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0" yWindow="3840" windowWidth="16395" windowHeight="1170" tabRatio="825"/>
  </bookViews>
  <sheets>
    <sheet name="CTOS TRAMITADOS" sheetId="12" r:id="rId1"/>
    <sheet name="CTOS CONFIGURADOS" sheetId="9" r:id="rId2"/>
    <sheet name="CTOS FICHA 904946" sheetId="11" r:id="rId3"/>
    <sheet name="CTOS FICHA 904664" sheetId="15" r:id="rId4"/>
    <sheet name="CENTROS" sheetId="10" state="hidden" r:id="rId5"/>
    <sheet name="MacBook Air" sheetId="6" state="hidden" r:id="rId6"/>
    <sheet name="MacBook Pro" sheetId="3" state="hidden" r:id="rId7"/>
    <sheet name="Mac mini" sheetId="4" state="hidden" r:id="rId8"/>
    <sheet name="iMac" sheetId="5" state="hidden" r:id="rId9"/>
    <sheet name="Mac Pro" sheetId="2" state="hidden" r:id="rId10"/>
    <sheet name="904664" sheetId="13" state="hidden" r:id="rId11"/>
    <sheet name="904946" sheetId="14" state="hidden" r:id="rId12"/>
    <sheet name="CTOS FICHA" sheetId="16" state="hidden" r:id="rId13"/>
    <sheet name="ALTA SAP" sheetId="18" r:id="rId14"/>
    <sheet name="envio  a tienda" sheetId="20" r:id="rId15"/>
    <sheet name="2013" sheetId="21" r:id="rId16"/>
    <sheet name="2014" sheetId="22" r:id="rId17"/>
    <sheet name="Hoja2" sheetId="24" state="hidden" r:id="rId18"/>
    <sheet name="2015" sheetId="25" r:id="rId19"/>
    <sheet name="Nueva p alta Mercancía General" sheetId="26" state="hidden" r:id="rId20"/>
    <sheet name="altas personalizadas" sheetId="27" r:id="rId21"/>
  </sheets>
  <definedNames>
    <definedName name="_xlnm._FilterDatabase" localSheetId="16" hidden="1">'2014'!$A$3:$N$562</definedName>
    <definedName name="_xlnm._FilterDatabase" localSheetId="18" hidden="1">'2015'!$A$1:$V$587</definedName>
    <definedName name="_xlnm._FilterDatabase" localSheetId="4" hidden="1">CENTROS!$A$1:$C$87</definedName>
    <definedName name="_xlnm._FilterDatabase" localSheetId="3" hidden="1">'CTOS FICHA 904664'!$A$12:$Q$276</definedName>
    <definedName name="_xlnm._FilterDatabase" localSheetId="2" hidden="1">'CTOS FICHA 904946'!$A$12:$P$389</definedName>
    <definedName name="_xlnm._FilterDatabase" localSheetId="0" hidden="1">'CTOS TRAMITADOS'!$A$2:$O$649</definedName>
    <definedName name="_xlnm._FilterDatabase" localSheetId="14" hidden="1">'envio  a tienda'!$B$3:$G$3</definedName>
    <definedName name="_xlnm.Print_Area" localSheetId="14">'envio  a tienda'!$A$1:$J$10</definedName>
  </definedNames>
  <calcPr calcId="145621" iterateDelta="1E-4"/>
</workbook>
</file>

<file path=xl/calcChain.xml><?xml version="1.0" encoding="utf-8"?>
<calcChain xmlns="http://schemas.openxmlformats.org/spreadsheetml/2006/main">
  <c r="B562" i="25" l="1"/>
  <c r="B561" i="25"/>
  <c r="B559" i="25"/>
  <c r="B538" i="25"/>
  <c r="B526" i="25"/>
  <c r="B525" i="25"/>
  <c r="B524" i="25"/>
  <c r="B523" i="25"/>
  <c r="B522" i="25"/>
  <c r="B521" i="25"/>
  <c r="B520" i="25"/>
  <c r="B519" i="25"/>
  <c r="B518" i="25"/>
  <c r="B517" i="25"/>
  <c r="B516" i="25"/>
  <c r="B515" i="25"/>
  <c r="B514" i="25"/>
  <c r="B513" i="25"/>
  <c r="B512" i="25"/>
  <c r="B511" i="25"/>
  <c r="B510" i="25"/>
  <c r="B509" i="25"/>
  <c r="B508" i="25"/>
  <c r="B507" i="25"/>
  <c r="B506" i="25"/>
  <c r="B505" i="25"/>
  <c r="B504" i="25"/>
  <c r="B503" i="25"/>
  <c r="B502" i="25"/>
  <c r="B501" i="25"/>
  <c r="B500" i="25"/>
  <c r="B499" i="25"/>
  <c r="B498" i="25"/>
  <c r="B497" i="25"/>
  <c r="B496" i="25"/>
  <c r="B495" i="25"/>
  <c r="B494" i="25"/>
  <c r="B493" i="25"/>
  <c r="B492" i="25"/>
  <c r="B491" i="25"/>
  <c r="B490" i="25"/>
  <c r="B489" i="25"/>
  <c r="B488" i="25"/>
  <c r="B487" i="25"/>
  <c r="B486" i="25"/>
  <c r="B485" i="25"/>
  <c r="B484" i="25"/>
  <c r="B483" i="25"/>
  <c r="B482" i="25"/>
  <c r="B481" i="25"/>
  <c r="B480" i="25"/>
  <c r="B479" i="25"/>
  <c r="B478" i="25"/>
  <c r="B477" i="25"/>
  <c r="B476" i="25"/>
  <c r="B475" i="25"/>
  <c r="B474" i="25"/>
  <c r="B473" i="25"/>
  <c r="B472" i="25"/>
  <c r="B471" i="25"/>
  <c r="B470" i="25"/>
  <c r="B469" i="25"/>
  <c r="B468" i="25"/>
  <c r="B467" i="25"/>
  <c r="B466" i="25"/>
  <c r="B465" i="25"/>
  <c r="B464" i="25"/>
  <c r="B463" i="25"/>
  <c r="B462" i="25"/>
  <c r="B461" i="25"/>
  <c r="B460" i="25"/>
  <c r="B459" i="25"/>
  <c r="B458" i="25"/>
  <c r="B457" i="25"/>
  <c r="B456" i="25"/>
  <c r="B455" i="25"/>
  <c r="B454" i="25"/>
  <c r="B453" i="25"/>
  <c r="B452" i="25"/>
  <c r="B451" i="25"/>
  <c r="B450" i="25"/>
  <c r="B449" i="25"/>
  <c r="B448" i="25"/>
  <c r="B447" i="25"/>
  <c r="B446" i="25"/>
  <c r="B445" i="25"/>
  <c r="B444" i="25"/>
  <c r="B443" i="25"/>
  <c r="B442" i="25"/>
  <c r="B441" i="25"/>
  <c r="B440" i="25"/>
  <c r="B439" i="25"/>
  <c r="B438" i="25"/>
  <c r="B437" i="25"/>
  <c r="B436" i="25"/>
  <c r="B435" i="25"/>
  <c r="B434" i="25"/>
  <c r="B433" i="25"/>
  <c r="B432" i="25"/>
  <c r="B431" i="25"/>
  <c r="B430" i="25"/>
  <c r="B429" i="25"/>
  <c r="B428" i="25"/>
  <c r="B427" i="25"/>
  <c r="B426" i="25"/>
  <c r="B425" i="25"/>
  <c r="B424" i="25"/>
  <c r="B423" i="25"/>
  <c r="B422" i="25"/>
  <c r="B421" i="25"/>
  <c r="B420" i="25"/>
  <c r="B419" i="25"/>
  <c r="B418" i="25"/>
  <c r="B417" i="25"/>
  <c r="B416" i="25"/>
  <c r="B415" i="25"/>
  <c r="B414" i="25"/>
  <c r="B413" i="25"/>
  <c r="B412" i="25"/>
  <c r="B411" i="25"/>
  <c r="B410" i="25"/>
  <c r="B409" i="25"/>
  <c r="B408" i="25"/>
  <c r="B407" i="25"/>
  <c r="B406" i="25"/>
  <c r="B405" i="25"/>
  <c r="B404" i="25"/>
  <c r="B403" i="25"/>
  <c r="B402" i="25"/>
  <c r="B401" i="25"/>
  <c r="B400" i="25"/>
  <c r="B399" i="25"/>
  <c r="B398" i="25"/>
  <c r="B397" i="25"/>
  <c r="B396" i="25"/>
  <c r="B395" i="25"/>
  <c r="B394" i="25"/>
  <c r="B393" i="25"/>
  <c r="B392" i="25"/>
  <c r="B391" i="25"/>
  <c r="B390" i="25"/>
  <c r="B389" i="25"/>
  <c r="B388" i="25"/>
  <c r="B387" i="25"/>
  <c r="B386" i="25"/>
  <c r="B385" i="25"/>
  <c r="B384" i="25"/>
  <c r="B383" i="25"/>
  <c r="B382" i="25"/>
  <c r="B381" i="25"/>
  <c r="B380" i="25"/>
  <c r="B379" i="25"/>
  <c r="B378" i="25"/>
  <c r="B377" i="25"/>
  <c r="B376" i="25"/>
  <c r="B375" i="25"/>
  <c r="B374" i="25"/>
  <c r="B373" i="25"/>
  <c r="B372" i="25"/>
  <c r="B371" i="25"/>
  <c r="B370" i="25"/>
  <c r="B369" i="25"/>
  <c r="B368" i="25"/>
  <c r="B367" i="25"/>
  <c r="B366" i="25"/>
  <c r="B365" i="25"/>
  <c r="B364" i="25"/>
  <c r="B363" i="25"/>
  <c r="B362" i="25"/>
  <c r="B361" i="25"/>
  <c r="B360" i="25"/>
  <c r="B359" i="25"/>
  <c r="B358" i="25"/>
  <c r="B357" i="25"/>
  <c r="B356" i="25"/>
  <c r="B355" i="25"/>
  <c r="B354" i="25"/>
  <c r="B353" i="25"/>
  <c r="B352" i="25"/>
  <c r="B351" i="25"/>
  <c r="B350" i="25"/>
  <c r="B349" i="25"/>
  <c r="B348" i="25"/>
  <c r="B347" i="25"/>
  <c r="B346" i="25"/>
  <c r="B345" i="25"/>
  <c r="B344" i="25"/>
  <c r="B343" i="25"/>
  <c r="B342" i="25"/>
  <c r="B341" i="25"/>
  <c r="B340" i="25"/>
  <c r="B339" i="25"/>
  <c r="B338" i="25"/>
  <c r="B337" i="25"/>
  <c r="B336" i="25"/>
  <c r="B335" i="25"/>
  <c r="B334" i="25"/>
  <c r="B333" i="25"/>
  <c r="B332" i="25"/>
  <c r="B331" i="25"/>
  <c r="B330" i="25"/>
  <c r="B329" i="25"/>
  <c r="B328" i="25"/>
  <c r="B327" i="25"/>
  <c r="B326" i="25"/>
  <c r="B325" i="25"/>
  <c r="B324" i="25"/>
  <c r="B323" i="25"/>
  <c r="B322" i="25"/>
  <c r="B321" i="25"/>
  <c r="B320" i="25"/>
  <c r="B319" i="25"/>
  <c r="B318" i="25"/>
  <c r="B317" i="25"/>
  <c r="B316" i="25"/>
  <c r="B315" i="25"/>
  <c r="B314" i="25"/>
  <c r="B313" i="25"/>
  <c r="B312" i="25"/>
  <c r="B311" i="25"/>
  <c r="B310" i="25"/>
  <c r="B309" i="25"/>
  <c r="B308" i="25"/>
  <c r="B307" i="25"/>
  <c r="B306" i="25"/>
  <c r="B305" i="25"/>
  <c r="B304" i="25"/>
  <c r="B303" i="25"/>
  <c r="B302" i="25"/>
  <c r="B301" i="25"/>
  <c r="B300" i="25"/>
  <c r="B299" i="25"/>
  <c r="B298" i="25"/>
  <c r="B297" i="25"/>
  <c r="B296" i="25"/>
  <c r="B295" i="25"/>
  <c r="B294" i="25"/>
  <c r="B293" i="25"/>
  <c r="B292" i="25"/>
  <c r="B291" i="25"/>
  <c r="B290" i="25"/>
  <c r="B289" i="25"/>
  <c r="B288" i="25"/>
  <c r="B287" i="25"/>
  <c r="B286" i="25"/>
  <c r="B285" i="25"/>
  <c r="B284" i="25"/>
  <c r="B283" i="25"/>
  <c r="B282" i="25"/>
  <c r="B281" i="25"/>
  <c r="B280" i="25"/>
  <c r="B279" i="25"/>
  <c r="B278" i="25"/>
  <c r="B277" i="25"/>
  <c r="B276" i="25"/>
  <c r="B275" i="25"/>
  <c r="B274" i="25"/>
  <c r="B273" i="25"/>
  <c r="B272" i="25"/>
  <c r="B271" i="25"/>
  <c r="B270" i="25"/>
  <c r="B269" i="25"/>
  <c r="B268" i="25"/>
  <c r="B267" i="25"/>
  <c r="B266" i="25"/>
  <c r="B265" i="25"/>
  <c r="B264" i="25"/>
  <c r="B263" i="25"/>
  <c r="B262" i="25"/>
  <c r="B261" i="25"/>
  <c r="B260" i="25"/>
  <c r="B259" i="25"/>
  <c r="B258" i="25"/>
  <c r="B257" i="25"/>
  <c r="B256" i="25"/>
  <c r="B255" i="25"/>
  <c r="B254" i="25"/>
  <c r="B253" i="25"/>
  <c r="B252" i="25"/>
  <c r="B251" i="25"/>
  <c r="B250" i="25"/>
  <c r="B249" i="25"/>
  <c r="B248" i="25"/>
  <c r="B247" i="25"/>
  <c r="B246" i="25"/>
  <c r="B245" i="25"/>
  <c r="B244" i="25"/>
  <c r="B243" i="25"/>
  <c r="B242" i="25"/>
  <c r="B241" i="25"/>
  <c r="B240" i="25"/>
  <c r="B239" i="25"/>
  <c r="B238" i="25"/>
  <c r="B237" i="25"/>
  <c r="B236" i="25"/>
  <c r="B235" i="25"/>
  <c r="B234" i="25"/>
  <c r="B233" i="25"/>
  <c r="B232" i="25"/>
  <c r="B231" i="25"/>
  <c r="B230" i="25"/>
  <c r="B229" i="25"/>
  <c r="B228" i="25"/>
  <c r="B227" i="25"/>
  <c r="B226" i="25"/>
  <c r="B225" i="25"/>
  <c r="B224" i="25"/>
  <c r="B223" i="25"/>
  <c r="B222" i="25"/>
  <c r="B221" i="25"/>
  <c r="B220" i="25"/>
  <c r="B219" i="25"/>
  <c r="B218" i="25"/>
  <c r="B217" i="25"/>
  <c r="B216" i="25"/>
  <c r="B215" i="25"/>
  <c r="B214" i="25"/>
  <c r="B213" i="25"/>
  <c r="B212" i="25"/>
  <c r="B211" i="25"/>
  <c r="B210" i="25"/>
  <c r="B209" i="25"/>
  <c r="B208" i="25"/>
  <c r="B207" i="25"/>
  <c r="B206" i="25"/>
  <c r="B205" i="25"/>
  <c r="B204" i="25"/>
  <c r="B203" i="25"/>
  <c r="B202" i="25"/>
  <c r="B201" i="25"/>
  <c r="B200" i="25"/>
  <c r="B199" i="25"/>
  <c r="B198" i="25"/>
  <c r="B197" i="25"/>
  <c r="B196" i="25"/>
  <c r="B195" i="25"/>
  <c r="B194" i="25"/>
  <c r="B193" i="25"/>
  <c r="B192" i="25"/>
  <c r="B191" i="25"/>
  <c r="B190" i="25"/>
  <c r="B189" i="25"/>
  <c r="B188" i="25"/>
  <c r="B187" i="25"/>
  <c r="B186" i="25"/>
  <c r="B185" i="25"/>
  <c r="B184" i="25"/>
  <c r="G183" i="25"/>
  <c r="B183" i="25"/>
  <c r="G182" i="25"/>
  <c r="B182" i="25"/>
  <c r="B181" i="25"/>
  <c r="B180" i="25"/>
  <c r="B179" i="25"/>
  <c r="F178" i="25"/>
  <c r="B178" i="25"/>
  <c r="F177" i="25"/>
  <c r="B177" i="25"/>
  <c r="B176" i="25"/>
  <c r="B175" i="25"/>
  <c r="B174" i="25"/>
  <c r="B173" i="25"/>
  <c r="B172" i="25"/>
  <c r="B171" i="25"/>
  <c r="B170" i="25"/>
  <c r="B169" i="25"/>
  <c r="B168" i="25"/>
  <c r="B167" i="25"/>
  <c r="B166" i="25"/>
  <c r="B165" i="25"/>
  <c r="B164" i="25"/>
  <c r="B163" i="25"/>
  <c r="B162" i="25"/>
  <c r="B161" i="25"/>
  <c r="B160" i="25"/>
  <c r="B159" i="25"/>
  <c r="B158" i="25"/>
  <c r="B157" i="25"/>
  <c r="B156" i="25"/>
  <c r="B155" i="25"/>
  <c r="B154" i="25"/>
  <c r="B153" i="25"/>
  <c r="B152" i="25"/>
  <c r="B151" i="25"/>
  <c r="B150" i="25"/>
  <c r="B149" i="25"/>
  <c r="B148" i="25"/>
  <c r="B147" i="25"/>
  <c r="B146" i="25"/>
  <c r="B145" i="25"/>
  <c r="B144" i="25"/>
  <c r="B143" i="25"/>
  <c r="B142" i="25"/>
  <c r="B141" i="25"/>
  <c r="B140" i="25"/>
  <c r="B139" i="25"/>
  <c r="B138" i="25"/>
  <c r="B137" i="25"/>
  <c r="B136" i="25"/>
  <c r="B135" i="25"/>
  <c r="B134" i="25"/>
  <c r="B133" i="25"/>
  <c r="B132" i="25"/>
  <c r="B131" i="25"/>
  <c r="B130" i="25"/>
  <c r="B129" i="25"/>
  <c r="B128" i="25"/>
  <c r="B127" i="25"/>
  <c r="B126" i="25"/>
  <c r="B125" i="25"/>
  <c r="B124" i="25"/>
  <c r="B123" i="25"/>
  <c r="B122" i="25"/>
  <c r="B121" i="25"/>
  <c r="B120" i="25"/>
  <c r="B119" i="25"/>
  <c r="B118" i="25"/>
  <c r="B117" i="25"/>
  <c r="B116" i="25"/>
  <c r="B115" i="25"/>
  <c r="B114" i="25"/>
  <c r="B113" i="25"/>
  <c r="B112" i="25"/>
  <c r="B111" i="25"/>
  <c r="B110" i="25"/>
  <c r="B109" i="25"/>
  <c r="B108" i="25"/>
  <c r="B107" i="25"/>
  <c r="B106" i="25"/>
  <c r="B105" i="25"/>
  <c r="B104" i="25"/>
  <c r="B103" i="25"/>
  <c r="B102" i="25"/>
  <c r="B101" i="25"/>
  <c r="B100" i="25"/>
  <c r="B99" i="25"/>
  <c r="B98" i="25"/>
  <c r="B97" i="25"/>
  <c r="B96" i="25"/>
  <c r="B95" i="25"/>
  <c r="B94" i="25"/>
  <c r="B93" i="25"/>
  <c r="B92" i="25"/>
  <c r="B91" i="25"/>
  <c r="B90" i="25"/>
  <c r="B89" i="25"/>
  <c r="B88" i="25"/>
  <c r="B87" i="25"/>
  <c r="B86" i="25"/>
  <c r="B85" i="25"/>
  <c r="B84" i="25"/>
  <c r="B83" i="25"/>
  <c r="B82" i="25"/>
  <c r="B81" i="25"/>
  <c r="B80" i="25"/>
  <c r="B79" i="25"/>
  <c r="B78" i="25"/>
  <c r="B77" i="25"/>
  <c r="B76" i="25"/>
  <c r="B75" i="25"/>
  <c r="B74" i="25"/>
  <c r="B73" i="25"/>
  <c r="B72" i="25"/>
  <c r="B71" i="25"/>
  <c r="B70" i="25"/>
  <c r="B69" i="25"/>
  <c r="B68" i="25"/>
  <c r="B67" i="25"/>
  <c r="B66" i="25"/>
  <c r="B65" i="25"/>
  <c r="B64" i="25"/>
  <c r="B63" i="25"/>
  <c r="B62" i="25"/>
  <c r="B61" i="25"/>
  <c r="B60" i="25"/>
  <c r="B59" i="25"/>
  <c r="B58" i="25"/>
  <c r="B57" i="25"/>
  <c r="B56" i="25"/>
  <c r="B55" i="25"/>
  <c r="B54" i="25"/>
  <c r="B53" i="25"/>
  <c r="B52" i="25"/>
  <c r="B51" i="25"/>
  <c r="B50" i="25"/>
  <c r="B49" i="25"/>
  <c r="B48" i="25"/>
  <c r="B47" i="25"/>
  <c r="B46" i="25"/>
  <c r="B45" i="25"/>
  <c r="B44" i="25"/>
  <c r="B43" i="25"/>
  <c r="B42" i="25"/>
  <c r="B41" i="25"/>
  <c r="B40" i="25"/>
  <c r="B39" i="25"/>
  <c r="B38" i="25"/>
  <c r="B37" i="25"/>
  <c r="B36" i="25"/>
  <c r="B35" i="25"/>
  <c r="B34" i="25"/>
  <c r="B33" i="25"/>
  <c r="B32" i="25"/>
  <c r="B31" i="25"/>
  <c r="B30" i="25"/>
  <c r="B29" i="25"/>
  <c r="B28" i="25"/>
  <c r="B27" i="25"/>
  <c r="B26" i="25"/>
  <c r="B25" i="25"/>
  <c r="B24" i="25"/>
  <c r="B23" i="25"/>
  <c r="B22" i="25"/>
  <c r="B21" i="25"/>
  <c r="B20" i="25"/>
  <c r="B19" i="25"/>
  <c r="B18" i="25"/>
  <c r="B17" i="25"/>
  <c r="B16" i="25"/>
  <c r="B15" i="25"/>
  <c r="B14" i="25"/>
  <c r="B13" i="25"/>
  <c r="B12" i="25"/>
  <c r="B11" i="25"/>
  <c r="B10" i="25"/>
  <c r="B9" i="25"/>
  <c r="B8" i="25"/>
  <c r="B7" i="25"/>
  <c r="B6" i="25"/>
  <c r="B5" i="25"/>
  <c r="B4" i="25"/>
  <c r="B3" i="25"/>
  <c r="B2" i="25"/>
  <c r="B1" i="25"/>
  <c r="E186" i="24"/>
  <c r="E185" i="24"/>
  <c r="D181" i="24"/>
  <c r="D180" i="24"/>
  <c r="H4239" i="16"/>
  <c r="G4239" i="16"/>
  <c r="F4239" i="16"/>
  <c r="E4239" i="16"/>
  <c r="D4239" i="16"/>
  <c r="C4239" i="16"/>
  <c r="B4239" i="16"/>
  <c r="A4239" i="16"/>
  <c r="H4238" i="16"/>
  <c r="G4238" i="16"/>
  <c r="F4238" i="16"/>
  <c r="E4238" i="16"/>
  <c r="D4238" i="16"/>
  <c r="C4238" i="16"/>
  <c r="B4238" i="16"/>
  <c r="A4238" i="16"/>
  <c r="H4237" i="16"/>
  <c r="G4237" i="16"/>
  <c r="F4237" i="16"/>
  <c r="E4237" i="16"/>
  <c r="D4237" i="16"/>
  <c r="C4237" i="16"/>
  <c r="B4237" i="16"/>
  <c r="A4237" i="16"/>
  <c r="H4236" i="16"/>
  <c r="G4236" i="16"/>
  <c r="F4236" i="16"/>
  <c r="E4236" i="16"/>
  <c r="D4236" i="16"/>
  <c r="C4236" i="16"/>
  <c r="B4236" i="16"/>
  <c r="A4236" i="16"/>
  <c r="H4235" i="16"/>
  <c r="G4235" i="16"/>
  <c r="F4235" i="16"/>
  <c r="E4235" i="16"/>
  <c r="D4235" i="16"/>
  <c r="C4235" i="16"/>
  <c r="B4235" i="16"/>
  <c r="A4235" i="16"/>
  <c r="H4234" i="16"/>
  <c r="G4234" i="16"/>
  <c r="F4234" i="16"/>
  <c r="E4234" i="16"/>
  <c r="D4234" i="16"/>
  <c r="C4234" i="16"/>
  <c r="B4234" i="16"/>
  <c r="A4234" i="16"/>
  <c r="H4233" i="16"/>
  <c r="G4233" i="16"/>
  <c r="F4233" i="16"/>
  <c r="E4233" i="16"/>
  <c r="D4233" i="16"/>
  <c r="C4233" i="16"/>
  <c r="B4233" i="16"/>
  <c r="A4233" i="16"/>
  <c r="H4232" i="16"/>
  <c r="G4232" i="16"/>
  <c r="F4232" i="16"/>
  <c r="E4232" i="16"/>
  <c r="D4232" i="16"/>
  <c r="C4232" i="16"/>
  <c r="B4232" i="16"/>
  <c r="A4232" i="16"/>
  <c r="H4231" i="16"/>
  <c r="G4231" i="16"/>
  <c r="F4231" i="16"/>
  <c r="E4231" i="16"/>
  <c r="D4231" i="16"/>
  <c r="C4231" i="16"/>
  <c r="B4231" i="16"/>
  <c r="A4231" i="16"/>
  <c r="H4230" i="16"/>
  <c r="G4230" i="16"/>
  <c r="F4230" i="16"/>
  <c r="E4230" i="16"/>
  <c r="D4230" i="16"/>
  <c r="C4230" i="16"/>
  <c r="B4230" i="16"/>
  <c r="A4230" i="16"/>
  <c r="H4229" i="16"/>
  <c r="G4229" i="16"/>
  <c r="F4229" i="16"/>
  <c r="E4229" i="16"/>
  <c r="D4229" i="16"/>
  <c r="C4229" i="16"/>
  <c r="B4229" i="16"/>
  <c r="A4229" i="16"/>
  <c r="H4228" i="16"/>
  <c r="G4228" i="16"/>
  <c r="F4228" i="16"/>
  <c r="E4228" i="16"/>
  <c r="D4228" i="16"/>
  <c r="C4228" i="16"/>
  <c r="B4228" i="16"/>
  <c r="A4228" i="16"/>
  <c r="H4227" i="16"/>
  <c r="G4227" i="16"/>
  <c r="F4227" i="16"/>
  <c r="E4227" i="16"/>
  <c r="D4227" i="16"/>
  <c r="C4227" i="16"/>
  <c r="B4227" i="16"/>
  <c r="A4227" i="16"/>
  <c r="H4226" i="16"/>
  <c r="G4226" i="16"/>
  <c r="F4226" i="16"/>
  <c r="E4226" i="16"/>
  <c r="D4226" i="16"/>
  <c r="C4226" i="16"/>
  <c r="B4226" i="16"/>
  <c r="A4226" i="16"/>
  <c r="H4225" i="16"/>
  <c r="G4225" i="16"/>
  <c r="F4225" i="16"/>
  <c r="E4225" i="16"/>
  <c r="D4225" i="16"/>
  <c r="C4225" i="16"/>
  <c r="B4225" i="16"/>
  <c r="A4225" i="16"/>
  <c r="H4224" i="16"/>
  <c r="G4224" i="16"/>
  <c r="F4224" i="16"/>
  <c r="E4224" i="16"/>
  <c r="D4224" i="16"/>
  <c r="C4224" i="16"/>
  <c r="B4224" i="16"/>
  <c r="A4224" i="16"/>
  <c r="H4223" i="16"/>
  <c r="G4223" i="16"/>
  <c r="F4223" i="16"/>
  <c r="E4223" i="16"/>
  <c r="D4223" i="16"/>
  <c r="C4223" i="16"/>
  <c r="B4223" i="16"/>
  <c r="A4223" i="16"/>
  <c r="H4222" i="16"/>
  <c r="G4222" i="16"/>
  <c r="F4222" i="16"/>
  <c r="E4222" i="16"/>
  <c r="D4222" i="16"/>
  <c r="C4222" i="16"/>
  <c r="B4222" i="16"/>
  <c r="A4222" i="16"/>
  <c r="H4221" i="16"/>
  <c r="G4221" i="16"/>
  <c r="F4221" i="16"/>
  <c r="E4221" i="16"/>
  <c r="D4221" i="16"/>
  <c r="C4221" i="16"/>
  <c r="B4221" i="16"/>
  <c r="A4221" i="16"/>
  <c r="H4220" i="16"/>
  <c r="G4220" i="16"/>
  <c r="F4220" i="16"/>
  <c r="E4220" i="16"/>
  <c r="D4220" i="16"/>
  <c r="C4220" i="16"/>
  <c r="B4220" i="16"/>
  <c r="A4220" i="16"/>
  <c r="H4219" i="16"/>
  <c r="G4219" i="16"/>
  <c r="F4219" i="16"/>
  <c r="E4219" i="16"/>
  <c r="D4219" i="16"/>
  <c r="C4219" i="16"/>
  <c r="B4219" i="16"/>
  <c r="A4219" i="16"/>
  <c r="H4218" i="16"/>
  <c r="G4218" i="16"/>
  <c r="F4218" i="16"/>
  <c r="E4218" i="16"/>
  <c r="D4218" i="16"/>
  <c r="C4218" i="16"/>
  <c r="B4218" i="16"/>
  <c r="A4218" i="16"/>
  <c r="H4217" i="16"/>
  <c r="G4217" i="16"/>
  <c r="F4217" i="16"/>
  <c r="E4217" i="16"/>
  <c r="D4217" i="16"/>
  <c r="C4217" i="16"/>
  <c r="B4217" i="16"/>
  <c r="A4217" i="16"/>
  <c r="H4216" i="16"/>
  <c r="G4216" i="16"/>
  <c r="F4216" i="16"/>
  <c r="E4216" i="16"/>
  <c r="D4216" i="16"/>
  <c r="C4216" i="16"/>
  <c r="B4216" i="16"/>
  <c r="A4216" i="16"/>
  <c r="H4215" i="16"/>
  <c r="G4215" i="16"/>
  <c r="F4215" i="16"/>
  <c r="E4215" i="16"/>
  <c r="D4215" i="16"/>
  <c r="C4215" i="16"/>
  <c r="B4215" i="16"/>
  <c r="A4215" i="16"/>
  <c r="H4214" i="16"/>
  <c r="G4214" i="16"/>
  <c r="F4214" i="16"/>
  <c r="E4214" i="16"/>
  <c r="D4214" i="16"/>
  <c r="C4214" i="16"/>
  <c r="B4214" i="16"/>
  <c r="A4214" i="16"/>
  <c r="H4213" i="16"/>
  <c r="G4213" i="16"/>
  <c r="F4213" i="16"/>
  <c r="E4213" i="16"/>
  <c r="D4213" i="16"/>
  <c r="C4213" i="16"/>
  <c r="B4213" i="16"/>
  <c r="A4213" i="16"/>
  <c r="H4212" i="16"/>
  <c r="G4212" i="16"/>
  <c r="F4212" i="16"/>
  <c r="E4212" i="16"/>
  <c r="D4212" i="16"/>
  <c r="C4212" i="16"/>
  <c r="B4212" i="16"/>
  <c r="A4212" i="16"/>
  <c r="H4211" i="16"/>
  <c r="G4211" i="16"/>
  <c r="F4211" i="16"/>
  <c r="E4211" i="16"/>
  <c r="D4211" i="16"/>
  <c r="C4211" i="16"/>
  <c r="B4211" i="16"/>
  <c r="A4211" i="16"/>
  <c r="H4210" i="16"/>
  <c r="G4210" i="16"/>
  <c r="F4210" i="16"/>
  <c r="E4210" i="16"/>
  <c r="D4210" i="16"/>
  <c r="C4210" i="16"/>
  <c r="B4210" i="16"/>
  <c r="A4210" i="16"/>
  <c r="H4209" i="16"/>
  <c r="G4209" i="16"/>
  <c r="F4209" i="16"/>
  <c r="E4209" i="16"/>
  <c r="D4209" i="16"/>
  <c r="C4209" i="16"/>
  <c r="B4209" i="16"/>
  <c r="A4209" i="16"/>
  <c r="H4208" i="16"/>
  <c r="G4208" i="16"/>
  <c r="F4208" i="16"/>
  <c r="E4208" i="16"/>
  <c r="D4208" i="16"/>
  <c r="C4208" i="16"/>
  <c r="B4208" i="16"/>
  <c r="A4208" i="16"/>
  <c r="H4207" i="16"/>
  <c r="G4207" i="16"/>
  <c r="F4207" i="16"/>
  <c r="E4207" i="16"/>
  <c r="D4207" i="16"/>
  <c r="C4207" i="16"/>
  <c r="B4207" i="16"/>
  <c r="A4207" i="16"/>
  <c r="H4206" i="16"/>
  <c r="G4206" i="16"/>
  <c r="F4206" i="16"/>
  <c r="E4206" i="16"/>
  <c r="D4206" i="16"/>
  <c r="C4206" i="16"/>
  <c r="B4206" i="16"/>
  <c r="A4206" i="16"/>
  <c r="H4205" i="16"/>
  <c r="G4205" i="16"/>
  <c r="F4205" i="16"/>
  <c r="E4205" i="16"/>
  <c r="D4205" i="16"/>
  <c r="C4205" i="16"/>
  <c r="B4205" i="16"/>
  <c r="A4205" i="16"/>
  <c r="H4204" i="16"/>
  <c r="G4204" i="16"/>
  <c r="F4204" i="16"/>
  <c r="E4204" i="16"/>
  <c r="D4204" i="16"/>
  <c r="C4204" i="16"/>
  <c r="B4204" i="16"/>
  <c r="A4204" i="16"/>
  <c r="H4203" i="16"/>
  <c r="G4203" i="16"/>
  <c r="F4203" i="16"/>
  <c r="E4203" i="16"/>
  <c r="D4203" i="16"/>
  <c r="C4203" i="16"/>
  <c r="B4203" i="16"/>
  <c r="A4203" i="16"/>
  <c r="H4202" i="16"/>
  <c r="G4202" i="16"/>
  <c r="F4202" i="16"/>
  <c r="E4202" i="16"/>
  <c r="D4202" i="16"/>
  <c r="C4202" i="16"/>
  <c r="B4202" i="16"/>
  <c r="A4202" i="16"/>
  <c r="H4201" i="16"/>
  <c r="G4201" i="16"/>
  <c r="F4201" i="16"/>
  <c r="E4201" i="16"/>
  <c r="D4201" i="16"/>
  <c r="C4201" i="16"/>
  <c r="B4201" i="16"/>
  <c r="A4201" i="16"/>
  <c r="H4200" i="16"/>
  <c r="G4200" i="16"/>
  <c r="F4200" i="16"/>
  <c r="E4200" i="16"/>
  <c r="D4200" i="16"/>
  <c r="C4200" i="16"/>
  <c r="B4200" i="16"/>
  <c r="A4200" i="16"/>
  <c r="H4199" i="16"/>
  <c r="G4199" i="16"/>
  <c r="F4199" i="16"/>
  <c r="E4199" i="16"/>
  <c r="D4199" i="16"/>
  <c r="C4199" i="16"/>
  <c r="B4199" i="16"/>
  <c r="A4199" i="16"/>
  <c r="H4198" i="16"/>
  <c r="G4198" i="16"/>
  <c r="F4198" i="16"/>
  <c r="E4198" i="16"/>
  <c r="D4198" i="16"/>
  <c r="C4198" i="16"/>
  <c r="B4198" i="16"/>
  <c r="A4198" i="16"/>
  <c r="H4197" i="16"/>
  <c r="G4197" i="16"/>
  <c r="F4197" i="16"/>
  <c r="E4197" i="16"/>
  <c r="D4197" i="16"/>
  <c r="C4197" i="16"/>
  <c r="B4197" i="16"/>
  <c r="A4197" i="16"/>
  <c r="H4196" i="16"/>
  <c r="G4196" i="16"/>
  <c r="F4196" i="16"/>
  <c r="E4196" i="16"/>
  <c r="D4196" i="16"/>
  <c r="C4196" i="16"/>
  <c r="B4196" i="16"/>
  <c r="A4196" i="16"/>
  <c r="H4195" i="16"/>
  <c r="G4195" i="16"/>
  <c r="F4195" i="16"/>
  <c r="E4195" i="16"/>
  <c r="D4195" i="16"/>
  <c r="C4195" i="16"/>
  <c r="B4195" i="16"/>
  <c r="A4195" i="16"/>
  <c r="H4194" i="16"/>
  <c r="G4194" i="16"/>
  <c r="F4194" i="16"/>
  <c r="E4194" i="16"/>
  <c r="D4194" i="16"/>
  <c r="C4194" i="16"/>
  <c r="B4194" i="16"/>
  <c r="A4194" i="16"/>
  <c r="H4193" i="16"/>
  <c r="G4193" i="16"/>
  <c r="F4193" i="16"/>
  <c r="E4193" i="16"/>
  <c r="D4193" i="16"/>
  <c r="C4193" i="16"/>
  <c r="B4193" i="16"/>
  <c r="A4193" i="16"/>
  <c r="H4192" i="16"/>
  <c r="G4192" i="16"/>
  <c r="F4192" i="16"/>
  <c r="E4192" i="16"/>
  <c r="D4192" i="16"/>
  <c r="C4192" i="16"/>
  <c r="B4192" i="16"/>
  <c r="A4192" i="16"/>
  <c r="H4191" i="16"/>
  <c r="G4191" i="16"/>
  <c r="F4191" i="16"/>
  <c r="E4191" i="16"/>
  <c r="D4191" i="16"/>
  <c r="C4191" i="16"/>
  <c r="B4191" i="16"/>
  <c r="A4191" i="16"/>
  <c r="H4190" i="16"/>
  <c r="G4190" i="16"/>
  <c r="F4190" i="16"/>
  <c r="E4190" i="16"/>
  <c r="D4190" i="16"/>
  <c r="C4190" i="16"/>
  <c r="B4190" i="16"/>
  <c r="A4190" i="16"/>
  <c r="H4189" i="16"/>
  <c r="G4189" i="16"/>
  <c r="F4189" i="16"/>
  <c r="E4189" i="16"/>
  <c r="D4189" i="16"/>
  <c r="C4189" i="16"/>
  <c r="B4189" i="16"/>
  <c r="A4189" i="16"/>
  <c r="H4188" i="16"/>
  <c r="G4188" i="16"/>
  <c r="F4188" i="16"/>
  <c r="E4188" i="16"/>
  <c r="D4188" i="16"/>
  <c r="C4188" i="16"/>
  <c r="B4188" i="16"/>
  <c r="A4188" i="16"/>
  <c r="H4187" i="16"/>
  <c r="G4187" i="16"/>
  <c r="F4187" i="16"/>
  <c r="E4187" i="16"/>
  <c r="D4187" i="16"/>
  <c r="C4187" i="16"/>
  <c r="B4187" i="16"/>
  <c r="A4187" i="16"/>
  <c r="H4186" i="16"/>
  <c r="G4186" i="16"/>
  <c r="F4186" i="16"/>
  <c r="E4186" i="16"/>
  <c r="D4186" i="16"/>
  <c r="C4186" i="16"/>
  <c r="B4186" i="16"/>
  <c r="A4186" i="16"/>
  <c r="H4185" i="16"/>
  <c r="G4185" i="16"/>
  <c r="F4185" i="16"/>
  <c r="E4185" i="16"/>
  <c r="D4185" i="16"/>
  <c r="C4185" i="16"/>
  <c r="B4185" i="16"/>
  <c r="A4185" i="16"/>
  <c r="H4184" i="16"/>
  <c r="G4184" i="16"/>
  <c r="F4184" i="16"/>
  <c r="E4184" i="16"/>
  <c r="D4184" i="16"/>
  <c r="C4184" i="16"/>
  <c r="B4184" i="16"/>
  <c r="A4184" i="16"/>
  <c r="H4183" i="16"/>
  <c r="G4183" i="16"/>
  <c r="F4183" i="16"/>
  <c r="E4183" i="16"/>
  <c r="D4183" i="16"/>
  <c r="C4183" i="16"/>
  <c r="B4183" i="16"/>
  <c r="A4183" i="16"/>
  <c r="H4182" i="16"/>
  <c r="G4182" i="16"/>
  <c r="F4182" i="16"/>
  <c r="E4182" i="16"/>
  <c r="D4182" i="16"/>
  <c r="C4182" i="16"/>
  <c r="B4182" i="16"/>
  <c r="A4182" i="16"/>
  <c r="H4181" i="16"/>
  <c r="G4181" i="16"/>
  <c r="F4181" i="16"/>
  <c r="E4181" i="16"/>
  <c r="D4181" i="16"/>
  <c r="C4181" i="16"/>
  <c r="B4181" i="16"/>
  <c r="A4181" i="16"/>
  <c r="H4180" i="16"/>
  <c r="G4180" i="16"/>
  <c r="F4180" i="16"/>
  <c r="E4180" i="16"/>
  <c r="D4180" i="16"/>
  <c r="C4180" i="16"/>
  <c r="B4180" i="16"/>
  <c r="A4180" i="16"/>
  <c r="H4179" i="16"/>
  <c r="G4179" i="16"/>
  <c r="F4179" i="16"/>
  <c r="E4179" i="16"/>
  <c r="D4179" i="16"/>
  <c r="C4179" i="16"/>
  <c r="B4179" i="16"/>
  <c r="A4179" i="16"/>
  <c r="H4178" i="16"/>
  <c r="G4178" i="16"/>
  <c r="F4178" i="16"/>
  <c r="E4178" i="16"/>
  <c r="D4178" i="16"/>
  <c r="C4178" i="16"/>
  <c r="B4178" i="16"/>
  <c r="A4178" i="16"/>
  <c r="H4177" i="16"/>
  <c r="G4177" i="16"/>
  <c r="F4177" i="16"/>
  <c r="E4177" i="16"/>
  <c r="D4177" i="16"/>
  <c r="C4177" i="16"/>
  <c r="B4177" i="16"/>
  <c r="A4177" i="16"/>
  <c r="H4176" i="16"/>
  <c r="G4176" i="16"/>
  <c r="F4176" i="16"/>
  <c r="E4176" i="16"/>
  <c r="D4176" i="16"/>
  <c r="C4176" i="16"/>
  <c r="B4176" i="16"/>
  <c r="A4176" i="16"/>
  <c r="H4175" i="16"/>
  <c r="G4175" i="16"/>
  <c r="F4175" i="16"/>
  <c r="E4175" i="16"/>
  <c r="D4175" i="16"/>
  <c r="C4175" i="16"/>
  <c r="B4175" i="16"/>
  <c r="A4175" i="16"/>
  <c r="H4174" i="16"/>
  <c r="G4174" i="16"/>
  <c r="F4174" i="16"/>
  <c r="E4174" i="16"/>
  <c r="D4174" i="16"/>
  <c r="C4174" i="16"/>
  <c r="B4174" i="16"/>
  <c r="A4174" i="16"/>
  <c r="H4173" i="16"/>
  <c r="G4173" i="16"/>
  <c r="F4173" i="16"/>
  <c r="E4173" i="16"/>
  <c r="D4173" i="16"/>
  <c r="C4173" i="16"/>
  <c r="B4173" i="16"/>
  <c r="A4173" i="16"/>
  <c r="H4172" i="16"/>
  <c r="G4172" i="16"/>
  <c r="F4172" i="16"/>
  <c r="E4172" i="16"/>
  <c r="D4172" i="16"/>
  <c r="C4172" i="16"/>
  <c r="B4172" i="16"/>
  <c r="A4172" i="16"/>
  <c r="H4171" i="16"/>
  <c r="G4171" i="16"/>
  <c r="F4171" i="16"/>
  <c r="E4171" i="16"/>
  <c r="D4171" i="16"/>
  <c r="C4171" i="16"/>
  <c r="B4171" i="16"/>
  <c r="A4171" i="16"/>
  <c r="H4170" i="16"/>
  <c r="G4170" i="16"/>
  <c r="F4170" i="16"/>
  <c r="E4170" i="16"/>
  <c r="D4170" i="16"/>
  <c r="C4170" i="16"/>
  <c r="B4170" i="16"/>
  <c r="A4170" i="16"/>
  <c r="H4169" i="16"/>
  <c r="G4169" i="16"/>
  <c r="F4169" i="16"/>
  <c r="E4169" i="16"/>
  <c r="D4169" i="16"/>
  <c r="C4169" i="16"/>
  <c r="B4169" i="16"/>
  <c r="A4169" i="16"/>
  <c r="H4168" i="16"/>
  <c r="G4168" i="16"/>
  <c r="F4168" i="16"/>
  <c r="E4168" i="16"/>
  <c r="D4168" i="16"/>
  <c r="C4168" i="16"/>
  <c r="B4168" i="16"/>
  <c r="A4168" i="16"/>
  <c r="H4167" i="16"/>
  <c r="G4167" i="16"/>
  <c r="F4167" i="16"/>
  <c r="E4167" i="16"/>
  <c r="D4167" i="16"/>
  <c r="C4167" i="16"/>
  <c r="B4167" i="16"/>
  <c r="A4167" i="16"/>
  <c r="H4166" i="16"/>
  <c r="G4166" i="16"/>
  <c r="F4166" i="16"/>
  <c r="E4166" i="16"/>
  <c r="D4166" i="16"/>
  <c r="C4166" i="16"/>
  <c r="B4166" i="16"/>
  <c r="A4166" i="16"/>
  <c r="H4165" i="16"/>
  <c r="G4165" i="16"/>
  <c r="F4165" i="16"/>
  <c r="E4165" i="16"/>
  <c r="D4165" i="16"/>
  <c r="C4165" i="16"/>
  <c r="B4165" i="16"/>
  <c r="A4165" i="16"/>
  <c r="H4164" i="16"/>
  <c r="G4164" i="16"/>
  <c r="F4164" i="16"/>
  <c r="E4164" i="16"/>
  <c r="D4164" i="16"/>
  <c r="C4164" i="16"/>
  <c r="B4164" i="16"/>
  <c r="A4164" i="16"/>
  <c r="H4163" i="16"/>
  <c r="G4163" i="16"/>
  <c r="F4163" i="16"/>
  <c r="E4163" i="16"/>
  <c r="D4163" i="16"/>
  <c r="C4163" i="16"/>
  <c r="B4163" i="16"/>
  <c r="A4163" i="16"/>
  <c r="H4162" i="16"/>
  <c r="G4162" i="16"/>
  <c r="F4162" i="16"/>
  <c r="E4162" i="16"/>
  <c r="D4162" i="16"/>
  <c r="C4162" i="16"/>
  <c r="B4162" i="16"/>
  <c r="A4162" i="16"/>
  <c r="H4161" i="16"/>
  <c r="G4161" i="16"/>
  <c r="F4161" i="16"/>
  <c r="E4161" i="16"/>
  <c r="D4161" i="16"/>
  <c r="C4161" i="16"/>
  <c r="B4161" i="16"/>
  <c r="A4161" i="16"/>
  <c r="H4160" i="16"/>
  <c r="G4160" i="16"/>
  <c r="F4160" i="16"/>
  <c r="E4160" i="16"/>
  <c r="D4160" i="16"/>
  <c r="C4160" i="16"/>
  <c r="B4160" i="16"/>
  <c r="A4160" i="16"/>
  <c r="H4159" i="16"/>
  <c r="G4159" i="16"/>
  <c r="F4159" i="16"/>
  <c r="E4159" i="16"/>
  <c r="D4159" i="16"/>
  <c r="C4159" i="16"/>
  <c r="B4159" i="16"/>
  <c r="A4159" i="16"/>
  <c r="H4158" i="16"/>
  <c r="G4158" i="16"/>
  <c r="F4158" i="16"/>
  <c r="E4158" i="16"/>
  <c r="D4158" i="16"/>
  <c r="C4158" i="16"/>
  <c r="B4158" i="16"/>
  <c r="A4158" i="16"/>
  <c r="H4157" i="16"/>
  <c r="G4157" i="16"/>
  <c r="F4157" i="16"/>
  <c r="E4157" i="16"/>
  <c r="D4157" i="16"/>
  <c r="C4157" i="16"/>
  <c r="B4157" i="16"/>
  <c r="A4157" i="16"/>
  <c r="H4156" i="16"/>
  <c r="G4156" i="16"/>
  <c r="F4156" i="16"/>
  <c r="E4156" i="16"/>
  <c r="D4156" i="16"/>
  <c r="C4156" i="16"/>
  <c r="B4156" i="16"/>
  <c r="A4156" i="16"/>
  <c r="H4155" i="16"/>
  <c r="G4155" i="16"/>
  <c r="F4155" i="16"/>
  <c r="E4155" i="16"/>
  <c r="D4155" i="16"/>
  <c r="C4155" i="16"/>
  <c r="B4155" i="16"/>
  <c r="A4155" i="16"/>
  <c r="H4154" i="16"/>
  <c r="G4154" i="16"/>
  <c r="F4154" i="16"/>
  <c r="E4154" i="16"/>
  <c r="D4154" i="16"/>
  <c r="C4154" i="16"/>
  <c r="B4154" i="16"/>
  <c r="A4154" i="16"/>
  <c r="H4153" i="16"/>
  <c r="G4153" i="16"/>
  <c r="F4153" i="16"/>
  <c r="E4153" i="16"/>
  <c r="D4153" i="16"/>
  <c r="C4153" i="16"/>
  <c r="B4153" i="16"/>
  <c r="A4153" i="16"/>
  <c r="H4152" i="16"/>
  <c r="G4152" i="16"/>
  <c r="F4152" i="16"/>
  <c r="E4152" i="16"/>
  <c r="D4152" i="16"/>
  <c r="C4152" i="16"/>
  <c r="B4152" i="16"/>
  <c r="A4152" i="16"/>
  <c r="H4151" i="16"/>
  <c r="G4151" i="16"/>
  <c r="F4151" i="16"/>
  <c r="E4151" i="16"/>
  <c r="D4151" i="16"/>
  <c r="C4151" i="16"/>
  <c r="B4151" i="16"/>
  <c r="A4151" i="16"/>
  <c r="H4150" i="16"/>
  <c r="G4150" i="16"/>
  <c r="F4150" i="16"/>
  <c r="E4150" i="16"/>
  <c r="D4150" i="16"/>
  <c r="C4150" i="16"/>
  <c r="B4150" i="16"/>
  <c r="A4150" i="16"/>
  <c r="H4149" i="16"/>
  <c r="G4149" i="16"/>
  <c r="F4149" i="16"/>
  <c r="E4149" i="16"/>
  <c r="D4149" i="16"/>
  <c r="C4149" i="16"/>
  <c r="B4149" i="16"/>
  <c r="A4149" i="16"/>
  <c r="H4148" i="16"/>
  <c r="G4148" i="16"/>
  <c r="F4148" i="16"/>
  <c r="E4148" i="16"/>
  <c r="D4148" i="16"/>
  <c r="C4148" i="16"/>
  <c r="B4148" i="16"/>
  <c r="A4148" i="16"/>
  <c r="H4147" i="16"/>
  <c r="G4147" i="16"/>
  <c r="F4147" i="16"/>
  <c r="E4147" i="16"/>
  <c r="D4147" i="16"/>
  <c r="C4147" i="16"/>
  <c r="B4147" i="16"/>
  <c r="A4147" i="16"/>
  <c r="H4146" i="16"/>
  <c r="G4146" i="16"/>
  <c r="F4146" i="16"/>
  <c r="E4146" i="16"/>
  <c r="D4146" i="16"/>
  <c r="C4146" i="16"/>
  <c r="B4146" i="16"/>
  <c r="A4146" i="16"/>
  <c r="H4145" i="16"/>
  <c r="G4145" i="16"/>
  <c r="F4145" i="16"/>
  <c r="E4145" i="16"/>
  <c r="D4145" i="16"/>
  <c r="C4145" i="16"/>
  <c r="B4145" i="16"/>
  <c r="A4145" i="16"/>
  <c r="H4144" i="16"/>
  <c r="G4144" i="16"/>
  <c r="F4144" i="16"/>
  <c r="E4144" i="16"/>
  <c r="D4144" i="16"/>
  <c r="C4144" i="16"/>
  <c r="B4144" i="16"/>
  <c r="A4144" i="16"/>
  <c r="H4143" i="16"/>
  <c r="G4143" i="16"/>
  <c r="F4143" i="16"/>
  <c r="E4143" i="16"/>
  <c r="D4143" i="16"/>
  <c r="C4143" i="16"/>
  <c r="B4143" i="16"/>
  <c r="A4143" i="16"/>
  <c r="H4142" i="16"/>
  <c r="G4142" i="16"/>
  <c r="F4142" i="16"/>
  <c r="E4142" i="16"/>
  <c r="D4142" i="16"/>
  <c r="C4142" i="16"/>
  <c r="B4142" i="16"/>
  <c r="A4142" i="16"/>
  <c r="H4141" i="16"/>
  <c r="G4141" i="16"/>
  <c r="F4141" i="16"/>
  <c r="E4141" i="16"/>
  <c r="D4141" i="16"/>
  <c r="C4141" i="16"/>
  <c r="B4141" i="16"/>
  <c r="A4141" i="16"/>
  <c r="H4140" i="16"/>
  <c r="G4140" i="16"/>
  <c r="F4140" i="16"/>
  <c r="E4140" i="16"/>
  <c r="D4140" i="16"/>
  <c r="C4140" i="16"/>
  <c r="B4140" i="16"/>
  <c r="A4140" i="16"/>
  <c r="H4139" i="16"/>
  <c r="G4139" i="16"/>
  <c r="F4139" i="16"/>
  <c r="E4139" i="16"/>
  <c r="D4139" i="16"/>
  <c r="C4139" i="16"/>
  <c r="B4139" i="16"/>
  <c r="A4139" i="16"/>
  <c r="H4138" i="16"/>
  <c r="G4138" i="16"/>
  <c r="F4138" i="16"/>
  <c r="E4138" i="16"/>
  <c r="D4138" i="16"/>
  <c r="C4138" i="16"/>
  <c r="B4138" i="16"/>
  <c r="A4138" i="16"/>
  <c r="H4137" i="16"/>
  <c r="G4137" i="16"/>
  <c r="F4137" i="16"/>
  <c r="E4137" i="16"/>
  <c r="D4137" i="16"/>
  <c r="C4137" i="16"/>
  <c r="B4137" i="16"/>
  <c r="A4137" i="16"/>
  <c r="H4136" i="16"/>
  <c r="G4136" i="16"/>
  <c r="F4136" i="16"/>
  <c r="E4136" i="16"/>
  <c r="D4136" i="16"/>
  <c r="C4136" i="16"/>
  <c r="B4136" i="16"/>
  <c r="A4136" i="16"/>
  <c r="H4135" i="16"/>
  <c r="G4135" i="16"/>
  <c r="F4135" i="16"/>
  <c r="E4135" i="16"/>
  <c r="D4135" i="16"/>
  <c r="C4135" i="16"/>
  <c r="B4135" i="16"/>
  <c r="A4135" i="16"/>
  <c r="H4134" i="16"/>
  <c r="G4134" i="16"/>
  <c r="F4134" i="16"/>
  <c r="E4134" i="16"/>
  <c r="D4134" i="16"/>
  <c r="C4134" i="16"/>
  <c r="B4134" i="16"/>
  <c r="A4134" i="16"/>
  <c r="H4133" i="16"/>
  <c r="G4133" i="16"/>
  <c r="F4133" i="16"/>
  <c r="E4133" i="16"/>
  <c r="D4133" i="16"/>
  <c r="C4133" i="16"/>
  <c r="B4133" i="16"/>
  <c r="A4133" i="16"/>
  <c r="H4132" i="16"/>
  <c r="G4132" i="16"/>
  <c r="F4132" i="16"/>
  <c r="E4132" i="16"/>
  <c r="D4132" i="16"/>
  <c r="C4132" i="16"/>
  <c r="B4132" i="16"/>
  <c r="A4132" i="16"/>
  <c r="H4131" i="16"/>
  <c r="G4131" i="16"/>
  <c r="F4131" i="16"/>
  <c r="E4131" i="16"/>
  <c r="D4131" i="16"/>
  <c r="C4131" i="16"/>
  <c r="B4131" i="16"/>
  <c r="A4131" i="16"/>
  <c r="H4130" i="16"/>
  <c r="G4130" i="16"/>
  <c r="F4130" i="16"/>
  <c r="E4130" i="16"/>
  <c r="D4130" i="16"/>
  <c r="C4130" i="16"/>
  <c r="B4130" i="16"/>
  <c r="A4130" i="16"/>
  <c r="H4129" i="16"/>
  <c r="G4129" i="16"/>
  <c r="F4129" i="16"/>
  <c r="E4129" i="16"/>
  <c r="D4129" i="16"/>
  <c r="C4129" i="16"/>
  <c r="B4129" i="16"/>
  <c r="A4129" i="16"/>
  <c r="H4128" i="16"/>
  <c r="G4128" i="16"/>
  <c r="F4128" i="16"/>
  <c r="E4128" i="16"/>
  <c r="D4128" i="16"/>
  <c r="C4128" i="16"/>
  <c r="B4128" i="16"/>
  <c r="A4128" i="16"/>
  <c r="H4127" i="16"/>
  <c r="G4127" i="16"/>
  <c r="F4127" i="16"/>
  <c r="E4127" i="16"/>
  <c r="D4127" i="16"/>
  <c r="C4127" i="16"/>
  <c r="B4127" i="16"/>
  <c r="A4127" i="16"/>
  <c r="H4126" i="16"/>
  <c r="G4126" i="16"/>
  <c r="F4126" i="16"/>
  <c r="E4126" i="16"/>
  <c r="D4126" i="16"/>
  <c r="C4126" i="16"/>
  <c r="B4126" i="16"/>
  <c r="A4126" i="16"/>
  <c r="H4125" i="16"/>
  <c r="G4125" i="16"/>
  <c r="F4125" i="16"/>
  <c r="E4125" i="16"/>
  <c r="D4125" i="16"/>
  <c r="C4125" i="16"/>
  <c r="B4125" i="16"/>
  <c r="A4125" i="16"/>
  <c r="H4124" i="16"/>
  <c r="G4124" i="16"/>
  <c r="F4124" i="16"/>
  <c r="E4124" i="16"/>
  <c r="D4124" i="16"/>
  <c r="C4124" i="16"/>
  <c r="B4124" i="16"/>
  <c r="A4124" i="16"/>
  <c r="H4123" i="16"/>
  <c r="G4123" i="16"/>
  <c r="F4123" i="16"/>
  <c r="E4123" i="16"/>
  <c r="D4123" i="16"/>
  <c r="C4123" i="16"/>
  <c r="B4123" i="16"/>
  <c r="A4123" i="16"/>
  <c r="H4122" i="16"/>
  <c r="G4122" i="16"/>
  <c r="F4122" i="16"/>
  <c r="E4122" i="16"/>
  <c r="D4122" i="16"/>
  <c r="C4122" i="16"/>
  <c r="B4122" i="16"/>
  <c r="A4122" i="16"/>
  <c r="H4121" i="16"/>
  <c r="G4121" i="16"/>
  <c r="F4121" i="16"/>
  <c r="E4121" i="16"/>
  <c r="D4121" i="16"/>
  <c r="C4121" i="16"/>
  <c r="B4121" i="16"/>
  <c r="A4121" i="16"/>
  <c r="H4120" i="16"/>
  <c r="G4120" i="16"/>
  <c r="F4120" i="16"/>
  <c r="E4120" i="16"/>
  <c r="D4120" i="16"/>
  <c r="C4120" i="16"/>
  <c r="B4120" i="16"/>
  <c r="A4120" i="16"/>
  <c r="H4119" i="16"/>
  <c r="G4119" i="16"/>
  <c r="F4119" i="16"/>
  <c r="E4119" i="16"/>
  <c r="D4119" i="16"/>
  <c r="C4119" i="16"/>
  <c r="B4119" i="16"/>
  <c r="A4119" i="16"/>
  <c r="H4118" i="16"/>
  <c r="G4118" i="16"/>
  <c r="F4118" i="16"/>
  <c r="E4118" i="16"/>
  <c r="D4118" i="16"/>
  <c r="C4118" i="16"/>
  <c r="B4118" i="16"/>
  <c r="A4118" i="16"/>
  <c r="H4117" i="16"/>
  <c r="G4117" i="16"/>
  <c r="F4117" i="16"/>
  <c r="E4117" i="16"/>
  <c r="D4117" i="16"/>
  <c r="C4117" i="16"/>
  <c r="B4117" i="16"/>
  <c r="A4117" i="16"/>
  <c r="H4116" i="16"/>
  <c r="G4116" i="16"/>
  <c r="F4116" i="16"/>
  <c r="E4116" i="16"/>
  <c r="D4116" i="16"/>
  <c r="C4116" i="16"/>
  <c r="B4116" i="16"/>
  <c r="A4116" i="16"/>
  <c r="H4115" i="16"/>
  <c r="G4115" i="16"/>
  <c r="F4115" i="16"/>
  <c r="E4115" i="16"/>
  <c r="D4115" i="16"/>
  <c r="C4115" i="16"/>
  <c r="B4115" i="16"/>
  <c r="A4115" i="16"/>
  <c r="H4114" i="16"/>
  <c r="G4114" i="16"/>
  <c r="F4114" i="16"/>
  <c r="E4114" i="16"/>
  <c r="D4114" i="16"/>
  <c r="C4114" i="16"/>
  <c r="B4114" i="16"/>
  <c r="A4114" i="16"/>
  <c r="H4113" i="16"/>
  <c r="G4113" i="16"/>
  <c r="F4113" i="16"/>
  <c r="E4113" i="16"/>
  <c r="D4113" i="16"/>
  <c r="C4113" i="16"/>
  <c r="B4113" i="16"/>
  <c r="A4113" i="16"/>
  <c r="H4112" i="16"/>
  <c r="G4112" i="16"/>
  <c r="F4112" i="16"/>
  <c r="E4112" i="16"/>
  <c r="D4112" i="16"/>
  <c r="C4112" i="16"/>
  <c r="B4112" i="16"/>
  <c r="A4112" i="16"/>
  <c r="H4111" i="16"/>
  <c r="G4111" i="16"/>
  <c r="F4111" i="16"/>
  <c r="E4111" i="16"/>
  <c r="D4111" i="16"/>
  <c r="C4111" i="16"/>
  <c r="B4111" i="16"/>
  <c r="A4111" i="16"/>
  <c r="H4110" i="16"/>
  <c r="G4110" i="16"/>
  <c r="F4110" i="16"/>
  <c r="E4110" i="16"/>
  <c r="D4110" i="16"/>
  <c r="C4110" i="16"/>
  <c r="B4110" i="16"/>
  <c r="A4110" i="16"/>
  <c r="H4109" i="16"/>
  <c r="G4109" i="16"/>
  <c r="F4109" i="16"/>
  <c r="E4109" i="16"/>
  <c r="D4109" i="16"/>
  <c r="C4109" i="16"/>
  <c r="B4109" i="16"/>
  <c r="A4109" i="16"/>
  <c r="H4108" i="16"/>
  <c r="G4108" i="16"/>
  <c r="F4108" i="16"/>
  <c r="E4108" i="16"/>
  <c r="D4108" i="16"/>
  <c r="C4108" i="16"/>
  <c r="B4108" i="16"/>
  <c r="A4108" i="16"/>
  <c r="H4107" i="16"/>
  <c r="G4107" i="16"/>
  <c r="F4107" i="16"/>
  <c r="E4107" i="16"/>
  <c r="D4107" i="16"/>
  <c r="C4107" i="16"/>
  <c r="B4107" i="16"/>
  <c r="A4107" i="16"/>
  <c r="H4106" i="16"/>
  <c r="G4106" i="16"/>
  <c r="F4106" i="16"/>
  <c r="E4106" i="16"/>
  <c r="D4106" i="16"/>
  <c r="C4106" i="16"/>
  <c r="B4106" i="16"/>
  <c r="A4106" i="16"/>
  <c r="H4105" i="16"/>
  <c r="G4105" i="16"/>
  <c r="F4105" i="16"/>
  <c r="E4105" i="16"/>
  <c r="D4105" i="16"/>
  <c r="C4105" i="16"/>
  <c r="B4105" i="16"/>
  <c r="A4105" i="16"/>
  <c r="H4104" i="16"/>
  <c r="G4104" i="16"/>
  <c r="F4104" i="16"/>
  <c r="E4104" i="16"/>
  <c r="D4104" i="16"/>
  <c r="C4104" i="16"/>
  <c r="B4104" i="16"/>
  <c r="A4104" i="16"/>
  <c r="H4103" i="16"/>
  <c r="G4103" i="16"/>
  <c r="F4103" i="16"/>
  <c r="E4103" i="16"/>
  <c r="D4103" i="16"/>
  <c r="C4103" i="16"/>
  <c r="B4103" i="16"/>
  <c r="A4103" i="16"/>
  <c r="H4102" i="16"/>
  <c r="G4102" i="16"/>
  <c r="F4102" i="16"/>
  <c r="E4102" i="16"/>
  <c r="D4102" i="16"/>
  <c r="C4102" i="16"/>
  <c r="B4102" i="16"/>
  <c r="A4102" i="16"/>
  <c r="H4101" i="16"/>
  <c r="G4101" i="16"/>
  <c r="F4101" i="16"/>
  <c r="E4101" i="16"/>
  <c r="D4101" i="16"/>
  <c r="C4101" i="16"/>
  <c r="B4101" i="16"/>
  <c r="A4101" i="16"/>
  <c r="H4100" i="16"/>
  <c r="G4100" i="16"/>
  <c r="F4100" i="16"/>
  <c r="E4100" i="16"/>
  <c r="D4100" i="16"/>
  <c r="C4100" i="16"/>
  <c r="B4100" i="16"/>
  <c r="A4100" i="16"/>
  <c r="H4099" i="16"/>
  <c r="G4099" i="16"/>
  <c r="F4099" i="16"/>
  <c r="E4099" i="16"/>
  <c r="D4099" i="16"/>
  <c r="C4099" i="16"/>
  <c r="B4099" i="16"/>
  <c r="A4099" i="16"/>
  <c r="H4098" i="16"/>
  <c r="G4098" i="16"/>
  <c r="F4098" i="16"/>
  <c r="E4098" i="16"/>
  <c r="D4098" i="16"/>
  <c r="C4098" i="16"/>
  <c r="B4098" i="16"/>
  <c r="A4098" i="16"/>
  <c r="H4097" i="16"/>
  <c r="G4097" i="16"/>
  <c r="F4097" i="16"/>
  <c r="E4097" i="16"/>
  <c r="D4097" i="16"/>
  <c r="C4097" i="16"/>
  <c r="B4097" i="16"/>
  <c r="A4097" i="16"/>
  <c r="H4096" i="16"/>
  <c r="G4096" i="16"/>
  <c r="F4096" i="16"/>
  <c r="E4096" i="16"/>
  <c r="D4096" i="16"/>
  <c r="C4096" i="16"/>
  <c r="B4096" i="16"/>
  <c r="A4096" i="16"/>
  <c r="H4095" i="16"/>
  <c r="G4095" i="16"/>
  <c r="F4095" i="16"/>
  <c r="E4095" i="16"/>
  <c r="D4095" i="16"/>
  <c r="C4095" i="16"/>
  <c r="B4095" i="16"/>
  <c r="A4095" i="16"/>
  <c r="H4094" i="16"/>
  <c r="G4094" i="16"/>
  <c r="F4094" i="16"/>
  <c r="E4094" i="16"/>
  <c r="D4094" i="16"/>
  <c r="C4094" i="16"/>
  <c r="B4094" i="16"/>
  <c r="A4094" i="16"/>
  <c r="H4093" i="16"/>
  <c r="G4093" i="16"/>
  <c r="F4093" i="16"/>
  <c r="E4093" i="16"/>
  <c r="D4093" i="16"/>
  <c r="C4093" i="16"/>
  <c r="B4093" i="16"/>
  <c r="A4093" i="16"/>
  <c r="H4092" i="16"/>
  <c r="G4092" i="16"/>
  <c r="F4092" i="16"/>
  <c r="E4092" i="16"/>
  <c r="D4092" i="16"/>
  <c r="C4092" i="16"/>
  <c r="B4092" i="16"/>
  <c r="A4092" i="16"/>
  <c r="H4091" i="16"/>
  <c r="G4091" i="16"/>
  <c r="F4091" i="16"/>
  <c r="E4091" i="16"/>
  <c r="D4091" i="16"/>
  <c r="C4091" i="16"/>
  <c r="B4091" i="16"/>
  <c r="A4091" i="16"/>
  <c r="H4090" i="16"/>
  <c r="G4090" i="16"/>
  <c r="F4090" i="16"/>
  <c r="E4090" i="16"/>
  <c r="D4090" i="16"/>
  <c r="C4090" i="16"/>
  <c r="B4090" i="16"/>
  <c r="A4090" i="16"/>
  <c r="H4089" i="16"/>
  <c r="G4089" i="16"/>
  <c r="F4089" i="16"/>
  <c r="E4089" i="16"/>
  <c r="D4089" i="16"/>
  <c r="C4089" i="16"/>
  <c r="B4089" i="16"/>
  <c r="A4089" i="16"/>
  <c r="H4088" i="16"/>
  <c r="G4088" i="16"/>
  <c r="F4088" i="16"/>
  <c r="E4088" i="16"/>
  <c r="D4088" i="16"/>
  <c r="C4088" i="16"/>
  <c r="B4088" i="16"/>
  <c r="A4088" i="16"/>
  <c r="H4087" i="16"/>
  <c r="G4087" i="16"/>
  <c r="F4087" i="16"/>
  <c r="E4087" i="16"/>
  <c r="D4087" i="16"/>
  <c r="C4087" i="16"/>
  <c r="B4087" i="16"/>
  <c r="A4087" i="16"/>
  <c r="H4086" i="16"/>
  <c r="G4086" i="16"/>
  <c r="F4086" i="16"/>
  <c r="E4086" i="16"/>
  <c r="D4086" i="16"/>
  <c r="C4086" i="16"/>
  <c r="B4086" i="16"/>
  <c r="A4086" i="16"/>
  <c r="H4085" i="16"/>
  <c r="G4085" i="16"/>
  <c r="F4085" i="16"/>
  <c r="E4085" i="16"/>
  <c r="D4085" i="16"/>
  <c r="C4085" i="16"/>
  <c r="B4085" i="16"/>
  <c r="A4085" i="16"/>
  <c r="H4084" i="16"/>
  <c r="G4084" i="16"/>
  <c r="F4084" i="16"/>
  <c r="E4084" i="16"/>
  <c r="D4084" i="16"/>
  <c r="C4084" i="16"/>
  <c r="B4084" i="16"/>
  <c r="A4084" i="16"/>
  <c r="H4083" i="16"/>
  <c r="G4083" i="16"/>
  <c r="F4083" i="16"/>
  <c r="E4083" i="16"/>
  <c r="D4083" i="16"/>
  <c r="C4083" i="16"/>
  <c r="B4083" i="16"/>
  <c r="A4083" i="16"/>
  <c r="H4082" i="16"/>
  <c r="G4082" i="16"/>
  <c r="F4082" i="16"/>
  <c r="E4082" i="16"/>
  <c r="D4082" i="16"/>
  <c r="C4082" i="16"/>
  <c r="B4082" i="16"/>
  <c r="A4082" i="16"/>
  <c r="H4081" i="16"/>
  <c r="G4081" i="16"/>
  <c r="F4081" i="16"/>
  <c r="E4081" i="16"/>
  <c r="D4081" i="16"/>
  <c r="C4081" i="16"/>
  <c r="B4081" i="16"/>
  <c r="A4081" i="16"/>
  <c r="H4080" i="16"/>
  <c r="G4080" i="16"/>
  <c r="F4080" i="16"/>
  <c r="E4080" i="16"/>
  <c r="D4080" i="16"/>
  <c r="C4080" i="16"/>
  <c r="B4080" i="16"/>
  <c r="A4080" i="16"/>
  <c r="H4079" i="16"/>
  <c r="G4079" i="16"/>
  <c r="F4079" i="16"/>
  <c r="E4079" i="16"/>
  <c r="D4079" i="16"/>
  <c r="C4079" i="16"/>
  <c r="B4079" i="16"/>
  <c r="A4079" i="16"/>
  <c r="H4078" i="16"/>
  <c r="G4078" i="16"/>
  <c r="F4078" i="16"/>
  <c r="E4078" i="16"/>
  <c r="D4078" i="16"/>
  <c r="C4078" i="16"/>
  <c r="B4078" i="16"/>
  <c r="A4078" i="16"/>
  <c r="H4077" i="16"/>
  <c r="G4077" i="16"/>
  <c r="F4077" i="16"/>
  <c r="E4077" i="16"/>
  <c r="D4077" i="16"/>
  <c r="C4077" i="16"/>
  <c r="B4077" i="16"/>
  <c r="A4077" i="16"/>
  <c r="H4076" i="16"/>
  <c r="G4076" i="16"/>
  <c r="F4076" i="16"/>
  <c r="E4076" i="16"/>
  <c r="D4076" i="16"/>
  <c r="C4076" i="16"/>
  <c r="B4076" i="16"/>
  <c r="A4076" i="16"/>
  <c r="H4075" i="16"/>
  <c r="G4075" i="16"/>
  <c r="F4075" i="16"/>
  <c r="E4075" i="16"/>
  <c r="D4075" i="16"/>
  <c r="C4075" i="16"/>
  <c r="B4075" i="16"/>
  <c r="A4075" i="16"/>
  <c r="H4074" i="16"/>
  <c r="G4074" i="16"/>
  <c r="F4074" i="16"/>
  <c r="E4074" i="16"/>
  <c r="D4074" i="16"/>
  <c r="C4074" i="16"/>
  <c r="B4074" i="16"/>
  <c r="A4074" i="16"/>
  <c r="H4073" i="16"/>
  <c r="G4073" i="16"/>
  <c r="F4073" i="16"/>
  <c r="E4073" i="16"/>
  <c r="D4073" i="16"/>
  <c r="C4073" i="16"/>
  <c r="B4073" i="16"/>
  <c r="A4073" i="16"/>
  <c r="H4072" i="16"/>
  <c r="G4072" i="16"/>
  <c r="F4072" i="16"/>
  <c r="E4072" i="16"/>
  <c r="D4072" i="16"/>
  <c r="C4072" i="16"/>
  <c r="B4072" i="16"/>
  <c r="A4072" i="16"/>
  <c r="H4071" i="16"/>
  <c r="G4071" i="16"/>
  <c r="F4071" i="16"/>
  <c r="E4071" i="16"/>
  <c r="D4071" i="16"/>
  <c r="C4071" i="16"/>
  <c r="B4071" i="16"/>
  <c r="A4071" i="16"/>
  <c r="H4070" i="16"/>
  <c r="G4070" i="16"/>
  <c r="F4070" i="16"/>
  <c r="E4070" i="16"/>
  <c r="D4070" i="16"/>
  <c r="C4070" i="16"/>
  <c r="B4070" i="16"/>
  <c r="A4070" i="16"/>
  <c r="H4069" i="16"/>
  <c r="G4069" i="16"/>
  <c r="F4069" i="16"/>
  <c r="E4069" i="16"/>
  <c r="D4069" i="16"/>
  <c r="C4069" i="16"/>
  <c r="B4069" i="16"/>
  <c r="A4069" i="16"/>
  <c r="H4068" i="16"/>
  <c r="G4068" i="16"/>
  <c r="F4068" i="16"/>
  <c r="E4068" i="16"/>
  <c r="D4068" i="16"/>
  <c r="C4068" i="16"/>
  <c r="B4068" i="16"/>
  <c r="A4068" i="16"/>
  <c r="H4067" i="16"/>
  <c r="G4067" i="16"/>
  <c r="F4067" i="16"/>
  <c r="E4067" i="16"/>
  <c r="D4067" i="16"/>
  <c r="C4067" i="16"/>
  <c r="B4067" i="16"/>
  <c r="A4067" i="16"/>
  <c r="H4066" i="16"/>
  <c r="G4066" i="16"/>
  <c r="F4066" i="16"/>
  <c r="E4066" i="16"/>
  <c r="D4066" i="16"/>
  <c r="C4066" i="16"/>
  <c r="B4066" i="16"/>
  <c r="A4066" i="16"/>
  <c r="H4065" i="16"/>
  <c r="G4065" i="16"/>
  <c r="F4065" i="16"/>
  <c r="E4065" i="16"/>
  <c r="D4065" i="16"/>
  <c r="C4065" i="16"/>
  <c r="B4065" i="16"/>
  <c r="A4065" i="16"/>
  <c r="H4064" i="16"/>
  <c r="G4064" i="16"/>
  <c r="F4064" i="16"/>
  <c r="E4064" i="16"/>
  <c r="D4064" i="16"/>
  <c r="C4064" i="16"/>
  <c r="B4064" i="16"/>
  <c r="A4064" i="16"/>
  <c r="H4063" i="16"/>
  <c r="G4063" i="16"/>
  <c r="F4063" i="16"/>
  <c r="E4063" i="16"/>
  <c r="D4063" i="16"/>
  <c r="C4063" i="16"/>
  <c r="B4063" i="16"/>
  <c r="A4063" i="16"/>
  <c r="H4062" i="16"/>
  <c r="G4062" i="16"/>
  <c r="F4062" i="16"/>
  <c r="E4062" i="16"/>
  <c r="D4062" i="16"/>
  <c r="C4062" i="16"/>
  <c r="B4062" i="16"/>
  <c r="A4062" i="16"/>
  <c r="H4061" i="16"/>
  <c r="G4061" i="16"/>
  <c r="F4061" i="16"/>
  <c r="E4061" i="16"/>
  <c r="D4061" i="16"/>
  <c r="C4061" i="16"/>
  <c r="B4061" i="16"/>
  <c r="A4061" i="16"/>
  <c r="H4060" i="16"/>
  <c r="G4060" i="16"/>
  <c r="F4060" i="16"/>
  <c r="E4060" i="16"/>
  <c r="D4060" i="16"/>
  <c r="C4060" i="16"/>
  <c r="B4060" i="16"/>
  <c r="A4060" i="16"/>
  <c r="H4059" i="16"/>
  <c r="G4059" i="16"/>
  <c r="F4059" i="16"/>
  <c r="E4059" i="16"/>
  <c r="D4059" i="16"/>
  <c r="C4059" i="16"/>
  <c r="B4059" i="16"/>
  <c r="A4059" i="16"/>
  <c r="H4058" i="16"/>
  <c r="G4058" i="16"/>
  <c r="F4058" i="16"/>
  <c r="E4058" i="16"/>
  <c r="D4058" i="16"/>
  <c r="C4058" i="16"/>
  <c r="B4058" i="16"/>
  <c r="A4058" i="16"/>
  <c r="H4057" i="16"/>
  <c r="G4057" i="16"/>
  <c r="F4057" i="16"/>
  <c r="E4057" i="16"/>
  <c r="D4057" i="16"/>
  <c r="C4057" i="16"/>
  <c r="B4057" i="16"/>
  <c r="A4057" i="16"/>
  <c r="H4056" i="16"/>
  <c r="G4056" i="16"/>
  <c r="F4056" i="16"/>
  <c r="E4056" i="16"/>
  <c r="D4056" i="16"/>
  <c r="C4056" i="16"/>
  <c r="B4056" i="16"/>
  <c r="A4056" i="16"/>
  <c r="H4055" i="16"/>
  <c r="G4055" i="16"/>
  <c r="F4055" i="16"/>
  <c r="E4055" i="16"/>
  <c r="D4055" i="16"/>
  <c r="C4055" i="16"/>
  <c r="B4055" i="16"/>
  <c r="A4055" i="16"/>
  <c r="H4054" i="16"/>
  <c r="G4054" i="16"/>
  <c r="F4054" i="16"/>
  <c r="E4054" i="16"/>
  <c r="D4054" i="16"/>
  <c r="C4054" i="16"/>
  <c r="B4054" i="16"/>
  <c r="A4054" i="16"/>
  <c r="H4053" i="16"/>
  <c r="G4053" i="16"/>
  <c r="F4053" i="16"/>
  <c r="E4053" i="16"/>
  <c r="D4053" i="16"/>
  <c r="C4053" i="16"/>
  <c r="B4053" i="16"/>
  <c r="A4053" i="16"/>
  <c r="H4052" i="16"/>
  <c r="G4052" i="16"/>
  <c r="F4052" i="16"/>
  <c r="E4052" i="16"/>
  <c r="D4052" i="16"/>
  <c r="C4052" i="16"/>
  <c r="B4052" i="16"/>
  <c r="A4052" i="16"/>
  <c r="H4051" i="16"/>
  <c r="G4051" i="16"/>
  <c r="F4051" i="16"/>
  <c r="E4051" i="16"/>
  <c r="D4051" i="16"/>
  <c r="C4051" i="16"/>
  <c r="B4051" i="16"/>
  <c r="A4051" i="16"/>
  <c r="H4050" i="16"/>
  <c r="G4050" i="16"/>
  <c r="F4050" i="16"/>
  <c r="E4050" i="16"/>
  <c r="D4050" i="16"/>
  <c r="C4050" i="16"/>
  <c r="B4050" i="16"/>
  <c r="A4050" i="16"/>
  <c r="H4049" i="16"/>
  <c r="G4049" i="16"/>
  <c r="F4049" i="16"/>
  <c r="E4049" i="16"/>
  <c r="D4049" i="16"/>
  <c r="C4049" i="16"/>
  <c r="B4049" i="16"/>
  <c r="A4049" i="16"/>
  <c r="H4048" i="16"/>
  <c r="G4048" i="16"/>
  <c r="F4048" i="16"/>
  <c r="E4048" i="16"/>
  <c r="D4048" i="16"/>
  <c r="C4048" i="16"/>
  <c r="B4048" i="16"/>
  <c r="A4048" i="16"/>
  <c r="H4047" i="16"/>
  <c r="G4047" i="16"/>
  <c r="F4047" i="16"/>
  <c r="E4047" i="16"/>
  <c r="D4047" i="16"/>
  <c r="C4047" i="16"/>
  <c r="B4047" i="16"/>
  <c r="A4047" i="16"/>
  <c r="H4046" i="16"/>
  <c r="G4046" i="16"/>
  <c r="F4046" i="16"/>
  <c r="E4046" i="16"/>
  <c r="D4046" i="16"/>
  <c r="C4046" i="16"/>
  <c r="B4046" i="16"/>
  <c r="A4046" i="16"/>
  <c r="H4045" i="16"/>
  <c r="G4045" i="16"/>
  <c r="F4045" i="16"/>
  <c r="E4045" i="16"/>
  <c r="D4045" i="16"/>
  <c r="C4045" i="16"/>
  <c r="B4045" i="16"/>
  <c r="A4045" i="16"/>
  <c r="H4044" i="16"/>
  <c r="G4044" i="16"/>
  <c r="F4044" i="16"/>
  <c r="E4044" i="16"/>
  <c r="D4044" i="16"/>
  <c r="C4044" i="16"/>
  <c r="B4044" i="16"/>
  <c r="A4044" i="16"/>
  <c r="H4043" i="16"/>
  <c r="G4043" i="16"/>
  <c r="F4043" i="16"/>
  <c r="E4043" i="16"/>
  <c r="D4043" i="16"/>
  <c r="C4043" i="16"/>
  <c r="B4043" i="16"/>
  <c r="A4043" i="16"/>
  <c r="H4042" i="16"/>
  <c r="G4042" i="16"/>
  <c r="F4042" i="16"/>
  <c r="E4042" i="16"/>
  <c r="D4042" i="16"/>
  <c r="C4042" i="16"/>
  <c r="B4042" i="16"/>
  <c r="A4042" i="16"/>
  <c r="H4041" i="16"/>
  <c r="G4041" i="16"/>
  <c r="F4041" i="16"/>
  <c r="E4041" i="16"/>
  <c r="D4041" i="16"/>
  <c r="C4041" i="16"/>
  <c r="B4041" i="16"/>
  <c r="A4041" i="16"/>
  <c r="H4040" i="16"/>
  <c r="G4040" i="16"/>
  <c r="F4040" i="16"/>
  <c r="E4040" i="16"/>
  <c r="D4040" i="16"/>
  <c r="C4040" i="16"/>
  <c r="B4040" i="16"/>
  <c r="A4040" i="16"/>
  <c r="H4039" i="16"/>
  <c r="G4039" i="16"/>
  <c r="F4039" i="16"/>
  <c r="E4039" i="16"/>
  <c r="D4039" i="16"/>
  <c r="C4039" i="16"/>
  <c r="B4039" i="16"/>
  <c r="A4039" i="16"/>
  <c r="H4038" i="16"/>
  <c r="G4038" i="16"/>
  <c r="F4038" i="16"/>
  <c r="E4038" i="16"/>
  <c r="D4038" i="16"/>
  <c r="C4038" i="16"/>
  <c r="B4038" i="16"/>
  <c r="A4038" i="16"/>
  <c r="H4037" i="16"/>
  <c r="G4037" i="16"/>
  <c r="F4037" i="16"/>
  <c r="E4037" i="16"/>
  <c r="D4037" i="16"/>
  <c r="C4037" i="16"/>
  <c r="B4037" i="16"/>
  <c r="A4037" i="16"/>
  <c r="H4036" i="16"/>
  <c r="G4036" i="16"/>
  <c r="F4036" i="16"/>
  <c r="E4036" i="16"/>
  <c r="D4036" i="16"/>
  <c r="C4036" i="16"/>
  <c r="B4036" i="16"/>
  <c r="A4036" i="16"/>
  <c r="H4035" i="16"/>
  <c r="G4035" i="16"/>
  <c r="F4035" i="16"/>
  <c r="E4035" i="16"/>
  <c r="D4035" i="16"/>
  <c r="C4035" i="16"/>
  <c r="B4035" i="16"/>
  <c r="A4035" i="16"/>
  <c r="H4034" i="16"/>
  <c r="G4034" i="16"/>
  <c r="F4034" i="16"/>
  <c r="E4034" i="16"/>
  <c r="D4034" i="16"/>
  <c r="C4034" i="16"/>
  <c r="B4034" i="16"/>
  <c r="A4034" i="16"/>
  <c r="H4033" i="16"/>
  <c r="G4033" i="16"/>
  <c r="F4033" i="16"/>
  <c r="E4033" i="16"/>
  <c r="D4033" i="16"/>
  <c r="C4033" i="16"/>
  <c r="B4033" i="16"/>
  <c r="A4033" i="16"/>
  <c r="H4032" i="16"/>
  <c r="G4032" i="16"/>
  <c r="F4032" i="16"/>
  <c r="E4032" i="16"/>
  <c r="D4032" i="16"/>
  <c r="C4032" i="16"/>
  <c r="B4032" i="16"/>
  <c r="A4032" i="16"/>
  <c r="H4031" i="16"/>
  <c r="G4031" i="16"/>
  <c r="F4031" i="16"/>
  <c r="E4031" i="16"/>
  <c r="D4031" i="16"/>
  <c r="C4031" i="16"/>
  <c r="B4031" i="16"/>
  <c r="A4031" i="16"/>
  <c r="H4030" i="16"/>
  <c r="G4030" i="16"/>
  <c r="F4030" i="16"/>
  <c r="E4030" i="16"/>
  <c r="D4030" i="16"/>
  <c r="C4030" i="16"/>
  <c r="B4030" i="16"/>
  <c r="A4030" i="16"/>
  <c r="H4029" i="16"/>
  <c r="G4029" i="16"/>
  <c r="F4029" i="16"/>
  <c r="E4029" i="16"/>
  <c r="D4029" i="16"/>
  <c r="C4029" i="16"/>
  <c r="B4029" i="16"/>
  <c r="A4029" i="16"/>
  <c r="H4028" i="16"/>
  <c r="G4028" i="16"/>
  <c r="F4028" i="16"/>
  <c r="E4028" i="16"/>
  <c r="D4028" i="16"/>
  <c r="C4028" i="16"/>
  <c r="B4028" i="16"/>
  <c r="A4028" i="16"/>
  <c r="H4027" i="16"/>
  <c r="G4027" i="16"/>
  <c r="F4027" i="16"/>
  <c r="E4027" i="16"/>
  <c r="D4027" i="16"/>
  <c r="C4027" i="16"/>
  <c r="B4027" i="16"/>
  <c r="A4027" i="16"/>
  <c r="H4026" i="16"/>
  <c r="G4026" i="16"/>
  <c r="F4026" i="16"/>
  <c r="E4026" i="16"/>
  <c r="D4026" i="16"/>
  <c r="C4026" i="16"/>
  <c r="B4026" i="16"/>
  <c r="A4026" i="16"/>
  <c r="H4025" i="16"/>
  <c r="G4025" i="16"/>
  <c r="F4025" i="16"/>
  <c r="E4025" i="16"/>
  <c r="D4025" i="16"/>
  <c r="C4025" i="16"/>
  <c r="B4025" i="16"/>
  <c r="A4025" i="16"/>
  <c r="H4024" i="16"/>
  <c r="G4024" i="16"/>
  <c r="F4024" i="16"/>
  <c r="E4024" i="16"/>
  <c r="D4024" i="16"/>
  <c r="C4024" i="16"/>
  <c r="B4024" i="16"/>
  <c r="A4024" i="16"/>
  <c r="H4023" i="16"/>
  <c r="G4023" i="16"/>
  <c r="F4023" i="16"/>
  <c r="E4023" i="16"/>
  <c r="D4023" i="16"/>
  <c r="C4023" i="16"/>
  <c r="B4023" i="16"/>
  <c r="A4023" i="16"/>
  <c r="H4022" i="16"/>
  <c r="G4022" i="16"/>
  <c r="F4022" i="16"/>
  <c r="E4022" i="16"/>
  <c r="D4022" i="16"/>
  <c r="C4022" i="16"/>
  <c r="B4022" i="16"/>
  <c r="A4022" i="16"/>
  <c r="H4021" i="16"/>
  <c r="G4021" i="16"/>
  <c r="F4021" i="16"/>
  <c r="E4021" i="16"/>
  <c r="D4021" i="16"/>
  <c r="C4021" i="16"/>
  <c r="B4021" i="16"/>
  <c r="A4021" i="16"/>
  <c r="H4020" i="16"/>
  <c r="G4020" i="16"/>
  <c r="F4020" i="16"/>
  <c r="E4020" i="16"/>
  <c r="D4020" i="16"/>
  <c r="C4020" i="16"/>
  <c r="B4020" i="16"/>
  <c r="A4020" i="16"/>
  <c r="H4019" i="16"/>
  <c r="G4019" i="16"/>
  <c r="F4019" i="16"/>
  <c r="E4019" i="16"/>
  <c r="D4019" i="16"/>
  <c r="C4019" i="16"/>
  <c r="B4019" i="16"/>
  <c r="A4019" i="16"/>
  <c r="H4018" i="16"/>
  <c r="G4018" i="16"/>
  <c r="F4018" i="16"/>
  <c r="E4018" i="16"/>
  <c r="D4018" i="16"/>
  <c r="C4018" i="16"/>
  <c r="B4018" i="16"/>
  <c r="A4018" i="16"/>
  <c r="H4017" i="16"/>
  <c r="G4017" i="16"/>
  <c r="F4017" i="16"/>
  <c r="E4017" i="16"/>
  <c r="D4017" i="16"/>
  <c r="C4017" i="16"/>
  <c r="B4017" i="16"/>
  <c r="A4017" i="16"/>
  <c r="H4016" i="16"/>
  <c r="G4016" i="16"/>
  <c r="F4016" i="16"/>
  <c r="E4016" i="16"/>
  <c r="D4016" i="16"/>
  <c r="C4016" i="16"/>
  <c r="B4016" i="16"/>
  <c r="A4016" i="16"/>
  <c r="H4015" i="16"/>
  <c r="G4015" i="16"/>
  <c r="F4015" i="16"/>
  <c r="E4015" i="16"/>
  <c r="D4015" i="16"/>
  <c r="C4015" i="16"/>
  <c r="B4015" i="16"/>
  <c r="A4015" i="16"/>
  <c r="H4014" i="16"/>
  <c r="G4014" i="16"/>
  <c r="F4014" i="16"/>
  <c r="E4014" i="16"/>
  <c r="D4014" i="16"/>
  <c r="C4014" i="16"/>
  <c r="B4014" i="16"/>
  <c r="A4014" i="16"/>
  <c r="H4013" i="16"/>
  <c r="G4013" i="16"/>
  <c r="F4013" i="16"/>
  <c r="E4013" i="16"/>
  <c r="D4013" i="16"/>
  <c r="C4013" i="16"/>
  <c r="B4013" i="16"/>
  <c r="A4013" i="16"/>
  <c r="H4012" i="16"/>
  <c r="G4012" i="16"/>
  <c r="F4012" i="16"/>
  <c r="E4012" i="16"/>
  <c r="D4012" i="16"/>
  <c r="C4012" i="16"/>
  <c r="B4012" i="16"/>
  <c r="A4012" i="16"/>
  <c r="H4011" i="16"/>
  <c r="G4011" i="16"/>
  <c r="F4011" i="16"/>
  <c r="E4011" i="16"/>
  <c r="D4011" i="16"/>
  <c r="C4011" i="16"/>
  <c r="B4011" i="16"/>
  <c r="A4011" i="16"/>
  <c r="H4010" i="16"/>
  <c r="G4010" i="16"/>
  <c r="F4010" i="16"/>
  <c r="E4010" i="16"/>
  <c r="D4010" i="16"/>
  <c r="C4010" i="16"/>
  <c r="B4010" i="16"/>
  <c r="A4010" i="16"/>
  <c r="H4009" i="16"/>
  <c r="G4009" i="16"/>
  <c r="F4009" i="16"/>
  <c r="E4009" i="16"/>
  <c r="D4009" i="16"/>
  <c r="C4009" i="16"/>
  <c r="B4009" i="16"/>
  <c r="A4009" i="16"/>
  <c r="H4008" i="16"/>
  <c r="G4008" i="16"/>
  <c r="F4008" i="16"/>
  <c r="E4008" i="16"/>
  <c r="D4008" i="16"/>
  <c r="C4008" i="16"/>
  <c r="B4008" i="16"/>
  <c r="A4008" i="16"/>
  <c r="H4007" i="16"/>
  <c r="G4007" i="16"/>
  <c r="F4007" i="16"/>
  <c r="E4007" i="16"/>
  <c r="D4007" i="16"/>
  <c r="C4007" i="16"/>
  <c r="B4007" i="16"/>
  <c r="A4007" i="16"/>
  <c r="H4006" i="16"/>
  <c r="G4006" i="16"/>
  <c r="F4006" i="16"/>
  <c r="E4006" i="16"/>
  <c r="D4006" i="16"/>
  <c r="C4006" i="16"/>
  <c r="B4006" i="16"/>
  <c r="A4006" i="16"/>
  <c r="H4005" i="16"/>
  <c r="G4005" i="16"/>
  <c r="F4005" i="16"/>
  <c r="E4005" i="16"/>
  <c r="D4005" i="16"/>
  <c r="C4005" i="16"/>
  <c r="B4005" i="16"/>
  <c r="A4005" i="16"/>
  <c r="H4004" i="16"/>
  <c r="G4004" i="16"/>
  <c r="F4004" i="16"/>
  <c r="E4004" i="16"/>
  <c r="D4004" i="16"/>
  <c r="C4004" i="16"/>
  <c r="B4004" i="16"/>
  <c r="A4004" i="16"/>
  <c r="H4003" i="16"/>
  <c r="G4003" i="16"/>
  <c r="F4003" i="16"/>
  <c r="E4003" i="16"/>
  <c r="D4003" i="16"/>
  <c r="C4003" i="16"/>
  <c r="B4003" i="16"/>
  <c r="A4003" i="16"/>
  <c r="H4002" i="16"/>
  <c r="G4002" i="16"/>
  <c r="F4002" i="16"/>
  <c r="E4002" i="16"/>
  <c r="D4002" i="16"/>
  <c r="C4002" i="16"/>
  <c r="B4002" i="16"/>
  <c r="A4002" i="16"/>
  <c r="H4001" i="16"/>
  <c r="G4001" i="16"/>
  <c r="F4001" i="16"/>
  <c r="E4001" i="16"/>
  <c r="D4001" i="16"/>
  <c r="C4001" i="16"/>
  <c r="B4001" i="16"/>
  <c r="A4001" i="16"/>
  <c r="H4000" i="16"/>
  <c r="G4000" i="16"/>
  <c r="F4000" i="16"/>
  <c r="E4000" i="16"/>
  <c r="D4000" i="16"/>
  <c r="C4000" i="16"/>
  <c r="B4000" i="16"/>
  <c r="A4000" i="16"/>
  <c r="H3999" i="16"/>
  <c r="G3999" i="16"/>
  <c r="F3999" i="16"/>
  <c r="E3999" i="16"/>
  <c r="D3999" i="16"/>
  <c r="C3999" i="16"/>
  <c r="B3999" i="16"/>
  <c r="A3999" i="16"/>
  <c r="H3998" i="16"/>
  <c r="G3998" i="16"/>
  <c r="F3998" i="16"/>
  <c r="E3998" i="16"/>
  <c r="D3998" i="16"/>
  <c r="C3998" i="16"/>
  <c r="B3998" i="16"/>
  <c r="A3998" i="16"/>
  <c r="H3997" i="16"/>
  <c r="G3997" i="16"/>
  <c r="F3997" i="16"/>
  <c r="E3997" i="16"/>
  <c r="D3997" i="16"/>
  <c r="C3997" i="16"/>
  <c r="B3997" i="16"/>
  <c r="A3997" i="16"/>
  <c r="H3996" i="16"/>
  <c r="G3996" i="16"/>
  <c r="F3996" i="16"/>
  <c r="E3996" i="16"/>
  <c r="D3996" i="16"/>
  <c r="C3996" i="16"/>
  <c r="B3996" i="16"/>
  <c r="A3996" i="16"/>
  <c r="H3995" i="16"/>
  <c r="G3995" i="16"/>
  <c r="F3995" i="16"/>
  <c r="E3995" i="16"/>
  <c r="D3995" i="16"/>
  <c r="C3995" i="16"/>
  <c r="B3995" i="16"/>
  <c r="A3995" i="16"/>
  <c r="H3994" i="16"/>
  <c r="G3994" i="16"/>
  <c r="F3994" i="16"/>
  <c r="E3994" i="16"/>
  <c r="D3994" i="16"/>
  <c r="C3994" i="16"/>
  <c r="B3994" i="16"/>
  <c r="A3994" i="16"/>
  <c r="H3993" i="16"/>
  <c r="G3993" i="16"/>
  <c r="F3993" i="16"/>
  <c r="E3993" i="16"/>
  <c r="D3993" i="16"/>
  <c r="C3993" i="16"/>
  <c r="B3993" i="16"/>
  <c r="A3993" i="16"/>
  <c r="H3992" i="16"/>
  <c r="G3992" i="16"/>
  <c r="F3992" i="16"/>
  <c r="E3992" i="16"/>
  <c r="D3992" i="16"/>
  <c r="C3992" i="16"/>
  <c r="B3992" i="16"/>
  <c r="A3992" i="16"/>
  <c r="H3991" i="16"/>
  <c r="G3991" i="16"/>
  <c r="F3991" i="16"/>
  <c r="E3991" i="16"/>
  <c r="D3991" i="16"/>
  <c r="C3991" i="16"/>
  <c r="B3991" i="16"/>
  <c r="A3991" i="16"/>
  <c r="H3990" i="16"/>
  <c r="G3990" i="16"/>
  <c r="F3990" i="16"/>
  <c r="E3990" i="16"/>
  <c r="D3990" i="16"/>
  <c r="C3990" i="16"/>
  <c r="B3990" i="16"/>
  <c r="A3990" i="16"/>
  <c r="H3989" i="16"/>
  <c r="G3989" i="16"/>
  <c r="F3989" i="16"/>
  <c r="E3989" i="16"/>
  <c r="D3989" i="16"/>
  <c r="C3989" i="16"/>
  <c r="B3989" i="16"/>
  <c r="A3989" i="16"/>
  <c r="H3988" i="16"/>
  <c r="G3988" i="16"/>
  <c r="F3988" i="16"/>
  <c r="E3988" i="16"/>
  <c r="D3988" i="16"/>
  <c r="C3988" i="16"/>
  <c r="B3988" i="16"/>
  <c r="A3988" i="16"/>
  <c r="H3987" i="16"/>
  <c r="G3987" i="16"/>
  <c r="F3987" i="16"/>
  <c r="E3987" i="16"/>
  <c r="D3987" i="16"/>
  <c r="C3987" i="16"/>
  <c r="B3987" i="16"/>
  <c r="A3987" i="16"/>
  <c r="H3986" i="16"/>
  <c r="G3986" i="16"/>
  <c r="F3986" i="16"/>
  <c r="E3986" i="16"/>
  <c r="D3986" i="16"/>
  <c r="C3986" i="16"/>
  <c r="B3986" i="16"/>
  <c r="A3986" i="16"/>
  <c r="H3985" i="16"/>
  <c r="G3985" i="16"/>
  <c r="F3985" i="16"/>
  <c r="E3985" i="16"/>
  <c r="D3985" i="16"/>
  <c r="C3985" i="16"/>
  <c r="B3985" i="16"/>
  <c r="A3985" i="16"/>
  <c r="H3984" i="16"/>
  <c r="G3984" i="16"/>
  <c r="F3984" i="16"/>
  <c r="E3984" i="16"/>
  <c r="D3984" i="16"/>
  <c r="C3984" i="16"/>
  <c r="B3984" i="16"/>
  <c r="A3984" i="16"/>
  <c r="H3983" i="16"/>
  <c r="G3983" i="16"/>
  <c r="F3983" i="16"/>
  <c r="E3983" i="16"/>
  <c r="D3983" i="16"/>
  <c r="C3983" i="16"/>
  <c r="B3983" i="16"/>
  <c r="A3983" i="16"/>
  <c r="H3982" i="16"/>
  <c r="G3982" i="16"/>
  <c r="F3982" i="16"/>
  <c r="E3982" i="16"/>
  <c r="D3982" i="16"/>
  <c r="C3982" i="16"/>
  <c r="B3982" i="16"/>
  <c r="A3982" i="16"/>
  <c r="H3981" i="16"/>
  <c r="G3981" i="16"/>
  <c r="F3981" i="16"/>
  <c r="E3981" i="16"/>
  <c r="D3981" i="16"/>
  <c r="C3981" i="16"/>
  <c r="B3981" i="16"/>
  <c r="A3981" i="16"/>
  <c r="H3980" i="16"/>
  <c r="G3980" i="16"/>
  <c r="F3980" i="16"/>
  <c r="E3980" i="16"/>
  <c r="D3980" i="16"/>
  <c r="C3980" i="16"/>
  <c r="B3980" i="16"/>
  <c r="A3980" i="16"/>
  <c r="H3979" i="16"/>
  <c r="G3979" i="16"/>
  <c r="F3979" i="16"/>
  <c r="E3979" i="16"/>
  <c r="D3979" i="16"/>
  <c r="C3979" i="16"/>
  <c r="B3979" i="16"/>
  <c r="A3979" i="16"/>
  <c r="H3978" i="16"/>
  <c r="G3978" i="16"/>
  <c r="F3978" i="16"/>
  <c r="E3978" i="16"/>
  <c r="D3978" i="16"/>
  <c r="C3978" i="16"/>
  <c r="B3978" i="16"/>
  <c r="A3978" i="16"/>
  <c r="H3977" i="16"/>
  <c r="G3977" i="16"/>
  <c r="F3977" i="16"/>
  <c r="E3977" i="16"/>
  <c r="D3977" i="16"/>
  <c r="C3977" i="16"/>
  <c r="B3977" i="16"/>
  <c r="A3977" i="16"/>
  <c r="H3976" i="16"/>
  <c r="G3976" i="16"/>
  <c r="F3976" i="16"/>
  <c r="E3976" i="16"/>
  <c r="D3976" i="16"/>
  <c r="C3976" i="16"/>
  <c r="B3976" i="16"/>
  <c r="A3976" i="16"/>
  <c r="H3975" i="16"/>
  <c r="G3975" i="16"/>
  <c r="F3975" i="16"/>
  <c r="E3975" i="16"/>
  <c r="D3975" i="16"/>
  <c r="C3975" i="16"/>
  <c r="B3975" i="16"/>
  <c r="A3975" i="16"/>
  <c r="H3974" i="16"/>
  <c r="G3974" i="16"/>
  <c r="F3974" i="16"/>
  <c r="E3974" i="16"/>
  <c r="D3974" i="16"/>
  <c r="C3974" i="16"/>
  <c r="B3974" i="16"/>
  <c r="A3974" i="16"/>
  <c r="H3973" i="16"/>
  <c r="G3973" i="16"/>
  <c r="F3973" i="16"/>
  <c r="E3973" i="16"/>
  <c r="D3973" i="16"/>
  <c r="C3973" i="16"/>
  <c r="B3973" i="16"/>
  <c r="A3973" i="16"/>
  <c r="H3972" i="16"/>
  <c r="G3972" i="16"/>
  <c r="F3972" i="16"/>
  <c r="E3972" i="16"/>
  <c r="D3972" i="16"/>
  <c r="C3972" i="16"/>
  <c r="B3972" i="16"/>
  <c r="A3972" i="16"/>
  <c r="H3971" i="16"/>
  <c r="G3971" i="16"/>
  <c r="F3971" i="16"/>
  <c r="E3971" i="16"/>
  <c r="D3971" i="16"/>
  <c r="C3971" i="16"/>
  <c r="B3971" i="16"/>
  <c r="A3971" i="16"/>
  <c r="H3970" i="16"/>
  <c r="G3970" i="16"/>
  <c r="F3970" i="16"/>
  <c r="E3970" i="16"/>
  <c r="D3970" i="16"/>
  <c r="C3970" i="16"/>
  <c r="B3970" i="16"/>
  <c r="A3970" i="16"/>
  <c r="H3969" i="16"/>
  <c r="G3969" i="16"/>
  <c r="F3969" i="16"/>
  <c r="E3969" i="16"/>
  <c r="D3969" i="16"/>
  <c r="C3969" i="16"/>
  <c r="B3969" i="16"/>
  <c r="A3969" i="16"/>
  <c r="H3968" i="16"/>
  <c r="G3968" i="16"/>
  <c r="F3968" i="16"/>
  <c r="E3968" i="16"/>
  <c r="D3968" i="16"/>
  <c r="C3968" i="16"/>
  <c r="B3968" i="16"/>
  <c r="A3968" i="16"/>
  <c r="H3967" i="16"/>
  <c r="G3967" i="16"/>
  <c r="F3967" i="16"/>
  <c r="E3967" i="16"/>
  <c r="D3967" i="16"/>
  <c r="C3967" i="16"/>
  <c r="B3967" i="16"/>
  <c r="A3967" i="16"/>
  <c r="H3966" i="16"/>
  <c r="G3966" i="16"/>
  <c r="F3966" i="16"/>
  <c r="E3966" i="16"/>
  <c r="D3966" i="16"/>
  <c r="C3966" i="16"/>
  <c r="B3966" i="16"/>
  <c r="A3966" i="16"/>
  <c r="H3965" i="16"/>
  <c r="G3965" i="16"/>
  <c r="F3965" i="16"/>
  <c r="E3965" i="16"/>
  <c r="D3965" i="16"/>
  <c r="C3965" i="16"/>
  <c r="B3965" i="16"/>
  <c r="A3965" i="16"/>
  <c r="H3964" i="16"/>
  <c r="G3964" i="16"/>
  <c r="F3964" i="16"/>
  <c r="E3964" i="16"/>
  <c r="D3964" i="16"/>
  <c r="C3964" i="16"/>
  <c r="B3964" i="16"/>
  <c r="A3964" i="16"/>
  <c r="H3963" i="16"/>
  <c r="G3963" i="16"/>
  <c r="F3963" i="16"/>
  <c r="E3963" i="16"/>
  <c r="D3963" i="16"/>
  <c r="C3963" i="16"/>
  <c r="B3963" i="16"/>
  <c r="A3963" i="16"/>
  <c r="H3962" i="16"/>
  <c r="G3962" i="16"/>
  <c r="F3962" i="16"/>
  <c r="E3962" i="16"/>
  <c r="D3962" i="16"/>
  <c r="C3962" i="16"/>
  <c r="B3962" i="16"/>
  <c r="A3962" i="16"/>
  <c r="H3961" i="16"/>
  <c r="G3961" i="16"/>
  <c r="F3961" i="16"/>
  <c r="E3961" i="16"/>
  <c r="D3961" i="16"/>
  <c r="C3961" i="16"/>
  <c r="B3961" i="16"/>
  <c r="A3961" i="16"/>
  <c r="H3960" i="16"/>
  <c r="G3960" i="16"/>
  <c r="F3960" i="16"/>
  <c r="E3960" i="16"/>
  <c r="D3960" i="16"/>
  <c r="C3960" i="16"/>
  <c r="B3960" i="16"/>
  <c r="A3960" i="16"/>
  <c r="H3959" i="16"/>
  <c r="G3959" i="16"/>
  <c r="F3959" i="16"/>
  <c r="E3959" i="16"/>
  <c r="D3959" i="16"/>
  <c r="C3959" i="16"/>
  <c r="B3959" i="16"/>
  <c r="A3959" i="16"/>
  <c r="H3958" i="16"/>
  <c r="G3958" i="16"/>
  <c r="F3958" i="16"/>
  <c r="E3958" i="16"/>
  <c r="D3958" i="16"/>
  <c r="C3958" i="16"/>
  <c r="B3958" i="16"/>
  <c r="A3958" i="16"/>
  <c r="H3957" i="16"/>
  <c r="G3957" i="16"/>
  <c r="F3957" i="16"/>
  <c r="E3957" i="16"/>
  <c r="D3957" i="16"/>
  <c r="C3957" i="16"/>
  <c r="B3957" i="16"/>
  <c r="A3957" i="16"/>
  <c r="H3956" i="16"/>
  <c r="G3956" i="16"/>
  <c r="F3956" i="16"/>
  <c r="E3956" i="16"/>
  <c r="D3956" i="16"/>
  <c r="C3956" i="16"/>
  <c r="B3956" i="16"/>
  <c r="A3956" i="16"/>
  <c r="H3955" i="16"/>
  <c r="G3955" i="16"/>
  <c r="F3955" i="16"/>
  <c r="E3955" i="16"/>
  <c r="D3955" i="16"/>
  <c r="C3955" i="16"/>
  <c r="B3955" i="16"/>
  <c r="A3955" i="16"/>
  <c r="H3954" i="16"/>
  <c r="G3954" i="16"/>
  <c r="F3954" i="16"/>
  <c r="E3954" i="16"/>
  <c r="D3954" i="16"/>
  <c r="C3954" i="16"/>
  <c r="B3954" i="16"/>
  <c r="A3954" i="16"/>
  <c r="H3953" i="16"/>
  <c r="G3953" i="16"/>
  <c r="F3953" i="16"/>
  <c r="E3953" i="16"/>
  <c r="D3953" i="16"/>
  <c r="C3953" i="16"/>
  <c r="B3953" i="16"/>
  <c r="A3953" i="16"/>
  <c r="H3952" i="16"/>
  <c r="G3952" i="16"/>
  <c r="F3952" i="16"/>
  <c r="E3952" i="16"/>
  <c r="D3952" i="16"/>
  <c r="C3952" i="16"/>
  <c r="B3952" i="16"/>
  <c r="A3952" i="16"/>
  <c r="H3951" i="16"/>
  <c r="G3951" i="16"/>
  <c r="F3951" i="16"/>
  <c r="E3951" i="16"/>
  <c r="D3951" i="16"/>
  <c r="C3951" i="16"/>
  <c r="B3951" i="16"/>
  <c r="A3951" i="16"/>
  <c r="H3950" i="16"/>
  <c r="G3950" i="16"/>
  <c r="F3950" i="16"/>
  <c r="E3950" i="16"/>
  <c r="D3950" i="16"/>
  <c r="C3950" i="16"/>
  <c r="B3950" i="16"/>
  <c r="A3950" i="16"/>
  <c r="H3949" i="16"/>
  <c r="G3949" i="16"/>
  <c r="F3949" i="16"/>
  <c r="E3949" i="16"/>
  <c r="D3949" i="16"/>
  <c r="C3949" i="16"/>
  <c r="B3949" i="16"/>
  <c r="A3949" i="16"/>
  <c r="H3948" i="16"/>
  <c r="G3948" i="16"/>
  <c r="F3948" i="16"/>
  <c r="E3948" i="16"/>
  <c r="D3948" i="16"/>
  <c r="C3948" i="16"/>
  <c r="B3948" i="16"/>
  <c r="A3948" i="16"/>
  <c r="H3947" i="16"/>
  <c r="G3947" i="16"/>
  <c r="F3947" i="16"/>
  <c r="E3947" i="16"/>
  <c r="D3947" i="16"/>
  <c r="C3947" i="16"/>
  <c r="B3947" i="16"/>
  <c r="A3947" i="16"/>
  <c r="H3946" i="16"/>
  <c r="G3946" i="16"/>
  <c r="F3946" i="16"/>
  <c r="E3946" i="16"/>
  <c r="D3946" i="16"/>
  <c r="C3946" i="16"/>
  <c r="B3946" i="16"/>
  <c r="A3946" i="16"/>
  <c r="H3945" i="16"/>
  <c r="G3945" i="16"/>
  <c r="F3945" i="16"/>
  <c r="E3945" i="16"/>
  <c r="D3945" i="16"/>
  <c r="C3945" i="16"/>
  <c r="B3945" i="16"/>
  <c r="A3945" i="16"/>
  <c r="H3944" i="16"/>
  <c r="G3944" i="16"/>
  <c r="F3944" i="16"/>
  <c r="E3944" i="16"/>
  <c r="D3944" i="16"/>
  <c r="C3944" i="16"/>
  <c r="B3944" i="16"/>
  <c r="A3944" i="16"/>
  <c r="H3943" i="16"/>
  <c r="G3943" i="16"/>
  <c r="F3943" i="16"/>
  <c r="E3943" i="16"/>
  <c r="D3943" i="16"/>
  <c r="C3943" i="16"/>
  <c r="B3943" i="16"/>
  <c r="A3943" i="16"/>
  <c r="H3942" i="16"/>
  <c r="G3942" i="16"/>
  <c r="F3942" i="16"/>
  <c r="E3942" i="16"/>
  <c r="D3942" i="16"/>
  <c r="C3942" i="16"/>
  <c r="B3942" i="16"/>
  <c r="A3942" i="16"/>
  <c r="H3941" i="16"/>
  <c r="G3941" i="16"/>
  <c r="F3941" i="16"/>
  <c r="E3941" i="16"/>
  <c r="D3941" i="16"/>
  <c r="C3941" i="16"/>
  <c r="B3941" i="16"/>
  <c r="A3941" i="16"/>
  <c r="H3940" i="16"/>
  <c r="G3940" i="16"/>
  <c r="F3940" i="16"/>
  <c r="E3940" i="16"/>
  <c r="D3940" i="16"/>
  <c r="C3940" i="16"/>
  <c r="B3940" i="16"/>
  <c r="A3940" i="16"/>
  <c r="H3939" i="16"/>
  <c r="G3939" i="16"/>
  <c r="F3939" i="16"/>
  <c r="E3939" i="16"/>
  <c r="D3939" i="16"/>
  <c r="C3939" i="16"/>
  <c r="B3939" i="16"/>
  <c r="A3939" i="16"/>
  <c r="H3938" i="16"/>
  <c r="G3938" i="16"/>
  <c r="F3938" i="16"/>
  <c r="E3938" i="16"/>
  <c r="D3938" i="16"/>
  <c r="C3938" i="16"/>
  <c r="B3938" i="16"/>
  <c r="A3938" i="16"/>
  <c r="H3937" i="16"/>
  <c r="G3937" i="16"/>
  <c r="F3937" i="16"/>
  <c r="E3937" i="16"/>
  <c r="D3937" i="16"/>
  <c r="C3937" i="16"/>
  <c r="B3937" i="16"/>
  <c r="A3937" i="16"/>
  <c r="H3936" i="16"/>
  <c r="G3936" i="16"/>
  <c r="F3936" i="16"/>
  <c r="E3936" i="16"/>
  <c r="D3936" i="16"/>
  <c r="C3936" i="16"/>
  <c r="B3936" i="16"/>
  <c r="A3936" i="16"/>
  <c r="H3935" i="16"/>
  <c r="G3935" i="16"/>
  <c r="F3935" i="16"/>
  <c r="E3935" i="16"/>
  <c r="D3935" i="16"/>
  <c r="C3935" i="16"/>
  <c r="B3935" i="16"/>
  <c r="A3935" i="16"/>
  <c r="H3934" i="16"/>
  <c r="G3934" i="16"/>
  <c r="F3934" i="16"/>
  <c r="E3934" i="16"/>
  <c r="D3934" i="16"/>
  <c r="C3934" i="16"/>
  <c r="B3934" i="16"/>
  <c r="A3934" i="16"/>
  <c r="H3933" i="16"/>
  <c r="G3933" i="16"/>
  <c r="F3933" i="16"/>
  <c r="E3933" i="16"/>
  <c r="D3933" i="16"/>
  <c r="C3933" i="16"/>
  <c r="B3933" i="16"/>
  <c r="A3933" i="16"/>
  <c r="H3932" i="16"/>
  <c r="G3932" i="16"/>
  <c r="F3932" i="16"/>
  <c r="E3932" i="16"/>
  <c r="D3932" i="16"/>
  <c r="C3932" i="16"/>
  <c r="B3932" i="16"/>
  <c r="A3932" i="16"/>
  <c r="H3931" i="16"/>
  <c r="G3931" i="16"/>
  <c r="F3931" i="16"/>
  <c r="E3931" i="16"/>
  <c r="D3931" i="16"/>
  <c r="C3931" i="16"/>
  <c r="B3931" i="16"/>
  <c r="A3931" i="16"/>
  <c r="H3930" i="16"/>
  <c r="G3930" i="16"/>
  <c r="F3930" i="16"/>
  <c r="E3930" i="16"/>
  <c r="D3930" i="16"/>
  <c r="C3930" i="16"/>
  <c r="B3930" i="16"/>
  <c r="A3930" i="16"/>
  <c r="H3929" i="16"/>
  <c r="G3929" i="16"/>
  <c r="F3929" i="16"/>
  <c r="E3929" i="16"/>
  <c r="D3929" i="16"/>
  <c r="C3929" i="16"/>
  <c r="B3929" i="16"/>
  <c r="A3929" i="16"/>
  <c r="H3928" i="16"/>
  <c r="G3928" i="16"/>
  <c r="F3928" i="16"/>
  <c r="E3928" i="16"/>
  <c r="D3928" i="16"/>
  <c r="C3928" i="16"/>
  <c r="B3928" i="16"/>
  <c r="A3928" i="16"/>
  <c r="H3927" i="16"/>
  <c r="G3927" i="16"/>
  <c r="F3927" i="16"/>
  <c r="E3927" i="16"/>
  <c r="D3927" i="16"/>
  <c r="C3927" i="16"/>
  <c r="B3927" i="16"/>
  <c r="A3927" i="16"/>
  <c r="H3926" i="16"/>
  <c r="G3926" i="16"/>
  <c r="F3926" i="16"/>
  <c r="E3926" i="16"/>
  <c r="D3926" i="16"/>
  <c r="C3926" i="16"/>
  <c r="B3926" i="16"/>
  <c r="A3926" i="16"/>
  <c r="H3925" i="16"/>
  <c r="G3925" i="16"/>
  <c r="F3925" i="16"/>
  <c r="E3925" i="16"/>
  <c r="D3925" i="16"/>
  <c r="C3925" i="16"/>
  <c r="B3925" i="16"/>
  <c r="A3925" i="16"/>
  <c r="H3924" i="16"/>
  <c r="G3924" i="16"/>
  <c r="F3924" i="16"/>
  <c r="E3924" i="16"/>
  <c r="D3924" i="16"/>
  <c r="C3924" i="16"/>
  <c r="B3924" i="16"/>
  <c r="A3924" i="16"/>
  <c r="H3923" i="16"/>
  <c r="G3923" i="16"/>
  <c r="F3923" i="16"/>
  <c r="E3923" i="16"/>
  <c r="D3923" i="16"/>
  <c r="C3923" i="16"/>
  <c r="B3923" i="16"/>
  <c r="A3923" i="16"/>
  <c r="H3922" i="16"/>
  <c r="G3922" i="16"/>
  <c r="F3922" i="16"/>
  <c r="E3922" i="16"/>
  <c r="D3922" i="16"/>
  <c r="C3922" i="16"/>
  <c r="B3922" i="16"/>
  <c r="A3922" i="16"/>
  <c r="H3921" i="16"/>
  <c r="G3921" i="16"/>
  <c r="F3921" i="16"/>
  <c r="E3921" i="16"/>
  <c r="D3921" i="16"/>
  <c r="C3921" i="16"/>
  <c r="B3921" i="16"/>
  <c r="A3921" i="16"/>
  <c r="H3920" i="16"/>
  <c r="G3920" i="16"/>
  <c r="F3920" i="16"/>
  <c r="E3920" i="16"/>
  <c r="D3920" i="16"/>
  <c r="C3920" i="16"/>
  <c r="B3920" i="16"/>
  <c r="A3920" i="16"/>
  <c r="H3919" i="16"/>
  <c r="G3919" i="16"/>
  <c r="F3919" i="16"/>
  <c r="E3919" i="16"/>
  <c r="D3919" i="16"/>
  <c r="C3919" i="16"/>
  <c r="B3919" i="16"/>
  <c r="A3919" i="16"/>
  <c r="H3918" i="16"/>
  <c r="G3918" i="16"/>
  <c r="F3918" i="16"/>
  <c r="E3918" i="16"/>
  <c r="D3918" i="16"/>
  <c r="C3918" i="16"/>
  <c r="B3918" i="16"/>
  <c r="A3918" i="16"/>
  <c r="H3917" i="16"/>
  <c r="G3917" i="16"/>
  <c r="F3917" i="16"/>
  <c r="E3917" i="16"/>
  <c r="D3917" i="16"/>
  <c r="C3917" i="16"/>
  <c r="B3917" i="16"/>
  <c r="A3917" i="16"/>
  <c r="H3916" i="16"/>
  <c r="G3916" i="16"/>
  <c r="F3916" i="16"/>
  <c r="E3916" i="16"/>
  <c r="D3916" i="16"/>
  <c r="C3916" i="16"/>
  <c r="B3916" i="16"/>
  <c r="A3916" i="16"/>
  <c r="H3915" i="16"/>
  <c r="G3915" i="16"/>
  <c r="F3915" i="16"/>
  <c r="E3915" i="16"/>
  <c r="D3915" i="16"/>
  <c r="C3915" i="16"/>
  <c r="B3915" i="16"/>
  <c r="A3915" i="16"/>
  <c r="H3914" i="16"/>
  <c r="G3914" i="16"/>
  <c r="F3914" i="16"/>
  <c r="E3914" i="16"/>
  <c r="D3914" i="16"/>
  <c r="C3914" i="16"/>
  <c r="B3914" i="16"/>
  <c r="A3914" i="16"/>
  <c r="H3913" i="16"/>
  <c r="G3913" i="16"/>
  <c r="F3913" i="16"/>
  <c r="E3913" i="16"/>
  <c r="D3913" i="16"/>
  <c r="C3913" i="16"/>
  <c r="B3913" i="16"/>
  <c r="A3913" i="16"/>
  <c r="H3912" i="16"/>
  <c r="G3912" i="16"/>
  <c r="F3912" i="16"/>
  <c r="E3912" i="16"/>
  <c r="D3912" i="16"/>
  <c r="C3912" i="16"/>
  <c r="B3912" i="16"/>
  <c r="A3912" i="16"/>
  <c r="H3911" i="16"/>
  <c r="G3911" i="16"/>
  <c r="F3911" i="16"/>
  <c r="E3911" i="16"/>
  <c r="D3911" i="16"/>
  <c r="C3911" i="16"/>
  <c r="B3911" i="16"/>
  <c r="A3911" i="16"/>
  <c r="H3910" i="16"/>
  <c r="G3910" i="16"/>
  <c r="F3910" i="16"/>
  <c r="E3910" i="16"/>
  <c r="D3910" i="16"/>
  <c r="C3910" i="16"/>
  <c r="B3910" i="16"/>
  <c r="A3910" i="16"/>
  <c r="H3909" i="16"/>
  <c r="G3909" i="16"/>
  <c r="F3909" i="16"/>
  <c r="E3909" i="16"/>
  <c r="D3909" i="16"/>
  <c r="C3909" i="16"/>
  <c r="B3909" i="16"/>
  <c r="A3909" i="16"/>
  <c r="H3908" i="16"/>
  <c r="G3908" i="16"/>
  <c r="F3908" i="16"/>
  <c r="E3908" i="16"/>
  <c r="D3908" i="16"/>
  <c r="C3908" i="16"/>
  <c r="B3908" i="16"/>
  <c r="A3908" i="16"/>
  <c r="H3907" i="16"/>
  <c r="G3907" i="16"/>
  <c r="F3907" i="16"/>
  <c r="E3907" i="16"/>
  <c r="D3907" i="16"/>
  <c r="C3907" i="16"/>
  <c r="B3907" i="16"/>
  <c r="A3907" i="16"/>
  <c r="H3906" i="16"/>
  <c r="G3906" i="16"/>
  <c r="F3906" i="16"/>
  <c r="E3906" i="16"/>
  <c r="D3906" i="16"/>
  <c r="C3906" i="16"/>
  <c r="B3906" i="16"/>
  <c r="A3906" i="16"/>
  <c r="H3905" i="16"/>
  <c r="G3905" i="16"/>
  <c r="F3905" i="16"/>
  <c r="E3905" i="16"/>
  <c r="D3905" i="16"/>
  <c r="C3905" i="16"/>
  <c r="B3905" i="16"/>
  <c r="A3905" i="16"/>
  <c r="H3904" i="16"/>
  <c r="G3904" i="16"/>
  <c r="F3904" i="16"/>
  <c r="E3904" i="16"/>
  <c r="D3904" i="16"/>
  <c r="C3904" i="16"/>
  <c r="B3904" i="16"/>
  <c r="A3904" i="16"/>
  <c r="H3903" i="16"/>
  <c r="G3903" i="16"/>
  <c r="F3903" i="16"/>
  <c r="E3903" i="16"/>
  <c r="D3903" i="16"/>
  <c r="C3903" i="16"/>
  <c r="B3903" i="16"/>
  <c r="A3903" i="16"/>
  <c r="H3902" i="16"/>
  <c r="G3902" i="16"/>
  <c r="F3902" i="16"/>
  <c r="E3902" i="16"/>
  <c r="D3902" i="16"/>
  <c r="C3902" i="16"/>
  <c r="B3902" i="16"/>
  <c r="A3902" i="16"/>
  <c r="H3901" i="16"/>
  <c r="G3901" i="16"/>
  <c r="F3901" i="16"/>
  <c r="E3901" i="16"/>
  <c r="D3901" i="16"/>
  <c r="C3901" i="16"/>
  <c r="B3901" i="16"/>
  <c r="A3901" i="16"/>
  <c r="H3900" i="16"/>
  <c r="G3900" i="16"/>
  <c r="F3900" i="16"/>
  <c r="E3900" i="16"/>
  <c r="D3900" i="16"/>
  <c r="C3900" i="16"/>
  <c r="B3900" i="16"/>
  <c r="A3900" i="16"/>
  <c r="H3899" i="16"/>
  <c r="G3899" i="16"/>
  <c r="F3899" i="16"/>
  <c r="E3899" i="16"/>
  <c r="D3899" i="16"/>
  <c r="C3899" i="16"/>
  <c r="B3899" i="16"/>
  <c r="A3899" i="16"/>
  <c r="H3898" i="16"/>
  <c r="G3898" i="16"/>
  <c r="F3898" i="16"/>
  <c r="E3898" i="16"/>
  <c r="D3898" i="16"/>
  <c r="C3898" i="16"/>
  <c r="B3898" i="16"/>
  <c r="A3898" i="16"/>
  <c r="H3897" i="16"/>
  <c r="G3897" i="16"/>
  <c r="F3897" i="16"/>
  <c r="E3897" i="16"/>
  <c r="D3897" i="16"/>
  <c r="C3897" i="16"/>
  <c r="B3897" i="16"/>
  <c r="A3897" i="16"/>
  <c r="H3896" i="16"/>
  <c r="G3896" i="16"/>
  <c r="F3896" i="16"/>
  <c r="E3896" i="16"/>
  <c r="D3896" i="16"/>
  <c r="C3896" i="16"/>
  <c r="B3896" i="16"/>
  <c r="A3896" i="16"/>
  <c r="H3895" i="16"/>
  <c r="G3895" i="16"/>
  <c r="F3895" i="16"/>
  <c r="E3895" i="16"/>
  <c r="D3895" i="16"/>
  <c r="C3895" i="16"/>
  <c r="B3895" i="16"/>
  <c r="A3895" i="16"/>
  <c r="H3894" i="16"/>
  <c r="G3894" i="16"/>
  <c r="F3894" i="16"/>
  <c r="E3894" i="16"/>
  <c r="D3894" i="16"/>
  <c r="C3894" i="16"/>
  <c r="B3894" i="16"/>
  <c r="A3894" i="16"/>
  <c r="H3893" i="16"/>
  <c r="G3893" i="16"/>
  <c r="F3893" i="16"/>
  <c r="E3893" i="16"/>
  <c r="D3893" i="16"/>
  <c r="C3893" i="16"/>
  <c r="B3893" i="16"/>
  <c r="A3893" i="16"/>
  <c r="H3892" i="16"/>
  <c r="G3892" i="16"/>
  <c r="F3892" i="16"/>
  <c r="E3892" i="16"/>
  <c r="D3892" i="16"/>
  <c r="C3892" i="16"/>
  <c r="B3892" i="16"/>
  <c r="A3892" i="16"/>
  <c r="H3891" i="16"/>
  <c r="G3891" i="16"/>
  <c r="F3891" i="16"/>
  <c r="E3891" i="16"/>
  <c r="D3891" i="16"/>
  <c r="C3891" i="16"/>
  <c r="B3891" i="16"/>
  <c r="A3891" i="16"/>
  <c r="H3890" i="16"/>
  <c r="G3890" i="16"/>
  <c r="F3890" i="16"/>
  <c r="E3890" i="16"/>
  <c r="D3890" i="16"/>
  <c r="C3890" i="16"/>
  <c r="B3890" i="16"/>
  <c r="A3890" i="16"/>
  <c r="H3889" i="16"/>
  <c r="G3889" i="16"/>
  <c r="F3889" i="16"/>
  <c r="E3889" i="16"/>
  <c r="D3889" i="16"/>
  <c r="C3889" i="16"/>
  <c r="B3889" i="16"/>
  <c r="A3889" i="16"/>
  <c r="H3888" i="16"/>
  <c r="G3888" i="16"/>
  <c r="F3888" i="16"/>
  <c r="E3888" i="16"/>
  <c r="D3888" i="16"/>
  <c r="C3888" i="16"/>
  <c r="B3888" i="16"/>
  <c r="A3888" i="16"/>
  <c r="H3887" i="16"/>
  <c r="G3887" i="16"/>
  <c r="F3887" i="16"/>
  <c r="E3887" i="16"/>
  <c r="D3887" i="16"/>
  <c r="C3887" i="16"/>
  <c r="B3887" i="16"/>
  <c r="A3887" i="16"/>
  <c r="H3886" i="16"/>
  <c r="G3886" i="16"/>
  <c r="F3886" i="16"/>
  <c r="E3886" i="16"/>
  <c r="D3886" i="16"/>
  <c r="C3886" i="16"/>
  <c r="B3886" i="16"/>
  <c r="A3886" i="16"/>
  <c r="H3885" i="16"/>
  <c r="G3885" i="16"/>
  <c r="F3885" i="16"/>
  <c r="E3885" i="16"/>
  <c r="D3885" i="16"/>
  <c r="C3885" i="16"/>
  <c r="B3885" i="16"/>
  <c r="A3885" i="16"/>
  <c r="H3884" i="16"/>
  <c r="G3884" i="16"/>
  <c r="F3884" i="16"/>
  <c r="E3884" i="16"/>
  <c r="D3884" i="16"/>
  <c r="C3884" i="16"/>
  <c r="B3884" i="16"/>
  <c r="A3884" i="16"/>
  <c r="H3883" i="16"/>
  <c r="G3883" i="16"/>
  <c r="F3883" i="16"/>
  <c r="E3883" i="16"/>
  <c r="D3883" i="16"/>
  <c r="C3883" i="16"/>
  <c r="B3883" i="16"/>
  <c r="A3883" i="16"/>
  <c r="H3882" i="16"/>
  <c r="G3882" i="16"/>
  <c r="F3882" i="16"/>
  <c r="E3882" i="16"/>
  <c r="D3882" i="16"/>
  <c r="C3882" i="16"/>
  <c r="B3882" i="16"/>
  <c r="A3882" i="16"/>
  <c r="H3881" i="16"/>
  <c r="G3881" i="16"/>
  <c r="F3881" i="16"/>
  <c r="E3881" i="16"/>
  <c r="D3881" i="16"/>
  <c r="C3881" i="16"/>
  <c r="B3881" i="16"/>
  <c r="A3881" i="16"/>
  <c r="H3880" i="16"/>
  <c r="G3880" i="16"/>
  <c r="F3880" i="16"/>
  <c r="E3880" i="16"/>
  <c r="D3880" i="16"/>
  <c r="C3880" i="16"/>
  <c r="B3880" i="16"/>
  <c r="A3880" i="16"/>
  <c r="H3879" i="16"/>
  <c r="G3879" i="16"/>
  <c r="F3879" i="16"/>
  <c r="E3879" i="16"/>
  <c r="D3879" i="16"/>
  <c r="C3879" i="16"/>
  <c r="B3879" i="16"/>
  <c r="A3879" i="16"/>
  <c r="H3878" i="16"/>
  <c r="G3878" i="16"/>
  <c r="F3878" i="16"/>
  <c r="E3878" i="16"/>
  <c r="D3878" i="16"/>
  <c r="C3878" i="16"/>
  <c r="B3878" i="16"/>
  <c r="A3878" i="16"/>
  <c r="H3877" i="16"/>
  <c r="G3877" i="16"/>
  <c r="F3877" i="16"/>
  <c r="E3877" i="16"/>
  <c r="D3877" i="16"/>
  <c r="C3877" i="16"/>
  <c r="B3877" i="16"/>
  <c r="A3877" i="16"/>
  <c r="H3876" i="16"/>
  <c r="G3876" i="16"/>
  <c r="F3876" i="16"/>
  <c r="E3876" i="16"/>
  <c r="D3876" i="16"/>
  <c r="C3876" i="16"/>
  <c r="B3876" i="16"/>
  <c r="A3876" i="16"/>
  <c r="H3875" i="16"/>
  <c r="G3875" i="16"/>
  <c r="F3875" i="16"/>
  <c r="E3875" i="16"/>
  <c r="D3875" i="16"/>
  <c r="C3875" i="16"/>
  <c r="B3875" i="16"/>
  <c r="A3875" i="16"/>
  <c r="H3874" i="16"/>
  <c r="G3874" i="16"/>
  <c r="F3874" i="16"/>
  <c r="E3874" i="16"/>
  <c r="D3874" i="16"/>
  <c r="C3874" i="16"/>
  <c r="B3874" i="16"/>
  <c r="A3874" i="16"/>
  <c r="H3873" i="16"/>
  <c r="G3873" i="16"/>
  <c r="F3873" i="16"/>
  <c r="E3873" i="16"/>
  <c r="D3873" i="16"/>
  <c r="C3873" i="16"/>
  <c r="B3873" i="16"/>
  <c r="A3873" i="16"/>
  <c r="H3872" i="16"/>
  <c r="G3872" i="16"/>
  <c r="F3872" i="16"/>
  <c r="E3872" i="16"/>
  <c r="D3872" i="16"/>
  <c r="C3872" i="16"/>
  <c r="B3872" i="16"/>
  <c r="A3872" i="16"/>
  <c r="H3871" i="16"/>
  <c r="G3871" i="16"/>
  <c r="F3871" i="16"/>
  <c r="E3871" i="16"/>
  <c r="D3871" i="16"/>
  <c r="C3871" i="16"/>
  <c r="B3871" i="16"/>
  <c r="A3871" i="16"/>
  <c r="H3870" i="16"/>
  <c r="G3870" i="16"/>
  <c r="F3870" i="16"/>
  <c r="E3870" i="16"/>
  <c r="D3870" i="16"/>
  <c r="C3870" i="16"/>
  <c r="B3870" i="16"/>
  <c r="A3870" i="16"/>
  <c r="H3869" i="16"/>
  <c r="G3869" i="16"/>
  <c r="F3869" i="16"/>
  <c r="E3869" i="16"/>
  <c r="D3869" i="16"/>
  <c r="C3869" i="16"/>
  <c r="B3869" i="16"/>
  <c r="A3869" i="16"/>
  <c r="H3868" i="16"/>
  <c r="G3868" i="16"/>
  <c r="F3868" i="16"/>
  <c r="E3868" i="16"/>
  <c r="D3868" i="16"/>
  <c r="C3868" i="16"/>
  <c r="B3868" i="16"/>
  <c r="A3868" i="16"/>
  <c r="H3867" i="16"/>
  <c r="G3867" i="16"/>
  <c r="F3867" i="16"/>
  <c r="E3867" i="16"/>
  <c r="D3867" i="16"/>
  <c r="C3867" i="16"/>
  <c r="B3867" i="16"/>
  <c r="A3867" i="16"/>
  <c r="H3866" i="16"/>
  <c r="G3866" i="16"/>
  <c r="F3866" i="16"/>
  <c r="E3866" i="16"/>
  <c r="D3866" i="16"/>
  <c r="C3866" i="16"/>
  <c r="B3866" i="16"/>
  <c r="A3866" i="16"/>
  <c r="H3865" i="16"/>
  <c r="G3865" i="16"/>
  <c r="F3865" i="16"/>
  <c r="E3865" i="16"/>
  <c r="D3865" i="16"/>
  <c r="C3865" i="16"/>
  <c r="B3865" i="16"/>
  <c r="A3865" i="16"/>
  <c r="H3864" i="16"/>
  <c r="G3864" i="16"/>
  <c r="F3864" i="16"/>
  <c r="E3864" i="16"/>
  <c r="D3864" i="16"/>
  <c r="C3864" i="16"/>
  <c r="B3864" i="16"/>
  <c r="A3864" i="16"/>
  <c r="H3863" i="16"/>
  <c r="G3863" i="16"/>
  <c r="F3863" i="16"/>
  <c r="E3863" i="16"/>
  <c r="D3863" i="16"/>
  <c r="C3863" i="16"/>
  <c r="B3863" i="16"/>
  <c r="A3863" i="16"/>
  <c r="H3862" i="16"/>
  <c r="G3862" i="16"/>
  <c r="F3862" i="16"/>
  <c r="E3862" i="16"/>
  <c r="D3862" i="16"/>
  <c r="C3862" i="16"/>
  <c r="B3862" i="16"/>
  <c r="A3862" i="16"/>
  <c r="H3861" i="16"/>
  <c r="G3861" i="16"/>
  <c r="F3861" i="16"/>
  <c r="E3861" i="16"/>
  <c r="D3861" i="16"/>
  <c r="C3861" i="16"/>
  <c r="B3861" i="16"/>
  <c r="A3861" i="16"/>
  <c r="H3860" i="16"/>
  <c r="G3860" i="16"/>
  <c r="F3860" i="16"/>
  <c r="E3860" i="16"/>
  <c r="D3860" i="16"/>
  <c r="C3860" i="16"/>
  <c r="B3860" i="16"/>
  <c r="A3860" i="16"/>
  <c r="H3859" i="16"/>
  <c r="G3859" i="16"/>
  <c r="F3859" i="16"/>
  <c r="E3859" i="16"/>
  <c r="D3859" i="16"/>
  <c r="C3859" i="16"/>
  <c r="B3859" i="16"/>
  <c r="A3859" i="16"/>
  <c r="H3858" i="16"/>
  <c r="G3858" i="16"/>
  <c r="F3858" i="16"/>
  <c r="E3858" i="16"/>
  <c r="D3858" i="16"/>
  <c r="C3858" i="16"/>
  <c r="B3858" i="16"/>
  <c r="A3858" i="16"/>
  <c r="H3857" i="16"/>
  <c r="G3857" i="16"/>
  <c r="F3857" i="16"/>
  <c r="E3857" i="16"/>
  <c r="D3857" i="16"/>
  <c r="C3857" i="16"/>
  <c r="B3857" i="16"/>
  <c r="A3857" i="16"/>
  <c r="H3856" i="16"/>
  <c r="G3856" i="16"/>
  <c r="F3856" i="16"/>
  <c r="E3856" i="16"/>
  <c r="D3856" i="16"/>
  <c r="C3856" i="16"/>
  <c r="B3856" i="16"/>
  <c r="A3856" i="16"/>
  <c r="H3855" i="16"/>
  <c r="G3855" i="16"/>
  <c r="F3855" i="16"/>
  <c r="E3855" i="16"/>
  <c r="D3855" i="16"/>
  <c r="C3855" i="16"/>
  <c r="B3855" i="16"/>
  <c r="A3855" i="16"/>
  <c r="H3854" i="16"/>
  <c r="G3854" i="16"/>
  <c r="F3854" i="16"/>
  <c r="E3854" i="16"/>
  <c r="D3854" i="16"/>
  <c r="C3854" i="16"/>
  <c r="B3854" i="16"/>
  <c r="A3854" i="16"/>
  <c r="H3853" i="16"/>
  <c r="G3853" i="16"/>
  <c r="F3853" i="16"/>
  <c r="E3853" i="16"/>
  <c r="D3853" i="16"/>
  <c r="C3853" i="16"/>
  <c r="B3853" i="16"/>
  <c r="A3853" i="16"/>
  <c r="H3852" i="16"/>
  <c r="G3852" i="16"/>
  <c r="F3852" i="16"/>
  <c r="E3852" i="16"/>
  <c r="D3852" i="16"/>
  <c r="C3852" i="16"/>
  <c r="B3852" i="16"/>
  <c r="A3852" i="16"/>
  <c r="H3851" i="16"/>
  <c r="G3851" i="16"/>
  <c r="F3851" i="16"/>
  <c r="E3851" i="16"/>
  <c r="D3851" i="16"/>
  <c r="C3851" i="16"/>
  <c r="B3851" i="16"/>
  <c r="A3851" i="16"/>
  <c r="H3850" i="16"/>
  <c r="G3850" i="16"/>
  <c r="F3850" i="16"/>
  <c r="E3850" i="16"/>
  <c r="D3850" i="16"/>
  <c r="C3850" i="16"/>
  <c r="B3850" i="16"/>
  <c r="A3850" i="16"/>
  <c r="H3849" i="16"/>
  <c r="G3849" i="16"/>
  <c r="F3849" i="16"/>
  <c r="E3849" i="16"/>
  <c r="D3849" i="16"/>
  <c r="C3849" i="16"/>
  <c r="B3849" i="16"/>
  <c r="A3849" i="16"/>
  <c r="H3848" i="16"/>
  <c r="G3848" i="16"/>
  <c r="F3848" i="16"/>
  <c r="E3848" i="16"/>
  <c r="D3848" i="16"/>
  <c r="C3848" i="16"/>
  <c r="B3848" i="16"/>
  <c r="A3848" i="16"/>
  <c r="H3847" i="16"/>
  <c r="G3847" i="16"/>
  <c r="F3847" i="16"/>
  <c r="E3847" i="16"/>
  <c r="D3847" i="16"/>
  <c r="C3847" i="16"/>
  <c r="B3847" i="16"/>
  <c r="A3847" i="16"/>
  <c r="H3846" i="16"/>
  <c r="G3846" i="16"/>
  <c r="F3846" i="16"/>
  <c r="E3846" i="16"/>
  <c r="D3846" i="16"/>
  <c r="C3846" i="16"/>
  <c r="B3846" i="16"/>
  <c r="A3846" i="16"/>
  <c r="H3845" i="16"/>
  <c r="G3845" i="16"/>
  <c r="F3845" i="16"/>
  <c r="E3845" i="16"/>
  <c r="D3845" i="16"/>
  <c r="C3845" i="16"/>
  <c r="B3845" i="16"/>
  <c r="A3845" i="16"/>
  <c r="H3844" i="16"/>
  <c r="G3844" i="16"/>
  <c r="F3844" i="16"/>
  <c r="E3844" i="16"/>
  <c r="D3844" i="16"/>
  <c r="C3844" i="16"/>
  <c r="B3844" i="16"/>
  <c r="A3844" i="16"/>
  <c r="H3843" i="16"/>
  <c r="G3843" i="16"/>
  <c r="F3843" i="16"/>
  <c r="E3843" i="16"/>
  <c r="D3843" i="16"/>
  <c r="C3843" i="16"/>
  <c r="B3843" i="16"/>
  <c r="A3843" i="16"/>
  <c r="H3842" i="16"/>
  <c r="G3842" i="16"/>
  <c r="F3842" i="16"/>
  <c r="E3842" i="16"/>
  <c r="D3842" i="16"/>
  <c r="C3842" i="16"/>
  <c r="B3842" i="16"/>
  <c r="A3842" i="16"/>
  <c r="H3841" i="16"/>
  <c r="G3841" i="16"/>
  <c r="F3841" i="16"/>
  <c r="E3841" i="16"/>
  <c r="D3841" i="16"/>
  <c r="C3841" i="16"/>
  <c r="B3841" i="16"/>
  <c r="A3841" i="16"/>
  <c r="H3840" i="16"/>
  <c r="G3840" i="16"/>
  <c r="F3840" i="16"/>
  <c r="E3840" i="16"/>
  <c r="D3840" i="16"/>
  <c r="C3840" i="16"/>
  <c r="B3840" i="16"/>
  <c r="A3840" i="16"/>
  <c r="H3839" i="16"/>
  <c r="G3839" i="16"/>
  <c r="F3839" i="16"/>
  <c r="E3839" i="16"/>
  <c r="D3839" i="16"/>
  <c r="C3839" i="16"/>
  <c r="B3839" i="16"/>
  <c r="A3839" i="16"/>
  <c r="H3838" i="16"/>
  <c r="G3838" i="16"/>
  <c r="F3838" i="16"/>
  <c r="E3838" i="16"/>
  <c r="D3838" i="16"/>
  <c r="C3838" i="16"/>
  <c r="B3838" i="16"/>
  <c r="A3838" i="16"/>
  <c r="H3837" i="16"/>
  <c r="G3837" i="16"/>
  <c r="F3837" i="16"/>
  <c r="E3837" i="16"/>
  <c r="D3837" i="16"/>
  <c r="C3837" i="16"/>
  <c r="B3837" i="16"/>
  <c r="A3837" i="16"/>
  <c r="H3836" i="16"/>
  <c r="G3836" i="16"/>
  <c r="F3836" i="16"/>
  <c r="E3836" i="16"/>
  <c r="D3836" i="16"/>
  <c r="C3836" i="16"/>
  <c r="B3836" i="16"/>
  <c r="A3836" i="16"/>
  <c r="H3835" i="16"/>
  <c r="G3835" i="16"/>
  <c r="F3835" i="16"/>
  <c r="E3835" i="16"/>
  <c r="D3835" i="16"/>
  <c r="C3835" i="16"/>
  <c r="B3835" i="16"/>
  <c r="A3835" i="16"/>
  <c r="H3834" i="16"/>
  <c r="G3834" i="16"/>
  <c r="F3834" i="16"/>
  <c r="E3834" i="16"/>
  <c r="D3834" i="16"/>
  <c r="C3834" i="16"/>
  <c r="B3834" i="16"/>
  <c r="A3834" i="16"/>
  <c r="H3833" i="16"/>
  <c r="G3833" i="16"/>
  <c r="F3833" i="16"/>
  <c r="E3833" i="16"/>
  <c r="D3833" i="16"/>
  <c r="C3833" i="16"/>
  <c r="B3833" i="16"/>
  <c r="A3833" i="16"/>
  <c r="H3832" i="16"/>
  <c r="G3832" i="16"/>
  <c r="F3832" i="16"/>
  <c r="E3832" i="16"/>
  <c r="D3832" i="16"/>
  <c r="C3832" i="16"/>
  <c r="B3832" i="16"/>
  <c r="A3832" i="16"/>
  <c r="H3831" i="16"/>
  <c r="G3831" i="16"/>
  <c r="F3831" i="16"/>
  <c r="E3831" i="16"/>
  <c r="D3831" i="16"/>
  <c r="C3831" i="16"/>
  <c r="B3831" i="16"/>
  <c r="A3831" i="16"/>
  <c r="H3830" i="16"/>
  <c r="G3830" i="16"/>
  <c r="F3830" i="16"/>
  <c r="E3830" i="16"/>
  <c r="D3830" i="16"/>
  <c r="C3830" i="16"/>
  <c r="B3830" i="16"/>
  <c r="A3830" i="16"/>
  <c r="H3829" i="16"/>
  <c r="G3829" i="16"/>
  <c r="F3829" i="16"/>
  <c r="E3829" i="16"/>
  <c r="D3829" i="16"/>
  <c r="C3829" i="16"/>
  <c r="B3829" i="16"/>
  <c r="A3829" i="16"/>
  <c r="H3828" i="16"/>
  <c r="G3828" i="16"/>
  <c r="F3828" i="16"/>
  <c r="E3828" i="16"/>
  <c r="D3828" i="16"/>
  <c r="C3828" i="16"/>
  <c r="B3828" i="16"/>
  <c r="A3828" i="16"/>
  <c r="H3827" i="16"/>
  <c r="G3827" i="16"/>
  <c r="F3827" i="16"/>
  <c r="E3827" i="16"/>
  <c r="D3827" i="16"/>
  <c r="C3827" i="16"/>
  <c r="B3827" i="16"/>
  <c r="A3827" i="16"/>
  <c r="H3826" i="16"/>
  <c r="G3826" i="16"/>
  <c r="F3826" i="16"/>
  <c r="E3826" i="16"/>
  <c r="D3826" i="16"/>
  <c r="C3826" i="16"/>
  <c r="B3826" i="16"/>
  <c r="A3826" i="16"/>
  <c r="H3825" i="16"/>
  <c r="G3825" i="16"/>
  <c r="F3825" i="16"/>
  <c r="E3825" i="16"/>
  <c r="D3825" i="16"/>
  <c r="C3825" i="16"/>
  <c r="B3825" i="16"/>
  <c r="A3825" i="16"/>
  <c r="H3824" i="16"/>
  <c r="G3824" i="16"/>
  <c r="F3824" i="16"/>
  <c r="E3824" i="16"/>
  <c r="D3824" i="16"/>
  <c r="C3824" i="16"/>
  <c r="B3824" i="16"/>
  <c r="A3824" i="16"/>
  <c r="H3823" i="16"/>
  <c r="G3823" i="16"/>
  <c r="F3823" i="16"/>
  <c r="E3823" i="16"/>
  <c r="D3823" i="16"/>
  <c r="C3823" i="16"/>
  <c r="B3823" i="16"/>
  <c r="A3823" i="16"/>
  <c r="H3822" i="16"/>
  <c r="G3822" i="16"/>
  <c r="F3822" i="16"/>
  <c r="E3822" i="16"/>
  <c r="D3822" i="16"/>
  <c r="C3822" i="16"/>
  <c r="B3822" i="16"/>
  <c r="A3822" i="16"/>
  <c r="H3821" i="16"/>
  <c r="G3821" i="16"/>
  <c r="F3821" i="16"/>
  <c r="E3821" i="16"/>
  <c r="D3821" i="16"/>
  <c r="C3821" i="16"/>
  <c r="B3821" i="16"/>
  <c r="A3821" i="16"/>
  <c r="H3820" i="16"/>
  <c r="G3820" i="16"/>
  <c r="F3820" i="16"/>
  <c r="E3820" i="16"/>
  <c r="D3820" i="16"/>
  <c r="C3820" i="16"/>
  <c r="B3820" i="16"/>
  <c r="A3820" i="16"/>
  <c r="H3819" i="16"/>
  <c r="G3819" i="16"/>
  <c r="F3819" i="16"/>
  <c r="E3819" i="16"/>
  <c r="D3819" i="16"/>
  <c r="C3819" i="16"/>
  <c r="B3819" i="16"/>
  <c r="A3819" i="16"/>
  <c r="H3818" i="16"/>
  <c r="G3818" i="16"/>
  <c r="F3818" i="16"/>
  <c r="E3818" i="16"/>
  <c r="D3818" i="16"/>
  <c r="C3818" i="16"/>
  <c r="B3818" i="16"/>
  <c r="A3818" i="16"/>
  <c r="H3817" i="16"/>
  <c r="G3817" i="16"/>
  <c r="F3817" i="16"/>
  <c r="E3817" i="16"/>
  <c r="D3817" i="16"/>
  <c r="C3817" i="16"/>
  <c r="B3817" i="16"/>
  <c r="A3817" i="16"/>
  <c r="H3816" i="16"/>
  <c r="G3816" i="16"/>
  <c r="F3816" i="16"/>
  <c r="E3816" i="16"/>
  <c r="D3816" i="16"/>
  <c r="C3816" i="16"/>
  <c r="B3816" i="16"/>
  <c r="A3816" i="16"/>
  <c r="H3815" i="16"/>
  <c r="G3815" i="16"/>
  <c r="F3815" i="16"/>
  <c r="E3815" i="16"/>
  <c r="D3815" i="16"/>
  <c r="C3815" i="16"/>
  <c r="B3815" i="16"/>
  <c r="A3815" i="16"/>
  <c r="H3814" i="16"/>
  <c r="G3814" i="16"/>
  <c r="F3814" i="16"/>
  <c r="E3814" i="16"/>
  <c r="D3814" i="16"/>
  <c r="C3814" i="16"/>
  <c r="B3814" i="16"/>
  <c r="A3814" i="16"/>
  <c r="H3813" i="16"/>
  <c r="G3813" i="16"/>
  <c r="F3813" i="16"/>
  <c r="E3813" i="16"/>
  <c r="D3813" i="16"/>
  <c r="C3813" i="16"/>
  <c r="B3813" i="16"/>
  <c r="A3813" i="16"/>
  <c r="H3812" i="16"/>
  <c r="G3812" i="16"/>
  <c r="F3812" i="16"/>
  <c r="E3812" i="16"/>
  <c r="D3812" i="16"/>
  <c r="C3812" i="16"/>
  <c r="B3812" i="16"/>
  <c r="A3812" i="16"/>
  <c r="H3811" i="16"/>
  <c r="G3811" i="16"/>
  <c r="F3811" i="16"/>
  <c r="E3811" i="16"/>
  <c r="D3811" i="16"/>
  <c r="C3811" i="16"/>
  <c r="B3811" i="16"/>
  <c r="A3811" i="16"/>
  <c r="H3810" i="16"/>
  <c r="G3810" i="16"/>
  <c r="F3810" i="16"/>
  <c r="E3810" i="16"/>
  <c r="D3810" i="16"/>
  <c r="C3810" i="16"/>
  <c r="B3810" i="16"/>
  <c r="A3810" i="16"/>
  <c r="H3809" i="16"/>
  <c r="G3809" i="16"/>
  <c r="F3809" i="16"/>
  <c r="E3809" i="16"/>
  <c r="D3809" i="16"/>
  <c r="C3809" i="16"/>
  <c r="B3809" i="16"/>
  <c r="A3809" i="16"/>
  <c r="H3808" i="16"/>
  <c r="G3808" i="16"/>
  <c r="F3808" i="16"/>
  <c r="E3808" i="16"/>
  <c r="D3808" i="16"/>
  <c r="C3808" i="16"/>
  <c r="B3808" i="16"/>
  <c r="A3808" i="16"/>
  <c r="H3807" i="16"/>
  <c r="G3807" i="16"/>
  <c r="F3807" i="16"/>
  <c r="E3807" i="16"/>
  <c r="D3807" i="16"/>
  <c r="C3807" i="16"/>
  <c r="B3807" i="16"/>
  <c r="A3807" i="16"/>
  <c r="H3806" i="16"/>
  <c r="G3806" i="16"/>
  <c r="F3806" i="16"/>
  <c r="E3806" i="16"/>
  <c r="D3806" i="16"/>
  <c r="C3806" i="16"/>
  <c r="B3806" i="16"/>
  <c r="A3806" i="16"/>
  <c r="H3805" i="16"/>
  <c r="G3805" i="16"/>
  <c r="F3805" i="16"/>
  <c r="E3805" i="16"/>
  <c r="D3805" i="16"/>
  <c r="C3805" i="16"/>
  <c r="B3805" i="16"/>
  <c r="A3805" i="16"/>
  <c r="H3804" i="16"/>
  <c r="G3804" i="16"/>
  <c r="F3804" i="16"/>
  <c r="E3804" i="16"/>
  <c r="D3804" i="16"/>
  <c r="C3804" i="16"/>
  <c r="B3804" i="16"/>
  <c r="A3804" i="16"/>
  <c r="H3803" i="16"/>
  <c r="G3803" i="16"/>
  <c r="F3803" i="16"/>
  <c r="E3803" i="16"/>
  <c r="D3803" i="16"/>
  <c r="C3803" i="16"/>
  <c r="B3803" i="16"/>
  <c r="A3803" i="16"/>
  <c r="H3802" i="16"/>
  <c r="G3802" i="16"/>
  <c r="F3802" i="16"/>
  <c r="E3802" i="16"/>
  <c r="D3802" i="16"/>
  <c r="C3802" i="16"/>
  <c r="B3802" i="16"/>
  <c r="A3802" i="16"/>
  <c r="H3801" i="16"/>
  <c r="G3801" i="16"/>
  <c r="F3801" i="16"/>
  <c r="E3801" i="16"/>
  <c r="D3801" i="16"/>
  <c r="C3801" i="16"/>
  <c r="B3801" i="16"/>
  <c r="A3801" i="16"/>
  <c r="H3800" i="16"/>
  <c r="G3800" i="16"/>
  <c r="F3800" i="16"/>
  <c r="E3800" i="16"/>
  <c r="D3800" i="16"/>
  <c r="C3800" i="16"/>
  <c r="B3800" i="16"/>
  <c r="A3800" i="16"/>
  <c r="H3799" i="16"/>
  <c r="G3799" i="16"/>
  <c r="F3799" i="16"/>
  <c r="E3799" i="16"/>
  <c r="D3799" i="16"/>
  <c r="C3799" i="16"/>
  <c r="B3799" i="16"/>
  <c r="A3799" i="16"/>
  <c r="H3798" i="16"/>
  <c r="G3798" i="16"/>
  <c r="F3798" i="16"/>
  <c r="E3798" i="16"/>
  <c r="D3798" i="16"/>
  <c r="C3798" i="16"/>
  <c r="B3798" i="16"/>
  <c r="A3798" i="16"/>
  <c r="H3797" i="16"/>
  <c r="G3797" i="16"/>
  <c r="F3797" i="16"/>
  <c r="E3797" i="16"/>
  <c r="D3797" i="16"/>
  <c r="C3797" i="16"/>
  <c r="B3797" i="16"/>
  <c r="A3797" i="16"/>
  <c r="H3796" i="16"/>
  <c r="G3796" i="16"/>
  <c r="F3796" i="16"/>
  <c r="E3796" i="16"/>
  <c r="D3796" i="16"/>
  <c r="C3796" i="16"/>
  <c r="B3796" i="16"/>
  <c r="A3796" i="16"/>
  <c r="H3795" i="16"/>
  <c r="G3795" i="16"/>
  <c r="F3795" i="16"/>
  <c r="E3795" i="16"/>
  <c r="D3795" i="16"/>
  <c r="C3795" i="16"/>
  <c r="B3795" i="16"/>
  <c r="A3795" i="16"/>
  <c r="H3794" i="16"/>
  <c r="G3794" i="16"/>
  <c r="F3794" i="16"/>
  <c r="E3794" i="16"/>
  <c r="D3794" i="16"/>
  <c r="C3794" i="16"/>
  <c r="B3794" i="16"/>
  <c r="A3794" i="16"/>
  <c r="H3793" i="16"/>
  <c r="G3793" i="16"/>
  <c r="F3793" i="16"/>
  <c r="E3793" i="16"/>
  <c r="D3793" i="16"/>
  <c r="C3793" i="16"/>
  <c r="B3793" i="16"/>
  <c r="A3793" i="16"/>
  <c r="H3792" i="16"/>
  <c r="G3792" i="16"/>
  <c r="F3792" i="16"/>
  <c r="E3792" i="16"/>
  <c r="D3792" i="16"/>
  <c r="C3792" i="16"/>
  <c r="B3792" i="16"/>
  <c r="A3792" i="16"/>
  <c r="H3791" i="16"/>
  <c r="G3791" i="16"/>
  <c r="F3791" i="16"/>
  <c r="E3791" i="16"/>
  <c r="D3791" i="16"/>
  <c r="C3791" i="16"/>
  <c r="B3791" i="16"/>
  <c r="A3791" i="16"/>
  <c r="H3790" i="16"/>
  <c r="G3790" i="16"/>
  <c r="F3790" i="16"/>
  <c r="E3790" i="16"/>
  <c r="D3790" i="16"/>
  <c r="C3790" i="16"/>
  <c r="B3790" i="16"/>
  <c r="A3790" i="16"/>
  <c r="H3789" i="16"/>
  <c r="G3789" i="16"/>
  <c r="F3789" i="16"/>
  <c r="E3789" i="16"/>
  <c r="D3789" i="16"/>
  <c r="C3789" i="16"/>
  <c r="B3789" i="16"/>
  <c r="A3789" i="16"/>
  <c r="H3788" i="16"/>
  <c r="G3788" i="16"/>
  <c r="F3788" i="16"/>
  <c r="E3788" i="16"/>
  <c r="D3788" i="16"/>
  <c r="C3788" i="16"/>
  <c r="B3788" i="16"/>
  <c r="A3788" i="16"/>
  <c r="H3787" i="16"/>
  <c r="G3787" i="16"/>
  <c r="F3787" i="16"/>
  <c r="E3787" i="16"/>
  <c r="D3787" i="16"/>
  <c r="C3787" i="16"/>
  <c r="B3787" i="16"/>
  <c r="A3787" i="16"/>
  <c r="H3786" i="16"/>
  <c r="G3786" i="16"/>
  <c r="F3786" i="16"/>
  <c r="E3786" i="16"/>
  <c r="D3786" i="16"/>
  <c r="C3786" i="16"/>
  <c r="B3786" i="16"/>
  <c r="A3786" i="16"/>
  <c r="H3785" i="16"/>
  <c r="G3785" i="16"/>
  <c r="F3785" i="16"/>
  <c r="E3785" i="16"/>
  <c r="D3785" i="16"/>
  <c r="C3785" i="16"/>
  <c r="B3785" i="16"/>
  <c r="A3785" i="16"/>
  <c r="H3784" i="16"/>
  <c r="G3784" i="16"/>
  <c r="F3784" i="16"/>
  <c r="E3784" i="16"/>
  <c r="D3784" i="16"/>
  <c r="C3784" i="16"/>
  <c r="B3784" i="16"/>
  <c r="A3784" i="16"/>
  <c r="H3783" i="16"/>
  <c r="G3783" i="16"/>
  <c r="F3783" i="16"/>
  <c r="E3783" i="16"/>
  <c r="D3783" i="16"/>
  <c r="C3783" i="16"/>
  <c r="B3783" i="16"/>
  <c r="A3783" i="16"/>
  <c r="H3782" i="16"/>
  <c r="G3782" i="16"/>
  <c r="F3782" i="16"/>
  <c r="E3782" i="16"/>
  <c r="D3782" i="16"/>
  <c r="C3782" i="16"/>
  <c r="B3782" i="16"/>
  <c r="A3782" i="16"/>
  <c r="H3781" i="16"/>
  <c r="G3781" i="16"/>
  <c r="F3781" i="16"/>
  <c r="E3781" i="16"/>
  <c r="D3781" i="16"/>
  <c r="C3781" i="16"/>
  <c r="B3781" i="16"/>
  <c r="A3781" i="16"/>
  <c r="H3780" i="16"/>
  <c r="G3780" i="16"/>
  <c r="F3780" i="16"/>
  <c r="E3780" i="16"/>
  <c r="D3780" i="16"/>
  <c r="C3780" i="16"/>
  <c r="B3780" i="16"/>
  <c r="A3780" i="16"/>
  <c r="H3779" i="16"/>
  <c r="G3779" i="16"/>
  <c r="F3779" i="16"/>
  <c r="E3779" i="16"/>
  <c r="D3779" i="16"/>
  <c r="C3779" i="16"/>
  <c r="B3779" i="16"/>
  <c r="A3779" i="16"/>
  <c r="H3778" i="16"/>
  <c r="G3778" i="16"/>
  <c r="F3778" i="16"/>
  <c r="E3778" i="16"/>
  <c r="D3778" i="16"/>
  <c r="C3778" i="16"/>
  <c r="B3778" i="16"/>
  <c r="A3778" i="16"/>
  <c r="H3777" i="16"/>
  <c r="G3777" i="16"/>
  <c r="F3777" i="16"/>
  <c r="E3777" i="16"/>
  <c r="D3777" i="16"/>
  <c r="C3777" i="16"/>
  <c r="B3777" i="16"/>
  <c r="A3777" i="16"/>
  <c r="H3776" i="16"/>
  <c r="G3776" i="16"/>
  <c r="F3776" i="16"/>
  <c r="E3776" i="16"/>
  <c r="D3776" i="16"/>
  <c r="C3776" i="16"/>
  <c r="B3776" i="16"/>
  <c r="A3776" i="16"/>
  <c r="H3775" i="16"/>
  <c r="G3775" i="16"/>
  <c r="F3775" i="16"/>
  <c r="E3775" i="16"/>
  <c r="D3775" i="16"/>
  <c r="C3775" i="16"/>
  <c r="B3775" i="16"/>
  <c r="A3775" i="16"/>
  <c r="H3774" i="16"/>
  <c r="G3774" i="16"/>
  <c r="F3774" i="16"/>
  <c r="E3774" i="16"/>
  <c r="D3774" i="16"/>
  <c r="C3774" i="16"/>
  <c r="B3774" i="16"/>
  <c r="A3774" i="16"/>
  <c r="H3773" i="16"/>
  <c r="G3773" i="16"/>
  <c r="F3773" i="16"/>
  <c r="E3773" i="16"/>
  <c r="D3773" i="16"/>
  <c r="C3773" i="16"/>
  <c r="B3773" i="16"/>
  <c r="A3773" i="16"/>
  <c r="H3772" i="16"/>
  <c r="G3772" i="16"/>
  <c r="F3772" i="16"/>
  <c r="E3772" i="16"/>
  <c r="D3772" i="16"/>
  <c r="C3772" i="16"/>
  <c r="B3772" i="16"/>
  <c r="A3772" i="16"/>
  <c r="H3771" i="16"/>
  <c r="G3771" i="16"/>
  <c r="F3771" i="16"/>
  <c r="E3771" i="16"/>
  <c r="D3771" i="16"/>
  <c r="C3771" i="16"/>
  <c r="B3771" i="16"/>
  <c r="A3771" i="16"/>
  <c r="H3770" i="16"/>
  <c r="G3770" i="16"/>
  <c r="F3770" i="16"/>
  <c r="E3770" i="16"/>
  <c r="D3770" i="16"/>
  <c r="C3770" i="16"/>
  <c r="B3770" i="16"/>
  <c r="A3770" i="16"/>
  <c r="H3769" i="16"/>
  <c r="G3769" i="16"/>
  <c r="F3769" i="16"/>
  <c r="E3769" i="16"/>
  <c r="D3769" i="16"/>
  <c r="C3769" i="16"/>
  <c r="B3769" i="16"/>
  <c r="A3769" i="16"/>
  <c r="H3768" i="16"/>
  <c r="G3768" i="16"/>
  <c r="F3768" i="16"/>
  <c r="E3768" i="16"/>
  <c r="D3768" i="16"/>
  <c r="C3768" i="16"/>
  <c r="B3768" i="16"/>
  <c r="A3768" i="16"/>
  <c r="H3767" i="16"/>
  <c r="G3767" i="16"/>
  <c r="F3767" i="16"/>
  <c r="E3767" i="16"/>
  <c r="D3767" i="16"/>
  <c r="C3767" i="16"/>
  <c r="B3767" i="16"/>
  <c r="A3767" i="16"/>
  <c r="H3766" i="16"/>
  <c r="G3766" i="16"/>
  <c r="F3766" i="16"/>
  <c r="E3766" i="16"/>
  <c r="D3766" i="16"/>
  <c r="C3766" i="16"/>
  <c r="B3766" i="16"/>
  <c r="A3766" i="16"/>
  <c r="H3765" i="16"/>
  <c r="G3765" i="16"/>
  <c r="F3765" i="16"/>
  <c r="E3765" i="16"/>
  <c r="D3765" i="16"/>
  <c r="C3765" i="16"/>
  <c r="B3765" i="16"/>
  <c r="A3765" i="16"/>
  <c r="H3764" i="16"/>
  <c r="G3764" i="16"/>
  <c r="F3764" i="16"/>
  <c r="E3764" i="16"/>
  <c r="D3764" i="16"/>
  <c r="C3764" i="16"/>
  <c r="B3764" i="16"/>
  <c r="A3764" i="16"/>
  <c r="H3763" i="16"/>
  <c r="G3763" i="16"/>
  <c r="F3763" i="16"/>
  <c r="E3763" i="16"/>
  <c r="D3763" i="16"/>
  <c r="C3763" i="16"/>
  <c r="B3763" i="16"/>
  <c r="A3763" i="16"/>
  <c r="H3762" i="16"/>
  <c r="G3762" i="16"/>
  <c r="F3762" i="16"/>
  <c r="E3762" i="16"/>
  <c r="D3762" i="16"/>
  <c r="C3762" i="16"/>
  <c r="B3762" i="16"/>
  <c r="A3762" i="16"/>
  <c r="H3761" i="16"/>
  <c r="G3761" i="16"/>
  <c r="F3761" i="16"/>
  <c r="E3761" i="16"/>
  <c r="D3761" i="16"/>
  <c r="C3761" i="16"/>
  <c r="B3761" i="16"/>
  <c r="A3761" i="16"/>
  <c r="H3760" i="16"/>
  <c r="G3760" i="16"/>
  <c r="F3760" i="16"/>
  <c r="E3760" i="16"/>
  <c r="D3760" i="16"/>
  <c r="C3760" i="16"/>
  <c r="B3760" i="16"/>
  <c r="A3760" i="16"/>
  <c r="H3759" i="16"/>
  <c r="G3759" i="16"/>
  <c r="F3759" i="16"/>
  <c r="E3759" i="16"/>
  <c r="D3759" i="16"/>
  <c r="C3759" i="16"/>
  <c r="B3759" i="16"/>
  <c r="A3759" i="16"/>
  <c r="H3758" i="16"/>
  <c r="G3758" i="16"/>
  <c r="F3758" i="16"/>
  <c r="E3758" i="16"/>
  <c r="D3758" i="16"/>
  <c r="C3758" i="16"/>
  <c r="B3758" i="16"/>
  <c r="A3758" i="16"/>
  <c r="H3757" i="16"/>
  <c r="G3757" i="16"/>
  <c r="F3757" i="16"/>
  <c r="E3757" i="16"/>
  <c r="D3757" i="16"/>
  <c r="C3757" i="16"/>
  <c r="B3757" i="16"/>
  <c r="A3757" i="16"/>
  <c r="H3756" i="16"/>
  <c r="G3756" i="16"/>
  <c r="F3756" i="16"/>
  <c r="E3756" i="16"/>
  <c r="D3756" i="16"/>
  <c r="C3756" i="16"/>
  <c r="B3756" i="16"/>
  <c r="A3756" i="16"/>
  <c r="H3755" i="16"/>
  <c r="G3755" i="16"/>
  <c r="F3755" i="16"/>
  <c r="E3755" i="16"/>
  <c r="D3755" i="16"/>
  <c r="C3755" i="16"/>
  <c r="B3755" i="16"/>
  <c r="A3755" i="16"/>
  <c r="H3754" i="16"/>
  <c r="G3754" i="16"/>
  <c r="F3754" i="16"/>
  <c r="E3754" i="16"/>
  <c r="D3754" i="16"/>
  <c r="C3754" i="16"/>
  <c r="B3754" i="16"/>
  <c r="A3754" i="16"/>
  <c r="H3753" i="16"/>
  <c r="G3753" i="16"/>
  <c r="F3753" i="16"/>
  <c r="E3753" i="16"/>
  <c r="D3753" i="16"/>
  <c r="C3753" i="16"/>
  <c r="B3753" i="16"/>
  <c r="A3753" i="16"/>
  <c r="H3752" i="16"/>
  <c r="G3752" i="16"/>
  <c r="F3752" i="16"/>
  <c r="E3752" i="16"/>
  <c r="D3752" i="16"/>
  <c r="C3752" i="16"/>
  <c r="B3752" i="16"/>
  <c r="A3752" i="16"/>
  <c r="H3751" i="16"/>
  <c r="G3751" i="16"/>
  <c r="F3751" i="16"/>
  <c r="E3751" i="16"/>
  <c r="D3751" i="16"/>
  <c r="C3751" i="16"/>
  <c r="B3751" i="16"/>
  <c r="A3751" i="16"/>
  <c r="H3750" i="16"/>
  <c r="G3750" i="16"/>
  <c r="F3750" i="16"/>
  <c r="E3750" i="16"/>
  <c r="D3750" i="16"/>
  <c r="C3750" i="16"/>
  <c r="B3750" i="16"/>
  <c r="A3750" i="16"/>
  <c r="H3749" i="16"/>
  <c r="G3749" i="16"/>
  <c r="F3749" i="16"/>
  <c r="E3749" i="16"/>
  <c r="D3749" i="16"/>
  <c r="C3749" i="16"/>
  <c r="B3749" i="16"/>
  <c r="A3749" i="16"/>
  <c r="H3748" i="16"/>
  <c r="G3748" i="16"/>
  <c r="F3748" i="16"/>
  <c r="E3748" i="16"/>
  <c r="D3748" i="16"/>
  <c r="C3748" i="16"/>
  <c r="B3748" i="16"/>
  <c r="A3748" i="16"/>
  <c r="H3747" i="16"/>
  <c r="G3747" i="16"/>
  <c r="F3747" i="16"/>
  <c r="E3747" i="16"/>
  <c r="D3747" i="16"/>
  <c r="C3747" i="16"/>
  <c r="B3747" i="16"/>
  <c r="A3747" i="16"/>
  <c r="H3746" i="16"/>
  <c r="G3746" i="16"/>
  <c r="F3746" i="16"/>
  <c r="E3746" i="16"/>
  <c r="D3746" i="16"/>
  <c r="C3746" i="16"/>
  <c r="B3746" i="16"/>
  <c r="A3746" i="16"/>
  <c r="H3745" i="16"/>
  <c r="G3745" i="16"/>
  <c r="F3745" i="16"/>
  <c r="E3745" i="16"/>
  <c r="D3745" i="16"/>
  <c r="C3745" i="16"/>
  <c r="B3745" i="16"/>
  <c r="A3745" i="16"/>
  <c r="H3744" i="16"/>
  <c r="G3744" i="16"/>
  <c r="F3744" i="16"/>
  <c r="E3744" i="16"/>
  <c r="D3744" i="16"/>
  <c r="C3744" i="16"/>
  <c r="B3744" i="16"/>
  <c r="A3744" i="16"/>
  <c r="H3743" i="16"/>
  <c r="G3743" i="16"/>
  <c r="F3743" i="16"/>
  <c r="E3743" i="16"/>
  <c r="D3743" i="16"/>
  <c r="C3743" i="16"/>
  <c r="B3743" i="16"/>
  <c r="A3743" i="16"/>
  <c r="H3742" i="16"/>
  <c r="G3742" i="16"/>
  <c r="F3742" i="16"/>
  <c r="E3742" i="16"/>
  <c r="D3742" i="16"/>
  <c r="C3742" i="16"/>
  <c r="B3742" i="16"/>
  <c r="A3742" i="16"/>
  <c r="H3741" i="16"/>
  <c r="G3741" i="16"/>
  <c r="F3741" i="16"/>
  <c r="E3741" i="16"/>
  <c r="D3741" i="16"/>
  <c r="C3741" i="16"/>
  <c r="B3741" i="16"/>
  <c r="A3741" i="16"/>
  <c r="H3740" i="16"/>
  <c r="G3740" i="16"/>
  <c r="F3740" i="16"/>
  <c r="E3740" i="16"/>
  <c r="D3740" i="16"/>
  <c r="C3740" i="16"/>
  <c r="B3740" i="16"/>
  <c r="A3740" i="16"/>
  <c r="H3739" i="16"/>
  <c r="G3739" i="16"/>
  <c r="F3739" i="16"/>
  <c r="E3739" i="16"/>
  <c r="D3739" i="16"/>
  <c r="C3739" i="16"/>
  <c r="B3739" i="16"/>
  <c r="A3739" i="16"/>
  <c r="H3738" i="16"/>
  <c r="G3738" i="16"/>
  <c r="F3738" i="16"/>
  <c r="E3738" i="16"/>
  <c r="D3738" i="16"/>
  <c r="C3738" i="16"/>
  <c r="B3738" i="16"/>
  <c r="A3738" i="16"/>
  <c r="H3737" i="16"/>
  <c r="G3737" i="16"/>
  <c r="F3737" i="16"/>
  <c r="E3737" i="16"/>
  <c r="D3737" i="16"/>
  <c r="C3737" i="16"/>
  <c r="B3737" i="16"/>
  <c r="A3737" i="16"/>
  <c r="H3736" i="16"/>
  <c r="G3736" i="16"/>
  <c r="F3736" i="16"/>
  <c r="E3736" i="16"/>
  <c r="D3736" i="16"/>
  <c r="C3736" i="16"/>
  <c r="B3736" i="16"/>
  <c r="A3736" i="16"/>
  <c r="H3735" i="16"/>
  <c r="G3735" i="16"/>
  <c r="F3735" i="16"/>
  <c r="E3735" i="16"/>
  <c r="D3735" i="16"/>
  <c r="C3735" i="16"/>
  <c r="B3735" i="16"/>
  <c r="A3735" i="16"/>
  <c r="H3734" i="16"/>
  <c r="G3734" i="16"/>
  <c r="F3734" i="16"/>
  <c r="E3734" i="16"/>
  <c r="D3734" i="16"/>
  <c r="C3734" i="16"/>
  <c r="B3734" i="16"/>
  <c r="A3734" i="16"/>
  <c r="H3733" i="16"/>
  <c r="G3733" i="16"/>
  <c r="F3733" i="16"/>
  <c r="E3733" i="16"/>
  <c r="D3733" i="16"/>
  <c r="C3733" i="16"/>
  <c r="B3733" i="16"/>
  <c r="A3733" i="16"/>
  <c r="H3732" i="16"/>
  <c r="G3732" i="16"/>
  <c r="F3732" i="16"/>
  <c r="E3732" i="16"/>
  <c r="D3732" i="16"/>
  <c r="C3732" i="16"/>
  <c r="B3732" i="16"/>
  <c r="A3732" i="16"/>
  <c r="H3731" i="16"/>
  <c r="G3731" i="16"/>
  <c r="F3731" i="16"/>
  <c r="E3731" i="16"/>
  <c r="D3731" i="16"/>
  <c r="C3731" i="16"/>
  <c r="B3731" i="16"/>
  <c r="A3731" i="16"/>
  <c r="H3730" i="16"/>
  <c r="G3730" i="16"/>
  <c r="F3730" i="16"/>
  <c r="E3730" i="16"/>
  <c r="D3730" i="16"/>
  <c r="C3730" i="16"/>
  <c r="B3730" i="16"/>
  <c r="A3730" i="16"/>
  <c r="H3729" i="16"/>
  <c r="G3729" i="16"/>
  <c r="F3729" i="16"/>
  <c r="E3729" i="16"/>
  <c r="D3729" i="16"/>
  <c r="C3729" i="16"/>
  <c r="B3729" i="16"/>
  <c r="A3729" i="16"/>
  <c r="H3728" i="16"/>
  <c r="G3728" i="16"/>
  <c r="F3728" i="16"/>
  <c r="E3728" i="16"/>
  <c r="D3728" i="16"/>
  <c r="C3728" i="16"/>
  <c r="B3728" i="16"/>
  <c r="A3728" i="16"/>
  <c r="H3727" i="16"/>
  <c r="G3727" i="16"/>
  <c r="F3727" i="16"/>
  <c r="E3727" i="16"/>
  <c r="D3727" i="16"/>
  <c r="C3727" i="16"/>
  <c r="B3727" i="16"/>
  <c r="A3727" i="16"/>
  <c r="H3726" i="16"/>
  <c r="G3726" i="16"/>
  <c r="F3726" i="16"/>
  <c r="E3726" i="16"/>
  <c r="D3726" i="16"/>
  <c r="C3726" i="16"/>
  <c r="B3726" i="16"/>
  <c r="A3726" i="16"/>
  <c r="H3725" i="16"/>
  <c r="G3725" i="16"/>
  <c r="F3725" i="16"/>
  <c r="E3725" i="16"/>
  <c r="D3725" i="16"/>
  <c r="C3725" i="16"/>
  <c r="B3725" i="16"/>
  <c r="A3725" i="16"/>
  <c r="H3724" i="16"/>
  <c r="G3724" i="16"/>
  <c r="F3724" i="16"/>
  <c r="E3724" i="16"/>
  <c r="D3724" i="16"/>
  <c r="C3724" i="16"/>
  <c r="B3724" i="16"/>
  <c r="A3724" i="16"/>
  <c r="H3723" i="16"/>
  <c r="G3723" i="16"/>
  <c r="F3723" i="16"/>
  <c r="E3723" i="16"/>
  <c r="D3723" i="16"/>
  <c r="C3723" i="16"/>
  <c r="B3723" i="16"/>
  <c r="A3723" i="16"/>
  <c r="H3722" i="16"/>
  <c r="G3722" i="16"/>
  <c r="F3722" i="16"/>
  <c r="E3722" i="16"/>
  <c r="D3722" i="16"/>
  <c r="C3722" i="16"/>
  <c r="B3722" i="16"/>
  <c r="A3722" i="16"/>
  <c r="H3721" i="16"/>
  <c r="G3721" i="16"/>
  <c r="F3721" i="16"/>
  <c r="E3721" i="16"/>
  <c r="D3721" i="16"/>
  <c r="C3721" i="16"/>
  <c r="B3721" i="16"/>
  <c r="A3721" i="16"/>
  <c r="H3720" i="16"/>
  <c r="G3720" i="16"/>
  <c r="F3720" i="16"/>
  <c r="E3720" i="16"/>
  <c r="D3720" i="16"/>
  <c r="C3720" i="16"/>
  <c r="B3720" i="16"/>
  <c r="A3720" i="16"/>
  <c r="H3719" i="16"/>
  <c r="G3719" i="16"/>
  <c r="F3719" i="16"/>
  <c r="E3719" i="16"/>
  <c r="D3719" i="16"/>
  <c r="C3719" i="16"/>
  <c r="B3719" i="16"/>
  <c r="A3719" i="16"/>
  <c r="H3718" i="16"/>
  <c r="G3718" i="16"/>
  <c r="F3718" i="16"/>
  <c r="E3718" i="16"/>
  <c r="D3718" i="16"/>
  <c r="C3718" i="16"/>
  <c r="B3718" i="16"/>
  <c r="A3718" i="16"/>
  <c r="H3717" i="16"/>
  <c r="G3717" i="16"/>
  <c r="F3717" i="16"/>
  <c r="E3717" i="16"/>
  <c r="D3717" i="16"/>
  <c r="C3717" i="16"/>
  <c r="B3717" i="16"/>
  <c r="A3717" i="16"/>
  <c r="H3716" i="16"/>
  <c r="G3716" i="16"/>
  <c r="F3716" i="16"/>
  <c r="E3716" i="16"/>
  <c r="D3716" i="16"/>
  <c r="C3716" i="16"/>
  <c r="B3716" i="16"/>
  <c r="A3716" i="16"/>
  <c r="H3715" i="16"/>
  <c r="G3715" i="16"/>
  <c r="F3715" i="16"/>
  <c r="E3715" i="16"/>
  <c r="D3715" i="16"/>
  <c r="C3715" i="16"/>
  <c r="B3715" i="16"/>
  <c r="A3715" i="16"/>
  <c r="H3714" i="16"/>
  <c r="G3714" i="16"/>
  <c r="F3714" i="16"/>
  <c r="E3714" i="16"/>
  <c r="D3714" i="16"/>
  <c r="C3714" i="16"/>
  <c r="B3714" i="16"/>
  <c r="A3714" i="16"/>
  <c r="H3713" i="16"/>
  <c r="G3713" i="16"/>
  <c r="F3713" i="16"/>
  <c r="E3713" i="16"/>
  <c r="D3713" i="16"/>
  <c r="C3713" i="16"/>
  <c r="B3713" i="16"/>
  <c r="A3713" i="16"/>
  <c r="H3712" i="16"/>
  <c r="G3712" i="16"/>
  <c r="F3712" i="16"/>
  <c r="E3712" i="16"/>
  <c r="D3712" i="16"/>
  <c r="C3712" i="16"/>
  <c r="B3712" i="16"/>
  <c r="A3712" i="16"/>
  <c r="H3711" i="16"/>
  <c r="G3711" i="16"/>
  <c r="F3711" i="16"/>
  <c r="E3711" i="16"/>
  <c r="D3711" i="16"/>
  <c r="C3711" i="16"/>
  <c r="B3711" i="16"/>
  <c r="A3711" i="16"/>
  <c r="H3710" i="16"/>
  <c r="G3710" i="16"/>
  <c r="F3710" i="16"/>
  <c r="E3710" i="16"/>
  <c r="D3710" i="16"/>
  <c r="C3710" i="16"/>
  <c r="B3710" i="16"/>
  <c r="A3710" i="16"/>
  <c r="H3709" i="16"/>
  <c r="G3709" i="16"/>
  <c r="F3709" i="16"/>
  <c r="E3709" i="16"/>
  <c r="D3709" i="16"/>
  <c r="C3709" i="16"/>
  <c r="B3709" i="16"/>
  <c r="A3709" i="16"/>
  <c r="H3708" i="16"/>
  <c r="G3708" i="16"/>
  <c r="F3708" i="16"/>
  <c r="E3708" i="16"/>
  <c r="D3708" i="16"/>
  <c r="C3708" i="16"/>
  <c r="B3708" i="16"/>
  <c r="A3708" i="16"/>
  <c r="H3707" i="16"/>
  <c r="G3707" i="16"/>
  <c r="F3707" i="16"/>
  <c r="E3707" i="16"/>
  <c r="D3707" i="16"/>
  <c r="C3707" i="16"/>
  <c r="B3707" i="16"/>
  <c r="A3707" i="16"/>
  <c r="H3706" i="16"/>
  <c r="G3706" i="16"/>
  <c r="F3706" i="16"/>
  <c r="E3706" i="16"/>
  <c r="D3706" i="16"/>
  <c r="C3706" i="16"/>
  <c r="B3706" i="16"/>
  <c r="A3706" i="16"/>
  <c r="H3705" i="16"/>
  <c r="G3705" i="16"/>
  <c r="F3705" i="16"/>
  <c r="E3705" i="16"/>
  <c r="D3705" i="16"/>
  <c r="C3705" i="16"/>
  <c r="B3705" i="16"/>
  <c r="A3705" i="16"/>
  <c r="H3704" i="16"/>
  <c r="G3704" i="16"/>
  <c r="F3704" i="16"/>
  <c r="E3704" i="16"/>
  <c r="D3704" i="16"/>
  <c r="C3704" i="16"/>
  <c r="B3704" i="16"/>
  <c r="A3704" i="16"/>
  <c r="H3703" i="16"/>
  <c r="G3703" i="16"/>
  <c r="F3703" i="16"/>
  <c r="E3703" i="16"/>
  <c r="D3703" i="16"/>
  <c r="C3703" i="16"/>
  <c r="B3703" i="16"/>
  <c r="A3703" i="16"/>
  <c r="H3702" i="16"/>
  <c r="G3702" i="16"/>
  <c r="F3702" i="16"/>
  <c r="E3702" i="16"/>
  <c r="D3702" i="16"/>
  <c r="C3702" i="16"/>
  <c r="B3702" i="16"/>
  <c r="A3702" i="16"/>
  <c r="H3701" i="16"/>
  <c r="G3701" i="16"/>
  <c r="F3701" i="16"/>
  <c r="E3701" i="16"/>
  <c r="D3701" i="16"/>
  <c r="C3701" i="16"/>
  <c r="B3701" i="16"/>
  <c r="A3701" i="16"/>
  <c r="H3700" i="16"/>
  <c r="G3700" i="16"/>
  <c r="F3700" i="16"/>
  <c r="E3700" i="16"/>
  <c r="D3700" i="16"/>
  <c r="C3700" i="16"/>
  <c r="B3700" i="16"/>
  <c r="A3700" i="16"/>
  <c r="H3699" i="16"/>
  <c r="G3699" i="16"/>
  <c r="F3699" i="16"/>
  <c r="E3699" i="16"/>
  <c r="D3699" i="16"/>
  <c r="C3699" i="16"/>
  <c r="B3699" i="16"/>
  <c r="A3699" i="16"/>
  <c r="H3698" i="16"/>
  <c r="G3698" i="16"/>
  <c r="F3698" i="16"/>
  <c r="E3698" i="16"/>
  <c r="D3698" i="16"/>
  <c r="C3698" i="16"/>
  <c r="B3698" i="16"/>
  <c r="A3698" i="16"/>
  <c r="H3697" i="16"/>
  <c r="G3697" i="16"/>
  <c r="F3697" i="16"/>
  <c r="E3697" i="16"/>
  <c r="D3697" i="16"/>
  <c r="C3697" i="16"/>
  <c r="B3697" i="16"/>
  <c r="A3697" i="16"/>
  <c r="H3696" i="16"/>
  <c r="G3696" i="16"/>
  <c r="F3696" i="16"/>
  <c r="E3696" i="16"/>
  <c r="D3696" i="16"/>
  <c r="C3696" i="16"/>
  <c r="B3696" i="16"/>
  <c r="A3696" i="16"/>
  <c r="H3695" i="16"/>
  <c r="G3695" i="16"/>
  <c r="F3695" i="16"/>
  <c r="E3695" i="16"/>
  <c r="D3695" i="16"/>
  <c r="C3695" i="16"/>
  <c r="B3695" i="16"/>
  <c r="A3695" i="16"/>
  <c r="H3694" i="16"/>
  <c r="G3694" i="16"/>
  <c r="F3694" i="16"/>
  <c r="E3694" i="16"/>
  <c r="D3694" i="16"/>
  <c r="C3694" i="16"/>
  <c r="B3694" i="16"/>
  <c r="A3694" i="16"/>
  <c r="H3693" i="16"/>
  <c r="G3693" i="16"/>
  <c r="F3693" i="16"/>
  <c r="E3693" i="16"/>
  <c r="D3693" i="16"/>
  <c r="C3693" i="16"/>
  <c r="B3693" i="16"/>
  <c r="A3693" i="16"/>
  <c r="H3692" i="16"/>
  <c r="G3692" i="16"/>
  <c r="F3692" i="16"/>
  <c r="E3692" i="16"/>
  <c r="D3692" i="16"/>
  <c r="C3692" i="16"/>
  <c r="B3692" i="16"/>
  <c r="A3692" i="16"/>
  <c r="H3691" i="16"/>
  <c r="G3691" i="16"/>
  <c r="F3691" i="16"/>
  <c r="E3691" i="16"/>
  <c r="D3691" i="16"/>
  <c r="C3691" i="16"/>
  <c r="B3691" i="16"/>
  <c r="A3691" i="16"/>
  <c r="H3690" i="16"/>
  <c r="G3690" i="16"/>
  <c r="F3690" i="16"/>
  <c r="E3690" i="16"/>
  <c r="D3690" i="16"/>
  <c r="C3690" i="16"/>
  <c r="B3690" i="16"/>
  <c r="A3690" i="16"/>
  <c r="H3689" i="16"/>
  <c r="G3689" i="16"/>
  <c r="F3689" i="16"/>
  <c r="E3689" i="16"/>
  <c r="D3689" i="16"/>
  <c r="C3689" i="16"/>
  <c r="B3689" i="16"/>
  <c r="A3689" i="16"/>
  <c r="H3688" i="16"/>
  <c r="G3688" i="16"/>
  <c r="F3688" i="16"/>
  <c r="E3688" i="16"/>
  <c r="D3688" i="16"/>
  <c r="C3688" i="16"/>
  <c r="B3688" i="16"/>
  <c r="A3688" i="16"/>
  <c r="H3687" i="16"/>
  <c r="G3687" i="16"/>
  <c r="F3687" i="16"/>
  <c r="E3687" i="16"/>
  <c r="D3687" i="16"/>
  <c r="C3687" i="16"/>
  <c r="B3687" i="16"/>
  <c r="A3687" i="16"/>
  <c r="H3686" i="16"/>
  <c r="G3686" i="16"/>
  <c r="F3686" i="16"/>
  <c r="E3686" i="16"/>
  <c r="D3686" i="16"/>
  <c r="C3686" i="16"/>
  <c r="B3686" i="16"/>
  <c r="A3686" i="16"/>
  <c r="H3685" i="16"/>
  <c r="G3685" i="16"/>
  <c r="F3685" i="16"/>
  <c r="E3685" i="16"/>
  <c r="D3685" i="16"/>
  <c r="C3685" i="16"/>
  <c r="B3685" i="16"/>
  <c r="A3685" i="16"/>
  <c r="H3684" i="16"/>
  <c r="G3684" i="16"/>
  <c r="F3684" i="16"/>
  <c r="E3684" i="16"/>
  <c r="D3684" i="16"/>
  <c r="C3684" i="16"/>
  <c r="B3684" i="16"/>
  <c r="A3684" i="16"/>
  <c r="H3683" i="16"/>
  <c r="G3683" i="16"/>
  <c r="F3683" i="16"/>
  <c r="E3683" i="16"/>
  <c r="D3683" i="16"/>
  <c r="C3683" i="16"/>
  <c r="B3683" i="16"/>
  <c r="A3683" i="16"/>
  <c r="H3682" i="16"/>
  <c r="G3682" i="16"/>
  <c r="F3682" i="16"/>
  <c r="E3682" i="16"/>
  <c r="D3682" i="16"/>
  <c r="C3682" i="16"/>
  <c r="B3682" i="16"/>
  <c r="A3682" i="16"/>
  <c r="H3681" i="16"/>
  <c r="G3681" i="16"/>
  <c r="F3681" i="16"/>
  <c r="E3681" i="16"/>
  <c r="D3681" i="16"/>
  <c r="C3681" i="16"/>
  <c r="B3681" i="16"/>
  <c r="A3681" i="16"/>
  <c r="H3680" i="16"/>
  <c r="G3680" i="16"/>
  <c r="F3680" i="16"/>
  <c r="E3680" i="16"/>
  <c r="D3680" i="16"/>
  <c r="C3680" i="16"/>
  <c r="B3680" i="16"/>
  <c r="A3680" i="16"/>
  <c r="H3679" i="16"/>
  <c r="G3679" i="16"/>
  <c r="F3679" i="16"/>
  <c r="E3679" i="16"/>
  <c r="D3679" i="16"/>
  <c r="C3679" i="16"/>
  <c r="B3679" i="16"/>
  <c r="A3679" i="16"/>
  <c r="H3678" i="16"/>
  <c r="G3678" i="16"/>
  <c r="F3678" i="16"/>
  <c r="E3678" i="16"/>
  <c r="D3678" i="16"/>
  <c r="C3678" i="16"/>
  <c r="B3678" i="16"/>
  <c r="A3678" i="16"/>
  <c r="H3677" i="16"/>
  <c r="G3677" i="16"/>
  <c r="F3677" i="16"/>
  <c r="E3677" i="16"/>
  <c r="D3677" i="16"/>
  <c r="C3677" i="16"/>
  <c r="B3677" i="16"/>
  <c r="A3677" i="16"/>
  <c r="H3676" i="16"/>
  <c r="G3676" i="16"/>
  <c r="F3676" i="16"/>
  <c r="E3676" i="16"/>
  <c r="D3676" i="16"/>
  <c r="C3676" i="16"/>
  <c r="B3676" i="16"/>
  <c r="A3676" i="16"/>
  <c r="H3675" i="16"/>
  <c r="G3675" i="16"/>
  <c r="F3675" i="16"/>
  <c r="E3675" i="16"/>
  <c r="D3675" i="16"/>
  <c r="C3675" i="16"/>
  <c r="B3675" i="16"/>
  <c r="A3675" i="16"/>
  <c r="H3674" i="16"/>
  <c r="G3674" i="16"/>
  <c r="F3674" i="16"/>
  <c r="E3674" i="16"/>
  <c r="D3674" i="16"/>
  <c r="C3674" i="16"/>
  <c r="B3674" i="16"/>
  <c r="A3674" i="16"/>
  <c r="H3673" i="16"/>
  <c r="G3673" i="16"/>
  <c r="F3673" i="16"/>
  <c r="E3673" i="16"/>
  <c r="D3673" i="16"/>
  <c r="C3673" i="16"/>
  <c r="B3673" i="16"/>
  <c r="A3673" i="16"/>
  <c r="H3672" i="16"/>
  <c r="G3672" i="16"/>
  <c r="F3672" i="16"/>
  <c r="E3672" i="16"/>
  <c r="D3672" i="16"/>
  <c r="C3672" i="16"/>
  <c r="B3672" i="16"/>
  <c r="A3672" i="16"/>
  <c r="H3671" i="16"/>
  <c r="G3671" i="16"/>
  <c r="F3671" i="16"/>
  <c r="E3671" i="16"/>
  <c r="D3671" i="16"/>
  <c r="C3671" i="16"/>
  <c r="B3671" i="16"/>
  <c r="A3671" i="16"/>
  <c r="H3670" i="16"/>
  <c r="G3670" i="16"/>
  <c r="F3670" i="16"/>
  <c r="E3670" i="16"/>
  <c r="D3670" i="16"/>
  <c r="C3670" i="16"/>
  <c r="B3670" i="16"/>
  <c r="A3670" i="16"/>
  <c r="H3669" i="16"/>
  <c r="G3669" i="16"/>
  <c r="F3669" i="16"/>
  <c r="E3669" i="16"/>
  <c r="D3669" i="16"/>
  <c r="C3669" i="16"/>
  <c r="B3669" i="16"/>
  <c r="A3669" i="16"/>
  <c r="H3668" i="16"/>
  <c r="G3668" i="16"/>
  <c r="F3668" i="16"/>
  <c r="E3668" i="16"/>
  <c r="D3668" i="16"/>
  <c r="C3668" i="16"/>
  <c r="B3668" i="16"/>
  <c r="A3668" i="16"/>
  <c r="H3667" i="16"/>
  <c r="G3667" i="16"/>
  <c r="F3667" i="16"/>
  <c r="E3667" i="16"/>
  <c r="D3667" i="16"/>
  <c r="C3667" i="16"/>
  <c r="B3667" i="16"/>
  <c r="A3667" i="16"/>
  <c r="H3666" i="16"/>
  <c r="G3666" i="16"/>
  <c r="F3666" i="16"/>
  <c r="E3666" i="16"/>
  <c r="D3666" i="16"/>
  <c r="C3666" i="16"/>
  <c r="B3666" i="16"/>
  <c r="A3666" i="16"/>
  <c r="H3665" i="16"/>
  <c r="G3665" i="16"/>
  <c r="F3665" i="16"/>
  <c r="E3665" i="16"/>
  <c r="D3665" i="16"/>
  <c r="C3665" i="16"/>
  <c r="B3665" i="16"/>
  <c r="A3665" i="16"/>
  <c r="H3664" i="16"/>
  <c r="G3664" i="16"/>
  <c r="F3664" i="16"/>
  <c r="E3664" i="16"/>
  <c r="D3664" i="16"/>
  <c r="C3664" i="16"/>
  <c r="B3664" i="16"/>
  <c r="A3664" i="16"/>
  <c r="H3663" i="16"/>
  <c r="G3663" i="16"/>
  <c r="F3663" i="16"/>
  <c r="E3663" i="16"/>
  <c r="D3663" i="16"/>
  <c r="C3663" i="16"/>
  <c r="B3663" i="16"/>
  <c r="A3663" i="16"/>
  <c r="H3662" i="16"/>
  <c r="G3662" i="16"/>
  <c r="F3662" i="16"/>
  <c r="E3662" i="16"/>
  <c r="D3662" i="16"/>
  <c r="C3662" i="16"/>
  <c r="B3662" i="16"/>
  <c r="A3662" i="16"/>
  <c r="H3661" i="16"/>
  <c r="G3661" i="16"/>
  <c r="F3661" i="16"/>
  <c r="E3661" i="16"/>
  <c r="D3661" i="16"/>
  <c r="C3661" i="16"/>
  <c r="B3661" i="16"/>
  <c r="A3661" i="16"/>
  <c r="H3660" i="16"/>
  <c r="G3660" i="16"/>
  <c r="F3660" i="16"/>
  <c r="E3660" i="16"/>
  <c r="D3660" i="16"/>
  <c r="C3660" i="16"/>
  <c r="B3660" i="16"/>
  <c r="A3660" i="16"/>
  <c r="H3659" i="16"/>
  <c r="G3659" i="16"/>
  <c r="F3659" i="16"/>
  <c r="E3659" i="16"/>
  <c r="D3659" i="16"/>
  <c r="C3659" i="16"/>
  <c r="B3659" i="16"/>
  <c r="A3659" i="16"/>
  <c r="H3658" i="16"/>
  <c r="G3658" i="16"/>
  <c r="F3658" i="16"/>
  <c r="E3658" i="16"/>
  <c r="D3658" i="16"/>
  <c r="C3658" i="16"/>
  <c r="B3658" i="16"/>
  <c r="A3658" i="16"/>
  <c r="H3657" i="16"/>
  <c r="G3657" i="16"/>
  <c r="F3657" i="16"/>
  <c r="E3657" i="16"/>
  <c r="D3657" i="16"/>
  <c r="C3657" i="16"/>
  <c r="B3657" i="16"/>
  <c r="A3657" i="16"/>
  <c r="H3656" i="16"/>
  <c r="G3656" i="16"/>
  <c r="F3656" i="16"/>
  <c r="E3656" i="16"/>
  <c r="D3656" i="16"/>
  <c r="C3656" i="16"/>
  <c r="B3656" i="16"/>
  <c r="A3656" i="16"/>
  <c r="H3655" i="16"/>
  <c r="G3655" i="16"/>
  <c r="F3655" i="16"/>
  <c r="E3655" i="16"/>
  <c r="D3655" i="16"/>
  <c r="C3655" i="16"/>
  <c r="B3655" i="16"/>
  <c r="A3655" i="16"/>
  <c r="H3654" i="16"/>
  <c r="G3654" i="16"/>
  <c r="F3654" i="16"/>
  <c r="E3654" i="16"/>
  <c r="D3654" i="16"/>
  <c r="C3654" i="16"/>
  <c r="B3654" i="16"/>
  <c r="A3654" i="16"/>
  <c r="H3653" i="16"/>
  <c r="G3653" i="16"/>
  <c r="F3653" i="16"/>
  <c r="E3653" i="16"/>
  <c r="D3653" i="16"/>
  <c r="C3653" i="16"/>
  <c r="B3653" i="16"/>
  <c r="A3653" i="16"/>
  <c r="H3652" i="16"/>
  <c r="G3652" i="16"/>
  <c r="F3652" i="16"/>
  <c r="E3652" i="16"/>
  <c r="D3652" i="16"/>
  <c r="C3652" i="16"/>
  <c r="B3652" i="16"/>
  <c r="A3652" i="16"/>
  <c r="H3651" i="16"/>
  <c r="G3651" i="16"/>
  <c r="F3651" i="16"/>
  <c r="E3651" i="16"/>
  <c r="D3651" i="16"/>
  <c r="C3651" i="16"/>
  <c r="B3651" i="16"/>
  <c r="A3651" i="16"/>
  <c r="H3650" i="16"/>
  <c r="G3650" i="16"/>
  <c r="F3650" i="16"/>
  <c r="E3650" i="16"/>
  <c r="D3650" i="16"/>
  <c r="C3650" i="16"/>
  <c r="B3650" i="16"/>
  <c r="A3650" i="16"/>
  <c r="H3649" i="16"/>
  <c r="G3649" i="16"/>
  <c r="F3649" i="16"/>
  <c r="E3649" i="16"/>
  <c r="D3649" i="16"/>
  <c r="C3649" i="16"/>
  <c r="B3649" i="16"/>
  <c r="A3649" i="16"/>
  <c r="H3648" i="16"/>
  <c r="G3648" i="16"/>
  <c r="F3648" i="16"/>
  <c r="E3648" i="16"/>
  <c r="D3648" i="16"/>
  <c r="C3648" i="16"/>
  <c r="B3648" i="16"/>
  <c r="A3648" i="16"/>
  <c r="H3647" i="16"/>
  <c r="G3647" i="16"/>
  <c r="F3647" i="16"/>
  <c r="E3647" i="16"/>
  <c r="D3647" i="16"/>
  <c r="C3647" i="16"/>
  <c r="B3647" i="16"/>
  <c r="A3647" i="16"/>
  <c r="H3646" i="16"/>
  <c r="G3646" i="16"/>
  <c r="F3646" i="16"/>
  <c r="E3646" i="16"/>
  <c r="D3646" i="16"/>
  <c r="C3646" i="16"/>
  <c r="B3646" i="16"/>
  <c r="A3646" i="16"/>
  <c r="H3645" i="16"/>
  <c r="G3645" i="16"/>
  <c r="F3645" i="16"/>
  <c r="E3645" i="16"/>
  <c r="D3645" i="16"/>
  <c r="C3645" i="16"/>
  <c r="B3645" i="16"/>
  <c r="A3645" i="16"/>
  <c r="H3644" i="16"/>
  <c r="G3644" i="16"/>
  <c r="F3644" i="16"/>
  <c r="E3644" i="16"/>
  <c r="D3644" i="16"/>
  <c r="C3644" i="16"/>
  <c r="B3644" i="16"/>
  <c r="A3644" i="16"/>
  <c r="H3643" i="16"/>
  <c r="G3643" i="16"/>
  <c r="F3643" i="16"/>
  <c r="E3643" i="16"/>
  <c r="D3643" i="16"/>
  <c r="C3643" i="16"/>
  <c r="B3643" i="16"/>
  <c r="A3643" i="16"/>
  <c r="H3642" i="16"/>
  <c r="G3642" i="16"/>
  <c r="F3642" i="16"/>
  <c r="E3642" i="16"/>
  <c r="D3642" i="16"/>
  <c r="C3642" i="16"/>
  <c r="B3642" i="16"/>
  <c r="A3642" i="16"/>
  <c r="H3641" i="16"/>
  <c r="G3641" i="16"/>
  <c r="F3641" i="16"/>
  <c r="E3641" i="16"/>
  <c r="D3641" i="16"/>
  <c r="C3641" i="16"/>
  <c r="B3641" i="16"/>
  <c r="A3641" i="16"/>
  <c r="H3640" i="16"/>
  <c r="G3640" i="16"/>
  <c r="F3640" i="16"/>
  <c r="E3640" i="16"/>
  <c r="D3640" i="16"/>
  <c r="C3640" i="16"/>
  <c r="B3640" i="16"/>
  <c r="A3640" i="16"/>
  <c r="H3639" i="16"/>
  <c r="G3639" i="16"/>
  <c r="F3639" i="16"/>
  <c r="E3639" i="16"/>
  <c r="D3639" i="16"/>
  <c r="C3639" i="16"/>
  <c r="B3639" i="16"/>
  <c r="A3639" i="16"/>
  <c r="H3638" i="16"/>
  <c r="G3638" i="16"/>
  <c r="F3638" i="16"/>
  <c r="E3638" i="16"/>
  <c r="D3638" i="16"/>
  <c r="C3638" i="16"/>
  <c r="B3638" i="16"/>
  <c r="A3638" i="16"/>
  <c r="H3637" i="16"/>
  <c r="G3637" i="16"/>
  <c r="F3637" i="16"/>
  <c r="E3637" i="16"/>
  <c r="D3637" i="16"/>
  <c r="C3637" i="16"/>
  <c r="B3637" i="16"/>
  <c r="A3637" i="16"/>
  <c r="H3636" i="16"/>
  <c r="G3636" i="16"/>
  <c r="F3636" i="16"/>
  <c r="E3636" i="16"/>
  <c r="D3636" i="16"/>
  <c r="C3636" i="16"/>
  <c r="B3636" i="16"/>
  <c r="A3636" i="16"/>
  <c r="H3635" i="16"/>
  <c r="G3635" i="16"/>
  <c r="F3635" i="16"/>
  <c r="E3635" i="16"/>
  <c r="D3635" i="16"/>
  <c r="C3635" i="16"/>
  <c r="B3635" i="16"/>
  <c r="A3635" i="16"/>
  <c r="H3634" i="16"/>
  <c r="G3634" i="16"/>
  <c r="F3634" i="16"/>
  <c r="E3634" i="16"/>
  <c r="D3634" i="16"/>
  <c r="C3634" i="16"/>
  <c r="B3634" i="16"/>
  <c r="A3634" i="16"/>
  <c r="H3633" i="16"/>
  <c r="G3633" i="16"/>
  <c r="F3633" i="16"/>
  <c r="E3633" i="16"/>
  <c r="D3633" i="16"/>
  <c r="C3633" i="16"/>
  <c r="B3633" i="16"/>
  <c r="A3633" i="16"/>
  <c r="H3632" i="16"/>
  <c r="G3632" i="16"/>
  <c r="F3632" i="16"/>
  <c r="E3632" i="16"/>
  <c r="D3632" i="16"/>
  <c r="C3632" i="16"/>
  <c r="B3632" i="16"/>
  <c r="A3632" i="16"/>
  <c r="H3631" i="16"/>
  <c r="G3631" i="16"/>
  <c r="F3631" i="16"/>
  <c r="E3631" i="16"/>
  <c r="D3631" i="16"/>
  <c r="C3631" i="16"/>
  <c r="B3631" i="16"/>
  <c r="A3631" i="16"/>
  <c r="H3630" i="16"/>
  <c r="G3630" i="16"/>
  <c r="F3630" i="16"/>
  <c r="E3630" i="16"/>
  <c r="D3630" i="16"/>
  <c r="C3630" i="16"/>
  <c r="B3630" i="16"/>
  <c r="A3630" i="16"/>
  <c r="H3629" i="16"/>
  <c r="G3629" i="16"/>
  <c r="F3629" i="16"/>
  <c r="E3629" i="16"/>
  <c r="D3629" i="16"/>
  <c r="C3629" i="16"/>
  <c r="B3629" i="16"/>
  <c r="A3629" i="16"/>
  <c r="H3628" i="16"/>
  <c r="G3628" i="16"/>
  <c r="F3628" i="16"/>
  <c r="E3628" i="16"/>
  <c r="D3628" i="16"/>
  <c r="C3628" i="16"/>
  <c r="B3628" i="16"/>
  <c r="A3628" i="16"/>
  <c r="H3627" i="16"/>
  <c r="G3627" i="16"/>
  <c r="F3627" i="16"/>
  <c r="E3627" i="16"/>
  <c r="D3627" i="16"/>
  <c r="C3627" i="16"/>
  <c r="B3627" i="16"/>
  <c r="A3627" i="16"/>
  <c r="H3626" i="16"/>
  <c r="G3626" i="16"/>
  <c r="F3626" i="16"/>
  <c r="E3626" i="16"/>
  <c r="D3626" i="16"/>
  <c r="C3626" i="16"/>
  <c r="B3626" i="16"/>
  <c r="A3626" i="16"/>
  <c r="H3625" i="16"/>
  <c r="G3625" i="16"/>
  <c r="F3625" i="16"/>
  <c r="E3625" i="16"/>
  <c r="D3625" i="16"/>
  <c r="C3625" i="16"/>
  <c r="B3625" i="16"/>
  <c r="A3625" i="16"/>
  <c r="H3624" i="16"/>
  <c r="G3624" i="16"/>
  <c r="F3624" i="16"/>
  <c r="E3624" i="16"/>
  <c r="D3624" i="16"/>
  <c r="C3624" i="16"/>
  <c r="B3624" i="16"/>
  <c r="A3624" i="16"/>
  <c r="H3623" i="16"/>
  <c r="G3623" i="16"/>
  <c r="F3623" i="16"/>
  <c r="E3623" i="16"/>
  <c r="D3623" i="16"/>
  <c r="C3623" i="16"/>
  <c r="B3623" i="16"/>
  <c r="A3623" i="16"/>
  <c r="H3622" i="16"/>
  <c r="G3622" i="16"/>
  <c r="F3622" i="16"/>
  <c r="E3622" i="16"/>
  <c r="D3622" i="16"/>
  <c r="C3622" i="16"/>
  <c r="B3622" i="16"/>
  <c r="A3622" i="16"/>
  <c r="H3621" i="16"/>
  <c r="G3621" i="16"/>
  <c r="F3621" i="16"/>
  <c r="E3621" i="16"/>
  <c r="D3621" i="16"/>
  <c r="C3621" i="16"/>
  <c r="B3621" i="16"/>
  <c r="A3621" i="16"/>
  <c r="H3620" i="16"/>
  <c r="G3620" i="16"/>
  <c r="F3620" i="16"/>
  <c r="E3620" i="16"/>
  <c r="D3620" i="16"/>
  <c r="C3620" i="16"/>
  <c r="B3620" i="16"/>
  <c r="A3620" i="16"/>
  <c r="H3619" i="16"/>
  <c r="G3619" i="16"/>
  <c r="F3619" i="16"/>
  <c r="E3619" i="16"/>
  <c r="D3619" i="16"/>
  <c r="C3619" i="16"/>
  <c r="B3619" i="16"/>
  <c r="A3619" i="16"/>
  <c r="H3618" i="16"/>
  <c r="G3618" i="16"/>
  <c r="F3618" i="16"/>
  <c r="E3618" i="16"/>
  <c r="D3618" i="16"/>
  <c r="C3618" i="16"/>
  <c r="B3618" i="16"/>
  <c r="A3618" i="16"/>
  <c r="H3617" i="16"/>
  <c r="G3617" i="16"/>
  <c r="F3617" i="16"/>
  <c r="E3617" i="16"/>
  <c r="D3617" i="16"/>
  <c r="C3617" i="16"/>
  <c r="B3617" i="16"/>
  <c r="A3617" i="16"/>
  <c r="H3616" i="16"/>
  <c r="G3616" i="16"/>
  <c r="F3616" i="16"/>
  <c r="E3616" i="16"/>
  <c r="D3616" i="16"/>
  <c r="C3616" i="16"/>
  <c r="B3616" i="16"/>
  <c r="A3616" i="16"/>
  <c r="H3615" i="16"/>
  <c r="G3615" i="16"/>
  <c r="F3615" i="16"/>
  <c r="E3615" i="16"/>
  <c r="D3615" i="16"/>
  <c r="C3615" i="16"/>
  <c r="B3615" i="16"/>
  <c r="A3615" i="16"/>
  <c r="H3614" i="16"/>
  <c r="G3614" i="16"/>
  <c r="F3614" i="16"/>
  <c r="E3614" i="16"/>
  <c r="D3614" i="16"/>
  <c r="C3614" i="16"/>
  <c r="B3614" i="16"/>
  <c r="A3614" i="16"/>
  <c r="H3613" i="16"/>
  <c r="G3613" i="16"/>
  <c r="F3613" i="16"/>
  <c r="E3613" i="16"/>
  <c r="D3613" i="16"/>
  <c r="C3613" i="16"/>
  <c r="B3613" i="16"/>
  <c r="A3613" i="16"/>
  <c r="H3612" i="16"/>
  <c r="G3612" i="16"/>
  <c r="F3612" i="16"/>
  <c r="E3612" i="16"/>
  <c r="D3612" i="16"/>
  <c r="C3612" i="16"/>
  <c r="B3612" i="16"/>
  <c r="A3612" i="16"/>
  <c r="H3611" i="16"/>
  <c r="G3611" i="16"/>
  <c r="F3611" i="16"/>
  <c r="E3611" i="16"/>
  <c r="D3611" i="16"/>
  <c r="C3611" i="16"/>
  <c r="B3611" i="16"/>
  <c r="A3611" i="16"/>
  <c r="H3610" i="16"/>
  <c r="G3610" i="16"/>
  <c r="F3610" i="16"/>
  <c r="E3610" i="16"/>
  <c r="D3610" i="16"/>
  <c r="C3610" i="16"/>
  <c r="B3610" i="16"/>
  <c r="A3610" i="16"/>
  <c r="H3609" i="16"/>
  <c r="G3609" i="16"/>
  <c r="F3609" i="16"/>
  <c r="E3609" i="16"/>
  <c r="D3609" i="16"/>
  <c r="C3609" i="16"/>
  <c r="B3609" i="16"/>
  <c r="A3609" i="16"/>
  <c r="H3608" i="16"/>
  <c r="G3608" i="16"/>
  <c r="F3608" i="16"/>
  <c r="E3608" i="16"/>
  <c r="D3608" i="16"/>
  <c r="C3608" i="16"/>
  <c r="B3608" i="16"/>
  <c r="A3608" i="16"/>
  <c r="H3607" i="16"/>
  <c r="G3607" i="16"/>
  <c r="F3607" i="16"/>
  <c r="E3607" i="16"/>
  <c r="D3607" i="16"/>
  <c r="C3607" i="16"/>
  <c r="B3607" i="16"/>
  <c r="A3607" i="16"/>
  <c r="H3606" i="16"/>
  <c r="G3606" i="16"/>
  <c r="F3606" i="16"/>
  <c r="E3606" i="16"/>
  <c r="D3606" i="16"/>
  <c r="C3606" i="16"/>
  <c r="B3606" i="16"/>
  <c r="A3606" i="16"/>
  <c r="H3605" i="16"/>
  <c r="G3605" i="16"/>
  <c r="F3605" i="16"/>
  <c r="E3605" i="16"/>
  <c r="D3605" i="16"/>
  <c r="C3605" i="16"/>
  <c r="B3605" i="16"/>
  <c r="A3605" i="16"/>
  <c r="H3604" i="16"/>
  <c r="G3604" i="16"/>
  <c r="F3604" i="16"/>
  <c r="E3604" i="16"/>
  <c r="D3604" i="16"/>
  <c r="C3604" i="16"/>
  <c r="B3604" i="16"/>
  <c r="A3604" i="16"/>
  <c r="H3603" i="16"/>
  <c r="G3603" i="16"/>
  <c r="F3603" i="16"/>
  <c r="E3603" i="16"/>
  <c r="D3603" i="16"/>
  <c r="C3603" i="16"/>
  <c r="B3603" i="16"/>
  <c r="A3603" i="16"/>
  <c r="H3602" i="16"/>
  <c r="G3602" i="16"/>
  <c r="F3602" i="16"/>
  <c r="E3602" i="16"/>
  <c r="D3602" i="16"/>
  <c r="C3602" i="16"/>
  <c r="B3602" i="16"/>
  <c r="A3602" i="16"/>
  <c r="H3601" i="16"/>
  <c r="G3601" i="16"/>
  <c r="F3601" i="16"/>
  <c r="E3601" i="16"/>
  <c r="D3601" i="16"/>
  <c r="C3601" i="16"/>
  <c r="B3601" i="16"/>
  <c r="A3601" i="16"/>
  <c r="H3600" i="16"/>
  <c r="G3600" i="16"/>
  <c r="F3600" i="16"/>
  <c r="E3600" i="16"/>
  <c r="D3600" i="16"/>
  <c r="C3600" i="16"/>
  <c r="B3600" i="16"/>
  <c r="A3600" i="16"/>
  <c r="H3599" i="16"/>
  <c r="G3599" i="16"/>
  <c r="F3599" i="16"/>
  <c r="E3599" i="16"/>
  <c r="D3599" i="16"/>
  <c r="C3599" i="16"/>
  <c r="B3599" i="16"/>
  <c r="A3599" i="16"/>
  <c r="H3598" i="16"/>
  <c r="G3598" i="16"/>
  <c r="F3598" i="16"/>
  <c r="E3598" i="16"/>
  <c r="D3598" i="16"/>
  <c r="C3598" i="16"/>
  <c r="B3598" i="16"/>
  <c r="A3598" i="16"/>
  <c r="H3597" i="16"/>
  <c r="G3597" i="16"/>
  <c r="F3597" i="16"/>
  <c r="E3597" i="16"/>
  <c r="D3597" i="16"/>
  <c r="C3597" i="16"/>
  <c r="B3597" i="16"/>
  <c r="A3597" i="16"/>
  <c r="H3596" i="16"/>
  <c r="G3596" i="16"/>
  <c r="F3596" i="16"/>
  <c r="E3596" i="16"/>
  <c r="D3596" i="16"/>
  <c r="C3596" i="16"/>
  <c r="B3596" i="16"/>
  <c r="A3596" i="16"/>
  <c r="H3595" i="16"/>
  <c r="G3595" i="16"/>
  <c r="F3595" i="16"/>
  <c r="E3595" i="16"/>
  <c r="D3595" i="16"/>
  <c r="C3595" i="16"/>
  <c r="B3595" i="16"/>
  <c r="A3595" i="16"/>
  <c r="H3594" i="16"/>
  <c r="G3594" i="16"/>
  <c r="F3594" i="16"/>
  <c r="E3594" i="16"/>
  <c r="D3594" i="16"/>
  <c r="C3594" i="16"/>
  <c r="B3594" i="16"/>
  <c r="A3594" i="16"/>
  <c r="H3593" i="16"/>
  <c r="G3593" i="16"/>
  <c r="F3593" i="16"/>
  <c r="E3593" i="16"/>
  <c r="D3593" i="16"/>
  <c r="C3593" i="16"/>
  <c r="B3593" i="16"/>
  <c r="A3593" i="16"/>
  <c r="H3592" i="16"/>
  <c r="G3592" i="16"/>
  <c r="F3592" i="16"/>
  <c r="E3592" i="16"/>
  <c r="D3592" i="16"/>
  <c r="C3592" i="16"/>
  <c r="B3592" i="16"/>
  <c r="A3592" i="16"/>
  <c r="H3591" i="16"/>
  <c r="G3591" i="16"/>
  <c r="F3591" i="16"/>
  <c r="E3591" i="16"/>
  <c r="D3591" i="16"/>
  <c r="C3591" i="16"/>
  <c r="B3591" i="16"/>
  <c r="A3591" i="16"/>
  <c r="H3590" i="16"/>
  <c r="G3590" i="16"/>
  <c r="F3590" i="16"/>
  <c r="E3590" i="16"/>
  <c r="D3590" i="16"/>
  <c r="C3590" i="16"/>
  <c r="B3590" i="16"/>
  <c r="A3590" i="16"/>
  <c r="H3589" i="16"/>
  <c r="G3589" i="16"/>
  <c r="F3589" i="16"/>
  <c r="E3589" i="16"/>
  <c r="D3589" i="16"/>
  <c r="C3589" i="16"/>
  <c r="B3589" i="16"/>
  <c r="A3589" i="16"/>
  <c r="H3588" i="16"/>
  <c r="G3588" i="16"/>
  <c r="F3588" i="16"/>
  <c r="E3588" i="16"/>
  <c r="D3588" i="16"/>
  <c r="C3588" i="16"/>
  <c r="B3588" i="16"/>
  <c r="A3588" i="16"/>
  <c r="H3587" i="16"/>
  <c r="G3587" i="16"/>
  <c r="F3587" i="16"/>
  <c r="E3587" i="16"/>
  <c r="D3587" i="16"/>
  <c r="C3587" i="16"/>
  <c r="B3587" i="16"/>
  <c r="A3587" i="16"/>
  <c r="H3586" i="16"/>
  <c r="G3586" i="16"/>
  <c r="F3586" i="16"/>
  <c r="E3586" i="16"/>
  <c r="D3586" i="16"/>
  <c r="C3586" i="16"/>
  <c r="B3586" i="16"/>
  <c r="A3586" i="16"/>
  <c r="H3585" i="16"/>
  <c r="G3585" i="16"/>
  <c r="F3585" i="16"/>
  <c r="E3585" i="16"/>
  <c r="D3585" i="16"/>
  <c r="C3585" i="16"/>
  <c r="B3585" i="16"/>
  <c r="A3585" i="16"/>
  <c r="H3584" i="16"/>
  <c r="G3584" i="16"/>
  <c r="F3584" i="16"/>
  <c r="E3584" i="16"/>
  <c r="D3584" i="16"/>
  <c r="C3584" i="16"/>
  <c r="B3584" i="16"/>
  <c r="A3584" i="16"/>
  <c r="H3583" i="16"/>
  <c r="G3583" i="16"/>
  <c r="F3583" i="16"/>
  <c r="E3583" i="16"/>
  <c r="D3583" i="16"/>
  <c r="C3583" i="16"/>
  <c r="B3583" i="16"/>
  <c r="A3583" i="16"/>
  <c r="H3582" i="16"/>
  <c r="G3582" i="16"/>
  <c r="F3582" i="16"/>
  <c r="E3582" i="16"/>
  <c r="D3582" i="16"/>
  <c r="C3582" i="16"/>
  <c r="B3582" i="16"/>
  <c r="A3582" i="16"/>
  <c r="H3581" i="16"/>
  <c r="G3581" i="16"/>
  <c r="F3581" i="16"/>
  <c r="E3581" i="16"/>
  <c r="D3581" i="16"/>
  <c r="C3581" i="16"/>
  <c r="B3581" i="16"/>
  <c r="A3581" i="16"/>
  <c r="H3580" i="16"/>
  <c r="G3580" i="16"/>
  <c r="F3580" i="16"/>
  <c r="E3580" i="16"/>
  <c r="D3580" i="16"/>
  <c r="C3580" i="16"/>
  <c r="B3580" i="16"/>
  <c r="A3580" i="16"/>
  <c r="H3579" i="16"/>
  <c r="G3579" i="16"/>
  <c r="F3579" i="16"/>
  <c r="E3579" i="16"/>
  <c r="D3579" i="16"/>
  <c r="C3579" i="16"/>
  <c r="B3579" i="16"/>
  <c r="A3579" i="16"/>
  <c r="H3578" i="16"/>
  <c r="G3578" i="16"/>
  <c r="F3578" i="16"/>
  <c r="E3578" i="16"/>
  <c r="D3578" i="16"/>
  <c r="C3578" i="16"/>
  <c r="B3578" i="16"/>
  <c r="A3578" i="16"/>
  <c r="H3577" i="16"/>
  <c r="G3577" i="16"/>
  <c r="F3577" i="16"/>
  <c r="E3577" i="16"/>
  <c r="D3577" i="16"/>
  <c r="C3577" i="16"/>
  <c r="B3577" i="16"/>
  <c r="A3577" i="16"/>
  <c r="H3576" i="16"/>
  <c r="G3576" i="16"/>
  <c r="F3576" i="16"/>
  <c r="E3576" i="16"/>
  <c r="D3576" i="16"/>
  <c r="C3576" i="16"/>
  <c r="B3576" i="16"/>
  <c r="A3576" i="16"/>
  <c r="H3575" i="16"/>
  <c r="G3575" i="16"/>
  <c r="F3575" i="16"/>
  <c r="E3575" i="16"/>
  <c r="D3575" i="16"/>
  <c r="C3575" i="16"/>
  <c r="B3575" i="16"/>
  <c r="A3575" i="16"/>
  <c r="H3574" i="16"/>
  <c r="G3574" i="16"/>
  <c r="F3574" i="16"/>
  <c r="E3574" i="16"/>
  <c r="D3574" i="16"/>
  <c r="C3574" i="16"/>
  <c r="B3574" i="16"/>
  <c r="A3574" i="16"/>
  <c r="H3573" i="16"/>
  <c r="G3573" i="16"/>
  <c r="F3573" i="16"/>
  <c r="E3573" i="16"/>
  <c r="D3573" i="16"/>
  <c r="C3573" i="16"/>
  <c r="B3573" i="16"/>
  <c r="A3573" i="16"/>
  <c r="H3572" i="16"/>
  <c r="G3572" i="16"/>
  <c r="F3572" i="16"/>
  <c r="E3572" i="16"/>
  <c r="D3572" i="16"/>
  <c r="C3572" i="16"/>
  <c r="B3572" i="16"/>
  <c r="A3572" i="16"/>
  <c r="H3571" i="16"/>
  <c r="G3571" i="16"/>
  <c r="F3571" i="16"/>
  <c r="E3571" i="16"/>
  <c r="D3571" i="16"/>
  <c r="C3571" i="16"/>
  <c r="B3571" i="16"/>
  <c r="A3571" i="16"/>
  <c r="H3570" i="16"/>
  <c r="G3570" i="16"/>
  <c r="F3570" i="16"/>
  <c r="E3570" i="16"/>
  <c r="D3570" i="16"/>
  <c r="C3570" i="16"/>
  <c r="B3570" i="16"/>
  <c r="A3570" i="16"/>
  <c r="H3569" i="16"/>
  <c r="G3569" i="16"/>
  <c r="F3569" i="16"/>
  <c r="E3569" i="16"/>
  <c r="D3569" i="16"/>
  <c r="C3569" i="16"/>
  <c r="B3569" i="16"/>
  <c r="A3569" i="16"/>
  <c r="H3568" i="16"/>
  <c r="G3568" i="16"/>
  <c r="F3568" i="16"/>
  <c r="E3568" i="16"/>
  <c r="D3568" i="16"/>
  <c r="C3568" i="16"/>
  <c r="B3568" i="16"/>
  <c r="A3568" i="16"/>
  <c r="H3567" i="16"/>
  <c r="G3567" i="16"/>
  <c r="F3567" i="16"/>
  <c r="E3567" i="16"/>
  <c r="D3567" i="16"/>
  <c r="C3567" i="16"/>
  <c r="B3567" i="16"/>
  <c r="A3567" i="16"/>
  <c r="H3566" i="16"/>
  <c r="G3566" i="16"/>
  <c r="F3566" i="16"/>
  <c r="E3566" i="16"/>
  <c r="D3566" i="16"/>
  <c r="C3566" i="16"/>
  <c r="B3566" i="16"/>
  <c r="A3566" i="16"/>
  <c r="H3565" i="16"/>
  <c r="G3565" i="16"/>
  <c r="F3565" i="16"/>
  <c r="E3565" i="16"/>
  <c r="D3565" i="16"/>
  <c r="C3565" i="16"/>
  <c r="B3565" i="16"/>
  <c r="A3565" i="16"/>
  <c r="H3564" i="16"/>
  <c r="G3564" i="16"/>
  <c r="F3564" i="16"/>
  <c r="E3564" i="16"/>
  <c r="D3564" i="16"/>
  <c r="C3564" i="16"/>
  <c r="B3564" i="16"/>
  <c r="A3564" i="16"/>
  <c r="H3563" i="16"/>
  <c r="G3563" i="16"/>
  <c r="F3563" i="16"/>
  <c r="E3563" i="16"/>
  <c r="D3563" i="16"/>
  <c r="C3563" i="16"/>
  <c r="B3563" i="16"/>
  <c r="A3563" i="16"/>
  <c r="H3562" i="16"/>
  <c r="G3562" i="16"/>
  <c r="F3562" i="16"/>
  <c r="E3562" i="16"/>
  <c r="D3562" i="16"/>
  <c r="C3562" i="16"/>
  <c r="B3562" i="16"/>
  <c r="A3562" i="16"/>
  <c r="H3561" i="16"/>
  <c r="G3561" i="16"/>
  <c r="F3561" i="16"/>
  <c r="E3561" i="16"/>
  <c r="D3561" i="16"/>
  <c r="C3561" i="16"/>
  <c r="B3561" i="16"/>
  <c r="A3561" i="16"/>
  <c r="H3560" i="16"/>
  <c r="G3560" i="16"/>
  <c r="F3560" i="16"/>
  <c r="E3560" i="16"/>
  <c r="D3560" i="16"/>
  <c r="C3560" i="16"/>
  <c r="B3560" i="16"/>
  <c r="A3560" i="16"/>
  <c r="H3559" i="16"/>
  <c r="G3559" i="16"/>
  <c r="F3559" i="16"/>
  <c r="E3559" i="16"/>
  <c r="D3559" i="16"/>
  <c r="C3559" i="16"/>
  <c r="B3559" i="16"/>
  <c r="A3559" i="16"/>
  <c r="H3558" i="16"/>
  <c r="G3558" i="16"/>
  <c r="F3558" i="16"/>
  <c r="E3558" i="16"/>
  <c r="D3558" i="16"/>
  <c r="C3558" i="16"/>
  <c r="B3558" i="16"/>
  <c r="A3558" i="16"/>
  <c r="H3557" i="16"/>
  <c r="G3557" i="16"/>
  <c r="F3557" i="16"/>
  <c r="E3557" i="16"/>
  <c r="D3557" i="16"/>
  <c r="C3557" i="16"/>
  <c r="B3557" i="16"/>
  <c r="A3557" i="16"/>
  <c r="H3556" i="16"/>
  <c r="G3556" i="16"/>
  <c r="F3556" i="16"/>
  <c r="E3556" i="16"/>
  <c r="D3556" i="16"/>
  <c r="C3556" i="16"/>
  <c r="B3556" i="16"/>
  <c r="A3556" i="16"/>
  <c r="H3555" i="16"/>
  <c r="G3555" i="16"/>
  <c r="F3555" i="16"/>
  <c r="E3555" i="16"/>
  <c r="D3555" i="16"/>
  <c r="C3555" i="16"/>
  <c r="B3555" i="16"/>
  <c r="A3555" i="16"/>
  <c r="H3554" i="16"/>
  <c r="G3554" i="16"/>
  <c r="F3554" i="16"/>
  <c r="E3554" i="16"/>
  <c r="D3554" i="16"/>
  <c r="C3554" i="16"/>
  <c r="B3554" i="16"/>
  <c r="A3554" i="16"/>
  <c r="H3553" i="16"/>
  <c r="G3553" i="16"/>
  <c r="F3553" i="16"/>
  <c r="E3553" i="16"/>
  <c r="D3553" i="16"/>
  <c r="C3553" i="16"/>
  <c r="B3553" i="16"/>
  <c r="A3553" i="16"/>
  <c r="H3552" i="16"/>
  <c r="G3552" i="16"/>
  <c r="F3552" i="16"/>
  <c r="E3552" i="16"/>
  <c r="D3552" i="16"/>
  <c r="C3552" i="16"/>
  <c r="B3552" i="16"/>
  <c r="A3552" i="16"/>
  <c r="H3551" i="16"/>
  <c r="G3551" i="16"/>
  <c r="F3551" i="16"/>
  <c r="E3551" i="16"/>
  <c r="D3551" i="16"/>
  <c r="C3551" i="16"/>
  <c r="B3551" i="16"/>
  <c r="A3551" i="16"/>
  <c r="H3550" i="16"/>
  <c r="G3550" i="16"/>
  <c r="F3550" i="16"/>
  <c r="E3550" i="16"/>
  <c r="D3550" i="16"/>
  <c r="C3550" i="16"/>
  <c r="B3550" i="16"/>
  <c r="A3550" i="16"/>
  <c r="H3549" i="16"/>
  <c r="G3549" i="16"/>
  <c r="F3549" i="16"/>
  <c r="E3549" i="16"/>
  <c r="D3549" i="16"/>
  <c r="C3549" i="16"/>
  <c r="B3549" i="16"/>
  <c r="A3549" i="16"/>
  <c r="H3548" i="16"/>
  <c r="G3548" i="16"/>
  <c r="F3548" i="16"/>
  <c r="E3548" i="16"/>
  <c r="D3548" i="16"/>
  <c r="C3548" i="16"/>
  <c r="B3548" i="16"/>
  <c r="A3548" i="16"/>
  <c r="H3547" i="16"/>
  <c r="G3547" i="16"/>
  <c r="F3547" i="16"/>
  <c r="E3547" i="16"/>
  <c r="D3547" i="16"/>
  <c r="C3547" i="16"/>
  <c r="B3547" i="16"/>
  <c r="A3547" i="16"/>
  <c r="H3546" i="16"/>
  <c r="G3546" i="16"/>
  <c r="F3546" i="16"/>
  <c r="E3546" i="16"/>
  <c r="D3546" i="16"/>
  <c r="C3546" i="16"/>
  <c r="B3546" i="16"/>
  <c r="A3546" i="16"/>
  <c r="H3545" i="16"/>
  <c r="G3545" i="16"/>
  <c r="F3545" i="16"/>
  <c r="E3545" i="16"/>
  <c r="D3545" i="16"/>
  <c r="C3545" i="16"/>
  <c r="B3545" i="16"/>
  <c r="A3545" i="16"/>
  <c r="H3544" i="16"/>
  <c r="G3544" i="16"/>
  <c r="F3544" i="16"/>
  <c r="E3544" i="16"/>
  <c r="D3544" i="16"/>
  <c r="C3544" i="16"/>
  <c r="B3544" i="16"/>
  <c r="A3544" i="16"/>
  <c r="H3543" i="16"/>
  <c r="G3543" i="16"/>
  <c r="F3543" i="16"/>
  <c r="E3543" i="16"/>
  <c r="D3543" i="16"/>
  <c r="C3543" i="16"/>
  <c r="B3543" i="16"/>
  <c r="A3543" i="16"/>
  <c r="H3542" i="16"/>
  <c r="G3542" i="16"/>
  <c r="F3542" i="16"/>
  <c r="E3542" i="16"/>
  <c r="D3542" i="16"/>
  <c r="C3542" i="16"/>
  <c r="B3542" i="16"/>
  <c r="A3542" i="16"/>
  <c r="H3541" i="16"/>
  <c r="G3541" i="16"/>
  <c r="F3541" i="16"/>
  <c r="E3541" i="16"/>
  <c r="D3541" i="16"/>
  <c r="C3541" i="16"/>
  <c r="B3541" i="16"/>
  <c r="A3541" i="16"/>
  <c r="H3540" i="16"/>
  <c r="G3540" i="16"/>
  <c r="F3540" i="16"/>
  <c r="E3540" i="16"/>
  <c r="D3540" i="16"/>
  <c r="C3540" i="16"/>
  <c r="B3540" i="16"/>
  <c r="A3540" i="16"/>
  <c r="H3539" i="16"/>
  <c r="G3539" i="16"/>
  <c r="F3539" i="16"/>
  <c r="E3539" i="16"/>
  <c r="D3539" i="16"/>
  <c r="C3539" i="16"/>
  <c r="B3539" i="16"/>
  <c r="A3539" i="16"/>
  <c r="H3538" i="16"/>
  <c r="G3538" i="16"/>
  <c r="F3538" i="16"/>
  <c r="E3538" i="16"/>
  <c r="D3538" i="16"/>
  <c r="C3538" i="16"/>
  <c r="B3538" i="16"/>
  <c r="A3538" i="16"/>
  <c r="H3537" i="16"/>
  <c r="G3537" i="16"/>
  <c r="F3537" i="16"/>
  <c r="E3537" i="16"/>
  <c r="D3537" i="16"/>
  <c r="C3537" i="16"/>
  <c r="B3537" i="16"/>
  <c r="A3537" i="16"/>
  <c r="H3536" i="16"/>
  <c r="G3536" i="16"/>
  <c r="F3536" i="16"/>
  <c r="E3536" i="16"/>
  <c r="D3536" i="16"/>
  <c r="C3536" i="16"/>
  <c r="B3536" i="16"/>
  <c r="A3536" i="16"/>
  <c r="H3535" i="16"/>
  <c r="G3535" i="16"/>
  <c r="F3535" i="16"/>
  <c r="E3535" i="16"/>
  <c r="D3535" i="16"/>
  <c r="C3535" i="16"/>
  <c r="B3535" i="16"/>
  <c r="A3535" i="16"/>
  <c r="H3534" i="16"/>
  <c r="G3534" i="16"/>
  <c r="F3534" i="16"/>
  <c r="E3534" i="16"/>
  <c r="D3534" i="16"/>
  <c r="C3534" i="16"/>
  <c r="B3534" i="16"/>
  <c r="A3534" i="16"/>
  <c r="H3533" i="16"/>
  <c r="G3533" i="16"/>
  <c r="F3533" i="16"/>
  <c r="E3533" i="16"/>
  <c r="D3533" i="16"/>
  <c r="C3533" i="16"/>
  <c r="B3533" i="16"/>
  <c r="A3533" i="16"/>
  <c r="H3532" i="16"/>
  <c r="G3532" i="16"/>
  <c r="F3532" i="16"/>
  <c r="E3532" i="16"/>
  <c r="D3532" i="16"/>
  <c r="C3532" i="16"/>
  <c r="B3532" i="16"/>
  <c r="A3532" i="16"/>
  <c r="H3531" i="16"/>
  <c r="G3531" i="16"/>
  <c r="F3531" i="16"/>
  <c r="E3531" i="16"/>
  <c r="D3531" i="16"/>
  <c r="C3531" i="16"/>
  <c r="B3531" i="16"/>
  <c r="A3531" i="16"/>
  <c r="H3530" i="16"/>
  <c r="G3530" i="16"/>
  <c r="F3530" i="16"/>
  <c r="E3530" i="16"/>
  <c r="D3530" i="16"/>
  <c r="C3530" i="16"/>
  <c r="B3530" i="16"/>
  <c r="A3530" i="16"/>
  <c r="H3529" i="16"/>
  <c r="G3529" i="16"/>
  <c r="F3529" i="16"/>
  <c r="E3529" i="16"/>
  <c r="D3529" i="16"/>
  <c r="C3529" i="16"/>
  <c r="B3529" i="16"/>
  <c r="A3529" i="16"/>
  <c r="H3528" i="16"/>
  <c r="G3528" i="16"/>
  <c r="F3528" i="16"/>
  <c r="E3528" i="16"/>
  <c r="D3528" i="16"/>
  <c r="C3528" i="16"/>
  <c r="B3528" i="16"/>
  <c r="A3528" i="16"/>
  <c r="H3527" i="16"/>
  <c r="G3527" i="16"/>
  <c r="F3527" i="16"/>
  <c r="E3527" i="16"/>
  <c r="D3527" i="16"/>
  <c r="C3527" i="16"/>
  <c r="B3527" i="16"/>
  <c r="A3527" i="16"/>
  <c r="H3526" i="16"/>
  <c r="G3526" i="16"/>
  <c r="F3526" i="16"/>
  <c r="E3526" i="16"/>
  <c r="D3526" i="16"/>
  <c r="C3526" i="16"/>
  <c r="B3526" i="16"/>
  <c r="A3526" i="16"/>
  <c r="H3525" i="16"/>
  <c r="G3525" i="16"/>
  <c r="F3525" i="16"/>
  <c r="E3525" i="16"/>
  <c r="D3525" i="16"/>
  <c r="C3525" i="16"/>
  <c r="B3525" i="16"/>
  <c r="A3525" i="16"/>
  <c r="H3524" i="16"/>
  <c r="G3524" i="16"/>
  <c r="F3524" i="16"/>
  <c r="E3524" i="16"/>
  <c r="D3524" i="16"/>
  <c r="C3524" i="16"/>
  <c r="B3524" i="16"/>
  <c r="A3524" i="16"/>
  <c r="H3523" i="16"/>
  <c r="G3523" i="16"/>
  <c r="F3523" i="16"/>
  <c r="E3523" i="16"/>
  <c r="D3523" i="16"/>
  <c r="C3523" i="16"/>
  <c r="B3523" i="16"/>
  <c r="A3523" i="16"/>
  <c r="H3522" i="16"/>
  <c r="G3522" i="16"/>
  <c r="F3522" i="16"/>
  <c r="E3522" i="16"/>
  <c r="D3522" i="16"/>
  <c r="C3522" i="16"/>
  <c r="B3522" i="16"/>
  <c r="A3522" i="16"/>
  <c r="H3521" i="16"/>
  <c r="G3521" i="16"/>
  <c r="F3521" i="16"/>
  <c r="E3521" i="16"/>
  <c r="D3521" i="16"/>
  <c r="C3521" i="16"/>
  <c r="B3521" i="16"/>
  <c r="A3521" i="16"/>
  <c r="H3520" i="16"/>
  <c r="G3520" i="16"/>
  <c r="F3520" i="16"/>
  <c r="E3520" i="16"/>
  <c r="D3520" i="16"/>
  <c r="C3520" i="16"/>
  <c r="B3520" i="16"/>
  <c r="A3520" i="16"/>
  <c r="H3519" i="16"/>
  <c r="G3519" i="16"/>
  <c r="F3519" i="16"/>
  <c r="E3519" i="16"/>
  <c r="D3519" i="16"/>
  <c r="C3519" i="16"/>
  <c r="B3519" i="16"/>
  <c r="A3519" i="16"/>
  <c r="H3518" i="16"/>
  <c r="G3518" i="16"/>
  <c r="F3518" i="16"/>
  <c r="E3518" i="16"/>
  <c r="D3518" i="16"/>
  <c r="C3518" i="16"/>
  <c r="B3518" i="16"/>
  <c r="A3518" i="16"/>
  <c r="H3517" i="16"/>
  <c r="G3517" i="16"/>
  <c r="F3517" i="16"/>
  <c r="E3517" i="16"/>
  <c r="D3517" i="16"/>
  <c r="C3517" i="16"/>
  <c r="B3517" i="16"/>
  <c r="A3517" i="16"/>
  <c r="H3516" i="16"/>
  <c r="G3516" i="16"/>
  <c r="F3516" i="16"/>
  <c r="E3516" i="16"/>
  <c r="D3516" i="16"/>
  <c r="C3516" i="16"/>
  <c r="B3516" i="16"/>
  <c r="A3516" i="16"/>
  <c r="H3515" i="16"/>
  <c r="G3515" i="16"/>
  <c r="F3515" i="16"/>
  <c r="E3515" i="16"/>
  <c r="D3515" i="16"/>
  <c r="C3515" i="16"/>
  <c r="B3515" i="16"/>
  <c r="A3515" i="16"/>
  <c r="H3514" i="16"/>
  <c r="G3514" i="16"/>
  <c r="F3514" i="16"/>
  <c r="E3514" i="16"/>
  <c r="D3514" i="16"/>
  <c r="C3514" i="16"/>
  <c r="B3514" i="16"/>
  <c r="A3514" i="16"/>
  <c r="H3513" i="16"/>
  <c r="G3513" i="16"/>
  <c r="F3513" i="16"/>
  <c r="E3513" i="16"/>
  <c r="D3513" i="16"/>
  <c r="C3513" i="16"/>
  <c r="B3513" i="16"/>
  <c r="A3513" i="16"/>
  <c r="H3512" i="16"/>
  <c r="G3512" i="16"/>
  <c r="F3512" i="16"/>
  <c r="E3512" i="16"/>
  <c r="D3512" i="16"/>
  <c r="C3512" i="16"/>
  <c r="B3512" i="16"/>
  <c r="A3512" i="16"/>
  <c r="H3511" i="16"/>
  <c r="G3511" i="16"/>
  <c r="F3511" i="16"/>
  <c r="E3511" i="16"/>
  <c r="D3511" i="16"/>
  <c r="C3511" i="16"/>
  <c r="B3511" i="16"/>
  <c r="A3511" i="16"/>
  <c r="H3510" i="16"/>
  <c r="G3510" i="16"/>
  <c r="F3510" i="16"/>
  <c r="E3510" i="16"/>
  <c r="D3510" i="16"/>
  <c r="C3510" i="16"/>
  <c r="B3510" i="16"/>
  <c r="A3510" i="16"/>
  <c r="H3509" i="16"/>
  <c r="G3509" i="16"/>
  <c r="F3509" i="16"/>
  <c r="E3509" i="16"/>
  <c r="D3509" i="16"/>
  <c r="C3509" i="16"/>
  <c r="B3509" i="16"/>
  <c r="A3509" i="16"/>
  <c r="H3508" i="16"/>
  <c r="G3508" i="16"/>
  <c r="F3508" i="16"/>
  <c r="E3508" i="16"/>
  <c r="D3508" i="16"/>
  <c r="C3508" i="16"/>
  <c r="B3508" i="16"/>
  <c r="A3508" i="16"/>
  <c r="H3507" i="16"/>
  <c r="G3507" i="16"/>
  <c r="F3507" i="16"/>
  <c r="E3507" i="16"/>
  <c r="D3507" i="16"/>
  <c r="C3507" i="16"/>
  <c r="B3507" i="16"/>
  <c r="A3507" i="16"/>
  <c r="H3506" i="16"/>
  <c r="G3506" i="16"/>
  <c r="F3506" i="16"/>
  <c r="E3506" i="16"/>
  <c r="D3506" i="16"/>
  <c r="C3506" i="16"/>
  <c r="B3506" i="16"/>
  <c r="A3506" i="16"/>
  <c r="H3505" i="16"/>
  <c r="G3505" i="16"/>
  <c r="F3505" i="16"/>
  <c r="E3505" i="16"/>
  <c r="D3505" i="16"/>
  <c r="C3505" i="16"/>
  <c r="B3505" i="16"/>
  <c r="A3505" i="16"/>
  <c r="H3504" i="16"/>
  <c r="G3504" i="16"/>
  <c r="F3504" i="16"/>
  <c r="E3504" i="16"/>
  <c r="D3504" i="16"/>
  <c r="C3504" i="16"/>
  <c r="B3504" i="16"/>
  <c r="A3504" i="16"/>
  <c r="H3503" i="16"/>
  <c r="G3503" i="16"/>
  <c r="F3503" i="16"/>
  <c r="E3503" i="16"/>
  <c r="D3503" i="16"/>
  <c r="C3503" i="16"/>
  <c r="B3503" i="16"/>
  <c r="A3503" i="16"/>
  <c r="H3502" i="16"/>
  <c r="G3502" i="16"/>
  <c r="F3502" i="16"/>
  <c r="E3502" i="16"/>
  <c r="D3502" i="16"/>
  <c r="C3502" i="16"/>
  <c r="B3502" i="16"/>
  <c r="A3502" i="16"/>
  <c r="H3501" i="16"/>
  <c r="G3501" i="16"/>
  <c r="F3501" i="16"/>
  <c r="E3501" i="16"/>
  <c r="D3501" i="16"/>
  <c r="C3501" i="16"/>
  <c r="B3501" i="16"/>
  <c r="A3501" i="16"/>
  <c r="H3500" i="16"/>
  <c r="G3500" i="16"/>
  <c r="F3500" i="16"/>
  <c r="E3500" i="16"/>
  <c r="D3500" i="16"/>
  <c r="C3500" i="16"/>
  <c r="B3500" i="16"/>
  <c r="A3500" i="16"/>
  <c r="H3499" i="16"/>
  <c r="G3499" i="16"/>
  <c r="F3499" i="16"/>
  <c r="E3499" i="16"/>
  <c r="D3499" i="16"/>
  <c r="C3499" i="16"/>
  <c r="B3499" i="16"/>
  <c r="A3499" i="16"/>
  <c r="H3498" i="16"/>
  <c r="G3498" i="16"/>
  <c r="F3498" i="16"/>
  <c r="E3498" i="16"/>
  <c r="D3498" i="16"/>
  <c r="C3498" i="16"/>
  <c r="B3498" i="16"/>
  <c r="A3498" i="16"/>
  <c r="H3497" i="16"/>
  <c r="G3497" i="16"/>
  <c r="F3497" i="16"/>
  <c r="E3497" i="16"/>
  <c r="D3497" i="16"/>
  <c r="C3497" i="16"/>
  <c r="B3497" i="16"/>
  <c r="A3497" i="16"/>
  <c r="H3496" i="16"/>
  <c r="G3496" i="16"/>
  <c r="F3496" i="16"/>
  <c r="E3496" i="16"/>
  <c r="D3496" i="16"/>
  <c r="C3496" i="16"/>
  <c r="B3496" i="16"/>
  <c r="A3496" i="16"/>
  <c r="H3495" i="16"/>
  <c r="G3495" i="16"/>
  <c r="F3495" i="16"/>
  <c r="E3495" i="16"/>
  <c r="D3495" i="16"/>
  <c r="C3495" i="16"/>
  <c r="B3495" i="16"/>
  <c r="A3495" i="16"/>
  <c r="H3494" i="16"/>
  <c r="G3494" i="16"/>
  <c r="F3494" i="16"/>
  <c r="E3494" i="16"/>
  <c r="D3494" i="16"/>
  <c r="C3494" i="16"/>
  <c r="B3494" i="16"/>
  <c r="A3494" i="16"/>
  <c r="H3493" i="16"/>
  <c r="G3493" i="16"/>
  <c r="F3493" i="16"/>
  <c r="E3493" i="16"/>
  <c r="D3493" i="16"/>
  <c r="C3493" i="16"/>
  <c r="B3493" i="16"/>
  <c r="A3493" i="16"/>
  <c r="H3492" i="16"/>
  <c r="G3492" i="16"/>
  <c r="F3492" i="16"/>
  <c r="E3492" i="16"/>
  <c r="D3492" i="16"/>
  <c r="C3492" i="16"/>
  <c r="B3492" i="16"/>
  <c r="A3492" i="16"/>
  <c r="H3491" i="16"/>
  <c r="G3491" i="16"/>
  <c r="F3491" i="16"/>
  <c r="E3491" i="16"/>
  <c r="D3491" i="16"/>
  <c r="C3491" i="16"/>
  <c r="B3491" i="16"/>
  <c r="A3491" i="16"/>
  <c r="H3490" i="16"/>
  <c r="G3490" i="16"/>
  <c r="F3490" i="16"/>
  <c r="E3490" i="16"/>
  <c r="D3490" i="16"/>
  <c r="C3490" i="16"/>
  <c r="B3490" i="16"/>
  <c r="A3490" i="16"/>
  <c r="H3489" i="16"/>
  <c r="G3489" i="16"/>
  <c r="F3489" i="16"/>
  <c r="E3489" i="16"/>
  <c r="D3489" i="16"/>
  <c r="C3489" i="16"/>
  <c r="B3489" i="16"/>
  <c r="A3489" i="16"/>
  <c r="H3488" i="16"/>
  <c r="G3488" i="16"/>
  <c r="F3488" i="16"/>
  <c r="E3488" i="16"/>
  <c r="D3488" i="16"/>
  <c r="C3488" i="16"/>
  <c r="B3488" i="16"/>
  <c r="A3488" i="16"/>
  <c r="H3487" i="16"/>
  <c r="G3487" i="16"/>
  <c r="F3487" i="16"/>
  <c r="E3487" i="16"/>
  <c r="D3487" i="16"/>
  <c r="C3487" i="16"/>
  <c r="B3487" i="16"/>
  <c r="A3487" i="16"/>
  <c r="H3486" i="16"/>
  <c r="G3486" i="16"/>
  <c r="F3486" i="16"/>
  <c r="E3486" i="16"/>
  <c r="D3486" i="16"/>
  <c r="C3486" i="16"/>
  <c r="B3486" i="16"/>
  <c r="A3486" i="16"/>
  <c r="H3485" i="16"/>
  <c r="G3485" i="16"/>
  <c r="F3485" i="16"/>
  <c r="E3485" i="16"/>
  <c r="D3485" i="16"/>
  <c r="C3485" i="16"/>
  <c r="B3485" i="16"/>
  <c r="A3485" i="16"/>
  <c r="H3484" i="16"/>
  <c r="G3484" i="16"/>
  <c r="F3484" i="16"/>
  <c r="E3484" i="16"/>
  <c r="D3484" i="16"/>
  <c r="C3484" i="16"/>
  <c r="B3484" i="16"/>
  <c r="A3484" i="16"/>
  <c r="H3483" i="16"/>
  <c r="G3483" i="16"/>
  <c r="F3483" i="16"/>
  <c r="E3483" i="16"/>
  <c r="D3483" i="16"/>
  <c r="C3483" i="16"/>
  <c r="B3483" i="16"/>
  <c r="A3483" i="16"/>
  <c r="H3482" i="16"/>
  <c r="G3482" i="16"/>
  <c r="F3482" i="16"/>
  <c r="E3482" i="16"/>
  <c r="D3482" i="16"/>
  <c r="C3482" i="16"/>
  <c r="B3482" i="16"/>
  <c r="A3482" i="16"/>
  <c r="H3481" i="16"/>
  <c r="G3481" i="16"/>
  <c r="F3481" i="16"/>
  <c r="E3481" i="16"/>
  <c r="D3481" i="16"/>
  <c r="C3481" i="16"/>
  <c r="B3481" i="16"/>
  <c r="A3481" i="16"/>
  <c r="H3480" i="16"/>
  <c r="G3480" i="16"/>
  <c r="F3480" i="16"/>
  <c r="E3480" i="16"/>
  <c r="D3480" i="16"/>
  <c r="C3480" i="16"/>
  <c r="B3480" i="16"/>
  <c r="A3480" i="16"/>
  <c r="H3479" i="16"/>
  <c r="G3479" i="16"/>
  <c r="F3479" i="16"/>
  <c r="E3479" i="16"/>
  <c r="D3479" i="16"/>
  <c r="C3479" i="16"/>
  <c r="B3479" i="16"/>
  <c r="A3479" i="16"/>
  <c r="H3478" i="16"/>
  <c r="G3478" i="16"/>
  <c r="F3478" i="16"/>
  <c r="E3478" i="16"/>
  <c r="D3478" i="16"/>
  <c r="C3478" i="16"/>
  <c r="B3478" i="16"/>
  <c r="A3478" i="16"/>
  <c r="H3477" i="16"/>
  <c r="G3477" i="16"/>
  <c r="F3477" i="16"/>
  <c r="E3477" i="16"/>
  <c r="D3477" i="16"/>
  <c r="C3477" i="16"/>
  <c r="B3477" i="16"/>
  <c r="A3477" i="16"/>
  <c r="H3476" i="16"/>
  <c r="G3476" i="16"/>
  <c r="F3476" i="16"/>
  <c r="E3476" i="16"/>
  <c r="D3476" i="16"/>
  <c r="C3476" i="16"/>
  <c r="B3476" i="16"/>
  <c r="A3476" i="16"/>
  <c r="H3475" i="16"/>
  <c r="G3475" i="16"/>
  <c r="F3475" i="16"/>
  <c r="E3475" i="16"/>
  <c r="D3475" i="16"/>
  <c r="C3475" i="16"/>
  <c r="B3475" i="16"/>
  <c r="A3475" i="16"/>
  <c r="H3474" i="16"/>
  <c r="G3474" i="16"/>
  <c r="F3474" i="16"/>
  <c r="E3474" i="16"/>
  <c r="D3474" i="16"/>
  <c r="C3474" i="16"/>
  <c r="B3474" i="16"/>
  <c r="A3474" i="16"/>
  <c r="H3473" i="16"/>
  <c r="G3473" i="16"/>
  <c r="F3473" i="16"/>
  <c r="E3473" i="16"/>
  <c r="D3473" i="16"/>
  <c r="C3473" i="16"/>
  <c r="B3473" i="16"/>
  <c r="A3473" i="16"/>
  <c r="H3472" i="16"/>
  <c r="G3472" i="16"/>
  <c r="F3472" i="16"/>
  <c r="E3472" i="16"/>
  <c r="D3472" i="16"/>
  <c r="C3472" i="16"/>
  <c r="B3472" i="16"/>
  <c r="A3472" i="16"/>
  <c r="H3471" i="16"/>
  <c r="G3471" i="16"/>
  <c r="F3471" i="16"/>
  <c r="E3471" i="16"/>
  <c r="D3471" i="16"/>
  <c r="C3471" i="16"/>
  <c r="B3471" i="16"/>
  <c r="A3471" i="16"/>
  <c r="H3470" i="16"/>
  <c r="G3470" i="16"/>
  <c r="F3470" i="16"/>
  <c r="E3470" i="16"/>
  <c r="D3470" i="16"/>
  <c r="C3470" i="16"/>
  <c r="B3470" i="16"/>
  <c r="A3470" i="16"/>
  <c r="H3469" i="16"/>
  <c r="G3469" i="16"/>
  <c r="F3469" i="16"/>
  <c r="E3469" i="16"/>
  <c r="D3469" i="16"/>
  <c r="C3469" i="16"/>
  <c r="B3469" i="16"/>
  <c r="A3469" i="16"/>
  <c r="H3468" i="16"/>
  <c r="G3468" i="16"/>
  <c r="F3468" i="16"/>
  <c r="E3468" i="16"/>
  <c r="D3468" i="16"/>
  <c r="C3468" i="16"/>
  <c r="B3468" i="16"/>
  <c r="A3468" i="16"/>
  <c r="H3467" i="16"/>
  <c r="G3467" i="16"/>
  <c r="F3467" i="16"/>
  <c r="E3467" i="16"/>
  <c r="D3467" i="16"/>
  <c r="C3467" i="16"/>
  <c r="B3467" i="16"/>
  <c r="A3467" i="16"/>
  <c r="H3466" i="16"/>
  <c r="G3466" i="16"/>
  <c r="F3466" i="16"/>
  <c r="E3466" i="16"/>
  <c r="D3466" i="16"/>
  <c r="C3466" i="16"/>
  <c r="B3466" i="16"/>
  <c r="A3466" i="16"/>
  <c r="H3465" i="16"/>
  <c r="G3465" i="16"/>
  <c r="F3465" i="16"/>
  <c r="E3465" i="16"/>
  <c r="D3465" i="16"/>
  <c r="C3465" i="16"/>
  <c r="B3465" i="16"/>
  <c r="A3465" i="16"/>
  <c r="H3464" i="16"/>
  <c r="G3464" i="16"/>
  <c r="F3464" i="16"/>
  <c r="E3464" i="16"/>
  <c r="D3464" i="16"/>
  <c r="C3464" i="16"/>
  <c r="B3464" i="16"/>
  <c r="A3464" i="16"/>
  <c r="H3463" i="16"/>
  <c r="G3463" i="16"/>
  <c r="F3463" i="16"/>
  <c r="E3463" i="16"/>
  <c r="D3463" i="16"/>
  <c r="C3463" i="16"/>
  <c r="B3463" i="16"/>
  <c r="A3463" i="16"/>
  <c r="H3462" i="16"/>
  <c r="G3462" i="16"/>
  <c r="F3462" i="16"/>
  <c r="E3462" i="16"/>
  <c r="D3462" i="16"/>
  <c r="C3462" i="16"/>
  <c r="B3462" i="16"/>
  <c r="A3462" i="16"/>
  <c r="H3461" i="16"/>
  <c r="G3461" i="16"/>
  <c r="F3461" i="16"/>
  <c r="E3461" i="16"/>
  <c r="D3461" i="16"/>
  <c r="C3461" i="16"/>
  <c r="B3461" i="16"/>
  <c r="A3461" i="16"/>
  <c r="H3460" i="16"/>
  <c r="G3460" i="16"/>
  <c r="F3460" i="16"/>
  <c r="E3460" i="16"/>
  <c r="D3460" i="16"/>
  <c r="C3460" i="16"/>
  <c r="B3460" i="16"/>
  <c r="A3460" i="16"/>
  <c r="H3459" i="16"/>
  <c r="G3459" i="16"/>
  <c r="F3459" i="16"/>
  <c r="E3459" i="16"/>
  <c r="D3459" i="16"/>
  <c r="C3459" i="16"/>
  <c r="B3459" i="16"/>
  <c r="A3459" i="16"/>
  <c r="H3458" i="16"/>
  <c r="G3458" i="16"/>
  <c r="F3458" i="16"/>
  <c r="E3458" i="16"/>
  <c r="D3458" i="16"/>
  <c r="C3458" i="16"/>
  <c r="B3458" i="16"/>
  <c r="A3458" i="16"/>
  <c r="H3457" i="16"/>
  <c r="G3457" i="16"/>
  <c r="F3457" i="16"/>
  <c r="E3457" i="16"/>
  <c r="D3457" i="16"/>
  <c r="C3457" i="16"/>
  <c r="B3457" i="16"/>
  <c r="A3457" i="16"/>
  <c r="H3456" i="16"/>
  <c r="G3456" i="16"/>
  <c r="F3456" i="16"/>
  <c r="E3456" i="16"/>
  <c r="D3456" i="16"/>
  <c r="C3456" i="16"/>
  <c r="B3456" i="16"/>
  <c r="A3456" i="16"/>
  <c r="H3455" i="16"/>
  <c r="G3455" i="16"/>
  <c r="F3455" i="16"/>
  <c r="E3455" i="16"/>
  <c r="D3455" i="16"/>
  <c r="C3455" i="16"/>
  <c r="B3455" i="16"/>
  <c r="A3455" i="16"/>
  <c r="H3454" i="16"/>
  <c r="G3454" i="16"/>
  <c r="F3454" i="16"/>
  <c r="E3454" i="16"/>
  <c r="D3454" i="16"/>
  <c r="C3454" i="16"/>
  <c r="B3454" i="16"/>
  <c r="A3454" i="16"/>
  <c r="H3453" i="16"/>
  <c r="G3453" i="16"/>
  <c r="F3453" i="16"/>
  <c r="E3453" i="16"/>
  <c r="D3453" i="16"/>
  <c r="C3453" i="16"/>
  <c r="B3453" i="16"/>
  <c r="A3453" i="16"/>
  <c r="H3452" i="16"/>
  <c r="G3452" i="16"/>
  <c r="F3452" i="16"/>
  <c r="E3452" i="16"/>
  <c r="D3452" i="16"/>
  <c r="C3452" i="16"/>
  <c r="B3452" i="16"/>
  <c r="A3452" i="16"/>
  <c r="H3451" i="16"/>
  <c r="G3451" i="16"/>
  <c r="F3451" i="16"/>
  <c r="E3451" i="16"/>
  <c r="D3451" i="16"/>
  <c r="C3451" i="16"/>
  <c r="B3451" i="16"/>
  <c r="A3451" i="16"/>
  <c r="H3450" i="16"/>
  <c r="G3450" i="16"/>
  <c r="F3450" i="16"/>
  <c r="E3450" i="16"/>
  <c r="D3450" i="16"/>
  <c r="C3450" i="16"/>
  <c r="B3450" i="16"/>
  <c r="A3450" i="16"/>
  <c r="H3449" i="16"/>
  <c r="G3449" i="16"/>
  <c r="F3449" i="16"/>
  <c r="E3449" i="16"/>
  <c r="D3449" i="16"/>
  <c r="C3449" i="16"/>
  <c r="B3449" i="16"/>
  <c r="A3449" i="16"/>
  <c r="H3448" i="16"/>
  <c r="G3448" i="16"/>
  <c r="F3448" i="16"/>
  <c r="E3448" i="16"/>
  <c r="D3448" i="16"/>
  <c r="C3448" i="16"/>
  <c r="B3448" i="16"/>
  <c r="A3448" i="16"/>
  <c r="H3447" i="16"/>
  <c r="G3447" i="16"/>
  <c r="F3447" i="16"/>
  <c r="E3447" i="16"/>
  <c r="D3447" i="16"/>
  <c r="C3447" i="16"/>
  <c r="B3447" i="16"/>
  <c r="A3447" i="16"/>
  <c r="H3446" i="16"/>
  <c r="G3446" i="16"/>
  <c r="F3446" i="16"/>
  <c r="E3446" i="16"/>
  <c r="D3446" i="16"/>
  <c r="C3446" i="16"/>
  <c r="B3446" i="16"/>
  <c r="A3446" i="16"/>
  <c r="H3445" i="16"/>
  <c r="G3445" i="16"/>
  <c r="F3445" i="16"/>
  <c r="E3445" i="16"/>
  <c r="D3445" i="16"/>
  <c r="C3445" i="16"/>
  <c r="B3445" i="16"/>
  <c r="A3445" i="16"/>
  <c r="H3444" i="16"/>
  <c r="G3444" i="16"/>
  <c r="F3444" i="16"/>
  <c r="E3444" i="16"/>
  <c r="D3444" i="16"/>
  <c r="C3444" i="16"/>
  <c r="B3444" i="16"/>
  <c r="A3444" i="16"/>
  <c r="H3443" i="16"/>
  <c r="G3443" i="16"/>
  <c r="F3443" i="16"/>
  <c r="E3443" i="16"/>
  <c r="D3443" i="16"/>
  <c r="C3443" i="16"/>
  <c r="B3443" i="16"/>
  <c r="A3443" i="16"/>
  <c r="H3442" i="16"/>
  <c r="G3442" i="16"/>
  <c r="F3442" i="16"/>
  <c r="E3442" i="16"/>
  <c r="D3442" i="16"/>
  <c r="C3442" i="16"/>
  <c r="B3442" i="16"/>
  <c r="A3442" i="16"/>
  <c r="H3441" i="16"/>
  <c r="G3441" i="16"/>
  <c r="F3441" i="16"/>
  <c r="E3441" i="16"/>
  <c r="D3441" i="16"/>
  <c r="C3441" i="16"/>
  <c r="B3441" i="16"/>
  <c r="A3441" i="16"/>
  <c r="H3440" i="16"/>
  <c r="G3440" i="16"/>
  <c r="F3440" i="16"/>
  <c r="E3440" i="16"/>
  <c r="D3440" i="16"/>
  <c r="C3440" i="16"/>
  <c r="B3440" i="16"/>
  <c r="A3440" i="16"/>
  <c r="H3439" i="16"/>
  <c r="G3439" i="16"/>
  <c r="F3439" i="16"/>
  <c r="E3439" i="16"/>
  <c r="D3439" i="16"/>
  <c r="C3439" i="16"/>
  <c r="B3439" i="16"/>
  <c r="A3439" i="16"/>
  <c r="H3438" i="16"/>
  <c r="G3438" i="16"/>
  <c r="F3438" i="16"/>
  <c r="E3438" i="16"/>
  <c r="D3438" i="16"/>
  <c r="C3438" i="16"/>
  <c r="B3438" i="16"/>
  <c r="A3438" i="16"/>
  <c r="H3437" i="16"/>
  <c r="G3437" i="16"/>
  <c r="F3437" i="16"/>
  <c r="E3437" i="16"/>
  <c r="D3437" i="16"/>
  <c r="C3437" i="16"/>
  <c r="B3437" i="16"/>
  <c r="A3437" i="16"/>
  <c r="H3436" i="16"/>
  <c r="G3436" i="16"/>
  <c r="F3436" i="16"/>
  <c r="E3436" i="16"/>
  <c r="D3436" i="16"/>
  <c r="C3436" i="16"/>
  <c r="B3436" i="16"/>
  <c r="A3436" i="16"/>
  <c r="H3435" i="16"/>
  <c r="G3435" i="16"/>
  <c r="F3435" i="16"/>
  <c r="E3435" i="16"/>
  <c r="D3435" i="16"/>
  <c r="C3435" i="16"/>
  <c r="B3435" i="16"/>
  <c r="A3435" i="16"/>
  <c r="H3434" i="16"/>
  <c r="G3434" i="16"/>
  <c r="F3434" i="16"/>
  <c r="E3434" i="16"/>
  <c r="D3434" i="16"/>
  <c r="C3434" i="16"/>
  <c r="B3434" i="16"/>
  <c r="A3434" i="16"/>
  <c r="H3433" i="16"/>
  <c r="G3433" i="16"/>
  <c r="F3433" i="16"/>
  <c r="E3433" i="16"/>
  <c r="D3433" i="16"/>
  <c r="C3433" i="16"/>
  <c r="B3433" i="16"/>
  <c r="A3433" i="16"/>
  <c r="H3432" i="16"/>
  <c r="G3432" i="16"/>
  <c r="F3432" i="16"/>
  <c r="E3432" i="16"/>
  <c r="D3432" i="16"/>
  <c r="C3432" i="16"/>
  <c r="B3432" i="16"/>
  <c r="A3432" i="16"/>
  <c r="H3431" i="16"/>
  <c r="G3431" i="16"/>
  <c r="F3431" i="16"/>
  <c r="E3431" i="16"/>
  <c r="D3431" i="16"/>
  <c r="C3431" i="16"/>
  <c r="B3431" i="16"/>
  <c r="A3431" i="16"/>
  <c r="H3430" i="16"/>
  <c r="G3430" i="16"/>
  <c r="F3430" i="16"/>
  <c r="E3430" i="16"/>
  <c r="D3430" i="16"/>
  <c r="C3430" i="16"/>
  <c r="B3430" i="16"/>
  <c r="A3430" i="16"/>
  <c r="H3429" i="16"/>
  <c r="G3429" i="16"/>
  <c r="F3429" i="16"/>
  <c r="E3429" i="16"/>
  <c r="D3429" i="16"/>
  <c r="C3429" i="16"/>
  <c r="B3429" i="16"/>
  <c r="A3429" i="16"/>
  <c r="H3428" i="16"/>
  <c r="G3428" i="16"/>
  <c r="F3428" i="16"/>
  <c r="E3428" i="16"/>
  <c r="D3428" i="16"/>
  <c r="C3428" i="16"/>
  <c r="B3428" i="16"/>
  <c r="A3428" i="16"/>
  <c r="H3427" i="16"/>
  <c r="G3427" i="16"/>
  <c r="F3427" i="16"/>
  <c r="E3427" i="16"/>
  <c r="D3427" i="16"/>
  <c r="C3427" i="16"/>
  <c r="B3427" i="16"/>
  <c r="A3427" i="16"/>
  <c r="H3426" i="16"/>
  <c r="G3426" i="16"/>
  <c r="F3426" i="16"/>
  <c r="E3426" i="16"/>
  <c r="D3426" i="16"/>
  <c r="C3426" i="16"/>
  <c r="B3426" i="16"/>
  <c r="A3426" i="16"/>
  <c r="H3425" i="16"/>
  <c r="G3425" i="16"/>
  <c r="F3425" i="16"/>
  <c r="E3425" i="16"/>
  <c r="D3425" i="16"/>
  <c r="C3425" i="16"/>
  <c r="B3425" i="16"/>
  <c r="A3425" i="16"/>
  <c r="H3424" i="16"/>
  <c r="G3424" i="16"/>
  <c r="F3424" i="16"/>
  <c r="E3424" i="16"/>
  <c r="D3424" i="16"/>
  <c r="C3424" i="16"/>
  <c r="B3424" i="16"/>
  <c r="A3424" i="16"/>
  <c r="H3423" i="16"/>
  <c r="G3423" i="16"/>
  <c r="F3423" i="16"/>
  <c r="E3423" i="16"/>
  <c r="D3423" i="16"/>
  <c r="C3423" i="16"/>
  <c r="B3423" i="16"/>
  <c r="A3423" i="16"/>
  <c r="H3422" i="16"/>
  <c r="G3422" i="16"/>
  <c r="F3422" i="16"/>
  <c r="E3422" i="16"/>
  <c r="D3422" i="16"/>
  <c r="C3422" i="16"/>
  <c r="B3422" i="16"/>
  <c r="A3422" i="16"/>
  <c r="H3421" i="16"/>
  <c r="G3421" i="16"/>
  <c r="F3421" i="16"/>
  <c r="E3421" i="16"/>
  <c r="D3421" i="16"/>
  <c r="C3421" i="16"/>
  <c r="B3421" i="16"/>
  <c r="A3421" i="16"/>
  <c r="H3420" i="16"/>
  <c r="G3420" i="16"/>
  <c r="F3420" i="16"/>
  <c r="E3420" i="16"/>
  <c r="D3420" i="16"/>
  <c r="C3420" i="16"/>
  <c r="B3420" i="16"/>
  <c r="A3420" i="16"/>
  <c r="H3419" i="16"/>
  <c r="G3419" i="16"/>
  <c r="F3419" i="16"/>
  <c r="E3419" i="16"/>
  <c r="D3419" i="16"/>
  <c r="C3419" i="16"/>
  <c r="B3419" i="16"/>
  <c r="A3419" i="16"/>
  <c r="H3418" i="16"/>
  <c r="G3418" i="16"/>
  <c r="F3418" i="16"/>
  <c r="E3418" i="16"/>
  <c r="D3418" i="16"/>
  <c r="C3418" i="16"/>
  <c r="B3418" i="16"/>
  <c r="A3418" i="16"/>
  <c r="H3417" i="16"/>
  <c r="G3417" i="16"/>
  <c r="F3417" i="16"/>
  <c r="E3417" i="16"/>
  <c r="D3417" i="16"/>
  <c r="C3417" i="16"/>
  <c r="B3417" i="16"/>
  <c r="A3417" i="16"/>
  <c r="H3416" i="16"/>
  <c r="G3416" i="16"/>
  <c r="F3416" i="16"/>
  <c r="E3416" i="16"/>
  <c r="D3416" i="16"/>
  <c r="C3416" i="16"/>
  <c r="B3416" i="16"/>
  <c r="A3416" i="16"/>
  <c r="H3415" i="16"/>
  <c r="G3415" i="16"/>
  <c r="F3415" i="16"/>
  <c r="E3415" i="16"/>
  <c r="D3415" i="16"/>
  <c r="C3415" i="16"/>
  <c r="B3415" i="16"/>
  <c r="A3415" i="16"/>
  <c r="H3414" i="16"/>
  <c r="G3414" i="16"/>
  <c r="F3414" i="16"/>
  <c r="E3414" i="16"/>
  <c r="D3414" i="16"/>
  <c r="C3414" i="16"/>
  <c r="B3414" i="16"/>
  <c r="A3414" i="16"/>
  <c r="H3413" i="16"/>
  <c r="G3413" i="16"/>
  <c r="F3413" i="16"/>
  <c r="E3413" i="16"/>
  <c r="D3413" i="16"/>
  <c r="C3413" i="16"/>
  <c r="B3413" i="16"/>
  <c r="A3413" i="16"/>
  <c r="H3412" i="16"/>
  <c r="G3412" i="16"/>
  <c r="F3412" i="16"/>
  <c r="E3412" i="16"/>
  <c r="D3412" i="16"/>
  <c r="C3412" i="16"/>
  <c r="B3412" i="16"/>
  <c r="A3412" i="16"/>
  <c r="H3411" i="16"/>
  <c r="G3411" i="16"/>
  <c r="F3411" i="16"/>
  <c r="E3411" i="16"/>
  <c r="D3411" i="16"/>
  <c r="C3411" i="16"/>
  <c r="B3411" i="16"/>
  <c r="A3411" i="16"/>
  <c r="H3410" i="16"/>
  <c r="G3410" i="16"/>
  <c r="F3410" i="16"/>
  <c r="E3410" i="16"/>
  <c r="D3410" i="16"/>
  <c r="C3410" i="16"/>
  <c r="B3410" i="16"/>
  <c r="A3410" i="16"/>
  <c r="H3409" i="16"/>
  <c r="G3409" i="16"/>
  <c r="F3409" i="16"/>
  <c r="E3409" i="16"/>
  <c r="D3409" i="16"/>
  <c r="C3409" i="16"/>
  <c r="B3409" i="16"/>
  <c r="A3409" i="16"/>
  <c r="H3408" i="16"/>
  <c r="G3408" i="16"/>
  <c r="F3408" i="16"/>
  <c r="E3408" i="16"/>
  <c r="D3408" i="16"/>
  <c r="C3408" i="16"/>
  <c r="B3408" i="16"/>
  <c r="A3408" i="16"/>
  <c r="H3407" i="16"/>
  <c r="G3407" i="16"/>
  <c r="F3407" i="16"/>
  <c r="E3407" i="16"/>
  <c r="D3407" i="16"/>
  <c r="C3407" i="16"/>
  <c r="B3407" i="16"/>
  <c r="A3407" i="16"/>
  <c r="H3406" i="16"/>
  <c r="G3406" i="16"/>
  <c r="F3406" i="16"/>
  <c r="E3406" i="16"/>
  <c r="D3406" i="16"/>
  <c r="C3406" i="16"/>
  <c r="B3406" i="16"/>
  <c r="A3406" i="16"/>
  <c r="H3405" i="16"/>
  <c r="G3405" i="16"/>
  <c r="F3405" i="16"/>
  <c r="E3405" i="16"/>
  <c r="D3405" i="16"/>
  <c r="C3405" i="16"/>
  <c r="B3405" i="16"/>
  <c r="A3405" i="16"/>
  <c r="H3404" i="16"/>
  <c r="G3404" i="16"/>
  <c r="F3404" i="16"/>
  <c r="E3404" i="16"/>
  <c r="D3404" i="16"/>
  <c r="C3404" i="16"/>
  <c r="B3404" i="16"/>
  <c r="A3404" i="16"/>
  <c r="H3403" i="16"/>
  <c r="G3403" i="16"/>
  <c r="F3403" i="16"/>
  <c r="E3403" i="16"/>
  <c r="D3403" i="16"/>
  <c r="C3403" i="16"/>
  <c r="B3403" i="16"/>
  <c r="A3403" i="16"/>
  <c r="H3402" i="16"/>
  <c r="G3402" i="16"/>
  <c r="F3402" i="16"/>
  <c r="E3402" i="16"/>
  <c r="D3402" i="16"/>
  <c r="C3402" i="16"/>
  <c r="B3402" i="16"/>
  <c r="A3402" i="16"/>
  <c r="H3401" i="16"/>
  <c r="G3401" i="16"/>
  <c r="F3401" i="16"/>
  <c r="E3401" i="16"/>
  <c r="D3401" i="16"/>
  <c r="C3401" i="16"/>
  <c r="B3401" i="16"/>
  <c r="A3401" i="16"/>
  <c r="H3400" i="16"/>
  <c r="G3400" i="16"/>
  <c r="F3400" i="16"/>
  <c r="E3400" i="16"/>
  <c r="D3400" i="16"/>
  <c r="C3400" i="16"/>
  <c r="B3400" i="16"/>
  <c r="A3400" i="16"/>
  <c r="H3399" i="16"/>
  <c r="G3399" i="16"/>
  <c r="F3399" i="16"/>
  <c r="E3399" i="16"/>
  <c r="D3399" i="16"/>
  <c r="C3399" i="16"/>
  <c r="B3399" i="16"/>
  <c r="A3399" i="16"/>
  <c r="H3398" i="16"/>
  <c r="G3398" i="16"/>
  <c r="F3398" i="16"/>
  <c r="E3398" i="16"/>
  <c r="D3398" i="16"/>
  <c r="C3398" i="16"/>
  <c r="B3398" i="16"/>
  <c r="A3398" i="16"/>
  <c r="H3397" i="16"/>
  <c r="G3397" i="16"/>
  <c r="F3397" i="16"/>
  <c r="E3397" i="16"/>
  <c r="D3397" i="16"/>
  <c r="C3397" i="16"/>
  <c r="B3397" i="16"/>
  <c r="A3397" i="16"/>
  <c r="H3396" i="16"/>
  <c r="G3396" i="16"/>
  <c r="F3396" i="16"/>
  <c r="E3396" i="16"/>
  <c r="D3396" i="16"/>
  <c r="C3396" i="16"/>
  <c r="B3396" i="16"/>
  <c r="A3396" i="16"/>
  <c r="H3395" i="16"/>
  <c r="G3395" i="16"/>
  <c r="F3395" i="16"/>
  <c r="E3395" i="16"/>
  <c r="D3395" i="16"/>
  <c r="C3395" i="16"/>
  <c r="B3395" i="16"/>
  <c r="A3395" i="16"/>
  <c r="H3394" i="16"/>
  <c r="G3394" i="16"/>
  <c r="F3394" i="16"/>
  <c r="E3394" i="16"/>
  <c r="D3394" i="16"/>
  <c r="C3394" i="16"/>
  <c r="B3394" i="16"/>
  <c r="A3394" i="16"/>
  <c r="H3393" i="16"/>
  <c r="G3393" i="16"/>
  <c r="F3393" i="16"/>
  <c r="E3393" i="16"/>
  <c r="D3393" i="16"/>
  <c r="C3393" i="16"/>
  <c r="B3393" i="16"/>
  <c r="A3393" i="16"/>
  <c r="H3392" i="16"/>
  <c r="G3392" i="16"/>
  <c r="F3392" i="16"/>
  <c r="E3392" i="16"/>
  <c r="D3392" i="16"/>
  <c r="C3392" i="16"/>
  <c r="B3392" i="16"/>
  <c r="A3392" i="16"/>
  <c r="H3391" i="16"/>
  <c r="G3391" i="16"/>
  <c r="F3391" i="16"/>
  <c r="E3391" i="16"/>
  <c r="D3391" i="16"/>
  <c r="C3391" i="16"/>
  <c r="B3391" i="16"/>
  <c r="A3391" i="16"/>
  <c r="H3390" i="16"/>
  <c r="G3390" i="16"/>
  <c r="F3390" i="16"/>
  <c r="E3390" i="16"/>
  <c r="D3390" i="16"/>
  <c r="C3390" i="16"/>
  <c r="B3390" i="16"/>
  <c r="A3390" i="16"/>
  <c r="H3389" i="16"/>
  <c r="G3389" i="16"/>
  <c r="F3389" i="16"/>
  <c r="E3389" i="16"/>
  <c r="D3389" i="16"/>
  <c r="C3389" i="16"/>
  <c r="B3389" i="16"/>
  <c r="A3389" i="16"/>
  <c r="H3388" i="16"/>
  <c r="G3388" i="16"/>
  <c r="F3388" i="16"/>
  <c r="E3388" i="16"/>
  <c r="D3388" i="16"/>
  <c r="C3388" i="16"/>
  <c r="B3388" i="16"/>
  <c r="A3388" i="16"/>
  <c r="H3387" i="16"/>
  <c r="G3387" i="16"/>
  <c r="F3387" i="16"/>
  <c r="E3387" i="16"/>
  <c r="D3387" i="16"/>
  <c r="C3387" i="16"/>
  <c r="B3387" i="16"/>
  <c r="A3387" i="16"/>
  <c r="H3386" i="16"/>
  <c r="G3386" i="16"/>
  <c r="F3386" i="16"/>
  <c r="E3386" i="16"/>
  <c r="D3386" i="16"/>
  <c r="C3386" i="16"/>
  <c r="B3386" i="16"/>
  <c r="A3386" i="16"/>
  <c r="H3385" i="16"/>
  <c r="G3385" i="16"/>
  <c r="F3385" i="16"/>
  <c r="E3385" i="16"/>
  <c r="D3385" i="16"/>
  <c r="C3385" i="16"/>
  <c r="B3385" i="16"/>
  <c r="A3385" i="16"/>
  <c r="H3384" i="16"/>
  <c r="G3384" i="16"/>
  <c r="F3384" i="16"/>
  <c r="E3384" i="16"/>
  <c r="D3384" i="16"/>
  <c r="C3384" i="16"/>
  <c r="B3384" i="16"/>
  <c r="A3384" i="16"/>
  <c r="H3383" i="16"/>
  <c r="G3383" i="16"/>
  <c r="F3383" i="16"/>
  <c r="E3383" i="16"/>
  <c r="D3383" i="16"/>
  <c r="C3383" i="16"/>
  <c r="B3383" i="16"/>
  <c r="A3383" i="16"/>
  <c r="H3382" i="16"/>
  <c r="G3382" i="16"/>
  <c r="F3382" i="16"/>
  <c r="E3382" i="16"/>
  <c r="D3382" i="16"/>
  <c r="C3382" i="16"/>
  <c r="B3382" i="16"/>
  <c r="A3382" i="16"/>
  <c r="H3381" i="16"/>
  <c r="G3381" i="16"/>
  <c r="F3381" i="16"/>
  <c r="E3381" i="16"/>
  <c r="D3381" i="16"/>
  <c r="C3381" i="16"/>
  <c r="B3381" i="16"/>
  <c r="A3381" i="16"/>
  <c r="H3380" i="16"/>
  <c r="G3380" i="16"/>
  <c r="F3380" i="16"/>
  <c r="E3380" i="16"/>
  <c r="D3380" i="16"/>
  <c r="C3380" i="16"/>
  <c r="B3380" i="16"/>
  <c r="A3380" i="16"/>
  <c r="H3379" i="16"/>
  <c r="G3379" i="16"/>
  <c r="F3379" i="16"/>
  <c r="E3379" i="16"/>
  <c r="D3379" i="16"/>
  <c r="C3379" i="16"/>
  <c r="B3379" i="16"/>
  <c r="A3379" i="16"/>
  <c r="H3378" i="16"/>
  <c r="G3378" i="16"/>
  <c r="F3378" i="16"/>
  <c r="E3378" i="16"/>
  <c r="D3378" i="16"/>
  <c r="C3378" i="16"/>
  <c r="B3378" i="16"/>
  <c r="A3378" i="16"/>
  <c r="H3377" i="16"/>
  <c r="G3377" i="16"/>
  <c r="F3377" i="16"/>
  <c r="E3377" i="16"/>
  <c r="D3377" i="16"/>
  <c r="C3377" i="16"/>
  <c r="B3377" i="16"/>
  <c r="A3377" i="16"/>
  <c r="H3376" i="16"/>
  <c r="G3376" i="16"/>
  <c r="F3376" i="16"/>
  <c r="E3376" i="16"/>
  <c r="D3376" i="16"/>
  <c r="C3376" i="16"/>
  <c r="B3376" i="16"/>
  <c r="A3376" i="16"/>
  <c r="H3375" i="16"/>
  <c r="G3375" i="16"/>
  <c r="F3375" i="16"/>
  <c r="E3375" i="16"/>
  <c r="D3375" i="16"/>
  <c r="C3375" i="16"/>
  <c r="B3375" i="16"/>
  <c r="A3375" i="16"/>
  <c r="H3374" i="16"/>
  <c r="G3374" i="16"/>
  <c r="F3374" i="16"/>
  <c r="E3374" i="16"/>
  <c r="D3374" i="16"/>
  <c r="C3374" i="16"/>
  <c r="B3374" i="16"/>
  <c r="A3374" i="16"/>
  <c r="H3373" i="16"/>
  <c r="G3373" i="16"/>
  <c r="F3373" i="16"/>
  <c r="E3373" i="16"/>
  <c r="D3373" i="16"/>
  <c r="C3373" i="16"/>
  <c r="B3373" i="16"/>
  <c r="A3373" i="16"/>
  <c r="H3372" i="16"/>
  <c r="G3372" i="16"/>
  <c r="F3372" i="16"/>
  <c r="E3372" i="16"/>
  <c r="D3372" i="16"/>
  <c r="C3372" i="16"/>
  <c r="B3372" i="16"/>
  <c r="A3372" i="16"/>
  <c r="H3371" i="16"/>
  <c r="G3371" i="16"/>
  <c r="F3371" i="16"/>
  <c r="E3371" i="16"/>
  <c r="D3371" i="16"/>
  <c r="C3371" i="16"/>
  <c r="B3371" i="16"/>
  <c r="A3371" i="16"/>
  <c r="H3370" i="16"/>
  <c r="G3370" i="16"/>
  <c r="F3370" i="16"/>
  <c r="E3370" i="16"/>
  <c r="D3370" i="16"/>
  <c r="C3370" i="16"/>
  <c r="B3370" i="16"/>
  <c r="A3370" i="16"/>
  <c r="H3369" i="16"/>
  <c r="G3369" i="16"/>
  <c r="F3369" i="16"/>
  <c r="E3369" i="16"/>
  <c r="D3369" i="16"/>
  <c r="C3369" i="16"/>
  <c r="B3369" i="16"/>
  <c r="A3369" i="16"/>
  <c r="H3368" i="16"/>
  <c r="G3368" i="16"/>
  <c r="F3368" i="16"/>
  <c r="E3368" i="16"/>
  <c r="D3368" i="16"/>
  <c r="C3368" i="16"/>
  <c r="B3368" i="16"/>
  <c r="A3368" i="16"/>
  <c r="H3367" i="16"/>
  <c r="G3367" i="16"/>
  <c r="F3367" i="16"/>
  <c r="E3367" i="16"/>
  <c r="D3367" i="16"/>
  <c r="C3367" i="16"/>
  <c r="B3367" i="16"/>
  <c r="A3367" i="16"/>
  <c r="H3366" i="16"/>
  <c r="G3366" i="16"/>
  <c r="F3366" i="16"/>
  <c r="E3366" i="16"/>
  <c r="D3366" i="16"/>
  <c r="C3366" i="16"/>
  <c r="B3366" i="16"/>
  <c r="A3366" i="16"/>
  <c r="H3365" i="16"/>
  <c r="G3365" i="16"/>
  <c r="F3365" i="16"/>
  <c r="E3365" i="16"/>
  <c r="D3365" i="16"/>
  <c r="C3365" i="16"/>
  <c r="B3365" i="16"/>
  <c r="A3365" i="16"/>
  <c r="H3364" i="16"/>
  <c r="G3364" i="16"/>
  <c r="F3364" i="16"/>
  <c r="E3364" i="16"/>
  <c r="D3364" i="16"/>
  <c r="C3364" i="16"/>
  <c r="B3364" i="16"/>
  <c r="A3364" i="16"/>
  <c r="H3363" i="16"/>
  <c r="G3363" i="16"/>
  <c r="F3363" i="16"/>
  <c r="E3363" i="16"/>
  <c r="D3363" i="16"/>
  <c r="C3363" i="16"/>
  <c r="B3363" i="16"/>
  <c r="A3363" i="16"/>
  <c r="H3362" i="16"/>
  <c r="G3362" i="16"/>
  <c r="F3362" i="16"/>
  <c r="E3362" i="16"/>
  <c r="D3362" i="16"/>
  <c r="C3362" i="16"/>
  <c r="B3362" i="16"/>
  <c r="A3362" i="16"/>
  <c r="H3361" i="16"/>
  <c r="G3361" i="16"/>
  <c r="F3361" i="16"/>
  <c r="E3361" i="16"/>
  <c r="D3361" i="16"/>
  <c r="C3361" i="16"/>
  <c r="B3361" i="16"/>
  <c r="A3361" i="16"/>
  <c r="H3360" i="16"/>
  <c r="G3360" i="16"/>
  <c r="F3360" i="16"/>
  <c r="E3360" i="16"/>
  <c r="D3360" i="16"/>
  <c r="C3360" i="16"/>
  <c r="B3360" i="16"/>
  <c r="A3360" i="16"/>
  <c r="H3359" i="16"/>
  <c r="G3359" i="16"/>
  <c r="F3359" i="16"/>
  <c r="E3359" i="16"/>
  <c r="D3359" i="16"/>
  <c r="C3359" i="16"/>
  <c r="B3359" i="16"/>
  <c r="A3359" i="16"/>
  <c r="H3358" i="16"/>
  <c r="G3358" i="16"/>
  <c r="F3358" i="16"/>
  <c r="E3358" i="16"/>
  <c r="D3358" i="16"/>
  <c r="C3358" i="16"/>
  <c r="B3358" i="16"/>
  <c r="A3358" i="16"/>
  <c r="H3357" i="16"/>
  <c r="G3357" i="16"/>
  <c r="F3357" i="16"/>
  <c r="E3357" i="16"/>
  <c r="D3357" i="16"/>
  <c r="C3357" i="16"/>
  <c r="B3357" i="16"/>
  <c r="A3357" i="16"/>
  <c r="H3356" i="16"/>
  <c r="G3356" i="16"/>
  <c r="F3356" i="16"/>
  <c r="E3356" i="16"/>
  <c r="D3356" i="16"/>
  <c r="C3356" i="16"/>
  <c r="B3356" i="16"/>
  <c r="A3356" i="16"/>
  <c r="H3355" i="16"/>
  <c r="G3355" i="16"/>
  <c r="F3355" i="16"/>
  <c r="E3355" i="16"/>
  <c r="D3355" i="16"/>
  <c r="C3355" i="16"/>
  <c r="B3355" i="16"/>
  <c r="A3355" i="16"/>
  <c r="H3354" i="16"/>
  <c r="G3354" i="16"/>
  <c r="F3354" i="16"/>
  <c r="E3354" i="16"/>
  <c r="D3354" i="16"/>
  <c r="C3354" i="16"/>
  <c r="B3354" i="16"/>
  <c r="A3354" i="16"/>
  <c r="H3353" i="16"/>
  <c r="G3353" i="16"/>
  <c r="F3353" i="16"/>
  <c r="E3353" i="16"/>
  <c r="D3353" i="16"/>
  <c r="C3353" i="16"/>
  <c r="B3353" i="16"/>
  <c r="A3353" i="16"/>
  <c r="H3352" i="16"/>
  <c r="G3352" i="16"/>
  <c r="F3352" i="16"/>
  <c r="E3352" i="16"/>
  <c r="D3352" i="16"/>
  <c r="C3352" i="16"/>
  <c r="B3352" i="16"/>
  <c r="A3352" i="16"/>
  <c r="H3351" i="16"/>
  <c r="G3351" i="16"/>
  <c r="F3351" i="16"/>
  <c r="E3351" i="16"/>
  <c r="D3351" i="16"/>
  <c r="C3351" i="16"/>
  <c r="B3351" i="16"/>
  <c r="A3351" i="16"/>
  <c r="H3350" i="16"/>
  <c r="G3350" i="16"/>
  <c r="F3350" i="16"/>
  <c r="E3350" i="16"/>
  <c r="D3350" i="16"/>
  <c r="C3350" i="16"/>
  <c r="B3350" i="16"/>
  <c r="A3350" i="16"/>
  <c r="H3349" i="16"/>
  <c r="G3349" i="16"/>
  <c r="F3349" i="16"/>
  <c r="E3349" i="16"/>
  <c r="D3349" i="16"/>
  <c r="C3349" i="16"/>
  <c r="B3349" i="16"/>
  <c r="A3349" i="16"/>
  <c r="H3348" i="16"/>
  <c r="G3348" i="16"/>
  <c r="F3348" i="16"/>
  <c r="E3348" i="16"/>
  <c r="D3348" i="16"/>
  <c r="C3348" i="16"/>
  <c r="B3348" i="16"/>
  <c r="A3348" i="16"/>
  <c r="H3347" i="16"/>
  <c r="G3347" i="16"/>
  <c r="F3347" i="16"/>
  <c r="E3347" i="16"/>
  <c r="D3347" i="16"/>
  <c r="C3347" i="16"/>
  <c r="B3347" i="16"/>
  <c r="A3347" i="16"/>
  <c r="H3346" i="16"/>
  <c r="G3346" i="16"/>
  <c r="F3346" i="16"/>
  <c r="E3346" i="16"/>
  <c r="D3346" i="16"/>
  <c r="C3346" i="16"/>
  <c r="B3346" i="16"/>
  <c r="A3346" i="16"/>
  <c r="H3345" i="16"/>
  <c r="G3345" i="16"/>
  <c r="F3345" i="16"/>
  <c r="E3345" i="16"/>
  <c r="D3345" i="16"/>
  <c r="C3345" i="16"/>
  <c r="B3345" i="16"/>
  <c r="A3345" i="16"/>
  <c r="H3344" i="16"/>
  <c r="G3344" i="16"/>
  <c r="F3344" i="16"/>
  <c r="E3344" i="16"/>
  <c r="D3344" i="16"/>
  <c r="C3344" i="16"/>
  <c r="B3344" i="16"/>
  <c r="A3344" i="16"/>
  <c r="H3343" i="16"/>
  <c r="G3343" i="16"/>
  <c r="F3343" i="16"/>
  <c r="E3343" i="16"/>
  <c r="D3343" i="16"/>
  <c r="C3343" i="16"/>
  <c r="B3343" i="16"/>
  <c r="A3343" i="16"/>
  <c r="H3342" i="16"/>
  <c r="G3342" i="16"/>
  <c r="F3342" i="16"/>
  <c r="E3342" i="16"/>
  <c r="D3342" i="16"/>
  <c r="C3342" i="16"/>
  <c r="B3342" i="16"/>
  <c r="A3342" i="16"/>
  <c r="H3341" i="16"/>
  <c r="G3341" i="16"/>
  <c r="F3341" i="16"/>
  <c r="E3341" i="16"/>
  <c r="D3341" i="16"/>
  <c r="C3341" i="16"/>
  <c r="B3341" i="16"/>
  <c r="A3341" i="16"/>
  <c r="H3340" i="16"/>
  <c r="G3340" i="16"/>
  <c r="F3340" i="16"/>
  <c r="E3340" i="16"/>
  <c r="D3340" i="16"/>
  <c r="C3340" i="16"/>
  <c r="B3340" i="16"/>
  <c r="A3340" i="16"/>
  <c r="H3339" i="16"/>
  <c r="G3339" i="16"/>
  <c r="F3339" i="16"/>
  <c r="E3339" i="16"/>
  <c r="D3339" i="16"/>
  <c r="C3339" i="16"/>
  <c r="B3339" i="16"/>
  <c r="A3339" i="16"/>
  <c r="H3338" i="16"/>
  <c r="G3338" i="16"/>
  <c r="F3338" i="16"/>
  <c r="E3338" i="16"/>
  <c r="D3338" i="16"/>
  <c r="C3338" i="16"/>
  <c r="B3338" i="16"/>
  <c r="A3338" i="16"/>
  <c r="H3337" i="16"/>
  <c r="G3337" i="16"/>
  <c r="F3337" i="16"/>
  <c r="E3337" i="16"/>
  <c r="D3337" i="16"/>
  <c r="C3337" i="16"/>
  <c r="B3337" i="16"/>
  <c r="A3337" i="16"/>
  <c r="H3336" i="16"/>
  <c r="G3336" i="16"/>
  <c r="F3336" i="16"/>
  <c r="E3336" i="16"/>
  <c r="D3336" i="16"/>
  <c r="C3336" i="16"/>
  <c r="B3336" i="16"/>
  <c r="A3336" i="16"/>
  <c r="H3335" i="16"/>
  <c r="G3335" i="16"/>
  <c r="F3335" i="16"/>
  <c r="E3335" i="16"/>
  <c r="D3335" i="16"/>
  <c r="C3335" i="16"/>
  <c r="B3335" i="16"/>
  <c r="A3335" i="16"/>
  <c r="H3334" i="16"/>
  <c r="G3334" i="16"/>
  <c r="F3334" i="16"/>
  <c r="E3334" i="16"/>
  <c r="D3334" i="16"/>
  <c r="C3334" i="16"/>
  <c r="B3334" i="16"/>
  <c r="A3334" i="16"/>
  <c r="H3333" i="16"/>
  <c r="G3333" i="16"/>
  <c r="F3333" i="16"/>
  <c r="E3333" i="16"/>
  <c r="D3333" i="16"/>
  <c r="C3333" i="16"/>
  <c r="B3333" i="16"/>
  <c r="A3333" i="16"/>
  <c r="H3332" i="16"/>
  <c r="G3332" i="16"/>
  <c r="F3332" i="16"/>
  <c r="E3332" i="16"/>
  <c r="D3332" i="16"/>
  <c r="C3332" i="16"/>
  <c r="B3332" i="16"/>
  <c r="A3332" i="16"/>
  <c r="H3331" i="16"/>
  <c r="G3331" i="16"/>
  <c r="F3331" i="16"/>
  <c r="E3331" i="16"/>
  <c r="D3331" i="16"/>
  <c r="C3331" i="16"/>
  <c r="B3331" i="16"/>
  <c r="A3331" i="16"/>
  <c r="H3330" i="16"/>
  <c r="G3330" i="16"/>
  <c r="F3330" i="16"/>
  <c r="E3330" i="16"/>
  <c r="D3330" i="16"/>
  <c r="C3330" i="16"/>
  <c r="B3330" i="16"/>
  <c r="A3330" i="16"/>
  <c r="H3329" i="16"/>
  <c r="G3329" i="16"/>
  <c r="F3329" i="16"/>
  <c r="E3329" i="16"/>
  <c r="D3329" i="16"/>
  <c r="C3329" i="16"/>
  <c r="B3329" i="16"/>
  <c r="A3329" i="16"/>
  <c r="H3328" i="16"/>
  <c r="G3328" i="16"/>
  <c r="F3328" i="16"/>
  <c r="E3328" i="16"/>
  <c r="D3328" i="16"/>
  <c r="C3328" i="16"/>
  <c r="B3328" i="16"/>
  <c r="A3328" i="16"/>
  <c r="H3327" i="16"/>
  <c r="G3327" i="16"/>
  <c r="F3327" i="16"/>
  <c r="E3327" i="16"/>
  <c r="D3327" i="16"/>
  <c r="C3327" i="16"/>
  <c r="B3327" i="16"/>
  <c r="A3327" i="16"/>
  <c r="H3326" i="16"/>
  <c r="G3326" i="16"/>
  <c r="F3326" i="16"/>
  <c r="E3326" i="16"/>
  <c r="D3326" i="16"/>
  <c r="C3326" i="16"/>
  <c r="B3326" i="16"/>
  <c r="A3326" i="16"/>
  <c r="H3325" i="16"/>
  <c r="G3325" i="16"/>
  <c r="F3325" i="16"/>
  <c r="E3325" i="16"/>
  <c r="D3325" i="16"/>
  <c r="C3325" i="16"/>
  <c r="B3325" i="16"/>
  <c r="A3325" i="16"/>
  <c r="H3324" i="16"/>
  <c r="G3324" i="16"/>
  <c r="F3324" i="16"/>
  <c r="E3324" i="16"/>
  <c r="D3324" i="16"/>
  <c r="C3324" i="16"/>
  <c r="B3324" i="16"/>
  <c r="A3324" i="16"/>
  <c r="H3323" i="16"/>
  <c r="G3323" i="16"/>
  <c r="F3323" i="16"/>
  <c r="E3323" i="16"/>
  <c r="D3323" i="16"/>
  <c r="C3323" i="16"/>
  <c r="B3323" i="16"/>
  <c r="A3323" i="16"/>
  <c r="H3322" i="16"/>
  <c r="G3322" i="16"/>
  <c r="F3322" i="16"/>
  <c r="E3322" i="16"/>
  <c r="D3322" i="16"/>
  <c r="C3322" i="16"/>
  <c r="B3322" i="16"/>
  <c r="A3322" i="16"/>
  <c r="H3321" i="16"/>
  <c r="G3321" i="16"/>
  <c r="F3321" i="16"/>
  <c r="E3321" i="16"/>
  <c r="D3321" i="16"/>
  <c r="C3321" i="16"/>
  <c r="B3321" i="16"/>
  <c r="A3321" i="16"/>
  <c r="H3320" i="16"/>
  <c r="G3320" i="16"/>
  <c r="F3320" i="16"/>
  <c r="E3320" i="16"/>
  <c r="D3320" i="16"/>
  <c r="C3320" i="16"/>
  <c r="B3320" i="16"/>
  <c r="A3320" i="16"/>
  <c r="H3319" i="16"/>
  <c r="G3319" i="16"/>
  <c r="F3319" i="16"/>
  <c r="E3319" i="16"/>
  <c r="D3319" i="16"/>
  <c r="C3319" i="16"/>
  <c r="B3319" i="16"/>
  <c r="A3319" i="16"/>
  <c r="H3318" i="16"/>
  <c r="G3318" i="16"/>
  <c r="F3318" i="16"/>
  <c r="E3318" i="16"/>
  <c r="D3318" i="16"/>
  <c r="C3318" i="16"/>
  <c r="B3318" i="16"/>
  <c r="A3318" i="16"/>
  <c r="H3317" i="16"/>
  <c r="G3317" i="16"/>
  <c r="F3317" i="16"/>
  <c r="E3317" i="16"/>
  <c r="D3317" i="16"/>
  <c r="C3317" i="16"/>
  <c r="B3317" i="16"/>
  <c r="A3317" i="16"/>
  <c r="H3316" i="16"/>
  <c r="G3316" i="16"/>
  <c r="F3316" i="16"/>
  <c r="E3316" i="16"/>
  <c r="D3316" i="16"/>
  <c r="C3316" i="16"/>
  <c r="B3316" i="16"/>
  <c r="A3316" i="16"/>
  <c r="H3315" i="16"/>
  <c r="G3315" i="16"/>
  <c r="F3315" i="16"/>
  <c r="E3315" i="16"/>
  <c r="D3315" i="16"/>
  <c r="C3315" i="16"/>
  <c r="B3315" i="16"/>
  <c r="A3315" i="16"/>
  <c r="H3314" i="16"/>
  <c r="G3314" i="16"/>
  <c r="F3314" i="16"/>
  <c r="E3314" i="16"/>
  <c r="D3314" i="16"/>
  <c r="C3314" i="16"/>
  <c r="B3314" i="16"/>
  <c r="A3314" i="16"/>
  <c r="H3313" i="16"/>
  <c r="G3313" i="16"/>
  <c r="F3313" i="16"/>
  <c r="E3313" i="16"/>
  <c r="D3313" i="16"/>
  <c r="C3313" i="16"/>
  <c r="B3313" i="16"/>
  <c r="A3313" i="16"/>
  <c r="H3312" i="16"/>
  <c r="G3312" i="16"/>
  <c r="F3312" i="16"/>
  <c r="E3312" i="16"/>
  <c r="D3312" i="16"/>
  <c r="C3312" i="16"/>
  <c r="B3312" i="16"/>
  <c r="A3312" i="16"/>
  <c r="H3311" i="16"/>
  <c r="G3311" i="16"/>
  <c r="F3311" i="16"/>
  <c r="E3311" i="16"/>
  <c r="D3311" i="16"/>
  <c r="C3311" i="16"/>
  <c r="B3311" i="16"/>
  <c r="A3311" i="16"/>
  <c r="H3310" i="16"/>
  <c r="G3310" i="16"/>
  <c r="F3310" i="16"/>
  <c r="E3310" i="16"/>
  <c r="D3310" i="16"/>
  <c r="C3310" i="16"/>
  <c r="B3310" i="16"/>
  <c r="A3310" i="16"/>
  <c r="H3309" i="16"/>
  <c r="G3309" i="16"/>
  <c r="F3309" i="16"/>
  <c r="E3309" i="16"/>
  <c r="D3309" i="16"/>
  <c r="C3309" i="16"/>
  <c r="B3309" i="16"/>
  <c r="A3309" i="16"/>
  <c r="H3308" i="16"/>
  <c r="G3308" i="16"/>
  <c r="F3308" i="16"/>
  <c r="E3308" i="16"/>
  <c r="D3308" i="16"/>
  <c r="C3308" i="16"/>
  <c r="B3308" i="16"/>
  <c r="A3308" i="16"/>
  <c r="H3307" i="16"/>
  <c r="G3307" i="16"/>
  <c r="F3307" i="16"/>
  <c r="E3307" i="16"/>
  <c r="D3307" i="16"/>
  <c r="C3307" i="16"/>
  <c r="B3307" i="16"/>
  <c r="A3307" i="16"/>
  <c r="H3306" i="16"/>
  <c r="G3306" i="16"/>
  <c r="F3306" i="16"/>
  <c r="E3306" i="16"/>
  <c r="D3306" i="16"/>
  <c r="C3306" i="16"/>
  <c r="B3306" i="16"/>
  <c r="A3306" i="16"/>
  <c r="H3305" i="16"/>
  <c r="G3305" i="16"/>
  <c r="F3305" i="16"/>
  <c r="E3305" i="16"/>
  <c r="D3305" i="16"/>
  <c r="C3305" i="16"/>
  <c r="B3305" i="16"/>
  <c r="A3305" i="16"/>
  <c r="H3304" i="16"/>
  <c r="G3304" i="16"/>
  <c r="F3304" i="16"/>
  <c r="E3304" i="16"/>
  <c r="D3304" i="16"/>
  <c r="C3304" i="16"/>
  <c r="B3304" i="16"/>
  <c r="A3304" i="16"/>
  <c r="H3303" i="16"/>
  <c r="G3303" i="16"/>
  <c r="F3303" i="16"/>
  <c r="E3303" i="16"/>
  <c r="D3303" i="16"/>
  <c r="C3303" i="16"/>
  <c r="B3303" i="16"/>
  <c r="A3303" i="16"/>
  <c r="H3302" i="16"/>
  <c r="G3302" i="16"/>
  <c r="F3302" i="16"/>
  <c r="E3302" i="16"/>
  <c r="D3302" i="16"/>
  <c r="C3302" i="16"/>
  <c r="B3302" i="16"/>
  <c r="A3302" i="16"/>
  <c r="H3301" i="16"/>
  <c r="G3301" i="16"/>
  <c r="F3301" i="16"/>
  <c r="E3301" i="16"/>
  <c r="D3301" i="16"/>
  <c r="C3301" i="16"/>
  <c r="B3301" i="16"/>
  <c r="A3301" i="16"/>
  <c r="H3300" i="16"/>
  <c r="G3300" i="16"/>
  <c r="F3300" i="16"/>
  <c r="E3300" i="16"/>
  <c r="D3300" i="16"/>
  <c r="C3300" i="16"/>
  <c r="B3300" i="16"/>
  <c r="A3300" i="16"/>
  <c r="H3299" i="16"/>
  <c r="G3299" i="16"/>
  <c r="F3299" i="16"/>
  <c r="E3299" i="16"/>
  <c r="D3299" i="16"/>
  <c r="C3299" i="16"/>
  <c r="B3299" i="16"/>
  <c r="A3299" i="16"/>
  <c r="H3298" i="16"/>
  <c r="G3298" i="16"/>
  <c r="F3298" i="16"/>
  <c r="E3298" i="16"/>
  <c r="D3298" i="16"/>
  <c r="C3298" i="16"/>
  <c r="B3298" i="16"/>
  <c r="A3298" i="16"/>
  <c r="H3297" i="16"/>
  <c r="G3297" i="16"/>
  <c r="F3297" i="16"/>
  <c r="E3297" i="16"/>
  <c r="D3297" i="16"/>
  <c r="C3297" i="16"/>
  <c r="B3297" i="16"/>
  <c r="A3297" i="16"/>
  <c r="H3296" i="16"/>
  <c r="G3296" i="16"/>
  <c r="F3296" i="16"/>
  <c r="E3296" i="16"/>
  <c r="D3296" i="16"/>
  <c r="C3296" i="16"/>
  <c r="B3296" i="16"/>
  <c r="A3296" i="16"/>
  <c r="H3295" i="16"/>
  <c r="G3295" i="16"/>
  <c r="F3295" i="16"/>
  <c r="E3295" i="16"/>
  <c r="D3295" i="16"/>
  <c r="C3295" i="16"/>
  <c r="B3295" i="16"/>
  <c r="A3295" i="16"/>
  <c r="H3294" i="16"/>
  <c r="G3294" i="16"/>
  <c r="F3294" i="16"/>
  <c r="E3294" i="16"/>
  <c r="D3294" i="16"/>
  <c r="C3294" i="16"/>
  <c r="B3294" i="16"/>
  <c r="A3294" i="16"/>
  <c r="H3293" i="16"/>
  <c r="G3293" i="16"/>
  <c r="F3293" i="16"/>
  <c r="E3293" i="16"/>
  <c r="D3293" i="16"/>
  <c r="C3293" i="16"/>
  <c r="B3293" i="16"/>
  <c r="A3293" i="16"/>
  <c r="H3292" i="16"/>
  <c r="G3292" i="16"/>
  <c r="F3292" i="16"/>
  <c r="E3292" i="16"/>
  <c r="D3292" i="16"/>
  <c r="C3292" i="16"/>
  <c r="B3292" i="16"/>
  <c r="A3292" i="16"/>
  <c r="H3291" i="16"/>
  <c r="G3291" i="16"/>
  <c r="F3291" i="16"/>
  <c r="E3291" i="16"/>
  <c r="D3291" i="16"/>
  <c r="C3291" i="16"/>
  <c r="B3291" i="16"/>
  <c r="A3291" i="16"/>
  <c r="H3290" i="16"/>
  <c r="G3290" i="16"/>
  <c r="F3290" i="16"/>
  <c r="E3290" i="16"/>
  <c r="D3290" i="16"/>
  <c r="C3290" i="16"/>
  <c r="B3290" i="16"/>
  <c r="A3290" i="16"/>
  <c r="H3289" i="16"/>
  <c r="G3289" i="16"/>
  <c r="F3289" i="16"/>
  <c r="E3289" i="16"/>
  <c r="D3289" i="16"/>
  <c r="C3289" i="16"/>
  <c r="B3289" i="16"/>
  <c r="A3289" i="16"/>
  <c r="H3288" i="16"/>
  <c r="G3288" i="16"/>
  <c r="F3288" i="16"/>
  <c r="E3288" i="16"/>
  <c r="D3288" i="16"/>
  <c r="C3288" i="16"/>
  <c r="B3288" i="16"/>
  <c r="A3288" i="16"/>
  <c r="H3287" i="16"/>
  <c r="G3287" i="16"/>
  <c r="F3287" i="16"/>
  <c r="E3287" i="16"/>
  <c r="D3287" i="16"/>
  <c r="C3287" i="16"/>
  <c r="B3287" i="16"/>
  <c r="A3287" i="16"/>
  <c r="H3286" i="16"/>
  <c r="G3286" i="16"/>
  <c r="F3286" i="16"/>
  <c r="E3286" i="16"/>
  <c r="D3286" i="16"/>
  <c r="C3286" i="16"/>
  <c r="B3286" i="16"/>
  <c r="A3286" i="16"/>
  <c r="H3285" i="16"/>
  <c r="G3285" i="16"/>
  <c r="F3285" i="16"/>
  <c r="E3285" i="16"/>
  <c r="D3285" i="16"/>
  <c r="C3285" i="16"/>
  <c r="B3285" i="16"/>
  <c r="A3285" i="16"/>
  <c r="H3284" i="16"/>
  <c r="G3284" i="16"/>
  <c r="F3284" i="16"/>
  <c r="E3284" i="16"/>
  <c r="D3284" i="16"/>
  <c r="C3284" i="16"/>
  <c r="B3284" i="16"/>
  <c r="A3284" i="16"/>
  <c r="H3283" i="16"/>
  <c r="G3283" i="16"/>
  <c r="F3283" i="16"/>
  <c r="E3283" i="16"/>
  <c r="D3283" i="16"/>
  <c r="C3283" i="16"/>
  <c r="B3283" i="16"/>
  <c r="A3283" i="16"/>
  <c r="H3282" i="16"/>
  <c r="G3282" i="16"/>
  <c r="F3282" i="16"/>
  <c r="E3282" i="16"/>
  <c r="D3282" i="16"/>
  <c r="C3282" i="16"/>
  <c r="B3282" i="16"/>
  <c r="A3282" i="16"/>
  <c r="H3281" i="16"/>
  <c r="G3281" i="16"/>
  <c r="F3281" i="16"/>
  <c r="E3281" i="16"/>
  <c r="D3281" i="16"/>
  <c r="C3281" i="16"/>
  <c r="B3281" i="16"/>
  <c r="A3281" i="16"/>
  <c r="H3280" i="16"/>
  <c r="G3280" i="16"/>
  <c r="F3280" i="16"/>
  <c r="E3280" i="16"/>
  <c r="D3280" i="16"/>
  <c r="C3280" i="16"/>
  <c r="B3280" i="16"/>
  <c r="A3280" i="16"/>
  <c r="H3279" i="16"/>
  <c r="G3279" i="16"/>
  <c r="F3279" i="16"/>
  <c r="E3279" i="16"/>
  <c r="D3279" i="16"/>
  <c r="C3279" i="16"/>
  <c r="B3279" i="16"/>
  <c r="A3279" i="16"/>
  <c r="H3278" i="16"/>
  <c r="G3278" i="16"/>
  <c r="F3278" i="16"/>
  <c r="E3278" i="16"/>
  <c r="D3278" i="16"/>
  <c r="C3278" i="16"/>
  <c r="B3278" i="16"/>
  <c r="A3278" i="16"/>
  <c r="H3277" i="16"/>
  <c r="G3277" i="16"/>
  <c r="F3277" i="16"/>
  <c r="E3277" i="16"/>
  <c r="D3277" i="16"/>
  <c r="C3277" i="16"/>
  <c r="B3277" i="16"/>
  <c r="A3277" i="16"/>
  <c r="H3276" i="16"/>
  <c r="G3276" i="16"/>
  <c r="F3276" i="16"/>
  <c r="E3276" i="16"/>
  <c r="D3276" i="16"/>
  <c r="C3276" i="16"/>
  <c r="B3276" i="16"/>
  <c r="A3276" i="16"/>
  <c r="H3275" i="16"/>
  <c r="G3275" i="16"/>
  <c r="F3275" i="16"/>
  <c r="E3275" i="16"/>
  <c r="D3275" i="16"/>
  <c r="C3275" i="16"/>
  <c r="B3275" i="16"/>
  <c r="A3275" i="16"/>
  <c r="H3274" i="16"/>
  <c r="G3274" i="16"/>
  <c r="F3274" i="16"/>
  <c r="E3274" i="16"/>
  <c r="D3274" i="16"/>
  <c r="C3274" i="16"/>
  <c r="B3274" i="16"/>
  <c r="A3274" i="16"/>
  <c r="H3273" i="16"/>
  <c r="G3273" i="16"/>
  <c r="F3273" i="16"/>
  <c r="E3273" i="16"/>
  <c r="D3273" i="16"/>
  <c r="C3273" i="16"/>
  <c r="B3273" i="16"/>
  <c r="A3273" i="16"/>
  <c r="H3272" i="16"/>
  <c r="G3272" i="16"/>
  <c r="F3272" i="16"/>
  <c r="E3272" i="16"/>
  <c r="D3272" i="16"/>
  <c r="C3272" i="16"/>
  <c r="B3272" i="16"/>
  <c r="A3272" i="16"/>
  <c r="H3271" i="16"/>
  <c r="G3271" i="16"/>
  <c r="F3271" i="16"/>
  <c r="E3271" i="16"/>
  <c r="D3271" i="16"/>
  <c r="C3271" i="16"/>
  <c r="B3271" i="16"/>
  <c r="A3271" i="16"/>
  <c r="H3270" i="16"/>
  <c r="G3270" i="16"/>
  <c r="F3270" i="16"/>
  <c r="E3270" i="16"/>
  <c r="D3270" i="16"/>
  <c r="C3270" i="16"/>
  <c r="B3270" i="16"/>
  <c r="A3270" i="16"/>
  <c r="H3269" i="16"/>
  <c r="G3269" i="16"/>
  <c r="F3269" i="16"/>
  <c r="E3269" i="16"/>
  <c r="D3269" i="16"/>
  <c r="C3269" i="16"/>
  <c r="B3269" i="16"/>
  <c r="A3269" i="16"/>
  <c r="H3268" i="16"/>
  <c r="G3268" i="16"/>
  <c r="F3268" i="16"/>
  <c r="E3268" i="16"/>
  <c r="D3268" i="16"/>
  <c r="C3268" i="16"/>
  <c r="B3268" i="16"/>
  <c r="A3268" i="16"/>
  <c r="H3267" i="16"/>
  <c r="G3267" i="16"/>
  <c r="F3267" i="16"/>
  <c r="E3267" i="16"/>
  <c r="D3267" i="16"/>
  <c r="C3267" i="16"/>
  <c r="B3267" i="16"/>
  <c r="A3267" i="16"/>
  <c r="H3266" i="16"/>
  <c r="G3266" i="16"/>
  <c r="F3266" i="16"/>
  <c r="E3266" i="16"/>
  <c r="D3266" i="16"/>
  <c r="C3266" i="16"/>
  <c r="B3266" i="16"/>
  <c r="A3266" i="16"/>
  <c r="H3265" i="16"/>
  <c r="G3265" i="16"/>
  <c r="F3265" i="16"/>
  <c r="E3265" i="16"/>
  <c r="D3265" i="16"/>
  <c r="C3265" i="16"/>
  <c r="B3265" i="16"/>
  <c r="A3265" i="16"/>
  <c r="H3264" i="16"/>
  <c r="G3264" i="16"/>
  <c r="F3264" i="16"/>
  <c r="E3264" i="16"/>
  <c r="D3264" i="16"/>
  <c r="C3264" i="16"/>
  <c r="B3264" i="16"/>
  <c r="A3264" i="16"/>
  <c r="H3263" i="16"/>
  <c r="G3263" i="16"/>
  <c r="F3263" i="16"/>
  <c r="E3263" i="16"/>
  <c r="D3263" i="16"/>
  <c r="C3263" i="16"/>
  <c r="B3263" i="16"/>
  <c r="A3263" i="16"/>
  <c r="H3262" i="16"/>
  <c r="G3262" i="16"/>
  <c r="F3262" i="16"/>
  <c r="E3262" i="16"/>
  <c r="D3262" i="16"/>
  <c r="C3262" i="16"/>
  <c r="B3262" i="16"/>
  <c r="A3262" i="16"/>
  <c r="H3261" i="16"/>
  <c r="G3261" i="16"/>
  <c r="F3261" i="16"/>
  <c r="E3261" i="16"/>
  <c r="D3261" i="16"/>
  <c r="C3261" i="16"/>
  <c r="B3261" i="16"/>
  <c r="A3261" i="16"/>
  <c r="H3260" i="16"/>
  <c r="G3260" i="16"/>
  <c r="F3260" i="16"/>
  <c r="E3260" i="16"/>
  <c r="D3260" i="16"/>
  <c r="C3260" i="16"/>
  <c r="B3260" i="16"/>
  <c r="A3260" i="16"/>
  <c r="H3259" i="16"/>
  <c r="G3259" i="16"/>
  <c r="F3259" i="16"/>
  <c r="E3259" i="16"/>
  <c r="D3259" i="16"/>
  <c r="C3259" i="16"/>
  <c r="B3259" i="16"/>
  <c r="A3259" i="16"/>
  <c r="H3258" i="16"/>
  <c r="G3258" i="16"/>
  <c r="F3258" i="16"/>
  <c r="E3258" i="16"/>
  <c r="D3258" i="16"/>
  <c r="C3258" i="16"/>
  <c r="B3258" i="16"/>
  <c r="A3258" i="16"/>
  <c r="H3257" i="16"/>
  <c r="G3257" i="16"/>
  <c r="F3257" i="16"/>
  <c r="E3257" i="16"/>
  <c r="D3257" i="16"/>
  <c r="C3257" i="16"/>
  <c r="B3257" i="16"/>
  <c r="A3257" i="16"/>
  <c r="H3256" i="16"/>
  <c r="G3256" i="16"/>
  <c r="F3256" i="16"/>
  <c r="E3256" i="16"/>
  <c r="D3256" i="16"/>
  <c r="C3256" i="16"/>
  <c r="B3256" i="16"/>
  <c r="A3256" i="16"/>
  <c r="H3255" i="16"/>
  <c r="G3255" i="16"/>
  <c r="F3255" i="16"/>
  <c r="E3255" i="16"/>
  <c r="D3255" i="16"/>
  <c r="C3255" i="16"/>
  <c r="B3255" i="16"/>
  <c r="A3255" i="16"/>
  <c r="H3254" i="16"/>
  <c r="G3254" i="16"/>
  <c r="F3254" i="16"/>
  <c r="E3254" i="16"/>
  <c r="D3254" i="16"/>
  <c r="C3254" i="16"/>
  <c r="B3254" i="16"/>
  <c r="A3254" i="16"/>
  <c r="H3253" i="16"/>
  <c r="G3253" i="16"/>
  <c r="F3253" i="16"/>
  <c r="E3253" i="16"/>
  <c r="D3253" i="16"/>
  <c r="C3253" i="16"/>
  <c r="B3253" i="16"/>
  <c r="A3253" i="16"/>
  <c r="H3252" i="16"/>
  <c r="G3252" i="16"/>
  <c r="F3252" i="16"/>
  <c r="E3252" i="16"/>
  <c r="D3252" i="16"/>
  <c r="C3252" i="16"/>
  <c r="B3252" i="16"/>
  <c r="A3252" i="16"/>
  <c r="H3251" i="16"/>
  <c r="G3251" i="16"/>
  <c r="F3251" i="16"/>
  <c r="E3251" i="16"/>
  <c r="D3251" i="16"/>
  <c r="C3251" i="16"/>
  <c r="B3251" i="16"/>
  <c r="A3251" i="16"/>
  <c r="H3250" i="16"/>
  <c r="G3250" i="16"/>
  <c r="F3250" i="16"/>
  <c r="E3250" i="16"/>
  <c r="D3250" i="16"/>
  <c r="C3250" i="16"/>
  <c r="B3250" i="16"/>
  <c r="A3250" i="16"/>
  <c r="H3249" i="16"/>
  <c r="G3249" i="16"/>
  <c r="F3249" i="16"/>
  <c r="E3249" i="16"/>
  <c r="D3249" i="16"/>
  <c r="C3249" i="16"/>
  <c r="B3249" i="16"/>
  <c r="A3249" i="16"/>
  <c r="H3248" i="16"/>
  <c r="G3248" i="16"/>
  <c r="F3248" i="16"/>
  <c r="E3248" i="16"/>
  <c r="D3248" i="16"/>
  <c r="C3248" i="16"/>
  <c r="B3248" i="16"/>
  <c r="A3248" i="16"/>
  <c r="H3247" i="16"/>
  <c r="G3247" i="16"/>
  <c r="F3247" i="16"/>
  <c r="E3247" i="16"/>
  <c r="D3247" i="16"/>
  <c r="C3247" i="16"/>
  <c r="B3247" i="16"/>
  <c r="A3247" i="16"/>
  <c r="H3246" i="16"/>
  <c r="G3246" i="16"/>
  <c r="F3246" i="16"/>
  <c r="E3246" i="16"/>
  <c r="D3246" i="16"/>
  <c r="C3246" i="16"/>
  <c r="B3246" i="16"/>
  <c r="A3246" i="16"/>
  <c r="H3245" i="16"/>
  <c r="G3245" i="16"/>
  <c r="F3245" i="16"/>
  <c r="E3245" i="16"/>
  <c r="D3245" i="16"/>
  <c r="C3245" i="16"/>
  <c r="B3245" i="16"/>
  <c r="A3245" i="16"/>
  <c r="H3244" i="16"/>
  <c r="G3244" i="16"/>
  <c r="F3244" i="16"/>
  <c r="E3244" i="16"/>
  <c r="D3244" i="16"/>
  <c r="C3244" i="16"/>
  <c r="B3244" i="16"/>
  <c r="A3244" i="16"/>
  <c r="H3243" i="16"/>
  <c r="G3243" i="16"/>
  <c r="F3243" i="16"/>
  <c r="E3243" i="16"/>
  <c r="D3243" i="16"/>
  <c r="C3243" i="16"/>
  <c r="B3243" i="16"/>
  <c r="A3243" i="16"/>
  <c r="H3242" i="16"/>
  <c r="G3242" i="16"/>
  <c r="F3242" i="16"/>
  <c r="E3242" i="16"/>
  <c r="D3242" i="16"/>
  <c r="C3242" i="16"/>
  <c r="B3242" i="16"/>
  <c r="A3242" i="16"/>
  <c r="H3241" i="16"/>
  <c r="G3241" i="16"/>
  <c r="F3241" i="16"/>
  <c r="E3241" i="16"/>
  <c r="D3241" i="16"/>
  <c r="C3241" i="16"/>
  <c r="B3241" i="16"/>
  <c r="A3241" i="16"/>
  <c r="H3240" i="16"/>
  <c r="G3240" i="16"/>
  <c r="F3240" i="16"/>
  <c r="E3240" i="16"/>
  <c r="D3240" i="16"/>
  <c r="C3240" i="16"/>
  <c r="B3240" i="16"/>
  <c r="A3240" i="16"/>
  <c r="H3239" i="16"/>
  <c r="G3239" i="16"/>
  <c r="F3239" i="16"/>
  <c r="E3239" i="16"/>
  <c r="D3239" i="16"/>
  <c r="C3239" i="16"/>
  <c r="B3239" i="16"/>
  <c r="A3239" i="16"/>
  <c r="H3238" i="16"/>
  <c r="G3238" i="16"/>
  <c r="F3238" i="16"/>
  <c r="E3238" i="16"/>
  <c r="D3238" i="16"/>
  <c r="C3238" i="16"/>
  <c r="B3238" i="16"/>
  <c r="A3238" i="16"/>
  <c r="H3237" i="16"/>
  <c r="G3237" i="16"/>
  <c r="F3237" i="16"/>
  <c r="E3237" i="16"/>
  <c r="D3237" i="16"/>
  <c r="C3237" i="16"/>
  <c r="B3237" i="16"/>
  <c r="A3237" i="16"/>
  <c r="H3236" i="16"/>
  <c r="G3236" i="16"/>
  <c r="F3236" i="16"/>
  <c r="E3236" i="16"/>
  <c r="D3236" i="16"/>
  <c r="C3236" i="16"/>
  <c r="B3236" i="16"/>
  <c r="A3236" i="16"/>
  <c r="H3235" i="16"/>
  <c r="G3235" i="16"/>
  <c r="F3235" i="16"/>
  <c r="E3235" i="16"/>
  <c r="D3235" i="16"/>
  <c r="C3235" i="16"/>
  <c r="B3235" i="16"/>
  <c r="A3235" i="16"/>
  <c r="H3234" i="16"/>
  <c r="G3234" i="16"/>
  <c r="F3234" i="16"/>
  <c r="E3234" i="16"/>
  <c r="D3234" i="16"/>
  <c r="C3234" i="16"/>
  <c r="B3234" i="16"/>
  <c r="A3234" i="16"/>
  <c r="H3233" i="16"/>
  <c r="G3233" i="16"/>
  <c r="F3233" i="16"/>
  <c r="E3233" i="16"/>
  <c r="D3233" i="16"/>
  <c r="C3233" i="16"/>
  <c r="B3233" i="16"/>
  <c r="A3233" i="16"/>
  <c r="H3232" i="16"/>
  <c r="G3232" i="16"/>
  <c r="F3232" i="16"/>
  <c r="E3232" i="16"/>
  <c r="D3232" i="16"/>
  <c r="C3232" i="16"/>
  <c r="B3232" i="16"/>
  <c r="A3232" i="16"/>
  <c r="H3231" i="16"/>
  <c r="G3231" i="16"/>
  <c r="F3231" i="16"/>
  <c r="E3231" i="16"/>
  <c r="D3231" i="16"/>
  <c r="C3231" i="16"/>
  <c r="B3231" i="16"/>
  <c r="A3231" i="16"/>
  <c r="H3230" i="16"/>
  <c r="G3230" i="16"/>
  <c r="F3230" i="16"/>
  <c r="E3230" i="16"/>
  <c r="D3230" i="16"/>
  <c r="C3230" i="16"/>
  <c r="B3230" i="16"/>
  <c r="A3230" i="16"/>
  <c r="H3229" i="16"/>
  <c r="G3229" i="16"/>
  <c r="F3229" i="16"/>
  <c r="E3229" i="16"/>
  <c r="D3229" i="16"/>
  <c r="C3229" i="16"/>
  <c r="B3229" i="16"/>
  <c r="A3229" i="16"/>
  <c r="H3228" i="16"/>
  <c r="G3228" i="16"/>
  <c r="F3228" i="16"/>
  <c r="E3228" i="16"/>
  <c r="D3228" i="16"/>
  <c r="C3228" i="16"/>
  <c r="B3228" i="16"/>
  <c r="A3228" i="16"/>
  <c r="H3227" i="16"/>
  <c r="G3227" i="16"/>
  <c r="F3227" i="16"/>
  <c r="E3227" i="16"/>
  <c r="D3227" i="16"/>
  <c r="C3227" i="16"/>
  <c r="B3227" i="16"/>
  <c r="A3227" i="16"/>
  <c r="H3226" i="16"/>
  <c r="G3226" i="16"/>
  <c r="F3226" i="16"/>
  <c r="E3226" i="16"/>
  <c r="D3226" i="16"/>
  <c r="C3226" i="16"/>
  <c r="B3226" i="16"/>
  <c r="A3226" i="16"/>
  <c r="H3225" i="16"/>
  <c r="G3225" i="16"/>
  <c r="F3225" i="16"/>
  <c r="E3225" i="16"/>
  <c r="D3225" i="16"/>
  <c r="C3225" i="16"/>
  <c r="B3225" i="16"/>
  <c r="A3225" i="16"/>
  <c r="H3224" i="16"/>
  <c r="G3224" i="16"/>
  <c r="F3224" i="16"/>
  <c r="E3224" i="16"/>
  <c r="D3224" i="16"/>
  <c r="C3224" i="16"/>
  <c r="B3224" i="16"/>
  <c r="A3224" i="16"/>
  <c r="H3223" i="16"/>
  <c r="G3223" i="16"/>
  <c r="F3223" i="16"/>
  <c r="E3223" i="16"/>
  <c r="D3223" i="16"/>
  <c r="C3223" i="16"/>
  <c r="B3223" i="16"/>
  <c r="A3223" i="16"/>
  <c r="H3222" i="16"/>
  <c r="G3222" i="16"/>
  <c r="F3222" i="16"/>
  <c r="E3222" i="16"/>
  <c r="D3222" i="16"/>
  <c r="C3222" i="16"/>
  <c r="B3222" i="16"/>
  <c r="A3222" i="16"/>
  <c r="H3221" i="16"/>
  <c r="G3221" i="16"/>
  <c r="F3221" i="16"/>
  <c r="E3221" i="16"/>
  <c r="D3221" i="16"/>
  <c r="C3221" i="16"/>
  <c r="B3221" i="16"/>
  <c r="A3221" i="16"/>
  <c r="H3220" i="16"/>
  <c r="G3220" i="16"/>
  <c r="F3220" i="16"/>
  <c r="E3220" i="16"/>
  <c r="D3220" i="16"/>
  <c r="C3220" i="16"/>
  <c r="B3220" i="16"/>
  <c r="A3220" i="16"/>
  <c r="H3219" i="16"/>
  <c r="G3219" i="16"/>
  <c r="F3219" i="16"/>
  <c r="E3219" i="16"/>
  <c r="D3219" i="16"/>
  <c r="C3219" i="16"/>
  <c r="B3219" i="16"/>
  <c r="A3219" i="16"/>
  <c r="H3218" i="16"/>
  <c r="G3218" i="16"/>
  <c r="F3218" i="16"/>
  <c r="E3218" i="16"/>
  <c r="D3218" i="16"/>
  <c r="C3218" i="16"/>
  <c r="B3218" i="16"/>
  <c r="A3218" i="16"/>
  <c r="H3217" i="16"/>
  <c r="G3217" i="16"/>
  <c r="F3217" i="16"/>
  <c r="E3217" i="16"/>
  <c r="D3217" i="16"/>
  <c r="C3217" i="16"/>
  <c r="B3217" i="16"/>
  <c r="A3217" i="16"/>
  <c r="H3216" i="16"/>
  <c r="G3216" i="16"/>
  <c r="F3216" i="16"/>
  <c r="E3216" i="16"/>
  <c r="D3216" i="16"/>
  <c r="C3216" i="16"/>
  <c r="B3216" i="16"/>
  <c r="A3216" i="16"/>
  <c r="H3215" i="16"/>
  <c r="G3215" i="16"/>
  <c r="F3215" i="16"/>
  <c r="E3215" i="16"/>
  <c r="D3215" i="16"/>
  <c r="C3215" i="16"/>
  <c r="B3215" i="16"/>
  <c r="A3215" i="16"/>
  <c r="H3214" i="16"/>
  <c r="G3214" i="16"/>
  <c r="F3214" i="16"/>
  <c r="E3214" i="16"/>
  <c r="D3214" i="16"/>
  <c r="C3214" i="16"/>
  <c r="B3214" i="16"/>
  <c r="A3214" i="16"/>
  <c r="H3213" i="16"/>
  <c r="G3213" i="16"/>
  <c r="F3213" i="16"/>
  <c r="E3213" i="16"/>
  <c r="D3213" i="16"/>
  <c r="C3213" i="16"/>
  <c r="B3213" i="16"/>
  <c r="A3213" i="16"/>
  <c r="H3212" i="16"/>
  <c r="G3212" i="16"/>
  <c r="F3212" i="16"/>
  <c r="E3212" i="16"/>
  <c r="D3212" i="16"/>
  <c r="C3212" i="16"/>
  <c r="B3212" i="16"/>
  <c r="A3212" i="16"/>
  <c r="H3211" i="16"/>
  <c r="G3211" i="16"/>
  <c r="F3211" i="16"/>
  <c r="E3211" i="16"/>
  <c r="D3211" i="16"/>
  <c r="C3211" i="16"/>
  <c r="B3211" i="16"/>
  <c r="A3211" i="16"/>
  <c r="H3210" i="16"/>
  <c r="G3210" i="16"/>
  <c r="F3210" i="16"/>
  <c r="E3210" i="16"/>
  <c r="D3210" i="16"/>
  <c r="C3210" i="16"/>
  <c r="B3210" i="16"/>
  <c r="A3210" i="16"/>
  <c r="H3209" i="16"/>
  <c r="G3209" i="16"/>
  <c r="F3209" i="16"/>
  <c r="E3209" i="16"/>
  <c r="D3209" i="16"/>
  <c r="C3209" i="16"/>
  <c r="B3209" i="16"/>
  <c r="A3209" i="16"/>
  <c r="H3208" i="16"/>
  <c r="G3208" i="16"/>
  <c r="F3208" i="16"/>
  <c r="E3208" i="16"/>
  <c r="D3208" i="16"/>
  <c r="C3208" i="16"/>
  <c r="B3208" i="16"/>
  <c r="A3208" i="16"/>
  <c r="H3207" i="16"/>
  <c r="G3207" i="16"/>
  <c r="F3207" i="16"/>
  <c r="E3207" i="16"/>
  <c r="D3207" i="16"/>
  <c r="C3207" i="16"/>
  <c r="B3207" i="16"/>
  <c r="A3207" i="16"/>
  <c r="H3206" i="16"/>
  <c r="G3206" i="16"/>
  <c r="F3206" i="16"/>
  <c r="E3206" i="16"/>
  <c r="D3206" i="16"/>
  <c r="C3206" i="16"/>
  <c r="B3206" i="16"/>
  <c r="A3206" i="16"/>
  <c r="H3205" i="16"/>
  <c r="G3205" i="16"/>
  <c r="F3205" i="16"/>
  <c r="E3205" i="16"/>
  <c r="D3205" i="16"/>
  <c r="C3205" i="16"/>
  <c r="B3205" i="16"/>
  <c r="A3205" i="16"/>
  <c r="H3204" i="16"/>
  <c r="G3204" i="16"/>
  <c r="F3204" i="16"/>
  <c r="E3204" i="16"/>
  <c r="D3204" i="16"/>
  <c r="C3204" i="16"/>
  <c r="B3204" i="16"/>
  <c r="A3204" i="16"/>
  <c r="H3203" i="16"/>
  <c r="G3203" i="16"/>
  <c r="F3203" i="16"/>
  <c r="E3203" i="16"/>
  <c r="D3203" i="16"/>
  <c r="C3203" i="16"/>
  <c r="B3203" i="16"/>
  <c r="A3203" i="16"/>
  <c r="H3202" i="16"/>
  <c r="G3202" i="16"/>
  <c r="F3202" i="16"/>
  <c r="E3202" i="16"/>
  <c r="D3202" i="16"/>
  <c r="C3202" i="16"/>
  <c r="B3202" i="16"/>
  <c r="A3202" i="16"/>
  <c r="H3201" i="16"/>
  <c r="G3201" i="16"/>
  <c r="F3201" i="16"/>
  <c r="E3201" i="16"/>
  <c r="D3201" i="16"/>
  <c r="C3201" i="16"/>
  <c r="B3201" i="16"/>
  <c r="A3201" i="16"/>
  <c r="H3200" i="16"/>
  <c r="G3200" i="16"/>
  <c r="F3200" i="16"/>
  <c r="E3200" i="16"/>
  <c r="D3200" i="16"/>
  <c r="C3200" i="16"/>
  <c r="B3200" i="16"/>
  <c r="A3200" i="16"/>
  <c r="H3199" i="16"/>
  <c r="G3199" i="16"/>
  <c r="F3199" i="16"/>
  <c r="E3199" i="16"/>
  <c r="D3199" i="16"/>
  <c r="C3199" i="16"/>
  <c r="B3199" i="16"/>
  <c r="A3199" i="16"/>
  <c r="H3198" i="16"/>
  <c r="G3198" i="16"/>
  <c r="F3198" i="16"/>
  <c r="E3198" i="16"/>
  <c r="D3198" i="16"/>
  <c r="C3198" i="16"/>
  <c r="B3198" i="16"/>
  <c r="A3198" i="16"/>
  <c r="H3197" i="16"/>
  <c r="G3197" i="16"/>
  <c r="F3197" i="16"/>
  <c r="E3197" i="16"/>
  <c r="D3197" i="16"/>
  <c r="C3197" i="16"/>
  <c r="B3197" i="16"/>
  <c r="A3197" i="16"/>
  <c r="H3196" i="16"/>
  <c r="G3196" i="16"/>
  <c r="F3196" i="16"/>
  <c r="E3196" i="16"/>
  <c r="D3196" i="16"/>
  <c r="C3196" i="16"/>
  <c r="B3196" i="16"/>
  <c r="A3196" i="16"/>
  <c r="H3195" i="16"/>
  <c r="G3195" i="16"/>
  <c r="F3195" i="16"/>
  <c r="E3195" i="16"/>
  <c r="D3195" i="16"/>
  <c r="C3195" i="16"/>
  <c r="B3195" i="16"/>
  <c r="A3195" i="16"/>
  <c r="H3194" i="16"/>
  <c r="G3194" i="16"/>
  <c r="F3194" i="16"/>
  <c r="E3194" i="16"/>
  <c r="D3194" i="16"/>
  <c r="C3194" i="16"/>
  <c r="B3194" i="16"/>
  <c r="A3194" i="16"/>
  <c r="H3193" i="16"/>
  <c r="G3193" i="16"/>
  <c r="F3193" i="16"/>
  <c r="E3193" i="16"/>
  <c r="D3193" i="16"/>
  <c r="C3193" i="16"/>
  <c r="B3193" i="16"/>
  <c r="A3193" i="16"/>
  <c r="H3192" i="16"/>
  <c r="G3192" i="16"/>
  <c r="F3192" i="16"/>
  <c r="E3192" i="16"/>
  <c r="D3192" i="16"/>
  <c r="C3192" i="16"/>
  <c r="B3192" i="16"/>
  <c r="A3192" i="16"/>
  <c r="H3191" i="16"/>
  <c r="G3191" i="16"/>
  <c r="F3191" i="16"/>
  <c r="E3191" i="16"/>
  <c r="D3191" i="16"/>
  <c r="C3191" i="16"/>
  <c r="B3191" i="16"/>
  <c r="A3191" i="16"/>
  <c r="H3190" i="16"/>
  <c r="G3190" i="16"/>
  <c r="F3190" i="16"/>
  <c r="E3190" i="16"/>
  <c r="D3190" i="16"/>
  <c r="C3190" i="16"/>
  <c r="B3190" i="16"/>
  <c r="A3190" i="16"/>
  <c r="H3189" i="16"/>
  <c r="G3189" i="16"/>
  <c r="F3189" i="16"/>
  <c r="E3189" i="16"/>
  <c r="D3189" i="16"/>
  <c r="C3189" i="16"/>
  <c r="B3189" i="16"/>
  <c r="A3189" i="16"/>
  <c r="H3188" i="16"/>
  <c r="G3188" i="16"/>
  <c r="F3188" i="16"/>
  <c r="E3188" i="16"/>
  <c r="D3188" i="16"/>
  <c r="C3188" i="16"/>
  <c r="B3188" i="16"/>
  <c r="A3188" i="16"/>
  <c r="H3187" i="16"/>
  <c r="G3187" i="16"/>
  <c r="F3187" i="16"/>
  <c r="E3187" i="16"/>
  <c r="D3187" i="16"/>
  <c r="C3187" i="16"/>
  <c r="B3187" i="16"/>
  <c r="A3187" i="16"/>
  <c r="H3186" i="16"/>
  <c r="G3186" i="16"/>
  <c r="F3186" i="16"/>
  <c r="E3186" i="16"/>
  <c r="D3186" i="16"/>
  <c r="C3186" i="16"/>
  <c r="B3186" i="16"/>
  <c r="A3186" i="16"/>
  <c r="H3185" i="16"/>
  <c r="G3185" i="16"/>
  <c r="F3185" i="16"/>
  <c r="E3185" i="16"/>
  <c r="D3185" i="16"/>
  <c r="C3185" i="16"/>
  <c r="B3185" i="16"/>
  <c r="A3185" i="16"/>
  <c r="H3184" i="16"/>
  <c r="G3184" i="16"/>
  <c r="F3184" i="16"/>
  <c r="E3184" i="16"/>
  <c r="D3184" i="16"/>
  <c r="C3184" i="16"/>
  <c r="B3184" i="16"/>
  <c r="A3184" i="16"/>
  <c r="H3183" i="16"/>
  <c r="G3183" i="16"/>
  <c r="F3183" i="16"/>
  <c r="E3183" i="16"/>
  <c r="D3183" i="16"/>
  <c r="C3183" i="16"/>
  <c r="B3183" i="16"/>
  <c r="A3183" i="16"/>
  <c r="H3182" i="16"/>
  <c r="G3182" i="16"/>
  <c r="F3182" i="16"/>
  <c r="E3182" i="16"/>
  <c r="D3182" i="16"/>
  <c r="C3182" i="16"/>
  <c r="B3182" i="16"/>
  <c r="A3182" i="16"/>
  <c r="H3181" i="16"/>
  <c r="G3181" i="16"/>
  <c r="F3181" i="16"/>
  <c r="E3181" i="16"/>
  <c r="D3181" i="16"/>
  <c r="C3181" i="16"/>
  <c r="B3181" i="16"/>
  <c r="A3181" i="16"/>
  <c r="H3180" i="16"/>
  <c r="G3180" i="16"/>
  <c r="F3180" i="16"/>
  <c r="E3180" i="16"/>
  <c r="D3180" i="16"/>
  <c r="C3180" i="16"/>
  <c r="B3180" i="16"/>
  <c r="A3180" i="16"/>
  <c r="H3179" i="16"/>
  <c r="G3179" i="16"/>
  <c r="F3179" i="16"/>
  <c r="E3179" i="16"/>
  <c r="D3179" i="16"/>
  <c r="C3179" i="16"/>
  <c r="B3179" i="16"/>
  <c r="A3179" i="16"/>
  <c r="H3178" i="16"/>
  <c r="G3178" i="16"/>
  <c r="F3178" i="16"/>
  <c r="E3178" i="16"/>
  <c r="D3178" i="16"/>
  <c r="C3178" i="16"/>
  <c r="B3178" i="16"/>
  <c r="A3178" i="16"/>
  <c r="H3177" i="16"/>
  <c r="G3177" i="16"/>
  <c r="F3177" i="16"/>
  <c r="E3177" i="16"/>
  <c r="D3177" i="16"/>
  <c r="C3177" i="16"/>
  <c r="B3177" i="16"/>
  <c r="A3177" i="16"/>
  <c r="H3176" i="16"/>
  <c r="G3176" i="16"/>
  <c r="F3176" i="16"/>
  <c r="E3176" i="16"/>
  <c r="D3176" i="16"/>
  <c r="C3176" i="16"/>
  <c r="B3176" i="16"/>
  <c r="A3176" i="16"/>
  <c r="H3175" i="16"/>
  <c r="G3175" i="16"/>
  <c r="F3175" i="16"/>
  <c r="E3175" i="16"/>
  <c r="D3175" i="16"/>
  <c r="C3175" i="16"/>
  <c r="B3175" i="16"/>
  <c r="A3175" i="16"/>
  <c r="H3174" i="16"/>
  <c r="G3174" i="16"/>
  <c r="F3174" i="16"/>
  <c r="E3174" i="16"/>
  <c r="D3174" i="16"/>
  <c r="C3174" i="16"/>
  <c r="B3174" i="16"/>
  <c r="A3174" i="16"/>
  <c r="H3173" i="16"/>
  <c r="G3173" i="16"/>
  <c r="F3173" i="16"/>
  <c r="E3173" i="16"/>
  <c r="D3173" i="16"/>
  <c r="C3173" i="16"/>
  <c r="B3173" i="16"/>
  <c r="A3173" i="16"/>
  <c r="H3172" i="16"/>
  <c r="G3172" i="16"/>
  <c r="F3172" i="16"/>
  <c r="E3172" i="16"/>
  <c r="D3172" i="16"/>
  <c r="C3172" i="16"/>
  <c r="B3172" i="16"/>
  <c r="A3172" i="16"/>
  <c r="H3171" i="16"/>
  <c r="G3171" i="16"/>
  <c r="F3171" i="16"/>
  <c r="E3171" i="16"/>
  <c r="D3171" i="16"/>
  <c r="C3171" i="16"/>
  <c r="B3171" i="16"/>
  <c r="A3171" i="16"/>
  <c r="H3170" i="16"/>
  <c r="G3170" i="16"/>
  <c r="F3170" i="16"/>
  <c r="E3170" i="16"/>
  <c r="D3170" i="16"/>
  <c r="C3170" i="16"/>
  <c r="B3170" i="16"/>
  <c r="A3170" i="16"/>
  <c r="H3169" i="16"/>
  <c r="G3169" i="16"/>
  <c r="F3169" i="16"/>
  <c r="E3169" i="16"/>
  <c r="D3169" i="16"/>
  <c r="C3169" i="16"/>
  <c r="B3169" i="16"/>
  <c r="A3169" i="16"/>
  <c r="H3168" i="16"/>
  <c r="G3168" i="16"/>
  <c r="F3168" i="16"/>
  <c r="E3168" i="16"/>
  <c r="D3168" i="16"/>
  <c r="C3168" i="16"/>
  <c r="B3168" i="16"/>
  <c r="A3168" i="16"/>
  <c r="H3167" i="16"/>
  <c r="G3167" i="16"/>
  <c r="F3167" i="16"/>
  <c r="E3167" i="16"/>
  <c r="D3167" i="16"/>
  <c r="C3167" i="16"/>
  <c r="B3167" i="16"/>
  <c r="A3167" i="16"/>
  <c r="H3166" i="16"/>
  <c r="G3166" i="16"/>
  <c r="F3166" i="16"/>
  <c r="E3166" i="16"/>
  <c r="D3166" i="16"/>
  <c r="C3166" i="16"/>
  <c r="B3166" i="16"/>
  <c r="A3166" i="16"/>
  <c r="H3165" i="16"/>
  <c r="G3165" i="16"/>
  <c r="F3165" i="16"/>
  <c r="E3165" i="16"/>
  <c r="D3165" i="16"/>
  <c r="C3165" i="16"/>
  <c r="B3165" i="16"/>
  <c r="A3165" i="16"/>
  <c r="H3164" i="16"/>
  <c r="G3164" i="16"/>
  <c r="F3164" i="16"/>
  <c r="E3164" i="16"/>
  <c r="D3164" i="16"/>
  <c r="C3164" i="16"/>
  <c r="B3164" i="16"/>
  <c r="A3164" i="16"/>
  <c r="H3163" i="16"/>
  <c r="G3163" i="16"/>
  <c r="F3163" i="16"/>
  <c r="E3163" i="16"/>
  <c r="D3163" i="16"/>
  <c r="C3163" i="16"/>
  <c r="B3163" i="16"/>
  <c r="A3163" i="16"/>
  <c r="H3162" i="16"/>
  <c r="G3162" i="16"/>
  <c r="F3162" i="16"/>
  <c r="E3162" i="16"/>
  <c r="D3162" i="16"/>
  <c r="C3162" i="16"/>
  <c r="B3162" i="16"/>
  <c r="A3162" i="16"/>
  <c r="H3161" i="16"/>
  <c r="G3161" i="16"/>
  <c r="F3161" i="16"/>
  <c r="E3161" i="16"/>
  <c r="D3161" i="16"/>
  <c r="C3161" i="16"/>
  <c r="B3161" i="16"/>
  <c r="A3161" i="16"/>
  <c r="H3160" i="16"/>
  <c r="G3160" i="16"/>
  <c r="F3160" i="16"/>
  <c r="E3160" i="16"/>
  <c r="D3160" i="16"/>
  <c r="C3160" i="16"/>
  <c r="B3160" i="16"/>
  <c r="A3160" i="16"/>
  <c r="H3159" i="16"/>
  <c r="G3159" i="16"/>
  <c r="F3159" i="16"/>
  <c r="E3159" i="16"/>
  <c r="D3159" i="16"/>
  <c r="C3159" i="16"/>
  <c r="B3159" i="16"/>
  <c r="A3159" i="16"/>
  <c r="H3158" i="16"/>
  <c r="G3158" i="16"/>
  <c r="F3158" i="16"/>
  <c r="E3158" i="16"/>
  <c r="D3158" i="16"/>
  <c r="C3158" i="16"/>
  <c r="B3158" i="16"/>
  <c r="A3158" i="16"/>
  <c r="H3157" i="16"/>
  <c r="G3157" i="16"/>
  <c r="F3157" i="16"/>
  <c r="E3157" i="16"/>
  <c r="D3157" i="16"/>
  <c r="C3157" i="16"/>
  <c r="B3157" i="16"/>
  <c r="A3157" i="16"/>
  <c r="H3156" i="16"/>
  <c r="G3156" i="16"/>
  <c r="F3156" i="16"/>
  <c r="E3156" i="16"/>
  <c r="D3156" i="16"/>
  <c r="C3156" i="16"/>
  <c r="B3156" i="16"/>
  <c r="A3156" i="16"/>
  <c r="H3155" i="16"/>
  <c r="G3155" i="16"/>
  <c r="F3155" i="16"/>
  <c r="E3155" i="16"/>
  <c r="D3155" i="16"/>
  <c r="C3155" i="16"/>
  <c r="B3155" i="16"/>
  <c r="A3155" i="16"/>
  <c r="H3154" i="16"/>
  <c r="G3154" i="16"/>
  <c r="F3154" i="16"/>
  <c r="E3154" i="16"/>
  <c r="D3154" i="16"/>
  <c r="C3154" i="16"/>
  <c r="B3154" i="16"/>
  <c r="A3154" i="16"/>
  <c r="H3153" i="16"/>
  <c r="G3153" i="16"/>
  <c r="F3153" i="16"/>
  <c r="E3153" i="16"/>
  <c r="D3153" i="16"/>
  <c r="C3153" i="16"/>
  <c r="B3153" i="16"/>
  <c r="A3153" i="16"/>
  <c r="H3152" i="16"/>
  <c r="G3152" i="16"/>
  <c r="F3152" i="16"/>
  <c r="E3152" i="16"/>
  <c r="D3152" i="16"/>
  <c r="C3152" i="16"/>
  <c r="B3152" i="16"/>
  <c r="A3152" i="16"/>
  <c r="H3151" i="16"/>
  <c r="G3151" i="16"/>
  <c r="F3151" i="16"/>
  <c r="E3151" i="16"/>
  <c r="D3151" i="16"/>
  <c r="C3151" i="16"/>
  <c r="B3151" i="16"/>
  <c r="A3151" i="16"/>
  <c r="H3150" i="16"/>
  <c r="G3150" i="16"/>
  <c r="F3150" i="16"/>
  <c r="E3150" i="16"/>
  <c r="D3150" i="16"/>
  <c r="C3150" i="16"/>
  <c r="B3150" i="16"/>
  <c r="A3150" i="16"/>
  <c r="H3149" i="16"/>
  <c r="G3149" i="16"/>
  <c r="F3149" i="16"/>
  <c r="E3149" i="16"/>
  <c r="D3149" i="16"/>
  <c r="C3149" i="16"/>
  <c r="B3149" i="16"/>
  <c r="A3149" i="16"/>
  <c r="H3148" i="16"/>
  <c r="G3148" i="16"/>
  <c r="F3148" i="16"/>
  <c r="E3148" i="16"/>
  <c r="D3148" i="16"/>
  <c r="C3148" i="16"/>
  <c r="B3148" i="16"/>
  <c r="A3148" i="16"/>
  <c r="H3147" i="16"/>
  <c r="G3147" i="16"/>
  <c r="F3147" i="16"/>
  <c r="E3147" i="16"/>
  <c r="D3147" i="16"/>
  <c r="C3147" i="16"/>
  <c r="B3147" i="16"/>
  <c r="A3147" i="16"/>
  <c r="H3146" i="16"/>
  <c r="G3146" i="16"/>
  <c r="F3146" i="16"/>
  <c r="E3146" i="16"/>
  <c r="D3146" i="16"/>
  <c r="C3146" i="16"/>
  <c r="B3146" i="16"/>
  <c r="A3146" i="16"/>
  <c r="H3145" i="16"/>
  <c r="G3145" i="16"/>
  <c r="F3145" i="16"/>
  <c r="E3145" i="16"/>
  <c r="D3145" i="16"/>
  <c r="C3145" i="16"/>
  <c r="B3145" i="16"/>
  <c r="A3145" i="16"/>
  <c r="H3144" i="16"/>
  <c r="G3144" i="16"/>
  <c r="F3144" i="16"/>
  <c r="E3144" i="16"/>
  <c r="D3144" i="16"/>
  <c r="C3144" i="16"/>
  <c r="B3144" i="16"/>
  <c r="A3144" i="16"/>
  <c r="H3143" i="16"/>
  <c r="G3143" i="16"/>
  <c r="F3143" i="16"/>
  <c r="E3143" i="16"/>
  <c r="D3143" i="16"/>
  <c r="C3143" i="16"/>
  <c r="B3143" i="16"/>
  <c r="A3143" i="16"/>
  <c r="H3142" i="16"/>
  <c r="G3142" i="16"/>
  <c r="F3142" i="16"/>
  <c r="E3142" i="16"/>
  <c r="D3142" i="16"/>
  <c r="C3142" i="16"/>
  <c r="B3142" i="16"/>
  <c r="A3142" i="16"/>
  <c r="H3141" i="16"/>
  <c r="G3141" i="16"/>
  <c r="F3141" i="16"/>
  <c r="E3141" i="16"/>
  <c r="D3141" i="16"/>
  <c r="C3141" i="16"/>
  <c r="B3141" i="16"/>
  <c r="A3141" i="16"/>
  <c r="H3140" i="16"/>
  <c r="G3140" i="16"/>
  <c r="F3140" i="16"/>
  <c r="E3140" i="16"/>
  <c r="D3140" i="16"/>
  <c r="C3140" i="16"/>
  <c r="B3140" i="16"/>
  <c r="A3140" i="16"/>
  <c r="H3139" i="16"/>
  <c r="G3139" i="16"/>
  <c r="F3139" i="16"/>
  <c r="E3139" i="16"/>
  <c r="D3139" i="16"/>
  <c r="C3139" i="16"/>
  <c r="B3139" i="16"/>
  <c r="A3139" i="16"/>
  <c r="H3138" i="16"/>
  <c r="G3138" i="16"/>
  <c r="F3138" i="16"/>
  <c r="E3138" i="16"/>
  <c r="D3138" i="16"/>
  <c r="C3138" i="16"/>
  <c r="B3138" i="16"/>
  <c r="A3138" i="16"/>
  <c r="H3137" i="16"/>
  <c r="G3137" i="16"/>
  <c r="F3137" i="16"/>
  <c r="E3137" i="16"/>
  <c r="D3137" i="16"/>
  <c r="C3137" i="16"/>
  <c r="B3137" i="16"/>
  <c r="A3137" i="16"/>
  <c r="H3136" i="16"/>
  <c r="G3136" i="16"/>
  <c r="F3136" i="16"/>
  <c r="E3136" i="16"/>
  <c r="D3136" i="16"/>
  <c r="C3136" i="16"/>
  <c r="B3136" i="16"/>
  <c r="A3136" i="16"/>
  <c r="H3135" i="16"/>
  <c r="G3135" i="16"/>
  <c r="F3135" i="16"/>
  <c r="E3135" i="16"/>
  <c r="D3135" i="16"/>
  <c r="C3135" i="16"/>
  <c r="B3135" i="16"/>
  <c r="A3135" i="16"/>
  <c r="H3134" i="16"/>
  <c r="G3134" i="16"/>
  <c r="F3134" i="16"/>
  <c r="E3134" i="16"/>
  <c r="D3134" i="16"/>
  <c r="C3134" i="16"/>
  <c r="B3134" i="16"/>
  <c r="A3134" i="16"/>
  <c r="H3133" i="16"/>
  <c r="G3133" i="16"/>
  <c r="F3133" i="16"/>
  <c r="E3133" i="16"/>
  <c r="D3133" i="16"/>
  <c r="C3133" i="16"/>
  <c r="B3133" i="16"/>
  <c r="A3133" i="16"/>
  <c r="H3132" i="16"/>
  <c r="G3132" i="16"/>
  <c r="F3132" i="16"/>
  <c r="E3132" i="16"/>
  <c r="D3132" i="16"/>
  <c r="C3132" i="16"/>
  <c r="B3132" i="16"/>
  <c r="A3132" i="16"/>
  <c r="H3131" i="16"/>
  <c r="G3131" i="16"/>
  <c r="F3131" i="16"/>
  <c r="E3131" i="16"/>
  <c r="D3131" i="16"/>
  <c r="C3131" i="16"/>
  <c r="B3131" i="16"/>
  <c r="A3131" i="16"/>
  <c r="H3130" i="16"/>
  <c r="G3130" i="16"/>
  <c r="F3130" i="16"/>
  <c r="E3130" i="16"/>
  <c r="D3130" i="16"/>
  <c r="C3130" i="16"/>
  <c r="B3130" i="16"/>
  <c r="A3130" i="16"/>
  <c r="H3129" i="16"/>
  <c r="G3129" i="16"/>
  <c r="F3129" i="16"/>
  <c r="E3129" i="16"/>
  <c r="D3129" i="16"/>
  <c r="C3129" i="16"/>
  <c r="B3129" i="16"/>
  <c r="A3129" i="16"/>
  <c r="H3128" i="16"/>
  <c r="G3128" i="16"/>
  <c r="F3128" i="16"/>
  <c r="E3128" i="16"/>
  <c r="D3128" i="16"/>
  <c r="C3128" i="16"/>
  <c r="B3128" i="16"/>
  <c r="A3128" i="16"/>
  <c r="H3127" i="16"/>
  <c r="G3127" i="16"/>
  <c r="F3127" i="16"/>
  <c r="E3127" i="16"/>
  <c r="D3127" i="16"/>
  <c r="C3127" i="16"/>
  <c r="B3127" i="16"/>
  <c r="A3127" i="16"/>
  <c r="H3126" i="16"/>
  <c r="G3126" i="16"/>
  <c r="F3126" i="16"/>
  <c r="E3126" i="16"/>
  <c r="D3126" i="16"/>
  <c r="C3126" i="16"/>
  <c r="B3126" i="16"/>
  <c r="A3126" i="16"/>
  <c r="H3125" i="16"/>
  <c r="G3125" i="16"/>
  <c r="F3125" i="16"/>
  <c r="E3125" i="16"/>
  <c r="D3125" i="16"/>
  <c r="C3125" i="16"/>
  <c r="B3125" i="16"/>
  <c r="A3125" i="16"/>
  <c r="H3124" i="16"/>
  <c r="G3124" i="16"/>
  <c r="F3124" i="16"/>
  <c r="E3124" i="16"/>
  <c r="D3124" i="16"/>
  <c r="C3124" i="16"/>
  <c r="B3124" i="16"/>
  <c r="A3124" i="16"/>
  <c r="H3123" i="16"/>
  <c r="G3123" i="16"/>
  <c r="F3123" i="16"/>
  <c r="E3123" i="16"/>
  <c r="D3123" i="16"/>
  <c r="C3123" i="16"/>
  <c r="B3123" i="16"/>
  <c r="A3123" i="16"/>
  <c r="H3122" i="16"/>
  <c r="G3122" i="16"/>
  <c r="F3122" i="16"/>
  <c r="E3122" i="16"/>
  <c r="D3122" i="16"/>
  <c r="C3122" i="16"/>
  <c r="B3122" i="16"/>
  <c r="A3122" i="16"/>
  <c r="H3121" i="16"/>
  <c r="G3121" i="16"/>
  <c r="F3121" i="16"/>
  <c r="E3121" i="16"/>
  <c r="D3121" i="16"/>
  <c r="C3121" i="16"/>
  <c r="B3121" i="16"/>
  <c r="A3121" i="16"/>
  <c r="H3120" i="16"/>
  <c r="G3120" i="16"/>
  <c r="F3120" i="16"/>
  <c r="E3120" i="16"/>
  <c r="D3120" i="16"/>
  <c r="C3120" i="16"/>
  <c r="B3120" i="16"/>
  <c r="A3120" i="16"/>
  <c r="H3119" i="16"/>
  <c r="G3119" i="16"/>
  <c r="F3119" i="16"/>
  <c r="E3119" i="16"/>
  <c r="D3119" i="16"/>
  <c r="C3119" i="16"/>
  <c r="B3119" i="16"/>
  <c r="A3119" i="16"/>
  <c r="H3118" i="16"/>
  <c r="G3118" i="16"/>
  <c r="F3118" i="16"/>
  <c r="E3118" i="16"/>
  <c r="D3118" i="16"/>
  <c r="C3118" i="16"/>
  <c r="B3118" i="16"/>
  <c r="A3118" i="16"/>
  <c r="H3117" i="16"/>
  <c r="G3117" i="16"/>
  <c r="F3117" i="16"/>
  <c r="E3117" i="16"/>
  <c r="D3117" i="16"/>
  <c r="C3117" i="16"/>
  <c r="B3117" i="16"/>
  <c r="A3117" i="16"/>
  <c r="H3116" i="16"/>
  <c r="G3116" i="16"/>
  <c r="F3116" i="16"/>
  <c r="E3116" i="16"/>
  <c r="D3116" i="16"/>
  <c r="C3116" i="16"/>
  <c r="B3116" i="16"/>
  <c r="A3116" i="16"/>
  <c r="H3115" i="16"/>
  <c r="G3115" i="16"/>
  <c r="F3115" i="16"/>
  <c r="E3115" i="16"/>
  <c r="D3115" i="16"/>
  <c r="C3115" i="16"/>
  <c r="B3115" i="16"/>
  <c r="A3115" i="16"/>
  <c r="H3114" i="16"/>
  <c r="G3114" i="16"/>
  <c r="F3114" i="16"/>
  <c r="E3114" i="16"/>
  <c r="D3114" i="16"/>
  <c r="C3114" i="16"/>
  <c r="B3114" i="16"/>
  <c r="A3114" i="16"/>
  <c r="H3113" i="16"/>
  <c r="G3113" i="16"/>
  <c r="F3113" i="16"/>
  <c r="E3113" i="16"/>
  <c r="D3113" i="16"/>
  <c r="C3113" i="16"/>
  <c r="B3113" i="16"/>
  <c r="A3113" i="16"/>
  <c r="H3112" i="16"/>
  <c r="G3112" i="16"/>
  <c r="F3112" i="16"/>
  <c r="E3112" i="16"/>
  <c r="D3112" i="16"/>
  <c r="C3112" i="16"/>
  <c r="B3112" i="16"/>
  <c r="A3112" i="16"/>
  <c r="H3111" i="16"/>
  <c r="G3111" i="16"/>
  <c r="F3111" i="16"/>
  <c r="E3111" i="16"/>
  <c r="D3111" i="16"/>
  <c r="C3111" i="16"/>
  <c r="B3111" i="16"/>
  <c r="A3111" i="16"/>
  <c r="H3110" i="16"/>
  <c r="G3110" i="16"/>
  <c r="F3110" i="16"/>
  <c r="E3110" i="16"/>
  <c r="D3110" i="16"/>
  <c r="C3110" i="16"/>
  <c r="B3110" i="16"/>
  <c r="A3110" i="16"/>
  <c r="H3109" i="16"/>
  <c r="G3109" i="16"/>
  <c r="F3109" i="16"/>
  <c r="E3109" i="16"/>
  <c r="D3109" i="16"/>
  <c r="C3109" i="16"/>
  <c r="B3109" i="16"/>
  <c r="A3109" i="16"/>
  <c r="H3108" i="16"/>
  <c r="G3108" i="16"/>
  <c r="F3108" i="16"/>
  <c r="E3108" i="16"/>
  <c r="D3108" i="16"/>
  <c r="C3108" i="16"/>
  <c r="B3108" i="16"/>
  <c r="A3108" i="16"/>
  <c r="H3107" i="16"/>
  <c r="G3107" i="16"/>
  <c r="F3107" i="16"/>
  <c r="E3107" i="16"/>
  <c r="D3107" i="16"/>
  <c r="C3107" i="16"/>
  <c r="B3107" i="16"/>
  <c r="A3107" i="16"/>
  <c r="H3106" i="16"/>
  <c r="G3106" i="16"/>
  <c r="F3106" i="16"/>
  <c r="E3106" i="16"/>
  <c r="D3106" i="16"/>
  <c r="C3106" i="16"/>
  <c r="B3106" i="16"/>
  <c r="A3106" i="16"/>
  <c r="H3105" i="16"/>
  <c r="G3105" i="16"/>
  <c r="F3105" i="16"/>
  <c r="E3105" i="16"/>
  <c r="D3105" i="16"/>
  <c r="C3105" i="16"/>
  <c r="B3105" i="16"/>
  <c r="A3105" i="16"/>
  <c r="H3104" i="16"/>
  <c r="G3104" i="16"/>
  <c r="F3104" i="16"/>
  <c r="E3104" i="16"/>
  <c r="D3104" i="16"/>
  <c r="C3104" i="16"/>
  <c r="B3104" i="16"/>
  <c r="A3104" i="16"/>
  <c r="H3103" i="16"/>
  <c r="G3103" i="16"/>
  <c r="F3103" i="16"/>
  <c r="E3103" i="16"/>
  <c r="D3103" i="16"/>
  <c r="C3103" i="16"/>
  <c r="B3103" i="16"/>
  <c r="A3103" i="16"/>
  <c r="H3102" i="16"/>
  <c r="G3102" i="16"/>
  <c r="F3102" i="16"/>
  <c r="E3102" i="16"/>
  <c r="D3102" i="16"/>
  <c r="C3102" i="16"/>
  <c r="B3102" i="16"/>
  <c r="A3102" i="16"/>
  <c r="H3101" i="16"/>
  <c r="G3101" i="16"/>
  <c r="F3101" i="16"/>
  <c r="E3101" i="16"/>
  <c r="D3101" i="16"/>
  <c r="C3101" i="16"/>
  <c r="B3101" i="16"/>
  <c r="A3101" i="16"/>
  <c r="H3100" i="16"/>
  <c r="G3100" i="16"/>
  <c r="F3100" i="16"/>
  <c r="E3100" i="16"/>
  <c r="D3100" i="16"/>
  <c r="C3100" i="16"/>
  <c r="B3100" i="16"/>
  <c r="A3100" i="16"/>
  <c r="H3099" i="16"/>
  <c r="G3099" i="16"/>
  <c r="F3099" i="16"/>
  <c r="E3099" i="16"/>
  <c r="D3099" i="16"/>
  <c r="C3099" i="16"/>
  <c r="B3099" i="16"/>
  <c r="A3099" i="16"/>
  <c r="H3098" i="16"/>
  <c r="G3098" i="16"/>
  <c r="F3098" i="16"/>
  <c r="E3098" i="16"/>
  <c r="D3098" i="16"/>
  <c r="C3098" i="16"/>
  <c r="B3098" i="16"/>
  <c r="A3098" i="16"/>
  <c r="H3097" i="16"/>
  <c r="G3097" i="16"/>
  <c r="F3097" i="16"/>
  <c r="E3097" i="16"/>
  <c r="D3097" i="16"/>
  <c r="C3097" i="16"/>
  <c r="B3097" i="16"/>
  <c r="A3097" i="16"/>
  <c r="H3096" i="16"/>
  <c r="G3096" i="16"/>
  <c r="F3096" i="16"/>
  <c r="E3096" i="16"/>
  <c r="D3096" i="16"/>
  <c r="C3096" i="16"/>
  <c r="B3096" i="16"/>
  <c r="A3096" i="16"/>
  <c r="H3095" i="16"/>
  <c r="G3095" i="16"/>
  <c r="F3095" i="16"/>
  <c r="E3095" i="16"/>
  <c r="D3095" i="16"/>
  <c r="C3095" i="16"/>
  <c r="B3095" i="16"/>
  <c r="A3095" i="16"/>
  <c r="H3094" i="16"/>
  <c r="G3094" i="16"/>
  <c r="F3094" i="16"/>
  <c r="E3094" i="16"/>
  <c r="D3094" i="16"/>
  <c r="C3094" i="16"/>
  <c r="B3094" i="16"/>
  <c r="A3094" i="16"/>
  <c r="H3093" i="16"/>
  <c r="G3093" i="16"/>
  <c r="F3093" i="16"/>
  <c r="E3093" i="16"/>
  <c r="D3093" i="16"/>
  <c r="C3093" i="16"/>
  <c r="B3093" i="16"/>
  <c r="A3093" i="16"/>
  <c r="H3092" i="16"/>
  <c r="G3092" i="16"/>
  <c r="F3092" i="16"/>
  <c r="E3092" i="16"/>
  <c r="D3092" i="16"/>
  <c r="C3092" i="16"/>
  <c r="B3092" i="16"/>
  <c r="A3092" i="16"/>
  <c r="H3091" i="16"/>
  <c r="G3091" i="16"/>
  <c r="F3091" i="16"/>
  <c r="E3091" i="16"/>
  <c r="D3091" i="16"/>
  <c r="C3091" i="16"/>
  <c r="B3091" i="16"/>
  <c r="A3091" i="16"/>
  <c r="H3090" i="16"/>
  <c r="G3090" i="16"/>
  <c r="F3090" i="16"/>
  <c r="E3090" i="16"/>
  <c r="D3090" i="16"/>
  <c r="C3090" i="16"/>
  <c r="B3090" i="16"/>
  <c r="A3090" i="16"/>
  <c r="H3089" i="16"/>
  <c r="G3089" i="16"/>
  <c r="F3089" i="16"/>
  <c r="E3089" i="16"/>
  <c r="D3089" i="16"/>
  <c r="C3089" i="16"/>
  <c r="B3089" i="16"/>
  <c r="A3089" i="16"/>
  <c r="H3088" i="16"/>
  <c r="G3088" i="16"/>
  <c r="F3088" i="16"/>
  <c r="E3088" i="16"/>
  <c r="D3088" i="16"/>
  <c r="C3088" i="16"/>
  <c r="B3088" i="16"/>
  <c r="A3088" i="16"/>
  <c r="H3087" i="16"/>
  <c r="G3087" i="16"/>
  <c r="F3087" i="16"/>
  <c r="E3087" i="16"/>
  <c r="D3087" i="16"/>
  <c r="C3087" i="16"/>
  <c r="B3087" i="16"/>
  <c r="A3087" i="16"/>
  <c r="H3086" i="16"/>
  <c r="G3086" i="16"/>
  <c r="F3086" i="16"/>
  <c r="E3086" i="16"/>
  <c r="D3086" i="16"/>
  <c r="C3086" i="16"/>
  <c r="B3086" i="16"/>
  <c r="A3086" i="16"/>
  <c r="H3085" i="16"/>
  <c r="G3085" i="16"/>
  <c r="F3085" i="16"/>
  <c r="E3085" i="16"/>
  <c r="D3085" i="16"/>
  <c r="C3085" i="16"/>
  <c r="B3085" i="16"/>
  <c r="A3085" i="16"/>
  <c r="H3084" i="16"/>
  <c r="G3084" i="16"/>
  <c r="F3084" i="16"/>
  <c r="E3084" i="16"/>
  <c r="D3084" i="16"/>
  <c r="C3084" i="16"/>
  <c r="B3084" i="16"/>
  <c r="A3084" i="16"/>
  <c r="H3083" i="16"/>
  <c r="G3083" i="16"/>
  <c r="F3083" i="16"/>
  <c r="E3083" i="16"/>
  <c r="D3083" i="16"/>
  <c r="C3083" i="16"/>
  <c r="B3083" i="16"/>
  <c r="A3083" i="16"/>
  <c r="H3082" i="16"/>
  <c r="G3082" i="16"/>
  <c r="F3082" i="16"/>
  <c r="E3082" i="16"/>
  <c r="D3082" i="16"/>
  <c r="C3082" i="16"/>
  <c r="B3082" i="16"/>
  <c r="A3082" i="16"/>
  <c r="H3081" i="16"/>
  <c r="G3081" i="16"/>
  <c r="F3081" i="16"/>
  <c r="E3081" i="16"/>
  <c r="D3081" i="16"/>
  <c r="C3081" i="16"/>
  <c r="B3081" i="16"/>
  <c r="A3081" i="16"/>
  <c r="H3080" i="16"/>
  <c r="G3080" i="16"/>
  <c r="F3080" i="16"/>
  <c r="E3080" i="16"/>
  <c r="D3080" i="16"/>
  <c r="C3080" i="16"/>
  <c r="B3080" i="16"/>
  <c r="A3080" i="16"/>
  <c r="H3079" i="16"/>
  <c r="G3079" i="16"/>
  <c r="F3079" i="16"/>
  <c r="E3079" i="16"/>
  <c r="D3079" i="16"/>
  <c r="C3079" i="16"/>
  <c r="B3079" i="16"/>
  <c r="A3079" i="16"/>
  <c r="H3078" i="16"/>
  <c r="G3078" i="16"/>
  <c r="F3078" i="16"/>
  <c r="E3078" i="16"/>
  <c r="D3078" i="16"/>
  <c r="C3078" i="16"/>
  <c r="B3078" i="16"/>
  <c r="A3078" i="16"/>
  <c r="H3077" i="16"/>
  <c r="G3077" i="16"/>
  <c r="F3077" i="16"/>
  <c r="E3077" i="16"/>
  <c r="D3077" i="16"/>
  <c r="C3077" i="16"/>
  <c r="B3077" i="16"/>
  <c r="A3077" i="16"/>
  <c r="H3076" i="16"/>
  <c r="G3076" i="16"/>
  <c r="F3076" i="16"/>
  <c r="E3076" i="16"/>
  <c r="D3076" i="16"/>
  <c r="C3076" i="16"/>
  <c r="B3076" i="16"/>
  <c r="A3076" i="16"/>
  <c r="H3075" i="16"/>
  <c r="G3075" i="16"/>
  <c r="F3075" i="16"/>
  <c r="E3075" i="16"/>
  <c r="D3075" i="16"/>
  <c r="C3075" i="16"/>
  <c r="B3075" i="16"/>
  <c r="A3075" i="16"/>
  <c r="H3074" i="16"/>
  <c r="G3074" i="16"/>
  <c r="F3074" i="16"/>
  <c r="E3074" i="16"/>
  <c r="D3074" i="16"/>
  <c r="C3074" i="16"/>
  <c r="B3074" i="16"/>
  <c r="A3074" i="16"/>
  <c r="H3073" i="16"/>
  <c r="G3073" i="16"/>
  <c r="F3073" i="16"/>
  <c r="E3073" i="16"/>
  <c r="D3073" i="16"/>
  <c r="C3073" i="16"/>
  <c r="B3073" i="16"/>
  <c r="A3073" i="16"/>
  <c r="H3072" i="16"/>
  <c r="G3072" i="16"/>
  <c r="F3072" i="16"/>
  <c r="E3072" i="16"/>
  <c r="D3072" i="16"/>
  <c r="C3072" i="16"/>
  <c r="B3072" i="16"/>
  <c r="A3072" i="16"/>
  <c r="H3071" i="16"/>
  <c r="G3071" i="16"/>
  <c r="F3071" i="16"/>
  <c r="E3071" i="16"/>
  <c r="D3071" i="16"/>
  <c r="C3071" i="16"/>
  <c r="B3071" i="16"/>
  <c r="A3071" i="16"/>
  <c r="H3070" i="16"/>
  <c r="G3070" i="16"/>
  <c r="F3070" i="16"/>
  <c r="E3070" i="16"/>
  <c r="D3070" i="16"/>
  <c r="C3070" i="16"/>
  <c r="B3070" i="16"/>
  <c r="A3070" i="16"/>
  <c r="H3069" i="16"/>
  <c r="G3069" i="16"/>
  <c r="F3069" i="16"/>
  <c r="E3069" i="16"/>
  <c r="D3069" i="16"/>
  <c r="C3069" i="16"/>
  <c r="B3069" i="16"/>
  <c r="A3069" i="16"/>
  <c r="H3068" i="16"/>
  <c r="G3068" i="16"/>
  <c r="F3068" i="16"/>
  <c r="E3068" i="16"/>
  <c r="D3068" i="16"/>
  <c r="C3068" i="16"/>
  <c r="B3068" i="16"/>
  <c r="A3068" i="16"/>
  <c r="H3067" i="16"/>
  <c r="G3067" i="16"/>
  <c r="F3067" i="16"/>
  <c r="E3067" i="16"/>
  <c r="D3067" i="16"/>
  <c r="C3067" i="16"/>
  <c r="B3067" i="16"/>
  <c r="A3067" i="16"/>
  <c r="H3066" i="16"/>
  <c r="G3066" i="16"/>
  <c r="F3066" i="16"/>
  <c r="E3066" i="16"/>
  <c r="D3066" i="16"/>
  <c r="C3066" i="16"/>
  <c r="B3066" i="16"/>
  <c r="A3066" i="16"/>
  <c r="H3065" i="16"/>
  <c r="G3065" i="16"/>
  <c r="F3065" i="16"/>
  <c r="E3065" i="16"/>
  <c r="D3065" i="16"/>
  <c r="C3065" i="16"/>
  <c r="B3065" i="16"/>
  <c r="A3065" i="16"/>
  <c r="H3064" i="16"/>
  <c r="G3064" i="16"/>
  <c r="F3064" i="16"/>
  <c r="E3064" i="16"/>
  <c r="D3064" i="16"/>
  <c r="C3064" i="16"/>
  <c r="B3064" i="16"/>
  <c r="A3064" i="16"/>
  <c r="H3063" i="16"/>
  <c r="G3063" i="16"/>
  <c r="F3063" i="16"/>
  <c r="E3063" i="16"/>
  <c r="D3063" i="16"/>
  <c r="C3063" i="16"/>
  <c r="B3063" i="16"/>
  <c r="A3063" i="16"/>
  <c r="H3062" i="16"/>
  <c r="G3062" i="16"/>
  <c r="F3062" i="16"/>
  <c r="E3062" i="16"/>
  <c r="D3062" i="16"/>
  <c r="C3062" i="16"/>
  <c r="B3062" i="16"/>
  <c r="A3062" i="16"/>
  <c r="H3061" i="16"/>
  <c r="G3061" i="16"/>
  <c r="F3061" i="16"/>
  <c r="E3061" i="16"/>
  <c r="D3061" i="16"/>
  <c r="C3061" i="16"/>
  <c r="B3061" i="16"/>
  <c r="A3061" i="16"/>
  <c r="H3060" i="16"/>
  <c r="G3060" i="16"/>
  <c r="F3060" i="16"/>
  <c r="E3060" i="16"/>
  <c r="D3060" i="16"/>
  <c r="C3060" i="16"/>
  <c r="B3060" i="16"/>
  <c r="A3060" i="16"/>
  <c r="H3059" i="16"/>
  <c r="G3059" i="16"/>
  <c r="F3059" i="16"/>
  <c r="E3059" i="16"/>
  <c r="D3059" i="16"/>
  <c r="C3059" i="16"/>
  <c r="B3059" i="16"/>
  <c r="A3059" i="16"/>
  <c r="H3058" i="16"/>
  <c r="G3058" i="16"/>
  <c r="F3058" i="16"/>
  <c r="E3058" i="16"/>
  <c r="D3058" i="16"/>
  <c r="C3058" i="16"/>
  <c r="B3058" i="16"/>
  <c r="A3058" i="16"/>
  <c r="H3057" i="16"/>
  <c r="G3057" i="16"/>
  <c r="F3057" i="16"/>
  <c r="E3057" i="16"/>
  <c r="D3057" i="16"/>
  <c r="C3057" i="16"/>
  <c r="B3057" i="16"/>
  <c r="A3057" i="16"/>
  <c r="H3056" i="16"/>
  <c r="G3056" i="16"/>
  <c r="F3056" i="16"/>
  <c r="E3056" i="16"/>
  <c r="D3056" i="16"/>
  <c r="C3056" i="16"/>
  <c r="B3056" i="16"/>
  <c r="A3056" i="16"/>
  <c r="H3055" i="16"/>
  <c r="G3055" i="16"/>
  <c r="F3055" i="16"/>
  <c r="E3055" i="16"/>
  <c r="D3055" i="16"/>
  <c r="C3055" i="16"/>
  <c r="B3055" i="16"/>
  <c r="A3055" i="16"/>
  <c r="H3054" i="16"/>
  <c r="G3054" i="16"/>
  <c r="F3054" i="16"/>
  <c r="E3054" i="16"/>
  <c r="D3054" i="16"/>
  <c r="C3054" i="16"/>
  <c r="B3054" i="16"/>
  <c r="A3054" i="16"/>
  <c r="H3053" i="16"/>
  <c r="G3053" i="16"/>
  <c r="F3053" i="16"/>
  <c r="E3053" i="16"/>
  <c r="D3053" i="16"/>
  <c r="C3053" i="16"/>
  <c r="B3053" i="16"/>
  <c r="A3053" i="16"/>
  <c r="H3052" i="16"/>
  <c r="G3052" i="16"/>
  <c r="F3052" i="16"/>
  <c r="E3052" i="16"/>
  <c r="D3052" i="16"/>
  <c r="C3052" i="16"/>
  <c r="B3052" i="16"/>
  <c r="A3052" i="16"/>
  <c r="H3051" i="16"/>
  <c r="G3051" i="16"/>
  <c r="F3051" i="16"/>
  <c r="E3051" i="16"/>
  <c r="D3051" i="16"/>
  <c r="C3051" i="16"/>
  <c r="B3051" i="16"/>
  <c r="A3051" i="16"/>
  <c r="H3050" i="16"/>
  <c r="G3050" i="16"/>
  <c r="F3050" i="16"/>
  <c r="E3050" i="16"/>
  <c r="D3050" i="16"/>
  <c r="C3050" i="16"/>
  <c r="B3050" i="16"/>
  <c r="A3050" i="16"/>
  <c r="H3049" i="16"/>
  <c r="G3049" i="16"/>
  <c r="F3049" i="16"/>
  <c r="E3049" i="16"/>
  <c r="D3049" i="16"/>
  <c r="C3049" i="16"/>
  <c r="B3049" i="16"/>
  <c r="A3049" i="16"/>
  <c r="H3048" i="16"/>
  <c r="G3048" i="16"/>
  <c r="F3048" i="16"/>
  <c r="E3048" i="16"/>
  <c r="D3048" i="16"/>
  <c r="C3048" i="16"/>
  <c r="B3048" i="16"/>
  <c r="A3048" i="16"/>
  <c r="H3047" i="16"/>
  <c r="G3047" i="16"/>
  <c r="F3047" i="16"/>
  <c r="E3047" i="16"/>
  <c r="D3047" i="16"/>
  <c r="C3047" i="16"/>
  <c r="B3047" i="16"/>
  <c r="A3047" i="16"/>
  <c r="H3046" i="16"/>
  <c r="G3046" i="16"/>
  <c r="F3046" i="16"/>
  <c r="E3046" i="16"/>
  <c r="D3046" i="16"/>
  <c r="C3046" i="16"/>
  <c r="B3046" i="16"/>
  <c r="A3046" i="16"/>
  <c r="H3045" i="16"/>
  <c r="G3045" i="16"/>
  <c r="F3045" i="16"/>
  <c r="E3045" i="16"/>
  <c r="D3045" i="16"/>
  <c r="C3045" i="16"/>
  <c r="B3045" i="16"/>
  <c r="A3045" i="16"/>
  <c r="H3044" i="16"/>
  <c r="G3044" i="16"/>
  <c r="F3044" i="16"/>
  <c r="E3044" i="16"/>
  <c r="D3044" i="16"/>
  <c r="C3044" i="16"/>
  <c r="B3044" i="16"/>
  <c r="A3044" i="16"/>
  <c r="H3043" i="16"/>
  <c r="G3043" i="16"/>
  <c r="F3043" i="16"/>
  <c r="E3043" i="16"/>
  <c r="D3043" i="16"/>
  <c r="C3043" i="16"/>
  <c r="B3043" i="16"/>
  <c r="A3043" i="16"/>
  <c r="H3042" i="16"/>
  <c r="G3042" i="16"/>
  <c r="F3042" i="16"/>
  <c r="E3042" i="16"/>
  <c r="D3042" i="16"/>
  <c r="C3042" i="16"/>
  <c r="B3042" i="16"/>
  <c r="A3042" i="16"/>
  <c r="H3041" i="16"/>
  <c r="G3041" i="16"/>
  <c r="F3041" i="16"/>
  <c r="E3041" i="16"/>
  <c r="D3041" i="16"/>
  <c r="C3041" i="16"/>
  <c r="B3041" i="16"/>
  <c r="A3041" i="16"/>
  <c r="H3040" i="16"/>
  <c r="G3040" i="16"/>
  <c r="F3040" i="16"/>
  <c r="E3040" i="16"/>
  <c r="D3040" i="16"/>
  <c r="C3040" i="16"/>
  <c r="B3040" i="16"/>
  <c r="A3040" i="16"/>
  <c r="H3039" i="16"/>
  <c r="G3039" i="16"/>
  <c r="F3039" i="16"/>
  <c r="E3039" i="16"/>
  <c r="D3039" i="16"/>
  <c r="C3039" i="16"/>
  <c r="B3039" i="16"/>
  <c r="A3039" i="16"/>
  <c r="H3038" i="16"/>
  <c r="G3038" i="16"/>
  <c r="F3038" i="16"/>
  <c r="E3038" i="16"/>
  <c r="D3038" i="16"/>
  <c r="C3038" i="16"/>
  <c r="B3038" i="16"/>
  <c r="A3038" i="16"/>
  <c r="H3037" i="16"/>
  <c r="G3037" i="16"/>
  <c r="F3037" i="16"/>
  <c r="E3037" i="16"/>
  <c r="D3037" i="16"/>
  <c r="C3037" i="16"/>
  <c r="B3037" i="16"/>
  <c r="A3037" i="16"/>
  <c r="H3036" i="16"/>
  <c r="G3036" i="16"/>
  <c r="F3036" i="16"/>
  <c r="E3036" i="16"/>
  <c r="D3036" i="16"/>
  <c r="C3036" i="16"/>
  <c r="B3036" i="16"/>
  <c r="A3036" i="16"/>
  <c r="H3035" i="16"/>
  <c r="G3035" i="16"/>
  <c r="F3035" i="16"/>
  <c r="E3035" i="16"/>
  <c r="D3035" i="16"/>
  <c r="C3035" i="16"/>
  <c r="B3035" i="16"/>
  <c r="A3035" i="16"/>
  <c r="H3034" i="16"/>
  <c r="G3034" i="16"/>
  <c r="F3034" i="16"/>
  <c r="E3034" i="16"/>
  <c r="D3034" i="16"/>
  <c r="C3034" i="16"/>
  <c r="B3034" i="16"/>
  <c r="A3034" i="16"/>
  <c r="H3033" i="16"/>
  <c r="G3033" i="16"/>
  <c r="F3033" i="16"/>
  <c r="E3033" i="16"/>
  <c r="D3033" i="16"/>
  <c r="C3033" i="16"/>
  <c r="B3033" i="16"/>
  <c r="A3033" i="16"/>
  <c r="H3032" i="16"/>
  <c r="G3032" i="16"/>
  <c r="F3032" i="16"/>
  <c r="E3032" i="16"/>
  <c r="D3032" i="16"/>
  <c r="C3032" i="16"/>
  <c r="B3032" i="16"/>
  <c r="A3032" i="16"/>
  <c r="H3031" i="16"/>
  <c r="G3031" i="16"/>
  <c r="F3031" i="16"/>
  <c r="E3031" i="16"/>
  <c r="D3031" i="16"/>
  <c r="C3031" i="16"/>
  <c r="B3031" i="16"/>
  <c r="A3031" i="16"/>
  <c r="H3030" i="16"/>
  <c r="G3030" i="16"/>
  <c r="F3030" i="16"/>
  <c r="E3030" i="16"/>
  <c r="D3030" i="16"/>
  <c r="C3030" i="16"/>
  <c r="B3030" i="16"/>
  <c r="A3030" i="16"/>
  <c r="H3029" i="16"/>
  <c r="G3029" i="16"/>
  <c r="F3029" i="16"/>
  <c r="E3029" i="16"/>
  <c r="D3029" i="16"/>
  <c r="C3029" i="16"/>
  <c r="B3029" i="16"/>
  <c r="A3029" i="16"/>
  <c r="H3028" i="16"/>
  <c r="G3028" i="16"/>
  <c r="F3028" i="16"/>
  <c r="E3028" i="16"/>
  <c r="D3028" i="16"/>
  <c r="C3028" i="16"/>
  <c r="B3028" i="16"/>
  <c r="A3028" i="16"/>
  <c r="H3027" i="16"/>
  <c r="G3027" i="16"/>
  <c r="F3027" i="16"/>
  <c r="E3027" i="16"/>
  <c r="D3027" i="16"/>
  <c r="C3027" i="16"/>
  <c r="B3027" i="16"/>
  <c r="A3027" i="16"/>
  <c r="H3026" i="16"/>
  <c r="G3026" i="16"/>
  <c r="F3026" i="16"/>
  <c r="E3026" i="16"/>
  <c r="D3026" i="16"/>
  <c r="C3026" i="16"/>
  <c r="B3026" i="16"/>
  <c r="A3026" i="16"/>
  <c r="H3025" i="16"/>
  <c r="G3025" i="16"/>
  <c r="F3025" i="16"/>
  <c r="E3025" i="16"/>
  <c r="D3025" i="16"/>
  <c r="C3025" i="16"/>
  <c r="B3025" i="16"/>
  <c r="A3025" i="16"/>
  <c r="H3024" i="16"/>
  <c r="G3024" i="16"/>
  <c r="F3024" i="16"/>
  <c r="E3024" i="16"/>
  <c r="D3024" i="16"/>
  <c r="C3024" i="16"/>
  <c r="B3024" i="16"/>
  <c r="A3024" i="16"/>
  <c r="H3023" i="16"/>
  <c r="G3023" i="16"/>
  <c r="F3023" i="16"/>
  <c r="E3023" i="16"/>
  <c r="D3023" i="16"/>
  <c r="C3023" i="16"/>
  <c r="B3023" i="16"/>
  <c r="A3023" i="16"/>
  <c r="H3022" i="16"/>
  <c r="G3022" i="16"/>
  <c r="F3022" i="16"/>
  <c r="E3022" i="16"/>
  <c r="D3022" i="16"/>
  <c r="C3022" i="16"/>
  <c r="B3022" i="16"/>
  <c r="A3022" i="16"/>
  <c r="H3021" i="16"/>
  <c r="G3021" i="16"/>
  <c r="F3021" i="16"/>
  <c r="E3021" i="16"/>
  <c r="D3021" i="16"/>
  <c r="C3021" i="16"/>
  <c r="B3021" i="16"/>
  <c r="A3021" i="16"/>
  <c r="H3020" i="16"/>
  <c r="G3020" i="16"/>
  <c r="F3020" i="16"/>
  <c r="E3020" i="16"/>
  <c r="D3020" i="16"/>
  <c r="C3020" i="16"/>
  <c r="B3020" i="16"/>
  <c r="A3020" i="16"/>
  <c r="H3019" i="16"/>
  <c r="G3019" i="16"/>
  <c r="F3019" i="16"/>
  <c r="E3019" i="16"/>
  <c r="D3019" i="16"/>
  <c r="C3019" i="16"/>
  <c r="B3019" i="16"/>
  <c r="A3019" i="16"/>
  <c r="H3018" i="16"/>
  <c r="G3018" i="16"/>
  <c r="F3018" i="16"/>
  <c r="E3018" i="16"/>
  <c r="D3018" i="16"/>
  <c r="C3018" i="16"/>
  <c r="B3018" i="16"/>
  <c r="A3018" i="16"/>
  <c r="H3017" i="16"/>
  <c r="G3017" i="16"/>
  <c r="F3017" i="16"/>
  <c r="E3017" i="16"/>
  <c r="D3017" i="16"/>
  <c r="C3017" i="16"/>
  <c r="B3017" i="16"/>
  <c r="A3017" i="16"/>
  <c r="H3016" i="16"/>
  <c r="G3016" i="16"/>
  <c r="F3016" i="16"/>
  <c r="E3016" i="16"/>
  <c r="D3016" i="16"/>
  <c r="C3016" i="16"/>
  <c r="B3016" i="16"/>
  <c r="A3016" i="16"/>
  <c r="H3015" i="16"/>
  <c r="G3015" i="16"/>
  <c r="F3015" i="16"/>
  <c r="E3015" i="16"/>
  <c r="D3015" i="16"/>
  <c r="C3015" i="16"/>
  <c r="B3015" i="16"/>
  <c r="A3015" i="16"/>
  <c r="H3014" i="16"/>
  <c r="G3014" i="16"/>
  <c r="F3014" i="16"/>
  <c r="E3014" i="16"/>
  <c r="D3014" i="16"/>
  <c r="C3014" i="16"/>
  <c r="B3014" i="16"/>
  <c r="A3014" i="16"/>
  <c r="H3013" i="16"/>
  <c r="G3013" i="16"/>
  <c r="F3013" i="16"/>
  <c r="E3013" i="16"/>
  <c r="D3013" i="16"/>
  <c r="C3013" i="16"/>
  <c r="B3013" i="16"/>
  <c r="A3013" i="16"/>
  <c r="H3012" i="16"/>
  <c r="G3012" i="16"/>
  <c r="F3012" i="16"/>
  <c r="E3012" i="16"/>
  <c r="D3012" i="16"/>
  <c r="C3012" i="16"/>
  <c r="B3012" i="16"/>
  <c r="A3012" i="16"/>
  <c r="H3011" i="16"/>
  <c r="G3011" i="16"/>
  <c r="F3011" i="16"/>
  <c r="E3011" i="16"/>
  <c r="D3011" i="16"/>
  <c r="C3011" i="16"/>
  <c r="B3011" i="16"/>
  <c r="A3011" i="16"/>
  <c r="H3010" i="16"/>
  <c r="G3010" i="16"/>
  <c r="F3010" i="16"/>
  <c r="E3010" i="16"/>
  <c r="D3010" i="16"/>
  <c r="C3010" i="16"/>
  <c r="B3010" i="16"/>
  <c r="A3010" i="16"/>
  <c r="H3009" i="16"/>
  <c r="G3009" i="16"/>
  <c r="F3009" i="16"/>
  <c r="E3009" i="16"/>
  <c r="D3009" i="16"/>
  <c r="C3009" i="16"/>
  <c r="B3009" i="16"/>
  <c r="A3009" i="16"/>
  <c r="H3008" i="16"/>
  <c r="G3008" i="16"/>
  <c r="F3008" i="16"/>
  <c r="E3008" i="16"/>
  <c r="D3008" i="16"/>
  <c r="C3008" i="16"/>
  <c r="B3008" i="16"/>
  <c r="A3008" i="16"/>
  <c r="H3007" i="16"/>
  <c r="G3007" i="16"/>
  <c r="F3007" i="16"/>
  <c r="E3007" i="16"/>
  <c r="D3007" i="16"/>
  <c r="C3007" i="16"/>
  <c r="B3007" i="16"/>
  <c r="A3007" i="16"/>
  <c r="H3006" i="16"/>
  <c r="G3006" i="16"/>
  <c r="F3006" i="16"/>
  <c r="E3006" i="16"/>
  <c r="D3006" i="16"/>
  <c r="C3006" i="16"/>
  <c r="B3006" i="16"/>
  <c r="A3006" i="16"/>
  <c r="H3005" i="16"/>
  <c r="G3005" i="16"/>
  <c r="F3005" i="16"/>
  <c r="E3005" i="16"/>
  <c r="D3005" i="16"/>
  <c r="C3005" i="16"/>
  <c r="B3005" i="16"/>
  <c r="A3005" i="16"/>
  <c r="H3004" i="16"/>
  <c r="G3004" i="16"/>
  <c r="F3004" i="16"/>
  <c r="E3004" i="16"/>
  <c r="D3004" i="16"/>
  <c r="C3004" i="16"/>
  <c r="B3004" i="16"/>
  <c r="A3004" i="16"/>
  <c r="H3003" i="16"/>
  <c r="G3003" i="16"/>
  <c r="F3003" i="16"/>
  <c r="E3003" i="16"/>
  <c r="D3003" i="16"/>
  <c r="C3003" i="16"/>
  <c r="B3003" i="16"/>
  <c r="A3003" i="16"/>
  <c r="H3002" i="16"/>
  <c r="G3002" i="16"/>
  <c r="F3002" i="16"/>
  <c r="E3002" i="16"/>
  <c r="D3002" i="16"/>
  <c r="C3002" i="16"/>
  <c r="B3002" i="16"/>
  <c r="A3002" i="16"/>
  <c r="H3001" i="16"/>
  <c r="G3001" i="16"/>
  <c r="F3001" i="16"/>
  <c r="E3001" i="16"/>
  <c r="D3001" i="16"/>
  <c r="C3001" i="16"/>
  <c r="B3001" i="16"/>
  <c r="A3001" i="16"/>
  <c r="H3000" i="16"/>
  <c r="G3000" i="16"/>
  <c r="F3000" i="16"/>
  <c r="E3000" i="16"/>
  <c r="D3000" i="16"/>
  <c r="C3000" i="16"/>
  <c r="B3000" i="16"/>
  <c r="A3000" i="16"/>
  <c r="H2999" i="16"/>
  <c r="G2999" i="16"/>
  <c r="F2999" i="16"/>
  <c r="E2999" i="16"/>
  <c r="D2999" i="16"/>
  <c r="C2999" i="16"/>
  <c r="B2999" i="16"/>
  <c r="A2999" i="16"/>
  <c r="H2998" i="16"/>
  <c r="G2998" i="16"/>
  <c r="F2998" i="16"/>
  <c r="E2998" i="16"/>
  <c r="D2998" i="16"/>
  <c r="C2998" i="16"/>
  <c r="B2998" i="16"/>
  <c r="A2998" i="16"/>
  <c r="H2997" i="16"/>
  <c r="G2997" i="16"/>
  <c r="F2997" i="16"/>
  <c r="E2997" i="16"/>
  <c r="D2997" i="16"/>
  <c r="C2997" i="16"/>
  <c r="B2997" i="16"/>
  <c r="A2997" i="16"/>
  <c r="H2996" i="16"/>
  <c r="G2996" i="16"/>
  <c r="F2996" i="16"/>
  <c r="E2996" i="16"/>
  <c r="D2996" i="16"/>
  <c r="C2996" i="16"/>
  <c r="B2996" i="16"/>
  <c r="A2996" i="16"/>
  <c r="H2995" i="16"/>
  <c r="G2995" i="16"/>
  <c r="F2995" i="16"/>
  <c r="E2995" i="16"/>
  <c r="D2995" i="16"/>
  <c r="C2995" i="16"/>
  <c r="B2995" i="16"/>
  <c r="A2995" i="16"/>
  <c r="H2994" i="16"/>
  <c r="G2994" i="16"/>
  <c r="F2994" i="16"/>
  <c r="E2994" i="16"/>
  <c r="D2994" i="16"/>
  <c r="C2994" i="16"/>
  <c r="B2994" i="16"/>
  <c r="A2994" i="16"/>
  <c r="H2993" i="16"/>
  <c r="G2993" i="16"/>
  <c r="F2993" i="16"/>
  <c r="E2993" i="16"/>
  <c r="D2993" i="16"/>
  <c r="C2993" i="16"/>
  <c r="B2993" i="16"/>
  <c r="A2993" i="16"/>
  <c r="H2992" i="16"/>
  <c r="G2992" i="16"/>
  <c r="F2992" i="16"/>
  <c r="E2992" i="16"/>
  <c r="D2992" i="16"/>
  <c r="C2992" i="16"/>
  <c r="B2992" i="16"/>
  <c r="A2992" i="16"/>
  <c r="H2991" i="16"/>
  <c r="G2991" i="16"/>
  <c r="F2991" i="16"/>
  <c r="E2991" i="16"/>
  <c r="D2991" i="16"/>
  <c r="C2991" i="16"/>
  <c r="B2991" i="16"/>
  <c r="A2991" i="16"/>
  <c r="H2990" i="16"/>
  <c r="G2990" i="16"/>
  <c r="F2990" i="16"/>
  <c r="E2990" i="16"/>
  <c r="D2990" i="16"/>
  <c r="C2990" i="16"/>
  <c r="B2990" i="16"/>
  <c r="A2990" i="16"/>
  <c r="H2989" i="16"/>
  <c r="G2989" i="16"/>
  <c r="F2989" i="16"/>
  <c r="E2989" i="16"/>
  <c r="D2989" i="16"/>
  <c r="C2989" i="16"/>
  <c r="B2989" i="16"/>
  <c r="A2989" i="16"/>
  <c r="H2988" i="16"/>
  <c r="G2988" i="16"/>
  <c r="F2988" i="16"/>
  <c r="E2988" i="16"/>
  <c r="D2988" i="16"/>
  <c r="C2988" i="16"/>
  <c r="B2988" i="16"/>
  <c r="A2988" i="16"/>
  <c r="H2987" i="16"/>
  <c r="G2987" i="16"/>
  <c r="F2987" i="16"/>
  <c r="E2987" i="16"/>
  <c r="D2987" i="16"/>
  <c r="C2987" i="16"/>
  <c r="B2987" i="16"/>
  <c r="A2987" i="16"/>
  <c r="H2986" i="16"/>
  <c r="G2986" i="16"/>
  <c r="F2986" i="16"/>
  <c r="E2986" i="16"/>
  <c r="D2986" i="16"/>
  <c r="C2986" i="16"/>
  <c r="B2986" i="16"/>
  <c r="A2986" i="16"/>
  <c r="H2985" i="16"/>
  <c r="G2985" i="16"/>
  <c r="F2985" i="16"/>
  <c r="E2985" i="16"/>
  <c r="D2985" i="16"/>
  <c r="C2985" i="16"/>
  <c r="B2985" i="16"/>
  <c r="A2985" i="16"/>
  <c r="H2984" i="16"/>
  <c r="G2984" i="16"/>
  <c r="F2984" i="16"/>
  <c r="E2984" i="16"/>
  <c r="D2984" i="16"/>
  <c r="C2984" i="16"/>
  <c r="B2984" i="16"/>
  <c r="A2984" i="16"/>
  <c r="H2983" i="16"/>
  <c r="G2983" i="16"/>
  <c r="F2983" i="16"/>
  <c r="E2983" i="16"/>
  <c r="D2983" i="16"/>
  <c r="C2983" i="16"/>
  <c r="B2983" i="16"/>
  <c r="A2983" i="16"/>
  <c r="H2982" i="16"/>
  <c r="G2982" i="16"/>
  <c r="F2982" i="16"/>
  <c r="E2982" i="16"/>
  <c r="D2982" i="16"/>
  <c r="C2982" i="16"/>
  <c r="B2982" i="16"/>
  <c r="A2982" i="16"/>
  <c r="H2981" i="16"/>
  <c r="G2981" i="16"/>
  <c r="F2981" i="16"/>
  <c r="E2981" i="16"/>
  <c r="D2981" i="16"/>
  <c r="C2981" i="16"/>
  <c r="B2981" i="16"/>
  <c r="A2981" i="16"/>
  <c r="H2980" i="16"/>
  <c r="G2980" i="16"/>
  <c r="F2980" i="16"/>
  <c r="E2980" i="16"/>
  <c r="D2980" i="16"/>
  <c r="C2980" i="16"/>
  <c r="B2980" i="16"/>
  <c r="A2980" i="16"/>
  <c r="H2979" i="16"/>
  <c r="G2979" i="16"/>
  <c r="F2979" i="16"/>
  <c r="E2979" i="16"/>
  <c r="D2979" i="16"/>
  <c r="C2979" i="16"/>
  <c r="B2979" i="16"/>
  <c r="A2979" i="16"/>
  <c r="H2978" i="16"/>
  <c r="G2978" i="16"/>
  <c r="F2978" i="16"/>
  <c r="E2978" i="16"/>
  <c r="D2978" i="16"/>
  <c r="C2978" i="16"/>
  <c r="B2978" i="16"/>
  <c r="A2978" i="16"/>
  <c r="H2977" i="16"/>
  <c r="G2977" i="16"/>
  <c r="F2977" i="16"/>
  <c r="E2977" i="16"/>
  <c r="D2977" i="16"/>
  <c r="C2977" i="16"/>
  <c r="B2977" i="16"/>
  <c r="A2977" i="16"/>
  <c r="H2976" i="16"/>
  <c r="G2976" i="16"/>
  <c r="F2976" i="16"/>
  <c r="E2976" i="16"/>
  <c r="D2976" i="16"/>
  <c r="C2976" i="16"/>
  <c r="B2976" i="16"/>
  <c r="A2976" i="16"/>
  <c r="H2975" i="16"/>
  <c r="G2975" i="16"/>
  <c r="F2975" i="16"/>
  <c r="E2975" i="16"/>
  <c r="D2975" i="16"/>
  <c r="C2975" i="16"/>
  <c r="B2975" i="16"/>
  <c r="A2975" i="16"/>
  <c r="H2974" i="16"/>
  <c r="G2974" i="16"/>
  <c r="F2974" i="16"/>
  <c r="E2974" i="16"/>
  <c r="D2974" i="16"/>
  <c r="C2974" i="16"/>
  <c r="B2974" i="16"/>
  <c r="A2974" i="16"/>
  <c r="H2973" i="16"/>
  <c r="G2973" i="16"/>
  <c r="F2973" i="16"/>
  <c r="E2973" i="16"/>
  <c r="D2973" i="16"/>
  <c r="C2973" i="16"/>
  <c r="B2973" i="16"/>
  <c r="A2973" i="16"/>
  <c r="H2972" i="16"/>
  <c r="G2972" i="16"/>
  <c r="F2972" i="16"/>
  <c r="E2972" i="16"/>
  <c r="D2972" i="16"/>
  <c r="C2972" i="16"/>
  <c r="B2972" i="16"/>
  <c r="A2972" i="16"/>
  <c r="H2971" i="16"/>
  <c r="G2971" i="16"/>
  <c r="F2971" i="16"/>
  <c r="E2971" i="16"/>
  <c r="D2971" i="16"/>
  <c r="C2971" i="16"/>
  <c r="B2971" i="16"/>
  <c r="A2971" i="16"/>
  <c r="H2970" i="16"/>
  <c r="G2970" i="16"/>
  <c r="F2970" i="16"/>
  <c r="E2970" i="16"/>
  <c r="D2970" i="16"/>
  <c r="C2970" i="16"/>
  <c r="B2970" i="16"/>
  <c r="A2970" i="16"/>
  <c r="H2969" i="16"/>
  <c r="G2969" i="16"/>
  <c r="F2969" i="16"/>
  <c r="E2969" i="16"/>
  <c r="D2969" i="16"/>
  <c r="C2969" i="16"/>
  <c r="B2969" i="16"/>
  <c r="A2969" i="16"/>
  <c r="H2968" i="16"/>
  <c r="G2968" i="16"/>
  <c r="F2968" i="16"/>
  <c r="E2968" i="16"/>
  <c r="D2968" i="16"/>
  <c r="C2968" i="16"/>
  <c r="B2968" i="16"/>
  <c r="A2968" i="16"/>
  <c r="H2967" i="16"/>
  <c r="G2967" i="16"/>
  <c r="F2967" i="16"/>
  <c r="E2967" i="16"/>
  <c r="D2967" i="16"/>
  <c r="C2967" i="16"/>
  <c r="B2967" i="16"/>
  <c r="A2967" i="16"/>
  <c r="H2966" i="16"/>
  <c r="G2966" i="16"/>
  <c r="F2966" i="16"/>
  <c r="E2966" i="16"/>
  <c r="D2966" i="16"/>
  <c r="C2966" i="16"/>
  <c r="B2966" i="16"/>
  <c r="A2966" i="16"/>
  <c r="H2965" i="16"/>
  <c r="G2965" i="16"/>
  <c r="F2965" i="16"/>
  <c r="E2965" i="16"/>
  <c r="D2965" i="16"/>
  <c r="C2965" i="16"/>
  <c r="B2965" i="16"/>
  <c r="A2965" i="16"/>
  <c r="H2964" i="16"/>
  <c r="G2964" i="16"/>
  <c r="F2964" i="16"/>
  <c r="E2964" i="16"/>
  <c r="D2964" i="16"/>
  <c r="C2964" i="16"/>
  <c r="B2964" i="16"/>
  <c r="A2964" i="16"/>
  <c r="H2963" i="16"/>
  <c r="G2963" i="16"/>
  <c r="F2963" i="16"/>
  <c r="E2963" i="16"/>
  <c r="D2963" i="16"/>
  <c r="C2963" i="16"/>
  <c r="B2963" i="16"/>
  <c r="A2963" i="16"/>
  <c r="H2962" i="16"/>
  <c r="G2962" i="16"/>
  <c r="F2962" i="16"/>
  <c r="E2962" i="16"/>
  <c r="D2962" i="16"/>
  <c r="C2962" i="16"/>
  <c r="B2962" i="16"/>
  <c r="A2962" i="16"/>
  <c r="H2961" i="16"/>
  <c r="G2961" i="16"/>
  <c r="F2961" i="16"/>
  <c r="E2961" i="16"/>
  <c r="D2961" i="16"/>
  <c r="C2961" i="16"/>
  <c r="B2961" i="16"/>
  <c r="A2961" i="16"/>
  <c r="H2960" i="16"/>
  <c r="G2960" i="16"/>
  <c r="F2960" i="16"/>
  <c r="E2960" i="16"/>
  <c r="D2960" i="16"/>
  <c r="C2960" i="16"/>
  <c r="B2960" i="16"/>
  <c r="A2960" i="16"/>
  <c r="H2959" i="16"/>
  <c r="G2959" i="16"/>
  <c r="F2959" i="16"/>
  <c r="E2959" i="16"/>
  <c r="D2959" i="16"/>
  <c r="C2959" i="16"/>
  <c r="B2959" i="16"/>
  <c r="A2959" i="16"/>
  <c r="H2958" i="16"/>
  <c r="G2958" i="16"/>
  <c r="F2958" i="16"/>
  <c r="E2958" i="16"/>
  <c r="D2958" i="16"/>
  <c r="C2958" i="16"/>
  <c r="B2958" i="16"/>
  <c r="A2958" i="16"/>
  <c r="H2957" i="16"/>
  <c r="G2957" i="16"/>
  <c r="F2957" i="16"/>
  <c r="E2957" i="16"/>
  <c r="D2957" i="16"/>
  <c r="C2957" i="16"/>
  <c r="B2957" i="16"/>
  <c r="A2957" i="16"/>
  <c r="H2956" i="16"/>
  <c r="G2956" i="16"/>
  <c r="F2956" i="16"/>
  <c r="E2956" i="16"/>
  <c r="D2956" i="16"/>
  <c r="C2956" i="16"/>
  <c r="B2956" i="16"/>
  <c r="A2956" i="16"/>
  <c r="H2955" i="16"/>
  <c r="G2955" i="16"/>
  <c r="F2955" i="16"/>
  <c r="E2955" i="16"/>
  <c r="D2955" i="16"/>
  <c r="C2955" i="16"/>
  <c r="B2955" i="16"/>
  <c r="A2955" i="16"/>
  <c r="H2954" i="16"/>
  <c r="G2954" i="16"/>
  <c r="F2954" i="16"/>
  <c r="E2954" i="16"/>
  <c r="D2954" i="16"/>
  <c r="C2954" i="16"/>
  <c r="B2954" i="16"/>
  <c r="A2954" i="16"/>
  <c r="H2953" i="16"/>
  <c r="G2953" i="16"/>
  <c r="F2953" i="16"/>
  <c r="E2953" i="16"/>
  <c r="D2953" i="16"/>
  <c r="C2953" i="16"/>
  <c r="B2953" i="16"/>
  <c r="A2953" i="16"/>
  <c r="H2952" i="16"/>
  <c r="G2952" i="16"/>
  <c r="F2952" i="16"/>
  <c r="E2952" i="16"/>
  <c r="D2952" i="16"/>
  <c r="C2952" i="16"/>
  <c r="B2952" i="16"/>
  <c r="A2952" i="16"/>
  <c r="H2951" i="16"/>
  <c r="G2951" i="16"/>
  <c r="F2951" i="16"/>
  <c r="E2951" i="16"/>
  <c r="D2951" i="16"/>
  <c r="C2951" i="16"/>
  <c r="B2951" i="16"/>
  <c r="A2951" i="16"/>
  <c r="H2950" i="16"/>
  <c r="G2950" i="16"/>
  <c r="F2950" i="16"/>
  <c r="E2950" i="16"/>
  <c r="D2950" i="16"/>
  <c r="C2950" i="16"/>
  <c r="B2950" i="16"/>
  <c r="A2950" i="16"/>
  <c r="H2949" i="16"/>
  <c r="G2949" i="16"/>
  <c r="F2949" i="16"/>
  <c r="E2949" i="16"/>
  <c r="D2949" i="16"/>
  <c r="C2949" i="16"/>
  <c r="B2949" i="16"/>
  <c r="A2949" i="16"/>
  <c r="H2948" i="16"/>
  <c r="G2948" i="16"/>
  <c r="F2948" i="16"/>
  <c r="E2948" i="16"/>
  <c r="D2948" i="16"/>
  <c r="C2948" i="16"/>
  <c r="B2948" i="16"/>
  <c r="A2948" i="16"/>
  <c r="H2947" i="16"/>
  <c r="G2947" i="16"/>
  <c r="F2947" i="16"/>
  <c r="E2947" i="16"/>
  <c r="D2947" i="16"/>
  <c r="C2947" i="16"/>
  <c r="B2947" i="16"/>
  <c r="A2947" i="16"/>
  <c r="H2946" i="16"/>
  <c r="G2946" i="16"/>
  <c r="F2946" i="16"/>
  <c r="E2946" i="16"/>
  <c r="D2946" i="16"/>
  <c r="C2946" i="16"/>
  <c r="B2946" i="16"/>
  <c r="A2946" i="16"/>
  <c r="H2945" i="16"/>
  <c r="G2945" i="16"/>
  <c r="F2945" i="16"/>
  <c r="E2945" i="16"/>
  <c r="D2945" i="16"/>
  <c r="C2945" i="16"/>
  <c r="B2945" i="16"/>
  <c r="A2945" i="16"/>
  <c r="H2944" i="16"/>
  <c r="G2944" i="16"/>
  <c r="F2944" i="16"/>
  <c r="E2944" i="16"/>
  <c r="D2944" i="16"/>
  <c r="C2944" i="16"/>
  <c r="B2944" i="16"/>
  <c r="A2944" i="16"/>
  <c r="H2943" i="16"/>
  <c r="G2943" i="16"/>
  <c r="F2943" i="16"/>
  <c r="E2943" i="16"/>
  <c r="D2943" i="16"/>
  <c r="C2943" i="16"/>
  <c r="B2943" i="16"/>
  <c r="A2943" i="16"/>
  <c r="H2942" i="16"/>
  <c r="G2942" i="16"/>
  <c r="F2942" i="16"/>
  <c r="E2942" i="16"/>
  <c r="D2942" i="16"/>
  <c r="C2942" i="16"/>
  <c r="B2942" i="16"/>
  <c r="A2942" i="16"/>
  <c r="H2941" i="16"/>
  <c r="G2941" i="16"/>
  <c r="F2941" i="16"/>
  <c r="E2941" i="16"/>
  <c r="D2941" i="16"/>
  <c r="C2941" i="16"/>
  <c r="B2941" i="16"/>
  <c r="A2941" i="16"/>
  <c r="H2940" i="16"/>
  <c r="G2940" i="16"/>
  <c r="F2940" i="16"/>
  <c r="E2940" i="16"/>
  <c r="D2940" i="16"/>
  <c r="C2940" i="16"/>
  <c r="B2940" i="16"/>
  <c r="A2940" i="16"/>
  <c r="H2939" i="16"/>
  <c r="G2939" i="16"/>
  <c r="F2939" i="16"/>
  <c r="E2939" i="16"/>
  <c r="D2939" i="16"/>
  <c r="C2939" i="16"/>
  <c r="B2939" i="16"/>
  <c r="A2939" i="16"/>
  <c r="H2938" i="16"/>
  <c r="G2938" i="16"/>
  <c r="F2938" i="16"/>
  <c r="E2938" i="16"/>
  <c r="D2938" i="16"/>
  <c r="C2938" i="16"/>
  <c r="B2938" i="16"/>
  <c r="A2938" i="16"/>
  <c r="H2937" i="16"/>
  <c r="G2937" i="16"/>
  <c r="F2937" i="16"/>
  <c r="E2937" i="16"/>
  <c r="D2937" i="16"/>
  <c r="C2937" i="16"/>
  <c r="B2937" i="16"/>
  <c r="A2937" i="16"/>
  <c r="H2936" i="16"/>
  <c r="G2936" i="16"/>
  <c r="F2936" i="16"/>
  <c r="E2936" i="16"/>
  <c r="D2936" i="16"/>
  <c r="C2936" i="16"/>
  <c r="B2936" i="16"/>
  <c r="A2936" i="16"/>
  <c r="H2935" i="16"/>
  <c r="G2935" i="16"/>
  <c r="F2935" i="16"/>
  <c r="E2935" i="16"/>
  <c r="D2935" i="16"/>
  <c r="C2935" i="16"/>
  <c r="B2935" i="16"/>
  <c r="A2935" i="16"/>
  <c r="H2934" i="16"/>
  <c r="G2934" i="16"/>
  <c r="F2934" i="16"/>
  <c r="E2934" i="16"/>
  <c r="D2934" i="16"/>
  <c r="C2934" i="16"/>
  <c r="B2934" i="16"/>
  <c r="A2934" i="16"/>
  <c r="H2933" i="16"/>
  <c r="G2933" i="16"/>
  <c r="F2933" i="16"/>
  <c r="E2933" i="16"/>
  <c r="D2933" i="16"/>
  <c r="C2933" i="16"/>
  <c r="B2933" i="16"/>
  <c r="A2933" i="16"/>
  <c r="H2932" i="16"/>
  <c r="G2932" i="16"/>
  <c r="F2932" i="16"/>
  <c r="E2932" i="16"/>
  <c r="D2932" i="16"/>
  <c r="C2932" i="16"/>
  <c r="B2932" i="16"/>
  <c r="A2932" i="16"/>
  <c r="H2931" i="16"/>
  <c r="G2931" i="16"/>
  <c r="F2931" i="16"/>
  <c r="E2931" i="16"/>
  <c r="D2931" i="16"/>
  <c r="C2931" i="16"/>
  <c r="B2931" i="16"/>
  <c r="A2931" i="16"/>
  <c r="H2930" i="16"/>
  <c r="G2930" i="16"/>
  <c r="F2930" i="16"/>
  <c r="E2930" i="16"/>
  <c r="D2930" i="16"/>
  <c r="C2930" i="16"/>
  <c r="B2930" i="16"/>
  <c r="A2930" i="16"/>
  <c r="H2929" i="16"/>
  <c r="G2929" i="16"/>
  <c r="F2929" i="16"/>
  <c r="E2929" i="16"/>
  <c r="D2929" i="16"/>
  <c r="C2929" i="16"/>
  <c r="B2929" i="16"/>
  <c r="A2929" i="16"/>
  <c r="H2928" i="16"/>
  <c r="G2928" i="16"/>
  <c r="F2928" i="16"/>
  <c r="E2928" i="16"/>
  <c r="D2928" i="16"/>
  <c r="C2928" i="16"/>
  <c r="B2928" i="16"/>
  <c r="A2928" i="16"/>
  <c r="H2927" i="16"/>
  <c r="G2927" i="16"/>
  <c r="F2927" i="16"/>
  <c r="E2927" i="16"/>
  <c r="D2927" i="16"/>
  <c r="C2927" i="16"/>
  <c r="B2927" i="16"/>
  <c r="A2927" i="16"/>
  <c r="H2926" i="16"/>
  <c r="G2926" i="16"/>
  <c r="F2926" i="16"/>
  <c r="E2926" i="16"/>
  <c r="D2926" i="16"/>
  <c r="C2926" i="16"/>
  <c r="B2926" i="16"/>
  <c r="A2926" i="16"/>
  <c r="H2925" i="16"/>
  <c r="G2925" i="16"/>
  <c r="F2925" i="16"/>
  <c r="E2925" i="16"/>
  <c r="D2925" i="16"/>
  <c r="C2925" i="16"/>
  <c r="B2925" i="16"/>
  <c r="A2925" i="16"/>
  <c r="H2924" i="16"/>
  <c r="G2924" i="16"/>
  <c r="F2924" i="16"/>
  <c r="E2924" i="16"/>
  <c r="D2924" i="16"/>
  <c r="C2924" i="16"/>
  <c r="B2924" i="16"/>
  <c r="A2924" i="16"/>
  <c r="H2923" i="16"/>
  <c r="G2923" i="16"/>
  <c r="F2923" i="16"/>
  <c r="E2923" i="16"/>
  <c r="D2923" i="16"/>
  <c r="C2923" i="16"/>
  <c r="B2923" i="16"/>
  <c r="A2923" i="16"/>
  <c r="H2922" i="16"/>
  <c r="G2922" i="16"/>
  <c r="F2922" i="16"/>
  <c r="E2922" i="16"/>
  <c r="D2922" i="16"/>
  <c r="C2922" i="16"/>
  <c r="B2922" i="16"/>
  <c r="A2922" i="16"/>
  <c r="H2921" i="16"/>
  <c r="G2921" i="16"/>
  <c r="F2921" i="16"/>
  <c r="E2921" i="16"/>
  <c r="D2921" i="16"/>
  <c r="C2921" i="16"/>
  <c r="B2921" i="16"/>
  <c r="A2921" i="16"/>
  <c r="H2920" i="16"/>
  <c r="G2920" i="16"/>
  <c r="F2920" i="16"/>
  <c r="E2920" i="16"/>
  <c r="D2920" i="16"/>
  <c r="C2920" i="16"/>
  <c r="B2920" i="16"/>
  <c r="A2920" i="16"/>
  <c r="H2919" i="16"/>
  <c r="G2919" i="16"/>
  <c r="F2919" i="16"/>
  <c r="E2919" i="16"/>
  <c r="D2919" i="16"/>
  <c r="C2919" i="16"/>
  <c r="B2919" i="16"/>
  <c r="A2919" i="16"/>
  <c r="H2918" i="16"/>
  <c r="G2918" i="16"/>
  <c r="F2918" i="16"/>
  <c r="E2918" i="16"/>
  <c r="D2918" i="16"/>
  <c r="C2918" i="16"/>
  <c r="B2918" i="16"/>
  <c r="A2918" i="16"/>
  <c r="H2917" i="16"/>
  <c r="G2917" i="16"/>
  <c r="F2917" i="16"/>
  <c r="E2917" i="16"/>
  <c r="D2917" i="16"/>
  <c r="C2917" i="16"/>
  <c r="B2917" i="16"/>
  <c r="A2917" i="16"/>
  <c r="H2916" i="16"/>
  <c r="G2916" i="16"/>
  <c r="F2916" i="16"/>
  <c r="E2916" i="16"/>
  <c r="D2916" i="16"/>
  <c r="C2916" i="16"/>
  <c r="B2916" i="16"/>
  <c r="A2916" i="16"/>
  <c r="H2915" i="16"/>
  <c r="G2915" i="16"/>
  <c r="F2915" i="16"/>
  <c r="E2915" i="16"/>
  <c r="D2915" i="16"/>
  <c r="C2915" i="16"/>
  <c r="B2915" i="16"/>
  <c r="A2915" i="16"/>
  <c r="H2914" i="16"/>
  <c r="G2914" i="16"/>
  <c r="F2914" i="16"/>
  <c r="E2914" i="16"/>
  <c r="D2914" i="16"/>
  <c r="C2914" i="16"/>
  <c r="B2914" i="16"/>
  <c r="A2914" i="16"/>
  <c r="H2913" i="16"/>
  <c r="G2913" i="16"/>
  <c r="F2913" i="16"/>
  <c r="E2913" i="16"/>
  <c r="D2913" i="16"/>
  <c r="C2913" i="16"/>
  <c r="B2913" i="16"/>
  <c r="A2913" i="16"/>
  <c r="H2912" i="16"/>
  <c r="G2912" i="16"/>
  <c r="F2912" i="16"/>
  <c r="E2912" i="16"/>
  <c r="D2912" i="16"/>
  <c r="C2912" i="16"/>
  <c r="B2912" i="16"/>
  <c r="A2912" i="16"/>
  <c r="H2911" i="16"/>
  <c r="G2911" i="16"/>
  <c r="F2911" i="16"/>
  <c r="E2911" i="16"/>
  <c r="D2911" i="16"/>
  <c r="C2911" i="16"/>
  <c r="B2911" i="16"/>
  <c r="A2911" i="16"/>
  <c r="H2910" i="16"/>
  <c r="G2910" i="16"/>
  <c r="F2910" i="16"/>
  <c r="E2910" i="16"/>
  <c r="D2910" i="16"/>
  <c r="C2910" i="16"/>
  <c r="B2910" i="16"/>
  <c r="A2910" i="16"/>
  <c r="H2909" i="16"/>
  <c r="G2909" i="16"/>
  <c r="F2909" i="16"/>
  <c r="E2909" i="16"/>
  <c r="D2909" i="16"/>
  <c r="C2909" i="16"/>
  <c r="B2909" i="16"/>
  <c r="A2909" i="16"/>
  <c r="H2908" i="16"/>
  <c r="G2908" i="16"/>
  <c r="F2908" i="16"/>
  <c r="E2908" i="16"/>
  <c r="D2908" i="16"/>
  <c r="C2908" i="16"/>
  <c r="B2908" i="16"/>
  <c r="A2908" i="16"/>
  <c r="H2907" i="16"/>
  <c r="G2907" i="16"/>
  <c r="F2907" i="16"/>
  <c r="E2907" i="16"/>
  <c r="D2907" i="16"/>
  <c r="C2907" i="16"/>
  <c r="B2907" i="16"/>
  <c r="A2907" i="16"/>
  <c r="H2906" i="16"/>
  <c r="G2906" i="16"/>
  <c r="F2906" i="16"/>
  <c r="E2906" i="16"/>
  <c r="D2906" i="16"/>
  <c r="C2906" i="16"/>
  <c r="B2906" i="16"/>
  <c r="A2906" i="16"/>
  <c r="H2905" i="16"/>
  <c r="G2905" i="16"/>
  <c r="F2905" i="16"/>
  <c r="E2905" i="16"/>
  <c r="D2905" i="16"/>
  <c r="C2905" i="16"/>
  <c r="B2905" i="16"/>
  <c r="A2905" i="16"/>
  <c r="H2904" i="16"/>
  <c r="G2904" i="16"/>
  <c r="F2904" i="16"/>
  <c r="E2904" i="16"/>
  <c r="D2904" i="16"/>
  <c r="C2904" i="16"/>
  <c r="B2904" i="16"/>
  <c r="A2904" i="16"/>
  <c r="H2903" i="16"/>
  <c r="G2903" i="16"/>
  <c r="F2903" i="16"/>
  <c r="E2903" i="16"/>
  <c r="D2903" i="16"/>
  <c r="C2903" i="16"/>
  <c r="B2903" i="16"/>
  <c r="A2903" i="16"/>
  <c r="H2902" i="16"/>
  <c r="G2902" i="16"/>
  <c r="F2902" i="16"/>
  <c r="E2902" i="16"/>
  <c r="D2902" i="16"/>
  <c r="C2902" i="16"/>
  <c r="B2902" i="16"/>
  <c r="A2902" i="16"/>
  <c r="H2901" i="16"/>
  <c r="G2901" i="16"/>
  <c r="F2901" i="16"/>
  <c r="E2901" i="16"/>
  <c r="D2901" i="16"/>
  <c r="C2901" i="16"/>
  <c r="B2901" i="16"/>
  <c r="A2901" i="16"/>
  <c r="H2900" i="16"/>
  <c r="G2900" i="16"/>
  <c r="F2900" i="16"/>
  <c r="E2900" i="16"/>
  <c r="D2900" i="16"/>
  <c r="C2900" i="16"/>
  <c r="B2900" i="16"/>
  <c r="A2900" i="16"/>
  <c r="H2899" i="16"/>
  <c r="G2899" i="16"/>
  <c r="F2899" i="16"/>
  <c r="E2899" i="16"/>
  <c r="D2899" i="16"/>
  <c r="C2899" i="16"/>
  <c r="B2899" i="16"/>
  <c r="A2899" i="16"/>
  <c r="H2898" i="16"/>
  <c r="G2898" i="16"/>
  <c r="F2898" i="16"/>
  <c r="E2898" i="16"/>
  <c r="D2898" i="16"/>
  <c r="C2898" i="16"/>
  <c r="B2898" i="16"/>
  <c r="A2898" i="16"/>
  <c r="H2897" i="16"/>
  <c r="G2897" i="16"/>
  <c r="F2897" i="16"/>
  <c r="E2897" i="16"/>
  <c r="D2897" i="16"/>
  <c r="C2897" i="16"/>
  <c r="B2897" i="16"/>
  <c r="A2897" i="16"/>
  <c r="H2896" i="16"/>
  <c r="G2896" i="16"/>
  <c r="F2896" i="16"/>
  <c r="E2896" i="16"/>
  <c r="D2896" i="16"/>
  <c r="C2896" i="16"/>
  <c r="B2896" i="16"/>
  <c r="A2896" i="16"/>
  <c r="H2895" i="16"/>
  <c r="G2895" i="16"/>
  <c r="F2895" i="16"/>
  <c r="E2895" i="16"/>
  <c r="D2895" i="16"/>
  <c r="C2895" i="16"/>
  <c r="B2895" i="16"/>
  <c r="A2895" i="16"/>
  <c r="H2894" i="16"/>
  <c r="G2894" i="16"/>
  <c r="F2894" i="16"/>
  <c r="E2894" i="16"/>
  <c r="D2894" i="16"/>
  <c r="C2894" i="16"/>
  <c r="B2894" i="16"/>
  <c r="A2894" i="16"/>
  <c r="H2893" i="16"/>
  <c r="G2893" i="16"/>
  <c r="F2893" i="16"/>
  <c r="E2893" i="16"/>
  <c r="D2893" i="16"/>
  <c r="C2893" i="16"/>
  <c r="B2893" i="16"/>
  <c r="A2893" i="16"/>
  <c r="H2892" i="16"/>
  <c r="G2892" i="16"/>
  <c r="F2892" i="16"/>
  <c r="E2892" i="16"/>
  <c r="D2892" i="16"/>
  <c r="C2892" i="16"/>
  <c r="B2892" i="16"/>
  <c r="A2892" i="16"/>
  <c r="H2891" i="16"/>
  <c r="G2891" i="16"/>
  <c r="F2891" i="16"/>
  <c r="E2891" i="16"/>
  <c r="D2891" i="16"/>
  <c r="C2891" i="16"/>
  <c r="B2891" i="16"/>
  <c r="A2891" i="16"/>
  <c r="H2890" i="16"/>
  <c r="G2890" i="16"/>
  <c r="F2890" i="16"/>
  <c r="E2890" i="16"/>
  <c r="D2890" i="16"/>
  <c r="C2890" i="16"/>
  <c r="B2890" i="16"/>
  <c r="A2890" i="16"/>
  <c r="H2889" i="16"/>
  <c r="G2889" i="16"/>
  <c r="F2889" i="16"/>
  <c r="E2889" i="16"/>
  <c r="D2889" i="16"/>
  <c r="C2889" i="16"/>
  <c r="B2889" i="16"/>
  <c r="A2889" i="16"/>
  <c r="H2888" i="16"/>
  <c r="G2888" i="16"/>
  <c r="F2888" i="16"/>
  <c r="E2888" i="16"/>
  <c r="D2888" i="16"/>
  <c r="C2888" i="16"/>
  <c r="B2888" i="16"/>
  <c r="A2888" i="16"/>
  <c r="H2887" i="16"/>
  <c r="G2887" i="16"/>
  <c r="F2887" i="16"/>
  <c r="E2887" i="16"/>
  <c r="D2887" i="16"/>
  <c r="C2887" i="16"/>
  <c r="B2887" i="16"/>
  <c r="A2887" i="16"/>
  <c r="H2886" i="16"/>
  <c r="G2886" i="16"/>
  <c r="F2886" i="16"/>
  <c r="E2886" i="16"/>
  <c r="D2886" i="16"/>
  <c r="C2886" i="16"/>
  <c r="B2886" i="16"/>
  <c r="A2886" i="16"/>
  <c r="H2885" i="16"/>
  <c r="G2885" i="16"/>
  <c r="F2885" i="16"/>
  <c r="E2885" i="16"/>
  <c r="D2885" i="16"/>
  <c r="C2885" i="16"/>
  <c r="B2885" i="16"/>
  <c r="A2885" i="16"/>
  <c r="H2884" i="16"/>
  <c r="G2884" i="16"/>
  <c r="F2884" i="16"/>
  <c r="E2884" i="16"/>
  <c r="D2884" i="16"/>
  <c r="C2884" i="16"/>
  <c r="B2884" i="16"/>
  <c r="A2884" i="16"/>
  <c r="H2883" i="16"/>
  <c r="G2883" i="16"/>
  <c r="F2883" i="16"/>
  <c r="E2883" i="16"/>
  <c r="D2883" i="16"/>
  <c r="C2883" i="16"/>
  <c r="B2883" i="16"/>
  <c r="A2883" i="16"/>
  <c r="H2882" i="16"/>
  <c r="G2882" i="16"/>
  <c r="F2882" i="16"/>
  <c r="E2882" i="16"/>
  <c r="D2882" i="16"/>
  <c r="C2882" i="16"/>
  <c r="B2882" i="16"/>
  <c r="A2882" i="16"/>
  <c r="H2881" i="16"/>
  <c r="G2881" i="16"/>
  <c r="F2881" i="16"/>
  <c r="E2881" i="16"/>
  <c r="D2881" i="16"/>
  <c r="C2881" i="16"/>
  <c r="B2881" i="16"/>
  <c r="A2881" i="16"/>
  <c r="H2880" i="16"/>
  <c r="G2880" i="16"/>
  <c r="F2880" i="16"/>
  <c r="E2880" i="16"/>
  <c r="D2880" i="16"/>
  <c r="C2880" i="16"/>
  <c r="B2880" i="16"/>
  <c r="A2880" i="16"/>
  <c r="H2879" i="16"/>
  <c r="G2879" i="16"/>
  <c r="F2879" i="16"/>
  <c r="E2879" i="16"/>
  <c r="D2879" i="16"/>
  <c r="C2879" i="16"/>
  <c r="B2879" i="16"/>
  <c r="A2879" i="16"/>
  <c r="H2878" i="16"/>
  <c r="G2878" i="16"/>
  <c r="F2878" i="16"/>
  <c r="E2878" i="16"/>
  <c r="D2878" i="16"/>
  <c r="C2878" i="16"/>
  <c r="B2878" i="16"/>
  <c r="A2878" i="16"/>
  <c r="H2877" i="16"/>
  <c r="G2877" i="16"/>
  <c r="F2877" i="16"/>
  <c r="E2877" i="16"/>
  <c r="D2877" i="16"/>
  <c r="C2877" i="16"/>
  <c r="B2877" i="16"/>
  <c r="A2877" i="16"/>
  <c r="H2876" i="16"/>
  <c r="G2876" i="16"/>
  <c r="F2876" i="16"/>
  <c r="E2876" i="16"/>
  <c r="D2876" i="16"/>
  <c r="C2876" i="16"/>
  <c r="B2876" i="16"/>
  <c r="A2876" i="16"/>
  <c r="H2875" i="16"/>
  <c r="G2875" i="16"/>
  <c r="F2875" i="16"/>
  <c r="E2875" i="16"/>
  <c r="D2875" i="16"/>
  <c r="C2875" i="16"/>
  <c r="B2875" i="16"/>
  <c r="A2875" i="16"/>
  <c r="H2874" i="16"/>
  <c r="G2874" i="16"/>
  <c r="F2874" i="16"/>
  <c r="E2874" i="16"/>
  <c r="D2874" i="16"/>
  <c r="C2874" i="16"/>
  <c r="B2874" i="16"/>
  <c r="A2874" i="16"/>
  <c r="H2873" i="16"/>
  <c r="G2873" i="16"/>
  <c r="F2873" i="16"/>
  <c r="E2873" i="16"/>
  <c r="D2873" i="16"/>
  <c r="C2873" i="16"/>
  <c r="B2873" i="16"/>
  <c r="A2873" i="16"/>
  <c r="H2872" i="16"/>
  <c r="G2872" i="16"/>
  <c r="F2872" i="16"/>
  <c r="E2872" i="16"/>
  <c r="D2872" i="16"/>
  <c r="C2872" i="16"/>
  <c r="B2872" i="16"/>
  <c r="A2872" i="16"/>
  <c r="H2871" i="16"/>
  <c r="G2871" i="16"/>
  <c r="F2871" i="16"/>
  <c r="E2871" i="16"/>
  <c r="D2871" i="16"/>
  <c r="C2871" i="16"/>
  <c r="B2871" i="16"/>
  <c r="A2871" i="16"/>
  <c r="H2870" i="16"/>
  <c r="G2870" i="16"/>
  <c r="F2870" i="16"/>
  <c r="E2870" i="16"/>
  <c r="D2870" i="16"/>
  <c r="C2870" i="16"/>
  <c r="B2870" i="16"/>
  <c r="A2870" i="16"/>
  <c r="H2869" i="16"/>
  <c r="G2869" i="16"/>
  <c r="F2869" i="16"/>
  <c r="E2869" i="16"/>
  <c r="D2869" i="16"/>
  <c r="C2869" i="16"/>
  <c r="B2869" i="16"/>
  <c r="A2869" i="16"/>
  <c r="H2868" i="16"/>
  <c r="G2868" i="16"/>
  <c r="F2868" i="16"/>
  <c r="E2868" i="16"/>
  <c r="D2868" i="16"/>
  <c r="C2868" i="16"/>
  <c r="B2868" i="16"/>
  <c r="A2868" i="16"/>
  <c r="H2867" i="16"/>
  <c r="G2867" i="16"/>
  <c r="F2867" i="16"/>
  <c r="E2867" i="16"/>
  <c r="D2867" i="16"/>
  <c r="C2867" i="16"/>
  <c r="B2867" i="16"/>
  <c r="A2867" i="16"/>
  <c r="H2866" i="16"/>
  <c r="G2866" i="16"/>
  <c r="F2866" i="16"/>
  <c r="E2866" i="16"/>
  <c r="D2866" i="16"/>
  <c r="C2866" i="16"/>
  <c r="B2866" i="16"/>
  <c r="A2866" i="16"/>
  <c r="H2865" i="16"/>
  <c r="G2865" i="16"/>
  <c r="F2865" i="16"/>
  <c r="E2865" i="16"/>
  <c r="D2865" i="16"/>
  <c r="C2865" i="16"/>
  <c r="B2865" i="16"/>
  <c r="A2865" i="16"/>
  <c r="H2864" i="16"/>
  <c r="G2864" i="16"/>
  <c r="F2864" i="16"/>
  <c r="E2864" i="16"/>
  <c r="D2864" i="16"/>
  <c r="C2864" i="16"/>
  <c r="B2864" i="16"/>
  <c r="A2864" i="16"/>
  <c r="H2863" i="16"/>
  <c r="G2863" i="16"/>
  <c r="F2863" i="16"/>
  <c r="E2863" i="16"/>
  <c r="D2863" i="16"/>
  <c r="C2863" i="16"/>
  <c r="B2863" i="16"/>
  <c r="A2863" i="16"/>
  <c r="H2862" i="16"/>
  <c r="G2862" i="16"/>
  <c r="F2862" i="16"/>
  <c r="E2862" i="16"/>
  <c r="D2862" i="16"/>
  <c r="C2862" i="16"/>
  <c r="B2862" i="16"/>
  <c r="A2862" i="16"/>
  <c r="H2861" i="16"/>
  <c r="G2861" i="16"/>
  <c r="F2861" i="16"/>
  <c r="E2861" i="16"/>
  <c r="D2861" i="16"/>
  <c r="C2861" i="16"/>
  <c r="B2861" i="16"/>
  <c r="A2861" i="16"/>
  <c r="H2860" i="16"/>
  <c r="G2860" i="16"/>
  <c r="F2860" i="16"/>
  <c r="E2860" i="16"/>
  <c r="D2860" i="16"/>
  <c r="C2860" i="16"/>
  <c r="B2860" i="16"/>
  <c r="A2860" i="16"/>
  <c r="H2859" i="16"/>
  <c r="G2859" i="16"/>
  <c r="F2859" i="16"/>
  <c r="E2859" i="16"/>
  <c r="D2859" i="16"/>
  <c r="C2859" i="16"/>
  <c r="B2859" i="16"/>
  <c r="A2859" i="16"/>
  <c r="H2858" i="16"/>
  <c r="G2858" i="16"/>
  <c r="F2858" i="16"/>
  <c r="E2858" i="16"/>
  <c r="D2858" i="16"/>
  <c r="C2858" i="16"/>
  <c r="B2858" i="16"/>
  <c r="A2858" i="16"/>
  <c r="H2857" i="16"/>
  <c r="G2857" i="16"/>
  <c r="F2857" i="16"/>
  <c r="E2857" i="16"/>
  <c r="D2857" i="16"/>
  <c r="C2857" i="16"/>
  <c r="B2857" i="16"/>
  <c r="A2857" i="16"/>
  <c r="H2856" i="16"/>
  <c r="G2856" i="16"/>
  <c r="F2856" i="16"/>
  <c r="E2856" i="16"/>
  <c r="D2856" i="16"/>
  <c r="C2856" i="16"/>
  <c r="B2856" i="16"/>
  <c r="A2856" i="16"/>
  <c r="H2855" i="16"/>
  <c r="G2855" i="16"/>
  <c r="F2855" i="16"/>
  <c r="E2855" i="16"/>
  <c r="D2855" i="16"/>
  <c r="C2855" i="16"/>
  <c r="B2855" i="16"/>
  <c r="A2855" i="16"/>
  <c r="H2854" i="16"/>
  <c r="G2854" i="16"/>
  <c r="F2854" i="16"/>
  <c r="E2854" i="16"/>
  <c r="D2854" i="16"/>
  <c r="C2854" i="16"/>
  <c r="B2854" i="16"/>
  <c r="A2854" i="16"/>
  <c r="H2853" i="16"/>
  <c r="G2853" i="16"/>
  <c r="F2853" i="16"/>
  <c r="E2853" i="16"/>
  <c r="D2853" i="16"/>
  <c r="C2853" i="16"/>
  <c r="B2853" i="16"/>
  <c r="A2853" i="16"/>
  <c r="H2852" i="16"/>
  <c r="G2852" i="16"/>
  <c r="F2852" i="16"/>
  <c r="E2852" i="16"/>
  <c r="D2852" i="16"/>
  <c r="C2852" i="16"/>
  <c r="B2852" i="16"/>
  <c r="A2852" i="16"/>
  <c r="H2851" i="16"/>
  <c r="G2851" i="16"/>
  <c r="F2851" i="16"/>
  <c r="E2851" i="16"/>
  <c r="D2851" i="16"/>
  <c r="C2851" i="16"/>
  <c r="B2851" i="16"/>
  <c r="A2851" i="16"/>
  <c r="H2850" i="16"/>
  <c r="G2850" i="16"/>
  <c r="F2850" i="16"/>
  <c r="E2850" i="16"/>
  <c r="D2850" i="16"/>
  <c r="C2850" i="16"/>
  <c r="B2850" i="16"/>
  <c r="A2850" i="16"/>
  <c r="H2849" i="16"/>
  <c r="G2849" i="16"/>
  <c r="F2849" i="16"/>
  <c r="E2849" i="16"/>
  <c r="D2849" i="16"/>
  <c r="C2849" i="16"/>
  <c r="B2849" i="16"/>
  <c r="A2849" i="16"/>
  <c r="H2848" i="16"/>
  <c r="G2848" i="16"/>
  <c r="F2848" i="16"/>
  <c r="E2848" i="16"/>
  <c r="D2848" i="16"/>
  <c r="C2848" i="16"/>
  <c r="B2848" i="16"/>
  <c r="A2848" i="16"/>
  <c r="H2847" i="16"/>
  <c r="G2847" i="16"/>
  <c r="F2847" i="16"/>
  <c r="E2847" i="16"/>
  <c r="D2847" i="16"/>
  <c r="C2847" i="16"/>
  <c r="B2847" i="16"/>
  <c r="A2847" i="16"/>
  <c r="H2846" i="16"/>
  <c r="G2846" i="16"/>
  <c r="F2846" i="16"/>
  <c r="E2846" i="16"/>
  <c r="D2846" i="16"/>
  <c r="C2846" i="16"/>
  <c r="B2846" i="16"/>
  <c r="A2846" i="16"/>
  <c r="H2845" i="16"/>
  <c r="G2845" i="16"/>
  <c r="F2845" i="16"/>
  <c r="E2845" i="16"/>
  <c r="D2845" i="16"/>
  <c r="C2845" i="16"/>
  <c r="B2845" i="16"/>
  <c r="A2845" i="16"/>
  <c r="H2844" i="16"/>
  <c r="G2844" i="16"/>
  <c r="F2844" i="16"/>
  <c r="E2844" i="16"/>
  <c r="D2844" i="16"/>
  <c r="C2844" i="16"/>
  <c r="B2844" i="16"/>
  <c r="A2844" i="16"/>
  <c r="H2843" i="16"/>
  <c r="G2843" i="16"/>
  <c r="F2843" i="16"/>
  <c r="E2843" i="16"/>
  <c r="D2843" i="16"/>
  <c r="C2843" i="16"/>
  <c r="B2843" i="16"/>
  <c r="A2843" i="16"/>
  <c r="H2842" i="16"/>
  <c r="G2842" i="16"/>
  <c r="F2842" i="16"/>
  <c r="E2842" i="16"/>
  <c r="D2842" i="16"/>
  <c r="C2842" i="16"/>
  <c r="B2842" i="16"/>
  <c r="A2842" i="16"/>
  <c r="H2841" i="16"/>
  <c r="G2841" i="16"/>
  <c r="F2841" i="16"/>
  <c r="E2841" i="16"/>
  <c r="D2841" i="16"/>
  <c r="C2841" i="16"/>
  <c r="B2841" i="16"/>
  <c r="A2841" i="16"/>
  <c r="H2840" i="16"/>
  <c r="G2840" i="16"/>
  <c r="F2840" i="16"/>
  <c r="E2840" i="16"/>
  <c r="D2840" i="16"/>
  <c r="C2840" i="16"/>
  <c r="B2840" i="16"/>
  <c r="A2840" i="16"/>
  <c r="H2839" i="16"/>
  <c r="G2839" i="16"/>
  <c r="F2839" i="16"/>
  <c r="E2839" i="16"/>
  <c r="D2839" i="16"/>
  <c r="C2839" i="16"/>
  <c r="B2839" i="16"/>
  <c r="A2839" i="16"/>
  <c r="H2838" i="16"/>
  <c r="G2838" i="16"/>
  <c r="F2838" i="16"/>
  <c r="E2838" i="16"/>
  <c r="D2838" i="16"/>
  <c r="C2838" i="16"/>
  <c r="B2838" i="16"/>
  <c r="A2838" i="16"/>
  <c r="H2837" i="16"/>
  <c r="G2837" i="16"/>
  <c r="F2837" i="16"/>
  <c r="E2837" i="16"/>
  <c r="D2837" i="16"/>
  <c r="C2837" i="16"/>
  <c r="B2837" i="16"/>
  <c r="A2837" i="16"/>
  <c r="H2836" i="16"/>
  <c r="G2836" i="16"/>
  <c r="F2836" i="16"/>
  <c r="E2836" i="16"/>
  <c r="D2836" i="16"/>
  <c r="C2836" i="16"/>
  <c r="B2836" i="16"/>
  <c r="A2836" i="16"/>
  <c r="H2835" i="16"/>
  <c r="G2835" i="16"/>
  <c r="F2835" i="16"/>
  <c r="E2835" i="16"/>
  <c r="D2835" i="16"/>
  <c r="C2835" i="16"/>
  <c r="B2835" i="16"/>
  <c r="A2835" i="16"/>
  <c r="H2834" i="16"/>
  <c r="G2834" i="16"/>
  <c r="F2834" i="16"/>
  <c r="E2834" i="16"/>
  <c r="D2834" i="16"/>
  <c r="C2834" i="16"/>
  <c r="B2834" i="16"/>
  <c r="A2834" i="16"/>
  <c r="H2833" i="16"/>
  <c r="G2833" i="16"/>
  <c r="F2833" i="16"/>
  <c r="E2833" i="16"/>
  <c r="D2833" i="16"/>
  <c r="C2833" i="16"/>
  <c r="B2833" i="16"/>
  <c r="A2833" i="16"/>
  <c r="H2832" i="16"/>
  <c r="G2832" i="16"/>
  <c r="F2832" i="16"/>
  <c r="E2832" i="16"/>
  <c r="D2832" i="16"/>
  <c r="C2832" i="16"/>
  <c r="B2832" i="16"/>
  <c r="A2832" i="16"/>
  <c r="H2831" i="16"/>
  <c r="G2831" i="16"/>
  <c r="F2831" i="16"/>
  <c r="E2831" i="16"/>
  <c r="D2831" i="16"/>
  <c r="C2831" i="16"/>
  <c r="B2831" i="16"/>
  <c r="A2831" i="16"/>
  <c r="H2830" i="16"/>
  <c r="G2830" i="16"/>
  <c r="F2830" i="16"/>
  <c r="E2830" i="16"/>
  <c r="D2830" i="16"/>
  <c r="C2830" i="16"/>
  <c r="B2830" i="16"/>
  <c r="A2830" i="16"/>
  <c r="H2829" i="16"/>
  <c r="G2829" i="16"/>
  <c r="F2829" i="16"/>
  <c r="E2829" i="16"/>
  <c r="D2829" i="16"/>
  <c r="C2829" i="16"/>
  <c r="B2829" i="16"/>
  <c r="A2829" i="16"/>
  <c r="H2828" i="16"/>
  <c r="G2828" i="16"/>
  <c r="F2828" i="16"/>
  <c r="E2828" i="16"/>
  <c r="D2828" i="16"/>
  <c r="C2828" i="16"/>
  <c r="B2828" i="16"/>
  <c r="A2828" i="16"/>
  <c r="H2827" i="16"/>
  <c r="G2827" i="16"/>
  <c r="F2827" i="16"/>
  <c r="E2827" i="16"/>
  <c r="D2827" i="16"/>
  <c r="C2827" i="16"/>
  <c r="B2827" i="16"/>
  <c r="A2827" i="16"/>
  <c r="H2826" i="16"/>
  <c r="G2826" i="16"/>
  <c r="F2826" i="16"/>
  <c r="E2826" i="16"/>
  <c r="D2826" i="16"/>
  <c r="C2826" i="16"/>
  <c r="B2826" i="16"/>
  <c r="A2826" i="16"/>
  <c r="H2825" i="16"/>
  <c r="G2825" i="16"/>
  <c r="F2825" i="16"/>
  <c r="E2825" i="16"/>
  <c r="D2825" i="16"/>
  <c r="C2825" i="16"/>
  <c r="B2825" i="16"/>
  <c r="A2825" i="16"/>
  <c r="H2824" i="16"/>
  <c r="G2824" i="16"/>
  <c r="F2824" i="16"/>
  <c r="E2824" i="16"/>
  <c r="D2824" i="16"/>
  <c r="C2824" i="16"/>
  <c r="B2824" i="16"/>
  <c r="A2824" i="16"/>
  <c r="H2823" i="16"/>
  <c r="G2823" i="16"/>
  <c r="F2823" i="16"/>
  <c r="E2823" i="16"/>
  <c r="D2823" i="16"/>
  <c r="C2823" i="16"/>
  <c r="B2823" i="16"/>
  <c r="A2823" i="16"/>
  <c r="H2822" i="16"/>
  <c r="G2822" i="16"/>
  <c r="F2822" i="16"/>
  <c r="E2822" i="16"/>
  <c r="D2822" i="16"/>
  <c r="C2822" i="16"/>
  <c r="B2822" i="16"/>
  <c r="A2822" i="16"/>
  <c r="H2821" i="16"/>
  <c r="G2821" i="16"/>
  <c r="F2821" i="16"/>
  <c r="E2821" i="16"/>
  <c r="D2821" i="16"/>
  <c r="C2821" i="16"/>
  <c r="B2821" i="16"/>
  <c r="A2821" i="16"/>
  <c r="H2820" i="16"/>
  <c r="G2820" i="16"/>
  <c r="F2820" i="16"/>
  <c r="E2820" i="16"/>
  <c r="D2820" i="16"/>
  <c r="C2820" i="16"/>
  <c r="B2820" i="16"/>
  <c r="A2820" i="16"/>
  <c r="H2819" i="16"/>
  <c r="G2819" i="16"/>
  <c r="F2819" i="16"/>
  <c r="E2819" i="16"/>
  <c r="D2819" i="16"/>
  <c r="C2819" i="16"/>
  <c r="B2819" i="16"/>
  <c r="A2819" i="16"/>
  <c r="H2818" i="16"/>
  <c r="G2818" i="16"/>
  <c r="F2818" i="16"/>
  <c r="E2818" i="16"/>
  <c r="D2818" i="16"/>
  <c r="C2818" i="16"/>
  <c r="B2818" i="16"/>
  <c r="A2818" i="16"/>
  <c r="H2817" i="16"/>
  <c r="G2817" i="16"/>
  <c r="F2817" i="16"/>
  <c r="E2817" i="16"/>
  <c r="D2817" i="16"/>
  <c r="C2817" i="16"/>
  <c r="B2817" i="16"/>
  <c r="A2817" i="16"/>
  <c r="H2816" i="16"/>
  <c r="G2816" i="16"/>
  <c r="F2816" i="16"/>
  <c r="E2816" i="16"/>
  <c r="D2816" i="16"/>
  <c r="C2816" i="16"/>
  <c r="B2816" i="16"/>
  <c r="A2816" i="16"/>
  <c r="H2815" i="16"/>
  <c r="G2815" i="16"/>
  <c r="F2815" i="16"/>
  <c r="E2815" i="16"/>
  <c r="D2815" i="16"/>
  <c r="C2815" i="16"/>
  <c r="B2815" i="16"/>
  <c r="A2815" i="16"/>
  <c r="H2814" i="16"/>
  <c r="G2814" i="16"/>
  <c r="F2814" i="16"/>
  <c r="E2814" i="16"/>
  <c r="D2814" i="16"/>
  <c r="C2814" i="16"/>
  <c r="B2814" i="16"/>
  <c r="A2814" i="16"/>
  <c r="H2813" i="16"/>
  <c r="G2813" i="16"/>
  <c r="F2813" i="16"/>
  <c r="E2813" i="16"/>
  <c r="D2813" i="16"/>
  <c r="C2813" i="16"/>
  <c r="B2813" i="16"/>
  <c r="A2813" i="16"/>
  <c r="H2812" i="16"/>
  <c r="G2812" i="16"/>
  <c r="F2812" i="16"/>
  <c r="E2812" i="16"/>
  <c r="D2812" i="16"/>
  <c r="C2812" i="16"/>
  <c r="B2812" i="16"/>
  <c r="A2812" i="16"/>
  <c r="H2811" i="16"/>
  <c r="G2811" i="16"/>
  <c r="F2811" i="16"/>
  <c r="E2811" i="16"/>
  <c r="D2811" i="16"/>
  <c r="C2811" i="16"/>
  <c r="B2811" i="16"/>
  <c r="A2811" i="16"/>
  <c r="H2810" i="16"/>
  <c r="G2810" i="16"/>
  <c r="F2810" i="16"/>
  <c r="E2810" i="16"/>
  <c r="D2810" i="16"/>
  <c r="C2810" i="16"/>
  <c r="B2810" i="16"/>
  <c r="A2810" i="16"/>
  <c r="H2809" i="16"/>
  <c r="G2809" i="16"/>
  <c r="F2809" i="16"/>
  <c r="E2809" i="16"/>
  <c r="D2809" i="16"/>
  <c r="C2809" i="16"/>
  <c r="B2809" i="16"/>
  <c r="A2809" i="16"/>
  <c r="H2808" i="16"/>
  <c r="G2808" i="16"/>
  <c r="F2808" i="16"/>
  <c r="E2808" i="16"/>
  <c r="D2808" i="16"/>
  <c r="C2808" i="16"/>
  <c r="B2808" i="16"/>
  <c r="A2808" i="16"/>
  <c r="H2807" i="16"/>
  <c r="G2807" i="16"/>
  <c r="F2807" i="16"/>
  <c r="E2807" i="16"/>
  <c r="D2807" i="16"/>
  <c r="C2807" i="16"/>
  <c r="B2807" i="16"/>
  <c r="A2807" i="16"/>
  <c r="H2806" i="16"/>
  <c r="G2806" i="16"/>
  <c r="F2806" i="16"/>
  <c r="E2806" i="16"/>
  <c r="D2806" i="16"/>
  <c r="C2806" i="16"/>
  <c r="B2806" i="16"/>
  <c r="A2806" i="16"/>
  <c r="H2805" i="16"/>
  <c r="G2805" i="16"/>
  <c r="F2805" i="16"/>
  <c r="E2805" i="16"/>
  <c r="D2805" i="16"/>
  <c r="C2805" i="16"/>
  <c r="B2805" i="16"/>
  <c r="A2805" i="16"/>
  <c r="H2804" i="16"/>
  <c r="G2804" i="16"/>
  <c r="F2804" i="16"/>
  <c r="E2804" i="16"/>
  <c r="D2804" i="16"/>
  <c r="C2804" i="16"/>
  <c r="B2804" i="16"/>
  <c r="A2804" i="16"/>
  <c r="H2803" i="16"/>
  <c r="G2803" i="16"/>
  <c r="F2803" i="16"/>
  <c r="E2803" i="16"/>
  <c r="D2803" i="16"/>
  <c r="C2803" i="16"/>
  <c r="B2803" i="16"/>
  <c r="A2803" i="16"/>
  <c r="H2802" i="16"/>
  <c r="G2802" i="16"/>
  <c r="F2802" i="16"/>
  <c r="E2802" i="16"/>
  <c r="D2802" i="16"/>
  <c r="C2802" i="16"/>
  <c r="B2802" i="16"/>
  <c r="A2802" i="16"/>
  <c r="H2801" i="16"/>
  <c r="G2801" i="16"/>
  <c r="F2801" i="16"/>
  <c r="E2801" i="16"/>
  <c r="D2801" i="16"/>
  <c r="C2801" i="16"/>
  <c r="B2801" i="16"/>
  <c r="A2801" i="16"/>
  <c r="H2800" i="16"/>
  <c r="G2800" i="16"/>
  <c r="F2800" i="16"/>
  <c r="E2800" i="16"/>
  <c r="D2800" i="16"/>
  <c r="C2800" i="16"/>
  <c r="B2800" i="16"/>
  <c r="A2800" i="16"/>
  <c r="H2799" i="16"/>
  <c r="G2799" i="16"/>
  <c r="F2799" i="16"/>
  <c r="E2799" i="16"/>
  <c r="D2799" i="16"/>
  <c r="C2799" i="16"/>
  <c r="B2799" i="16"/>
  <c r="A2799" i="16"/>
  <c r="H2798" i="16"/>
  <c r="G2798" i="16"/>
  <c r="F2798" i="16"/>
  <c r="E2798" i="16"/>
  <c r="D2798" i="16"/>
  <c r="C2798" i="16"/>
  <c r="B2798" i="16"/>
  <c r="A2798" i="16"/>
  <c r="H2797" i="16"/>
  <c r="G2797" i="16"/>
  <c r="F2797" i="16"/>
  <c r="E2797" i="16"/>
  <c r="D2797" i="16"/>
  <c r="C2797" i="16"/>
  <c r="B2797" i="16"/>
  <c r="A2797" i="16"/>
  <c r="H2796" i="16"/>
  <c r="G2796" i="16"/>
  <c r="F2796" i="16"/>
  <c r="E2796" i="16"/>
  <c r="D2796" i="16"/>
  <c r="C2796" i="16"/>
  <c r="B2796" i="16"/>
  <c r="A2796" i="16"/>
  <c r="H2795" i="16"/>
  <c r="G2795" i="16"/>
  <c r="F2795" i="16"/>
  <c r="E2795" i="16"/>
  <c r="D2795" i="16"/>
  <c r="C2795" i="16"/>
  <c r="B2795" i="16"/>
  <c r="A2795" i="16"/>
  <c r="H2794" i="16"/>
  <c r="G2794" i="16"/>
  <c r="F2794" i="16"/>
  <c r="E2794" i="16"/>
  <c r="D2794" i="16"/>
  <c r="C2794" i="16"/>
  <c r="B2794" i="16"/>
  <c r="A2794" i="16"/>
  <c r="H2793" i="16"/>
  <c r="G2793" i="16"/>
  <c r="F2793" i="16"/>
  <c r="E2793" i="16"/>
  <c r="D2793" i="16"/>
  <c r="C2793" i="16"/>
  <c r="B2793" i="16"/>
  <c r="A2793" i="16"/>
  <c r="H2792" i="16"/>
  <c r="G2792" i="16"/>
  <c r="F2792" i="16"/>
  <c r="E2792" i="16"/>
  <c r="D2792" i="16"/>
  <c r="C2792" i="16"/>
  <c r="B2792" i="16"/>
  <c r="A2792" i="16"/>
  <c r="H2791" i="16"/>
  <c r="G2791" i="16"/>
  <c r="F2791" i="16"/>
  <c r="E2791" i="16"/>
  <c r="D2791" i="16"/>
  <c r="C2791" i="16"/>
  <c r="B2791" i="16"/>
  <c r="A2791" i="16"/>
  <c r="H2790" i="16"/>
  <c r="G2790" i="16"/>
  <c r="F2790" i="16"/>
  <c r="E2790" i="16"/>
  <c r="D2790" i="16"/>
  <c r="C2790" i="16"/>
  <c r="B2790" i="16"/>
  <c r="A2790" i="16"/>
  <c r="H2789" i="16"/>
  <c r="G2789" i="16"/>
  <c r="F2789" i="16"/>
  <c r="E2789" i="16"/>
  <c r="D2789" i="16"/>
  <c r="C2789" i="16"/>
  <c r="B2789" i="16"/>
  <c r="A2789" i="16"/>
  <c r="H2788" i="16"/>
  <c r="G2788" i="16"/>
  <c r="F2788" i="16"/>
  <c r="E2788" i="16"/>
  <c r="D2788" i="16"/>
  <c r="C2788" i="16"/>
  <c r="B2788" i="16"/>
  <c r="A2788" i="16"/>
  <c r="H2787" i="16"/>
  <c r="G2787" i="16"/>
  <c r="F2787" i="16"/>
  <c r="E2787" i="16"/>
  <c r="D2787" i="16"/>
  <c r="C2787" i="16"/>
  <c r="B2787" i="16"/>
  <c r="A2787" i="16"/>
  <c r="H2786" i="16"/>
  <c r="G2786" i="16"/>
  <c r="F2786" i="16"/>
  <c r="E2786" i="16"/>
  <c r="D2786" i="16"/>
  <c r="C2786" i="16"/>
  <c r="B2786" i="16"/>
  <c r="A2786" i="16"/>
  <c r="H2785" i="16"/>
  <c r="G2785" i="16"/>
  <c r="F2785" i="16"/>
  <c r="E2785" i="16"/>
  <c r="D2785" i="16"/>
  <c r="C2785" i="16"/>
  <c r="B2785" i="16"/>
  <c r="A2785" i="16"/>
  <c r="H2784" i="16"/>
  <c r="G2784" i="16"/>
  <c r="F2784" i="16"/>
  <c r="E2784" i="16"/>
  <c r="D2784" i="16"/>
  <c r="C2784" i="16"/>
  <c r="B2784" i="16"/>
  <c r="A2784" i="16"/>
  <c r="H2783" i="16"/>
  <c r="G2783" i="16"/>
  <c r="F2783" i="16"/>
  <c r="E2783" i="16"/>
  <c r="D2783" i="16"/>
  <c r="C2783" i="16"/>
  <c r="B2783" i="16"/>
  <c r="A2783" i="16"/>
  <c r="H2782" i="16"/>
  <c r="G2782" i="16"/>
  <c r="F2782" i="16"/>
  <c r="E2782" i="16"/>
  <c r="D2782" i="16"/>
  <c r="C2782" i="16"/>
  <c r="B2782" i="16"/>
  <c r="A2782" i="16"/>
  <c r="H2781" i="16"/>
  <c r="G2781" i="16"/>
  <c r="F2781" i="16"/>
  <c r="E2781" i="16"/>
  <c r="D2781" i="16"/>
  <c r="C2781" i="16"/>
  <c r="B2781" i="16"/>
  <c r="A2781" i="16"/>
  <c r="H2780" i="16"/>
  <c r="G2780" i="16"/>
  <c r="F2780" i="16"/>
  <c r="E2780" i="16"/>
  <c r="D2780" i="16"/>
  <c r="C2780" i="16"/>
  <c r="B2780" i="16"/>
  <c r="A2780" i="16"/>
  <c r="H2779" i="16"/>
  <c r="G2779" i="16"/>
  <c r="F2779" i="16"/>
  <c r="E2779" i="16"/>
  <c r="D2779" i="16"/>
  <c r="C2779" i="16"/>
  <c r="B2779" i="16"/>
  <c r="A2779" i="16"/>
  <c r="H2778" i="16"/>
  <c r="G2778" i="16"/>
  <c r="F2778" i="16"/>
  <c r="E2778" i="16"/>
  <c r="D2778" i="16"/>
  <c r="C2778" i="16"/>
  <c r="B2778" i="16"/>
  <c r="A2778" i="16"/>
  <c r="H2777" i="16"/>
  <c r="G2777" i="16"/>
  <c r="F2777" i="16"/>
  <c r="E2777" i="16"/>
  <c r="D2777" i="16"/>
  <c r="C2777" i="16"/>
  <c r="B2777" i="16"/>
  <c r="A2777" i="16"/>
  <c r="H2776" i="16"/>
  <c r="G2776" i="16"/>
  <c r="F2776" i="16"/>
  <c r="E2776" i="16"/>
  <c r="D2776" i="16"/>
  <c r="C2776" i="16"/>
  <c r="B2776" i="16"/>
  <c r="A2776" i="16"/>
  <c r="H2775" i="16"/>
  <c r="G2775" i="16"/>
  <c r="F2775" i="16"/>
  <c r="E2775" i="16"/>
  <c r="D2775" i="16"/>
  <c r="C2775" i="16"/>
  <c r="B2775" i="16"/>
  <c r="A2775" i="16"/>
  <c r="H2774" i="16"/>
  <c r="G2774" i="16"/>
  <c r="F2774" i="16"/>
  <c r="E2774" i="16"/>
  <c r="D2774" i="16"/>
  <c r="C2774" i="16"/>
  <c r="B2774" i="16"/>
  <c r="A2774" i="16"/>
  <c r="H2773" i="16"/>
  <c r="G2773" i="16"/>
  <c r="F2773" i="16"/>
  <c r="E2773" i="16"/>
  <c r="D2773" i="16"/>
  <c r="C2773" i="16"/>
  <c r="B2773" i="16"/>
  <c r="A2773" i="16"/>
  <c r="H2772" i="16"/>
  <c r="G2772" i="16"/>
  <c r="F2772" i="16"/>
  <c r="E2772" i="16"/>
  <c r="D2772" i="16"/>
  <c r="C2772" i="16"/>
  <c r="B2772" i="16"/>
  <c r="A2772" i="16"/>
  <c r="H2771" i="16"/>
  <c r="G2771" i="16"/>
  <c r="F2771" i="16"/>
  <c r="E2771" i="16"/>
  <c r="D2771" i="16"/>
  <c r="C2771" i="16"/>
  <c r="B2771" i="16"/>
  <c r="A2771" i="16"/>
  <c r="H2770" i="16"/>
  <c r="G2770" i="16"/>
  <c r="F2770" i="16"/>
  <c r="E2770" i="16"/>
  <c r="D2770" i="16"/>
  <c r="C2770" i="16"/>
  <c r="B2770" i="16"/>
  <c r="A2770" i="16"/>
  <c r="H2769" i="16"/>
  <c r="G2769" i="16"/>
  <c r="F2769" i="16"/>
  <c r="E2769" i="16"/>
  <c r="D2769" i="16"/>
  <c r="C2769" i="16"/>
  <c r="B2769" i="16"/>
  <c r="A2769" i="16"/>
  <c r="H2768" i="16"/>
  <c r="G2768" i="16"/>
  <c r="F2768" i="16"/>
  <c r="E2768" i="16"/>
  <c r="D2768" i="16"/>
  <c r="C2768" i="16"/>
  <c r="B2768" i="16"/>
  <c r="A2768" i="16"/>
  <c r="H2767" i="16"/>
  <c r="G2767" i="16"/>
  <c r="F2767" i="16"/>
  <c r="E2767" i="16"/>
  <c r="D2767" i="16"/>
  <c r="C2767" i="16"/>
  <c r="B2767" i="16"/>
  <c r="A2767" i="16"/>
  <c r="H2766" i="16"/>
  <c r="G2766" i="16"/>
  <c r="F2766" i="16"/>
  <c r="E2766" i="16"/>
  <c r="D2766" i="16"/>
  <c r="C2766" i="16"/>
  <c r="B2766" i="16"/>
  <c r="A2766" i="16"/>
  <c r="H2765" i="16"/>
  <c r="G2765" i="16"/>
  <c r="F2765" i="16"/>
  <c r="E2765" i="16"/>
  <c r="D2765" i="16"/>
  <c r="C2765" i="16"/>
  <c r="B2765" i="16"/>
  <c r="A2765" i="16"/>
  <c r="H2764" i="16"/>
  <c r="G2764" i="16"/>
  <c r="F2764" i="16"/>
  <c r="E2764" i="16"/>
  <c r="D2764" i="16"/>
  <c r="C2764" i="16"/>
  <c r="B2764" i="16"/>
  <c r="A2764" i="16"/>
  <c r="H2763" i="16"/>
  <c r="G2763" i="16"/>
  <c r="F2763" i="16"/>
  <c r="E2763" i="16"/>
  <c r="D2763" i="16"/>
  <c r="C2763" i="16"/>
  <c r="B2763" i="16"/>
  <c r="A2763" i="16"/>
  <c r="H2762" i="16"/>
  <c r="G2762" i="16"/>
  <c r="F2762" i="16"/>
  <c r="E2762" i="16"/>
  <c r="D2762" i="16"/>
  <c r="C2762" i="16"/>
  <c r="B2762" i="16"/>
  <c r="A2762" i="16"/>
  <c r="H2761" i="16"/>
  <c r="G2761" i="16"/>
  <c r="F2761" i="16"/>
  <c r="E2761" i="16"/>
  <c r="D2761" i="16"/>
  <c r="C2761" i="16"/>
  <c r="B2761" i="16"/>
  <c r="A2761" i="16"/>
  <c r="H2760" i="16"/>
  <c r="G2760" i="16"/>
  <c r="F2760" i="16"/>
  <c r="E2760" i="16"/>
  <c r="D2760" i="16"/>
  <c r="C2760" i="16"/>
  <c r="B2760" i="16"/>
  <c r="A2760" i="16"/>
  <c r="H2759" i="16"/>
  <c r="G2759" i="16"/>
  <c r="F2759" i="16"/>
  <c r="E2759" i="16"/>
  <c r="D2759" i="16"/>
  <c r="C2759" i="16"/>
  <c r="B2759" i="16"/>
  <c r="A2759" i="16"/>
  <c r="H2758" i="16"/>
  <c r="G2758" i="16"/>
  <c r="F2758" i="16"/>
  <c r="E2758" i="16"/>
  <c r="D2758" i="16"/>
  <c r="C2758" i="16"/>
  <c r="B2758" i="16"/>
  <c r="A2758" i="16"/>
  <c r="H2757" i="16"/>
  <c r="G2757" i="16"/>
  <c r="F2757" i="16"/>
  <c r="E2757" i="16"/>
  <c r="D2757" i="16"/>
  <c r="C2757" i="16"/>
  <c r="B2757" i="16"/>
  <c r="A2757" i="16"/>
  <c r="H2756" i="16"/>
  <c r="G2756" i="16"/>
  <c r="F2756" i="16"/>
  <c r="E2756" i="16"/>
  <c r="D2756" i="16"/>
  <c r="C2756" i="16"/>
  <c r="B2756" i="16"/>
  <c r="A2756" i="16"/>
  <c r="H2755" i="16"/>
  <c r="G2755" i="16"/>
  <c r="F2755" i="16"/>
  <c r="E2755" i="16"/>
  <c r="D2755" i="16"/>
  <c r="C2755" i="16"/>
  <c r="B2755" i="16"/>
  <c r="A2755" i="16"/>
  <c r="H2754" i="16"/>
  <c r="G2754" i="16"/>
  <c r="F2754" i="16"/>
  <c r="E2754" i="16"/>
  <c r="D2754" i="16"/>
  <c r="C2754" i="16"/>
  <c r="B2754" i="16"/>
  <c r="A2754" i="16"/>
  <c r="H2753" i="16"/>
  <c r="G2753" i="16"/>
  <c r="F2753" i="16"/>
  <c r="E2753" i="16"/>
  <c r="D2753" i="16"/>
  <c r="C2753" i="16"/>
  <c r="B2753" i="16"/>
  <c r="A2753" i="16"/>
  <c r="H2752" i="16"/>
  <c r="G2752" i="16"/>
  <c r="F2752" i="16"/>
  <c r="E2752" i="16"/>
  <c r="D2752" i="16"/>
  <c r="C2752" i="16"/>
  <c r="B2752" i="16"/>
  <c r="A2752" i="16"/>
  <c r="H2751" i="16"/>
  <c r="G2751" i="16"/>
  <c r="F2751" i="16"/>
  <c r="E2751" i="16"/>
  <c r="D2751" i="16"/>
  <c r="C2751" i="16"/>
  <c r="B2751" i="16"/>
  <c r="A2751" i="16"/>
  <c r="H2750" i="16"/>
  <c r="G2750" i="16"/>
  <c r="F2750" i="16"/>
  <c r="E2750" i="16"/>
  <c r="D2750" i="16"/>
  <c r="C2750" i="16"/>
  <c r="B2750" i="16"/>
  <c r="A2750" i="16"/>
  <c r="H2749" i="16"/>
  <c r="G2749" i="16"/>
  <c r="F2749" i="16"/>
  <c r="E2749" i="16"/>
  <c r="D2749" i="16"/>
  <c r="C2749" i="16"/>
  <c r="B2749" i="16"/>
  <c r="A2749" i="16"/>
  <c r="H2748" i="16"/>
  <c r="G2748" i="16"/>
  <c r="F2748" i="16"/>
  <c r="E2748" i="16"/>
  <c r="D2748" i="16"/>
  <c r="C2748" i="16"/>
  <c r="B2748" i="16"/>
  <c r="A2748" i="16"/>
  <c r="H2747" i="16"/>
  <c r="G2747" i="16"/>
  <c r="F2747" i="16"/>
  <c r="E2747" i="16"/>
  <c r="D2747" i="16"/>
  <c r="C2747" i="16"/>
  <c r="B2747" i="16"/>
  <c r="A2747" i="16"/>
  <c r="H2746" i="16"/>
  <c r="G2746" i="16"/>
  <c r="F2746" i="16"/>
  <c r="E2746" i="16"/>
  <c r="D2746" i="16"/>
  <c r="C2746" i="16"/>
  <c r="B2746" i="16"/>
  <c r="A2746" i="16"/>
  <c r="H2745" i="16"/>
  <c r="G2745" i="16"/>
  <c r="F2745" i="16"/>
  <c r="E2745" i="16"/>
  <c r="D2745" i="16"/>
  <c r="C2745" i="16"/>
  <c r="B2745" i="16"/>
  <c r="A2745" i="16"/>
  <c r="H2744" i="16"/>
  <c r="G2744" i="16"/>
  <c r="F2744" i="16"/>
  <c r="E2744" i="16"/>
  <c r="D2744" i="16"/>
  <c r="C2744" i="16"/>
  <c r="B2744" i="16"/>
  <c r="A2744" i="16"/>
  <c r="H2743" i="16"/>
  <c r="G2743" i="16"/>
  <c r="F2743" i="16"/>
  <c r="E2743" i="16"/>
  <c r="D2743" i="16"/>
  <c r="C2743" i="16"/>
  <c r="B2743" i="16"/>
  <c r="A2743" i="16"/>
  <c r="H2742" i="16"/>
  <c r="G2742" i="16"/>
  <c r="F2742" i="16"/>
  <c r="E2742" i="16"/>
  <c r="D2742" i="16"/>
  <c r="C2742" i="16"/>
  <c r="B2742" i="16"/>
  <c r="A2742" i="16"/>
  <c r="H2741" i="16"/>
  <c r="G2741" i="16"/>
  <c r="F2741" i="16"/>
  <c r="E2741" i="16"/>
  <c r="D2741" i="16"/>
  <c r="C2741" i="16"/>
  <c r="B2741" i="16"/>
  <c r="A2741" i="16"/>
  <c r="H2740" i="16"/>
  <c r="G2740" i="16"/>
  <c r="F2740" i="16"/>
  <c r="E2740" i="16"/>
  <c r="D2740" i="16"/>
  <c r="C2740" i="16"/>
  <c r="B2740" i="16"/>
  <c r="A2740" i="16"/>
  <c r="H2739" i="16"/>
  <c r="G2739" i="16"/>
  <c r="F2739" i="16"/>
  <c r="E2739" i="16"/>
  <c r="D2739" i="16"/>
  <c r="C2739" i="16"/>
  <c r="B2739" i="16"/>
  <c r="A2739" i="16"/>
  <c r="H2738" i="16"/>
  <c r="G2738" i="16"/>
  <c r="F2738" i="16"/>
  <c r="E2738" i="16"/>
  <c r="D2738" i="16"/>
  <c r="C2738" i="16"/>
  <c r="B2738" i="16"/>
  <c r="A2738" i="16"/>
  <c r="H2737" i="16"/>
  <c r="G2737" i="16"/>
  <c r="F2737" i="16"/>
  <c r="E2737" i="16"/>
  <c r="D2737" i="16"/>
  <c r="C2737" i="16"/>
  <c r="B2737" i="16"/>
  <c r="A2737" i="16"/>
  <c r="H2736" i="16"/>
  <c r="G2736" i="16"/>
  <c r="F2736" i="16"/>
  <c r="E2736" i="16"/>
  <c r="D2736" i="16"/>
  <c r="C2736" i="16"/>
  <c r="B2736" i="16"/>
  <c r="A2736" i="16"/>
  <c r="H2735" i="16"/>
  <c r="G2735" i="16"/>
  <c r="F2735" i="16"/>
  <c r="E2735" i="16"/>
  <c r="D2735" i="16"/>
  <c r="C2735" i="16"/>
  <c r="B2735" i="16"/>
  <c r="A2735" i="16"/>
  <c r="H2734" i="16"/>
  <c r="G2734" i="16"/>
  <c r="F2734" i="16"/>
  <c r="E2734" i="16"/>
  <c r="D2734" i="16"/>
  <c r="C2734" i="16"/>
  <c r="B2734" i="16"/>
  <c r="A2734" i="16"/>
  <c r="H2733" i="16"/>
  <c r="G2733" i="16"/>
  <c r="F2733" i="16"/>
  <c r="E2733" i="16"/>
  <c r="D2733" i="16"/>
  <c r="C2733" i="16"/>
  <c r="B2733" i="16"/>
  <c r="A2733" i="16"/>
  <c r="H2732" i="16"/>
  <c r="G2732" i="16"/>
  <c r="F2732" i="16"/>
  <c r="E2732" i="16"/>
  <c r="D2732" i="16"/>
  <c r="C2732" i="16"/>
  <c r="B2732" i="16"/>
  <c r="A2732" i="16"/>
  <c r="H2731" i="16"/>
  <c r="G2731" i="16"/>
  <c r="F2731" i="16"/>
  <c r="E2731" i="16"/>
  <c r="D2731" i="16"/>
  <c r="C2731" i="16"/>
  <c r="B2731" i="16"/>
  <c r="A2731" i="16"/>
  <c r="H2730" i="16"/>
  <c r="G2730" i="16"/>
  <c r="F2730" i="16"/>
  <c r="E2730" i="16"/>
  <c r="D2730" i="16"/>
  <c r="C2730" i="16"/>
  <c r="B2730" i="16"/>
  <c r="A2730" i="16"/>
  <c r="H2729" i="16"/>
  <c r="G2729" i="16"/>
  <c r="F2729" i="16"/>
  <c r="E2729" i="16"/>
  <c r="D2729" i="16"/>
  <c r="C2729" i="16"/>
  <c r="B2729" i="16"/>
  <c r="A2729" i="16"/>
  <c r="H2728" i="16"/>
  <c r="G2728" i="16"/>
  <c r="F2728" i="16"/>
  <c r="E2728" i="16"/>
  <c r="D2728" i="16"/>
  <c r="C2728" i="16"/>
  <c r="B2728" i="16"/>
  <c r="A2728" i="16"/>
  <c r="H2727" i="16"/>
  <c r="G2727" i="16"/>
  <c r="F2727" i="16"/>
  <c r="E2727" i="16"/>
  <c r="D2727" i="16"/>
  <c r="C2727" i="16"/>
  <c r="B2727" i="16"/>
  <c r="A2727" i="16"/>
  <c r="H2726" i="16"/>
  <c r="G2726" i="16"/>
  <c r="F2726" i="16"/>
  <c r="E2726" i="16"/>
  <c r="D2726" i="16"/>
  <c r="C2726" i="16"/>
  <c r="B2726" i="16"/>
  <c r="A2726" i="16"/>
  <c r="H2725" i="16"/>
  <c r="G2725" i="16"/>
  <c r="F2725" i="16"/>
  <c r="E2725" i="16"/>
  <c r="D2725" i="16"/>
  <c r="C2725" i="16"/>
  <c r="B2725" i="16"/>
  <c r="A2725" i="16"/>
  <c r="H2724" i="16"/>
  <c r="G2724" i="16"/>
  <c r="F2724" i="16"/>
  <c r="E2724" i="16"/>
  <c r="D2724" i="16"/>
  <c r="C2724" i="16"/>
  <c r="B2724" i="16"/>
  <c r="A2724" i="16"/>
  <c r="H2723" i="16"/>
  <c r="G2723" i="16"/>
  <c r="F2723" i="16"/>
  <c r="E2723" i="16"/>
  <c r="D2723" i="16"/>
  <c r="C2723" i="16"/>
  <c r="B2723" i="16"/>
  <c r="A2723" i="16"/>
  <c r="H2722" i="16"/>
  <c r="G2722" i="16"/>
  <c r="F2722" i="16"/>
  <c r="E2722" i="16"/>
  <c r="D2722" i="16"/>
  <c r="C2722" i="16"/>
  <c r="B2722" i="16"/>
  <c r="A2722" i="16"/>
  <c r="H2721" i="16"/>
  <c r="G2721" i="16"/>
  <c r="F2721" i="16"/>
  <c r="E2721" i="16"/>
  <c r="D2721" i="16"/>
  <c r="C2721" i="16"/>
  <c r="B2721" i="16"/>
  <c r="A2721" i="16"/>
  <c r="H2720" i="16"/>
  <c r="G2720" i="16"/>
  <c r="F2720" i="16"/>
  <c r="E2720" i="16"/>
  <c r="D2720" i="16"/>
  <c r="C2720" i="16"/>
  <c r="B2720" i="16"/>
  <c r="A2720" i="16"/>
  <c r="H2719" i="16"/>
  <c r="G2719" i="16"/>
  <c r="F2719" i="16"/>
  <c r="E2719" i="16"/>
  <c r="D2719" i="16"/>
  <c r="C2719" i="16"/>
  <c r="B2719" i="16"/>
  <c r="A2719" i="16"/>
  <c r="H2718" i="16"/>
  <c r="G2718" i="16"/>
  <c r="F2718" i="16"/>
  <c r="E2718" i="16"/>
  <c r="D2718" i="16"/>
  <c r="C2718" i="16"/>
  <c r="B2718" i="16"/>
  <c r="A2718" i="16"/>
  <c r="H2717" i="16"/>
  <c r="G2717" i="16"/>
  <c r="F2717" i="16"/>
  <c r="E2717" i="16"/>
  <c r="D2717" i="16"/>
  <c r="C2717" i="16"/>
  <c r="B2717" i="16"/>
  <c r="A2717" i="16"/>
  <c r="H2716" i="16"/>
  <c r="G2716" i="16"/>
  <c r="F2716" i="16"/>
  <c r="E2716" i="16"/>
  <c r="D2716" i="16"/>
  <c r="C2716" i="16"/>
  <c r="B2716" i="16"/>
  <c r="A2716" i="16"/>
  <c r="H2715" i="16"/>
  <c r="G2715" i="16"/>
  <c r="F2715" i="16"/>
  <c r="E2715" i="16"/>
  <c r="D2715" i="16"/>
  <c r="C2715" i="16"/>
  <c r="B2715" i="16"/>
  <c r="A2715" i="16"/>
  <c r="H2714" i="16"/>
  <c r="G2714" i="16"/>
  <c r="F2714" i="16"/>
  <c r="E2714" i="16"/>
  <c r="D2714" i="16"/>
  <c r="C2714" i="16"/>
  <c r="B2714" i="16"/>
  <c r="A2714" i="16"/>
  <c r="H2713" i="16"/>
  <c r="G2713" i="16"/>
  <c r="F2713" i="16"/>
  <c r="E2713" i="16"/>
  <c r="D2713" i="16"/>
  <c r="C2713" i="16"/>
  <c r="B2713" i="16"/>
  <c r="A2713" i="16"/>
  <c r="H2712" i="16"/>
  <c r="G2712" i="16"/>
  <c r="F2712" i="16"/>
  <c r="E2712" i="16"/>
  <c r="D2712" i="16"/>
  <c r="C2712" i="16"/>
  <c r="B2712" i="16"/>
  <c r="A2712" i="16"/>
  <c r="H2711" i="16"/>
  <c r="G2711" i="16"/>
  <c r="F2711" i="16"/>
  <c r="E2711" i="16"/>
  <c r="D2711" i="16"/>
  <c r="C2711" i="16"/>
  <c r="B2711" i="16"/>
  <c r="A2711" i="16"/>
  <c r="H2710" i="16"/>
  <c r="G2710" i="16"/>
  <c r="F2710" i="16"/>
  <c r="E2710" i="16"/>
  <c r="D2710" i="16"/>
  <c r="C2710" i="16"/>
  <c r="B2710" i="16"/>
  <c r="A2710" i="16"/>
  <c r="H2709" i="16"/>
  <c r="G2709" i="16"/>
  <c r="F2709" i="16"/>
  <c r="E2709" i="16"/>
  <c r="D2709" i="16"/>
  <c r="C2709" i="16"/>
  <c r="B2709" i="16"/>
  <c r="A2709" i="16"/>
  <c r="H2708" i="16"/>
  <c r="G2708" i="16"/>
  <c r="F2708" i="16"/>
  <c r="E2708" i="16"/>
  <c r="D2708" i="16"/>
  <c r="C2708" i="16"/>
  <c r="B2708" i="16"/>
  <c r="A2708" i="16"/>
  <c r="H2707" i="16"/>
  <c r="G2707" i="16"/>
  <c r="F2707" i="16"/>
  <c r="E2707" i="16"/>
  <c r="D2707" i="16"/>
  <c r="C2707" i="16"/>
  <c r="B2707" i="16"/>
  <c r="A2707" i="16"/>
  <c r="H2706" i="16"/>
  <c r="G2706" i="16"/>
  <c r="F2706" i="16"/>
  <c r="E2706" i="16"/>
  <c r="D2706" i="16"/>
  <c r="C2706" i="16"/>
  <c r="B2706" i="16"/>
  <c r="A2706" i="16"/>
  <c r="H2705" i="16"/>
  <c r="G2705" i="16"/>
  <c r="F2705" i="16"/>
  <c r="E2705" i="16"/>
  <c r="D2705" i="16"/>
  <c r="C2705" i="16"/>
  <c r="B2705" i="16"/>
  <c r="A2705" i="16"/>
  <c r="H2704" i="16"/>
  <c r="G2704" i="16"/>
  <c r="F2704" i="16"/>
  <c r="E2704" i="16"/>
  <c r="D2704" i="16"/>
  <c r="C2704" i="16"/>
  <c r="B2704" i="16"/>
  <c r="A2704" i="16"/>
  <c r="H2703" i="16"/>
  <c r="G2703" i="16"/>
  <c r="F2703" i="16"/>
  <c r="E2703" i="16"/>
  <c r="D2703" i="16"/>
  <c r="C2703" i="16"/>
  <c r="B2703" i="16"/>
  <c r="A2703" i="16"/>
  <c r="H2702" i="16"/>
  <c r="G2702" i="16"/>
  <c r="F2702" i="16"/>
  <c r="E2702" i="16"/>
  <c r="D2702" i="16"/>
  <c r="C2702" i="16"/>
  <c r="B2702" i="16"/>
  <c r="A2702" i="16"/>
  <c r="H2701" i="16"/>
  <c r="G2701" i="16"/>
  <c r="F2701" i="16"/>
  <c r="E2701" i="16"/>
  <c r="D2701" i="16"/>
  <c r="C2701" i="16"/>
  <c r="B2701" i="16"/>
  <c r="A2701" i="16"/>
  <c r="H2700" i="16"/>
  <c r="G2700" i="16"/>
  <c r="F2700" i="16"/>
  <c r="E2700" i="16"/>
  <c r="D2700" i="16"/>
  <c r="C2700" i="16"/>
  <c r="B2700" i="16"/>
  <c r="A2700" i="16"/>
  <c r="H2699" i="16"/>
  <c r="G2699" i="16"/>
  <c r="F2699" i="16"/>
  <c r="E2699" i="16"/>
  <c r="D2699" i="16"/>
  <c r="C2699" i="16"/>
  <c r="B2699" i="16"/>
  <c r="A2699" i="16"/>
  <c r="H2698" i="16"/>
  <c r="G2698" i="16"/>
  <c r="F2698" i="16"/>
  <c r="E2698" i="16"/>
  <c r="D2698" i="16"/>
  <c r="C2698" i="16"/>
  <c r="B2698" i="16"/>
  <c r="A2698" i="16"/>
  <c r="H2697" i="16"/>
  <c r="G2697" i="16"/>
  <c r="F2697" i="16"/>
  <c r="E2697" i="16"/>
  <c r="D2697" i="16"/>
  <c r="C2697" i="16"/>
  <c r="B2697" i="16"/>
  <c r="A2697" i="16"/>
  <c r="H2696" i="16"/>
  <c r="G2696" i="16"/>
  <c r="F2696" i="16"/>
  <c r="E2696" i="16"/>
  <c r="D2696" i="16"/>
  <c r="C2696" i="16"/>
  <c r="B2696" i="16"/>
  <c r="A2696" i="16"/>
  <c r="H2695" i="16"/>
  <c r="G2695" i="16"/>
  <c r="F2695" i="16"/>
  <c r="E2695" i="16"/>
  <c r="D2695" i="16"/>
  <c r="C2695" i="16"/>
  <c r="B2695" i="16"/>
  <c r="A2695" i="16"/>
  <c r="H2694" i="16"/>
  <c r="G2694" i="16"/>
  <c r="F2694" i="16"/>
  <c r="E2694" i="16"/>
  <c r="D2694" i="16"/>
  <c r="C2694" i="16"/>
  <c r="B2694" i="16"/>
  <c r="A2694" i="16"/>
  <c r="H2693" i="16"/>
  <c r="G2693" i="16"/>
  <c r="F2693" i="16"/>
  <c r="E2693" i="16"/>
  <c r="D2693" i="16"/>
  <c r="C2693" i="16"/>
  <c r="B2693" i="16"/>
  <c r="A2693" i="16"/>
  <c r="H2692" i="16"/>
  <c r="G2692" i="16"/>
  <c r="F2692" i="16"/>
  <c r="E2692" i="16"/>
  <c r="D2692" i="16"/>
  <c r="C2692" i="16"/>
  <c r="B2692" i="16"/>
  <c r="A2692" i="16"/>
  <c r="H2691" i="16"/>
  <c r="G2691" i="16"/>
  <c r="F2691" i="16"/>
  <c r="E2691" i="16"/>
  <c r="D2691" i="16"/>
  <c r="C2691" i="16"/>
  <c r="B2691" i="16"/>
  <c r="A2691" i="16"/>
  <c r="H2690" i="16"/>
  <c r="G2690" i="16"/>
  <c r="F2690" i="16"/>
  <c r="E2690" i="16"/>
  <c r="D2690" i="16"/>
  <c r="C2690" i="16"/>
  <c r="B2690" i="16"/>
  <c r="A2690" i="16"/>
  <c r="H2689" i="16"/>
  <c r="G2689" i="16"/>
  <c r="F2689" i="16"/>
  <c r="E2689" i="16"/>
  <c r="D2689" i="16"/>
  <c r="C2689" i="16"/>
  <c r="B2689" i="16"/>
  <c r="A2689" i="16"/>
  <c r="H2688" i="16"/>
  <c r="G2688" i="16"/>
  <c r="F2688" i="16"/>
  <c r="E2688" i="16"/>
  <c r="D2688" i="16"/>
  <c r="C2688" i="16"/>
  <c r="B2688" i="16"/>
  <c r="A2688" i="16"/>
  <c r="H2687" i="16"/>
  <c r="G2687" i="16"/>
  <c r="F2687" i="16"/>
  <c r="E2687" i="16"/>
  <c r="D2687" i="16"/>
  <c r="C2687" i="16"/>
  <c r="B2687" i="16"/>
  <c r="A2687" i="16"/>
  <c r="H2686" i="16"/>
  <c r="G2686" i="16"/>
  <c r="F2686" i="16"/>
  <c r="E2686" i="16"/>
  <c r="D2686" i="16"/>
  <c r="C2686" i="16"/>
  <c r="B2686" i="16"/>
  <c r="A2686" i="16"/>
  <c r="H2685" i="16"/>
  <c r="G2685" i="16"/>
  <c r="F2685" i="16"/>
  <c r="E2685" i="16"/>
  <c r="D2685" i="16"/>
  <c r="C2685" i="16"/>
  <c r="B2685" i="16"/>
  <c r="A2685" i="16"/>
  <c r="H2684" i="16"/>
  <c r="G2684" i="16"/>
  <c r="F2684" i="16"/>
  <c r="E2684" i="16"/>
  <c r="D2684" i="16"/>
  <c r="C2684" i="16"/>
  <c r="B2684" i="16"/>
  <c r="A2684" i="16"/>
  <c r="H2683" i="16"/>
  <c r="G2683" i="16"/>
  <c r="F2683" i="16"/>
  <c r="E2683" i="16"/>
  <c r="D2683" i="16"/>
  <c r="C2683" i="16"/>
  <c r="B2683" i="16"/>
  <c r="A2683" i="16"/>
  <c r="H2682" i="16"/>
  <c r="G2682" i="16"/>
  <c r="F2682" i="16"/>
  <c r="E2682" i="16"/>
  <c r="D2682" i="16"/>
  <c r="C2682" i="16"/>
  <c r="B2682" i="16"/>
  <c r="A2682" i="16"/>
  <c r="H2681" i="16"/>
  <c r="G2681" i="16"/>
  <c r="F2681" i="16"/>
  <c r="E2681" i="16"/>
  <c r="D2681" i="16"/>
  <c r="C2681" i="16"/>
  <c r="B2681" i="16"/>
  <c r="A2681" i="16"/>
  <c r="H2680" i="16"/>
  <c r="G2680" i="16"/>
  <c r="F2680" i="16"/>
  <c r="E2680" i="16"/>
  <c r="D2680" i="16"/>
  <c r="C2680" i="16"/>
  <c r="B2680" i="16"/>
  <c r="A2680" i="16"/>
  <c r="H2679" i="16"/>
  <c r="G2679" i="16"/>
  <c r="F2679" i="16"/>
  <c r="E2679" i="16"/>
  <c r="D2679" i="16"/>
  <c r="C2679" i="16"/>
  <c r="B2679" i="16"/>
  <c r="A2679" i="16"/>
  <c r="H2678" i="16"/>
  <c r="G2678" i="16"/>
  <c r="F2678" i="16"/>
  <c r="E2678" i="16"/>
  <c r="D2678" i="16"/>
  <c r="C2678" i="16"/>
  <c r="B2678" i="16"/>
  <c r="A2678" i="16"/>
  <c r="H2677" i="16"/>
  <c r="G2677" i="16"/>
  <c r="F2677" i="16"/>
  <c r="E2677" i="16"/>
  <c r="D2677" i="16"/>
  <c r="C2677" i="16"/>
  <c r="B2677" i="16"/>
  <c r="A2677" i="16"/>
  <c r="H2676" i="16"/>
  <c r="G2676" i="16"/>
  <c r="F2676" i="16"/>
  <c r="E2676" i="16"/>
  <c r="D2676" i="16"/>
  <c r="C2676" i="16"/>
  <c r="B2676" i="16"/>
  <c r="A2676" i="16"/>
  <c r="H2675" i="16"/>
  <c r="G2675" i="16"/>
  <c r="F2675" i="16"/>
  <c r="E2675" i="16"/>
  <c r="D2675" i="16"/>
  <c r="C2675" i="16"/>
  <c r="B2675" i="16"/>
  <c r="A2675" i="16"/>
  <c r="H2674" i="16"/>
  <c r="G2674" i="16"/>
  <c r="F2674" i="16"/>
  <c r="E2674" i="16"/>
  <c r="D2674" i="16"/>
  <c r="C2674" i="16"/>
  <c r="B2674" i="16"/>
  <c r="A2674" i="16"/>
  <c r="H2673" i="16"/>
  <c r="G2673" i="16"/>
  <c r="F2673" i="16"/>
  <c r="E2673" i="16"/>
  <c r="D2673" i="16"/>
  <c r="C2673" i="16"/>
  <c r="B2673" i="16"/>
  <c r="A2673" i="16"/>
  <c r="H2672" i="16"/>
  <c r="G2672" i="16"/>
  <c r="F2672" i="16"/>
  <c r="E2672" i="16"/>
  <c r="D2672" i="16"/>
  <c r="C2672" i="16"/>
  <c r="B2672" i="16"/>
  <c r="A2672" i="16"/>
  <c r="H2671" i="16"/>
  <c r="G2671" i="16"/>
  <c r="F2671" i="16"/>
  <c r="E2671" i="16"/>
  <c r="D2671" i="16"/>
  <c r="C2671" i="16"/>
  <c r="B2671" i="16"/>
  <c r="A2671" i="16"/>
  <c r="H2670" i="16"/>
  <c r="G2670" i="16"/>
  <c r="F2670" i="16"/>
  <c r="E2670" i="16"/>
  <c r="D2670" i="16"/>
  <c r="C2670" i="16"/>
  <c r="B2670" i="16"/>
  <c r="A2670" i="16"/>
  <c r="H2669" i="16"/>
  <c r="G2669" i="16"/>
  <c r="F2669" i="16"/>
  <c r="E2669" i="16"/>
  <c r="D2669" i="16"/>
  <c r="C2669" i="16"/>
  <c r="B2669" i="16"/>
  <c r="A2669" i="16"/>
  <c r="H2668" i="16"/>
  <c r="G2668" i="16"/>
  <c r="F2668" i="16"/>
  <c r="E2668" i="16"/>
  <c r="D2668" i="16"/>
  <c r="C2668" i="16"/>
  <c r="B2668" i="16"/>
  <c r="A2668" i="16"/>
  <c r="H2667" i="16"/>
  <c r="G2667" i="16"/>
  <c r="F2667" i="16"/>
  <c r="E2667" i="16"/>
  <c r="D2667" i="16"/>
  <c r="C2667" i="16"/>
  <c r="B2667" i="16"/>
  <c r="A2667" i="16"/>
  <c r="H2666" i="16"/>
  <c r="G2666" i="16"/>
  <c r="F2666" i="16"/>
  <c r="E2666" i="16"/>
  <c r="D2666" i="16"/>
  <c r="C2666" i="16"/>
  <c r="B2666" i="16"/>
  <c r="A2666" i="16"/>
  <c r="H2665" i="16"/>
  <c r="G2665" i="16"/>
  <c r="F2665" i="16"/>
  <c r="E2665" i="16"/>
  <c r="D2665" i="16"/>
  <c r="C2665" i="16"/>
  <c r="B2665" i="16"/>
  <c r="A2665" i="16"/>
  <c r="H2664" i="16"/>
  <c r="G2664" i="16"/>
  <c r="F2664" i="16"/>
  <c r="E2664" i="16"/>
  <c r="D2664" i="16"/>
  <c r="C2664" i="16"/>
  <c r="B2664" i="16"/>
  <c r="A2664" i="16"/>
  <c r="H2663" i="16"/>
  <c r="G2663" i="16"/>
  <c r="F2663" i="16"/>
  <c r="E2663" i="16"/>
  <c r="D2663" i="16"/>
  <c r="C2663" i="16"/>
  <c r="B2663" i="16"/>
  <c r="A2663" i="16"/>
  <c r="H2662" i="16"/>
  <c r="G2662" i="16"/>
  <c r="F2662" i="16"/>
  <c r="E2662" i="16"/>
  <c r="D2662" i="16"/>
  <c r="C2662" i="16"/>
  <c r="B2662" i="16"/>
  <c r="A2662" i="16"/>
  <c r="H2661" i="16"/>
  <c r="G2661" i="16"/>
  <c r="F2661" i="16"/>
  <c r="E2661" i="16"/>
  <c r="D2661" i="16"/>
  <c r="C2661" i="16"/>
  <c r="B2661" i="16"/>
  <c r="A2661" i="16"/>
  <c r="H2660" i="16"/>
  <c r="G2660" i="16"/>
  <c r="F2660" i="16"/>
  <c r="E2660" i="16"/>
  <c r="D2660" i="16"/>
  <c r="C2660" i="16"/>
  <c r="B2660" i="16"/>
  <c r="A2660" i="16"/>
  <c r="H2659" i="16"/>
  <c r="G2659" i="16"/>
  <c r="F2659" i="16"/>
  <c r="E2659" i="16"/>
  <c r="D2659" i="16"/>
  <c r="C2659" i="16"/>
  <c r="B2659" i="16"/>
  <c r="A2659" i="16"/>
  <c r="H2658" i="16"/>
  <c r="G2658" i="16"/>
  <c r="F2658" i="16"/>
  <c r="E2658" i="16"/>
  <c r="D2658" i="16"/>
  <c r="C2658" i="16"/>
  <c r="B2658" i="16"/>
  <c r="A2658" i="16"/>
  <c r="H2657" i="16"/>
  <c r="G2657" i="16"/>
  <c r="F2657" i="16"/>
  <c r="E2657" i="16"/>
  <c r="D2657" i="16"/>
  <c r="C2657" i="16"/>
  <c r="B2657" i="16"/>
  <c r="A2657" i="16"/>
  <c r="H2656" i="16"/>
  <c r="G2656" i="16"/>
  <c r="F2656" i="16"/>
  <c r="E2656" i="16"/>
  <c r="D2656" i="16"/>
  <c r="C2656" i="16"/>
  <c r="B2656" i="16"/>
  <c r="A2656" i="16"/>
  <c r="H2655" i="16"/>
  <c r="G2655" i="16"/>
  <c r="F2655" i="16"/>
  <c r="E2655" i="16"/>
  <c r="D2655" i="16"/>
  <c r="C2655" i="16"/>
  <c r="B2655" i="16"/>
  <c r="A2655" i="16"/>
  <c r="H2654" i="16"/>
  <c r="G2654" i="16"/>
  <c r="F2654" i="16"/>
  <c r="E2654" i="16"/>
  <c r="D2654" i="16"/>
  <c r="C2654" i="16"/>
  <c r="B2654" i="16"/>
  <c r="A2654" i="16"/>
  <c r="H2653" i="16"/>
  <c r="G2653" i="16"/>
  <c r="F2653" i="16"/>
  <c r="E2653" i="16"/>
  <c r="D2653" i="16"/>
  <c r="C2653" i="16"/>
  <c r="B2653" i="16"/>
  <c r="A2653" i="16"/>
  <c r="H2652" i="16"/>
  <c r="G2652" i="16"/>
  <c r="F2652" i="16"/>
  <c r="E2652" i="16"/>
  <c r="D2652" i="16"/>
  <c r="C2652" i="16"/>
  <c r="B2652" i="16"/>
  <c r="A2652" i="16"/>
  <c r="H2651" i="16"/>
  <c r="G2651" i="16"/>
  <c r="F2651" i="16"/>
  <c r="E2651" i="16"/>
  <c r="D2651" i="16"/>
  <c r="C2651" i="16"/>
  <c r="B2651" i="16"/>
  <c r="A2651" i="16"/>
  <c r="H2650" i="16"/>
  <c r="G2650" i="16"/>
  <c r="F2650" i="16"/>
  <c r="E2650" i="16"/>
  <c r="D2650" i="16"/>
  <c r="C2650" i="16"/>
  <c r="B2650" i="16"/>
  <c r="A2650" i="16"/>
  <c r="H2649" i="16"/>
  <c r="G2649" i="16"/>
  <c r="F2649" i="16"/>
  <c r="E2649" i="16"/>
  <c r="D2649" i="16"/>
  <c r="C2649" i="16"/>
  <c r="B2649" i="16"/>
  <c r="A2649" i="16"/>
  <c r="H2648" i="16"/>
  <c r="G2648" i="16"/>
  <c r="F2648" i="16"/>
  <c r="E2648" i="16"/>
  <c r="D2648" i="16"/>
  <c r="C2648" i="16"/>
  <c r="B2648" i="16"/>
  <c r="A2648" i="16"/>
  <c r="H2647" i="16"/>
  <c r="G2647" i="16"/>
  <c r="F2647" i="16"/>
  <c r="E2647" i="16"/>
  <c r="D2647" i="16"/>
  <c r="C2647" i="16"/>
  <c r="B2647" i="16"/>
  <c r="A2647" i="16"/>
  <c r="H2646" i="16"/>
  <c r="G2646" i="16"/>
  <c r="F2646" i="16"/>
  <c r="E2646" i="16"/>
  <c r="D2646" i="16"/>
  <c r="C2646" i="16"/>
  <c r="B2646" i="16"/>
  <c r="A2646" i="16"/>
  <c r="H2645" i="16"/>
  <c r="G2645" i="16"/>
  <c r="F2645" i="16"/>
  <c r="E2645" i="16"/>
  <c r="D2645" i="16"/>
  <c r="C2645" i="16"/>
  <c r="B2645" i="16"/>
  <c r="A2645" i="16"/>
  <c r="H2644" i="16"/>
  <c r="G2644" i="16"/>
  <c r="F2644" i="16"/>
  <c r="E2644" i="16"/>
  <c r="D2644" i="16"/>
  <c r="C2644" i="16"/>
  <c r="B2644" i="16"/>
  <c r="A2644" i="16"/>
  <c r="H2643" i="16"/>
  <c r="G2643" i="16"/>
  <c r="F2643" i="16"/>
  <c r="E2643" i="16"/>
  <c r="D2643" i="16"/>
  <c r="C2643" i="16"/>
  <c r="B2643" i="16"/>
  <c r="A2643" i="16"/>
  <c r="H2642" i="16"/>
  <c r="G2642" i="16"/>
  <c r="F2642" i="16"/>
  <c r="E2642" i="16"/>
  <c r="D2642" i="16"/>
  <c r="C2642" i="16"/>
  <c r="B2642" i="16"/>
  <c r="A2642" i="16"/>
  <c r="H2641" i="16"/>
  <c r="G2641" i="16"/>
  <c r="F2641" i="16"/>
  <c r="E2641" i="16"/>
  <c r="D2641" i="16"/>
  <c r="C2641" i="16"/>
  <c r="B2641" i="16"/>
  <c r="A2641" i="16"/>
  <c r="H2640" i="16"/>
  <c r="G2640" i="16"/>
  <c r="F2640" i="16"/>
  <c r="E2640" i="16"/>
  <c r="D2640" i="16"/>
  <c r="C2640" i="16"/>
  <c r="B2640" i="16"/>
  <c r="A2640" i="16"/>
  <c r="H2639" i="16"/>
  <c r="G2639" i="16"/>
  <c r="F2639" i="16"/>
  <c r="E2639" i="16"/>
  <c r="D2639" i="16"/>
  <c r="C2639" i="16"/>
  <c r="B2639" i="16"/>
  <c r="A2639" i="16"/>
  <c r="H2638" i="16"/>
  <c r="G2638" i="16"/>
  <c r="F2638" i="16"/>
  <c r="E2638" i="16"/>
  <c r="D2638" i="16"/>
  <c r="C2638" i="16"/>
  <c r="B2638" i="16"/>
  <c r="A2638" i="16"/>
  <c r="H2637" i="16"/>
  <c r="G2637" i="16"/>
  <c r="F2637" i="16"/>
  <c r="E2637" i="16"/>
  <c r="D2637" i="16"/>
  <c r="C2637" i="16"/>
  <c r="B2637" i="16"/>
  <c r="A2637" i="16"/>
  <c r="H2636" i="16"/>
  <c r="G2636" i="16"/>
  <c r="F2636" i="16"/>
  <c r="E2636" i="16"/>
  <c r="D2636" i="16"/>
  <c r="C2636" i="16"/>
  <c r="B2636" i="16"/>
  <c r="A2636" i="16"/>
  <c r="H2635" i="16"/>
  <c r="G2635" i="16"/>
  <c r="F2635" i="16"/>
  <c r="E2635" i="16"/>
  <c r="D2635" i="16"/>
  <c r="C2635" i="16"/>
  <c r="B2635" i="16"/>
  <c r="A2635" i="16"/>
  <c r="H2634" i="16"/>
  <c r="G2634" i="16"/>
  <c r="F2634" i="16"/>
  <c r="E2634" i="16"/>
  <c r="D2634" i="16"/>
  <c r="C2634" i="16"/>
  <c r="B2634" i="16"/>
  <c r="A2634" i="16"/>
  <c r="H2633" i="16"/>
  <c r="G2633" i="16"/>
  <c r="F2633" i="16"/>
  <c r="E2633" i="16"/>
  <c r="D2633" i="16"/>
  <c r="C2633" i="16"/>
  <c r="B2633" i="16"/>
  <c r="A2633" i="16"/>
  <c r="H2632" i="16"/>
  <c r="G2632" i="16"/>
  <c r="F2632" i="16"/>
  <c r="E2632" i="16"/>
  <c r="D2632" i="16"/>
  <c r="C2632" i="16"/>
  <c r="B2632" i="16"/>
  <c r="A2632" i="16"/>
  <c r="H2631" i="16"/>
  <c r="G2631" i="16"/>
  <c r="F2631" i="16"/>
  <c r="E2631" i="16"/>
  <c r="D2631" i="16"/>
  <c r="C2631" i="16"/>
  <c r="B2631" i="16"/>
  <c r="A2631" i="16"/>
  <c r="H2630" i="16"/>
  <c r="G2630" i="16"/>
  <c r="F2630" i="16"/>
  <c r="E2630" i="16"/>
  <c r="D2630" i="16"/>
  <c r="C2630" i="16"/>
  <c r="B2630" i="16"/>
  <c r="A2630" i="16"/>
  <c r="H2629" i="16"/>
  <c r="G2629" i="16"/>
  <c r="F2629" i="16"/>
  <c r="E2629" i="16"/>
  <c r="D2629" i="16"/>
  <c r="C2629" i="16"/>
  <c r="B2629" i="16"/>
  <c r="A2629" i="16"/>
  <c r="H2628" i="16"/>
  <c r="G2628" i="16"/>
  <c r="F2628" i="16"/>
  <c r="E2628" i="16"/>
  <c r="D2628" i="16"/>
  <c r="C2628" i="16"/>
  <c r="B2628" i="16"/>
  <c r="A2628" i="16"/>
  <c r="H2627" i="16"/>
  <c r="G2627" i="16"/>
  <c r="F2627" i="16"/>
  <c r="E2627" i="16"/>
  <c r="D2627" i="16"/>
  <c r="C2627" i="16"/>
  <c r="B2627" i="16"/>
  <c r="A2627" i="16"/>
  <c r="H2626" i="16"/>
  <c r="G2626" i="16"/>
  <c r="F2626" i="16"/>
  <c r="E2626" i="16"/>
  <c r="D2626" i="16"/>
  <c r="C2626" i="16"/>
  <c r="B2626" i="16"/>
  <c r="A2626" i="16"/>
  <c r="H2625" i="16"/>
  <c r="G2625" i="16"/>
  <c r="F2625" i="16"/>
  <c r="E2625" i="16"/>
  <c r="D2625" i="16"/>
  <c r="C2625" i="16"/>
  <c r="B2625" i="16"/>
  <c r="A2625" i="16"/>
  <c r="H2624" i="16"/>
  <c r="G2624" i="16"/>
  <c r="F2624" i="16"/>
  <c r="E2624" i="16"/>
  <c r="D2624" i="16"/>
  <c r="C2624" i="16"/>
  <c r="B2624" i="16"/>
  <c r="A2624" i="16"/>
  <c r="H2623" i="16"/>
  <c r="G2623" i="16"/>
  <c r="F2623" i="16"/>
  <c r="E2623" i="16"/>
  <c r="D2623" i="16"/>
  <c r="C2623" i="16"/>
  <c r="B2623" i="16"/>
  <c r="A2623" i="16"/>
  <c r="H2622" i="16"/>
  <c r="G2622" i="16"/>
  <c r="F2622" i="16"/>
  <c r="E2622" i="16"/>
  <c r="D2622" i="16"/>
  <c r="C2622" i="16"/>
  <c r="B2622" i="16"/>
  <c r="A2622" i="16"/>
  <c r="H2621" i="16"/>
  <c r="G2621" i="16"/>
  <c r="F2621" i="16"/>
  <c r="E2621" i="16"/>
  <c r="D2621" i="16"/>
  <c r="C2621" i="16"/>
  <c r="B2621" i="16"/>
  <c r="A2621" i="16"/>
  <c r="H2620" i="16"/>
  <c r="G2620" i="16"/>
  <c r="F2620" i="16"/>
  <c r="E2620" i="16"/>
  <c r="D2620" i="16"/>
  <c r="C2620" i="16"/>
  <c r="B2620" i="16"/>
  <c r="A2620" i="16"/>
  <c r="H2619" i="16"/>
  <c r="G2619" i="16"/>
  <c r="F2619" i="16"/>
  <c r="E2619" i="16"/>
  <c r="D2619" i="16"/>
  <c r="C2619" i="16"/>
  <c r="B2619" i="16"/>
  <c r="A2619" i="16"/>
  <c r="H2618" i="16"/>
  <c r="G2618" i="16"/>
  <c r="F2618" i="16"/>
  <c r="E2618" i="16"/>
  <c r="D2618" i="16"/>
  <c r="C2618" i="16"/>
  <c r="B2618" i="16"/>
  <c r="A2618" i="16"/>
  <c r="H2617" i="16"/>
  <c r="G2617" i="16"/>
  <c r="F2617" i="16"/>
  <c r="E2617" i="16"/>
  <c r="D2617" i="16"/>
  <c r="C2617" i="16"/>
  <c r="B2617" i="16"/>
  <c r="A2617" i="16"/>
  <c r="H2616" i="16"/>
  <c r="G2616" i="16"/>
  <c r="F2616" i="16"/>
  <c r="E2616" i="16"/>
  <c r="D2616" i="16"/>
  <c r="C2616" i="16"/>
  <c r="B2616" i="16"/>
  <c r="A2616" i="16"/>
  <c r="H2615" i="16"/>
  <c r="G2615" i="16"/>
  <c r="F2615" i="16"/>
  <c r="E2615" i="16"/>
  <c r="D2615" i="16"/>
  <c r="C2615" i="16"/>
  <c r="B2615" i="16"/>
  <c r="A2615" i="16"/>
  <c r="H2614" i="16"/>
  <c r="G2614" i="16"/>
  <c r="F2614" i="16"/>
  <c r="E2614" i="16"/>
  <c r="D2614" i="16"/>
  <c r="C2614" i="16"/>
  <c r="B2614" i="16"/>
  <c r="A2614" i="16"/>
  <c r="H2613" i="16"/>
  <c r="G2613" i="16"/>
  <c r="F2613" i="16"/>
  <c r="E2613" i="16"/>
  <c r="D2613" i="16"/>
  <c r="C2613" i="16"/>
  <c r="B2613" i="16"/>
  <c r="A2613" i="16"/>
  <c r="H2612" i="16"/>
  <c r="G2612" i="16"/>
  <c r="F2612" i="16"/>
  <c r="E2612" i="16"/>
  <c r="D2612" i="16"/>
  <c r="C2612" i="16"/>
  <c r="B2612" i="16"/>
  <c r="A2612" i="16"/>
  <c r="H2611" i="16"/>
  <c r="G2611" i="16"/>
  <c r="F2611" i="16"/>
  <c r="E2611" i="16"/>
  <c r="D2611" i="16"/>
  <c r="C2611" i="16"/>
  <c r="B2611" i="16"/>
  <c r="A2611" i="16"/>
  <c r="H2610" i="16"/>
  <c r="G2610" i="16"/>
  <c r="F2610" i="16"/>
  <c r="E2610" i="16"/>
  <c r="D2610" i="16"/>
  <c r="C2610" i="16"/>
  <c r="B2610" i="16"/>
  <c r="A2610" i="16"/>
  <c r="H2609" i="16"/>
  <c r="G2609" i="16"/>
  <c r="F2609" i="16"/>
  <c r="E2609" i="16"/>
  <c r="D2609" i="16"/>
  <c r="C2609" i="16"/>
  <c r="B2609" i="16"/>
  <c r="A2609" i="16"/>
  <c r="H2608" i="16"/>
  <c r="G2608" i="16"/>
  <c r="F2608" i="16"/>
  <c r="E2608" i="16"/>
  <c r="D2608" i="16"/>
  <c r="C2608" i="16"/>
  <c r="B2608" i="16"/>
  <c r="A2608" i="16"/>
  <c r="H2607" i="16"/>
  <c r="G2607" i="16"/>
  <c r="F2607" i="16"/>
  <c r="E2607" i="16"/>
  <c r="D2607" i="16"/>
  <c r="C2607" i="16"/>
  <c r="B2607" i="16"/>
  <c r="A2607" i="16"/>
  <c r="H2606" i="16"/>
  <c r="G2606" i="16"/>
  <c r="F2606" i="16"/>
  <c r="E2606" i="16"/>
  <c r="D2606" i="16"/>
  <c r="C2606" i="16"/>
  <c r="B2606" i="16"/>
  <c r="A2606" i="16"/>
  <c r="H2605" i="16"/>
  <c r="G2605" i="16"/>
  <c r="F2605" i="16"/>
  <c r="E2605" i="16"/>
  <c r="D2605" i="16"/>
  <c r="C2605" i="16"/>
  <c r="B2605" i="16"/>
  <c r="A2605" i="16"/>
  <c r="H2604" i="16"/>
  <c r="G2604" i="16"/>
  <c r="F2604" i="16"/>
  <c r="E2604" i="16"/>
  <c r="D2604" i="16"/>
  <c r="C2604" i="16"/>
  <c r="B2604" i="16"/>
  <c r="A2604" i="16"/>
  <c r="H2603" i="16"/>
  <c r="G2603" i="16"/>
  <c r="F2603" i="16"/>
  <c r="E2603" i="16"/>
  <c r="D2603" i="16"/>
  <c r="C2603" i="16"/>
  <c r="B2603" i="16"/>
  <c r="A2603" i="16"/>
  <c r="H2602" i="16"/>
  <c r="G2602" i="16"/>
  <c r="F2602" i="16"/>
  <c r="E2602" i="16"/>
  <c r="D2602" i="16"/>
  <c r="C2602" i="16"/>
  <c r="B2602" i="16"/>
  <c r="A2602" i="16"/>
  <c r="H2601" i="16"/>
  <c r="G2601" i="16"/>
  <c r="F2601" i="16"/>
  <c r="E2601" i="16"/>
  <c r="D2601" i="16"/>
  <c r="C2601" i="16"/>
  <c r="B2601" i="16"/>
  <c r="A2601" i="16"/>
  <c r="H2600" i="16"/>
  <c r="G2600" i="16"/>
  <c r="F2600" i="16"/>
  <c r="E2600" i="16"/>
  <c r="D2600" i="16"/>
  <c r="C2600" i="16"/>
  <c r="B2600" i="16"/>
  <c r="A2600" i="16"/>
  <c r="H2599" i="16"/>
  <c r="G2599" i="16"/>
  <c r="F2599" i="16"/>
  <c r="E2599" i="16"/>
  <c r="D2599" i="16"/>
  <c r="C2599" i="16"/>
  <c r="B2599" i="16"/>
  <c r="A2599" i="16"/>
  <c r="H2598" i="16"/>
  <c r="G2598" i="16"/>
  <c r="F2598" i="16"/>
  <c r="E2598" i="16"/>
  <c r="D2598" i="16"/>
  <c r="C2598" i="16"/>
  <c r="B2598" i="16"/>
  <c r="A2598" i="16"/>
  <c r="H2597" i="16"/>
  <c r="G2597" i="16"/>
  <c r="F2597" i="16"/>
  <c r="E2597" i="16"/>
  <c r="D2597" i="16"/>
  <c r="C2597" i="16"/>
  <c r="B2597" i="16"/>
  <c r="A2597" i="16"/>
  <c r="H2596" i="16"/>
  <c r="G2596" i="16"/>
  <c r="F2596" i="16"/>
  <c r="E2596" i="16"/>
  <c r="D2596" i="16"/>
  <c r="C2596" i="16"/>
  <c r="B2596" i="16"/>
  <c r="A2596" i="16"/>
  <c r="H2595" i="16"/>
  <c r="G2595" i="16"/>
  <c r="F2595" i="16"/>
  <c r="E2595" i="16"/>
  <c r="D2595" i="16"/>
  <c r="C2595" i="16"/>
  <c r="B2595" i="16"/>
  <c r="A2595" i="16"/>
  <c r="H2594" i="16"/>
  <c r="G2594" i="16"/>
  <c r="F2594" i="16"/>
  <c r="E2594" i="16"/>
  <c r="D2594" i="16"/>
  <c r="C2594" i="16"/>
  <c r="B2594" i="16"/>
  <c r="A2594" i="16"/>
  <c r="H2593" i="16"/>
  <c r="G2593" i="16"/>
  <c r="F2593" i="16"/>
  <c r="E2593" i="16"/>
  <c r="D2593" i="16"/>
  <c r="C2593" i="16"/>
  <c r="B2593" i="16"/>
  <c r="A2593" i="16"/>
  <c r="H2592" i="16"/>
  <c r="G2592" i="16"/>
  <c r="F2592" i="16"/>
  <c r="E2592" i="16"/>
  <c r="D2592" i="16"/>
  <c r="C2592" i="16"/>
  <c r="B2592" i="16"/>
  <c r="A2592" i="16"/>
  <c r="H2591" i="16"/>
  <c r="G2591" i="16"/>
  <c r="F2591" i="16"/>
  <c r="E2591" i="16"/>
  <c r="D2591" i="16"/>
  <c r="C2591" i="16"/>
  <c r="B2591" i="16"/>
  <c r="A2591" i="16"/>
  <c r="H2590" i="16"/>
  <c r="G2590" i="16"/>
  <c r="F2590" i="16"/>
  <c r="E2590" i="16"/>
  <c r="D2590" i="16"/>
  <c r="C2590" i="16"/>
  <c r="B2590" i="16"/>
  <c r="A2590" i="16"/>
  <c r="H2589" i="16"/>
  <c r="G2589" i="16"/>
  <c r="F2589" i="16"/>
  <c r="E2589" i="16"/>
  <c r="D2589" i="16"/>
  <c r="C2589" i="16"/>
  <c r="B2589" i="16"/>
  <c r="A2589" i="16"/>
  <c r="H2588" i="16"/>
  <c r="G2588" i="16"/>
  <c r="F2588" i="16"/>
  <c r="E2588" i="16"/>
  <c r="D2588" i="16"/>
  <c r="C2588" i="16"/>
  <c r="B2588" i="16"/>
  <c r="A2588" i="16"/>
  <c r="H2587" i="16"/>
  <c r="G2587" i="16"/>
  <c r="F2587" i="16"/>
  <c r="E2587" i="16"/>
  <c r="D2587" i="16"/>
  <c r="C2587" i="16"/>
  <c r="B2587" i="16"/>
  <c r="A2587" i="16"/>
  <c r="H2586" i="16"/>
  <c r="G2586" i="16"/>
  <c r="F2586" i="16"/>
  <c r="E2586" i="16"/>
  <c r="D2586" i="16"/>
  <c r="C2586" i="16"/>
  <c r="B2586" i="16"/>
  <c r="A2586" i="16"/>
  <c r="H2585" i="16"/>
  <c r="G2585" i="16"/>
  <c r="F2585" i="16"/>
  <c r="E2585" i="16"/>
  <c r="D2585" i="16"/>
  <c r="C2585" i="16"/>
  <c r="B2585" i="16"/>
  <c r="A2585" i="16"/>
  <c r="H2584" i="16"/>
  <c r="G2584" i="16"/>
  <c r="F2584" i="16"/>
  <c r="E2584" i="16"/>
  <c r="D2584" i="16"/>
  <c r="C2584" i="16"/>
  <c r="B2584" i="16"/>
  <c r="A2584" i="16"/>
  <c r="H2583" i="16"/>
  <c r="G2583" i="16"/>
  <c r="F2583" i="16"/>
  <c r="E2583" i="16"/>
  <c r="D2583" i="16"/>
  <c r="C2583" i="16"/>
  <c r="B2583" i="16"/>
  <c r="A2583" i="16"/>
  <c r="H2582" i="16"/>
  <c r="G2582" i="16"/>
  <c r="F2582" i="16"/>
  <c r="E2582" i="16"/>
  <c r="D2582" i="16"/>
  <c r="C2582" i="16"/>
  <c r="B2582" i="16"/>
  <c r="A2582" i="16"/>
  <c r="H2581" i="16"/>
  <c r="G2581" i="16"/>
  <c r="F2581" i="16"/>
  <c r="E2581" i="16"/>
  <c r="D2581" i="16"/>
  <c r="C2581" i="16"/>
  <c r="B2581" i="16"/>
  <c r="A2581" i="16"/>
  <c r="H2580" i="16"/>
  <c r="G2580" i="16"/>
  <c r="F2580" i="16"/>
  <c r="E2580" i="16"/>
  <c r="D2580" i="16"/>
  <c r="C2580" i="16"/>
  <c r="B2580" i="16"/>
  <c r="A2580" i="16"/>
  <c r="H2579" i="16"/>
  <c r="G2579" i="16"/>
  <c r="F2579" i="16"/>
  <c r="E2579" i="16"/>
  <c r="D2579" i="16"/>
  <c r="C2579" i="16"/>
  <c r="B2579" i="16"/>
  <c r="A2579" i="16"/>
  <c r="H2578" i="16"/>
  <c r="G2578" i="16"/>
  <c r="F2578" i="16"/>
  <c r="E2578" i="16"/>
  <c r="D2578" i="16"/>
  <c r="C2578" i="16"/>
  <c r="B2578" i="16"/>
  <c r="A2578" i="16"/>
  <c r="H2577" i="16"/>
  <c r="G2577" i="16"/>
  <c r="F2577" i="16"/>
  <c r="E2577" i="16"/>
  <c r="D2577" i="16"/>
  <c r="C2577" i="16"/>
  <c r="B2577" i="16"/>
  <c r="A2577" i="16"/>
  <c r="H2576" i="16"/>
  <c r="G2576" i="16"/>
  <c r="F2576" i="16"/>
  <c r="E2576" i="16"/>
  <c r="D2576" i="16"/>
  <c r="C2576" i="16"/>
  <c r="B2576" i="16"/>
  <c r="A2576" i="16"/>
  <c r="H2575" i="16"/>
  <c r="G2575" i="16"/>
  <c r="F2575" i="16"/>
  <c r="E2575" i="16"/>
  <c r="D2575" i="16"/>
  <c r="C2575" i="16"/>
  <c r="B2575" i="16"/>
  <c r="A2575" i="16"/>
  <c r="H2574" i="16"/>
  <c r="G2574" i="16"/>
  <c r="F2574" i="16"/>
  <c r="E2574" i="16"/>
  <c r="D2574" i="16"/>
  <c r="C2574" i="16"/>
  <c r="B2574" i="16"/>
  <c r="A2574" i="16"/>
  <c r="H2573" i="16"/>
  <c r="G2573" i="16"/>
  <c r="F2573" i="16"/>
  <c r="E2573" i="16"/>
  <c r="D2573" i="16"/>
  <c r="C2573" i="16"/>
  <c r="B2573" i="16"/>
  <c r="A2573" i="16"/>
  <c r="H2572" i="16"/>
  <c r="G2572" i="16"/>
  <c r="F2572" i="16"/>
  <c r="E2572" i="16"/>
  <c r="D2572" i="16"/>
  <c r="C2572" i="16"/>
  <c r="B2572" i="16"/>
  <c r="A2572" i="16"/>
  <c r="H2571" i="16"/>
  <c r="G2571" i="16"/>
  <c r="F2571" i="16"/>
  <c r="E2571" i="16"/>
  <c r="D2571" i="16"/>
  <c r="C2571" i="16"/>
  <c r="B2571" i="16"/>
  <c r="A2571" i="16"/>
  <c r="H2570" i="16"/>
  <c r="G2570" i="16"/>
  <c r="F2570" i="16"/>
  <c r="E2570" i="16"/>
  <c r="D2570" i="16"/>
  <c r="C2570" i="16"/>
  <c r="B2570" i="16"/>
  <c r="A2570" i="16"/>
  <c r="H2569" i="16"/>
  <c r="G2569" i="16"/>
  <c r="F2569" i="16"/>
  <c r="E2569" i="16"/>
  <c r="D2569" i="16"/>
  <c r="C2569" i="16"/>
  <c r="B2569" i="16"/>
  <c r="A2569" i="16"/>
  <c r="H2568" i="16"/>
  <c r="G2568" i="16"/>
  <c r="F2568" i="16"/>
  <c r="E2568" i="16"/>
  <c r="D2568" i="16"/>
  <c r="C2568" i="16"/>
  <c r="B2568" i="16"/>
  <c r="A2568" i="16"/>
  <c r="H2567" i="16"/>
  <c r="G2567" i="16"/>
  <c r="F2567" i="16"/>
  <c r="E2567" i="16"/>
  <c r="D2567" i="16"/>
  <c r="C2567" i="16"/>
  <c r="B2567" i="16"/>
  <c r="A2567" i="16"/>
  <c r="H2566" i="16"/>
  <c r="G2566" i="16"/>
  <c r="F2566" i="16"/>
  <c r="E2566" i="16"/>
  <c r="D2566" i="16"/>
  <c r="C2566" i="16"/>
  <c r="B2566" i="16"/>
  <c r="A2566" i="16"/>
  <c r="H2565" i="16"/>
  <c r="G2565" i="16"/>
  <c r="F2565" i="16"/>
  <c r="E2565" i="16"/>
  <c r="D2565" i="16"/>
  <c r="C2565" i="16"/>
  <c r="B2565" i="16"/>
  <c r="A2565" i="16"/>
  <c r="H2564" i="16"/>
  <c r="G2564" i="16"/>
  <c r="F2564" i="16"/>
  <c r="E2564" i="16"/>
  <c r="D2564" i="16"/>
  <c r="C2564" i="16"/>
  <c r="B2564" i="16"/>
  <c r="A2564" i="16"/>
  <c r="H2563" i="16"/>
  <c r="G2563" i="16"/>
  <c r="F2563" i="16"/>
  <c r="E2563" i="16"/>
  <c r="D2563" i="16"/>
  <c r="C2563" i="16"/>
  <c r="B2563" i="16"/>
  <c r="A2563" i="16"/>
  <c r="H2562" i="16"/>
  <c r="G2562" i="16"/>
  <c r="F2562" i="16"/>
  <c r="E2562" i="16"/>
  <c r="D2562" i="16"/>
  <c r="C2562" i="16"/>
  <c r="B2562" i="16"/>
  <c r="A2562" i="16"/>
  <c r="H2561" i="16"/>
  <c r="G2561" i="16"/>
  <c r="F2561" i="16"/>
  <c r="E2561" i="16"/>
  <c r="D2561" i="16"/>
  <c r="C2561" i="16"/>
  <c r="B2561" i="16"/>
  <c r="A2561" i="16"/>
  <c r="H2560" i="16"/>
  <c r="G2560" i="16"/>
  <c r="F2560" i="16"/>
  <c r="E2560" i="16"/>
  <c r="D2560" i="16"/>
  <c r="C2560" i="16"/>
  <c r="B2560" i="16"/>
  <c r="A2560" i="16"/>
  <c r="H2559" i="16"/>
  <c r="G2559" i="16"/>
  <c r="F2559" i="16"/>
  <c r="E2559" i="16"/>
  <c r="D2559" i="16"/>
  <c r="C2559" i="16"/>
  <c r="B2559" i="16"/>
  <c r="A2559" i="16"/>
  <c r="H2558" i="16"/>
  <c r="G2558" i="16"/>
  <c r="F2558" i="16"/>
  <c r="E2558" i="16"/>
  <c r="D2558" i="16"/>
  <c r="C2558" i="16"/>
  <c r="B2558" i="16"/>
  <c r="A2558" i="16"/>
  <c r="H2557" i="16"/>
  <c r="G2557" i="16"/>
  <c r="F2557" i="16"/>
  <c r="E2557" i="16"/>
  <c r="D2557" i="16"/>
  <c r="C2557" i="16"/>
  <c r="B2557" i="16"/>
  <c r="A2557" i="16"/>
  <c r="H2556" i="16"/>
  <c r="G2556" i="16"/>
  <c r="F2556" i="16"/>
  <c r="E2556" i="16"/>
  <c r="D2556" i="16"/>
  <c r="C2556" i="16"/>
  <c r="B2556" i="16"/>
  <c r="A2556" i="16"/>
  <c r="H2555" i="16"/>
  <c r="G2555" i="16"/>
  <c r="F2555" i="16"/>
  <c r="E2555" i="16"/>
  <c r="D2555" i="16"/>
  <c r="C2555" i="16"/>
  <c r="B2555" i="16"/>
  <c r="A2555" i="16"/>
  <c r="H2554" i="16"/>
  <c r="G2554" i="16"/>
  <c r="F2554" i="16"/>
  <c r="E2554" i="16"/>
  <c r="D2554" i="16"/>
  <c r="C2554" i="16"/>
  <c r="B2554" i="16"/>
  <c r="A2554" i="16"/>
  <c r="H2553" i="16"/>
  <c r="G2553" i="16"/>
  <c r="F2553" i="16"/>
  <c r="E2553" i="16"/>
  <c r="D2553" i="16"/>
  <c r="C2553" i="16"/>
  <c r="B2553" i="16"/>
  <c r="A2553" i="16"/>
  <c r="H2552" i="16"/>
  <c r="G2552" i="16"/>
  <c r="F2552" i="16"/>
  <c r="E2552" i="16"/>
  <c r="D2552" i="16"/>
  <c r="C2552" i="16"/>
  <c r="B2552" i="16"/>
  <c r="A2552" i="16"/>
  <c r="H2551" i="16"/>
  <c r="G2551" i="16"/>
  <c r="F2551" i="16"/>
  <c r="E2551" i="16"/>
  <c r="D2551" i="16"/>
  <c r="C2551" i="16"/>
  <c r="B2551" i="16"/>
  <c r="A2551" i="16"/>
  <c r="H2550" i="16"/>
  <c r="G2550" i="16"/>
  <c r="F2550" i="16"/>
  <c r="E2550" i="16"/>
  <c r="D2550" i="16"/>
  <c r="C2550" i="16"/>
  <c r="B2550" i="16"/>
  <c r="A2550" i="16"/>
  <c r="H2549" i="16"/>
  <c r="G2549" i="16"/>
  <c r="F2549" i="16"/>
  <c r="E2549" i="16"/>
  <c r="D2549" i="16"/>
  <c r="C2549" i="16"/>
  <c r="B2549" i="16"/>
  <c r="A2549" i="16"/>
  <c r="H2548" i="16"/>
  <c r="G2548" i="16"/>
  <c r="F2548" i="16"/>
  <c r="E2548" i="16"/>
  <c r="D2548" i="16"/>
  <c r="C2548" i="16"/>
  <c r="B2548" i="16"/>
  <c r="A2548" i="16"/>
  <c r="H2547" i="16"/>
  <c r="G2547" i="16"/>
  <c r="F2547" i="16"/>
  <c r="E2547" i="16"/>
  <c r="D2547" i="16"/>
  <c r="C2547" i="16"/>
  <c r="B2547" i="16"/>
  <c r="A2547" i="16"/>
  <c r="H2546" i="16"/>
  <c r="G2546" i="16"/>
  <c r="F2546" i="16"/>
  <c r="E2546" i="16"/>
  <c r="D2546" i="16"/>
  <c r="C2546" i="16"/>
  <c r="B2546" i="16"/>
  <c r="A2546" i="16"/>
  <c r="H2545" i="16"/>
  <c r="G2545" i="16"/>
  <c r="F2545" i="16"/>
  <c r="E2545" i="16"/>
  <c r="D2545" i="16"/>
  <c r="C2545" i="16"/>
  <c r="B2545" i="16"/>
  <c r="A2545" i="16"/>
  <c r="H2544" i="16"/>
  <c r="G2544" i="16"/>
  <c r="F2544" i="16"/>
  <c r="E2544" i="16"/>
  <c r="D2544" i="16"/>
  <c r="C2544" i="16"/>
  <c r="B2544" i="16"/>
  <c r="A2544" i="16"/>
  <c r="H2543" i="16"/>
  <c r="G2543" i="16"/>
  <c r="F2543" i="16"/>
  <c r="E2543" i="16"/>
  <c r="D2543" i="16"/>
  <c r="C2543" i="16"/>
  <c r="B2543" i="16"/>
  <c r="A2543" i="16"/>
  <c r="H2542" i="16"/>
  <c r="G2542" i="16"/>
  <c r="F2542" i="16"/>
  <c r="E2542" i="16"/>
  <c r="D2542" i="16"/>
  <c r="C2542" i="16"/>
  <c r="B2542" i="16"/>
  <c r="A2542" i="16"/>
  <c r="H2541" i="16"/>
  <c r="G2541" i="16"/>
  <c r="F2541" i="16"/>
  <c r="E2541" i="16"/>
  <c r="D2541" i="16"/>
  <c r="C2541" i="16"/>
  <c r="B2541" i="16"/>
  <c r="A2541" i="16"/>
  <c r="H2540" i="16"/>
  <c r="G2540" i="16"/>
  <c r="F2540" i="16"/>
  <c r="E2540" i="16"/>
  <c r="D2540" i="16"/>
  <c r="C2540" i="16"/>
  <c r="B2540" i="16"/>
  <c r="A2540" i="16"/>
  <c r="H2539" i="16"/>
  <c r="G2539" i="16"/>
  <c r="F2539" i="16"/>
  <c r="E2539" i="16"/>
  <c r="D2539" i="16"/>
  <c r="C2539" i="16"/>
  <c r="B2539" i="16"/>
  <c r="A2539" i="16"/>
  <c r="H2538" i="16"/>
  <c r="G2538" i="16"/>
  <c r="F2538" i="16"/>
  <c r="E2538" i="16"/>
  <c r="D2538" i="16"/>
  <c r="C2538" i="16"/>
  <c r="B2538" i="16"/>
  <c r="A2538" i="16"/>
  <c r="H2537" i="16"/>
  <c r="G2537" i="16"/>
  <c r="F2537" i="16"/>
  <c r="E2537" i="16"/>
  <c r="D2537" i="16"/>
  <c r="C2537" i="16"/>
  <c r="B2537" i="16"/>
  <c r="A2537" i="16"/>
  <c r="H2536" i="16"/>
  <c r="G2536" i="16"/>
  <c r="F2536" i="16"/>
  <c r="E2536" i="16"/>
  <c r="D2536" i="16"/>
  <c r="C2536" i="16"/>
  <c r="B2536" i="16"/>
  <c r="A2536" i="16"/>
  <c r="H2535" i="16"/>
  <c r="G2535" i="16"/>
  <c r="F2535" i="16"/>
  <c r="E2535" i="16"/>
  <c r="D2535" i="16"/>
  <c r="C2535" i="16"/>
  <c r="B2535" i="16"/>
  <c r="A2535" i="16"/>
  <c r="H2534" i="16"/>
  <c r="G2534" i="16"/>
  <c r="F2534" i="16"/>
  <c r="E2534" i="16"/>
  <c r="D2534" i="16"/>
  <c r="C2534" i="16"/>
  <c r="B2534" i="16"/>
  <c r="A2534" i="16"/>
  <c r="H2533" i="16"/>
  <c r="G2533" i="16"/>
  <c r="F2533" i="16"/>
  <c r="E2533" i="16"/>
  <c r="D2533" i="16"/>
  <c r="C2533" i="16"/>
  <c r="B2533" i="16"/>
  <c r="A2533" i="16"/>
  <c r="H2532" i="16"/>
  <c r="G2532" i="16"/>
  <c r="F2532" i="16"/>
  <c r="E2532" i="16"/>
  <c r="D2532" i="16"/>
  <c r="C2532" i="16"/>
  <c r="B2532" i="16"/>
  <c r="A2532" i="16"/>
  <c r="H2531" i="16"/>
  <c r="G2531" i="16"/>
  <c r="F2531" i="16"/>
  <c r="E2531" i="16"/>
  <c r="D2531" i="16"/>
  <c r="C2531" i="16"/>
  <c r="B2531" i="16"/>
  <c r="A2531" i="16"/>
  <c r="H2530" i="16"/>
  <c r="G2530" i="16"/>
  <c r="F2530" i="16"/>
  <c r="E2530" i="16"/>
  <c r="D2530" i="16"/>
  <c r="C2530" i="16"/>
  <c r="B2530" i="16"/>
  <c r="A2530" i="16"/>
  <c r="H2529" i="16"/>
  <c r="G2529" i="16"/>
  <c r="F2529" i="16"/>
  <c r="E2529" i="16"/>
  <c r="D2529" i="16"/>
  <c r="C2529" i="16"/>
  <c r="B2529" i="16"/>
  <c r="A2529" i="16"/>
  <c r="H2528" i="16"/>
  <c r="G2528" i="16"/>
  <c r="F2528" i="16"/>
  <c r="E2528" i="16"/>
  <c r="D2528" i="16"/>
  <c r="C2528" i="16"/>
  <c r="B2528" i="16"/>
  <c r="A2528" i="16"/>
  <c r="H2527" i="16"/>
  <c r="G2527" i="16"/>
  <c r="F2527" i="16"/>
  <c r="E2527" i="16"/>
  <c r="D2527" i="16"/>
  <c r="C2527" i="16"/>
  <c r="B2527" i="16"/>
  <c r="A2527" i="16"/>
  <c r="H2526" i="16"/>
  <c r="G2526" i="16"/>
  <c r="F2526" i="16"/>
  <c r="E2526" i="16"/>
  <c r="D2526" i="16"/>
  <c r="C2526" i="16"/>
  <c r="B2526" i="16"/>
  <c r="A2526" i="16"/>
  <c r="H2525" i="16"/>
  <c r="G2525" i="16"/>
  <c r="F2525" i="16"/>
  <c r="E2525" i="16"/>
  <c r="D2525" i="16"/>
  <c r="C2525" i="16"/>
  <c r="B2525" i="16"/>
  <c r="A2525" i="16"/>
  <c r="H2524" i="16"/>
  <c r="G2524" i="16"/>
  <c r="F2524" i="16"/>
  <c r="E2524" i="16"/>
  <c r="D2524" i="16"/>
  <c r="C2524" i="16"/>
  <c r="B2524" i="16"/>
  <c r="A2524" i="16"/>
  <c r="H2523" i="16"/>
  <c r="G2523" i="16"/>
  <c r="F2523" i="16"/>
  <c r="E2523" i="16"/>
  <c r="D2523" i="16"/>
  <c r="C2523" i="16"/>
  <c r="B2523" i="16"/>
  <c r="A2523" i="16"/>
  <c r="H2522" i="16"/>
  <c r="G2522" i="16"/>
  <c r="F2522" i="16"/>
  <c r="E2522" i="16"/>
  <c r="D2522" i="16"/>
  <c r="C2522" i="16"/>
  <c r="B2522" i="16"/>
  <c r="A2522" i="16"/>
  <c r="H2521" i="16"/>
  <c r="G2521" i="16"/>
  <c r="F2521" i="16"/>
  <c r="E2521" i="16"/>
  <c r="D2521" i="16"/>
  <c r="C2521" i="16"/>
  <c r="B2521" i="16"/>
  <c r="A2521" i="16"/>
  <c r="H2520" i="16"/>
  <c r="G2520" i="16"/>
  <c r="F2520" i="16"/>
  <c r="E2520" i="16"/>
  <c r="D2520" i="16"/>
  <c r="C2520" i="16"/>
  <c r="B2520" i="16"/>
  <c r="A2520" i="16"/>
  <c r="H2519" i="16"/>
  <c r="G2519" i="16"/>
  <c r="F2519" i="16"/>
  <c r="E2519" i="16"/>
  <c r="D2519" i="16"/>
  <c r="C2519" i="16"/>
  <c r="B2519" i="16"/>
  <c r="A2519" i="16"/>
  <c r="H2518" i="16"/>
  <c r="G2518" i="16"/>
  <c r="F2518" i="16"/>
  <c r="E2518" i="16"/>
  <c r="D2518" i="16"/>
  <c r="C2518" i="16"/>
  <c r="B2518" i="16"/>
  <c r="A2518" i="16"/>
  <c r="H2517" i="16"/>
  <c r="G2517" i="16"/>
  <c r="F2517" i="16"/>
  <c r="E2517" i="16"/>
  <c r="D2517" i="16"/>
  <c r="C2517" i="16"/>
  <c r="B2517" i="16"/>
  <c r="A2517" i="16"/>
  <c r="H2516" i="16"/>
  <c r="G2516" i="16"/>
  <c r="F2516" i="16"/>
  <c r="E2516" i="16"/>
  <c r="D2516" i="16"/>
  <c r="C2516" i="16"/>
  <c r="B2516" i="16"/>
  <c r="A2516" i="16"/>
  <c r="H2515" i="16"/>
  <c r="G2515" i="16"/>
  <c r="F2515" i="16"/>
  <c r="E2515" i="16"/>
  <c r="D2515" i="16"/>
  <c r="C2515" i="16"/>
  <c r="B2515" i="16"/>
  <c r="A2515" i="16"/>
  <c r="H2514" i="16"/>
  <c r="G2514" i="16"/>
  <c r="F2514" i="16"/>
  <c r="E2514" i="16"/>
  <c r="D2514" i="16"/>
  <c r="C2514" i="16"/>
  <c r="B2514" i="16"/>
  <c r="A2514" i="16"/>
  <c r="H2513" i="16"/>
  <c r="G2513" i="16"/>
  <c r="F2513" i="16"/>
  <c r="E2513" i="16"/>
  <c r="D2513" i="16"/>
  <c r="C2513" i="16"/>
  <c r="B2513" i="16"/>
  <c r="A2513" i="16"/>
  <c r="H2512" i="16"/>
  <c r="G2512" i="16"/>
  <c r="F2512" i="16"/>
  <c r="E2512" i="16"/>
  <c r="D2512" i="16"/>
  <c r="C2512" i="16"/>
  <c r="B2512" i="16"/>
  <c r="A2512" i="16"/>
  <c r="H2511" i="16"/>
  <c r="G2511" i="16"/>
  <c r="F2511" i="16"/>
  <c r="E2511" i="16"/>
  <c r="D2511" i="16"/>
  <c r="C2511" i="16"/>
  <c r="B2511" i="16"/>
  <c r="A2511" i="16"/>
  <c r="H2510" i="16"/>
  <c r="G2510" i="16"/>
  <c r="F2510" i="16"/>
  <c r="E2510" i="16"/>
  <c r="D2510" i="16"/>
  <c r="C2510" i="16"/>
  <c r="B2510" i="16"/>
  <c r="A2510" i="16"/>
  <c r="H2509" i="16"/>
  <c r="G2509" i="16"/>
  <c r="F2509" i="16"/>
  <c r="E2509" i="16"/>
  <c r="D2509" i="16"/>
  <c r="C2509" i="16"/>
  <c r="B2509" i="16"/>
  <c r="A2509" i="16"/>
  <c r="H2508" i="16"/>
  <c r="G2508" i="16"/>
  <c r="F2508" i="16"/>
  <c r="E2508" i="16"/>
  <c r="D2508" i="16"/>
  <c r="C2508" i="16"/>
  <c r="B2508" i="16"/>
  <c r="A2508" i="16"/>
  <c r="H2507" i="16"/>
  <c r="G2507" i="16"/>
  <c r="F2507" i="16"/>
  <c r="E2507" i="16"/>
  <c r="D2507" i="16"/>
  <c r="C2507" i="16"/>
  <c r="B2507" i="16"/>
  <c r="A2507" i="16"/>
  <c r="H2506" i="16"/>
  <c r="G2506" i="16"/>
  <c r="F2506" i="16"/>
  <c r="E2506" i="16"/>
  <c r="D2506" i="16"/>
  <c r="C2506" i="16"/>
  <c r="B2506" i="16"/>
  <c r="A2506" i="16"/>
  <c r="H2505" i="16"/>
  <c r="G2505" i="16"/>
  <c r="F2505" i="16"/>
  <c r="E2505" i="16"/>
  <c r="D2505" i="16"/>
  <c r="C2505" i="16"/>
  <c r="B2505" i="16"/>
  <c r="A2505" i="16"/>
  <c r="H2504" i="16"/>
  <c r="G2504" i="16"/>
  <c r="F2504" i="16"/>
  <c r="E2504" i="16"/>
  <c r="D2504" i="16"/>
  <c r="C2504" i="16"/>
  <c r="B2504" i="16"/>
  <c r="A2504" i="16"/>
  <c r="H2503" i="16"/>
  <c r="G2503" i="16"/>
  <c r="F2503" i="16"/>
  <c r="E2503" i="16"/>
  <c r="D2503" i="16"/>
  <c r="C2503" i="16"/>
  <c r="B2503" i="16"/>
  <c r="A2503" i="16"/>
  <c r="H2502" i="16"/>
  <c r="G2502" i="16"/>
  <c r="F2502" i="16"/>
  <c r="E2502" i="16"/>
  <c r="D2502" i="16"/>
  <c r="C2502" i="16"/>
  <c r="B2502" i="16"/>
  <c r="A2502" i="16"/>
  <c r="H2501" i="16"/>
  <c r="G2501" i="16"/>
  <c r="F2501" i="16"/>
  <c r="E2501" i="16"/>
  <c r="D2501" i="16"/>
  <c r="C2501" i="16"/>
  <c r="B2501" i="16"/>
  <c r="A2501" i="16"/>
  <c r="H2500" i="16"/>
  <c r="G2500" i="16"/>
  <c r="F2500" i="16"/>
  <c r="E2500" i="16"/>
  <c r="D2500" i="16"/>
  <c r="C2500" i="16"/>
  <c r="B2500" i="16"/>
  <c r="A2500" i="16"/>
  <c r="H2499" i="16"/>
  <c r="G2499" i="16"/>
  <c r="F2499" i="16"/>
  <c r="E2499" i="16"/>
  <c r="D2499" i="16"/>
  <c r="C2499" i="16"/>
  <c r="B2499" i="16"/>
  <c r="A2499" i="16"/>
  <c r="H2498" i="16"/>
  <c r="G2498" i="16"/>
  <c r="F2498" i="16"/>
  <c r="E2498" i="16"/>
  <c r="D2498" i="16"/>
  <c r="C2498" i="16"/>
  <c r="B2498" i="16"/>
  <c r="A2498" i="16"/>
  <c r="H2497" i="16"/>
  <c r="G2497" i="16"/>
  <c r="F2497" i="16"/>
  <c r="E2497" i="16"/>
  <c r="D2497" i="16"/>
  <c r="C2497" i="16"/>
  <c r="B2497" i="16"/>
  <c r="A2497" i="16"/>
  <c r="H2496" i="16"/>
  <c r="G2496" i="16"/>
  <c r="F2496" i="16"/>
  <c r="E2496" i="16"/>
  <c r="D2496" i="16"/>
  <c r="C2496" i="16"/>
  <c r="B2496" i="16"/>
  <c r="A2496" i="16"/>
  <c r="H2495" i="16"/>
  <c r="G2495" i="16"/>
  <c r="F2495" i="16"/>
  <c r="E2495" i="16"/>
  <c r="D2495" i="16"/>
  <c r="C2495" i="16"/>
  <c r="B2495" i="16"/>
  <c r="A2495" i="16"/>
  <c r="H2494" i="16"/>
  <c r="G2494" i="16"/>
  <c r="F2494" i="16"/>
  <c r="E2494" i="16"/>
  <c r="D2494" i="16"/>
  <c r="C2494" i="16"/>
  <c r="B2494" i="16"/>
  <c r="A2494" i="16"/>
  <c r="H2493" i="16"/>
  <c r="G2493" i="16"/>
  <c r="F2493" i="16"/>
  <c r="E2493" i="16"/>
  <c r="D2493" i="16"/>
  <c r="C2493" i="16"/>
  <c r="B2493" i="16"/>
  <c r="A2493" i="16"/>
  <c r="H2492" i="16"/>
  <c r="G2492" i="16"/>
  <c r="F2492" i="16"/>
  <c r="E2492" i="16"/>
  <c r="D2492" i="16"/>
  <c r="C2492" i="16"/>
  <c r="B2492" i="16"/>
  <c r="A2492" i="16"/>
  <c r="H2491" i="16"/>
  <c r="G2491" i="16"/>
  <c r="F2491" i="16"/>
  <c r="E2491" i="16"/>
  <c r="D2491" i="16"/>
  <c r="C2491" i="16"/>
  <c r="B2491" i="16"/>
  <c r="A2491" i="16"/>
  <c r="H2490" i="16"/>
  <c r="G2490" i="16"/>
  <c r="F2490" i="16"/>
  <c r="E2490" i="16"/>
  <c r="D2490" i="16"/>
  <c r="C2490" i="16"/>
  <c r="B2490" i="16"/>
  <c r="A2490" i="16"/>
  <c r="H2489" i="16"/>
  <c r="G2489" i="16"/>
  <c r="F2489" i="16"/>
  <c r="E2489" i="16"/>
  <c r="D2489" i="16"/>
  <c r="C2489" i="16"/>
  <c r="B2489" i="16"/>
  <c r="A2489" i="16"/>
  <c r="H2488" i="16"/>
  <c r="G2488" i="16"/>
  <c r="F2488" i="16"/>
  <c r="E2488" i="16"/>
  <c r="D2488" i="16"/>
  <c r="C2488" i="16"/>
  <c r="B2488" i="16"/>
  <c r="A2488" i="16"/>
  <c r="H2487" i="16"/>
  <c r="G2487" i="16"/>
  <c r="F2487" i="16"/>
  <c r="E2487" i="16"/>
  <c r="D2487" i="16"/>
  <c r="C2487" i="16"/>
  <c r="B2487" i="16"/>
  <c r="A2487" i="16"/>
  <c r="H2486" i="16"/>
  <c r="G2486" i="16"/>
  <c r="F2486" i="16"/>
  <c r="E2486" i="16"/>
  <c r="D2486" i="16"/>
  <c r="C2486" i="16"/>
  <c r="B2486" i="16"/>
  <c r="A2486" i="16"/>
  <c r="H2485" i="16"/>
  <c r="G2485" i="16"/>
  <c r="F2485" i="16"/>
  <c r="E2485" i="16"/>
  <c r="D2485" i="16"/>
  <c r="C2485" i="16"/>
  <c r="B2485" i="16"/>
  <c r="A2485" i="16"/>
  <c r="H2484" i="16"/>
  <c r="G2484" i="16"/>
  <c r="F2484" i="16"/>
  <c r="E2484" i="16"/>
  <c r="D2484" i="16"/>
  <c r="C2484" i="16"/>
  <c r="B2484" i="16"/>
  <c r="A2484" i="16"/>
  <c r="H2483" i="16"/>
  <c r="G2483" i="16"/>
  <c r="F2483" i="16"/>
  <c r="E2483" i="16"/>
  <c r="D2483" i="16"/>
  <c r="C2483" i="16"/>
  <c r="B2483" i="16"/>
  <c r="A2483" i="16"/>
  <c r="H2482" i="16"/>
  <c r="G2482" i="16"/>
  <c r="F2482" i="16"/>
  <c r="E2482" i="16"/>
  <c r="D2482" i="16"/>
  <c r="C2482" i="16"/>
  <c r="B2482" i="16"/>
  <c r="A2482" i="16"/>
  <c r="H2481" i="16"/>
  <c r="G2481" i="16"/>
  <c r="F2481" i="16"/>
  <c r="E2481" i="16"/>
  <c r="D2481" i="16"/>
  <c r="C2481" i="16"/>
  <c r="B2481" i="16"/>
  <c r="A2481" i="16"/>
  <c r="H2480" i="16"/>
  <c r="G2480" i="16"/>
  <c r="F2480" i="16"/>
  <c r="E2480" i="16"/>
  <c r="D2480" i="16"/>
  <c r="C2480" i="16"/>
  <c r="B2480" i="16"/>
  <c r="A2480" i="16"/>
  <c r="H2479" i="16"/>
  <c r="G2479" i="16"/>
  <c r="F2479" i="16"/>
  <c r="E2479" i="16"/>
  <c r="D2479" i="16"/>
  <c r="C2479" i="16"/>
  <c r="B2479" i="16"/>
  <c r="A2479" i="16"/>
  <c r="H2478" i="16"/>
  <c r="G2478" i="16"/>
  <c r="F2478" i="16"/>
  <c r="E2478" i="16"/>
  <c r="D2478" i="16"/>
  <c r="C2478" i="16"/>
  <c r="B2478" i="16"/>
  <c r="A2478" i="16"/>
  <c r="H2477" i="16"/>
  <c r="G2477" i="16"/>
  <c r="F2477" i="16"/>
  <c r="E2477" i="16"/>
  <c r="D2477" i="16"/>
  <c r="C2477" i="16"/>
  <c r="B2477" i="16"/>
  <c r="A2477" i="16"/>
  <c r="H2476" i="16"/>
  <c r="G2476" i="16"/>
  <c r="F2476" i="16"/>
  <c r="E2476" i="16"/>
  <c r="D2476" i="16"/>
  <c r="C2476" i="16"/>
  <c r="B2476" i="16"/>
  <c r="A2476" i="16"/>
  <c r="H2475" i="16"/>
  <c r="G2475" i="16"/>
  <c r="F2475" i="16"/>
  <c r="E2475" i="16"/>
  <c r="D2475" i="16"/>
  <c r="C2475" i="16"/>
  <c r="B2475" i="16"/>
  <c r="A2475" i="16"/>
  <c r="H2474" i="16"/>
  <c r="G2474" i="16"/>
  <c r="F2474" i="16"/>
  <c r="E2474" i="16"/>
  <c r="D2474" i="16"/>
  <c r="C2474" i="16"/>
  <c r="B2474" i="16"/>
  <c r="A2474" i="16"/>
  <c r="H2473" i="16"/>
  <c r="G2473" i="16"/>
  <c r="F2473" i="16"/>
  <c r="E2473" i="16"/>
  <c r="D2473" i="16"/>
  <c r="C2473" i="16"/>
  <c r="B2473" i="16"/>
  <c r="A2473" i="16"/>
  <c r="H2472" i="16"/>
  <c r="G2472" i="16"/>
  <c r="F2472" i="16"/>
  <c r="E2472" i="16"/>
  <c r="D2472" i="16"/>
  <c r="C2472" i="16"/>
  <c r="B2472" i="16"/>
  <c r="A2472" i="16"/>
  <c r="H2471" i="16"/>
  <c r="G2471" i="16"/>
  <c r="F2471" i="16"/>
  <c r="E2471" i="16"/>
  <c r="D2471" i="16"/>
  <c r="C2471" i="16"/>
  <c r="B2471" i="16"/>
  <c r="A2471" i="16"/>
  <c r="H2470" i="16"/>
  <c r="G2470" i="16"/>
  <c r="F2470" i="16"/>
  <c r="E2470" i="16"/>
  <c r="D2470" i="16"/>
  <c r="C2470" i="16"/>
  <c r="B2470" i="16"/>
  <c r="A2470" i="16"/>
  <c r="H2469" i="16"/>
  <c r="G2469" i="16"/>
  <c r="F2469" i="16"/>
  <c r="E2469" i="16"/>
  <c r="D2469" i="16"/>
  <c r="C2469" i="16"/>
  <c r="B2469" i="16"/>
  <c r="A2469" i="16"/>
  <c r="H2468" i="16"/>
  <c r="G2468" i="16"/>
  <c r="F2468" i="16"/>
  <c r="E2468" i="16"/>
  <c r="D2468" i="16"/>
  <c r="C2468" i="16"/>
  <c r="B2468" i="16"/>
  <c r="A2468" i="16"/>
  <c r="H2467" i="16"/>
  <c r="G2467" i="16"/>
  <c r="F2467" i="16"/>
  <c r="E2467" i="16"/>
  <c r="D2467" i="16"/>
  <c r="C2467" i="16"/>
  <c r="B2467" i="16"/>
  <c r="A2467" i="16"/>
  <c r="H2466" i="16"/>
  <c r="G2466" i="16"/>
  <c r="F2466" i="16"/>
  <c r="E2466" i="16"/>
  <c r="D2466" i="16"/>
  <c r="C2466" i="16"/>
  <c r="B2466" i="16"/>
  <c r="A2466" i="16"/>
  <c r="H2465" i="16"/>
  <c r="G2465" i="16"/>
  <c r="F2465" i="16"/>
  <c r="E2465" i="16"/>
  <c r="D2465" i="16"/>
  <c r="C2465" i="16"/>
  <c r="B2465" i="16"/>
  <c r="A2465" i="16"/>
  <c r="H2464" i="16"/>
  <c r="G2464" i="16"/>
  <c r="F2464" i="16"/>
  <c r="E2464" i="16"/>
  <c r="D2464" i="16"/>
  <c r="C2464" i="16"/>
  <c r="B2464" i="16"/>
  <c r="A2464" i="16"/>
  <c r="H2463" i="16"/>
  <c r="G2463" i="16"/>
  <c r="F2463" i="16"/>
  <c r="E2463" i="16"/>
  <c r="D2463" i="16"/>
  <c r="C2463" i="16"/>
  <c r="B2463" i="16"/>
  <c r="A2463" i="16"/>
  <c r="H2462" i="16"/>
  <c r="G2462" i="16"/>
  <c r="F2462" i="16"/>
  <c r="E2462" i="16"/>
  <c r="D2462" i="16"/>
  <c r="C2462" i="16"/>
  <c r="B2462" i="16"/>
  <c r="A2462" i="16"/>
  <c r="H2461" i="16"/>
  <c r="G2461" i="16"/>
  <c r="F2461" i="16"/>
  <c r="E2461" i="16"/>
  <c r="D2461" i="16"/>
  <c r="C2461" i="16"/>
  <c r="B2461" i="16"/>
  <c r="A2461" i="16"/>
  <c r="H2460" i="16"/>
  <c r="G2460" i="16"/>
  <c r="F2460" i="16"/>
  <c r="E2460" i="16"/>
  <c r="D2460" i="16"/>
  <c r="C2460" i="16"/>
  <c r="B2460" i="16"/>
  <c r="A2460" i="16"/>
  <c r="H2459" i="16"/>
  <c r="G2459" i="16"/>
  <c r="F2459" i="16"/>
  <c r="E2459" i="16"/>
  <c r="D2459" i="16"/>
  <c r="C2459" i="16"/>
  <c r="B2459" i="16"/>
  <c r="A2459" i="16"/>
  <c r="H2458" i="16"/>
  <c r="G2458" i="16"/>
  <c r="F2458" i="16"/>
  <c r="E2458" i="16"/>
  <c r="D2458" i="16"/>
  <c r="C2458" i="16"/>
  <c r="B2458" i="16"/>
  <c r="A2458" i="16"/>
  <c r="H2457" i="16"/>
  <c r="G2457" i="16"/>
  <c r="F2457" i="16"/>
  <c r="E2457" i="16"/>
  <c r="D2457" i="16"/>
  <c r="C2457" i="16"/>
  <c r="B2457" i="16"/>
  <c r="A2457" i="16"/>
  <c r="H2456" i="16"/>
  <c r="G2456" i="16"/>
  <c r="F2456" i="16"/>
  <c r="E2456" i="16"/>
  <c r="D2456" i="16"/>
  <c r="C2456" i="16"/>
  <c r="B2456" i="16"/>
  <c r="A2456" i="16"/>
  <c r="H2455" i="16"/>
  <c r="G2455" i="16"/>
  <c r="F2455" i="16"/>
  <c r="E2455" i="16"/>
  <c r="D2455" i="16"/>
  <c r="C2455" i="16"/>
  <c r="B2455" i="16"/>
  <c r="A2455" i="16"/>
  <c r="H2454" i="16"/>
  <c r="G2454" i="16"/>
  <c r="F2454" i="16"/>
  <c r="E2454" i="16"/>
  <c r="D2454" i="16"/>
  <c r="C2454" i="16"/>
  <c r="B2454" i="16"/>
  <c r="A2454" i="16"/>
  <c r="H2453" i="16"/>
  <c r="G2453" i="16"/>
  <c r="F2453" i="16"/>
  <c r="E2453" i="16"/>
  <c r="D2453" i="16"/>
  <c r="C2453" i="16"/>
  <c r="B2453" i="16"/>
  <c r="A2453" i="16"/>
  <c r="H2452" i="16"/>
  <c r="G2452" i="16"/>
  <c r="F2452" i="16"/>
  <c r="E2452" i="16"/>
  <c r="D2452" i="16"/>
  <c r="C2452" i="16"/>
  <c r="B2452" i="16"/>
  <c r="A2452" i="16"/>
  <c r="H2451" i="16"/>
  <c r="G2451" i="16"/>
  <c r="F2451" i="16"/>
  <c r="E2451" i="16"/>
  <c r="D2451" i="16"/>
  <c r="C2451" i="16"/>
  <c r="B2451" i="16"/>
  <c r="A2451" i="16"/>
  <c r="H2450" i="16"/>
  <c r="G2450" i="16"/>
  <c r="F2450" i="16"/>
  <c r="E2450" i="16"/>
  <c r="D2450" i="16"/>
  <c r="C2450" i="16"/>
  <c r="B2450" i="16"/>
  <c r="A2450" i="16"/>
  <c r="H2449" i="16"/>
  <c r="G2449" i="16"/>
  <c r="F2449" i="16"/>
  <c r="E2449" i="16"/>
  <c r="D2449" i="16"/>
  <c r="C2449" i="16"/>
  <c r="B2449" i="16"/>
  <c r="A2449" i="16"/>
  <c r="H2448" i="16"/>
  <c r="G2448" i="16"/>
  <c r="F2448" i="16"/>
  <c r="E2448" i="16"/>
  <c r="D2448" i="16"/>
  <c r="C2448" i="16"/>
  <c r="B2448" i="16"/>
  <c r="A2448" i="16"/>
  <c r="H2447" i="16"/>
  <c r="G2447" i="16"/>
  <c r="F2447" i="16"/>
  <c r="E2447" i="16"/>
  <c r="D2447" i="16"/>
  <c r="C2447" i="16"/>
  <c r="B2447" i="16"/>
  <c r="A2447" i="16"/>
  <c r="H2446" i="16"/>
  <c r="G2446" i="16"/>
  <c r="F2446" i="16"/>
  <c r="E2446" i="16"/>
  <c r="D2446" i="16"/>
  <c r="C2446" i="16"/>
  <c r="B2446" i="16"/>
  <c r="A2446" i="16"/>
  <c r="H2445" i="16"/>
  <c r="G2445" i="16"/>
  <c r="F2445" i="16"/>
  <c r="E2445" i="16"/>
  <c r="D2445" i="16"/>
  <c r="C2445" i="16"/>
  <c r="B2445" i="16"/>
  <c r="A2445" i="16"/>
  <c r="H2444" i="16"/>
  <c r="G2444" i="16"/>
  <c r="F2444" i="16"/>
  <c r="E2444" i="16"/>
  <c r="D2444" i="16"/>
  <c r="C2444" i="16"/>
  <c r="B2444" i="16"/>
  <c r="A2444" i="16"/>
  <c r="H2443" i="16"/>
  <c r="G2443" i="16"/>
  <c r="F2443" i="16"/>
  <c r="E2443" i="16"/>
  <c r="D2443" i="16"/>
  <c r="C2443" i="16"/>
  <c r="B2443" i="16"/>
  <c r="A2443" i="16"/>
  <c r="H2442" i="16"/>
  <c r="G2442" i="16"/>
  <c r="F2442" i="16"/>
  <c r="E2442" i="16"/>
  <c r="D2442" i="16"/>
  <c r="C2442" i="16"/>
  <c r="B2442" i="16"/>
  <c r="A2442" i="16"/>
  <c r="H2441" i="16"/>
  <c r="G2441" i="16"/>
  <c r="F2441" i="16"/>
  <c r="E2441" i="16"/>
  <c r="D2441" i="16"/>
  <c r="C2441" i="16"/>
  <c r="B2441" i="16"/>
  <c r="A2441" i="16"/>
  <c r="H2440" i="16"/>
  <c r="G2440" i="16"/>
  <c r="F2440" i="16"/>
  <c r="E2440" i="16"/>
  <c r="D2440" i="16"/>
  <c r="C2440" i="16"/>
  <c r="B2440" i="16"/>
  <c r="A2440" i="16"/>
  <c r="H2439" i="16"/>
  <c r="G2439" i="16"/>
  <c r="F2439" i="16"/>
  <c r="E2439" i="16"/>
  <c r="D2439" i="16"/>
  <c r="C2439" i="16"/>
  <c r="B2439" i="16"/>
  <c r="A2439" i="16"/>
  <c r="H2438" i="16"/>
  <c r="G2438" i="16"/>
  <c r="F2438" i="16"/>
  <c r="E2438" i="16"/>
  <c r="D2438" i="16"/>
  <c r="C2438" i="16"/>
  <c r="B2438" i="16"/>
  <c r="A2438" i="16"/>
  <c r="H2437" i="16"/>
  <c r="G2437" i="16"/>
  <c r="F2437" i="16"/>
  <c r="E2437" i="16"/>
  <c r="D2437" i="16"/>
  <c r="C2437" i="16"/>
  <c r="B2437" i="16"/>
  <c r="A2437" i="16"/>
  <c r="H2436" i="16"/>
  <c r="G2436" i="16"/>
  <c r="F2436" i="16"/>
  <c r="E2436" i="16"/>
  <c r="D2436" i="16"/>
  <c r="C2436" i="16"/>
  <c r="B2436" i="16"/>
  <c r="A2436" i="16"/>
  <c r="H2435" i="16"/>
  <c r="G2435" i="16"/>
  <c r="F2435" i="16"/>
  <c r="E2435" i="16"/>
  <c r="D2435" i="16"/>
  <c r="C2435" i="16"/>
  <c r="B2435" i="16"/>
  <c r="A2435" i="16"/>
  <c r="H2434" i="16"/>
  <c r="G2434" i="16"/>
  <c r="F2434" i="16"/>
  <c r="E2434" i="16"/>
  <c r="D2434" i="16"/>
  <c r="C2434" i="16"/>
  <c r="B2434" i="16"/>
  <c r="A2434" i="16"/>
  <c r="H2433" i="16"/>
  <c r="G2433" i="16"/>
  <c r="F2433" i="16"/>
  <c r="E2433" i="16"/>
  <c r="D2433" i="16"/>
  <c r="C2433" i="16"/>
  <c r="B2433" i="16"/>
  <c r="A2433" i="16"/>
  <c r="H2432" i="16"/>
  <c r="G2432" i="16"/>
  <c r="F2432" i="16"/>
  <c r="E2432" i="16"/>
  <c r="D2432" i="16"/>
  <c r="C2432" i="16"/>
  <c r="B2432" i="16"/>
  <c r="A2432" i="16"/>
  <c r="H2431" i="16"/>
  <c r="G2431" i="16"/>
  <c r="F2431" i="16"/>
  <c r="E2431" i="16"/>
  <c r="D2431" i="16"/>
  <c r="C2431" i="16"/>
  <c r="B2431" i="16"/>
  <c r="A2431" i="16"/>
  <c r="H2430" i="16"/>
  <c r="G2430" i="16"/>
  <c r="F2430" i="16"/>
  <c r="E2430" i="16"/>
  <c r="D2430" i="16"/>
  <c r="C2430" i="16"/>
  <c r="B2430" i="16"/>
  <c r="A2430" i="16"/>
  <c r="H2429" i="16"/>
  <c r="G2429" i="16"/>
  <c r="F2429" i="16"/>
  <c r="E2429" i="16"/>
  <c r="D2429" i="16"/>
  <c r="C2429" i="16"/>
  <c r="B2429" i="16"/>
  <c r="A2429" i="16"/>
  <c r="H2428" i="16"/>
  <c r="G2428" i="16"/>
  <c r="F2428" i="16"/>
  <c r="E2428" i="16"/>
  <c r="D2428" i="16"/>
  <c r="C2428" i="16"/>
  <c r="B2428" i="16"/>
  <c r="A2428" i="16"/>
  <c r="H2427" i="16"/>
  <c r="G2427" i="16"/>
  <c r="F2427" i="16"/>
  <c r="E2427" i="16"/>
  <c r="D2427" i="16"/>
  <c r="C2427" i="16"/>
  <c r="B2427" i="16"/>
  <c r="A2427" i="16"/>
  <c r="H2426" i="16"/>
  <c r="G2426" i="16"/>
  <c r="F2426" i="16"/>
  <c r="E2426" i="16"/>
  <c r="D2426" i="16"/>
  <c r="C2426" i="16"/>
  <c r="B2426" i="16"/>
  <c r="A2426" i="16"/>
  <c r="H2425" i="16"/>
  <c r="G2425" i="16"/>
  <c r="F2425" i="16"/>
  <c r="E2425" i="16"/>
  <c r="D2425" i="16"/>
  <c r="C2425" i="16"/>
  <c r="B2425" i="16"/>
  <c r="A2425" i="16"/>
  <c r="H2424" i="16"/>
  <c r="G2424" i="16"/>
  <c r="F2424" i="16"/>
  <c r="E2424" i="16"/>
  <c r="D2424" i="16"/>
  <c r="C2424" i="16"/>
  <c r="B2424" i="16"/>
  <c r="A2424" i="16"/>
  <c r="H2423" i="16"/>
  <c r="G2423" i="16"/>
  <c r="F2423" i="16"/>
  <c r="E2423" i="16"/>
  <c r="D2423" i="16"/>
  <c r="C2423" i="16"/>
  <c r="B2423" i="16"/>
  <c r="A2423" i="16"/>
  <c r="H2422" i="16"/>
  <c r="G2422" i="16"/>
  <c r="F2422" i="16"/>
  <c r="E2422" i="16"/>
  <c r="D2422" i="16"/>
  <c r="C2422" i="16"/>
  <c r="B2422" i="16"/>
  <c r="A2422" i="16"/>
  <c r="H2421" i="16"/>
  <c r="G2421" i="16"/>
  <c r="F2421" i="16"/>
  <c r="E2421" i="16"/>
  <c r="D2421" i="16"/>
  <c r="C2421" i="16"/>
  <c r="B2421" i="16"/>
  <c r="A2421" i="16"/>
  <c r="H2420" i="16"/>
  <c r="G2420" i="16"/>
  <c r="F2420" i="16"/>
  <c r="E2420" i="16"/>
  <c r="D2420" i="16"/>
  <c r="C2420" i="16"/>
  <c r="B2420" i="16"/>
  <c r="A2420" i="16"/>
  <c r="H2419" i="16"/>
  <c r="G2419" i="16"/>
  <c r="F2419" i="16"/>
  <c r="E2419" i="16"/>
  <c r="D2419" i="16"/>
  <c r="C2419" i="16"/>
  <c r="B2419" i="16"/>
  <c r="A2419" i="16"/>
  <c r="H2418" i="16"/>
  <c r="G2418" i="16"/>
  <c r="F2418" i="16"/>
  <c r="E2418" i="16"/>
  <c r="D2418" i="16"/>
  <c r="C2418" i="16"/>
  <c r="B2418" i="16"/>
  <c r="A2418" i="16"/>
  <c r="H2417" i="16"/>
  <c r="G2417" i="16"/>
  <c r="F2417" i="16"/>
  <c r="E2417" i="16"/>
  <c r="D2417" i="16"/>
  <c r="C2417" i="16"/>
  <c r="B2417" i="16"/>
  <c r="A2417" i="16"/>
  <c r="H2416" i="16"/>
  <c r="G2416" i="16"/>
  <c r="F2416" i="16"/>
  <c r="E2416" i="16"/>
  <c r="D2416" i="16"/>
  <c r="C2416" i="16"/>
  <c r="B2416" i="16"/>
  <c r="A2416" i="16"/>
  <c r="H2415" i="16"/>
  <c r="G2415" i="16"/>
  <c r="F2415" i="16"/>
  <c r="E2415" i="16"/>
  <c r="D2415" i="16"/>
  <c r="C2415" i="16"/>
  <c r="B2415" i="16"/>
  <c r="A2415" i="16"/>
  <c r="H2414" i="16"/>
  <c r="G2414" i="16"/>
  <c r="F2414" i="16"/>
  <c r="E2414" i="16"/>
  <c r="D2414" i="16"/>
  <c r="C2414" i="16"/>
  <c r="B2414" i="16"/>
  <c r="A2414" i="16"/>
  <c r="H2413" i="16"/>
  <c r="G2413" i="16"/>
  <c r="F2413" i="16"/>
  <c r="E2413" i="16"/>
  <c r="D2413" i="16"/>
  <c r="C2413" i="16"/>
  <c r="B2413" i="16"/>
  <c r="A2413" i="16"/>
  <c r="H2412" i="16"/>
  <c r="G2412" i="16"/>
  <c r="F2412" i="16"/>
  <c r="E2412" i="16"/>
  <c r="D2412" i="16"/>
  <c r="C2412" i="16"/>
  <c r="B2412" i="16"/>
  <c r="A2412" i="16"/>
  <c r="H2411" i="16"/>
  <c r="G2411" i="16"/>
  <c r="F2411" i="16"/>
  <c r="E2411" i="16"/>
  <c r="D2411" i="16"/>
  <c r="C2411" i="16"/>
  <c r="B2411" i="16"/>
  <c r="A2411" i="16"/>
  <c r="H2410" i="16"/>
  <c r="G2410" i="16"/>
  <c r="F2410" i="16"/>
  <c r="E2410" i="16"/>
  <c r="D2410" i="16"/>
  <c r="C2410" i="16"/>
  <c r="B2410" i="16"/>
  <c r="A2410" i="16"/>
  <c r="H2409" i="16"/>
  <c r="G2409" i="16"/>
  <c r="F2409" i="16"/>
  <c r="E2409" i="16"/>
  <c r="D2409" i="16"/>
  <c r="C2409" i="16"/>
  <c r="B2409" i="16"/>
  <c r="A2409" i="16"/>
  <c r="H2408" i="16"/>
  <c r="G2408" i="16"/>
  <c r="F2408" i="16"/>
  <c r="E2408" i="16"/>
  <c r="D2408" i="16"/>
  <c r="C2408" i="16"/>
  <c r="B2408" i="16"/>
  <c r="A2408" i="16"/>
  <c r="H2407" i="16"/>
  <c r="G2407" i="16"/>
  <c r="F2407" i="16"/>
  <c r="E2407" i="16"/>
  <c r="D2407" i="16"/>
  <c r="C2407" i="16"/>
  <c r="B2407" i="16"/>
  <c r="A2407" i="16"/>
  <c r="H2406" i="16"/>
  <c r="G2406" i="16"/>
  <c r="F2406" i="16"/>
  <c r="E2406" i="16"/>
  <c r="D2406" i="16"/>
  <c r="C2406" i="16"/>
  <c r="B2406" i="16"/>
  <c r="A2406" i="16"/>
  <c r="H2405" i="16"/>
  <c r="G2405" i="16"/>
  <c r="F2405" i="16"/>
  <c r="E2405" i="16"/>
  <c r="D2405" i="16"/>
  <c r="C2405" i="16"/>
  <c r="B2405" i="16"/>
  <c r="A2405" i="16"/>
  <c r="H2404" i="16"/>
  <c r="G2404" i="16"/>
  <c r="F2404" i="16"/>
  <c r="E2404" i="16"/>
  <c r="D2404" i="16"/>
  <c r="C2404" i="16"/>
  <c r="B2404" i="16"/>
  <c r="A2404" i="16"/>
  <c r="H2403" i="16"/>
  <c r="G2403" i="16"/>
  <c r="F2403" i="16"/>
  <c r="E2403" i="16"/>
  <c r="D2403" i="16"/>
  <c r="C2403" i="16"/>
  <c r="B2403" i="16"/>
  <c r="A2403" i="16"/>
  <c r="H2402" i="16"/>
  <c r="G2402" i="16"/>
  <c r="F2402" i="16"/>
  <c r="E2402" i="16"/>
  <c r="D2402" i="16"/>
  <c r="C2402" i="16"/>
  <c r="B2402" i="16"/>
  <c r="A2402" i="16"/>
  <c r="H2401" i="16"/>
  <c r="G2401" i="16"/>
  <c r="F2401" i="16"/>
  <c r="E2401" i="16"/>
  <c r="D2401" i="16"/>
  <c r="C2401" i="16"/>
  <c r="B2401" i="16"/>
  <c r="A2401" i="16"/>
  <c r="H2400" i="16"/>
  <c r="G2400" i="16"/>
  <c r="F2400" i="16"/>
  <c r="E2400" i="16"/>
  <c r="D2400" i="16"/>
  <c r="C2400" i="16"/>
  <c r="B2400" i="16"/>
  <c r="A2400" i="16"/>
  <c r="H2399" i="16"/>
  <c r="G2399" i="16"/>
  <c r="F2399" i="16"/>
  <c r="E2399" i="16"/>
  <c r="D2399" i="16"/>
  <c r="C2399" i="16"/>
  <c r="B2399" i="16"/>
  <c r="A2399" i="16"/>
  <c r="H2398" i="16"/>
  <c r="G2398" i="16"/>
  <c r="F2398" i="16"/>
  <c r="E2398" i="16"/>
  <c r="D2398" i="16"/>
  <c r="C2398" i="16"/>
  <c r="B2398" i="16"/>
  <c r="A2398" i="16"/>
  <c r="H2397" i="16"/>
  <c r="G2397" i="16"/>
  <c r="F2397" i="16"/>
  <c r="E2397" i="16"/>
  <c r="D2397" i="16"/>
  <c r="C2397" i="16"/>
  <c r="B2397" i="16"/>
  <c r="A2397" i="16"/>
  <c r="H2396" i="16"/>
  <c r="G2396" i="16"/>
  <c r="F2396" i="16"/>
  <c r="E2396" i="16"/>
  <c r="D2396" i="16"/>
  <c r="C2396" i="16"/>
  <c r="B2396" i="16"/>
  <c r="A2396" i="16"/>
  <c r="H2395" i="16"/>
  <c r="G2395" i="16"/>
  <c r="F2395" i="16"/>
  <c r="E2395" i="16"/>
  <c r="D2395" i="16"/>
  <c r="C2395" i="16"/>
  <c r="B2395" i="16"/>
  <c r="A2395" i="16"/>
  <c r="H2394" i="16"/>
  <c r="G2394" i="16"/>
  <c r="F2394" i="16"/>
  <c r="E2394" i="16"/>
  <c r="D2394" i="16"/>
  <c r="C2394" i="16"/>
  <c r="B2394" i="16"/>
  <c r="A2394" i="16"/>
  <c r="H2393" i="16"/>
  <c r="G2393" i="16"/>
  <c r="F2393" i="16"/>
  <c r="E2393" i="16"/>
  <c r="D2393" i="16"/>
  <c r="C2393" i="16"/>
  <c r="B2393" i="16"/>
  <c r="A2393" i="16"/>
  <c r="H2392" i="16"/>
  <c r="G2392" i="16"/>
  <c r="F2392" i="16"/>
  <c r="E2392" i="16"/>
  <c r="D2392" i="16"/>
  <c r="C2392" i="16"/>
  <c r="B2392" i="16"/>
  <c r="A2392" i="16"/>
  <c r="H2391" i="16"/>
  <c r="G2391" i="16"/>
  <c r="F2391" i="16"/>
  <c r="E2391" i="16"/>
  <c r="D2391" i="16"/>
  <c r="C2391" i="16"/>
  <c r="B2391" i="16"/>
  <c r="A2391" i="16"/>
  <c r="H2390" i="16"/>
  <c r="G2390" i="16"/>
  <c r="F2390" i="16"/>
  <c r="E2390" i="16"/>
  <c r="D2390" i="16"/>
  <c r="C2390" i="16"/>
  <c r="B2390" i="16"/>
  <c r="A2390" i="16"/>
  <c r="H2389" i="16"/>
  <c r="G2389" i="16"/>
  <c r="F2389" i="16"/>
  <c r="E2389" i="16"/>
  <c r="D2389" i="16"/>
  <c r="C2389" i="16"/>
  <c r="B2389" i="16"/>
  <c r="A2389" i="16"/>
  <c r="H2388" i="16"/>
  <c r="G2388" i="16"/>
  <c r="F2388" i="16"/>
  <c r="E2388" i="16"/>
  <c r="D2388" i="16"/>
  <c r="C2388" i="16"/>
  <c r="B2388" i="16"/>
  <c r="A2388" i="16"/>
  <c r="H2387" i="16"/>
  <c r="G2387" i="16"/>
  <c r="F2387" i="16"/>
  <c r="E2387" i="16"/>
  <c r="D2387" i="16"/>
  <c r="C2387" i="16"/>
  <c r="B2387" i="16"/>
  <c r="A2387" i="16"/>
  <c r="H2386" i="16"/>
  <c r="G2386" i="16"/>
  <c r="F2386" i="16"/>
  <c r="E2386" i="16"/>
  <c r="D2386" i="16"/>
  <c r="C2386" i="16"/>
  <c r="B2386" i="16"/>
  <c r="A2386" i="16"/>
  <c r="H2385" i="16"/>
  <c r="G2385" i="16"/>
  <c r="F2385" i="16"/>
  <c r="E2385" i="16"/>
  <c r="D2385" i="16"/>
  <c r="C2385" i="16"/>
  <c r="B2385" i="16"/>
  <c r="A2385" i="16"/>
  <c r="H2384" i="16"/>
  <c r="G2384" i="16"/>
  <c r="F2384" i="16"/>
  <c r="E2384" i="16"/>
  <c r="D2384" i="16"/>
  <c r="C2384" i="16"/>
  <c r="B2384" i="16"/>
  <c r="A2384" i="16"/>
  <c r="H2383" i="16"/>
  <c r="G2383" i="16"/>
  <c r="F2383" i="16"/>
  <c r="E2383" i="16"/>
  <c r="D2383" i="16"/>
  <c r="C2383" i="16"/>
  <c r="B2383" i="16"/>
  <c r="A2383" i="16"/>
  <c r="H2382" i="16"/>
  <c r="G2382" i="16"/>
  <c r="F2382" i="16"/>
  <c r="E2382" i="16"/>
  <c r="D2382" i="16"/>
  <c r="C2382" i="16"/>
  <c r="B2382" i="16"/>
  <c r="A2382" i="16"/>
  <c r="H2381" i="16"/>
  <c r="G2381" i="16"/>
  <c r="F2381" i="16"/>
  <c r="E2381" i="16"/>
  <c r="D2381" i="16"/>
  <c r="C2381" i="16"/>
  <c r="B2381" i="16"/>
  <c r="A2381" i="16"/>
  <c r="H2380" i="16"/>
  <c r="G2380" i="16"/>
  <c r="F2380" i="16"/>
  <c r="E2380" i="16"/>
  <c r="D2380" i="16"/>
  <c r="C2380" i="16"/>
  <c r="B2380" i="16"/>
  <c r="A2380" i="16"/>
  <c r="H2379" i="16"/>
  <c r="G2379" i="16"/>
  <c r="F2379" i="16"/>
  <c r="E2379" i="16"/>
  <c r="D2379" i="16"/>
  <c r="C2379" i="16"/>
  <c r="B2379" i="16"/>
  <c r="A2379" i="16"/>
  <c r="H2378" i="16"/>
  <c r="G2378" i="16"/>
  <c r="F2378" i="16"/>
  <c r="E2378" i="16"/>
  <c r="D2378" i="16"/>
  <c r="C2378" i="16"/>
  <c r="B2378" i="16"/>
  <c r="A2378" i="16"/>
  <c r="H2377" i="16"/>
  <c r="G2377" i="16"/>
  <c r="F2377" i="16"/>
  <c r="E2377" i="16"/>
  <c r="D2377" i="16"/>
  <c r="C2377" i="16"/>
  <c r="B2377" i="16"/>
  <c r="A2377" i="16"/>
  <c r="H2376" i="16"/>
  <c r="G2376" i="16"/>
  <c r="F2376" i="16"/>
  <c r="E2376" i="16"/>
  <c r="D2376" i="16"/>
  <c r="C2376" i="16"/>
  <c r="B2376" i="16"/>
  <c r="A2376" i="16"/>
  <c r="H2375" i="16"/>
  <c r="G2375" i="16"/>
  <c r="F2375" i="16"/>
  <c r="E2375" i="16"/>
  <c r="D2375" i="16"/>
  <c r="C2375" i="16"/>
  <c r="B2375" i="16"/>
  <c r="A2375" i="16"/>
  <c r="H2374" i="16"/>
  <c r="G2374" i="16"/>
  <c r="F2374" i="16"/>
  <c r="E2374" i="16"/>
  <c r="D2374" i="16"/>
  <c r="C2374" i="16"/>
  <c r="B2374" i="16"/>
  <c r="A2374" i="16"/>
  <c r="H2373" i="16"/>
  <c r="G2373" i="16"/>
  <c r="F2373" i="16"/>
  <c r="E2373" i="16"/>
  <c r="D2373" i="16"/>
  <c r="C2373" i="16"/>
  <c r="B2373" i="16"/>
  <c r="A2373" i="16"/>
  <c r="H2372" i="16"/>
  <c r="G2372" i="16"/>
  <c r="F2372" i="16"/>
  <c r="E2372" i="16"/>
  <c r="D2372" i="16"/>
  <c r="C2372" i="16"/>
  <c r="B2372" i="16"/>
  <c r="A2372" i="16"/>
  <c r="H2371" i="16"/>
  <c r="G2371" i="16"/>
  <c r="F2371" i="16"/>
  <c r="E2371" i="16"/>
  <c r="D2371" i="16"/>
  <c r="C2371" i="16"/>
  <c r="B2371" i="16"/>
  <c r="A2371" i="16"/>
  <c r="H2370" i="16"/>
  <c r="G2370" i="16"/>
  <c r="F2370" i="16"/>
  <c r="E2370" i="16"/>
  <c r="D2370" i="16"/>
  <c r="C2370" i="16"/>
  <c r="B2370" i="16"/>
  <c r="A2370" i="16"/>
  <c r="H2369" i="16"/>
  <c r="G2369" i="16"/>
  <c r="F2369" i="16"/>
  <c r="E2369" i="16"/>
  <c r="D2369" i="16"/>
  <c r="C2369" i="16"/>
  <c r="B2369" i="16"/>
  <c r="A2369" i="16"/>
  <c r="H2368" i="16"/>
  <c r="G2368" i="16"/>
  <c r="F2368" i="16"/>
  <c r="E2368" i="16"/>
  <c r="D2368" i="16"/>
  <c r="C2368" i="16"/>
  <c r="B2368" i="16"/>
  <c r="A2368" i="16"/>
  <c r="H2367" i="16"/>
  <c r="G2367" i="16"/>
  <c r="F2367" i="16"/>
  <c r="E2367" i="16"/>
  <c r="D2367" i="16"/>
  <c r="C2367" i="16"/>
  <c r="B2367" i="16"/>
  <c r="A2367" i="16"/>
  <c r="H2366" i="16"/>
  <c r="G2366" i="16"/>
  <c r="F2366" i="16"/>
  <c r="E2366" i="16"/>
  <c r="D2366" i="16"/>
  <c r="C2366" i="16"/>
  <c r="B2366" i="16"/>
  <c r="A2366" i="16"/>
  <c r="H2365" i="16"/>
  <c r="G2365" i="16"/>
  <c r="F2365" i="16"/>
  <c r="E2365" i="16"/>
  <c r="D2365" i="16"/>
  <c r="C2365" i="16"/>
  <c r="B2365" i="16"/>
  <c r="A2365" i="16"/>
  <c r="H2364" i="16"/>
  <c r="G2364" i="16"/>
  <c r="F2364" i="16"/>
  <c r="E2364" i="16"/>
  <c r="D2364" i="16"/>
  <c r="C2364" i="16"/>
  <c r="B2364" i="16"/>
  <c r="A2364" i="16"/>
  <c r="H2363" i="16"/>
  <c r="G2363" i="16"/>
  <c r="F2363" i="16"/>
  <c r="E2363" i="16"/>
  <c r="D2363" i="16"/>
  <c r="C2363" i="16"/>
  <c r="B2363" i="16"/>
  <c r="A2363" i="16"/>
  <c r="H2362" i="16"/>
  <c r="G2362" i="16"/>
  <c r="F2362" i="16"/>
  <c r="E2362" i="16"/>
  <c r="D2362" i="16"/>
  <c r="C2362" i="16"/>
  <c r="B2362" i="16"/>
  <c r="A2362" i="16"/>
  <c r="H2361" i="16"/>
  <c r="G2361" i="16"/>
  <c r="F2361" i="16"/>
  <c r="E2361" i="16"/>
  <c r="D2361" i="16"/>
  <c r="C2361" i="16"/>
  <c r="B2361" i="16"/>
  <c r="A2361" i="16"/>
  <c r="H2360" i="16"/>
  <c r="G2360" i="16"/>
  <c r="F2360" i="16"/>
  <c r="E2360" i="16"/>
  <c r="D2360" i="16"/>
  <c r="C2360" i="16"/>
  <c r="B2360" i="16"/>
  <c r="A2360" i="16"/>
  <c r="H2359" i="16"/>
  <c r="G2359" i="16"/>
  <c r="F2359" i="16"/>
  <c r="E2359" i="16"/>
  <c r="D2359" i="16"/>
  <c r="C2359" i="16"/>
  <c r="B2359" i="16"/>
  <c r="A2359" i="16"/>
  <c r="H2358" i="16"/>
  <c r="G2358" i="16"/>
  <c r="F2358" i="16"/>
  <c r="E2358" i="16"/>
  <c r="D2358" i="16"/>
  <c r="C2358" i="16"/>
  <c r="B2358" i="16"/>
  <c r="A2358" i="16"/>
  <c r="H2357" i="16"/>
  <c r="G2357" i="16"/>
  <c r="F2357" i="16"/>
  <c r="E2357" i="16"/>
  <c r="D2357" i="16"/>
  <c r="C2357" i="16"/>
  <c r="B2357" i="16"/>
  <c r="A2357" i="16"/>
  <c r="H2356" i="16"/>
  <c r="G2356" i="16"/>
  <c r="F2356" i="16"/>
  <c r="E2356" i="16"/>
  <c r="D2356" i="16"/>
  <c r="C2356" i="16"/>
  <c r="B2356" i="16"/>
  <c r="A2356" i="16"/>
  <c r="H2355" i="16"/>
  <c r="G2355" i="16"/>
  <c r="F2355" i="16"/>
  <c r="E2355" i="16"/>
  <c r="D2355" i="16"/>
  <c r="C2355" i="16"/>
  <c r="B2355" i="16"/>
  <c r="A2355" i="16"/>
  <c r="H2354" i="16"/>
  <c r="G2354" i="16"/>
  <c r="F2354" i="16"/>
  <c r="E2354" i="16"/>
  <c r="D2354" i="16"/>
  <c r="C2354" i="16"/>
  <c r="B2354" i="16"/>
  <c r="A2354" i="16"/>
  <c r="H2353" i="16"/>
  <c r="G2353" i="16"/>
  <c r="F2353" i="16"/>
  <c r="E2353" i="16"/>
  <c r="D2353" i="16"/>
  <c r="C2353" i="16"/>
  <c r="B2353" i="16"/>
  <c r="A2353" i="16"/>
  <c r="H2352" i="16"/>
  <c r="G2352" i="16"/>
  <c r="F2352" i="16"/>
  <c r="E2352" i="16"/>
  <c r="D2352" i="16"/>
  <c r="C2352" i="16"/>
  <c r="B2352" i="16"/>
  <c r="A2352" i="16"/>
  <c r="H2351" i="16"/>
  <c r="G2351" i="16"/>
  <c r="F2351" i="16"/>
  <c r="E2351" i="16"/>
  <c r="D2351" i="16"/>
  <c r="C2351" i="16"/>
  <c r="B2351" i="16"/>
  <c r="A2351" i="16"/>
  <c r="H2350" i="16"/>
  <c r="G2350" i="16"/>
  <c r="F2350" i="16"/>
  <c r="E2350" i="16"/>
  <c r="D2350" i="16"/>
  <c r="C2350" i="16"/>
  <c r="B2350" i="16"/>
  <c r="A2350" i="16"/>
  <c r="H2349" i="16"/>
  <c r="G2349" i="16"/>
  <c r="F2349" i="16"/>
  <c r="E2349" i="16"/>
  <c r="D2349" i="16"/>
  <c r="C2349" i="16"/>
  <c r="B2349" i="16"/>
  <c r="A2349" i="16"/>
  <c r="H2348" i="16"/>
  <c r="G2348" i="16"/>
  <c r="F2348" i="16"/>
  <c r="E2348" i="16"/>
  <c r="D2348" i="16"/>
  <c r="C2348" i="16"/>
  <c r="B2348" i="16"/>
  <c r="A2348" i="16"/>
  <c r="H2347" i="16"/>
  <c r="G2347" i="16"/>
  <c r="F2347" i="16"/>
  <c r="E2347" i="16"/>
  <c r="D2347" i="16"/>
  <c r="C2347" i="16"/>
  <c r="B2347" i="16"/>
  <c r="A2347" i="16"/>
  <c r="H2346" i="16"/>
  <c r="G2346" i="16"/>
  <c r="F2346" i="16"/>
  <c r="E2346" i="16"/>
  <c r="D2346" i="16"/>
  <c r="C2346" i="16"/>
  <c r="B2346" i="16"/>
  <c r="A2346" i="16"/>
  <c r="H2345" i="16"/>
  <c r="G2345" i="16"/>
  <c r="F2345" i="16"/>
  <c r="E2345" i="16"/>
  <c r="D2345" i="16"/>
  <c r="C2345" i="16"/>
  <c r="B2345" i="16"/>
  <c r="A2345" i="16"/>
  <c r="H2344" i="16"/>
  <c r="G2344" i="16"/>
  <c r="F2344" i="16"/>
  <c r="E2344" i="16"/>
  <c r="D2344" i="16"/>
  <c r="C2344" i="16"/>
  <c r="B2344" i="16"/>
  <c r="A2344" i="16"/>
  <c r="H2343" i="16"/>
  <c r="G2343" i="16"/>
  <c r="F2343" i="16"/>
  <c r="E2343" i="16"/>
  <c r="D2343" i="16"/>
  <c r="C2343" i="16"/>
  <c r="B2343" i="16"/>
  <c r="A2343" i="16"/>
  <c r="H2342" i="16"/>
  <c r="G2342" i="16"/>
  <c r="F2342" i="16"/>
  <c r="E2342" i="16"/>
  <c r="D2342" i="16"/>
  <c r="C2342" i="16"/>
  <c r="B2342" i="16"/>
  <c r="A2342" i="16"/>
  <c r="H2341" i="16"/>
  <c r="G2341" i="16"/>
  <c r="F2341" i="16"/>
  <c r="E2341" i="16"/>
  <c r="D2341" i="16"/>
  <c r="C2341" i="16"/>
  <c r="B2341" i="16"/>
  <c r="A2341" i="16"/>
  <c r="H2340" i="16"/>
  <c r="G2340" i="16"/>
  <c r="F2340" i="16"/>
  <c r="E2340" i="16"/>
  <c r="D2340" i="16"/>
  <c r="C2340" i="16"/>
  <c r="B2340" i="16"/>
  <c r="A2340" i="16"/>
  <c r="H2339" i="16"/>
  <c r="G2339" i="16"/>
  <c r="F2339" i="16"/>
  <c r="E2339" i="16"/>
  <c r="D2339" i="16"/>
  <c r="C2339" i="16"/>
  <c r="B2339" i="16"/>
  <c r="A2339" i="16"/>
  <c r="H2338" i="16"/>
  <c r="G2338" i="16"/>
  <c r="F2338" i="16"/>
  <c r="E2338" i="16"/>
  <c r="D2338" i="16"/>
  <c r="C2338" i="16"/>
  <c r="B2338" i="16"/>
  <c r="A2338" i="16"/>
  <c r="H2337" i="16"/>
  <c r="G2337" i="16"/>
  <c r="F2337" i="16"/>
  <c r="E2337" i="16"/>
  <c r="D2337" i="16"/>
  <c r="C2337" i="16"/>
  <c r="B2337" i="16"/>
  <c r="A2337" i="16"/>
  <c r="H2336" i="16"/>
  <c r="G2336" i="16"/>
  <c r="F2336" i="16"/>
  <c r="E2336" i="16"/>
  <c r="D2336" i="16"/>
  <c r="C2336" i="16"/>
  <c r="B2336" i="16"/>
  <c r="A2336" i="16"/>
  <c r="H2335" i="16"/>
  <c r="G2335" i="16"/>
  <c r="F2335" i="16"/>
  <c r="E2335" i="16"/>
  <c r="D2335" i="16"/>
  <c r="C2335" i="16"/>
  <c r="B2335" i="16"/>
  <c r="A2335" i="16"/>
  <c r="H2334" i="16"/>
  <c r="G2334" i="16"/>
  <c r="F2334" i="16"/>
  <c r="E2334" i="16"/>
  <c r="D2334" i="16"/>
  <c r="C2334" i="16"/>
  <c r="B2334" i="16"/>
  <c r="A2334" i="16"/>
  <c r="H2333" i="16"/>
  <c r="G2333" i="16"/>
  <c r="F2333" i="16"/>
  <c r="E2333" i="16"/>
  <c r="D2333" i="16"/>
  <c r="C2333" i="16"/>
  <c r="B2333" i="16"/>
  <c r="A2333" i="16"/>
  <c r="H2332" i="16"/>
  <c r="G2332" i="16"/>
  <c r="F2332" i="16"/>
  <c r="E2332" i="16"/>
  <c r="D2332" i="16"/>
  <c r="C2332" i="16"/>
  <c r="B2332" i="16"/>
  <c r="A2332" i="16"/>
  <c r="H2331" i="16"/>
  <c r="G2331" i="16"/>
  <c r="F2331" i="16"/>
  <c r="E2331" i="16"/>
  <c r="D2331" i="16"/>
  <c r="C2331" i="16"/>
  <c r="B2331" i="16"/>
  <c r="A2331" i="16"/>
  <c r="H2330" i="16"/>
  <c r="G2330" i="16"/>
  <c r="F2330" i="16"/>
  <c r="E2330" i="16"/>
  <c r="D2330" i="16"/>
  <c r="C2330" i="16"/>
  <c r="B2330" i="16"/>
  <c r="A2330" i="16"/>
  <c r="H2329" i="16"/>
  <c r="G2329" i="16"/>
  <c r="F2329" i="16"/>
  <c r="E2329" i="16"/>
  <c r="D2329" i="16"/>
  <c r="C2329" i="16"/>
  <c r="B2329" i="16"/>
  <c r="A2329" i="16"/>
  <c r="H2328" i="16"/>
  <c r="G2328" i="16"/>
  <c r="F2328" i="16"/>
  <c r="E2328" i="16"/>
  <c r="D2328" i="16"/>
  <c r="C2328" i="16"/>
  <c r="B2328" i="16"/>
  <c r="A2328" i="16"/>
  <c r="H2327" i="16"/>
  <c r="G2327" i="16"/>
  <c r="F2327" i="16"/>
  <c r="E2327" i="16"/>
  <c r="D2327" i="16"/>
  <c r="C2327" i="16"/>
  <c r="B2327" i="16"/>
  <c r="A2327" i="16"/>
  <c r="H2326" i="16"/>
  <c r="G2326" i="16"/>
  <c r="F2326" i="16"/>
  <c r="E2326" i="16"/>
  <c r="D2326" i="16"/>
  <c r="C2326" i="16"/>
  <c r="B2326" i="16"/>
  <c r="A2326" i="16"/>
  <c r="H2325" i="16"/>
  <c r="G2325" i="16"/>
  <c r="F2325" i="16"/>
  <c r="E2325" i="16"/>
  <c r="D2325" i="16"/>
  <c r="C2325" i="16"/>
  <c r="B2325" i="16"/>
  <c r="A2325" i="16"/>
  <c r="H2324" i="16"/>
  <c r="G2324" i="16"/>
  <c r="F2324" i="16"/>
  <c r="E2324" i="16"/>
  <c r="D2324" i="16"/>
  <c r="C2324" i="16"/>
  <c r="B2324" i="16"/>
  <c r="A2324" i="16"/>
  <c r="H2323" i="16"/>
  <c r="G2323" i="16"/>
  <c r="F2323" i="16"/>
  <c r="E2323" i="16"/>
  <c r="D2323" i="16"/>
  <c r="C2323" i="16"/>
  <c r="B2323" i="16"/>
  <c r="A2323" i="16"/>
  <c r="H2322" i="16"/>
  <c r="G2322" i="16"/>
  <c r="F2322" i="16"/>
  <c r="E2322" i="16"/>
  <c r="D2322" i="16"/>
  <c r="C2322" i="16"/>
  <c r="B2322" i="16"/>
  <c r="A2322" i="16"/>
  <c r="H2321" i="16"/>
  <c r="G2321" i="16"/>
  <c r="F2321" i="16"/>
  <c r="E2321" i="16"/>
  <c r="D2321" i="16"/>
  <c r="C2321" i="16"/>
  <c r="B2321" i="16"/>
  <c r="A2321" i="16"/>
  <c r="H2320" i="16"/>
  <c r="G2320" i="16"/>
  <c r="F2320" i="16"/>
  <c r="E2320" i="16"/>
  <c r="D2320" i="16"/>
  <c r="C2320" i="16"/>
  <c r="B2320" i="16"/>
  <c r="A2320" i="16"/>
  <c r="H2319" i="16"/>
  <c r="G2319" i="16"/>
  <c r="F2319" i="16"/>
  <c r="E2319" i="16"/>
  <c r="D2319" i="16"/>
  <c r="C2319" i="16"/>
  <c r="B2319" i="16"/>
  <c r="A2319" i="16"/>
  <c r="H2318" i="16"/>
  <c r="G2318" i="16"/>
  <c r="F2318" i="16"/>
  <c r="E2318" i="16"/>
  <c r="D2318" i="16"/>
  <c r="C2318" i="16"/>
  <c r="B2318" i="16"/>
  <c r="A2318" i="16"/>
  <c r="H2317" i="16"/>
  <c r="G2317" i="16"/>
  <c r="F2317" i="16"/>
  <c r="E2317" i="16"/>
  <c r="D2317" i="16"/>
  <c r="C2317" i="16"/>
  <c r="B2317" i="16"/>
  <c r="A2317" i="16"/>
  <c r="H2316" i="16"/>
  <c r="G2316" i="16"/>
  <c r="F2316" i="16"/>
  <c r="E2316" i="16"/>
  <c r="D2316" i="16"/>
  <c r="C2316" i="16"/>
  <c r="B2316" i="16"/>
  <c r="A2316" i="16"/>
  <c r="H2315" i="16"/>
  <c r="G2315" i="16"/>
  <c r="F2315" i="16"/>
  <c r="E2315" i="16"/>
  <c r="D2315" i="16"/>
  <c r="C2315" i="16"/>
  <c r="B2315" i="16"/>
  <c r="A2315" i="16"/>
  <c r="H2314" i="16"/>
  <c r="G2314" i="16"/>
  <c r="F2314" i="16"/>
  <c r="E2314" i="16"/>
  <c r="D2314" i="16"/>
  <c r="C2314" i="16"/>
  <c r="B2314" i="16"/>
  <c r="A2314" i="16"/>
  <c r="H2313" i="16"/>
  <c r="G2313" i="16"/>
  <c r="F2313" i="16"/>
  <c r="E2313" i="16"/>
  <c r="D2313" i="16"/>
  <c r="C2313" i="16"/>
  <c r="B2313" i="16"/>
  <c r="A2313" i="16"/>
  <c r="H2312" i="16"/>
  <c r="G2312" i="16"/>
  <c r="F2312" i="16"/>
  <c r="E2312" i="16"/>
  <c r="D2312" i="16"/>
  <c r="C2312" i="16"/>
  <c r="B2312" i="16"/>
  <c r="A2312" i="16"/>
  <c r="H2311" i="16"/>
  <c r="G2311" i="16"/>
  <c r="F2311" i="16"/>
  <c r="E2311" i="16"/>
  <c r="D2311" i="16"/>
  <c r="C2311" i="16"/>
  <c r="B2311" i="16"/>
  <c r="A2311" i="16"/>
  <c r="H2310" i="16"/>
  <c r="G2310" i="16"/>
  <c r="F2310" i="16"/>
  <c r="E2310" i="16"/>
  <c r="D2310" i="16"/>
  <c r="C2310" i="16"/>
  <c r="B2310" i="16"/>
  <c r="A2310" i="16"/>
  <c r="H2309" i="16"/>
  <c r="G2309" i="16"/>
  <c r="F2309" i="16"/>
  <c r="E2309" i="16"/>
  <c r="D2309" i="16"/>
  <c r="C2309" i="16"/>
  <c r="B2309" i="16"/>
  <c r="A2309" i="16"/>
  <c r="H2308" i="16"/>
  <c r="G2308" i="16"/>
  <c r="F2308" i="16"/>
  <c r="E2308" i="16"/>
  <c r="D2308" i="16"/>
  <c r="C2308" i="16"/>
  <c r="B2308" i="16"/>
  <c r="A2308" i="16"/>
  <c r="H2307" i="16"/>
  <c r="G2307" i="16"/>
  <c r="F2307" i="16"/>
  <c r="E2307" i="16"/>
  <c r="D2307" i="16"/>
  <c r="C2307" i="16"/>
  <c r="B2307" i="16"/>
  <c r="A2307" i="16"/>
  <c r="H2306" i="16"/>
  <c r="G2306" i="16"/>
  <c r="F2306" i="16"/>
  <c r="E2306" i="16"/>
  <c r="D2306" i="16"/>
  <c r="C2306" i="16"/>
  <c r="B2306" i="16"/>
  <c r="A2306" i="16"/>
  <c r="H2305" i="16"/>
  <c r="G2305" i="16"/>
  <c r="F2305" i="16"/>
  <c r="E2305" i="16"/>
  <c r="D2305" i="16"/>
  <c r="C2305" i="16"/>
  <c r="B2305" i="16"/>
  <c r="A2305" i="16"/>
  <c r="H2304" i="16"/>
  <c r="G2304" i="16"/>
  <c r="F2304" i="16"/>
  <c r="E2304" i="16"/>
  <c r="D2304" i="16"/>
  <c r="C2304" i="16"/>
  <c r="B2304" i="16"/>
  <c r="A2304" i="16"/>
  <c r="H2303" i="16"/>
  <c r="G2303" i="16"/>
  <c r="F2303" i="16"/>
  <c r="E2303" i="16"/>
  <c r="D2303" i="16"/>
  <c r="C2303" i="16"/>
  <c r="B2303" i="16"/>
  <c r="A2303" i="16"/>
  <c r="H2302" i="16"/>
  <c r="G2302" i="16"/>
  <c r="F2302" i="16"/>
  <c r="E2302" i="16"/>
  <c r="D2302" i="16"/>
  <c r="C2302" i="16"/>
  <c r="B2302" i="16"/>
  <c r="A2302" i="16"/>
  <c r="H2301" i="16"/>
  <c r="G2301" i="16"/>
  <c r="F2301" i="16"/>
  <c r="E2301" i="16"/>
  <c r="D2301" i="16"/>
  <c r="C2301" i="16"/>
  <c r="B2301" i="16"/>
  <c r="A2301" i="16"/>
  <c r="H2300" i="16"/>
  <c r="G2300" i="16"/>
  <c r="F2300" i="16"/>
  <c r="E2300" i="16"/>
  <c r="D2300" i="16"/>
  <c r="C2300" i="16"/>
  <c r="B2300" i="16"/>
  <c r="A2300" i="16"/>
  <c r="H2299" i="16"/>
  <c r="G2299" i="16"/>
  <c r="F2299" i="16"/>
  <c r="E2299" i="16"/>
  <c r="D2299" i="16"/>
  <c r="C2299" i="16"/>
  <c r="B2299" i="16"/>
  <c r="A2299" i="16"/>
  <c r="H2298" i="16"/>
  <c r="G2298" i="16"/>
  <c r="F2298" i="16"/>
  <c r="E2298" i="16"/>
  <c r="D2298" i="16"/>
  <c r="C2298" i="16"/>
  <c r="B2298" i="16"/>
  <c r="A2298" i="16"/>
  <c r="H2297" i="16"/>
  <c r="G2297" i="16"/>
  <c r="F2297" i="16"/>
  <c r="E2297" i="16"/>
  <c r="D2297" i="16"/>
  <c r="C2297" i="16"/>
  <c r="B2297" i="16"/>
  <c r="A2297" i="16"/>
  <c r="H2296" i="16"/>
  <c r="G2296" i="16"/>
  <c r="F2296" i="16"/>
  <c r="E2296" i="16"/>
  <c r="D2296" i="16"/>
  <c r="C2296" i="16"/>
  <c r="B2296" i="16"/>
  <c r="A2296" i="16"/>
  <c r="H2295" i="16"/>
  <c r="G2295" i="16"/>
  <c r="F2295" i="16"/>
  <c r="E2295" i="16"/>
  <c r="D2295" i="16"/>
  <c r="C2295" i="16"/>
  <c r="B2295" i="16"/>
  <c r="A2295" i="16"/>
  <c r="H2294" i="16"/>
  <c r="G2294" i="16"/>
  <c r="F2294" i="16"/>
  <c r="E2294" i="16"/>
  <c r="D2294" i="16"/>
  <c r="C2294" i="16"/>
  <c r="B2294" i="16"/>
  <c r="A2294" i="16"/>
  <c r="H2293" i="16"/>
  <c r="G2293" i="16"/>
  <c r="F2293" i="16"/>
  <c r="E2293" i="16"/>
  <c r="D2293" i="16"/>
  <c r="C2293" i="16"/>
  <c r="B2293" i="16"/>
  <c r="A2293" i="16"/>
  <c r="H2292" i="16"/>
  <c r="G2292" i="16"/>
  <c r="F2292" i="16"/>
  <c r="E2292" i="16"/>
  <c r="D2292" i="16"/>
  <c r="C2292" i="16"/>
  <c r="B2292" i="16"/>
  <c r="A2292" i="16"/>
  <c r="H2291" i="16"/>
  <c r="G2291" i="16"/>
  <c r="F2291" i="16"/>
  <c r="E2291" i="16"/>
  <c r="D2291" i="16"/>
  <c r="C2291" i="16"/>
  <c r="B2291" i="16"/>
  <c r="A2291" i="16"/>
  <c r="H2290" i="16"/>
  <c r="G2290" i="16"/>
  <c r="F2290" i="16"/>
  <c r="E2290" i="16"/>
  <c r="D2290" i="16"/>
  <c r="C2290" i="16"/>
  <c r="B2290" i="16"/>
  <c r="A2290" i="16"/>
  <c r="H2289" i="16"/>
  <c r="G2289" i="16"/>
  <c r="F2289" i="16"/>
  <c r="E2289" i="16"/>
  <c r="D2289" i="16"/>
  <c r="C2289" i="16"/>
  <c r="B2289" i="16"/>
  <c r="A2289" i="16"/>
  <c r="H2288" i="16"/>
  <c r="G2288" i="16"/>
  <c r="F2288" i="16"/>
  <c r="E2288" i="16"/>
  <c r="D2288" i="16"/>
  <c r="C2288" i="16"/>
  <c r="B2288" i="16"/>
  <c r="A2288" i="16"/>
  <c r="H2287" i="16"/>
  <c r="G2287" i="16"/>
  <c r="F2287" i="16"/>
  <c r="E2287" i="16"/>
  <c r="D2287" i="16"/>
  <c r="C2287" i="16"/>
  <c r="B2287" i="16"/>
  <c r="A2287" i="16"/>
  <c r="H2286" i="16"/>
  <c r="G2286" i="16"/>
  <c r="F2286" i="16"/>
  <c r="E2286" i="16"/>
  <c r="D2286" i="16"/>
  <c r="C2286" i="16"/>
  <c r="B2286" i="16"/>
  <c r="A2286" i="16"/>
  <c r="H2285" i="16"/>
  <c r="G2285" i="16"/>
  <c r="F2285" i="16"/>
  <c r="E2285" i="16"/>
  <c r="D2285" i="16"/>
  <c r="C2285" i="16"/>
  <c r="B2285" i="16"/>
  <c r="A2285" i="16"/>
  <c r="H2284" i="16"/>
  <c r="G2284" i="16"/>
  <c r="F2284" i="16"/>
  <c r="E2284" i="16"/>
  <c r="D2284" i="16"/>
  <c r="C2284" i="16"/>
  <c r="B2284" i="16"/>
  <c r="A2284" i="16"/>
  <c r="H2283" i="16"/>
  <c r="G2283" i="16"/>
  <c r="F2283" i="16"/>
  <c r="E2283" i="16"/>
  <c r="D2283" i="16"/>
  <c r="C2283" i="16"/>
  <c r="B2283" i="16"/>
  <c r="A2283" i="16"/>
  <c r="H2282" i="16"/>
  <c r="G2282" i="16"/>
  <c r="F2282" i="16"/>
  <c r="E2282" i="16"/>
  <c r="D2282" i="16"/>
  <c r="C2282" i="16"/>
  <c r="B2282" i="16"/>
  <c r="A2282" i="16"/>
  <c r="H2281" i="16"/>
  <c r="G2281" i="16"/>
  <c r="F2281" i="16"/>
  <c r="E2281" i="16"/>
  <c r="D2281" i="16"/>
  <c r="C2281" i="16"/>
  <c r="B2281" i="16"/>
  <c r="A2281" i="16"/>
  <c r="H2280" i="16"/>
  <c r="G2280" i="16"/>
  <c r="F2280" i="16"/>
  <c r="E2280" i="16"/>
  <c r="D2280" i="16"/>
  <c r="C2280" i="16"/>
  <c r="B2280" i="16"/>
  <c r="A2280" i="16"/>
  <c r="H2279" i="16"/>
  <c r="G2279" i="16"/>
  <c r="F2279" i="16"/>
  <c r="E2279" i="16"/>
  <c r="D2279" i="16"/>
  <c r="C2279" i="16"/>
  <c r="B2279" i="16"/>
  <c r="A2279" i="16"/>
  <c r="H2278" i="16"/>
  <c r="G2278" i="16"/>
  <c r="F2278" i="16"/>
  <c r="E2278" i="16"/>
  <c r="D2278" i="16"/>
  <c r="C2278" i="16"/>
  <c r="B2278" i="16"/>
  <c r="A2278" i="16"/>
  <c r="H2277" i="16"/>
  <c r="G2277" i="16"/>
  <c r="F2277" i="16"/>
  <c r="E2277" i="16"/>
  <c r="D2277" i="16"/>
  <c r="C2277" i="16"/>
  <c r="B2277" i="16"/>
  <c r="A2277" i="16"/>
  <c r="H2276" i="16"/>
  <c r="G2276" i="16"/>
  <c r="F2276" i="16"/>
  <c r="E2276" i="16"/>
  <c r="D2276" i="16"/>
  <c r="C2276" i="16"/>
  <c r="B2276" i="16"/>
  <c r="A2276" i="16"/>
  <c r="H2275" i="16"/>
  <c r="G2275" i="16"/>
  <c r="F2275" i="16"/>
  <c r="E2275" i="16"/>
  <c r="D2275" i="16"/>
  <c r="C2275" i="16"/>
  <c r="B2275" i="16"/>
  <c r="A2275" i="16"/>
  <c r="H2274" i="16"/>
  <c r="G2274" i="16"/>
  <c r="F2274" i="16"/>
  <c r="E2274" i="16"/>
  <c r="D2274" i="16"/>
  <c r="C2274" i="16"/>
  <c r="B2274" i="16"/>
  <c r="A2274" i="16"/>
  <c r="H2273" i="16"/>
  <c r="G2273" i="16"/>
  <c r="F2273" i="16"/>
  <c r="E2273" i="16"/>
  <c r="D2273" i="16"/>
  <c r="C2273" i="16"/>
  <c r="B2273" i="16"/>
  <c r="A2273" i="16"/>
  <c r="H2272" i="16"/>
  <c r="G2272" i="16"/>
  <c r="F2272" i="16"/>
  <c r="E2272" i="16"/>
  <c r="D2272" i="16"/>
  <c r="C2272" i="16"/>
  <c r="B2272" i="16"/>
  <c r="A2272" i="16"/>
  <c r="H2271" i="16"/>
  <c r="G2271" i="16"/>
  <c r="F2271" i="16"/>
  <c r="E2271" i="16"/>
  <c r="D2271" i="16"/>
  <c r="C2271" i="16"/>
  <c r="B2271" i="16"/>
  <c r="A2271" i="16"/>
  <c r="H2270" i="16"/>
  <c r="G2270" i="16"/>
  <c r="F2270" i="16"/>
  <c r="E2270" i="16"/>
  <c r="D2270" i="16"/>
  <c r="C2270" i="16"/>
  <c r="B2270" i="16"/>
  <c r="A2270" i="16"/>
  <c r="H2269" i="16"/>
  <c r="G2269" i="16"/>
  <c r="F2269" i="16"/>
  <c r="E2269" i="16"/>
  <c r="D2269" i="16"/>
  <c r="C2269" i="16"/>
  <c r="B2269" i="16"/>
  <c r="A2269" i="16"/>
  <c r="H2268" i="16"/>
  <c r="G2268" i="16"/>
  <c r="F2268" i="16"/>
  <c r="E2268" i="16"/>
  <c r="D2268" i="16"/>
  <c r="C2268" i="16"/>
  <c r="B2268" i="16"/>
  <c r="A2268" i="16"/>
  <c r="H2267" i="16"/>
  <c r="G2267" i="16"/>
  <c r="F2267" i="16"/>
  <c r="E2267" i="16"/>
  <c r="D2267" i="16"/>
  <c r="C2267" i="16"/>
  <c r="B2267" i="16"/>
  <c r="A2267" i="16"/>
  <c r="H2266" i="16"/>
  <c r="G2266" i="16"/>
  <c r="F2266" i="16"/>
  <c r="E2266" i="16"/>
  <c r="D2266" i="16"/>
  <c r="C2266" i="16"/>
  <c r="B2266" i="16"/>
  <c r="A2266" i="16"/>
  <c r="H2265" i="16"/>
  <c r="G2265" i="16"/>
  <c r="F2265" i="16"/>
  <c r="E2265" i="16"/>
  <c r="D2265" i="16"/>
  <c r="C2265" i="16"/>
  <c r="B2265" i="16"/>
  <c r="A2265" i="16"/>
  <c r="H2264" i="16"/>
  <c r="G2264" i="16"/>
  <c r="F2264" i="16"/>
  <c r="E2264" i="16"/>
  <c r="D2264" i="16"/>
  <c r="C2264" i="16"/>
  <c r="B2264" i="16"/>
  <c r="A2264" i="16"/>
  <c r="H2263" i="16"/>
  <c r="G2263" i="16"/>
  <c r="F2263" i="16"/>
  <c r="E2263" i="16"/>
  <c r="D2263" i="16"/>
  <c r="C2263" i="16"/>
  <c r="B2263" i="16"/>
  <c r="A2263" i="16"/>
  <c r="H2262" i="16"/>
  <c r="G2262" i="16"/>
  <c r="F2262" i="16"/>
  <c r="E2262" i="16"/>
  <c r="D2262" i="16"/>
  <c r="C2262" i="16"/>
  <c r="B2262" i="16"/>
  <c r="A2262" i="16"/>
  <c r="H2261" i="16"/>
  <c r="G2261" i="16"/>
  <c r="F2261" i="16"/>
  <c r="E2261" i="16"/>
  <c r="D2261" i="16"/>
  <c r="C2261" i="16"/>
  <c r="B2261" i="16"/>
  <c r="A2261" i="16"/>
  <c r="H2260" i="16"/>
  <c r="G2260" i="16"/>
  <c r="F2260" i="16"/>
  <c r="E2260" i="16"/>
  <c r="D2260" i="16"/>
  <c r="C2260" i="16"/>
  <c r="B2260" i="16"/>
  <c r="A2260" i="16"/>
  <c r="H2259" i="16"/>
  <c r="G2259" i="16"/>
  <c r="F2259" i="16"/>
  <c r="E2259" i="16"/>
  <c r="D2259" i="16"/>
  <c r="C2259" i="16"/>
  <c r="B2259" i="16"/>
  <c r="A2259" i="16"/>
  <c r="H2258" i="16"/>
  <c r="G2258" i="16"/>
  <c r="F2258" i="16"/>
  <c r="E2258" i="16"/>
  <c r="D2258" i="16"/>
  <c r="C2258" i="16"/>
  <c r="B2258" i="16"/>
  <c r="A2258" i="16"/>
  <c r="H2257" i="16"/>
  <c r="G2257" i="16"/>
  <c r="F2257" i="16"/>
  <c r="E2257" i="16"/>
  <c r="D2257" i="16"/>
  <c r="C2257" i="16"/>
  <c r="B2257" i="16"/>
  <c r="A2257" i="16"/>
  <c r="H2256" i="16"/>
  <c r="G2256" i="16"/>
  <c r="F2256" i="16"/>
  <c r="E2256" i="16"/>
  <c r="D2256" i="16"/>
  <c r="C2256" i="16"/>
  <c r="B2256" i="16"/>
  <c r="A2256" i="16"/>
  <c r="H2255" i="16"/>
  <c r="G2255" i="16"/>
  <c r="F2255" i="16"/>
  <c r="E2255" i="16"/>
  <c r="D2255" i="16"/>
  <c r="C2255" i="16"/>
  <c r="B2255" i="16"/>
  <c r="A2255" i="16"/>
  <c r="H2254" i="16"/>
  <c r="G2254" i="16"/>
  <c r="F2254" i="16"/>
  <c r="E2254" i="16"/>
  <c r="D2254" i="16"/>
  <c r="C2254" i="16"/>
  <c r="B2254" i="16"/>
  <c r="A2254" i="16"/>
  <c r="H2253" i="16"/>
  <c r="G2253" i="16"/>
  <c r="F2253" i="16"/>
  <c r="E2253" i="16"/>
  <c r="D2253" i="16"/>
  <c r="C2253" i="16"/>
  <c r="B2253" i="16"/>
  <c r="A2253" i="16"/>
  <c r="H2252" i="16"/>
  <c r="G2252" i="16"/>
  <c r="F2252" i="16"/>
  <c r="E2252" i="16"/>
  <c r="D2252" i="16"/>
  <c r="C2252" i="16"/>
  <c r="B2252" i="16"/>
  <c r="A2252" i="16"/>
  <c r="H2251" i="16"/>
  <c r="G2251" i="16"/>
  <c r="F2251" i="16"/>
  <c r="E2251" i="16"/>
  <c r="D2251" i="16"/>
  <c r="C2251" i="16"/>
  <c r="B2251" i="16"/>
  <c r="A2251" i="16"/>
  <c r="H2250" i="16"/>
  <c r="G2250" i="16"/>
  <c r="F2250" i="16"/>
  <c r="E2250" i="16"/>
  <c r="D2250" i="16"/>
  <c r="C2250" i="16"/>
  <c r="B2250" i="16"/>
  <c r="A2250" i="16"/>
  <c r="H2249" i="16"/>
  <c r="G2249" i="16"/>
  <c r="F2249" i="16"/>
  <c r="E2249" i="16"/>
  <c r="D2249" i="16"/>
  <c r="C2249" i="16"/>
  <c r="B2249" i="16"/>
  <c r="A2249" i="16"/>
  <c r="H2248" i="16"/>
  <c r="G2248" i="16"/>
  <c r="F2248" i="16"/>
  <c r="E2248" i="16"/>
  <c r="D2248" i="16"/>
  <c r="C2248" i="16"/>
  <c r="B2248" i="16"/>
  <c r="A2248" i="16"/>
  <c r="H2247" i="16"/>
  <c r="G2247" i="16"/>
  <c r="F2247" i="16"/>
  <c r="E2247" i="16"/>
  <c r="D2247" i="16"/>
  <c r="C2247" i="16"/>
  <c r="B2247" i="16"/>
  <c r="A2247" i="16"/>
  <c r="H2246" i="16"/>
  <c r="G2246" i="16"/>
  <c r="F2246" i="16"/>
  <c r="E2246" i="16"/>
  <c r="D2246" i="16"/>
  <c r="C2246" i="16"/>
  <c r="B2246" i="16"/>
  <c r="A2246" i="16"/>
  <c r="H2245" i="16"/>
  <c r="G2245" i="16"/>
  <c r="F2245" i="16"/>
  <c r="E2245" i="16"/>
  <c r="D2245" i="16"/>
  <c r="C2245" i="16"/>
  <c r="B2245" i="16"/>
  <c r="A2245" i="16"/>
  <c r="H2244" i="16"/>
  <c r="G2244" i="16"/>
  <c r="F2244" i="16"/>
  <c r="E2244" i="16"/>
  <c r="D2244" i="16"/>
  <c r="C2244" i="16"/>
  <c r="B2244" i="16"/>
  <c r="A2244" i="16"/>
  <c r="H2243" i="16"/>
  <c r="G2243" i="16"/>
  <c r="F2243" i="16"/>
  <c r="E2243" i="16"/>
  <c r="D2243" i="16"/>
  <c r="C2243" i="16"/>
  <c r="B2243" i="16"/>
  <c r="A2243" i="16"/>
  <c r="H2242" i="16"/>
  <c r="G2242" i="16"/>
  <c r="F2242" i="16"/>
  <c r="E2242" i="16"/>
  <c r="D2242" i="16"/>
  <c r="C2242" i="16"/>
  <c r="B2242" i="16"/>
  <c r="A2242" i="16"/>
  <c r="H2241" i="16"/>
  <c r="G2241" i="16"/>
  <c r="F2241" i="16"/>
  <c r="E2241" i="16"/>
  <c r="D2241" i="16"/>
  <c r="C2241" i="16"/>
  <c r="B2241" i="16"/>
  <c r="A2241" i="16"/>
  <c r="H2240" i="16"/>
  <c r="G2240" i="16"/>
  <c r="F2240" i="16"/>
  <c r="E2240" i="16"/>
  <c r="D2240" i="16"/>
  <c r="C2240" i="16"/>
  <c r="B2240" i="16"/>
  <c r="A2240" i="16"/>
  <c r="H2239" i="16"/>
  <c r="G2239" i="16"/>
  <c r="F2239" i="16"/>
  <c r="E2239" i="16"/>
  <c r="D2239" i="16"/>
  <c r="C2239" i="16"/>
  <c r="B2239" i="16"/>
  <c r="A2239" i="16"/>
  <c r="H2238" i="16"/>
  <c r="G2238" i="16"/>
  <c r="F2238" i="16"/>
  <c r="E2238" i="16"/>
  <c r="D2238" i="16"/>
  <c r="C2238" i="16"/>
  <c r="B2238" i="16"/>
  <c r="A2238" i="16"/>
  <c r="H2237" i="16"/>
  <c r="G2237" i="16"/>
  <c r="F2237" i="16"/>
  <c r="E2237" i="16"/>
  <c r="D2237" i="16"/>
  <c r="C2237" i="16"/>
  <c r="B2237" i="16"/>
  <c r="A2237" i="16"/>
  <c r="H2236" i="16"/>
  <c r="G2236" i="16"/>
  <c r="F2236" i="16"/>
  <c r="E2236" i="16"/>
  <c r="D2236" i="16"/>
  <c r="C2236" i="16"/>
  <c r="B2236" i="16"/>
  <c r="A2236" i="16"/>
  <c r="H2235" i="16"/>
  <c r="G2235" i="16"/>
  <c r="F2235" i="16"/>
  <c r="E2235" i="16"/>
  <c r="D2235" i="16"/>
  <c r="C2235" i="16"/>
  <c r="B2235" i="16"/>
  <c r="A2235" i="16"/>
  <c r="H2234" i="16"/>
  <c r="G2234" i="16"/>
  <c r="F2234" i="16"/>
  <c r="E2234" i="16"/>
  <c r="D2234" i="16"/>
  <c r="C2234" i="16"/>
  <c r="B2234" i="16"/>
  <c r="A2234" i="16"/>
  <c r="H2233" i="16"/>
  <c r="G2233" i="16"/>
  <c r="F2233" i="16"/>
  <c r="E2233" i="16"/>
  <c r="D2233" i="16"/>
  <c r="C2233" i="16"/>
  <c r="B2233" i="16"/>
  <c r="A2233" i="16"/>
  <c r="H2232" i="16"/>
  <c r="G2232" i="16"/>
  <c r="F2232" i="16"/>
  <c r="E2232" i="16"/>
  <c r="D2232" i="16"/>
  <c r="C2232" i="16"/>
  <c r="B2232" i="16"/>
  <c r="A2232" i="16"/>
  <c r="H2231" i="16"/>
  <c r="G2231" i="16"/>
  <c r="F2231" i="16"/>
  <c r="E2231" i="16"/>
  <c r="D2231" i="16"/>
  <c r="C2231" i="16"/>
  <c r="B2231" i="16"/>
  <c r="A2231" i="16"/>
  <c r="H2230" i="16"/>
  <c r="G2230" i="16"/>
  <c r="F2230" i="16"/>
  <c r="E2230" i="16"/>
  <c r="D2230" i="16"/>
  <c r="C2230" i="16"/>
  <c r="B2230" i="16"/>
  <c r="A2230" i="16"/>
  <c r="H2229" i="16"/>
  <c r="G2229" i="16"/>
  <c r="F2229" i="16"/>
  <c r="E2229" i="16"/>
  <c r="D2229" i="16"/>
  <c r="C2229" i="16"/>
  <c r="B2229" i="16"/>
  <c r="A2229" i="16"/>
  <c r="H2228" i="16"/>
  <c r="G2228" i="16"/>
  <c r="F2228" i="16"/>
  <c r="E2228" i="16"/>
  <c r="D2228" i="16"/>
  <c r="C2228" i="16"/>
  <c r="B2228" i="16"/>
  <c r="A2228" i="16"/>
  <c r="H2227" i="16"/>
  <c r="G2227" i="16"/>
  <c r="F2227" i="16"/>
  <c r="E2227" i="16"/>
  <c r="D2227" i="16"/>
  <c r="C2227" i="16"/>
  <c r="B2227" i="16"/>
  <c r="A2227" i="16"/>
  <c r="H2226" i="16"/>
  <c r="G2226" i="16"/>
  <c r="F2226" i="16"/>
  <c r="E2226" i="16"/>
  <c r="D2226" i="16"/>
  <c r="C2226" i="16"/>
  <c r="B2226" i="16"/>
  <c r="A2226" i="16"/>
  <c r="H2225" i="16"/>
  <c r="G2225" i="16"/>
  <c r="F2225" i="16"/>
  <c r="E2225" i="16"/>
  <c r="D2225" i="16"/>
  <c r="C2225" i="16"/>
  <c r="B2225" i="16"/>
  <c r="A2225" i="16"/>
  <c r="H2224" i="16"/>
  <c r="G2224" i="16"/>
  <c r="F2224" i="16"/>
  <c r="E2224" i="16"/>
  <c r="D2224" i="16"/>
  <c r="C2224" i="16"/>
  <c r="B2224" i="16"/>
  <c r="A2224" i="16"/>
  <c r="H2223" i="16"/>
  <c r="G2223" i="16"/>
  <c r="F2223" i="16"/>
  <c r="E2223" i="16"/>
  <c r="D2223" i="16"/>
  <c r="C2223" i="16"/>
  <c r="B2223" i="16"/>
  <c r="A2223" i="16"/>
  <c r="H2222" i="16"/>
  <c r="G2222" i="16"/>
  <c r="F2222" i="16"/>
  <c r="E2222" i="16"/>
  <c r="D2222" i="16"/>
  <c r="C2222" i="16"/>
  <c r="B2222" i="16"/>
  <c r="A2222" i="16"/>
  <c r="H2221" i="16"/>
  <c r="G2221" i="16"/>
  <c r="F2221" i="16"/>
  <c r="E2221" i="16"/>
  <c r="D2221" i="16"/>
  <c r="C2221" i="16"/>
  <c r="B2221" i="16"/>
  <c r="A2221" i="16"/>
  <c r="H2220" i="16"/>
  <c r="G2220" i="16"/>
  <c r="F2220" i="16"/>
  <c r="E2220" i="16"/>
  <c r="D2220" i="16"/>
  <c r="C2220" i="16"/>
  <c r="B2220" i="16"/>
  <c r="A2220" i="16"/>
  <c r="H2219" i="16"/>
  <c r="G2219" i="16"/>
  <c r="F2219" i="16"/>
  <c r="E2219" i="16"/>
  <c r="D2219" i="16"/>
  <c r="C2219" i="16"/>
  <c r="B2219" i="16"/>
  <c r="A2219" i="16"/>
  <c r="H2218" i="16"/>
  <c r="G2218" i="16"/>
  <c r="F2218" i="16"/>
  <c r="E2218" i="16"/>
  <c r="D2218" i="16"/>
  <c r="C2218" i="16"/>
  <c r="B2218" i="16"/>
  <c r="A2218" i="16"/>
  <c r="H2217" i="16"/>
  <c r="G2217" i="16"/>
  <c r="F2217" i="16"/>
  <c r="E2217" i="16"/>
  <c r="D2217" i="16"/>
  <c r="C2217" i="16"/>
  <c r="B2217" i="16"/>
  <c r="A2217" i="16"/>
  <c r="H2216" i="16"/>
  <c r="G2216" i="16"/>
  <c r="F2216" i="16"/>
  <c r="E2216" i="16"/>
  <c r="D2216" i="16"/>
  <c r="C2216" i="16"/>
  <c r="B2216" i="16"/>
  <c r="A2216" i="16"/>
  <c r="H2215" i="16"/>
  <c r="G2215" i="16"/>
  <c r="F2215" i="16"/>
  <c r="E2215" i="16"/>
  <c r="D2215" i="16"/>
  <c r="C2215" i="16"/>
  <c r="B2215" i="16"/>
  <c r="A2215" i="16"/>
  <c r="H2214" i="16"/>
  <c r="G2214" i="16"/>
  <c r="F2214" i="16"/>
  <c r="E2214" i="16"/>
  <c r="D2214" i="16"/>
  <c r="C2214" i="16"/>
  <c r="B2214" i="16"/>
  <c r="A2214" i="16"/>
  <c r="H2213" i="16"/>
  <c r="G2213" i="16"/>
  <c r="F2213" i="16"/>
  <c r="E2213" i="16"/>
  <c r="D2213" i="16"/>
  <c r="C2213" i="16"/>
  <c r="B2213" i="16"/>
  <c r="A2213" i="16"/>
  <c r="H2212" i="16"/>
  <c r="G2212" i="16"/>
  <c r="F2212" i="16"/>
  <c r="E2212" i="16"/>
  <c r="D2212" i="16"/>
  <c r="C2212" i="16"/>
  <c r="B2212" i="16"/>
  <c r="A2212" i="16"/>
  <c r="H2211" i="16"/>
  <c r="G2211" i="16"/>
  <c r="F2211" i="16"/>
  <c r="E2211" i="16"/>
  <c r="D2211" i="16"/>
  <c r="C2211" i="16"/>
  <c r="B2211" i="16"/>
  <c r="A2211" i="16"/>
  <c r="H2210" i="16"/>
  <c r="G2210" i="16"/>
  <c r="F2210" i="16"/>
  <c r="E2210" i="16"/>
  <c r="D2210" i="16"/>
  <c r="C2210" i="16"/>
  <c r="B2210" i="16"/>
  <c r="A2210" i="16"/>
  <c r="H2209" i="16"/>
  <c r="G2209" i="16"/>
  <c r="F2209" i="16"/>
  <c r="E2209" i="16"/>
  <c r="D2209" i="16"/>
  <c r="C2209" i="16"/>
  <c r="B2209" i="16"/>
  <c r="A2209" i="16"/>
  <c r="H2208" i="16"/>
  <c r="G2208" i="16"/>
  <c r="F2208" i="16"/>
  <c r="E2208" i="16"/>
  <c r="D2208" i="16"/>
  <c r="C2208" i="16"/>
  <c r="B2208" i="16"/>
  <c r="A2208" i="16"/>
  <c r="H2207" i="16"/>
  <c r="G2207" i="16"/>
  <c r="F2207" i="16"/>
  <c r="E2207" i="16"/>
  <c r="D2207" i="16"/>
  <c r="C2207" i="16"/>
  <c r="B2207" i="16"/>
  <c r="A2207" i="16"/>
  <c r="H2206" i="16"/>
  <c r="G2206" i="16"/>
  <c r="F2206" i="16"/>
  <c r="E2206" i="16"/>
  <c r="D2206" i="16"/>
  <c r="C2206" i="16"/>
  <c r="B2206" i="16"/>
  <c r="A2206" i="16"/>
  <c r="H2205" i="16"/>
  <c r="G2205" i="16"/>
  <c r="F2205" i="16"/>
  <c r="E2205" i="16"/>
  <c r="D2205" i="16"/>
  <c r="C2205" i="16"/>
  <c r="B2205" i="16"/>
  <c r="A2205" i="16"/>
  <c r="H2204" i="16"/>
  <c r="G2204" i="16"/>
  <c r="F2204" i="16"/>
  <c r="E2204" i="16"/>
  <c r="D2204" i="16"/>
  <c r="C2204" i="16"/>
  <c r="B2204" i="16"/>
  <c r="A2204" i="16"/>
  <c r="H2203" i="16"/>
  <c r="G2203" i="16"/>
  <c r="F2203" i="16"/>
  <c r="E2203" i="16"/>
  <c r="D2203" i="16"/>
  <c r="C2203" i="16"/>
  <c r="B2203" i="16"/>
  <c r="A2203" i="16"/>
  <c r="H2202" i="16"/>
  <c r="G2202" i="16"/>
  <c r="F2202" i="16"/>
  <c r="E2202" i="16"/>
  <c r="D2202" i="16"/>
  <c r="C2202" i="16"/>
  <c r="B2202" i="16"/>
  <c r="A2202" i="16"/>
  <c r="H2201" i="16"/>
  <c r="G2201" i="16"/>
  <c r="F2201" i="16"/>
  <c r="E2201" i="16"/>
  <c r="D2201" i="16"/>
  <c r="C2201" i="16"/>
  <c r="B2201" i="16"/>
  <c r="A2201" i="16"/>
  <c r="H2200" i="16"/>
  <c r="G2200" i="16"/>
  <c r="F2200" i="16"/>
  <c r="E2200" i="16"/>
  <c r="D2200" i="16"/>
  <c r="C2200" i="16"/>
  <c r="B2200" i="16"/>
  <c r="A2200" i="16"/>
  <c r="H2199" i="16"/>
  <c r="G2199" i="16"/>
  <c r="F2199" i="16"/>
  <c r="E2199" i="16"/>
  <c r="D2199" i="16"/>
  <c r="C2199" i="16"/>
  <c r="B2199" i="16"/>
  <c r="A2199" i="16"/>
  <c r="H2198" i="16"/>
  <c r="G2198" i="16"/>
  <c r="F2198" i="16"/>
  <c r="E2198" i="16"/>
  <c r="D2198" i="16"/>
  <c r="C2198" i="16"/>
  <c r="B2198" i="16"/>
  <c r="A2198" i="16"/>
  <c r="H2197" i="16"/>
  <c r="G2197" i="16"/>
  <c r="F2197" i="16"/>
  <c r="E2197" i="16"/>
  <c r="D2197" i="16"/>
  <c r="C2197" i="16"/>
  <c r="B2197" i="16"/>
  <c r="A2197" i="16"/>
  <c r="H2196" i="16"/>
  <c r="G2196" i="16"/>
  <c r="F2196" i="16"/>
  <c r="E2196" i="16"/>
  <c r="D2196" i="16"/>
  <c r="C2196" i="16"/>
  <c r="B2196" i="16"/>
  <c r="A2196" i="16"/>
  <c r="H2195" i="16"/>
  <c r="G2195" i="16"/>
  <c r="F2195" i="16"/>
  <c r="E2195" i="16"/>
  <c r="D2195" i="16"/>
  <c r="C2195" i="16"/>
  <c r="B2195" i="16"/>
  <c r="A2195" i="16"/>
  <c r="H2194" i="16"/>
  <c r="G2194" i="16"/>
  <c r="F2194" i="16"/>
  <c r="E2194" i="16"/>
  <c r="D2194" i="16"/>
  <c r="C2194" i="16"/>
  <c r="B2194" i="16"/>
  <c r="A2194" i="16"/>
  <c r="H2193" i="16"/>
  <c r="G2193" i="16"/>
  <c r="F2193" i="16"/>
  <c r="E2193" i="16"/>
  <c r="D2193" i="16"/>
  <c r="C2193" i="16"/>
  <c r="B2193" i="16"/>
  <c r="A2193" i="16"/>
  <c r="H2192" i="16"/>
  <c r="G2192" i="16"/>
  <c r="F2192" i="16"/>
  <c r="E2192" i="16"/>
  <c r="D2192" i="16"/>
  <c r="C2192" i="16"/>
  <c r="B2192" i="16"/>
  <c r="A2192" i="16"/>
  <c r="H2191" i="16"/>
  <c r="G2191" i="16"/>
  <c r="F2191" i="16"/>
  <c r="E2191" i="16"/>
  <c r="D2191" i="16"/>
  <c r="C2191" i="16"/>
  <c r="B2191" i="16"/>
  <c r="A2191" i="16"/>
  <c r="H2190" i="16"/>
  <c r="G2190" i="16"/>
  <c r="F2190" i="16"/>
  <c r="E2190" i="16"/>
  <c r="D2190" i="16"/>
  <c r="C2190" i="16"/>
  <c r="B2190" i="16"/>
  <c r="A2190" i="16"/>
  <c r="H2189" i="16"/>
  <c r="G2189" i="16"/>
  <c r="F2189" i="16"/>
  <c r="E2189" i="16"/>
  <c r="D2189" i="16"/>
  <c r="C2189" i="16"/>
  <c r="B2189" i="16"/>
  <c r="A2189" i="16"/>
  <c r="H2188" i="16"/>
  <c r="G2188" i="16"/>
  <c r="F2188" i="16"/>
  <c r="E2188" i="16"/>
  <c r="D2188" i="16"/>
  <c r="C2188" i="16"/>
  <c r="B2188" i="16"/>
  <c r="A2188" i="16"/>
  <c r="H2187" i="16"/>
  <c r="G2187" i="16"/>
  <c r="F2187" i="16"/>
  <c r="E2187" i="16"/>
  <c r="D2187" i="16"/>
  <c r="C2187" i="16"/>
  <c r="B2187" i="16"/>
  <c r="A2187" i="16"/>
  <c r="H2186" i="16"/>
  <c r="G2186" i="16"/>
  <c r="F2186" i="16"/>
  <c r="E2186" i="16"/>
  <c r="D2186" i="16"/>
  <c r="C2186" i="16"/>
  <c r="B2186" i="16"/>
  <c r="A2186" i="16"/>
  <c r="H2185" i="16"/>
  <c r="G2185" i="16"/>
  <c r="F2185" i="16"/>
  <c r="E2185" i="16"/>
  <c r="D2185" i="16"/>
  <c r="C2185" i="16"/>
  <c r="B2185" i="16"/>
  <c r="A2185" i="16"/>
  <c r="H2184" i="16"/>
  <c r="G2184" i="16"/>
  <c r="F2184" i="16"/>
  <c r="E2184" i="16"/>
  <c r="D2184" i="16"/>
  <c r="C2184" i="16"/>
  <c r="B2184" i="16"/>
  <c r="A2184" i="16"/>
  <c r="H2183" i="16"/>
  <c r="G2183" i="16"/>
  <c r="F2183" i="16"/>
  <c r="E2183" i="16"/>
  <c r="D2183" i="16"/>
  <c r="C2183" i="16"/>
  <c r="B2183" i="16"/>
  <c r="A2183" i="16"/>
  <c r="H2182" i="16"/>
  <c r="G2182" i="16"/>
  <c r="F2182" i="16"/>
  <c r="E2182" i="16"/>
  <c r="D2182" i="16"/>
  <c r="C2182" i="16"/>
  <c r="B2182" i="16"/>
  <c r="A2182" i="16"/>
  <c r="H2181" i="16"/>
  <c r="G2181" i="16"/>
  <c r="F2181" i="16"/>
  <c r="E2181" i="16"/>
  <c r="D2181" i="16"/>
  <c r="C2181" i="16"/>
  <c r="B2181" i="16"/>
  <c r="A2181" i="16"/>
  <c r="H2180" i="16"/>
  <c r="G2180" i="16"/>
  <c r="F2180" i="16"/>
  <c r="E2180" i="16"/>
  <c r="D2180" i="16"/>
  <c r="C2180" i="16"/>
  <c r="B2180" i="16"/>
  <c r="A2180" i="16"/>
  <c r="H2179" i="16"/>
  <c r="G2179" i="16"/>
  <c r="F2179" i="16"/>
  <c r="E2179" i="16"/>
  <c r="D2179" i="16"/>
  <c r="C2179" i="16"/>
  <c r="B2179" i="16"/>
  <c r="A2179" i="16"/>
  <c r="H2178" i="16"/>
  <c r="G2178" i="16"/>
  <c r="F2178" i="16"/>
  <c r="E2178" i="16"/>
  <c r="D2178" i="16"/>
  <c r="C2178" i="16"/>
  <c r="B2178" i="16"/>
  <c r="A2178" i="16"/>
  <c r="H2177" i="16"/>
  <c r="G2177" i="16"/>
  <c r="F2177" i="16"/>
  <c r="E2177" i="16"/>
  <c r="D2177" i="16"/>
  <c r="C2177" i="16"/>
  <c r="B2177" i="16"/>
  <c r="A2177" i="16"/>
  <c r="H2176" i="16"/>
  <c r="G2176" i="16"/>
  <c r="F2176" i="16"/>
  <c r="E2176" i="16"/>
  <c r="D2176" i="16"/>
  <c r="C2176" i="16"/>
  <c r="B2176" i="16"/>
  <c r="A2176" i="16"/>
  <c r="H2175" i="16"/>
  <c r="G2175" i="16"/>
  <c r="F2175" i="16"/>
  <c r="E2175" i="16"/>
  <c r="D2175" i="16"/>
  <c r="C2175" i="16"/>
  <c r="B2175" i="16"/>
  <c r="A2175" i="16"/>
  <c r="H2174" i="16"/>
  <c r="G2174" i="16"/>
  <c r="F2174" i="16"/>
  <c r="E2174" i="16"/>
  <c r="D2174" i="16"/>
  <c r="C2174" i="16"/>
  <c r="B2174" i="16"/>
  <c r="A2174" i="16"/>
  <c r="H2173" i="16"/>
  <c r="G2173" i="16"/>
  <c r="F2173" i="16"/>
  <c r="E2173" i="16"/>
  <c r="D2173" i="16"/>
  <c r="C2173" i="16"/>
  <c r="B2173" i="16"/>
  <c r="A2173" i="16"/>
  <c r="H2172" i="16"/>
  <c r="G2172" i="16"/>
  <c r="F2172" i="16"/>
  <c r="E2172" i="16"/>
  <c r="D2172" i="16"/>
  <c r="C2172" i="16"/>
  <c r="B2172" i="16"/>
  <c r="A2172" i="16"/>
  <c r="H2171" i="16"/>
  <c r="G2171" i="16"/>
  <c r="F2171" i="16"/>
  <c r="E2171" i="16"/>
  <c r="D2171" i="16"/>
  <c r="C2171" i="16"/>
  <c r="B2171" i="16"/>
  <c r="A2171" i="16"/>
  <c r="H2170" i="16"/>
  <c r="G2170" i="16"/>
  <c r="F2170" i="16"/>
  <c r="E2170" i="16"/>
  <c r="D2170" i="16"/>
  <c r="C2170" i="16"/>
  <c r="B2170" i="16"/>
  <c r="A2170" i="16"/>
  <c r="H2169" i="16"/>
  <c r="G2169" i="16"/>
  <c r="F2169" i="16"/>
  <c r="E2169" i="16"/>
  <c r="D2169" i="16"/>
  <c r="C2169" i="16"/>
  <c r="B2169" i="16"/>
  <c r="A2169" i="16"/>
  <c r="H2168" i="16"/>
  <c r="G2168" i="16"/>
  <c r="F2168" i="16"/>
  <c r="E2168" i="16"/>
  <c r="D2168" i="16"/>
  <c r="C2168" i="16"/>
  <c r="B2168" i="16"/>
  <c r="A2168" i="16"/>
  <c r="H2167" i="16"/>
  <c r="G2167" i="16"/>
  <c r="F2167" i="16"/>
  <c r="E2167" i="16"/>
  <c r="D2167" i="16"/>
  <c r="C2167" i="16"/>
  <c r="B2167" i="16"/>
  <c r="A2167" i="16"/>
  <c r="H2166" i="16"/>
  <c r="G2166" i="16"/>
  <c r="F2166" i="16"/>
  <c r="E2166" i="16"/>
  <c r="D2166" i="16"/>
  <c r="C2166" i="16"/>
  <c r="B2166" i="16"/>
  <c r="A2166" i="16"/>
  <c r="H2165" i="16"/>
  <c r="G2165" i="16"/>
  <c r="F2165" i="16"/>
  <c r="E2165" i="16"/>
  <c r="D2165" i="16"/>
  <c r="C2165" i="16"/>
  <c r="B2165" i="16"/>
  <c r="A2165" i="16"/>
  <c r="H2164" i="16"/>
  <c r="G2164" i="16"/>
  <c r="F2164" i="16"/>
  <c r="E2164" i="16"/>
  <c r="D2164" i="16"/>
  <c r="C2164" i="16"/>
  <c r="B2164" i="16"/>
  <c r="A2164" i="16"/>
  <c r="H2163" i="16"/>
  <c r="G2163" i="16"/>
  <c r="F2163" i="16"/>
  <c r="E2163" i="16"/>
  <c r="D2163" i="16"/>
  <c r="C2163" i="16"/>
  <c r="B2163" i="16"/>
  <c r="A2163" i="16"/>
  <c r="H2162" i="16"/>
  <c r="G2162" i="16"/>
  <c r="F2162" i="16"/>
  <c r="E2162" i="16"/>
  <c r="D2162" i="16"/>
  <c r="C2162" i="16"/>
  <c r="B2162" i="16"/>
  <c r="A2162" i="16"/>
  <c r="H2161" i="16"/>
  <c r="G2161" i="16"/>
  <c r="F2161" i="16"/>
  <c r="E2161" i="16"/>
  <c r="D2161" i="16"/>
  <c r="C2161" i="16"/>
  <c r="B2161" i="16"/>
  <c r="A2161" i="16"/>
  <c r="H2160" i="16"/>
  <c r="G2160" i="16"/>
  <c r="F2160" i="16"/>
  <c r="E2160" i="16"/>
  <c r="D2160" i="16"/>
  <c r="C2160" i="16"/>
  <c r="B2160" i="16"/>
  <c r="A2160" i="16"/>
  <c r="H2159" i="16"/>
  <c r="G2159" i="16"/>
  <c r="F2159" i="16"/>
  <c r="E2159" i="16"/>
  <c r="D2159" i="16"/>
  <c r="C2159" i="16"/>
  <c r="B2159" i="16"/>
  <c r="A2159" i="16"/>
  <c r="H2158" i="16"/>
  <c r="G2158" i="16"/>
  <c r="F2158" i="16"/>
  <c r="E2158" i="16"/>
  <c r="D2158" i="16"/>
  <c r="C2158" i="16"/>
  <c r="B2158" i="16"/>
  <c r="A2158" i="16"/>
  <c r="H2157" i="16"/>
  <c r="G2157" i="16"/>
  <c r="F2157" i="16"/>
  <c r="E2157" i="16"/>
  <c r="D2157" i="16"/>
  <c r="C2157" i="16"/>
  <c r="B2157" i="16"/>
  <c r="A2157" i="16"/>
  <c r="H2156" i="16"/>
  <c r="G2156" i="16"/>
  <c r="F2156" i="16"/>
  <c r="E2156" i="16"/>
  <c r="D2156" i="16"/>
  <c r="C2156" i="16"/>
  <c r="B2156" i="16"/>
  <c r="A2156" i="16"/>
  <c r="H2155" i="16"/>
  <c r="G2155" i="16"/>
  <c r="F2155" i="16"/>
  <c r="E2155" i="16"/>
  <c r="D2155" i="16"/>
  <c r="C2155" i="16"/>
  <c r="B2155" i="16"/>
  <c r="A2155" i="16"/>
  <c r="H2154" i="16"/>
  <c r="G2154" i="16"/>
  <c r="F2154" i="16"/>
  <c r="E2154" i="16"/>
  <c r="D2154" i="16"/>
  <c r="C2154" i="16"/>
  <c r="B2154" i="16"/>
  <c r="A2154" i="16"/>
  <c r="H2153" i="16"/>
  <c r="G2153" i="16"/>
  <c r="F2153" i="16"/>
  <c r="E2153" i="16"/>
  <c r="D2153" i="16"/>
  <c r="C2153" i="16"/>
  <c r="B2153" i="16"/>
  <c r="A2153" i="16"/>
  <c r="H2152" i="16"/>
  <c r="G2152" i="16"/>
  <c r="F2152" i="16"/>
  <c r="E2152" i="16"/>
  <c r="D2152" i="16"/>
  <c r="C2152" i="16"/>
  <c r="B2152" i="16"/>
  <c r="A2152" i="16"/>
  <c r="H2151" i="16"/>
  <c r="G2151" i="16"/>
  <c r="F2151" i="16"/>
  <c r="E2151" i="16"/>
  <c r="D2151" i="16"/>
  <c r="C2151" i="16"/>
  <c r="B2151" i="16"/>
  <c r="A2151" i="16"/>
  <c r="H2150" i="16"/>
  <c r="G2150" i="16"/>
  <c r="F2150" i="16"/>
  <c r="E2150" i="16"/>
  <c r="D2150" i="16"/>
  <c r="C2150" i="16"/>
  <c r="B2150" i="16"/>
  <c r="A2150" i="16"/>
  <c r="H2149" i="16"/>
  <c r="G2149" i="16"/>
  <c r="F2149" i="16"/>
  <c r="E2149" i="16"/>
  <c r="D2149" i="16"/>
  <c r="C2149" i="16"/>
  <c r="B2149" i="16"/>
  <c r="A2149" i="16"/>
  <c r="H2148" i="16"/>
  <c r="G2148" i="16"/>
  <c r="F2148" i="16"/>
  <c r="E2148" i="16"/>
  <c r="D2148" i="16"/>
  <c r="C2148" i="16"/>
  <c r="B2148" i="16"/>
  <c r="A2148" i="16"/>
  <c r="H2147" i="16"/>
  <c r="G2147" i="16"/>
  <c r="F2147" i="16"/>
  <c r="E2147" i="16"/>
  <c r="D2147" i="16"/>
  <c r="C2147" i="16"/>
  <c r="B2147" i="16"/>
  <c r="A2147" i="16"/>
  <c r="H2146" i="16"/>
  <c r="G2146" i="16"/>
  <c r="F2146" i="16"/>
  <c r="E2146" i="16"/>
  <c r="D2146" i="16"/>
  <c r="C2146" i="16"/>
  <c r="B2146" i="16"/>
  <c r="A2146" i="16"/>
  <c r="H2145" i="16"/>
  <c r="G2145" i="16"/>
  <c r="F2145" i="16"/>
  <c r="E2145" i="16"/>
  <c r="D2145" i="16"/>
  <c r="C2145" i="16"/>
  <c r="B2145" i="16"/>
  <c r="A2145" i="16"/>
  <c r="H2144" i="16"/>
  <c r="G2144" i="16"/>
  <c r="F2144" i="16"/>
  <c r="E2144" i="16"/>
  <c r="D2144" i="16"/>
  <c r="C2144" i="16"/>
  <c r="B2144" i="16"/>
  <c r="A2144" i="16"/>
  <c r="H2143" i="16"/>
  <c r="G2143" i="16"/>
  <c r="F2143" i="16"/>
  <c r="E2143" i="16"/>
  <c r="D2143" i="16"/>
  <c r="C2143" i="16"/>
  <c r="B2143" i="16"/>
  <c r="A2143" i="16"/>
  <c r="H2142" i="16"/>
  <c r="G2142" i="16"/>
  <c r="F2142" i="16"/>
  <c r="E2142" i="16"/>
  <c r="D2142" i="16"/>
  <c r="C2142" i="16"/>
  <c r="B2142" i="16"/>
  <c r="A2142" i="16"/>
  <c r="H2141" i="16"/>
  <c r="G2141" i="16"/>
  <c r="F2141" i="16"/>
  <c r="E2141" i="16"/>
  <c r="D2141" i="16"/>
  <c r="C2141" i="16"/>
  <c r="B2141" i="16"/>
  <c r="A2141" i="16"/>
  <c r="H2140" i="16"/>
  <c r="G2140" i="16"/>
  <c r="F2140" i="16"/>
  <c r="E2140" i="16"/>
  <c r="D2140" i="16"/>
  <c r="C2140" i="16"/>
  <c r="B2140" i="16"/>
  <c r="A2140" i="16"/>
  <c r="H2139" i="16"/>
  <c r="G2139" i="16"/>
  <c r="F2139" i="16"/>
  <c r="E2139" i="16"/>
  <c r="D2139" i="16"/>
  <c r="C2139" i="16"/>
  <c r="B2139" i="16"/>
  <c r="A2139" i="16"/>
  <c r="H2138" i="16"/>
  <c r="G2138" i="16"/>
  <c r="F2138" i="16"/>
  <c r="E2138" i="16"/>
  <c r="D2138" i="16"/>
  <c r="C2138" i="16"/>
  <c r="B2138" i="16"/>
  <c r="A2138" i="16"/>
  <c r="H2137" i="16"/>
  <c r="G2137" i="16"/>
  <c r="F2137" i="16"/>
  <c r="E2137" i="16"/>
  <c r="D2137" i="16"/>
  <c r="C2137" i="16"/>
  <c r="B2137" i="16"/>
  <c r="A2137" i="16"/>
  <c r="H2136" i="16"/>
  <c r="G2136" i="16"/>
  <c r="F2136" i="16"/>
  <c r="E2136" i="16"/>
  <c r="D2136" i="16"/>
  <c r="C2136" i="16"/>
  <c r="B2136" i="16"/>
  <c r="A2136" i="16"/>
  <c r="H2135" i="16"/>
  <c r="G2135" i="16"/>
  <c r="F2135" i="16"/>
  <c r="E2135" i="16"/>
  <c r="D2135" i="16"/>
  <c r="C2135" i="16"/>
  <c r="B2135" i="16"/>
  <c r="A2135" i="16"/>
  <c r="H2134" i="16"/>
  <c r="G2134" i="16"/>
  <c r="F2134" i="16"/>
  <c r="E2134" i="16"/>
  <c r="D2134" i="16"/>
  <c r="C2134" i="16"/>
  <c r="B2134" i="16"/>
  <c r="A2134" i="16"/>
  <c r="H2133" i="16"/>
  <c r="G2133" i="16"/>
  <c r="F2133" i="16"/>
  <c r="E2133" i="16"/>
  <c r="D2133" i="16"/>
  <c r="C2133" i="16"/>
  <c r="B2133" i="16"/>
  <c r="A2133" i="16"/>
  <c r="H2132" i="16"/>
  <c r="G2132" i="16"/>
  <c r="F2132" i="16"/>
  <c r="E2132" i="16"/>
  <c r="D2132" i="16"/>
  <c r="C2132" i="16"/>
  <c r="B2132" i="16"/>
  <c r="A2132" i="16"/>
  <c r="H2131" i="16"/>
  <c r="G2131" i="16"/>
  <c r="F2131" i="16"/>
  <c r="E2131" i="16"/>
  <c r="D2131" i="16"/>
  <c r="C2131" i="16"/>
  <c r="B2131" i="16"/>
  <c r="A2131" i="16"/>
  <c r="H2130" i="16"/>
  <c r="G2130" i="16"/>
  <c r="F2130" i="16"/>
  <c r="E2130" i="16"/>
  <c r="D2130" i="16"/>
  <c r="C2130" i="16"/>
  <c r="B2130" i="16"/>
  <c r="A2130" i="16"/>
  <c r="H2129" i="16"/>
  <c r="G2129" i="16"/>
  <c r="F2129" i="16"/>
  <c r="E2129" i="16"/>
  <c r="D2129" i="16"/>
  <c r="C2129" i="16"/>
  <c r="B2129" i="16"/>
  <c r="A2129" i="16"/>
  <c r="H2128" i="16"/>
  <c r="G2128" i="16"/>
  <c r="F2128" i="16"/>
  <c r="E2128" i="16"/>
  <c r="D2128" i="16"/>
  <c r="C2128" i="16"/>
  <c r="B2128" i="16"/>
  <c r="A2128" i="16"/>
  <c r="H2127" i="16"/>
  <c r="G2127" i="16"/>
  <c r="F2127" i="16"/>
  <c r="E2127" i="16"/>
  <c r="D2127" i="16"/>
  <c r="C2127" i="16"/>
  <c r="B2127" i="16"/>
  <c r="A2127" i="16"/>
  <c r="H2126" i="16"/>
  <c r="G2126" i="16"/>
  <c r="F2126" i="16"/>
  <c r="E2126" i="16"/>
  <c r="D2126" i="16"/>
  <c r="C2126" i="16"/>
  <c r="B2126" i="16"/>
  <c r="A2126" i="16"/>
  <c r="H2125" i="16"/>
  <c r="G2125" i="16"/>
  <c r="F2125" i="16"/>
  <c r="E2125" i="16"/>
  <c r="D2125" i="16"/>
  <c r="C2125" i="16"/>
  <c r="B2125" i="16"/>
  <c r="A2125" i="16"/>
  <c r="H2124" i="16"/>
  <c r="G2124" i="16"/>
  <c r="F2124" i="16"/>
  <c r="E2124" i="16"/>
  <c r="D2124" i="16"/>
  <c r="C2124" i="16"/>
  <c r="B2124" i="16"/>
  <c r="A2124" i="16"/>
  <c r="H2123" i="16"/>
  <c r="G2123" i="16"/>
  <c r="F2123" i="16"/>
  <c r="E2123" i="16"/>
  <c r="D2123" i="16"/>
  <c r="C2123" i="16"/>
  <c r="B2123" i="16"/>
  <c r="A2123" i="16"/>
  <c r="H2122" i="16"/>
  <c r="G2122" i="16"/>
  <c r="F2122" i="16"/>
  <c r="E2122" i="16"/>
  <c r="D2122" i="16"/>
  <c r="C2122" i="16"/>
  <c r="B2122" i="16"/>
  <c r="A2122" i="16"/>
  <c r="H2121" i="16"/>
  <c r="G2121" i="16"/>
  <c r="F2121" i="16"/>
  <c r="E2121" i="16"/>
  <c r="D2121" i="16"/>
  <c r="C2121" i="16"/>
  <c r="B2121" i="16"/>
  <c r="A2121" i="16"/>
  <c r="H2120" i="16"/>
  <c r="G2120" i="16"/>
  <c r="F2120" i="16"/>
  <c r="E2120" i="16"/>
  <c r="D2120" i="16"/>
  <c r="C2120" i="16"/>
  <c r="B2120" i="16"/>
  <c r="A2120" i="16"/>
  <c r="H2119" i="16"/>
  <c r="G2119" i="16"/>
  <c r="F2119" i="16"/>
  <c r="E2119" i="16"/>
  <c r="D2119" i="16"/>
  <c r="C2119" i="16"/>
  <c r="B2119" i="16"/>
  <c r="A2119" i="16"/>
  <c r="H2118" i="16"/>
  <c r="G2118" i="16"/>
  <c r="F2118" i="16"/>
  <c r="E2118" i="16"/>
  <c r="D2118" i="16"/>
  <c r="C2118" i="16"/>
  <c r="B2118" i="16"/>
  <c r="A2118" i="16"/>
  <c r="H2117" i="16"/>
  <c r="G2117" i="16"/>
  <c r="F2117" i="16"/>
  <c r="E2117" i="16"/>
  <c r="D2117" i="16"/>
  <c r="C2117" i="16"/>
  <c r="B2117" i="16"/>
  <c r="A2117" i="16"/>
  <c r="H2116" i="16"/>
  <c r="G2116" i="16"/>
  <c r="F2116" i="16"/>
  <c r="E2116" i="16"/>
  <c r="D2116" i="16"/>
  <c r="C2116" i="16"/>
  <c r="B2116" i="16"/>
  <c r="A2116" i="16"/>
  <c r="H2115" i="16"/>
  <c r="G2115" i="16"/>
  <c r="F2115" i="16"/>
  <c r="E2115" i="16"/>
  <c r="D2115" i="16"/>
  <c r="C2115" i="16"/>
  <c r="B2115" i="16"/>
  <c r="A2115" i="16"/>
  <c r="H2114" i="16"/>
  <c r="G2114" i="16"/>
  <c r="F2114" i="16"/>
  <c r="E2114" i="16"/>
  <c r="D2114" i="16"/>
  <c r="C2114" i="16"/>
  <c r="B2114" i="16"/>
  <c r="A2114" i="16"/>
  <c r="H2113" i="16"/>
  <c r="G2113" i="16"/>
  <c r="F2113" i="16"/>
  <c r="E2113" i="16"/>
  <c r="D2113" i="16"/>
  <c r="C2113" i="16"/>
  <c r="B2113" i="16"/>
  <c r="A2113" i="16"/>
  <c r="H2112" i="16"/>
  <c r="G2112" i="16"/>
  <c r="F2112" i="16"/>
  <c r="E2112" i="16"/>
  <c r="D2112" i="16"/>
  <c r="C2112" i="16"/>
  <c r="B2112" i="16"/>
  <c r="A2112" i="16"/>
  <c r="H2111" i="16"/>
  <c r="G2111" i="16"/>
  <c r="F2111" i="16"/>
  <c r="E2111" i="16"/>
  <c r="D2111" i="16"/>
  <c r="C2111" i="16"/>
  <c r="B2111" i="16"/>
  <c r="A2111" i="16"/>
  <c r="H2110" i="16"/>
  <c r="G2110" i="16"/>
  <c r="F2110" i="16"/>
  <c r="E2110" i="16"/>
  <c r="D2110" i="16"/>
  <c r="C2110" i="16"/>
  <c r="B2110" i="16"/>
  <c r="A2110" i="16"/>
  <c r="H2109" i="16"/>
  <c r="G2109" i="16"/>
  <c r="F2109" i="16"/>
  <c r="E2109" i="16"/>
  <c r="D2109" i="16"/>
  <c r="C2109" i="16"/>
  <c r="B2109" i="16"/>
  <c r="A2109" i="16"/>
  <c r="H2108" i="16"/>
  <c r="G2108" i="16"/>
  <c r="F2108" i="16"/>
  <c r="E2108" i="16"/>
  <c r="D2108" i="16"/>
  <c r="C2108" i="16"/>
  <c r="B2108" i="16"/>
  <c r="A2108" i="16"/>
  <c r="H2107" i="16"/>
  <c r="G2107" i="16"/>
  <c r="F2107" i="16"/>
  <c r="E2107" i="16"/>
  <c r="D2107" i="16"/>
  <c r="C2107" i="16"/>
  <c r="B2107" i="16"/>
  <c r="A2107" i="16"/>
  <c r="H2106" i="16"/>
  <c r="G2106" i="16"/>
  <c r="F2106" i="16"/>
  <c r="E2106" i="16"/>
  <c r="D2106" i="16"/>
  <c r="C2106" i="16"/>
  <c r="B2106" i="16"/>
  <c r="A2106" i="16"/>
  <c r="H2105" i="16"/>
  <c r="G2105" i="16"/>
  <c r="F2105" i="16"/>
  <c r="E2105" i="16"/>
  <c r="D2105" i="16"/>
  <c r="C2105" i="16"/>
  <c r="B2105" i="16"/>
  <c r="A2105" i="16"/>
  <c r="H2104" i="16"/>
  <c r="G2104" i="16"/>
  <c r="F2104" i="16"/>
  <c r="E2104" i="16"/>
  <c r="D2104" i="16"/>
  <c r="C2104" i="16"/>
  <c r="B2104" i="16"/>
  <c r="A2104" i="16"/>
  <c r="H2103" i="16"/>
  <c r="G2103" i="16"/>
  <c r="F2103" i="16"/>
  <c r="E2103" i="16"/>
  <c r="D2103" i="16"/>
  <c r="C2103" i="16"/>
  <c r="B2103" i="16"/>
  <c r="A2103" i="16"/>
  <c r="H2102" i="16"/>
  <c r="G2102" i="16"/>
  <c r="F2102" i="16"/>
  <c r="E2102" i="16"/>
  <c r="D2102" i="16"/>
  <c r="C2102" i="16"/>
  <c r="B2102" i="16"/>
  <c r="A2102" i="16"/>
  <c r="H2101" i="16"/>
  <c r="G2101" i="16"/>
  <c r="F2101" i="16"/>
  <c r="E2101" i="16"/>
  <c r="D2101" i="16"/>
  <c r="C2101" i="16"/>
  <c r="B2101" i="16"/>
  <c r="A2101" i="16"/>
  <c r="H2100" i="16"/>
  <c r="G2100" i="16"/>
  <c r="F2100" i="16"/>
  <c r="E2100" i="16"/>
  <c r="D2100" i="16"/>
  <c r="C2100" i="16"/>
  <c r="B2100" i="16"/>
  <c r="A2100" i="16"/>
  <c r="H2099" i="16"/>
  <c r="G2099" i="16"/>
  <c r="F2099" i="16"/>
  <c r="E2099" i="16"/>
  <c r="D2099" i="16"/>
  <c r="C2099" i="16"/>
  <c r="B2099" i="16"/>
  <c r="A2099" i="16"/>
  <c r="H2098" i="16"/>
  <c r="G2098" i="16"/>
  <c r="F2098" i="16"/>
  <c r="E2098" i="16"/>
  <c r="D2098" i="16"/>
  <c r="C2098" i="16"/>
  <c r="B2098" i="16"/>
  <c r="A2098" i="16"/>
  <c r="H2097" i="16"/>
  <c r="G2097" i="16"/>
  <c r="F2097" i="16"/>
  <c r="E2097" i="16"/>
  <c r="D2097" i="16"/>
  <c r="C2097" i="16"/>
  <c r="B2097" i="16"/>
  <c r="A2097" i="16"/>
  <c r="H2096" i="16"/>
  <c r="G2096" i="16"/>
  <c r="F2096" i="16"/>
  <c r="E2096" i="16"/>
  <c r="D2096" i="16"/>
  <c r="C2096" i="16"/>
  <c r="B2096" i="16"/>
  <c r="A2096" i="16"/>
  <c r="H2095" i="16"/>
  <c r="G2095" i="16"/>
  <c r="F2095" i="16"/>
  <c r="E2095" i="16"/>
  <c r="D2095" i="16"/>
  <c r="C2095" i="16"/>
  <c r="B2095" i="16"/>
  <c r="A2095" i="16"/>
  <c r="H2094" i="16"/>
  <c r="G2094" i="16"/>
  <c r="F2094" i="16"/>
  <c r="E2094" i="16"/>
  <c r="D2094" i="16"/>
  <c r="C2094" i="16"/>
  <c r="B2094" i="16"/>
  <c r="A2094" i="16"/>
  <c r="H2093" i="16"/>
  <c r="G2093" i="16"/>
  <c r="F2093" i="16"/>
  <c r="E2093" i="16"/>
  <c r="D2093" i="16"/>
  <c r="C2093" i="16"/>
  <c r="B2093" i="16"/>
  <c r="A2093" i="16"/>
  <c r="H2092" i="16"/>
  <c r="G2092" i="16"/>
  <c r="F2092" i="16"/>
  <c r="E2092" i="16"/>
  <c r="D2092" i="16"/>
  <c r="C2092" i="16"/>
  <c r="B2092" i="16"/>
  <c r="A2092" i="16"/>
  <c r="H2091" i="16"/>
  <c r="G2091" i="16"/>
  <c r="F2091" i="16"/>
  <c r="E2091" i="16"/>
  <c r="D2091" i="16"/>
  <c r="C2091" i="16"/>
  <c r="B2091" i="16"/>
  <c r="A2091" i="16"/>
  <c r="H2090" i="16"/>
  <c r="G2090" i="16"/>
  <c r="F2090" i="16"/>
  <c r="E2090" i="16"/>
  <c r="D2090" i="16"/>
  <c r="C2090" i="16"/>
  <c r="B2090" i="16"/>
  <c r="A2090" i="16"/>
  <c r="H2089" i="16"/>
  <c r="G2089" i="16"/>
  <c r="F2089" i="16"/>
  <c r="E2089" i="16"/>
  <c r="D2089" i="16"/>
  <c r="C2089" i="16"/>
  <c r="B2089" i="16"/>
  <c r="A2089" i="16"/>
  <c r="H2088" i="16"/>
  <c r="G2088" i="16"/>
  <c r="F2088" i="16"/>
  <c r="E2088" i="16"/>
  <c r="D2088" i="16"/>
  <c r="C2088" i="16"/>
  <c r="B2088" i="16"/>
  <c r="A2088" i="16"/>
  <c r="H2087" i="16"/>
  <c r="G2087" i="16"/>
  <c r="F2087" i="16"/>
  <c r="E2087" i="16"/>
  <c r="D2087" i="16"/>
  <c r="C2087" i="16"/>
  <c r="B2087" i="16"/>
  <c r="A2087" i="16"/>
  <c r="H2086" i="16"/>
  <c r="G2086" i="16"/>
  <c r="F2086" i="16"/>
  <c r="E2086" i="16"/>
  <c r="D2086" i="16"/>
  <c r="C2086" i="16"/>
  <c r="B2086" i="16"/>
  <c r="A2086" i="16"/>
  <c r="H2085" i="16"/>
  <c r="G2085" i="16"/>
  <c r="F2085" i="16"/>
  <c r="E2085" i="16"/>
  <c r="D2085" i="16"/>
  <c r="C2085" i="16"/>
  <c r="B2085" i="16"/>
  <c r="A2085" i="16"/>
  <c r="H2084" i="16"/>
  <c r="G2084" i="16"/>
  <c r="F2084" i="16"/>
  <c r="E2084" i="16"/>
  <c r="D2084" i="16"/>
  <c r="C2084" i="16"/>
  <c r="B2084" i="16"/>
  <c r="A2084" i="16"/>
  <c r="H2083" i="16"/>
  <c r="G2083" i="16"/>
  <c r="F2083" i="16"/>
  <c r="E2083" i="16"/>
  <c r="D2083" i="16"/>
  <c r="C2083" i="16"/>
  <c r="B2083" i="16"/>
  <c r="A2083" i="16"/>
  <c r="H2082" i="16"/>
  <c r="G2082" i="16"/>
  <c r="F2082" i="16"/>
  <c r="E2082" i="16"/>
  <c r="D2082" i="16"/>
  <c r="C2082" i="16"/>
  <c r="B2082" i="16"/>
  <c r="A2082" i="16"/>
  <c r="H2081" i="16"/>
  <c r="G2081" i="16"/>
  <c r="F2081" i="16"/>
  <c r="E2081" i="16"/>
  <c r="D2081" i="16"/>
  <c r="C2081" i="16"/>
  <c r="B2081" i="16"/>
  <c r="A2081" i="16"/>
  <c r="H2080" i="16"/>
  <c r="G2080" i="16"/>
  <c r="F2080" i="16"/>
  <c r="E2080" i="16"/>
  <c r="D2080" i="16"/>
  <c r="C2080" i="16"/>
  <c r="B2080" i="16"/>
  <c r="A2080" i="16"/>
  <c r="H2079" i="16"/>
  <c r="G2079" i="16"/>
  <c r="F2079" i="16"/>
  <c r="E2079" i="16"/>
  <c r="D2079" i="16"/>
  <c r="C2079" i="16"/>
  <c r="B2079" i="16"/>
  <c r="A2079" i="16"/>
  <c r="H2078" i="16"/>
  <c r="G2078" i="16"/>
  <c r="F2078" i="16"/>
  <c r="E2078" i="16"/>
  <c r="D2078" i="16"/>
  <c r="C2078" i="16"/>
  <c r="B2078" i="16"/>
  <c r="A2078" i="16"/>
  <c r="H2077" i="16"/>
  <c r="G2077" i="16"/>
  <c r="F2077" i="16"/>
  <c r="E2077" i="16"/>
  <c r="D2077" i="16"/>
  <c r="C2077" i="16"/>
  <c r="B2077" i="16"/>
  <c r="A2077" i="16"/>
  <c r="H2076" i="16"/>
  <c r="G2076" i="16"/>
  <c r="F2076" i="16"/>
  <c r="E2076" i="16"/>
  <c r="D2076" i="16"/>
  <c r="C2076" i="16"/>
  <c r="B2076" i="16"/>
  <c r="A2076" i="16"/>
  <c r="H2075" i="16"/>
  <c r="G2075" i="16"/>
  <c r="F2075" i="16"/>
  <c r="E2075" i="16"/>
  <c r="D2075" i="16"/>
  <c r="C2075" i="16"/>
  <c r="B2075" i="16"/>
  <c r="A2075" i="16"/>
  <c r="H2074" i="16"/>
  <c r="G2074" i="16"/>
  <c r="F2074" i="16"/>
  <c r="E2074" i="16"/>
  <c r="D2074" i="16"/>
  <c r="C2074" i="16"/>
  <c r="B2074" i="16"/>
  <c r="A2074" i="16"/>
  <c r="H2073" i="16"/>
  <c r="G2073" i="16"/>
  <c r="F2073" i="16"/>
  <c r="E2073" i="16"/>
  <c r="D2073" i="16"/>
  <c r="C2073" i="16"/>
  <c r="B2073" i="16"/>
  <c r="A2073" i="16"/>
  <c r="H2072" i="16"/>
  <c r="G2072" i="16"/>
  <c r="F2072" i="16"/>
  <c r="E2072" i="16"/>
  <c r="D2072" i="16"/>
  <c r="C2072" i="16"/>
  <c r="B2072" i="16"/>
  <c r="A2072" i="16"/>
  <c r="H2071" i="16"/>
  <c r="G2071" i="16"/>
  <c r="F2071" i="16"/>
  <c r="E2071" i="16"/>
  <c r="D2071" i="16"/>
  <c r="C2071" i="16"/>
  <c r="B2071" i="16"/>
  <c r="A2071" i="16"/>
  <c r="H2070" i="16"/>
  <c r="G2070" i="16"/>
  <c r="F2070" i="16"/>
  <c r="E2070" i="16"/>
  <c r="D2070" i="16"/>
  <c r="C2070" i="16"/>
  <c r="B2070" i="16"/>
  <c r="A2070" i="16"/>
  <c r="H2069" i="16"/>
  <c r="G2069" i="16"/>
  <c r="F2069" i="16"/>
  <c r="E2069" i="16"/>
  <c r="D2069" i="16"/>
  <c r="C2069" i="16"/>
  <c r="B2069" i="16"/>
  <c r="A2069" i="16"/>
  <c r="H2068" i="16"/>
  <c r="G2068" i="16"/>
  <c r="F2068" i="16"/>
  <c r="E2068" i="16"/>
  <c r="D2068" i="16"/>
  <c r="C2068" i="16"/>
  <c r="B2068" i="16"/>
  <c r="A2068" i="16"/>
  <c r="H2067" i="16"/>
  <c r="G2067" i="16"/>
  <c r="F2067" i="16"/>
  <c r="E2067" i="16"/>
  <c r="D2067" i="16"/>
  <c r="C2067" i="16"/>
  <c r="B2067" i="16"/>
  <c r="A2067" i="16"/>
  <c r="H2066" i="16"/>
  <c r="G2066" i="16"/>
  <c r="F2066" i="16"/>
  <c r="E2066" i="16"/>
  <c r="D2066" i="16"/>
  <c r="C2066" i="16"/>
  <c r="B2066" i="16"/>
  <c r="A2066" i="16"/>
  <c r="H2065" i="16"/>
  <c r="G2065" i="16"/>
  <c r="F2065" i="16"/>
  <c r="E2065" i="16"/>
  <c r="D2065" i="16"/>
  <c r="C2065" i="16"/>
  <c r="B2065" i="16"/>
  <c r="A2065" i="16"/>
  <c r="H2064" i="16"/>
  <c r="G2064" i="16"/>
  <c r="F2064" i="16"/>
  <c r="E2064" i="16"/>
  <c r="D2064" i="16"/>
  <c r="C2064" i="16"/>
  <c r="B2064" i="16"/>
  <c r="A2064" i="16"/>
  <c r="H2063" i="16"/>
  <c r="G2063" i="16"/>
  <c r="F2063" i="16"/>
  <c r="E2063" i="16"/>
  <c r="D2063" i="16"/>
  <c r="C2063" i="16"/>
  <c r="B2063" i="16"/>
  <c r="A2063" i="16"/>
  <c r="H2062" i="16"/>
  <c r="G2062" i="16"/>
  <c r="F2062" i="16"/>
  <c r="E2062" i="16"/>
  <c r="D2062" i="16"/>
  <c r="C2062" i="16"/>
  <c r="B2062" i="16"/>
  <c r="A2062" i="16"/>
  <c r="H2061" i="16"/>
  <c r="G2061" i="16"/>
  <c r="F2061" i="16"/>
  <c r="E2061" i="16"/>
  <c r="D2061" i="16"/>
  <c r="C2061" i="16"/>
  <c r="B2061" i="16"/>
  <c r="A2061" i="16"/>
  <c r="H2060" i="16"/>
  <c r="G2060" i="16"/>
  <c r="F2060" i="16"/>
  <c r="E2060" i="16"/>
  <c r="D2060" i="16"/>
  <c r="C2060" i="16"/>
  <c r="B2060" i="16"/>
  <c r="A2060" i="16"/>
  <c r="H2059" i="16"/>
  <c r="G2059" i="16"/>
  <c r="F2059" i="16"/>
  <c r="E2059" i="16"/>
  <c r="D2059" i="16"/>
  <c r="C2059" i="16"/>
  <c r="B2059" i="16"/>
  <c r="A2059" i="16"/>
  <c r="H2058" i="16"/>
  <c r="G2058" i="16"/>
  <c r="F2058" i="16"/>
  <c r="E2058" i="16"/>
  <c r="D2058" i="16"/>
  <c r="C2058" i="16"/>
  <c r="B2058" i="16"/>
  <c r="A2058" i="16"/>
  <c r="H2057" i="16"/>
  <c r="G2057" i="16"/>
  <c r="F2057" i="16"/>
  <c r="E2057" i="16"/>
  <c r="D2057" i="16"/>
  <c r="C2057" i="16"/>
  <c r="B2057" i="16"/>
  <c r="A2057" i="16"/>
  <c r="H2056" i="16"/>
  <c r="G2056" i="16"/>
  <c r="F2056" i="16"/>
  <c r="E2056" i="16"/>
  <c r="D2056" i="16"/>
  <c r="C2056" i="16"/>
  <c r="B2056" i="16"/>
  <c r="A2056" i="16"/>
  <c r="H2055" i="16"/>
  <c r="G2055" i="16"/>
  <c r="F2055" i="16"/>
  <c r="E2055" i="16"/>
  <c r="D2055" i="16"/>
  <c r="C2055" i="16"/>
  <c r="B2055" i="16"/>
  <c r="A2055" i="16"/>
  <c r="H2054" i="16"/>
  <c r="G2054" i="16"/>
  <c r="F2054" i="16"/>
  <c r="E2054" i="16"/>
  <c r="D2054" i="16"/>
  <c r="C2054" i="16"/>
  <c r="B2054" i="16"/>
  <c r="A2054" i="16"/>
  <c r="H2053" i="16"/>
  <c r="G2053" i="16"/>
  <c r="F2053" i="16"/>
  <c r="E2053" i="16"/>
  <c r="D2053" i="16"/>
  <c r="C2053" i="16"/>
  <c r="B2053" i="16"/>
  <c r="A2053" i="16"/>
  <c r="H2052" i="16"/>
  <c r="G2052" i="16"/>
  <c r="F2052" i="16"/>
  <c r="E2052" i="16"/>
  <c r="D2052" i="16"/>
  <c r="C2052" i="16"/>
  <c r="B2052" i="16"/>
  <c r="A2052" i="16"/>
  <c r="H2051" i="16"/>
  <c r="G2051" i="16"/>
  <c r="F2051" i="16"/>
  <c r="E2051" i="16"/>
  <c r="D2051" i="16"/>
  <c r="C2051" i="16"/>
  <c r="B2051" i="16"/>
  <c r="A2051" i="16"/>
  <c r="H2050" i="16"/>
  <c r="G2050" i="16"/>
  <c r="F2050" i="16"/>
  <c r="E2050" i="16"/>
  <c r="D2050" i="16"/>
  <c r="C2050" i="16"/>
  <c r="B2050" i="16"/>
  <c r="A2050" i="16"/>
  <c r="H2049" i="16"/>
  <c r="G2049" i="16"/>
  <c r="F2049" i="16"/>
  <c r="E2049" i="16"/>
  <c r="D2049" i="16"/>
  <c r="C2049" i="16"/>
  <c r="B2049" i="16"/>
  <c r="A2049" i="16"/>
  <c r="H2048" i="16"/>
  <c r="G2048" i="16"/>
  <c r="F2048" i="16"/>
  <c r="E2048" i="16"/>
  <c r="D2048" i="16"/>
  <c r="C2048" i="16"/>
  <c r="B2048" i="16"/>
  <c r="A2048" i="16"/>
  <c r="H2047" i="16"/>
  <c r="G2047" i="16"/>
  <c r="F2047" i="16"/>
  <c r="E2047" i="16"/>
  <c r="D2047" i="16"/>
  <c r="C2047" i="16"/>
  <c r="B2047" i="16"/>
  <c r="A2047" i="16"/>
  <c r="H2046" i="16"/>
  <c r="G2046" i="16"/>
  <c r="F2046" i="16"/>
  <c r="E2046" i="16"/>
  <c r="D2046" i="16"/>
  <c r="C2046" i="16"/>
  <c r="B2046" i="16"/>
  <c r="A2046" i="16"/>
  <c r="H2045" i="16"/>
  <c r="G2045" i="16"/>
  <c r="F2045" i="16"/>
  <c r="E2045" i="16"/>
  <c r="D2045" i="16"/>
  <c r="C2045" i="16"/>
  <c r="B2045" i="16"/>
  <c r="A2045" i="16"/>
  <c r="H2044" i="16"/>
  <c r="G2044" i="16"/>
  <c r="F2044" i="16"/>
  <c r="E2044" i="16"/>
  <c r="D2044" i="16"/>
  <c r="C2044" i="16"/>
  <c r="B2044" i="16"/>
  <c r="A2044" i="16"/>
  <c r="H2043" i="16"/>
  <c r="G2043" i="16"/>
  <c r="F2043" i="16"/>
  <c r="E2043" i="16"/>
  <c r="D2043" i="16"/>
  <c r="C2043" i="16"/>
  <c r="B2043" i="16"/>
  <c r="A2043" i="16"/>
  <c r="H2042" i="16"/>
  <c r="G2042" i="16"/>
  <c r="F2042" i="16"/>
  <c r="E2042" i="16"/>
  <c r="D2042" i="16"/>
  <c r="C2042" i="16"/>
  <c r="B2042" i="16"/>
  <c r="A2042" i="16"/>
  <c r="H2041" i="16"/>
  <c r="G2041" i="16"/>
  <c r="F2041" i="16"/>
  <c r="E2041" i="16"/>
  <c r="D2041" i="16"/>
  <c r="C2041" i="16"/>
  <c r="B2041" i="16"/>
  <c r="A2041" i="16"/>
  <c r="H2040" i="16"/>
  <c r="G2040" i="16"/>
  <c r="F2040" i="16"/>
  <c r="E2040" i="16"/>
  <c r="D2040" i="16"/>
  <c r="C2040" i="16"/>
  <c r="B2040" i="16"/>
  <c r="A2040" i="16"/>
  <c r="H2039" i="16"/>
  <c r="G2039" i="16"/>
  <c r="F2039" i="16"/>
  <c r="E2039" i="16"/>
  <c r="D2039" i="16"/>
  <c r="C2039" i="16"/>
  <c r="B2039" i="16"/>
  <c r="A2039" i="16"/>
  <c r="H2038" i="16"/>
  <c r="G2038" i="16"/>
  <c r="F2038" i="16"/>
  <c r="E2038" i="16"/>
  <c r="D2038" i="16"/>
  <c r="C2038" i="16"/>
  <c r="B2038" i="16"/>
  <c r="A2038" i="16"/>
  <c r="H2037" i="16"/>
  <c r="G2037" i="16"/>
  <c r="F2037" i="16"/>
  <c r="E2037" i="16"/>
  <c r="D2037" i="16"/>
  <c r="C2037" i="16"/>
  <c r="B2037" i="16"/>
  <c r="A2037" i="16"/>
  <c r="H2036" i="16"/>
  <c r="G2036" i="16"/>
  <c r="F2036" i="16"/>
  <c r="E2036" i="16"/>
  <c r="D2036" i="16"/>
  <c r="C2036" i="16"/>
  <c r="B2036" i="16"/>
  <c r="A2036" i="16"/>
  <c r="H2035" i="16"/>
  <c r="G2035" i="16"/>
  <c r="F2035" i="16"/>
  <c r="E2035" i="16"/>
  <c r="D2035" i="16"/>
  <c r="C2035" i="16"/>
  <c r="B2035" i="16"/>
  <c r="A2035" i="16"/>
  <c r="H2034" i="16"/>
  <c r="G2034" i="16"/>
  <c r="F2034" i="16"/>
  <c r="E2034" i="16"/>
  <c r="D2034" i="16"/>
  <c r="C2034" i="16"/>
  <c r="B2034" i="16"/>
  <c r="A2034" i="16"/>
  <c r="H2033" i="16"/>
  <c r="G2033" i="16"/>
  <c r="F2033" i="16"/>
  <c r="E2033" i="16"/>
  <c r="D2033" i="16"/>
  <c r="C2033" i="16"/>
  <c r="B2033" i="16"/>
  <c r="A2033" i="16"/>
  <c r="H2032" i="16"/>
  <c r="G2032" i="16"/>
  <c r="F2032" i="16"/>
  <c r="E2032" i="16"/>
  <c r="D2032" i="16"/>
  <c r="C2032" i="16"/>
  <c r="B2032" i="16"/>
  <c r="A2032" i="16"/>
  <c r="H2031" i="16"/>
  <c r="G2031" i="16"/>
  <c r="F2031" i="16"/>
  <c r="E2031" i="16"/>
  <c r="D2031" i="16"/>
  <c r="C2031" i="16"/>
  <c r="B2031" i="16"/>
  <c r="A2031" i="16"/>
  <c r="H2030" i="16"/>
  <c r="G2030" i="16"/>
  <c r="F2030" i="16"/>
  <c r="E2030" i="16"/>
  <c r="D2030" i="16"/>
  <c r="C2030" i="16"/>
  <c r="B2030" i="16"/>
  <c r="A2030" i="16"/>
  <c r="H2029" i="16"/>
  <c r="G2029" i="16"/>
  <c r="F2029" i="16"/>
  <c r="E2029" i="16"/>
  <c r="D2029" i="16"/>
  <c r="C2029" i="16"/>
  <c r="B2029" i="16"/>
  <c r="A2029" i="16"/>
  <c r="H2028" i="16"/>
  <c r="G2028" i="16"/>
  <c r="F2028" i="16"/>
  <c r="E2028" i="16"/>
  <c r="D2028" i="16"/>
  <c r="C2028" i="16"/>
  <c r="B2028" i="16"/>
  <c r="A2028" i="16"/>
  <c r="H2027" i="16"/>
  <c r="G2027" i="16"/>
  <c r="F2027" i="16"/>
  <c r="E2027" i="16"/>
  <c r="D2027" i="16"/>
  <c r="C2027" i="16"/>
  <c r="B2027" i="16"/>
  <c r="A2027" i="16"/>
  <c r="H2026" i="16"/>
  <c r="G2026" i="16"/>
  <c r="F2026" i="16"/>
  <c r="E2026" i="16"/>
  <c r="D2026" i="16"/>
  <c r="C2026" i="16"/>
  <c r="B2026" i="16"/>
  <c r="A2026" i="16"/>
  <c r="H2025" i="16"/>
  <c r="G2025" i="16"/>
  <c r="F2025" i="16"/>
  <c r="E2025" i="16"/>
  <c r="D2025" i="16"/>
  <c r="C2025" i="16"/>
  <c r="B2025" i="16"/>
  <c r="A2025" i="16"/>
  <c r="H2024" i="16"/>
  <c r="G2024" i="16"/>
  <c r="F2024" i="16"/>
  <c r="E2024" i="16"/>
  <c r="D2024" i="16"/>
  <c r="C2024" i="16"/>
  <c r="B2024" i="16"/>
  <c r="A2024" i="16"/>
  <c r="H2023" i="16"/>
  <c r="G2023" i="16"/>
  <c r="F2023" i="16"/>
  <c r="E2023" i="16"/>
  <c r="D2023" i="16"/>
  <c r="C2023" i="16"/>
  <c r="B2023" i="16"/>
  <c r="A2023" i="16"/>
  <c r="H2022" i="16"/>
  <c r="G2022" i="16"/>
  <c r="F2022" i="16"/>
  <c r="E2022" i="16"/>
  <c r="D2022" i="16"/>
  <c r="C2022" i="16"/>
  <c r="B2022" i="16"/>
  <c r="A2022" i="16"/>
  <c r="H2021" i="16"/>
  <c r="G2021" i="16"/>
  <c r="F2021" i="16"/>
  <c r="E2021" i="16"/>
  <c r="D2021" i="16"/>
  <c r="C2021" i="16"/>
  <c r="B2021" i="16"/>
  <c r="A2021" i="16"/>
  <c r="H2020" i="16"/>
  <c r="G2020" i="16"/>
  <c r="F2020" i="16"/>
  <c r="E2020" i="16"/>
  <c r="D2020" i="16"/>
  <c r="C2020" i="16"/>
  <c r="B2020" i="16"/>
  <c r="A2020" i="16"/>
  <c r="H2019" i="16"/>
  <c r="G2019" i="16"/>
  <c r="F2019" i="16"/>
  <c r="E2019" i="16"/>
  <c r="D2019" i="16"/>
  <c r="C2019" i="16"/>
  <c r="B2019" i="16"/>
  <c r="A2019" i="16"/>
  <c r="H2018" i="16"/>
  <c r="G2018" i="16"/>
  <c r="F2018" i="16"/>
  <c r="E2018" i="16"/>
  <c r="D2018" i="16"/>
  <c r="C2018" i="16"/>
  <c r="B2018" i="16"/>
  <c r="A2018" i="16"/>
  <c r="H2017" i="16"/>
  <c r="G2017" i="16"/>
  <c r="F2017" i="16"/>
  <c r="E2017" i="16"/>
  <c r="D2017" i="16"/>
  <c r="C2017" i="16"/>
  <c r="B2017" i="16"/>
  <c r="A2017" i="16"/>
  <c r="H2016" i="16"/>
  <c r="G2016" i="16"/>
  <c r="F2016" i="16"/>
  <c r="E2016" i="16"/>
  <c r="D2016" i="16"/>
  <c r="C2016" i="16"/>
  <c r="B2016" i="16"/>
  <c r="A2016" i="16"/>
  <c r="H2015" i="16"/>
  <c r="G2015" i="16"/>
  <c r="F2015" i="16"/>
  <c r="E2015" i="16"/>
  <c r="D2015" i="16"/>
  <c r="C2015" i="16"/>
  <c r="B2015" i="16"/>
  <c r="A2015" i="16"/>
  <c r="H2014" i="16"/>
  <c r="G2014" i="16"/>
  <c r="F2014" i="16"/>
  <c r="E2014" i="16"/>
  <c r="D2014" i="16"/>
  <c r="C2014" i="16"/>
  <c r="B2014" i="16"/>
  <c r="A2014" i="16"/>
  <c r="H2013" i="16"/>
  <c r="G2013" i="16"/>
  <c r="F2013" i="16"/>
  <c r="E2013" i="16"/>
  <c r="D2013" i="16"/>
  <c r="C2013" i="16"/>
  <c r="B2013" i="16"/>
  <c r="A2013" i="16"/>
  <c r="H2012" i="16"/>
  <c r="G2012" i="16"/>
  <c r="F2012" i="16"/>
  <c r="E2012" i="16"/>
  <c r="D2012" i="16"/>
  <c r="C2012" i="16"/>
  <c r="B2012" i="16"/>
  <c r="A2012" i="16"/>
  <c r="H2011" i="16"/>
  <c r="G2011" i="16"/>
  <c r="F2011" i="16"/>
  <c r="E2011" i="16"/>
  <c r="D2011" i="16"/>
  <c r="C2011" i="16"/>
  <c r="B2011" i="16"/>
  <c r="A2011" i="16"/>
  <c r="H2010" i="16"/>
  <c r="G2010" i="16"/>
  <c r="F2010" i="16"/>
  <c r="E2010" i="16"/>
  <c r="D2010" i="16"/>
  <c r="C2010" i="16"/>
  <c r="B2010" i="16"/>
  <c r="A2010" i="16"/>
  <c r="H2009" i="16"/>
  <c r="G2009" i="16"/>
  <c r="F2009" i="16"/>
  <c r="E2009" i="16"/>
  <c r="D2009" i="16"/>
  <c r="C2009" i="16"/>
  <c r="B2009" i="16"/>
  <c r="A2009" i="16"/>
  <c r="H2008" i="16"/>
  <c r="G2008" i="16"/>
  <c r="F2008" i="16"/>
  <c r="E2008" i="16"/>
  <c r="D2008" i="16"/>
  <c r="C2008" i="16"/>
  <c r="B2008" i="16"/>
  <c r="A2008" i="16"/>
  <c r="H2007" i="16"/>
  <c r="G2007" i="16"/>
  <c r="F2007" i="16"/>
  <c r="E2007" i="16"/>
  <c r="D2007" i="16"/>
  <c r="C2007" i="16"/>
  <c r="B2007" i="16"/>
  <c r="A2007" i="16"/>
  <c r="H2006" i="16"/>
  <c r="G2006" i="16"/>
  <c r="F2006" i="16"/>
  <c r="E2006" i="16"/>
  <c r="D2006" i="16"/>
  <c r="C2006" i="16"/>
  <c r="B2006" i="16"/>
  <c r="A2006" i="16"/>
  <c r="H2005" i="16"/>
  <c r="G2005" i="16"/>
  <c r="F2005" i="16"/>
  <c r="E2005" i="16"/>
  <c r="D2005" i="16"/>
  <c r="C2005" i="16"/>
  <c r="B2005" i="16"/>
  <c r="A2005" i="16"/>
  <c r="H2004" i="16"/>
  <c r="G2004" i="16"/>
  <c r="F2004" i="16"/>
  <c r="E2004" i="16"/>
  <c r="D2004" i="16"/>
  <c r="C2004" i="16"/>
  <c r="B2004" i="16"/>
  <c r="A2004" i="16"/>
  <c r="H2003" i="16"/>
  <c r="G2003" i="16"/>
  <c r="F2003" i="16"/>
  <c r="E2003" i="16"/>
  <c r="D2003" i="16"/>
  <c r="C2003" i="16"/>
  <c r="B2003" i="16"/>
  <c r="A2003" i="16"/>
  <c r="H2002" i="16"/>
  <c r="G2002" i="16"/>
  <c r="F2002" i="16"/>
  <c r="E2002" i="16"/>
  <c r="D2002" i="16"/>
  <c r="C2002" i="16"/>
  <c r="B2002" i="16"/>
  <c r="A2002" i="16"/>
  <c r="H2001" i="16"/>
  <c r="G2001" i="16"/>
  <c r="F2001" i="16"/>
  <c r="E2001" i="16"/>
  <c r="D2001" i="16"/>
  <c r="C2001" i="16"/>
  <c r="B2001" i="16"/>
  <c r="A2001" i="16"/>
  <c r="H2000" i="16"/>
  <c r="G2000" i="16"/>
  <c r="F2000" i="16"/>
  <c r="E2000" i="16"/>
  <c r="D2000" i="16"/>
  <c r="C2000" i="16"/>
  <c r="B2000" i="16"/>
  <c r="A2000" i="16"/>
  <c r="H1999" i="16"/>
  <c r="G1999" i="16"/>
  <c r="F1999" i="16"/>
  <c r="E1999" i="16"/>
  <c r="D1999" i="16"/>
  <c r="C1999" i="16"/>
  <c r="B1999" i="16"/>
  <c r="A1999" i="16"/>
  <c r="H1998" i="16"/>
  <c r="G1998" i="16"/>
  <c r="F1998" i="16"/>
  <c r="E1998" i="16"/>
  <c r="D1998" i="16"/>
  <c r="C1998" i="16"/>
  <c r="B1998" i="16"/>
  <c r="A1998" i="16"/>
  <c r="H1997" i="16"/>
  <c r="G1997" i="16"/>
  <c r="F1997" i="16"/>
  <c r="E1997" i="16"/>
  <c r="D1997" i="16"/>
  <c r="C1997" i="16"/>
  <c r="B1997" i="16"/>
  <c r="A1997" i="16"/>
  <c r="H1996" i="16"/>
  <c r="G1996" i="16"/>
  <c r="F1996" i="16"/>
  <c r="E1996" i="16"/>
  <c r="D1996" i="16"/>
  <c r="C1996" i="16"/>
  <c r="B1996" i="16"/>
  <c r="A1996" i="16"/>
  <c r="H1995" i="16"/>
  <c r="G1995" i="16"/>
  <c r="F1995" i="16"/>
  <c r="E1995" i="16"/>
  <c r="D1995" i="16"/>
  <c r="C1995" i="16"/>
  <c r="B1995" i="16"/>
  <c r="A1995" i="16"/>
  <c r="H1994" i="16"/>
  <c r="G1994" i="16"/>
  <c r="F1994" i="16"/>
  <c r="E1994" i="16"/>
  <c r="D1994" i="16"/>
  <c r="C1994" i="16"/>
  <c r="B1994" i="16"/>
  <c r="A1994" i="16"/>
  <c r="H1993" i="16"/>
  <c r="G1993" i="16"/>
  <c r="F1993" i="16"/>
  <c r="E1993" i="16"/>
  <c r="D1993" i="16"/>
  <c r="C1993" i="16"/>
  <c r="B1993" i="16"/>
  <c r="A1993" i="16"/>
  <c r="H1992" i="16"/>
  <c r="G1992" i="16"/>
  <c r="F1992" i="16"/>
  <c r="E1992" i="16"/>
  <c r="D1992" i="16"/>
  <c r="C1992" i="16"/>
  <c r="B1992" i="16"/>
  <c r="A1992" i="16"/>
  <c r="H1991" i="16"/>
  <c r="G1991" i="16"/>
  <c r="F1991" i="16"/>
  <c r="E1991" i="16"/>
  <c r="D1991" i="16"/>
  <c r="C1991" i="16"/>
  <c r="B1991" i="16"/>
  <c r="A1991" i="16"/>
  <c r="H1990" i="16"/>
  <c r="G1990" i="16"/>
  <c r="F1990" i="16"/>
  <c r="E1990" i="16"/>
  <c r="D1990" i="16"/>
  <c r="C1990" i="16"/>
  <c r="B1990" i="16"/>
  <c r="A1990" i="16"/>
  <c r="H1989" i="16"/>
  <c r="G1989" i="16"/>
  <c r="F1989" i="16"/>
  <c r="E1989" i="16"/>
  <c r="D1989" i="16"/>
  <c r="C1989" i="16"/>
  <c r="B1989" i="16"/>
  <c r="A1989" i="16"/>
  <c r="H1988" i="16"/>
  <c r="G1988" i="16"/>
  <c r="F1988" i="16"/>
  <c r="E1988" i="16"/>
  <c r="D1988" i="16"/>
  <c r="C1988" i="16"/>
  <c r="B1988" i="16"/>
  <c r="A1988" i="16"/>
  <c r="H1987" i="16"/>
  <c r="G1987" i="16"/>
  <c r="F1987" i="16"/>
  <c r="E1987" i="16"/>
  <c r="D1987" i="16"/>
  <c r="C1987" i="16"/>
  <c r="B1987" i="16"/>
  <c r="A1987" i="16"/>
  <c r="H1986" i="16"/>
  <c r="G1986" i="16"/>
  <c r="F1986" i="16"/>
  <c r="E1986" i="16"/>
  <c r="D1986" i="16"/>
  <c r="C1986" i="16"/>
  <c r="B1986" i="16"/>
  <c r="A1986" i="16"/>
  <c r="H1985" i="16"/>
  <c r="G1985" i="16"/>
  <c r="F1985" i="16"/>
  <c r="E1985" i="16"/>
  <c r="D1985" i="16"/>
  <c r="C1985" i="16"/>
  <c r="B1985" i="16"/>
  <c r="A1985" i="16"/>
  <c r="H1984" i="16"/>
  <c r="G1984" i="16"/>
  <c r="F1984" i="16"/>
  <c r="E1984" i="16"/>
  <c r="D1984" i="16"/>
  <c r="C1984" i="16"/>
  <c r="B1984" i="16"/>
  <c r="A1984" i="16"/>
  <c r="H1983" i="16"/>
  <c r="G1983" i="16"/>
  <c r="F1983" i="16"/>
  <c r="E1983" i="16"/>
  <c r="D1983" i="16"/>
  <c r="C1983" i="16"/>
  <c r="B1983" i="16"/>
  <c r="A1983" i="16"/>
  <c r="H1982" i="16"/>
  <c r="G1982" i="16"/>
  <c r="F1982" i="16"/>
  <c r="E1982" i="16"/>
  <c r="D1982" i="16"/>
  <c r="C1982" i="16"/>
  <c r="B1982" i="16"/>
  <c r="A1982" i="16"/>
  <c r="H1981" i="16"/>
  <c r="G1981" i="16"/>
  <c r="F1981" i="16"/>
  <c r="E1981" i="16"/>
  <c r="D1981" i="16"/>
  <c r="C1981" i="16"/>
  <c r="B1981" i="16"/>
  <c r="A1981" i="16"/>
  <c r="H1980" i="16"/>
  <c r="G1980" i="16"/>
  <c r="F1980" i="16"/>
  <c r="E1980" i="16"/>
  <c r="D1980" i="16"/>
  <c r="C1980" i="16"/>
  <c r="B1980" i="16"/>
  <c r="A1980" i="16"/>
  <c r="H1979" i="16"/>
  <c r="G1979" i="16"/>
  <c r="F1979" i="16"/>
  <c r="E1979" i="16"/>
  <c r="D1979" i="16"/>
  <c r="C1979" i="16"/>
  <c r="B1979" i="16"/>
  <c r="A1979" i="16"/>
  <c r="H1978" i="16"/>
  <c r="G1978" i="16"/>
  <c r="F1978" i="16"/>
  <c r="E1978" i="16"/>
  <c r="D1978" i="16"/>
  <c r="C1978" i="16"/>
  <c r="B1978" i="16"/>
  <c r="A1978" i="16"/>
  <c r="H1977" i="16"/>
  <c r="G1977" i="16"/>
  <c r="F1977" i="16"/>
  <c r="E1977" i="16"/>
  <c r="D1977" i="16"/>
  <c r="C1977" i="16"/>
  <c r="B1977" i="16"/>
  <c r="A1977" i="16"/>
  <c r="H1976" i="16"/>
  <c r="G1976" i="16"/>
  <c r="F1976" i="16"/>
  <c r="E1976" i="16"/>
  <c r="D1976" i="16"/>
  <c r="C1976" i="16"/>
  <c r="B1976" i="16"/>
  <c r="A1976" i="16"/>
  <c r="H1975" i="16"/>
  <c r="G1975" i="16"/>
  <c r="F1975" i="16"/>
  <c r="E1975" i="16"/>
  <c r="D1975" i="16"/>
  <c r="C1975" i="16"/>
  <c r="B1975" i="16"/>
  <c r="A1975" i="16"/>
  <c r="H1974" i="16"/>
  <c r="G1974" i="16"/>
  <c r="F1974" i="16"/>
  <c r="E1974" i="16"/>
  <c r="D1974" i="16"/>
  <c r="C1974" i="16"/>
  <c r="B1974" i="16"/>
  <c r="A1974" i="16"/>
  <c r="H1973" i="16"/>
  <c r="G1973" i="16"/>
  <c r="F1973" i="16"/>
  <c r="E1973" i="16"/>
  <c r="D1973" i="16"/>
  <c r="C1973" i="16"/>
  <c r="B1973" i="16"/>
  <c r="A1973" i="16"/>
  <c r="H1972" i="16"/>
  <c r="G1972" i="16"/>
  <c r="F1972" i="16"/>
  <c r="E1972" i="16"/>
  <c r="D1972" i="16"/>
  <c r="C1972" i="16"/>
  <c r="B1972" i="16"/>
  <c r="A1972" i="16"/>
  <c r="H1971" i="16"/>
  <c r="G1971" i="16"/>
  <c r="F1971" i="16"/>
  <c r="E1971" i="16"/>
  <c r="D1971" i="16"/>
  <c r="C1971" i="16"/>
  <c r="B1971" i="16"/>
  <c r="A1971" i="16"/>
  <c r="H1970" i="16"/>
  <c r="G1970" i="16"/>
  <c r="F1970" i="16"/>
  <c r="E1970" i="16"/>
  <c r="D1970" i="16"/>
  <c r="C1970" i="16"/>
  <c r="B1970" i="16"/>
  <c r="A1970" i="16"/>
  <c r="H1969" i="16"/>
  <c r="G1969" i="16"/>
  <c r="F1969" i="16"/>
  <c r="E1969" i="16"/>
  <c r="D1969" i="16"/>
  <c r="C1969" i="16"/>
  <c r="B1969" i="16"/>
  <c r="A1969" i="16"/>
  <c r="H1968" i="16"/>
  <c r="G1968" i="16"/>
  <c r="F1968" i="16"/>
  <c r="E1968" i="16"/>
  <c r="D1968" i="16"/>
  <c r="C1968" i="16"/>
  <c r="B1968" i="16"/>
  <c r="A1968" i="16"/>
  <c r="H1967" i="16"/>
  <c r="G1967" i="16"/>
  <c r="F1967" i="16"/>
  <c r="E1967" i="16"/>
  <c r="D1967" i="16"/>
  <c r="C1967" i="16"/>
  <c r="B1967" i="16"/>
  <c r="A1967" i="16"/>
  <c r="H1966" i="16"/>
  <c r="G1966" i="16"/>
  <c r="F1966" i="16"/>
  <c r="E1966" i="16"/>
  <c r="D1966" i="16"/>
  <c r="C1966" i="16"/>
  <c r="B1966" i="16"/>
  <c r="A1966" i="16"/>
  <c r="H1965" i="16"/>
  <c r="G1965" i="16"/>
  <c r="F1965" i="16"/>
  <c r="E1965" i="16"/>
  <c r="D1965" i="16"/>
  <c r="C1965" i="16"/>
  <c r="B1965" i="16"/>
  <c r="A1965" i="16"/>
  <c r="H1964" i="16"/>
  <c r="G1964" i="16"/>
  <c r="F1964" i="16"/>
  <c r="E1964" i="16"/>
  <c r="D1964" i="16"/>
  <c r="C1964" i="16"/>
  <c r="B1964" i="16"/>
  <c r="A1964" i="16"/>
  <c r="H1963" i="16"/>
  <c r="G1963" i="16"/>
  <c r="F1963" i="16"/>
  <c r="E1963" i="16"/>
  <c r="D1963" i="16"/>
  <c r="C1963" i="16"/>
  <c r="B1963" i="16"/>
  <c r="A1963" i="16"/>
  <c r="H1962" i="16"/>
  <c r="G1962" i="16"/>
  <c r="F1962" i="16"/>
  <c r="E1962" i="16"/>
  <c r="D1962" i="16"/>
  <c r="C1962" i="16"/>
  <c r="B1962" i="16"/>
  <c r="A1962" i="16"/>
  <c r="H1961" i="16"/>
  <c r="G1961" i="16"/>
  <c r="F1961" i="16"/>
  <c r="E1961" i="16"/>
  <c r="D1961" i="16"/>
  <c r="C1961" i="16"/>
  <c r="B1961" i="16"/>
  <c r="A1961" i="16"/>
  <c r="H1960" i="16"/>
  <c r="G1960" i="16"/>
  <c r="F1960" i="16"/>
  <c r="E1960" i="16"/>
  <c r="D1960" i="16"/>
  <c r="C1960" i="16"/>
  <c r="B1960" i="16"/>
  <c r="A1960" i="16"/>
  <c r="H1959" i="16"/>
  <c r="G1959" i="16"/>
  <c r="F1959" i="16"/>
  <c r="E1959" i="16"/>
  <c r="D1959" i="16"/>
  <c r="C1959" i="16"/>
  <c r="B1959" i="16"/>
  <c r="A1959" i="16"/>
  <c r="H1958" i="16"/>
  <c r="G1958" i="16"/>
  <c r="F1958" i="16"/>
  <c r="E1958" i="16"/>
  <c r="D1958" i="16"/>
  <c r="C1958" i="16"/>
  <c r="B1958" i="16"/>
  <c r="A1958" i="16"/>
  <c r="H1957" i="16"/>
  <c r="G1957" i="16"/>
  <c r="F1957" i="16"/>
  <c r="E1957" i="16"/>
  <c r="D1957" i="16"/>
  <c r="C1957" i="16"/>
  <c r="B1957" i="16"/>
  <c r="A1957" i="16"/>
  <c r="H1956" i="16"/>
  <c r="G1956" i="16"/>
  <c r="F1956" i="16"/>
  <c r="E1956" i="16"/>
  <c r="D1956" i="16"/>
  <c r="C1956" i="16"/>
  <c r="B1956" i="16"/>
  <c r="A1956" i="16"/>
  <c r="H1955" i="16"/>
  <c r="G1955" i="16"/>
  <c r="F1955" i="16"/>
  <c r="E1955" i="16"/>
  <c r="D1955" i="16"/>
  <c r="C1955" i="16"/>
  <c r="B1955" i="16"/>
  <c r="A1955" i="16"/>
  <c r="H1954" i="16"/>
  <c r="G1954" i="16"/>
  <c r="F1954" i="16"/>
  <c r="E1954" i="16"/>
  <c r="D1954" i="16"/>
  <c r="C1954" i="16"/>
  <c r="B1954" i="16"/>
  <c r="A1954" i="16"/>
  <c r="H1953" i="16"/>
  <c r="G1953" i="16"/>
  <c r="F1953" i="16"/>
  <c r="E1953" i="16"/>
  <c r="D1953" i="16"/>
  <c r="C1953" i="16"/>
  <c r="B1953" i="16"/>
  <c r="A1953" i="16"/>
  <c r="H1952" i="16"/>
  <c r="G1952" i="16"/>
  <c r="F1952" i="16"/>
  <c r="E1952" i="16"/>
  <c r="D1952" i="16"/>
  <c r="C1952" i="16"/>
  <c r="B1952" i="16"/>
  <c r="A1952" i="16"/>
  <c r="H1951" i="16"/>
  <c r="G1951" i="16"/>
  <c r="F1951" i="16"/>
  <c r="E1951" i="16"/>
  <c r="D1951" i="16"/>
  <c r="C1951" i="16"/>
  <c r="B1951" i="16"/>
  <c r="A1951" i="16"/>
  <c r="H1950" i="16"/>
  <c r="G1950" i="16"/>
  <c r="F1950" i="16"/>
  <c r="E1950" i="16"/>
  <c r="D1950" i="16"/>
  <c r="C1950" i="16"/>
  <c r="B1950" i="16"/>
  <c r="A1950" i="16"/>
  <c r="H1949" i="16"/>
  <c r="G1949" i="16"/>
  <c r="F1949" i="16"/>
  <c r="E1949" i="16"/>
  <c r="D1949" i="16"/>
  <c r="C1949" i="16"/>
  <c r="B1949" i="16"/>
  <c r="A1949" i="16"/>
  <c r="H1948" i="16"/>
  <c r="G1948" i="16"/>
  <c r="F1948" i="16"/>
  <c r="E1948" i="16"/>
  <c r="D1948" i="16"/>
  <c r="C1948" i="16"/>
  <c r="B1948" i="16"/>
  <c r="A1948" i="16"/>
  <c r="H1947" i="16"/>
  <c r="G1947" i="16"/>
  <c r="F1947" i="16"/>
  <c r="E1947" i="16"/>
  <c r="D1947" i="16"/>
  <c r="C1947" i="16"/>
  <c r="B1947" i="16"/>
  <c r="A1947" i="16"/>
  <c r="H1946" i="16"/>
  <c r="G1946" i="16"/>
  <c r="F1946" i="16"/>
  <c r="E1946" i="16"/>
  <c r="D1946" i="16"/>
  <c r="C1946" i="16"/>
  <c r="B1946" i="16"/>
  <c r="A1946" i="16"/>
  <c r="H1945" i="16"/>
  <c r="G1945" i="16"/>
  <c r="F1945" i="16"/>
  <c r="E1945" i="16"/>
  <c r="D1945" i="16"/>
  <c r="C1945" i="16"/>
  <c r="B1945" i="16"/>
  <c r="A1945" i="16"/>
  <c r="H1944" i="16"/>
  <c r="G1944" i="16"/>
  <c r="F1944" i="16"/>
  <c r="E1944" i="16"/>
  <c r="D1944" i="16"/>
  <c r="C1944" i="16"/>
  <c r="B1944" i="16"/>
  <c r="A1944" i="16"/>
  <c r="H1943" i="16"/>
  <c r="G1943" i="16"/>
  <c r="F1943" i="16"/>
  <c r="E1943" i="16"/>
  <c r="D1943" i="16"/>
  <c r="C1943" i="16"/>
  <c r="B1943" i="16"/>
  <c r="A1943" i="16"/>
  <c r="H1942" i="16"/>
  <c r="G1942" i="16"/>
  <c r="F1942" i="16"/>
  <c r="E1942" i="16"/>
  <c r="D1942" i="16"/>
  <c r="C1942" i="16"/>
  <c r="B1942" i="16"/>
  <c r="A1942" i="16"/>
  <c r="H1941" i="16"/>
  <c r="G1941" i="16"/>
  <c r="F1941" i="16"/>
  <c r="E1941" i="16"/>
  <c r="D1941" i="16"/>
  <c r="C1941" i="16"/>
  <c r="B1941" i="16"/>
  <c r="A1941" i="16"/>
  <c r="H1940" i="16"/>
  <c r="G1940" i="16"/>
  <c r="F1940" i="16"/>
  <c r="E1940" i="16"/>
  <c r="D1940" i="16"/>
  <c r="C1940" i="16"/>
  <c r="B1940" i="16"/>
  <c r="A1940" i="16"/>
  <c r="H1939" i="16"/>
  <c r="G1939" i="16"/>
  <c r="F1939" i="16"/>
  <c r="E1939" i="16"/>
  <c r="D1939" i="16"/>
  <c r="C1939" i="16"/>
  <c r="B1939" i="16"/>
  <c r="A1939" i="16"/>
  <c r="H1938" i="16"/>
  <c r="G1938" i="16"/>
  <c r="F1938" i="16"/>
  <c r="E1938" i="16"/>
  <c r="D1938" i="16"/>
  <c r="C1938" i="16"/>
  <c r="B1938" i="16"/>
  <c r="A1938" i="16"/>
  <c r="H1937" i="16"/>
  <c r="G1937" i="16"/>
  <c r="F1937" i="16"/>
  <c r="E1937" i="16"/>
  <c r="D1937" i="16"/>
  <c r="C1937" i="16"/>
  <c r="B1937" i="16"/>
  <c r="A1937" i="16"/>
  <c r="H1936" i="16"/>
  <c r="G1936" i="16"/>
  <c r="F1936" i="16"/>
  <c r="E1936" i="16"/>
  <c r="D1936" i="16"/>
  <c r="C1936" i="16"/>
  <c r="B1936" i="16"/>
  <c r="A1936" i="16"/>
  <c r="H1935" i="16"/>
  <c r="G1935" i="16"/>
  <c r="F1935" i="16"/>
  <c r="E1935" i="16"/>
  <c r="D1935" i="16"/>
  <c r="C1935" i="16"/>
  <c r="B1935" i="16"/>
  <c r="A1935" i="16"/>
  <c r="H1934" i="16"/>
  <c r="G1934" i="16"/>
  <c r="F1934" i="16"/>
  <c r="E1934" i="16"/>
  <c r="D1934" i="16"/>
  <c r="C1934" i="16"/>
  <c r="B1934" i="16"/>
  <c r="A1934" i="16"/>
  <c r="H1933" i="16"/>
  <c r="G1933" i="16"/>
  <c r="F1933" i="16"/>
  <c r="E1933" i="16"/>
  <c r="D1933" i="16"/>
  <c r="C1933" i="16"/>
  <c r="B1933" i="16"/>
  <c r="A1933" i="16"/>
  <c r="H1932" i="16"/>
  <c r="G1932" i="16"/>
  <c r="F1932" i="16"/>
  <c r="E1932" i="16"/>
  <c r="D1932" i="16"/>
  <c r="C1932" i="16"/>
  <c r="B1932" i="16"/>
  <c r="A1932" i="16"/>
  <c r="H1931" i="16"/>
  <c r="G1931" i="16"/>
  <c r="F1931" i="16"/>
  <c r="E1931" i="16"/>
  <c r="D1931" i="16"/>
  <c r="C1931" i="16"/>
  <c r="B1931" i="16"/>
  <c r="A1931" i="16"/>
  <c r="H1930" i="16"/>
  <c r="G1930" i="16"/>
  <c r="F1930" i="16"/>
  <c r="E1930" i="16"/>
  <c r="D1930" i="16"/>
  <c r="C1930" i="16"/>
  <c r="B1930" i="16"/>
  <c r="A1930" i="16"/>
  <c r="H1929" i="16"/>
  <c r="G1929" i="16"/>
  <c r="F1929" i="16"/>
  <c r="E1929" i="16"/>
  <c r="D1929" i="16"/>
  <c r="C1929" i="16"/>
  <c r="B1929" i="16"/>
  <c r="A1929" i="16"/>
  <c r="H1928" i="16"/>
  <c r="G1928" i="16"/>
  <c r="F1928" i="16"/>
  <c r="E1928" i="16"/>
  <c r="D1928" i="16"/>
  <c r="C1928" i="16"/>
  <c r="B1928" i="16"/>
  <c r="A1928" i="16"/>
  <c r="H1927" i="16"/>
  <c r="G1927" i="16"/>
  <c r="F1927" i="16"/>
  <c r="E1927" i="16"/>
  <c r="D1927" i="16"/>
  <c r="C1927" i="16"/>
  <c r="B1927" i="16"/>
  <c r="A1927" i="16"/>
  <c r="H1926" i="16"/>
  <c r="G1926" i="16"/>
  <c r="F1926" i="16"/>
  <c r="E1926" i="16"/>
  <c r="D1926" i="16"/>
  <c r="C1926" i="16"/>
  <c r="B1926" i="16"/>
  <c r="A1926" i="16"/>
  <c r="H1925" i="16"/>
  <c r="G1925" i="16"/>
  <c r="F1925" i="16"/>
  <c r="E1925" i="16"/>
  <c r="D1925" i="16"/>
  <c r="C1925" i="16"/>
  <c r="B1925" i="16"/>
  <c r="A1925" i="16"/>
  <c r="H1924" i="16"/>
  <c r="G1924" i="16"/>
  <c r="F1924" i="16"/>
  <c r="E1924" i="16"/>
  <c r="D1924" i="16"/>
  <c r="C1924" i="16"/>
  <c r="B1924" i="16"/>
  <c r="A1924" i="16"/>
  <c r="H1923" i="16"/>
  <c r="G1923" i="16"/>
  <c r="F1923" i="16"/>
  <c r="E1923" i="16"/>
  <c r="D1923" i="16"/>
  <c r="C1923" i="16"/>
  <c r="B1923" i="16"/>
  <c r="A1923" i="16"/>
  <c r="H1922" i="16"/>
  <c r="G1922" i="16"/>
  <c r="F1922" i="16"/>
  <c r="E1922" i="16"/>
  <c r="D1922" i="16"/>
  <c r="C1922" i="16"/>
  <c r="B1922" i="16"/>
  <c r="A1922" i="16"/>
  <c r="H1921" i="16"/>
  <c r="G1921" i="16"/>
  <c r="F1921" i="16"/>
  <c r="E1921" i="16"/>
  <c r="D1921" i="16"/>
  <c r="C1921" i="16"/>
  <c r="B1921" i="16"/>
  <c r="A1921" i="16"/>
  <c r="H1920" i="16"/>
  <c r="G1920" i="16"/>
  <c r="F1920" i="16"/>
  <c r="E1920" i="16"/>
  <c r="D1920" i="16"/>
  <c r="C1920" i="16"/>
  <c r="B1920" i="16"/>
  <c r="A1920" i="16"/>
  <c r="H1919" i="16"/>
  <c r="G1919" i="16"/>
  <c r="F1919" i="16"/>
  <c r="E1919" i="16"/>
  <c r="D1919" i="16"/>
  <c r="C1919" i="16"/>
  <c r="B1919" i="16"/>
  <c r="A1919" i="16"/>
  <c r="H1918" i="16"/>
  <c r="G1918" i="16"/>
  <c r="F1918" i="16"/>
  <c r="E1918" i="16"/>
  <c r="D1918" i="16"/>
  <c r="C1918" i="16"/>
  <c r="B1918" i="16"/>
  <c r="A1918" i="16"/>
  <c r="H1917" i="16"/>
  <c r="G1917" i="16"/>
  <c r="F1917" i="16"/>
  <c r="E1917" i="16"/>
  <c r="D1917" i="16"/>
  <c r="C1917" i="16"/>
  <c r="B1917" i="16"/>
  <c r="A1917" i="16"/>
  <c r="H1916" i="16"/>
  <c r="G1916" i="16"/>
  <c r="F1916" i="16"/>
  <c r="E1916" i="16"/>
  <c r="D1916" i="16"/>
  <c r="C1916" i="16"/>
  <c r="B1916" i="16"/>
  <c r="A1916" i="16"/>
  <c r="H1915" i="16"/>
  <c r="G1915" i="16"/>
  <c r="F1915" i="16"/>
  <c r="E1915" i="16"/>
  <c r="D1915" i="16"/>
  <c r="C1915" i="16"/>
  <c r="B1915" i="16"/>
  <c r="A1915" i="16"/>
  <c r="H1914" i="16"/>
  <c r="G1914" i="16"/>
  <c r="F1914" i="16"/>
  <c r="E1914" i="16"/>
  <c r="D1914" i="16"/>
  <c r="C1914" i="16"/>
  <c r="B1914" i="16"/>
  <c r="A1914" i="16"/>
  <c r="H1913" i="16"/>
  <c r="G1913" i="16"/>
  <c r="F1913" i="16"/>
  <c r="E1913" i="16"/>
  <c r="D1913" i="16"/>
  <c r="C1913" i="16"/>
  <c r="B1913" i="16"/>
  <c r="A1913" i="16"/>
  <c r="H1912" i="16"/>
  <c r="G1912" i="16"/>
  <c r="F1912" i="16"/>
  <c r="E1912" i="16"/>
  <c r="D1912" i="16"/>
  <c r="C1912" i="16"/>
  <c r="B1912" i="16"/>
  <c r="A1912" i="16"/>
  <c r="H1911" i="16"/>
  <c r="G1911" i="16"/>
  <c r="F1911" i="16"/>
  <c r="E1911" i="16"/>
  <c r="D1911" i="16"/>
  <c r="C1911" i="16"/>
  <c r="B1911" i="16"/>
  <c r="A1911" i="16"/>
  <c r="H1910" i="16"/>
  <c r="G1910" i="16"/>
  <c r="F1910" i="16"/>
  <c r="E1910" i="16"/>
  <c r="D1910" i="16"/>
  <c r="C1910" i="16"/>
  <c r="B1910" i="16"/>
  <c r="A1910" i="16"/>
  <c r="H1909" i="16"/>
  <c r="G1909" i="16"/>
  <c r="F1909" i="16"/>
  <c r="E1909" i="16"/>
  <c r="D1909" i="16"/>
  <c r="C1909" i="16"/>
  <c r="B1909" i="16"/>
  <c r="A1909" i="16"/>
  <c r="H1908" i="16"/>
  <c r="G1908" i="16"/>
  <c r="F1908" i="16"/>
  <c r="E1908" i="16"/>
  <c r="D1908" i="16"/>
  <c r="C1908" i="16"/>
  <c r="B1908" i="16"/>
  <c r="A1908" i="16"/>
  <c r="H1907" i="16"/>
  <c r="G1907" i="16"/>
  <c r="F1907" i="16"/>
  <c r="E1907" i="16"/>
  <c r="D1907" i="16"/>
  <c r="C1907" i="16"/>
  <c r="B1907" i="16"/>
  <c r="A1907" i="16"/>
  <c r="H1906" i="16"/>
  <c r="G1906" i="16"/>
  <c r="F1906" i="16"/>
  <c r="E1906" i="16"/>
  <c r="D1906" i="16"/>
  <c r="C1906" i="16"/>
  <c r="B1906" i="16"/>
  <c r="A1906" i="16"/>
  <c r="H1905" i="16"/>
  <c r="G1905" i="16"/>
  <c r="F1905" i="16"/>
  <c r="E1905" i="16"/>
  <c r="D1905" i="16"/>
  <c r="C1905" i="16"/>
  <c r="B1905" i="16"/>
  <c r="A1905" i="16"/>
  <c r="H1904" i="16"/>
  <c r="G1904" i="16"/>
  <c r="F1904" i="16"/>
  <c r="E1904" i="16"/>
  <c r="D1904" i="16"/>
  <c r="C1904" i="16"/>
  <c r="B1904" i="16"/>
  <c r="A1904" i="16"/>
  <c r="H1903" i="16"/>
  <c r="G1903" i="16"/>
  <c r="F1903" i="16"/>
  <c r="E1903" i="16"/>
  <c r="D1903" i="16"/>
  <c r="C1903" i="16"/>
  <c r="B1903" i="16"/>
  <c r="A1903" i="16"/>
  <c r="H1902" i="16"/>
  <c r="G1902" i="16"/>
  <c r="F1902" i="16"/>
  <c r="E1902" i="16"/>
  <c r="D1902" i="16"/>
  <c r="C1902" i="16"/>
  <c r="B1902" i="16"/>
  <c r="A1902" i="16"/>
  <c r="H1901" i="16"/>
  <c r="G1901" i="16"/>
  <c r="F1901" i="16"/>
  <c r="E1901" i="16"/>
  <c r="D1901" i="16"/>
  <c r="C1901" i="16"/>
  <c r="B1901" i="16"/>
  <c r="A1901" i="16"/>
  <c r="H1900" i="16"/>
  <c r="G1900" i="16"/>
  <c r="F1900" i="16"/>
  <c r="E1900" i="16"/>
  <c r="D1900" i="16"/>
  <c r="C1900" i="16"/>
  <c r="B1900" i="16"/>
  <c r="A1900" i="16"/>
  <c r="H1899" i="16"/>
  <c r="G1899" i="16"/>
  <c r="F1899" i="16"/>
  <c r="E1899" i="16"/>
  <c r="D1899" i="16"/>
  <c r="C1899" i="16"/>
  <c r="B1899" i="16"/>
  <c r="A1899" i="16"/>
  <c r="H1898" i="16"/>
  <c r="G1898" i="16"/>
  <c r="F1898" i="16"/>
  <c r="E1898" i="16"/>
  <c r="D1898" i="16"/>
  <c r="C1898" i="16"/>
  <c r="B1898" i="16"/>
  <c r="A1898" i="16"/>
  <c r="H1897" i="16"/>
  <c r="G1897" i="16"/>
  <c r="F1897" i="16"/>
  <c r="E1897" i="16"/>
  <c r="D1897" i="16"/>
  <c r="C1897" i="16"/>
  <c r="B1897" i="16"/>
  <c r="A1897" i="16"/>
  <c r="H1896" i="16"/>
  <c r="G1896" i="16"/>
  <c r="F1896" i="16"/>
  <c r="E1896" i="16"/>
  <c r="D1896" i="16"/>
  <c r="C1896" i="16"/>
  <c r="B1896" i="16"/>
  <c r="A1896" i="16"/>
  <c r="H1895" i="16"/>
  <c r="G1895" i="16"/>
  <c r="F1895" i="16"/>
  <c r="E1895" i="16"/>
  <c r="D1895" i="16"/>
  <c r="C1895" i="16"/>
  <c r="B1895" i="16"/>
  <c r="A1895" i="16"/>
  <c r="H1894" i="16"/>
  <c r="G1894" i="16"/>
  <c r="F1894" i="16"/>
  <c r="E1894" i="16"/>
  <c r="D1894" i="16"/>
  <c r="C1894" i="16"/>
  <c r="B1894" i="16"/>
  <c r="A1894" i="16"/>
  <c r="H1893" i="16"/>
  <c r="G1893" i="16"/>
  <c r="F1893" i="16"/>
  <c r="E1893" i="16"/>
  <c r="D1893" i="16"/>
  <c r="C1893" i="16"/>
  <c r="B1893" i="16"/>
  <c r="A1893" i="16"/>
  <c r="H1892" i="16"/>
  <c r="G1892" i="16"/>
  <c r="F1892" i="16"/>
  <c r="E1892" i="16"/>
  <c r="D1892" i="16"/>
  <c r="C1892" i="16"/>
  <c r="B1892" i="16"/>
  <c r="A1892" i="16"/>
  <c r="H1891" i="16"/>
  <c r="G1891" i="16"/>
  <c r="F1891" i="16"/>
  <c r="E1891" i="16"/>
  <c r="D1891" i="16"/>
  <c r="C1891" i="16"/>
  <c r="B1891" i="16"/>
  <c r="A1891" i="16"/>
  <c r="H1890" i="16"/>
  <c r="G1890" i="16"/>
  <c r="F1890" i="16"/>
  <c r="E1890" i="16"/>
  <c r="D1890" i="16"/>
  <c r="C1890" i="16"/>
  <c r="B1890" i="16"/>
  <c r="A1890" i="16"/>
  <c r="H1889" i="16"/>
  <c r="G1889" i="16"/>
  <c r="F1889" i="16"/>
  <c r="E1889" i="16"/>
  <c r="D1889" i="16"/>
  <c r="C1889" i="16"/>
  <c r="B1889" i="16"/>
  <c r="A1889" i="16"/>
  <c r="H1888" i="16"/>
  <c r="G1888" i="16"/>
  <c r="F1888" i="16"/>
  <c r="E1888" i="16"/>
  <c r="D1888" i="16"/>
  <c r="C1888" i="16"/>
  <c r="B1888" i="16"/>
  <c r="A1888" i="16"/>
  <c r="H1887" i="16"/>
  <c r="G1887" i="16"/>
  <c r="F1887" i="16"/>
  <c r="E1887" i="16"/>
  <c r="D1887" i="16"/>
  <c r="C1887" i="16"/>
  <c r="B1887" i="16"/>
  <c r="A1887" i="16"/>
  <c r="H1886" i="16"/>
  <c r="G1886" i="16"/>
  <c r="F1886" i="16"/>
  <c r="E1886" i="16"/>
  <c r="D1886" i="16"/>
  <c r="C1886" i="16"/>
  <c r="B1886" i="16"/>
  <c r="A1886" i="16"/>
  <c r="H1885" i="16"/>
  <c r="G1885" i="16"/>
  <c r="F1885" i="16"/>
  <c r="E1885" i="16"/>
  <c r="D1885" i="16"/>
  <c r="C1885" i="16"/>
  <c r="B1885" i="16"/>
  <c r="A1885" i="16"/>
  <c r="H1884" i="16"/>
  <c r="G1884" i="16"/>
  <c r="F1884" i="16"/>
  <c r="E1884" i="16"/>
  <c r="D1884" i="16"/>
  <c r="C1884" i="16"/>
  <c r="B1884" i="16"/>
  <c r="A1884" i="16"/>
  <c r="H1883" i="16"/>
  <c r="G1883" i="16"/>
  <c r="F1883" i="16"/>
  <c r="E1883" i="16"/>
  <c r="D1883" i="16"/>
  <c r="C1883" i="16"/>
  <c r="B1883" i="16"/>
  <c r="A1883" i="16"/>
  <c r="H1882" i="16"/>
  <c r="G1882" i="16"/>
  <c r="F1882" i="16"/>
  <c r="E1882" i="16"/>
  <c r="D1882" i="16"/>
  <c r="C1882" i="16"/>
  <c r="B1882" i="16"/>
  <c r="A1882" i="16"/>
  <c r="H1881" i="16"/>
  <c r="G1881" i="16"/>
  <c r="F1881" i="16"/>
  <c r="E1881" i="16"/>
  <c r="D1881" i="16"/>
  <c r="C1881" i="16"/>
  <c r="B1881" i="16"/>
  <c r="A1881" i="16"/>
  <c r="H1880" i="16"/>
  <c r="G1880" i="16"/>
  <c r="F1880" i="16"/>
  <c r="E1880" i="16"/>
  <c r="D1880" i="16"/>
  <c r="C1880" i="16"/>
  <c r="B1880" i="16"/>
  <c r="A1880" i="16"/>
  <c r="H1879" i="16"/>
  <c r="G1879" i="16"/>
  <c r="F1879" i="16"/>
  <c r="E1879" i="16"/>
  <c r="D1879" i="16"/>
  <c r="C1879" i="16"/>
  <c r="B1879" i="16"/>
  <c r="A1879" i="16"/>
  <c r="H1878" i="16"/>
  <c r="G1878" i="16"/>
  <c r="F1878" i="16"/>
  <c r="E1878" i="16"/>
  <c r="D1878" i="16"/>
  <c r="C1878" i="16"/>
  <c r="B1878" i="16"/>
  <c r="A1878" i="16"/>
  <c r="H1877" i="16"/>
  <c r="G1877" i="16"/>
  <c r="F1877" i="16"/>
  <c r="E1877" i="16"/>
  <c r="D1877" i="16"/>
  <c r="C1877" i="16"/>
  <c r="B1877" i="16"/>
  <c r="A1877" i="16"/>
  <c r="H1876" i="16"/>
  <c r="G1876" i="16"/>
  <c r="F1876" i="16"/>
  <c r="E1876" i="16"/>
  <c r="D1876" i="16"/>
  <c r="C1876" i="16"/>
  <c r="B1876" i="16"/>
  <c r="A1876" i="16"/>
  <c r="H1875" i="16"/>
  <c r="G1875" i="16"/>
  <c r="F1875" i="16"/>
  <c r="E1875" i="16"/>
  <c r="D1875" i="16"/>
  <c r="C1875" i="16"/>
  <c r="B1875" i="16"/>
  <c r="A1875" i="16"/>
  <c r="H1874" i="16"/>
  <c r="G1874" i="16"/>
  <c r="F1874" i="16"/>
  <c r="E1874" i="16"/>
  <c r="D1874" i="16"/>
  <c r="C1874" i="16"/>
  <c r="B1874" i="16"/>
  <c r="A1874" i="16"/>
  <c r="H1873" i="16"/>
  <c r="G1873" i="16"/>
  <c r="F1873" i="16"/>
  <c r="E1873" i="16"/>
  <c r="D1873" i="16"/>
  <c r="C1873" i="16"/>
  <c r="B1873" i="16"/>
  <c r="A1873" i="16"/>
  <c r="H1872" i="16"/>
  <c r="G1872" i="16"/>
  <c r="F1872" i="16"/>
  <c r="E1872" i="16"/>
  <c r="D1872" i="16"/>
  <c r="C1872" i="16"/>
  <c r="B1872" i="16"/>
  <c r="A1872" i="16"/>
  <c r="H1871" i="16"/>
  <c r="G1871" i="16"/>
  <c r="F1871" i="16"/>
  <c r="E1871" i="16"/>
  <c r="D1871" i="16"/>
  <c r="C1871" i="16"/>
  <c r="B1871" i="16"/>
  <c r="A1871" i="16"/>
  <c r="H1870" i="16"/>
  <c r="G1870" i="16"/>
  <c r="F1870" i="16"/>
  <c r="E1870" i="16"/>
  <c r="D1870" i="16"/>
  <c r="C1870" i="16"/>
  <c r="B1870" i="16"/>
  <c r="A1870" i="16"/>
  <c r="H1869" i="16"/>
  <c r="G1869" i="16"/>
  <c r="F1869" i="16"/>
  <c r="E1869" i="16"/>
  <c r="D1869" i="16"/>
  <c r="C1869" i="16"/>
  <c r="B1869" i="16"/>
  <c r="A1869" i="16"/>
  <c r="H1868" i="16"/>
  <c r="G1868" i="16"/>
  <c r="F1868" i="16"/>
  <c r="E1868" i="16"/>
  <c r="D1868" i="16"/>
  <c r="C1868" i="16"/>
  <c r="B1868" i="16"/>
  <c r="A1868" i="16"/>
  <c r="H1867" i="16"/>
  <c r="G1867" i="16"/>
  <c r="F1867" i="16"/>
  <c r="E1867" i="16"/>
  <c r="D1867" i="16"/>
  <c r="C1867" i="16"/>
  <c r="B1867" i="16"/>
  <c r="A1867" i="16"/>
  <c r="H1866" i="16"/>
  <c r="G1866" i="16"/>
  <c r="F1866" i="16"/>
  <c r="E1866" i="16"/>
  <c r="D1866" i="16"/>
  <c r="C1866" i="16"/>
  <c r="B1866" i="16"/>
  <c r="A1866" i="16"/>
  <c r="H1865" i="16"/>
  <c r="G1865" i="16"/>
  <c r="F1865" i="16"/>
  <c r="E1865" i="16"/>
  <c r="D1865" i="16"/>
  <c r="C1865" i="16"/>
  <c r="B1865" i="16"/>
  <c r="A1865" i="16"/>
  <c r="H1864" i="16"/>
  <c r="G1864" i="16"/>
  <c r="F1864" i="16"/>
  <c r="E1864" i="16"/>
  <c r="D1864" i="16"/>
  <c r="C1864" i="16"/>
  <c r="B1864" i="16"/>
  <c r="A1864" i="16"/>
  <c r="H1863" i="16"/>
  <c r="G1863" i="16"/>
  <c r="F1863" i="16"/>
  <c r="E1863" i="16"/>
  <c r="D1863" i="16"/>
  <c r="C1863" i="16"/>
  <c r="B1863" i="16"/>
  <c r="A1863" i="16"/>
  <c r="H1862" i="16"/>
  <c r="G1862" i="16"/>
  <c r="F1862" i="16"/>
  <c r="E1862" i="16"/>
  <c r="D1862" i="16"/>
  <c r="C1862" i="16"/>
  <c r="B1862" i="16"/>
  <c r="A1862" i="16"/>
  <c r="H1861" i="16"/>
  <c r="G1861" i="16"/>
  <c r="F1861" i="16"/>
  <c r="E1861" i="16"/>
  <c r="D1861" i="16"/>
  <c r="C1861" i="16"/>
  <c r="B1861" i="16"/>
  <c r="A1861" i="16"/>
  <c r="H1860" i="16"/>
  <c r="G1860" i="16"/>
  <c r="F1860" i="16"/>
  <c r="E1860" i="16"/>
  <c r="D1860" i="16"/>
  <c r="C1860" i="16"/>
  <c r="B1860" i="16"/>
  <c r="A1860" i="16"/>
  <c r="H1859" i="16"/>
  <c r="G1859" i="16"/>
  <c r="F1859" i="16"/>
  <c r="E1859" i="16"/>
  <c r="D1859" i="16"/>
  <c r="C1859" i="16"/>
  <c r="B1859" i="16"/>
  <c r="A1859" i="16"/>
  <c r="H1858" i="16"/>
  <c r="G1858" i="16"/>
  <c r="F1858" i="16"/>
  <c r="E1858" i="16"/>
  <c r="D1858" i="16"/>
  <c r="C1858" i="16"/>
  <c r="B1858" i="16"/>
  <c r="A1858" i="16"/>
  <c r="H1857" i="16"/>
  <c r="G1857" i="16"/>
  <c r="F1857" i="16"/>
  <c r="E1857" i="16"/>
  <c r="D1857" i="16"/>
  <c r="C1857" i="16"/>
  <c r="B1857" i="16"/>
  <c r="A1857" i="16"/>
  <c r="H1856" i="16"/>
  <c r="G1856" i="16"/>
  <c r="F1856" i="16"/>
  <c r="E1856" i="16"/>
  <c r="D1856" i="16"/>
  <c r="C1856" i="16"/>
  <c r="B1856" i="16"/>
  <c r="A1856" i="16"/>
  <c r="H1855" i="16"/>
  <c r="G1855" i="16"/>
  <c r="F1855" i="16"/>
  <c r="E1855" i="16"/>
  <c r="D1855" i="16"/>
  <c r="C1855" i="16"/>
  <c r="B1855" i="16"/>
  <c r="A1855" i="16"/>
  <c r="H1854" i="16"/>
  <c r="G1854" i="16"/>
  <c r="F1854" i="16"/>
  <c r="E1854" i="16"/>
  <c r="D1854" i="16"/>
  <c r="C1854" i="16"/>
  <c r="B1854" i="16"/>
  <c r="A1854" i="16"/>
  <c r="H1853" i="16"/>
  <c r="G1853" i="16"/>
  <c r="F1853" i="16"/>
  <c r="E1853" i="16"/>
  <c r="D1853" i="16"/>
  <c r="C1853" i="16"/>
  <c r="B1853" i="16"/>
  <c r="A1853" i="16"/>
  <c r="H1852" i="16"/>
  <c r="G1852" i="16"/>
  <c r="F1852" i="16"/>
  <c r="E1852" i="16"/>
  <c r="D1852" i="16"/>
  <c r="C1852" i="16"/>
  <c r="B1852" i="16"/>
  <c r="A1852" i="16"/>
  <c r="H1851" i="16"/>
  <c r="G1851" i="16"/>
  <c r="F1851" i="16"/>
  <c r="E1851" i="16"/>
  <c r="D1851" i="16"/>
  <c r="C1851" i="16"/>
  <c r="B1851" i="16"/>
  <c r="A1851" i="16"/>
  <c r="H1850" i="16"/>
  <c r="G1850" i="16"/>
  <c r="F1850" i="16"/>
  <c r="E1850" i="16"/>
  <c r="D1850" i="16"/>
  <c r="C1850" i="16"/>
  <c r="B1850" i="16"/>
  <c r="A1850" i="16"/>
  <c r="H1849" i="16"/>
  <c r="G1849" i="16"/>
  <c r="F1849" i="16"/>
  <c r="E1849" i="16"/>
  <c r="D1849" i="16"/>
  <c r="C1849" i="16"/>
  <c r="B1849" i="16"/>
  <c r="A1849" i="16"/>
  <c r="H1848" i="16"/>
  <c r="G1848" i="16"/>
  <c r="F1848" i="16"/>
  <c r="E1848" i="16"/>
  <c r="D1848" i="16"/>
  <c r="C1848" i="16"/>
  <c r="B1848" i="16"/>
  <c r="A1848" i="16"/>
  <c r="H1847" i="16"/>
  <c r="G1847" i="16"/>
  <c r="F1847" i="16"/>
  <c r="E1847" i="16"/>
  <c r="D1847" i="16"/>
  <c r="C1847" i="16"/>
  <c r="B1847" i="16"/>
  <c r="A1847" i="16"/>
  <c r="H1846" i="16"/>
  <c r="G1846" i="16"/>
  <c r="F1846" i="16"/>
  <c r="E1846" i="16"/>
  <c r="D1846" i="16"/>
  <c r="C1846" i="16"/>
  <c r="B1846" i="16"/>
  <c r="A1846" i="16"/>
  <c r="H1845" i="16"/>
  <c r="G1845" i="16"/>
  <c r="F1845" i="16"/>
  <c r="E1845" i="16"/>
  <c r="D1845" i="16"/>
  <c r="C1845" i="16"/>
  <c r="B1845" i="16"/>
  <c r="A1845" i="16"/>
  <c r="H1844" i="16"/>
  <c r="G1844" i="16"/>
  <c r="F1844" i="16"/>
  <c r="E1844" i="16"/>
  <c r="D1844" i="16"/>
  <c r="C1844" i="16"/>
  <c r="B1844" i="16"/>
  <c r="A1844" i="16"/>
  <c r="H1843" i="16"/>
  <c r="G1843" i="16"/>
  <c r="F1843" i="16"/>
  <c r="E1843" i="16"/>
  <c r="D1843" i="16"/>
  <c r="C1843" i="16"/>
  <c r="B1843" i="16"/>
  <c r="A1843" i="16"/>
  <c r="H1842" i="16"/>
  <c r="G1842" i="16"/>
  <c r="F1842" i="16"/>
  <c r="E1842" i="16"/>
  <c r="D1842" i="16"/>
  <c r="C1842" i="16"/>
  <c r="B1842" i="16"/>
  <c r="A1842" i="16"/>
  <c r="H1841" i="16"/>
  <c r="G1841" i="16"/>
  <c r="F1841" i="16"/>
  <c r="E1841" i="16"/>
  <c r="D1841" i="16"/>
  <c r="C1841" i="16"/>
  <c r="B1841" i="16"/>
  <c r="A1841" i="16"/>
  <c r="H1840" i="16"/>
  <c r="G1840" i="16"/>
  <c r="F1840" i="16"/>
  <c r="E1840" i="16"/>
  <c r="D1840" i="16"/>
  <c r="C1840" i="16"/>
  <c r="B1840" i="16"/>
  <c r="A1840" i="16"/>
  <c r="H1839" i="16"/>
  <c r="G1839" i="16"/>
  <c r="F1839" i="16"/>
  <c r="E1839" i="16"/>
  <c r="D1839" i="16"/>
  <c r="C1839" i="16"/>
  <c r="B1839" i="16"/>
  <c r="A1839" i="16"/>
  <c r="H1838" i="16"/>
  <c r="G1838" i="16"/>
  <c r="F1838" i="16"/>
  <c r="E1838" i="16"/>
  <c r="D1838" i="16"/>
  <c r="C1838" i="16"/>
  <c r="B1838" i="16"/>
  <c r="A1838" i="16"/>
  <c r="H1837" i="16"/>
  <c r="G1837" i="16"/>
  <c r="F1837" i="16"/>
  <c r="E1837" i="16"/>
  <c r="D1837" i="16"/>
  <c r="C1837" i="16"/>
  <c r="B1837" i="16"/>
  <c r="A1837" i="16"/>
  <c r="H1836" i="16"/>
  <c r="G1836" i="16"/>
  <c r="F1836" i="16"/>
  <c r="E1836" i="16"/>
  <c r="D1836" i="16"/>
  <c r="C1836" i="16"/>
  <c r="B1836" i="16"/>
  <c r="A1836" i="16"/>
  <c r="H1835" i="16"/>
  <c r="G1835" i="16"/>
  <c r="F1835" i="16"/>
  <c r="E1835" i="16"/>
  <c r="D1835" i="16"/>
  <c r="C1835" i="16"/>
  <c r="B1835" i="16"/>
  <c r="A1835" i="16"/>
  <c r="H1834" i="16"/>
  <c r="G1834" i="16"/>
  <c r="F1834" i="16"/>
  <c r="E1834" i="16"/>
  <c r="D1834" i="16"/>
  <c r="C1834" i="16"/>
  <c r="B1834" i="16"/>
  <c r="A1834" i="16"/>
  <c r="H1833" i="16"/>
  <c r="G1833" i="16"/>
  <c r="F1833" i="16"/>
  <c r="E1833" i="16"/>
  <c r="D1833" i="16"/>
  <c r="C1833" i="16"/>
  <c r="B1833" i="16"/>
  <c r="A1833" i="16"/>
  <c r="H1832" i="16"/>
  <c r="G1832" i="16"/>
  <c r="F1832" i="16"/>
  <c r="E1832" i="16"/>
  <c r="D1832" i="16"/>
  <c r="C1832" i="16"/>
  <c r="B1832" i="16"/>
  <c r="A1832" i="16"/>
  <c r="H1831" i="16"/>
  <c r="G1831" i="16"/>
  <c r="F1831" i="16"/>
  <c r="E1831" i="16"/>
  <c r="D1831" i="16"/>
  <c r="C1831" i="16"/>
  <c r="B1831" i="16"/>
  <c r="A1831" i="16"/>
  <c r="H1830" i="16"/>
  <c r="G1830" i="16"/>
  <c r="F1830" i="16"/>
  <c r="E1830" i="16"/>
  <c r="D1830" i="16"/>
  <c r="C1830" i="16"/>
  <c r="B1830" i="16"/>
  <c r="A1830" i="16"/>
  <c r="H1829" i="16"/>
  <c r="G1829" i="16"/>
  <c r="F1829" i="16"/>
  <c r="E1829" i="16"/>
  <c r="D1829" i="16"/>
  <c r="C1829" i="16"/>
  <c r="B1829" i="16"/>
  <c r="A1829" i="16"/>
  <c r="H1828" i="16"/>
  <c r="G1828" i="16"/>
  <c r="F1828" i="16"/>
  <c r="E1828" i="16"/>
  <c r="D1828" i="16"/>
  <c r="C1828" i="16"/>
  <c r="B1828" i="16"/>
  <c r="A1828" i="16"/>
  <c r="H1827" i="16"/>
  <c r="G1827" i="16"/>
  <c r="F1827" i="16"/>
  <c r="E1827" i="16"/>
  <c r="D1827" i="16"/>
  <c r="C1827" i="16"/>
  <c r="B1827" i="16"/>
  <c r="A1827" i="16"/>
  <c r="H1826" i="16"/>
  <c r="G1826" i="16"/>
  <c r="F1826" i="16"/>
  <c r="E1826" i="16"/>
  <c r="D1826" i="16"/>
  <c r="C1826" i="16"/>
  <c r="B1826" i="16"/>
  <c r="A1826" i="16"/>
  <c r="H1825" i="16"/>
  <c r="G1825" i="16"/>
  <c r="F1825" i="16"/>
  <c r="E1825" i="16"/>
  <c r="D1825" i="16"/>
  <c r="C1825" i="16"/>
  <c r="B1825" i="16"/>
  <c r="A1825" i="16"/>
  <c r="H1824" i="16"/>
  <c r="G1824" i="16"/>
  <c r="F1824" i="16"/>
  <c r="E1824" i="16"/>
  <c r="D1824" i="16"/>
  <c r="C1824" i="16"/>
  <c r="B1824" i="16"/>
  <c r="A1824" i="16"/>
  <c r="H1823" i="16"/>
  <c r="G1823" i="16"/>
  <c r="F1823" i="16"/>
  <c r="E1823" i="16"/>
  <c r="D1823" i="16"/>
  <c r="C1823" i="16"/>
  <c r="B1823" i="16"/>
  <c r="A1823" i="16"/>
  <c r="H1822" i="16"/>
  <c r="G1822" i="16"/>
  <c r="F1822" i="16"/>
  <c r="E1822" i="16"/>
  <c r="D1822" i="16"/>
  <c r="C1822" i="16"/>
  <c r="B1822" i="16"/>
  <c r="A1822" i="16"/>
  <c r="H1821" i="16"/>
  <c r="G1821" i="16"/>
  <c r="F1821" i="16"/>
  <c r="E1821" i="16"/>
  <c r="D1821" i="16"/>
  <c r="C1821" i="16"/>
  <c r="B1821" i="16"/>
  <c r="A1821" i="16"/>
  <c r="H1820" i="16"/>
  <c r="G1820" i="16"/>
  <c r="F1820" i="16"/>
  <c r="E1820" i="16"/>
  <c r="D1820" i="16"/>
  <c r="C1820" i="16"/>
  <c r="B1820" i="16"/>
  <c r="A1820" i="16"/>
  <c r="H1819" i="16"/>
  <c r="G1819" i="16"/>
  <c r="F1819" i="16"/>
  <c r="E1819" i="16"/>
  <c r="D1819" i="16"/>
  <c r="C1819" i="16"/>
  <c r="B1819" i="16"/>
  <c r="A1819" i="16"/>
  <c r="H1818" i="16"/>
  <c r="G1818" i="16"/>
  <c r="F1818" i="16"/>
  <c r="E1818" i="16"/>
  <c r="D1818" i="16"/>
  <c r="C1818" i="16"/>
  <c r="B1818" i="16"/>
  <c r="A1818" i="16"/>
  <c r="H1817" i="16"/>
  <c r="G1817" i="16"/>
  <c r="F1817" i="16"/>
  <c r="E1817" i="16"/>
  <c r="D1817" i="16"/>
  <c r="C1817" i="16"/>
  <c r="B1817" i="16"/>
  <c r="A1817" i="16"/>
  <c r="H1816" i="16"/>
  <c r="G1816" i="16"/>
  <c r="F1816" i="16"/>
  <c r="E1816" i="16"/>
  <c r="D1816" i="16"/>
  <c r="C1816" i="16"/>
  <c r="B1816" i="16"/>
  <c r="A1816" i="16"/>
  <c r="H1815" i="16"/>
  <c r="G1815" i="16"/>
  <c r="F1815" i="16"/>
  <c r="E1815" i="16"/>
  <c r="D1815" i="16"/>
  <c r="C1815" i="16"/>
  <c r="B1815" i="16"/>
  <c r="A1815" i="16"/>
  <c r="H1814" i="16"/>
  <c r="G1814" i="16"/>
  <c r="F1814" i="16"/>
  <c r="E1814" i="16"/>
  <c r="D1814" i="16"/>
  <c r="C1814" i="16"/>
  <c r="B1814" i="16"/>
  <c r="A1814" i="16"/>
  <c r="H1813" i="16"/>
  <c r="G1813" i="16"/>
  <c r="F1813" i="16"/>
  <c r="E1813" i="16"/>
  <c r="D1813" i="16"/>
  <c r="C1813" i="16"/>
  <c r="B1813" i="16"/>
  <c r="A1813" i="16"/>
  <c r="H1812" i="16"/>
  <c r="G1812" i="16"/>
  <c r="F1812" i="16"/>
  <c r="E1812" i="16"/>
  <c r="D1812" i="16"/>
  <c r="C1812" i="16"/>
  <c r="B1812" i="16"/>
  <c r="A1812" i="16"/>
  <c r="H1811" i="16"/>
  <c r="G1811" i="16"/>
  <c r="F1811" i="16"/>
  <c r="E1811" i="16"/>
  <c r="D1811" i="16"/>
  <c r="C1811" i="16"/>
  <c r="B1811" i="16"/>
  <c r="A1811" i="16"/>
  <c r="H1810" i="16"/>
  <c r="G1810" i="16"/>
  <c r="F1810" i="16"/>
  <c r="E1810" i="16"/>
  <c r="D1810" i="16"/>
  <c r="C1810" i="16"/>
  <c r="B1810" i="16"/>
  <c r="A1810" i="16"/>
  <c r="H1809" i="16"/>
  <c r="G1809" i="16"/>
  <c r="F1809" i="16"/>
  <c r="E1809" i="16"/>
  <c r="D1809" i="16"/>
  <c r="C1809" i="16"/>
  <c r="B1809" i="16"/>
  <c r="A1809" i="16"/>
  <c r="H1808" i="16"/>
  <c r="G1808" i="16"/>
  <c r="F1808" i="16"/>
  <c r="E1808" i="16"/>
  <c r="D1808" i="16"/>
  <c r="C1808" i="16"/>
  <c r="B1808" i="16"/>
  <c r="A1808" i="16"/>
  <c r="H1807" i="16"/>
  <c r="G1807" i="16"/>
  <c r="F1807" i="16"/>
  <c r="E1807" i="16"/>
  <c r="D1807" i="16"/>
  <c r="C1807" i="16"/>
  <c r="B1807" i="16"/>
  <c r="A1807" i="16"/>
  <c r="H1806" i="16"/>
  <c r="G1806" i="16"/>
  <c r="F1806" i="16"/>
  <c r="E1806" i="16"/>
  <c r="D1806" i="16"/>
  <c r="C1806" i="16"/>
  <c r="B1806" i="16"/>
  <c r="A1806" i="16"/>
  <c r="H1805" i="16"/>
  <c r="G1805" i="16"/>
  <c r="F1805" i="16"/>
  <c r="E1805" i="16"/>
  <c r="D1805" i="16"/>
  <c r="C1805" i="16"/>
  <c r="B1805" i="16"/>
  <c r="A1805" i="16"/>
  <c r="H1804" i="16"/>
  <c r="G1804" i="16"/>
  <c r="F1804" i="16"/>
  <c r="E1804" i="16"/>
  <c r="D1804" i="16"/>
  <c r="C1804" i="16"/>
  <c r="B1804" i="16"/>
  <c r="A1804" i="16"/>
  <c r="H1803" i="16"/>
  <c r="G1803" i="16"/>
  <c r="F1803" i="16"/>
  <c r="E1803" i="16"/>
  <c r="D1803" i="16"/>
  <c r="C1803" i="16"/>
  <c r="B1803" i="16"/>
  <c r="A1803" i="16"/>
  <c r="H1802" i="16"/>
  <c r="G1802" i="16"/>
  <c r="F1802" i="16"/>
  <c r="E1802" i="16"/>
  <c r="D1802" i="16"/>
  <c r="C1802" i="16"/>
  <c r="B1802" i="16"/>
  <c r="A1802" i="16"/>
  <c r="H1801" i="16"/>
  <c r="G1801" i="16"/>
  <c r="F1801" i="16"/>
  <c r="E1801" i="16"/>
  <c r="D1801" i="16"/>
  <c r="C1801" i="16"/>
  <c r="B1801" i="16"/>
  <c r="A1801" i="16"/>
  <c r="H1800" i="16"/>
  <c r="G1800" i="16"/>
  <c r="F1800" i="16"/>
  <c r="E1800" i="16"/>
  <c r="D1800" i="16"/>
  <c r="C1800" i="16"/>
  <c r="B1800" i="16"/>
  <c r="A1800" i="16"/>
  <c r="H1799" i="16"/>
  <c r="G1799" i="16"/>
  <c r="F1799" i="16"/>
  <c r="E1799" i="16"/>
  <c r="D1799" i="16"/>
  <c r="C1799" i="16"/>
  <c r="B1799" i="16"/>
  <c r="A1799" i="16"/>
  <c r="H1798" i="16"/>
  <c r="G1798" i="16"/>
  <c r="F1798" i="16"/>
  <c r="E1798" i="16"/>
  <c r="D1798" i="16"/>
  <c r="C1798" i="16"/>
  <c r="B1798" i="16"/>
  <c r="A1798" i="16"/>
  <c r="H1797" i="16"/>
  <c r="G1797" i="16"/>
  <c r="F1797" i="16"/>
  <c r="E1797" i="16"/>
  <c r="D1797" i="16"/>
  <c r="C1797" i="16"/>
  <c r="B1797" i="16"/>
  <c r="A1797" i="16"/>
  <c r="H1796" i="16"/>
  <c r="G1796" i="16"/>
  <c r="F1796" i="16"/>
  <c r="E1796" i="16"/>
  <c r="D1796" i="16"/>
  <c r="C1796" i="16"/>
  <c r="B1796" i="16"/>
  <c r="A1796" i="16"/>
  <c r="H1795" i="16"/>
  <c r="G1795" i="16"/>
  <c r="F1795" i="16"/>
  <c r="E1795" i="16"/>
  <c r="D1795" i="16"/>
  <c r="C1795" i="16"/>
  <c r="B1795" i="16"/>
  <c r="A1795" i="16"/>
  <c r="H1794" i="16"/>
  <c r="G1794" i="16"/>
  <c r="F1794" i="16"/>
  <c r="E1794" i="16"/>
  <c r="D1794" i="16"/>
  <c r="C1794" i="16"/>
  <c r="B1794" i="16"/>
  <c r="A1794" i="16"/>
  <c r="H1793" i="16"/>
  <c r="G1793" i="16"/>
  <c r="F1793" i="16"/>
  <c r="E1793" i="16"/>
  <c r="D1793" i="16"/>
  <c r="C1793" i="16"/>
  <c r="B1793" i="16"/>
  <c r="A1793" i="16"/>
  <c r="H1792" i="16"/>
  <c r="G1792" i="16"/>
  <c r="F1792" i="16"/>
  <c r="E1792" i="16"/>
  <c r="D1792" i="16"/>
  <c r="C1792" i="16"/>
  <c r="B1792" i="16"/>
  <c r="A1792" i="16"/>
  <c r="H1791" i="16"/>
  <c r="G1791" i="16"/>
  <c r="F1791" i="16"/>
  <c r="E1791" i="16"/>
  <c r="D1791" i="16"/>
  <c r="C1791" i="16"/>
  <c r="B1791" i="16"/>
  <c r="A1791" i="16"/>
  <c r="H1790" i="16"/>
  <c r="G1790" i="16"/>
  <c r="F1790" i="16"/>
  <c r="E1790" i="16"/>
  <c r="D1790" i="16"/>
  <c r="C1790" i="16"/>
  <c r="B1790" i="16"/>
  <c r="A1790" i="16"/>
  <c r="H1789" i="16"/>
  <c r="G1789" i="16"/>
  <c r="F1789" i="16"/>
  <c r="E1789" i="16"/>
  <c r="D1789" i="16"/>
  <c r="C1789" i="16"/>
  <c r="B1789" i="16"/>
  <c r="A1789" i="16"/>
  <c r="H1788" i="16"/>
  <c r="G1788" i="16"/>
  <c r="F1788" i="16"/>
  <c r="E1788" i="16"/>
  <c r="D1788" i="16"/>
  <c r="C1788" i="16"/>
  <c r="B1788" i="16"/>
  <c r="A1788" i="16"/>
  <c r="H1787" i="16"/>
  <c r="G1787" i="16"/>
  <c r="F1787" i="16"/>
  <c r="E1787" i="16"/>
  <c r="D1787" i="16"/>
  <c r="C1787" i="16"/>
  <c r="B1787" i="16"/>
  <c r="A1787" i="16"/>
  <c r="H1786" i="16"/>
  <c r="G1786" i="16"/>
  <c r="F1786" i="16"/>
  <c r="E1786" i="16"/>
  <c r="D1786" i="16"/>
  <c r="C1786" i="16"/>
  <c r="B1786" i="16"/>
  <c r="A1786" i="16"/>
  <c r="H1785" i="16"/>
  <c r="G1785" i="16"/>
  <c r="F1785" i="16"/>
  <c r="E1785" i="16"/>
  <c r="D1785" i="16"/>
  <c r="C1785" i="16"/>
  <c r="B1785" i="16"/>
  <c r="A1785" i="16"/>
  <c r="H1784" i="16"/>
  <c r="G1784" i="16"/>
  <c r="F1784" i="16"/>
  <c r="E1784" i="16"/>
  <c r="D1784" i="16"/>
  <c r="C1784" i="16"/>
  <c r="B1784" i="16"/>
  <c r="A1784" i="16"/>
  <c r="H1783" i="16"/>
  <c r="G1783" i="16"/>
  <c r="F1783" i="16"/>
  <c r="E1783" i="16"/>
  <c r="D1783" i="16"/>
  <c r="C1783" i="16"/>
  <c r="B1783" i="16"/>
  <c r="A1783" i="16"/>
  <c r="H1782" i="16"/>
  <c r="G1782" i="16"/>
  <c r="F1782" i="16"/>
  <c r="E1782" i="16"/>
  <c r="D1782" i="16"/>
  <c r="C1782" i="16"/>
  <c r="B1782" i="16"/>
  <c r="A1782" i="16"/>
  <c r="H1781" i="16"/>
  <c r="G1781" i="16"/>
  <c r="F1781" i="16"/>
  <c r="E1781" i="16"/>
  <c r="D1781" i="16"/>
  <c r="C1781" i="16"/>
  <c r="B1781" i="16"/>
  <c r="A1781" i="16"/>
  <c r="H1780" i="16"/>
  <c r="G1780" i="16"/>
  <c r="F1780" i="16"/>
  <c r="E1780" i="16"/>
  <c r="D1780" i="16"/>
  <c r="C1780" i="16"/>
  <c r="B1780" i="16"/>
  <c r="A1780" i="16"/>
  <c r="H1779" i="16"/>
  <c r="G1779" i="16"/>
  <c r="F1779" i="16"/>
  <c r="E1779" i="16"/>
  <c r="D1779" i="16"/>
  <c r="C1779" i="16"/>
  <c r="B1779" i="16"/>
  <c r="A1779" i="16"/>
  <c r="H1778" i="16"/>
  <c r="G1778" i="16"/>
  <c r="F1778" i="16"/>
  <c r="E1778" i="16"/>
  <c r="D1778" i="16"/>
  <c r="C1778" i="16"/>
  <c r="B1778" i="16"/>
  <c r="A1778" i="16"/>
  <c r="H1777" i="16"/>
  <c r="G1777" i="16"/>
  <c r="F1777" i="16"/>
  <c r="E1777" i="16"/>
  <c r="D1777" i="16"/>
  <c r="C1777" i="16"/>
  <c r="B1777" i="16"/>
  <c r="A1777" i="16"/>
  <c r="H1776" i="16"/>
  <c r="G1776" i="16"/>
  <c r="F1776" i="16"/>
  <c r="E1776" i="16"/>
  <c r="D1776" i="16"/>
  <c r="C1776" i="16"/>
  <c r="B1776" i="16"/>
  <c r="A1776" i="16"/>
  <c r="H1775" i="16"/>
  <c r="G1775" i="16"/>
  <c r="F1775" i="16"/>
  <c r="E1775" i="16"/>
  <c r="D1775" i="16"/>
  <c r="C1775" i="16"/>
  <c r="B1775" i="16"/>
  <c r="A1775" i="16"/>
  <c r="H1774" i="16"/>
  <c r="G1774" i="16"/>
  <c r="F1774" i="16"/>
  <c r="E1774" i="16"/>
  <c r="D1774" i="16"/>
  <c r="C1774" i="16"/>
  <c r="B1774" i="16"/>
  <c r="A1774" i="16"/>
  <c r="H1773" i="16"/>
  <c r="G1773" i="16"/>
  <c r="F1773" i="16"/>
  <c r="E1773" i="16"/>
  <c r="D1773" i="16"/>
  <c r="C1773" i="16"/>
  <c r="B1773" i="16"/>
  <c r="A1773" i="16"/>
  <c r="H1772" i="16"/>
  <c r="G1772" i="16"/>
  <c r="F1772" i="16"/>
  <c r="E1772" i="16"/>
  <c r="D1772" i="16"/>
  <c r="C1772" i="16"/>
  <c r="B1772" i="16"/>
  <c r="A1772" i="16"/>
  <c r="H1771" i="16"/>
  <c r="G1771" i="16"/>
  <c r="F1771" i="16"/>
  <c r="E1771" i="16"/>
  <c r="D1771" i="16"/>
  <c r="C1771" i="16"/>
  <c r="B1771" i="16"/>
  <c r="A1771" i="16"/>
  <c r="H1770" i="16"/>
  <c r="G1770" i="16"/>
  <c r="F1770" i="16"/>
  <c r="E1770" i="16"/>
  <c r="D1770" i="16"/>
  <c r="C1770" i="16"/>
  <c r="B1770" i="16"/>
  <c r="A1770" i="16"/>
  <c r="H1769" i="16"/>
  <c r="G1769" i="16"/>
  <c r="F1769" i="16"/>
  <c r="E1769" i="16"/>
  <c r="D1769" i="16"/>
  <c r="C1769" i="16"/>
  <c r="B1769" i="16"/>
  <c r="A1769" i="16"/>
  <c r="H1768" i="16"/>
  <c r="G1768" i="16"/>
  <c r="F1768" i="16"/>
  <c r="E1768" i="16"/>
  <c r="D1768" i="16"/>
  <c r="C1768" i="16"/>
  <c r="B1768" i="16"/>
  <c r="A1768" i="16"/>
  <c r="H1767" i="16"/>
  <c r="G1767" i="16"/>
  <c r="F1767" i="16"/>
  <c r="E1767" i="16"/>
  <c r="D1767" i="16"/>
  <c r="C1767" i="16"/>
  <c r="B1767" i="16"/>
  <c r="A1767" i="16"/>
  <c r="H1766" i="16"/>
  <c r="G1766" i="16"/>
  <c r="F1766" i="16"/>
  <c r="E1766" i="16"/>
  <c r="D1766" i="16"/>
  <c r="C1766" i="16"/>
  <c r="B1766" i="16"/>
  <c r="A1766" i="16"/>
  <c r="H1765" i="16"/>
  <c r="G1765" i="16"/>
  <c r="F1765" i="16"/>
  <c r="E1765" i="16"/>
  <c r="D1765" i="16"/>
  <c r="C1765" i="16"/>
  <c r="B1765" i="16"/>
  <c r="A1765" i="16"/>
  <c r="H1764" i="16"/>
  <c r="G1764" i="16"/>
  <c r="F1764" i="16"/>
  <c r="E1764" i="16"/>
  <c r="D1764" i="16"/>
  <c r="C1764" i="16"/>
  <c r="B1764" i="16"/>
  <c r="A1764" i="16"/>
  <c r="H1763" i="16"/>
  <c r="G1763" i="16"/>
  <c r="F1763" i="16"/>
  <c r="E1763" i="16"/>
  <c r="D1763" i="16"/>
  <c r="C1763" i="16"/>
  <c r="B1763" i="16"/>
  <c r="A1763" i="16"/>
  <c r="H1762" i="16"/>
  <c r="G1762" i="16"/>
  <c r="F1762" i="16"/>
  <c r="E1762" i="16"/>
  <c r="D1762" i="16"/>
  <c r="C1762" i="16"/>
  <c r="B1762" i="16"/>
  <c r="A1762" i="16"/>
  <c r="H1761" i="16"/>
  <c r="G1761" i="16"/>
  <c r="F1761" i="16"/>
  <c r="E1761" i="16"/>
  <c r="D1761" i="16"/>
  <c r="C1761" i="16"/>
  <c r="B1761" i="16"/>
  <c r="A1761" i="16"/>
  <c r="H1760" i="16"/>
  <c r="G1760" i="16"/>
  <c r="F1760" i="16"/>
  <c r="E1760" i="16"/>
  <c r="D1760" i="16"/>
  <c r="C1760" i="16"/>
  <c r="B1760" i="16"/>
  <c r="A1760" i="16"/>
  <c r="H1759" i="16"/>
  <c r="G1759" i="16"/>
  <c r="F1759" i="16"/>
  <c r="E1759" i="16"/>
  <c r="D1759" i="16"/>
  <c r="C1759" i="16"/>
  <c r="B1759" i="16"/>
  <c r="A1759" i="16"/>
  <c r="H1758" i="16"/>
  <c r="G1758" i="16"/>
  <c r="F1758" i="16"/>
  <c r="E1758" i="16"/>
  <c r="D1758" i="16"/>
  <c r="C1758" i="16"/>
  <c r="B1758" i="16"/>
  <c r="A1758" i="16"/>
  <c r="H1757" i="16"/>
  <c r="G1757" i="16"/>
  <c r="F1757" i="16"/>
  <c r="E1757" i="16"/>
  <c r="D1757" i="16"/>
  <c r="C1757" i="16"/>
  <c r="B1757" i="16"/>
  <c r="A1757" i="16"/>
  <c r="H1756" i="16"/>
  <c r="G1756" i="16"/>
  <c r="F1756" i="16"/>
  <c r="E1756" i="16"/>
  <c r="D1756" i="16"/>
  <c r="C1756" i="16"/>
  <c r="B1756" i="16"/>
  <c r="A1756" i="16"/>
  <c r="H1755" i="16"/>
  <c r="G1755" i="16"/>
  <c r="F1755" i="16"/>
  <c r="E1755" i="16"/>
  <c r="D1755" i="16"/>
  <c r="C1755" i="16"/>
  <c r="B1755" i="16"/>
  <c r="A1755" i="16"/>
  <c r="H1754" i="16"/>
  <c r="G1754" i="16"/>
  <c r="F1754" i="16"/>
  <c r="E1754" i="16"/>
  <c r="D1754" i="16"/>
  <c r="C1754" i="16"/>
  <c r="B1754" i="16"/>
  <c r="A1754" i="16"/>
  <c r="H1753" i="16"/>
  <c r="G1753" i="16"/>
  <c r="F1753" i="16"/>
  <c r="E1753" i="16"/>
  <c r="D1753" i="16"/>
  <c r="C1753" i="16"/>
  <c r="B1753" i="16"/>
  <c r="A1753" i="16"/>
  <c r="H1752" i="16"/>
  <c r="G1752" i="16"/>
  <c r="F1752" i="16"/>
  <c r="E1752" i="16"/>
  <c r="D1752" i="16"/>
  <c r="C1752" i="16"/>
  <c r="B1752" i="16"/>
  <c r="A1752" i="16"/>
  <c r="H1751" i="16"/>
  <c r="G1751" i="16"/>
  <c r="F1751" i="16"/>
  <c r="E1751" i="16"/>
  <c r="D1751" i="16"/>
  <c r="C1751" i="16"/>
  <c r="B1751" i="16"/>
  <c r="A1751" i="16"/>
  <c r="H1750" i="16"/>
  <c r="G1750" i="16"/>
  <c r="F1750" i="16"/>
  <c r="E1750" i="16"/>
  <c r="D1750" i="16"/>
  <c r="C1750" i="16"/>
  <c r="B1750" i="16"/>
  <c r="A1750" i="16"/>
  <c r="H1749" i="16"/>
  <c r="G1749" i="16"/>
  <c r="F1749" i="16"/>
  <c r="E1749" i="16"/>
  <c r="D1749" i="16"/>
  <c r="C1749" i="16"/>
  <c r="B1749" i="16"/>
  <c r="A1749" i="16"/>
  <c r="H1748" i="16"/>
  <c r="G1748" i="16"/>
  <c r="F1748" i="16"/>
  <c r="E1748" i="16"/>
  <c r="D1748" i="16"/>
  <c r="C1748" i="16"/>
  <c r="B1748" i="16"/>
  <c r="A1748" i="16"/>
  <c r="H1747" i="16"/>
  <c r="G1747" i="16"/>
  <c r="F1747" i="16"/>
  <c r="E1747" i="16"/>
  <c r="D1747" i="16"/>
  <c r="C1747" i="16"/>
  <c r="B1747" i="16"/>
  <c r="A1747" i="16"/>
  <c r="H1746" i="16"/>
  <c r="G1746" i="16"/>
  <c r="F1746" i="16"/>
  <c r="E1746" i="16"/>
  <c r="D1746" i="16"/>
  <c r="C1746" i="16"/>
  <c r="B1746" i="16"/>
  <c r="A1746" i="16"/>
  <c r="H1745" i="16"/>
  <c r="G1745" i="16"/>
  <c r="F1745" i="16"/>
  <c r="E1745" i="16"/>
  <c r="D1745" i="16"/>
  <c r="C1745" i="16"/>
  <c r="B1745" i="16"/>
  <c r="A1745" i="16"/>
  <c r="H1744" i="16"/>
  <c r="G1744" i="16"/>
  <c r="F1744" i="16"/>
  <c r="E1744" i="16"/>
  <c r="D1744" i="16"/>
  <c r="C1744" i="16"/>
  <c r="B1744" i="16"/>
  <c r="A1744" i="16"/>
  <c r="H1743" i="16"/>
  <c r="G1743" i="16"/>
  <c r="F1743" i="16"/>
  <c r="E1743" i="16"/>
  <c r="D1743" i="16"/>
  <c r="C1743" i="16"/>
  <c r="B1743" i="16"/>
  <c r="A1743" i="16"/>
  <c r="H1742" i="16"/>
  <c r="G1742" i="16"/>
  <c r="F1742" i="16"/>
  <c r="E1742" i="16"/>
  <c r="D1742" i="16"/>
  <c r="C1742" i="16"/>
  <c r="B1742" i="16"/>
  <c r="A1742" i="16"/>
  <c r="H1741" i="16"/>
  <c r="G1741" i="16"/>
  <c r="F1741" i="16"/>
  <c r="E1741" i="16"/>
  <c r="D1741" i="16"/>
  <c r="C1741" i="16"/>
  <c r="B1741" i="16"/>
  <c r="A1741" i="16"/>
  <c r="H1740" i="16"/>
  <c r="G1740" i="16"/>
  <c r="F1740" i="16"/>
  <c r="E1740" i="16"/>
  <c r="D1740" i="16"/>
  <c r="C1740" i="16"/>
  <c r="B1740" i="16"/>
  <c r="A1740" i="16"/>
  <c r="H1739" i="16"/>
  <c r="G1739" i="16"/>
  <c r="F1739" i="16"/>
  <c r="E1739" i="16"/>
  <c r="D1739" i="16"/>
  <c r="C1739" i="16"/>
  <c r="B1739" i="16"/>
  <c r="A1739" i="16"/>
  <c r="H1738" i="16"/>
  <c r="G1738" i="16"/>
  <c r="F1738" i="16"/>
  <c r="E1738" i="16"/>
  <c r="D1738" i="16"/>
  <c r="C1738" i="16"/>
  <c r="B1738" i="16"/>
  <c r="A1738" i="16"/>
  <c r="H1737" i="16"/>
  <c r="G1737" i="16"/>
  <c r="F1737" i="16"/>
  <c r="E1737" i="16"/>
  <c r="D1737" i="16"/>
  <c r="C1737" i="16"/>
  <c r="B1737" i="16"/>
  <c r="A1737" i="16"/>
  <c r="H1736" i="16"/>
  <c r="G1736" i="16"/>
  <c r="F1736" i="16"/>
  <c r="E1736" i="16"/>
  <c r="D1736" i="16"/>
  <c r="C1736" i="16"/>
  <c r="B1736" i="16"/>
  <c r="A1736" i="16"/>
  <c r="H1735" i="16"/>
  <c r="G1735" i="16"/>
  <c r="F1735" i="16"/>
  <c r="E1735" i="16"/>
  <c r="D1735" i="16"/>
  <c r="C1735" i="16"/>
  <c r="B1735" i="16"/>
  <c r="A1735" i="16"/>
  <c r="H1734" i="16"/>
  <c r="G1734" i="16"/>
  <c r="F1734" i="16"/>
  <c r="E1734" i="16"/>
  <c r="D1734" i="16"/>
  <c r="C1734" i="16"/>
  <c r="B1734" i="16"/>
  <c r="A1734" i="16"/>
  <c r="H1733" i="16"/>
  <c r="G1733" i="16"/>
  <c r="F1733" i="16"/>
  <c r="E1733" i="16"/>
  <c r="D1733" i="16"/>
  <c r="C1733" i="16"/>
  <c r="B1733" i="16"/>
  <c r="A1733" i="16"/>
  <c r="H1732" i="16"/>
  <c r="G1732" i="16"/>
  <c r="F1732" i="16"/>
  <c r="E1732" i="16"/>
  <c r="D1732" i="16"/>
  <c r="C1732" i="16"/>
  <c r="B1732" i="16"/>
  <c r="A1732" i="16"/>
  <c r="H1731" i="16"/>
  <c r="G1731" i="16"/>
  <c r="F1731" i="16"/>
  <c r="E1731" i="16"/>
  <c r="D1731" i="16"/>
  <c r="C1731" i="16"/>
  <c r="B1731" i="16"/>
  <c r="A1731" i="16"/>
  <c r="H1730" i="16"/>
  <c r="G1730" i="16"/>
  <c r="F1730" i="16"/>
  <c r="E1730" i="16"/>
  <c r="D1730" i="16"/>
  <c r="C1730" i="16"/>
  <c r="B1730" i="16"/>
  <c r="A1730" i="16"/>
  <c r="H1729" i="16"/>
  <c r="G1729" i="16"/>
  <c r="F1729" i="16"/>
  <c r="E1729" i="16"/>
  <c r="D1729" i="16"/>
  <c r="C1729" i="16"/>
  <c r="B1729" i="16"/>
  <c r="A1729" i="16"/>
  <c r="H1728" i="16"/>
  <c r="G1728" i="16"/>
  <c r="F1728" i="16"/>
  <c r="E1728" i="16"/>
  <c r="D1728" i="16"/>
  <c r="C1728" i="16"/>
  <c r="B1728" i="16"/>
  <c r="A1728" i="16"/>
  <c r="H1727" i="16"/>
  <c r="G1727" i="16"/>
  <c r="F1727" i="16"/>
  <c r="E1727" i="16"/>
  <c r="D1727" i="16"/>
  <c r="C1727" i="16"/>
  <c r="B1727" i="16"/>
  <c r="A1727" i="16"/>
  <c r="H1726" i="16"/>
  <c r="G1726" i="16"/>
  <c r="F1726" i="16"/>
  <c r="E1726" i="16"/>
  <c r="D1726" i="16"/>
  <c r="C1726" i="16"/>
  <c r="B1726" i="16"/>
  <c r="A1726" i="16"/>
  <c r="H1725" i="16"/>
  <c r="G1725" i="16"/>
  <c r="F1725" i="16"/>
  <c r="E1725" i="16"/>
  <c r="D1725" i="16"/>
  <c r="C1725" i="16"/>
  <c r="B1725" i="16"/>
  <c r="A1725" i="16"/>
  <c r="H1724" i="16"/>
  <c r="G1724" i="16"/>
  <c r="F1724" i="16"/>
  <c r="E1724" i="16"/>
  <c r="D1724" i="16"/>
  <c r="C1724" i="16"/>
  <c r="B1724" i="16"/>
  <c r="A1724" i="16"/>
  <c r="H1723" i="16"/>
  <c r="G1723" i="16"/>
  <c r="F1723" i="16"/>
  <c r="E1723" i="16"/>
  <c r="D1723" i="16"/>
  <c r="C1723" i="16"/>
  <c r="B1723" i="16"/>
  <c r="A1723" i="16"/>
  <c r="H1722" i="16"/>
  <c r="G1722" i="16"/>
  <c r="F1722" i="16"/>
  <c r="E1722" i="16"/>
  <c r="D1722" i="16"/>
  <c r="C1722" i="16"/>
  <c r="B1722" i="16"/>
  <c r="A1722" i="16"/>
  <c r="H1721" i="16"/>
  <c r="G1721" i="16"/>
  <c r="F1721" i="16"/>
  <c r="E1721" i="16"/>
  <c r="D1721" i="16"/>
  <c r="C1721" i="16"/>
  <c r="B1721" i="16"/>
  <c r="A1721" i="16"/>
  <c r="H1720" i="16"/>
  <c r="G1720" i="16"/>
  <c r="F1720" i="16"/>
  <c r="E1720" i="16"/>
  <c r="D1720" i="16"/>
  <c r="C1720" i="16"/>
  <c r="B1720" i="16"/>
  <c r="A1720" i="16"/>
  <c r="H1719" i="16"/>
  <c r="G1719" i="16"/>
  <c r="F1719" i="16"/>
  <c r="E1719" i="16"/>
  <c r="D1719" i="16"/>
  <c r="C1719" i="16"/>
  <c r="B1719" i="16"/>
  <c r="A1719" i="16"/>
  <c r="H1718" i="16"/>
  <c r="G1718" i="16"/>
  <c r="F1718" i="16"/>
  <c r="E1718" i="16"/>
  <c r="D1718" i="16"/>
  <c r="C1718" i="16"/>
  <c r="B1718" i="16"/>
  <c r="A1718" i="16"/>
  <c r="H1717" i="16"/>
  <c r="G1717" i="16"/>
  <c r="F1717" i="16"/>
  <c r="E1717" i="16"/>
  <c r="D1717" i="16"/>
  <c r="C1717" i="16"/>
  <c r="B1717" i="16"/>
  <c r="A1717" i="16"/>
  <c r="H1716" i="16"/>
  <c r="G1716" i="16"/>
  <c r="F1716" i="16"/>
  <c r="E1716" i="16"/>
  <c r="D1716" i="16"/>
  <c r="C1716" i="16"/>
  <c r="B1716" i="16"/>
  <c r="A1716" i="16"/>
  <c r="H1715" i="16"/>
  <c r="G1715" i="16"/>
  <c r="F1715" i="16"/>
  <c r="E1715" i="16"/>
  <c r="D1715" i="16"/>
  <c r="C1715" i="16"/>
  <c r="B1715" i="16"/>
  <c r="A1715" i="16"/>
  <c r="H1714" i="16"/>
  <c r="G1714" i="16"/>
  <c r="F1714" i="16"/>
  <c r="E1714" i="16"/>
  <c r="D1714" i="16"/>
  <c r="C1714" i="16"/>
  <c r="B1714" i="16"/>
  <c r="A1714" i="16"/>
  <c r="H1713" i="16"/>
  <c r="G1713" i="16"/>
  <c r="F1713" i="16"/>
  <c r="E1713" i="16"/>
  <c r="D1713" i="16"/>
  <c r="C1713" i="16"/>
  <c r="B1713" i="16"/>
  <c r="A1713" i="16"/>
  <c r="H1712" i="16"/>
  <c r="G1712" i="16"/>
  <c r="F1712" i="16"/>
  <c r="E1712" i="16"/>
  <c r="D1712" i="16"/>
  <c r="C1712" i="16"/>
  <c r="B1712" i="16"/>
  <c r="A1712" i="16"/>
  <c r="H1711" i="16"/>
  <c r="G1711" i="16"/>
  <c r="F1711" i="16"/>
  <c r="E1711" i="16"/>
  <c r="D1711" i="16"/>
  <c r="C1711" i="16"/>
  <c r="B1711" i="16"/>
  <c r="A1711" i="16"/>
  <c r="H1710" i="16"/>
  <c r="G1710" i="16"/>
  <c r="F1710" i="16"/>
  <c r="E1710" i="16"/>
  <c r="D1710" i="16"/>
  <c r="C1710" i="16"/>
  <c r="B1710" i="16"/>
  <c r="A1710" i="16"/>
  <c r="H1709" i="16"/>
  <c r="G1709" i="16"/>
  <c r="F1709" i="16"/>
  <c r="E1709" i="16"/>
  <c r="D1709" i="16"/>
  <c r="C1709" i="16"/>
  <c r="B1709" i="16"/>
  <c r="A1709" i="16"/>
  <c r="H1708" i="16"/>
  <c r="G1708" i="16"/>
  <c r="F1708" i="16"/>
  <c r="E1708" i="16"/>
  <c r="D1708" i="16"/>
  <c r="C1708" i="16"/>
  <c r="B1708" i="16"/>
  <c r="A1708" i="16"/>
  <c r="H1707" i="16"/>
  <c r="G1707" i="16"/>
  <c r="F1707" i="16"/>
  <c r="E1707" i="16"/>
  <c r="D1707" i="16"/>
  <c r="C1707" i="16"/>
  <c r="B1707" i="16"/>
  <c r="A1707" i="16"/>
  <c r="H1706" i="16"/>
  <c r="G1706" i="16"/>
  <c r="F1706" i="16"/>
  <c r="E1706" i="16"/>
  <c r="D1706" i="16"/>
  <c r="C1706" i="16"/>
  <c r="B1706" i="16"/>
  <c r="A1706" i="16"/>
  <c r="H1705" i="16"/>
  <c r="G1705" i="16"/>
  <c r="F1705" i="16"/>
  <c r="E1705" i="16"/>
  <c r="D1705" i="16"/>
  <c r="C1705" i="16"/>
  <c r="B1705" i="16"/>
  <c r="A1705" i="16"/>
  <c r="H1704" i="16"/>
  <c r="G1704" i="16"/>
  <c r="F1704" i="16"/>
  <c r="E1704" i="16"/>
  <c r="D1704" i="16"/>
  <c r="C1704" i="16"/>
  <c r="B1704" i="16"/>
  <c r="A1704" i="16"/>
  <c r="H1703" i="16"/>
  <c r="G1703" i="16"/>
  <c r="F1703" i="16"/>
  <c r="E1703" i="16"/>
  <c r="D1703" i="16"/>
  <c r="C1703" i="16"/>
  <c r="B1703" i="16"/>
  <c r="A1703" i="16"/>
  <c r="H1702" i="16"/>
  <c r="G1702" i="16"/>
  <c r="F1702" i="16"/>
  <c r="E1702" i="16"/>
  <c r="D1702" i="16"/>
  <c r="C1702" i="16"/>
  <c r="B1702" i="16"/>
  <c r="A1702" i="16"/>
  <c r="H1701" i="16"/>
  <c r="G1701" i="16"/>
  <c r="F1701" i="16"/>
  <c r="E1701" i="16"/>
  <c r="D1701" i="16"/>
  <c r="C1701" i="16"/>
  <c r="B1701" i="16"/>
  <c r="A1701" i="16"/>
  <c r="H1700" i="16"/>
  <c r="G1700" i="16"/>
  <c r="F1700" i="16"/>
  <c r="E1700" i="16"/>
  <c r="D1700" i="16"/>
  <c r="C1700" i="16"/>
  <c r="B1700" i="16"/>
  <c r="A1700" i="16"/>
  <c r="H1699" i="16"/>
  <c r="G1699" i="16"/>
  <c r="F1699" i="16"/>
  <c r="E1699" i="16"/>
  <c r="D1699" i="16"/>
  <c r="C1699" i="16"/>
  <c r="B1699" i="16"/>
  <c r="A1699" i="16"/>
  <c r="H1698" i="16"/>
  <c r="G1698" i="16"/>
  <c r="F1698" i="16"/>
  <c r="E1698" i="16"/>
  <c r="D1698" i="16"/>
  <c r="C1698" i="16"/>
  <c r="B1698" i="16"/>
  <c r="A1698" i="16"/>
  <c r="H1697" i="16"/>
  <c r="G1697" i="16"/>
  <c r="F1697" i="16"/>
  <c r="E1697" i="16"/>
  <c r="D1697" i="16"/>
  <c r="C1697" i="16"/>
  <c r="B1697" i="16"/>
  <c r="A1697" i="16"/>
  <c r="H1696" i="16"/>
  <c r="G1696" i="16"/>
  <c r="F1696" i="16"/>
  <c r="E1696" i="16"/>
  <c r="D1696" i="16"/>
  <c r="C1696" i="16"/>
  <c r="B1696" i="16"/>
  <c r="A1696" i="16"/>
  <c r="H1695" i="16"/>
  <c r="G1695" i="16"/>
  <c r="F1695" i="16"/>
  <c r="E1695" i="16"/>
  <c r="D1695" i="16"/>
  <c r="C1695" i="16"/>
  <c r="B1695" i="16"/>
  <c r="A1695" i="16"/>
  <c r="H1694" i="16"/>
  <c r="G1694" i="16"/>
  <c r="F1694" i="16"/>
  <c r="E1694" i="16"/>
  <c r="D1694" i="16"/>
  <c r="C1694" i="16"/>
  <c r="B1694" i="16"/>
  <c r="A1694" i="16"/>
  <c r="H1693" i="16"/>
  <c r="G1693" i="16"/>
  <c r="F1693" i="16"/>
  <c r="E1693" i="16"/>
  <c r="D1693" i="16"/>
  <c r="C1693" i="16"/>
  <c r="B1693" i="16"/>
  <c r="A1693" i="16"/>
  <c r="H1692" i="16"/>
  <c r="G1692" i="16"/>
  <c r="F1692" i="16"/>
  <c r="E1692" i="16"/>
  <c r="D1692" i="16"/>
  <c r="C1692" i="16"/>
  <c r="B1692" i="16"/>
  <c r="A1692" i="16"/>
  <c r="H1691" i="16"/>
  <c r="G1691" i="16"/>
  <c r="F1691" i="16"/>
  <c r="E1691" i="16"/>
  <c r="D1691" i="16"/>
  <c r="C1691" i="16"/>
  <c r="B1691" i="16"/>
  <c r="A1691" i="16"/>
  <c r="H1690" i="16"/>
  <c r="G1690" i="16"/>
  <c r="F1690" i="16"/>
  <c r="E1690" i="16"/>
  <c r="D1690" i="16"/>
  <c r="C1690" i="16"/>
  <c r="B1690" i="16"/>
  <c r="A1690" i="16"/>
  <c r="H1689" i="16"/>
  <c r="G1689" i="16"/>
  <c r="F1689" i="16"/>
  <c r="E1689" i="16"/>
  <c r="D1689" i="16"/>
  <c r="C1689" i="16"/>
  <c r="B1689" i="16"/>
  <c r="A1689" i="16"/>
  <c r="H1688" i="16"/>
  <c r="G1688" i="16"/>
  <c r="F1688" i="16"/>
  <c r="E1688" i="16"/>
  <c r="D1688" i="16"/>
  <c r="C1688" i="16"/>
  <c r="B1688" i="16"/>
  <c r="A1688" i="16"/>
  <c r="H1687" i="16"/>
  <c r="G1687" i="16"/>
  <c r="F1687" i="16"/>
  <c r="E1687" i="16"/>
  <c r="D1687" i="16"/>
  <c r="C1687" i="16"/>
  <c r="B1687" i="16"/>
  <c r="A1687" i="16"/>
  <c r="H1686" i="16"/>
  <c r="G1686" i="16"/>
  <c r="F1686" i="16"/>
  <c r="E1686" i="16"/>
  <c r="D1686" i="16"/>
  <c r="C1686" i="16"/>
  <c r="B1686" i="16"/>
  <c r="A1686" i="16"/>
  <c r="H1685" i="16"/>
  <c r="G1685" i="16"/>
  <c r="F1685" i="16"/>
  <c r="E1685" i="16"/>
  <c r="D1685" i="16"/>
  <c r="C1685" i="16"/>
  <c r="B1685" i="16"/>
  <c r="A1685" i="16"/>
  <c r="H1684" i="16"/>
  <c r="G1684" i="16"/>
  <c r="F1684" i="16"/>
  <c r="E1684" i="16"/>
  <c r="D1684" i="16"/>
  <c r="C1684" i="16"/>
  <c r="B1684" i="16"/>
  <c r="A1684" i="16"/>
  <c r="H1683" i="16"/>
  <c r="G1683" i="16"/>
  <c r="F1683" i="16"/>
  <c r="E1683" i="16"/>
  <c r="D1683" i="16"/>
  <c r="C1683" i="16"/>
  <c r="B1683" i="16"/>
  <c r="A1683" i="16"/>
  <c r="H1682" i="16"/>
  <c r="G1682" i="16"/>
  <c r="F1682" i="16"/>
  <c r="E1682" i="16"/>
  <c r="D1682" i="16"/>
  <c r="C1682" i="16"/>
  <c r="B1682" i="16"/>
  <c r="A1682" i="16"/>
  <c r="H1681" i="16"/>
  <c r="G1681" i="16"/>
  <c r="F1681" i="16"/>
  <c r="E1681" i="16"/>
  <c r="D1681" i="16"/>
  <c r="C1681" i="16"/>
  <c r="B1681" i="16"/>
  <c r="A1681" i="16"/>
  <c r="H1680" i="16"/>
  <c r="G1680" i="16"/>
  <c r="F1680" i="16"/>
  <c r="E1680" i="16"/>
  <c r="D1680" i="16"/>
  <c r="C1680" i="16"/>
  <c r="B1680" i="16"/>
  <c r="A1680" i="16"/>
  <c r="H1679" i="16"/>
  <c r="G1679" i="16"/>
  <c r="F1679" i="16"/>
  <c r="E1679" i="16"/>
  <c r="D1679" i="16"/>
  <c r="C1679" i="16"/>
  <c r="B1679" i="16"/>
  <c r="A1679" i="16"/>
  <c r="H1678" i="16"/>
  <c r="G1678" i="16"/>
  <c r="F1678" i="16"/>
  <c r="E1678" i="16"/>
  <c r="D1678" i="16"/>
  <c r="C1678" i="16"/>
  <c r="B1678" i="16"/>
  <c r="A1678" i="16"/>
  <c r="H1677" i="16"/>
  <c r="G1677" i="16"/>
  <c r="F1677" i="16"/>
  <c r="E1677" i="16"/>
  <c r="D1677" i="16"/>
  <c r="C1677" i="16"/>
  <c r="B1677" i="16"/>
  <c r="A1677" i="16"/>
  <c r="H1676" i="16"/>
  <c r="G1676" i="16"/>
  <c r="F1676" i="16"/>
  <c r="E1676" i="16"/>
  <c r="D1676" i="16"/>
  <c r="C1676" i="16"/>
  <c r="B1676" i="16"/>
  <c r="A1676" i="16"/>
  <c r="H1675" i="16"/>
  <c r="G1675" i="16"/>
  <c r="F1675" i="16"/>
  <c r="E1675" i="16"/>
  <c r="D1675" i="16"/>
  <c r="C1675" i="16"/>
  <c r="B1675" i="16"/>
  <c r="A1675" i="16"/>
  <c r="H1674" i="16"/>
  <c r="G1674" i="16"/>
  <c r="F1674" i="16"/>
  <c r="E1674" i="16"/>
  <c r="D1674" i="16"/>
  <c r="C1674" i="16"/>
  <c r="B1674" i="16"/>
  <c r="A1674" i="16"/>
  <c r="H1673" i="16"/>
  <c r="G1673" i="16"/>
  <c r="F1673" i="16"/>
  <c r="E1673" i="16"/>
  <c r="D1673" i="16"/>
  <c r="C1673" i="16"/>
  <c r="B1673" i="16"/>
  <c r="A1673" i="16"/>
  <c r="H1672" i="16"/>
  <c r="G1672" i="16"/>
  <c r="F1672" i="16"/>
  <c r="E1672" i="16"/>
  <c r="D1672" i="16"/>
  <c r="C1672" i="16"/>
  <c r="B1672" i="16"/>
  <c r="A1672" i="16"/>
  <c r="H1671" i="16"/>
  <c r="G1671" i="16"/>
  <c r="F1671" i="16"/>
  <c r="E1671" i="16"/>
  <c r="D1671" i="16"/>
  <c r="C1671" i="16"/>
  <c r="B1671" i="16"/>
  <c r="A1671" i="16"/>
  <c r="H1670" i="16"/>
  <c r="G1670" i="16"/>
  <c r="F1670" i="16"/>
  <c r="E1670" i="16"/>
  <c r="D1670" i="16"/>
  <c r="C1670" i="16"/>
  <c r="B1670" i="16"/>
  <c r="A1670" i="16"/>
  <c r="H1669" i="16"/>
  <c r="G1669" i="16"/>
  <c r="F1669" i="16"/>
  <c r="E1669" i="16"/>
  <c r="D1669" i="16"/>
  <c r="C1669" i="16"/>
  <c r="B1669" i="16"/>
  <c r="A1669" i="16"/>
  <c r="H1668" i="16"/>
  <c r="G1668" i="16"/>
  <c r="F1668" i="16"/>
  <c r="E1668" i="16"/>
  <c r="D1668" i="16"/>
  <c r="C1668" i="16"/>
  <c r="B1668" i="16"/>
  <c r="A1668" i="16"/>
  <c r="H1667" i="16"/>
  <c r="G1667" i="16"/>
  <c r="F1667" i="16"/>
  <c r="E1667" i="16"/>
  <c r="D1667" i="16"/>
  <c r="C1667" i="16"/>
  <c r="B1667" i="16"/>
  <c r="A1667" i="16"/>
  <c r="H1666" i="16"/>
  <c r="G1666" i="16"/>
  <c r="F1666" i="16"/>
  <c r="E1666" i="16"/>
  <c r="D1666" i="16"/>
  <c r="C1666" i="16"/>
  <c r="B1666" i="16"/>
  <c r="A1666" i="16"/>
  <c r="H1665" i="16"/>
  <c r="G1665" i="16"/>
  <c r="F1665" i="16"/>
  <c r="E1665" i="16"/>
  <c r="D1665" i="16"/>
  <c r="C1665" i="16"/>
  <c r="B1665" i="16"/>
  <c r="A1665" i="16"/>
  <c r="H1664" i="16"/>
  <c r="G1664" i="16"/>
  <c r="F1664" i="16"/>
  <c r="E1664" i="16"/>
  <c r="D1664" i="16"/>
  <c r="C1664" i="16"/>
  <c r="B1664" i="16"/>
  <c r="A1664" i="16"/>
  <c r="H1663" i="16"/>
  <c r="G1663" i="16"/>
  <c r="F1663" i="16"/>
  <c r="E1663" i="16"/>
  <c r="D1663" i="16"/>
  <c r="C1663" i="16"/>
  <c r="B1663" i="16"/>
  <c r="A1663" i="16"/>
  <c r="H1662" i="16"/>
  <c r="G1662" i="16"/>
  <c r="F1662" i="16"/>
  <c r="E1662" i="16"/>
  <c r="D1662" i="16"/>
  <c r="C1662" i="16"/>
  <c r="B1662" i="16"/>
  <c r="A1662" i="16"/>
  <c r="H1661" i="16"/>
  <c r="G1661" i="16"/>
  <c r="F1661" i="16"/>
  <c r="E1661" i="16"/>
  <c r="D1661" i="16"/>
  <c r="C1661" i="16"/>
  <c r="B1661" i="16"/>
  <c r="A1661" i="16"/>
  <c r="H1660" i="16"/>
  <c r="G1660" i="16"/>
  <c r="F1660" i="16"/>
  <c r="E1660" i="16"/>
  <c r="D1660" i="16"/>
  <c r="C1660" i="16"/>
  <c r="B1660" i="16"/>
  <c r="A1660" i="16"/>
  <c r="H1659" i="16"/>
  <c r="G1659" i="16"/>
  <c r="F1659" i="16"/>
  <c r="E1659" i="16"/>
  <c r="D1659" i="16"/>
  <c r="C1659" i="16"/>
  <c r="B1659" i="16"/>
  <c r="A1659" i="16"/>
  <c r="H1658" i="16"/>
  <c r="G1658" i="16"/>
  <c r="F1658" i="16"/>
  <c r="E1658" i="16"/>
  <c r="D1658" i="16"/>
  <c r="C1658" i="16"/>
  <c r="B1658" i="16"/>
  <c r="A1658" i="16"/>
  <c r="H1657" i="16"/>
  <c r="G1657" i="16"/>
  <c r="F1657" i="16"/>
  <c r="E1657" i="16"/>
  <c r="D1657" i="16"/>
  <c r="C1657" i="16"/>
  <c r="B1657" i="16"/>
  <c r="A1657" i="16"/>
  <c r="H1656" i="16"/>
  <c r="G1656" i="16"/>
  <c r="F1656" i="16"/>
  <c r="E1656" i="16"/>
  <c r="D1656" i="16"/>
  <c r="C1656" i="16"/>
  <c r="B1656" i="16"/>
  <c r="A1656" i="16"/>
  <c r="H1655" i="16"/>
  <c r="G1655" i="16"/>
  <c r="F1655" i="16"/>
  <c r="E1655" i="16"/>
  <c r="D1655" i="16"/>
  <c r="C1655" i="16"/>
  <c r="B1655" i="16"/>
  <c r="A1655" i="16"/>
  <c r="H1654" i="16"/>
  <c r="G1654" i="16"/>
  <c r="F1654" i="16"/>
  <c r="E1654" i="16"/>
  <c r="D1654" i="16"/>
  <c r="C1654" i="16"/>
  <c r="B1654" i="16"/>
  <c r="A1654" i="16"/>
  <c r="H1653" i="16"/>
  <c r="G1653" i="16"/>
  <c r="F1653" i="16"/>
  <c r="E1653" i="16"/>
  <c r="D1653" i="16"/>
  <c r="C1653" i="16"/>
  <c r="B1653" i="16"/>
  <c r="A1653" i="16"/>
  <c r="H1652" i="16"/>
  <c r="G1652" i="16"/>
  <c r="F1652" i="16"/>
  <c r="E1652" i="16"/>
  <c r="D1652" i="16"/>
  <c r="C1652" i="16"/>
  <c r="B1652" i="16"/>
  <c r="A1652" i="16"/>
  <c r="H1651" i="16"/>
  <c r="G1651" i="16"/>
  <c r="F1651" i="16"/>
  <c r="E1651" i="16"/>
  <c r="D1651" i="16"/>
  <c r="C1651" i="16"/>
  <c r="B1651" i="16"/>
  <c r="A1651" i="16"/>
  <c r="H1650" i="16"/>
  <c r="G1650" i="16"/>
  <c r="F1650" i="16"/>
  <c r="E1650" i="16"/>
  <c r="D1650" i="16"/>
  <c r="C1650" i="16"/>
  <c r="B1650" i="16"/>
  <c r="A1650" i="16"/>
  <c r="H1649" i="16"/>
  <c r="G1649" i="16"/>
  <c r="F1649" i="16"/>
  <c r="E1649" i="16"/>
  <c r="D1649" i="16"/>
  <c r="C1649" i="16"/>
  <c r="B1649" i="16"/>
  <c r="A1649" i="16"/>
  <c r="H1648" i="16"/>
  <c r="G1648" i="16"/>
  <c r="F1648" i="16"/>
  <c r="E1648" i="16"/>
  <c r="D1648" i="16"/>
  <c r="C1648" i="16"/>
  <c r="B1648" i="16"/>
  <c r="A1648" i="16"/>
  <c r="H1647" i="16"/>
  <c r="G1647" i="16"/>
  <c r="F1647" i="16"/>
  <c r="E1647" i="16"/>
  <c r="D1647" i="16"/>
  <c r="C1647" i="16"/>
  <c r="B1647" i="16"/>
  <c r="A1647" i="16"/>
  <c r="H1646" i="16"/>
  <c r="G1646" i="16"/>
  <c r="F1646" i="16"/>
  <c r="E1646" i="16"/>
  <c r="D1646" i="16"/>
  <c r="C1646" i="16"/>
  <c r="B1646" i="16"/>
  <c r="A1646" i="16"/>
  <c r="H1645" i="16"/>
  <c r="G1645" i="16"/>
  <c r="F1645" i="16"/>
  <c r="E1645" i="16"/>
  <c r="D1645" i="16"/>
  <c r="C1645" i="16"/>
  <c r="B1645" i="16"/>
  <c r="A1645" i="16"/>
  <c r="H1644" i="16"/>
  <c r="G1644" i="16"/>
  <c r="F1644" i="16"/>
  <c r="E1644" i="16"/>
  <c r="D1644" i="16"/>
  <c r="C1644" i="16"/>
  <c r="B1644" i="16"/>
  <c r="A1644" i="16"/>
  <c r="H1643" i="16"/>
  <c r="G1643" i="16"/>
  <c r="F1643" i="16"/>
  <c r="E1643" i="16"/>
  <c r="D1643" i="16"/>
  <c r="C1643" i="16"/>
  <c r="B1643" i="16"/>
  <c r="A1643" i="16"/>
  <c r="H1642" i="16"/>
  <c r="G1642" i="16"/>
  <c r="F1642" i="16"/>
  <c r="E1642" i="16"/>
  <c r="D1642" i="16"/>
  <c r="C1642" i="16"/>
  <c r="B1642" i="16"/>
  <c r="A1642" i="16"/>
  <c r="H1641" i="16"/>
  <c r="G1641" i="16"/>
  <c r="F1641" i="16"/>
  <c r="E1641" i="16"/>
  <c r="D1641" i="16"/>
  <c r="C1641" i="16"/>
  <c r="B1641" i="16"/>
  <c r="A1641" i="16"/>
  <c r="H1640" i="16"/>
  <c r="G1640" i="16"/>
  <c r="F1640" i="16"/>
  <c r="E1640" i="16"/>
  <c r="D1640" i="16"/>
  <c r="C1640" i="16"/>
  <c r="B1640" i="16"/>
  <c r="A1640" i="16"/>
  <c r="H1639" i="16"/>
  <c r="G1639" i="16"/>
  <c r="F1639" i="16"/>
  <c r="E1639" i="16"/>
  <c r="D1639" i="16"/>
  <c r="C1639" i="16"/>
  <c r="B1639" i="16"/>
  <c r="A1639" i="16"/>
  <c r="H1638" i="16"/>
  <c r="G1638" i="16"/>
  <c r="F1638" i="16"/>
  <c r="E1638" i="16"/>
  <c r="D1638" i="16"/>
  <c r="C1638" i="16"/>
  <c r="B1638" i="16"/>
  <c r="A1638" i="16"/>
  <c r="H1637" i="16"/>
  <c r="G1637" i="16"/>
  <c r="F1637" i="16"/>
  <c r="E1637" i="16"/>
  <c r="D1637" i="16"/>
  <c r="C1637" i="16"/>
  <c r="B1637" i="16"/>
  <c r="A1637" i="16"/>
  <c r="H1636" i="16"/>
  <c r="G1636" i="16"/>
  <c r="F1636" i="16"/>
  <c r="E1636" i="16"/>
  <c r="D1636" i="16"/>
  <c r="C1636" i="16"/>
  <c r="B1636" i="16"/>
  <c r="A1636" i="16"/>
  <c r="H1635" i="16"/>
  <c r="G1635" i="16"/>
  <c r="F1635" i="16"/>
  <c r="E1635" i="16"/>
  <c r="D1635" i="16"/>
  <c r="C1635" i="16"/>
  <c r="B1635" i="16"/>
  <c r="A1635" i="16"/>
  <c r="H1634" i="16"/>
  <c r="G1634" i="16"/>
  <c r="F1634" i="16"/>
  <c r="E1634" i="16"/>
  <c r="D1634" i="16"/>
  <c r="C1634" i="16"/>
  <c r="B1634" i="16"/>
  <c r="A1634" i="16"/>
  <c r="H1633" i="16"/>
  <c r="G1633" i="16"/>
  <c r="F1633" i="16"/>
  <c r="E1633" i="16"/>
  <c r="D1633" i="16"/>
  <c r="C1633" i="16"/>
  <c r="B1633" i="16"/>
  <c r="A1633" i="16"/>
  <c r="H1632" i="16"/>
  <c r="G1632" i="16"/>
  <c r="F1632" i="16"/>
  <c r="E1632" i="16"/>
  <c r="D1632" i="16"/>
  <c r="C1632" i="16"/>
  <c r="B1632" i="16"/>
  <c r="A1632" i="16"/>
  <c r="H1631" i="16"/>
  <c r="G1631" i="16"/>
  <c r="F1631" i="16"/>
  <c r="E1631" i="16"/>
  <c r="D1631" i="16"/>
  <c r="C1631" i="16"/>
  <c r="B1631" i="16"/>
  <c r="A1631" i="16"/>
  <c r="H1630" i="16"/>
  <c r="G1630" i="16"/>
  <c r="F1630" i="16"/>
  <c r="E1630" i="16"/>
  <c r="D1630" i="16"/>
  <c r="C1630" i="16"/>
  <c r="B1630" i="16"/>
  <c r="A1630" i="16"/>
  <c r="H1629" i="16"/>
  <c r="G1629" i="16"/>
  <c r="F1629" i="16"/>
  <c r="E1629" i="16"/>
  <c r="D1629" i="16"/>
  <c r="C1629" i="16"/>
  <c r="B1629" i="16"/>
  <c r="A1629" i="16"/>
  <c r="H1628" i="16"/>
  <c r="G1628" i="16"/>
  <c r="F1628" i="16"/>
  <c r="E1628" i="16"/>
  <c r="D1628" i="16"/>
  <c r="C1628" i="16"/>
  <c r="B1628" i="16"/>
  <c r="A1628" i="16"/>
  <c r="H1627" i="16"/>
  <c r="G1627" i="16"/>
  <c r="F1627" i="16"/>
  <c r="E1627" i="16"/>
  <c r="D1627" i="16"/>
  <c r="C1627" i="16"/>
  <c r="B1627" i="16"/>
  <c r="A1627" i="16"/>
  <c r="H1626" i="16"/>
  <c r="G1626" i="16"/>
  <c r="F1626" i="16"/>
  <c r="E1626" i="16"/>
  <c r="D1626" i="16"/>
  <c r="C1626" i="16"/>
  <c r="B1626" i="16"/>
  <c r="A1626" i="16"/>
  <c r="H1625" i="16"/>
  <c r="G1625" i="16"/>
  <c r="F1625" i="16"/>
  <c r="E1625" i="16"/>
  <c r="D1625" i="16"/>
  <c r="C1625" i="16"/>
  <c r="B1625" i="16"/>
  <c r="A1625" i="16"/>
  <c r="H1624" i="16"/>
  <c r="G1624" i="16"/>
  <c r="F1624" i="16"/>
  <c r="E1624" i="16"/>
  <c r="D1624" i="16"/>
  <c r="C1624" i="16"/>
  <c r="B1624" i="16"/>
  <c r="A1624" i="16"/>
  <c r="H1623" i="16"/>
  <c r="G1623" i="16"/>
  <c r="F1623" i="16"/>
  <c r="E1623" i="16"/>
  <c r="D1623" i="16"/>
  <c r="C1623" i="16"/>
  <c r="B1623" i="16"/>
  <c r="A1623" i="16"/>
  <c r="H1622" i="16"/>
  <c r="G1622" i="16"/>
  <c r="F1622" i="16"/>
  <c r="E1622" i="16"/>
  <c r="D1622" i="16"/>
  <c r="C1622" i="16"/>
  <c r="B1622" i="16"/>
  <c r="A1622" i="16"/>
  <c r="H1621" i="16"/>
  <c r="G1621" i="16"/>
  <c r="F1621" i="16"/>
  <c r="E1621" i="16"/>
  <c r="D1621" i="16"/>
  <c r="C1621" i="16"/>
  <c r="B1621" i="16"/>
  <c r="A1621" i="16"/>
  <c r="H1620" i="16"/>
  <c r="G1620" i="16"/>
  <c r="F1620" i="16"/>
  <c r="E1620" i="16"/>
  <c r="D1620" i="16"/>
  <c r="C1620" i="16"/>
  <c r="B1620" i="16"/>
  <c r="A1620" i="16"/>
  <c r="H1619" i="16"/>
  <c r="G1619" i="16"/>
  <c r="F1619" i="16"/>
  <c r="E1619" i="16"/>
  <c r="D1619" i="16"/>
  <c r="C1619" i="16"/>
  <c r="B1619" i="16"/>
  <c r="A1619" i="16"/>
  <c r="H1618" i="16"/>
  <c r="G1618" i="16"/>
  <c r="F1618" i="16"/>
  <c r="E1618" i="16"/>
  <c r="D1618" i="16"/>
  <c r="C1618" i="16"/>
  <c r="B1618" i="16"/>
  <c r="A1618" i="16"/>
  <c r="H1617" i="16"/>
  <c r="G1617" i="16"/>
  <c r="F1617" i="16"/>
  <c r="E1617" i="16"/>
  <c r="D1617" i="16"/>
  <c r="C1617" i="16"/>
  <c r="B1617" i="16"/>
  <c r="A1617" i="16"/>
  <c r="H1616" i="16"/>
  <c r="G1616" i="16"/>
  <c r="F1616" i="16"/>
  <c r="E1616" i="16"/>
  <c r="D1616" i="16"/>
  <c r="C1616" i="16"/>
  <c r="B1616" i="16"/>
  <c r="A1616" i="16"/>
  <c r="H1615" i="16"/>
  <c r="G1615" i="16"/>
  <c r="F1615" i="16"/>
  <c r="E1615" i="16"/>
  <c r="D1615" i="16"/>
  <c r="C1615" i="16"/>
  <c r="B1615" i="16"/>
  <c r="A1615" i="16"/>
  <c r="H1614" i="16"/>
  <c r="G1614" i="16"/>
  <c r="F1614" i="16"/>
  <c r="E1614" i="16"/>
  <c r="D1614" i="16"/>
  <c r="C1614" i="16"/>
  <c r="B1614" i="16"/>
  <c r="A1614" i="16"/>
  <c r="H1613" i="16"/>
  <c r="G1613" i="16"/>
  <c r="F1613" i="16"/>
  <c r="E1613" i="16"/>
  <c r="D1613" i="16"/>
  <c r="C1613" i="16"/>
  <c r="B1613" i="16"/>
  <c r="A1613" i="16"/>
  <c r="H1612" i="16"/>
  <c r="G1612" i="16"/>
  <c r="F1612" i="16"/>
  <c r="E1612" i="16"/>
  <c r="D1612" i="16"/>
  <c r="C1612" i="16"/>
  <c r="B1612" i="16"/>
  <c r="A1612" i="16"/>
  <c r="H1611" i="16"/>
  <c r="G1611" i="16"/>
  <c r="F1611" i="16"/>
  <c r="E1611" i="16"/>
  <c r="D1611" i="16"/>
  <c r="C1611" i="16"/>
  <c r="B1611" i="16"/>
  <c r="A1611" i="16"/>
  <c r="H1610" i="16"/>
  <c r="G1610" i="16"/>
  <c r="F1610" i="16"/>
  <c r="E1610" i="16"/>
  <c r="D1610" i="16"/>
  <c r="C1610" i="16"/>
  <c r="B1610" i="16"/>
  <c r="A1610" i="16"/>
  <c r="H1609" i="16"/>
  <c r="G1609" i="16"/>
  <c r="F1609" i="16"/>
  <c r="E1609" i="16"/>
  <c r="D1609" i="16"/>
  <c r="C1609" i="16"/>
  <c r="B1609" i="16"/>
  <c r="A1609" i="16"/>
  <c r="H1608" i="16"/>
  <c r="G1608" i="16"/>
  <c r="F1608" i="16"/>
  <c r="E1608" i="16"/>
  <c r="D1608" i="16"/>
  <c r="C1608" i="16"/>
  <c r="B1608" i="16"/>
  <c r="A1608" i="16"/>
  <c r="H1607" i="16"/>
  <c r="G1607" i="16"/>
  <c r="F1607" i="16"/>
  <c r="E1607" i="16"/>
  <c r="D1607" i="16"/>
  <c r="C1607" i="16"/>
  <c r="B1607" i="16"/>
  <c r="A1607" i="16"/>
  <c r="H1606" i="16"/>
  <c r="G1606" i="16"/>
  <c r="F1606" i="16"/>
  <c r="E1606" i="16"/>
  <c r="D1606" i="16"/>
  <c r="C1606" i="16"/>
  <c r="B1606" i="16"/>
  <c r="A1606" i="16"/>
  <c r="H1605" i="16"/>
  <c r="G1605" i="16"/>
  <c r="F1605" i="16"/>
  <c r="E1605" i="16"/>
  <c r="D1605" i="16"/>
  <c r="C1605" i="16"/>
  <c r="B1605" i="16"/>
  <c r="A1605" i="16"/>
  <c r="H1604" i="16"/>
  <c r="G1604" i="16"/>
  <c r="F1604" i="16"/>
  <c r="E1604" i="16"/>
  <c r="D1604" i="16"/>
  <c r="C1604" i="16"/>
  <c r="B1604" i="16"/>
  <c r="A1604" i="16"/>
  <c r="H1603" i="16"/>
  <c r="G1603" i="16"/>
  <c r="F1603" i="16"/>
  <c r="E1603" i="16"/>
  <c r="D1603" i="16"/>
  <c r="C1603" i="16"/>
  <c r="B1603" i="16"/>
  <c r="A1603" i="16"/>
  <c r="H1602" i="16"/>
  <c r="G1602" i="16"/>
  <c r="F1602" i="16"/>
  <c r="E1602" i="16"/>
  <c r="D1602" i="16"/>
  <c r="C1602" i="16"/>
  <c r="B1602" i="16"/>
  <c r="A1602" i="16"/>
  <c r="H1601" i="16"/>
  <c r="G1601" i="16"/>
  <c r="F1601" i="16"/>
  <c r="E1601" i="16"/>
  <c r="D1601" i="16"/>
  <c r="C1601" i="16"/>
  <c r="B1601" i="16"/>
  <c r="A1601" i="16"/>
  <c r="H1600" i="16"/>
  <c r="G1600" i="16"/>
  <c r="F1600" i="16"/>
  <c r="E1600" i="16"/>
  <c r="D1600" i="16"/>
  <c r="C1600" i="16"/>
  <c r="B1600" i="16"/>
  <c r="A1600" i="16"/>
  <c r="H1599" i="16"/>
  <c r="G1599" i="16"/>
  <c r="F1599" i="16"/>
  <c r="E1599" i="16"/>
  <c r="D1599" i="16"/>
  <c r="C1599" i="16"/>
  <c r="B1599" i="16"/>
  <c r="A1599" i="16"/>
  <c r="H1598" i="16"/>
  <c r="G1598" i="16"/>
  <c r="F1598" i="16"/>
  <c r="E1598" i="16"/>
  <c r="D1598" i="16"/>
  <c r="C1598" i="16"/>
  <c r="B1598" i="16"/>
  <c r="A1598" i="16"/>
  <c r="H1597" i="16"/>
  <c r="G1597" i="16"/>
  <c r="F1597" i="16"/>
  <c r="E1597" i="16"/>
  <c r="D1597" i="16"/>
  <c r="C1597" i="16"/>
  <c r="B1597" i="16"/>
  <c r="A1597" i="16"/>
  <c r="H1596" i="16"/>
  <c r="G1596" i="16"/>
  <c r="F1596" i="16"/>
  <c r="E1596" i="16"/>
  <c r="D1596" i="16"/>
  <c r="C1596" i="16"/>
  <c r="B1596" i="16"/>
  <c r="A1596" i="16"/>
  <c r="H1595" i="16"/>
  <c r="G1595" i="16"/>
  <c r="F1595" i="16"/>
  <c r="E1595" i="16"/>
  <c r="D1595" i="16"/>
  <c r="C1595" i="16"/>
  <c r="B1595" i="16"/>
  <c r="A1595" i="16"/>
  <c r="H1594" i="16"/>
  <c r="G1594" i="16"/>
  <c r="F1594" i="16"/>
  <c r="E1594" i="16"/>
  <c r="D1594" i="16"/>
  <c r="C1594" i="16"/>
  <c r="B1594" i="16"/>
  <c r="A1594" i="16"/>
  <c r="H1593" i="16"/>
  <c r="G1593" i="16"/>
  <c r="F1593" i="16"/>
  <c r="E1593" i="16"/>
  <c r="D1593" i="16"/>
  <c r="C1593" i="16"/>
  <c r="B1593" i="16"/>
  <c r="A1593" i="16"/>
  <c r="H1592" i="16"/>
  <c r="G1592" i="16"/>
  <c r="F1592" i="16"/>
  <c r="E1592" i="16"/>
  <c r="D1592" i="16"/>
  <c r="C1592" i="16"/>
  <c r="B1592" i="16"/>
  <c r="A1592" i="16"/>
  <c r="H1591" i="16"/>
  <c r="G1591" i="16"/>
  <c r="F1591" i="16"/>
  <c r="E1591" i="16"/>
  <c r="D1591" i="16"/>
  <c r="C1591" i="16"/>
  <c r="B1591" i="16"/>
  <c r="A1591" i="16"/>
  <c r="H1590" i="16"/>
  <c r="G1590" i="16"/>
  <c r="F1590" i="16"/>
  <c r="E1590" i="16"/>
  <c r="D1590" i="16"/>
  <c r="C1590" i="16"/>
  <c r="B1590" i="16"/>
  <c r="A1590" i="16"/>
  <c r="H1589" i="16"/>
  <c r="G1589" i="16"/>
  <c r="F1589" i="16"/>
  <c r="E1589" i="16"/>
  <c r="D1589" i="16"/>
  <c r="C1589" i="16"/>
  <c r="B1589" i="16"/>
  <c r="A1589" i="16"/>
  <c r="H1588" i="16"/>
  <c r="G1588" i="16"/>
  <c r="F1588" i="16"/>
  <c r="E1588" i="16"/>
  <c r="D1588" i="16"/>
  <c r="C1588" i="16"/>
  <c r="B1588" i="16"/>
  <c r="A1588" i="16"/>
  <c r="H1587" i="16"/>
  <c r="G1587" i="16"/>
  <c r="F1587" i="16"/>
  <c r="E1587" i="16"/>
  <c r="D1587" i="16"/>
  <c r="C1587" i="16"/>
  <c r="B1587" i="16"/>
  <c r="A1587" i="16"/>
  <c r="H1586" i="16"/>
  <c r="G1586" i="16"/>
  <c r="F1586" i="16"/>
  <c r="E1586" i="16"/>
  <c r="D1586" i="16"/>
  <c r="C1586" i="16"/>
  <c r="B1586" i="16"/>
  <c r="A1586" i="16"/>
  <c r="H1585" i="16"/>
  <c r="G1585" i="16"/>
  <c r="F1585" i="16"/>
  <c r="E1585" i="16"/>
  <c r="D1585" i="16"/>
  <c r="C1585" i="16"/>
  <c r="B1585" i="16"/>
  <c r="A1585" i="16"/>
  <c r="H1584" i="16"/>
  <c r="G1584" i="16"/>
  <c r="F1584" i="16"/>
  <c r="E1584" i="16"/>
  <c r="D1584" i="16"/>
  <c r="C1584" i="16"/>
  <c r="B1584" i="16"/>
  <c r="A1584" i="16"/>
  <c r="H1583" i="16"/>
  <c r="G1583" i="16"/>
  <c r="F1583" i="16"/>
  <c r="E1583" i="16"/>
  <c r="D1583" i="16"/>
  <c r="C1583" i="16"/>
  <c r="B1583" i="16"/>
  <c r="A1583" i="16"/>
  <c r="H1582" i="16"/>
  <c r="G1582" i="16"/>
  <c r="F1582" i="16"/>
  <c r="E1582" i="16"/>
  <c r="D1582" i="16"/>
  <c r="C1582" i="16"/>
  <c r="B1582" i="16"/>
  <c r="A1582" i="16"/>
  <c r="H1581" i="16"/>
  <c r="G1581" i="16"/>
  <c r="F1581" i="16"/>
  <c r="E1581" i="16"/>
  <c r="D1581" i="16"/>
  <c r="C1581" i="16"/>
  <c r="B1581" i="16"/>
  <c r="A1581" i="16"/>
  <c r="H1580" i="16"/>
  <c r="G1580" i="16"/>
  <c r="F1580" i="16"/>
  <c r="E1580" i="16"/>
  <c r="D1580" i="16"/>
  <c r="C1580" i="16"/>
  <c r="B1580" i="16"/>
  <c r="A1580" i="16"/>
  <c r="H1579" i="16"/>
  <c r="G1579" i="16"/>
  <c r="F1579" i="16"/>
  <c r="E1579" i="16"/>
  <c r="D1579" i="16"/>
  <c r="C1579" i="16"/>
  <c r="B1579" i="16"/>
  <c r="A1579" i="16"/>
  <c r="H1578" i="16"/>
  <c r="G1578" i="16"/>
  <c r="F1578" i="16"/>
  <c r="E1578" i="16"/>
  <c r="D1578" i="16"/>
  <c r="C1578" i="16"/>
  <c r="B1578" i="16"/>
  <c r="A1578" i="16"/>
  <c r="H1577" i="16"/>
  <c r="G1577" i="16"/>
  <c r="F1577" i="16"/>
  <c r="E1577" i="16"/>
  <c r="D1577" i="16"/>
  <c r="C1577" i="16"/>
  <c r="B1577" i="16"/>
  <c r="A1577" i="16"/>
  <c r="H1576" i="16"/>
  <c r="G1576" i="16"/>
  <c r="F1576" i="16"/>
  <c r="E1576" i="16"/>
  <c r="D1576" i="16"/>
  <c r="C1576" i="16"/>
  <c r="B1576" i="16"/>
  <c r="A1576" i="16"/>
  <c r="H1575" i="16"/>
  <c r="G1575" i="16"/>
  <c r="F1575" i="16"/>
  <c r="E1575" i="16"/>
  <c r="D1575" i="16"/>
  <c r="C1575" i="16"/>
  <c r="B1575" i="16"/>
  <c r="A1575" i="16"/>
  <c r="H1574" i="16"/>
  <c r="G1574" i="16"/>
  <c r="F1574" i="16"/>
  <c r="E1574" i="16"/>
  <c r="D1574" i="16"/>
  <c r="C1574" i="16"/>
  <c r="B1574" i="16"/>
  <c r="A1574" i="16"/>
  <c r="H1573" i="16"/>
  <c r="G1573" i="16"/>
  <c r="F1573" i="16"/>
  <c r="E1573" i="16"/>
  <c r="D1573" i="16"/>
  <c r="C1573" i="16"/>
  <c r="B1573" i="16"/>
  <c r="A1573" i="16"/>
  <c r="H1572" i="16"/>
  <c r="G1572" i="16"/>
  <c r="F1572" i="16"/>
  <c r="E1572" i="16"/>
  <c r="D1572" i="16"/>
  <c r="C1572" i="16"/>
  <c r="B1572" i="16"/>
  <c r="A1572" i="16"/>
  <c r="H1571" i="16"/>
  <c r="G1571" i="16"/>
  <c r="F1571" i="16"/>
  <c r="E1571" i="16"/>
  <c r="D1571" i="16"/>
  <c r="C1571" i="16"/>
  <c r="B1571" i="16"/>
  <c r="A1571" i="16"/>
  <c r="H1570" i="16"/>
  <c r="G1570" i="16"/>
  <c r="F1570" i="16"/>
  <c r="E1570" i="16"/>
  <c r="D1570" i="16"/>
  <c r="C1570" i="16"/>
  <c r="B1570" i="16"/>
  <c r="A1570" i="16"/>
  <c r="H1569" i="16"/>
  <c r="G1569" i="16"/>
  <c r="F1569" i="16"/>
  <c r="E1569" i="16"/>
  <c r="D1569" i="16"/>
  <c r="C1569" i="16"/>
  <c r="B1569" i="16"/>
  <c r="A1569" i="16"/>
  <c r="H1568" i="16"/>
  <c r="G1568" i="16"/>
  <c r="F1568" i="16"/>
  <c r="E1568" i="16"/>
  <c r="D1568" i="16"/>
  <c r="C1568" i="16"/>
  <c r="B1568" i="16"/>
  <c r="A1568" i="16"/>
  <c r="H1567" i="16"/>
  <c r="G1567" i="16"/>
  <c r="F1567" i="16"/>
  <c r="E1567" i="16"/>
  <c r="D1567" i="16"/>
  <c r="C1567" i="16"/>
  <c r="B1567" i="16"/>
  <c r="A1567" i="16"/>
  <c r="H1566" i="16"/>
  <c r="G1566" i="16"/>
  <c r="F1566" i="16"/>
  <c r="E1566" i="16"/>
  <c r="D1566" i="16"/>
  <c r="C1566" i="16"/>
  <c r="B1566" i="16"/>
  <c r="A1566" i="16"/>
  <c r="H1565" i="16"/>
  <c r="G1565" i="16"/>
  <c r="F1565" i="16"/>
  <c r="E1565" i="16"/>
  <c r="D1565" i="16"/>
  <c r="C1565" i="16"/>
  <c r="B1565" i="16"/>
  <c r="A1565" i="16"/>
  <c r="H1564" i="16"/>
  <c r="G1564" i="16"/>
  <c r="F1564" i="16"/>
  <c r="E1564" i="16"/>
  <c r="D1564" i="16"/>
  <c r="C1564" i="16"/>
  <c r="B1564" i="16"/>
  <c r="A1564" i="16"/>
  <c r="H1563" i="16"/>
  <c r="G1563" i="16"/>
  <c r="F1563" i="16"/>
  <c r="E1563" i="16"/>
  <c r="D1563" i="16"/>
  <c r="C1563" i="16"/>
  <c r="B1563" i="16"/>
  <c r="A1563" i="16"/>
  <c r="H1562" i="16"/>
  <c r="G1562" i="16"/>
  <c r="F1562" i="16"/>
  <c r="E1562" i="16"/>
  <c r="D1562" i="16"/>
  <c r="C1562" i="16"/>
  <c r="B1562" i="16"/>
  <c r="A1562" i="16"/>
  <c r="H1561" i="16"/>
  <c r="G1561" i="16"/>
  <c r="F1561" i="16"/>
  <c r="E1561" i="16"/>
  <c r="D1561" i="16"/>
  <c r="C1561" i="16"/>
  <c r="B1561" i="16"/>
  <c r="A1561" i="16"/>
  <c r="H1560" i="16"/>
  <c r="G1560" i="16"/>
  <c r="F1560" i="16"/>
  <c r="E1560" i="16"/>
  <c r="D1560" i="16"/>
  <c r="C1560" i="16"/>
  <c r="B1560" i="16"/>
  <c r="A1560" i="16"/>
  <c r="H1559" i="16"/>
  <c r="G1559" i="16"/>
  <c r="F1559" i="16"/>
  <c r="E1559" i="16"/>
  <c r="D1559" i="16"/>
  <c r="C1559" i="16"/>
  <c r="B1559" i="16"/>
  <c r="A1559" i="16"/>
  <c r="H1558" i="16"/>
  <c r="G1558" i="16"/>
  <c r="F1558" i="16"/>
  <c r="E1558" i="16"/>
  <c r="D1558" i="16"/>
  <c r="C1558" i="16"/>
  <c r="B1558" i="16"/>
  <c r="A1558" i="16"/>
  <c r="H1557" i="16"/>
  <c r="G1557" i="16"/>
  <c r="F1557" i="16"/>
  <c r="E1557" i="16"/>
  <c r="D1557" i="16"/>
  <c r="C1557" i="16"/>
  <c r="B1557" i="16"/>
  <c r="A1557" i="16"/>
  <c r="H1556" i="16"/>
  <c r="G1556" i="16"/>
  <c r="F1556" i="16"/>
  <c r="E1556" i="16"/>
  <c r="D1556" i="16"/>
  <c r="C1556" i="16"/>
  <c r="B1556" i="16"/>
  <c r="A1556" i="16"/>
  <c r="H1555" i="16"/>
  <c r="G1555" i="16"/>
  <c r="F1555" i="16"/>
  <c r="E1555" i="16"/>
  <c r="D1555" i="16"/>
  <c r="C1555" i="16"/>
  <c r="B1555" i="16"/>
  <c r="A1555" i="16"/>
  <c r="H1554" i="16"/>
  <c r="G1554" i="16"/>
  <c r="F1554" i="16"/>
  <c r="E1554" i="16"/>
  <c r="D1554" i="16"/>
  <c r="C1554" i="16"/>
  <c r="B1554" i="16"/>
  <c r="A1554" i="16"/>
  <c r="H1553" i="16"/>
  <c r="G1553" i="16"/>
  <c r="F1553" i="16"/>
  <c r="E1553" i="16"/>
  <c r="D1553" i="16"/>
  <c r="C1553" i="16"/>
  <c r="B1553" i="16"/>
  <c r="A1553" i="16"/>
  <c r="H1552" i="16"/>
  <c r="G1552" i="16"/>
  <c r="F1552" i="16"/>
  <c r="E1552" i="16"/>
  <c r="D1552" i="16"/>
  <c r="C1552" i="16"/>
  <c r="B1552" i="16"/>
  <c r="A1552" i="16"/>
  <c r="H1551" i="16"/>
  <c r="G1551" i="16"/>
  <c r="F1551" i="16"/>
  <c r="E1551" i="16"/>
  <c r="D1551" i="16"/>
  <c r="C1551" i="16"/>
  <c r="B1551" i="16"/>
  <c r="A1551" i="16"/>
  <c r="H1550" i="16"/>
  <c r="G1550" i="16"/>
  <c r="F1550" i="16"/>
  <c r="E1550" i="16"/>
  <c r="D1550" i="16"/>
  <c r="C1550" i="16"/>
  <c r="B1550" i="16"/>
  <c r="A1550" i="16"/>
  <c r="H1549" i="16"/>
  <c r="G1549" i="16"/>
  <c r="F1549" i="16"/>
  <c r="E1549" i="16"/>
  <c r="D1549" i="16"/>
  <c r="C1549" i="16"/>
  <c r="B1549" i="16"/>
  <c r="A1549" i="16"/>
  <c r="H1548" i="16"/>
  <c r="G1548" i="16"/>
  <c r="F1548" i="16"/>
  <c r="E1548" i="16"/>
  <c r="D1548" i="16"/>
  <c r="C1548" i="16"/>
  <c r="B1548" i="16"/>
  <c r="A1548" i="16"/>
  <c r="H1547" i="16"/>
  <c r="G1547" i="16"/>
  <c r="F1547" i="16"/>
  <c r="E1547" i="16"/>
  <c r="D1547" i="16"/>
  <c r="C1547" i="16"/>
  <c r="B1547" i="16"/>
  <c r="A1547" i="16"/>
  <c r="H1546" i="16"/>
  <c r="G1546" i="16"/>
  <c r="F1546" i="16"/>
  <c r="E1546" i="16"/>
  <c r="D1546" i="16"/>
  <c r="C1546" i="16"/>
  <c r="B1546" i="16"/>
  <c r="A1546" i="16"/>
  <c r="H1545" i="16"/>
  <c r="G1545" i="16"/>
  <c r="F1545" i="16"/>
  <c r="E1545" i="16"/>
  <c r="D1545" i="16"/>
  <c r="C1545" i="16"/>
  <c r="B1545" i="16"/>
  <c r="A1545" i="16"/>
  <c r="H1544" i="16"/>
  <c r="G1544" i="16"/>
  <c r="F1544" i="16"/>
  <c r="E1544" i="16"/>
  <c r="D1544" i="16"/>
  <c r="C1544" i="16"/>
  <c r="B1544" i="16"/>
  <c r="A1544" i="16"/>
  <c r="H1543" i="16"/>
  <c r="G1543" i="16"/>
  <c r="F1543" i="16"/>
  <c r="E1543" i="16"/>
  <c r="D1543" i="16"/>
  <c r="C1543" i="16"/>
  <c r="B1543" i="16"/>
  <c r="A1543" i="16"/>
  <c r="H1542" i="16"/>
  <c r="G1542" i="16"/>
  <c r="F1542" i="16"/>
  <c r="E1542" i="16"/>
  <c r="D1542" i="16"/>
  <c r="C1542" i="16"/>
  <c r="B1542" i="16"/>
  <c r="A1542" i="16"/>
  <c r="H1541" i="16"/>
  <c r="G1541" i="16"/>
  <c r="F1541" i="16"/>
  <c r="E1541" i="16"/>
  <c r="D1541" i="16"/>
  <c r="C1541" i="16"/>
  <c r="B1541" i="16"/>
  <c r="A1541" i="16"/>
  <c r="H1540" i="16"/>
  <c r="G1540" i="16"/>
  <c r="F1540" i="16"/>
  <c r="E1540" i="16"/>
  <c r="D1540" i="16"/>
  <c r="C1540" i="16"/>
  <c r="B1540" i="16"/>
  <c r="A1540" i="16"/>
  <c r="H1539" i="16"/>
  <c r="G1539" i="16"/>
  <c r="F1539" i="16"/>
  <c r="E1539" i="16"/>
  <c r="D1539" i="16"/>
  <c r="C1539" i="16"/>
  <c r="B1539" i="16"/>
  <c r="A1539" i="16"/>
  <c r="H1538" i="16"/>
  <c r="G1538" i="16"/>
  <c r="F1538" i="16"/>
  <c r="E1538" i="16"/>
  <c r="D1538" i="16"/>
  <c r="C1538" i="16"/>
  <c r="B1538" i="16"/>
  <c r="A1538" i="16"/>
  <c r="H1537" i="16"/>
  <c r="G1537" i="16"/>
  <c r="F1537" i="16"/>
  <c r="E1537" i="16"/>
  <c r="D1537" i="16"/>
  <c r="C1537" i="16"/>
  <c r="B1537" i="16"/>
  <c r="A1537" i="16"/>
  <c r="H1536" i="16"/>
  <c r="G1536" i="16"/>
  <c r="F1536" i="16"/>
  <c r="E1536" i="16"/>
  <c r="D1536" i="16"/>
  <c r="C1536" i="16"/>
  <c r="B1536" i="16"/>
  <c r="A1536" i="16"/>
  <c r="H1535" i="16"/>
  <c r="G1535" i="16"/>
  <c r="F1535" i="16"/>
  <c r="E1535" i="16"/>
  <c r="D1535" i="16"/>
  <c r="C1535" i="16"/>
  <c r="B1535" i="16"/>
  <c r="A1535" i="16"/>
  <c r="H1534" i="16"/>
  <c r="G1534" i="16"/>
  <c r="F1534" i="16"/>
  <c r="E1534" i="16"/>
  <c r="D1534" i="16"/>
  <c r="C1534" i="16"/>
  <c r="B1534" i="16"/>
  <c r="A1534" i="16"/>
  <c r="H1533" i="16"/>
  <c r="G1533" i="16"/>
  <c r="F1533" i="16"/>
  <c r="E1533" i="16"/>
  <c r="D1533" i="16"/>
  <c r="C1533" i="16"/>
  <c r="B1533" i="16"/>
  <c r="A1533" i="16"/>
  <c r="H1532" i="16"/>
  <c r="G1532" i="16"/>
  <c r="F1532" i="16"/>
  <c r="E1532" i="16"/>
  <c r="D1532" i="16"/>
  <c r="C1532" i="16"/>
  <c r="B1532" i="16"/>
  <c r="A1532" i="16"/>
  <c r="H1531" i="16"/>
  <c r="G1531" i="16"/>
  <c r="F1531" i="16"/>
  <c r="E1531" i="16"/>
  <c r="D1531" i="16"/>
  <c r="C1531" i="16"/>
  <c r="B1531" i="16"/>
  <c r="A1531" i="16"/>
  <c r="H1530" i="16"/>
  <c r="G1530" i="16"/>
  <c r="F1530" i="16"/>
  <c r="E1530" i="16"/>
  <c r="D1530" i="16"/>
  <c r="C1530" i="16"/>
  <c r="B1530" i="16"/>
  <c r="A1530" i="16"/>
  <c r="H1529" i="16"/>
  <c r="G1529" i="16"/>
  <c r="F1529" i="16"/>
  <c r="E1529" i="16"/>
  <c r="D1529" i="16"/>
  <c r="C1529" i="16"/>
  <c r="B1529" i="16"/>
  <c r="A1529" i="16"/>
  <c r="H1528" i="16"/>
  <c r="G1528" i="16"/>
  <c r="F1528" i="16"/>
  <c r="E1528" i="16"/>
  <c r="D1528" i="16"/>
  <c r="C1528" i="16"/>
  <c r="B1528" i="16"/>
  <c r="A1528" i="16"/>
  <c r="H1527" i="16"/>
  <c r="G1527" i="16"/>
  <c r="F1527" i="16"/>
  <c r="E1527" i="16"/>
  <c r="D1527" i="16"/>
  <c r="C1527" i="16"/>
  <c r="B1527" i="16"/>
  <c r="A1527" i="16"/>
  <c r="H1526" i="16"/>
  <c r="G1526" i="16"/>
  <c r="F1526" i="16"/>
  <c r="E1526" i="16"/>
  <c r="D1526" i="16"/>
  <c r="C1526" i="16"/>
  <c r="B1526" i="16"/>
  <c r="A1526" i="16"/>
  <c r="H1525" i="16"/>
  <c r="G1525" i="16"/>
  <c r="F1525" i="16"/>
  <c r="E1525" i="16"/>
  <c r="D1525" i="16"/>
  <c r="C1525" i="16"/>
  <c r="B1525" i="16"/>
  <c r="A1525" i="16"/>
  <c r="H1524" i="16"/>
  <c r="G1524" i="16"/>
  <c r="F1524" i="16"/>
  <c r="E1524" i="16"/>
  <c r="D1524" i="16"/>
  <c r="C1524" i="16"/>
  <c r="B1524" i="16"/>
  <c r="A1524" i="16"/>
  <c r="H1523" i="16"/>
  <c r="G1523" i="16"/>
  <c r="F1523" i="16"/>
  <c r="E1523" i="16"/>
  <c r="D1523" i="16"/>
  <c r="C1523" i="16"/>
  <c r="B1523" i="16"/>
  <c r="A1523" i="16"/>
  <c r="H1522" i="16"/>
  <c r="G1522" i="16"/>
  <c r="F1522" i="16"/>
  <c r="E1522" i="16"/>
  <c r="D1522" i="16"/>
  <c r="C1522" i="16"/>
  <c r="B1522" i="16"/>
  <c r="A1522" i="16"/>
  <c r="H1521" i="16"/>
  <c r="G1521" i="16"/>
  <c r="F1521" i="16"/>
  <c r="E1521" i="16"/>
  <c r="D1521" i="16"/>
  <c r="C1521" i="16"/>
  <c r="B1521" i="16"/>
  <c r="A1521" i="16"/>
  <c r="H1520" i="16"/>
  <c r="G1520" i="16"/>
  <c r="F1520" i="16"/>
  <c r="E1520" i="16"/>
  <c r="D1520" i="16"/>
  <c r="C1520" i="16"/>
  <c r="B1520" i="16"/>
  <c r="A1520" i="16"/>
  <c r="H1519" i="16"/>
  <c r="G1519" i="16"/>
  <c r="F1519" i="16"/>
  <c r="E1519" i="16"/>
  <c r="D1519" i="16"/>
  <c r="C1519" i="16"/>
  <c r="B1519" i="16"/>
  <c r="A1519" i="16"/>
  <c r="H1518" i="16"/>
  <c r="G1518" i="16"/>
  <c r="F1518" i="16"/>
  <c r="E1518" i="16"/>
  <c r="D1518" i="16"/>
  <c r="C1518" i="16"/>
  <c r="B1518" i="16"/>
  <c r="A1518" i="16"/>
  <c r="H1517" i="16"/>
  <c r="G1517" i="16"/>
  <c r="F1517" i="16"/>
  <c r="E1517" i="16"/>
  <c r="D1517" i="16"/>
  <c r="C1517" i="16"/>
  <c r="B1517" i="16"/>
  <c r="A1517" i="16"/>
  <c r="H1516" i="16"/>
  <c r="G1516" i="16"/>
  <c r="F1516" i="16"/>
  <c r="E1516" i="16"/>
  <c r="D1516" i="16"/>
  <c r="C1516" i="16"/>
  <c r="B1516" i="16"/>
  <c r="A1516" i="16"/>
  <c r="H1515" i="16"/>
  <c r="G1515" i="16"/>
  <c r="F1515" i="16"/>
  <c r="E1515" i="16"/>
  <c r="D1515" i="16"/>
  <c r="C1515" i="16"/>
  <c r="B1515" i="16"/>
  <c r="A1515" i="16"/>
  <c r="H1514" i="16"/>
  <c r="G1514" i="16"/>
  <c r="F1514" i="16"/>
  <c r="E1514" i="16"/>
  <c r="D1514" i="16"/>
  <c r="C1514" i="16"/>
  <c r="B1514" i="16"/>
  <c r="A1514" i="16"/>
  <c r="H1513" i="16"/>
  <c r="G1513" i="16"/>
  <c r="F1513" i="16"/>
  <c r="E1513" i="16"/>
  <c r="D1513" i="16"/>
  <c r="C1513" i="16"/>
  <c r="B1513" i="16"/>
  <c r="A1513" i="16"/>
  <c r="H1512" i="16"/>
  <c r="G1512" i="16"/>
  <c r="F1512" i="16"/>
  <c r="E1512" i="16"/>
  <c r="D1512" i="16"/>
  <c r="C1512" i="16"/>
  <c r="B1512" i="16"/>
  <c r="A1512" i="16"/>
  <c r="H1511" i="16"/>
  <c r="G1511" i="16"/>
  <c r="F1511" i="16"/>
  <c r="E1511" i="16"/>
  <c r="D1511" i="16"/>
  <c r="C1511" i="16"/>
  <c r="B1511" i="16"/>
  <c r="A1511" i="16"/>
  <c r="H1510" i="16"/>
  <c r="G1510" i="16"/>
  <c r="F1510" i="16"/>
  <c r="E1510" i="16"/>
  <c r="D1510" i="16"/>
  <c r="C1510" i="16"/>
  <c r="B1510" i="16"/>
  <c r="A1510" i="16"/>
  <c r="H1509" i="16"/>
  <c r="G1509" i="16"/>
  <c r="F1509" i="16"/>
  <c r="E1509" i="16"/>
  <c r="D1509" i="16"/>
  <c r="C1509" i="16"/>
  <c r="B1509" i="16"/>
  <c r="A1509" i="16"/>
  <c r="H1508" i="16"/>
  <c r="G1508" i="16"/>
  <c r="F1508" i="16"/>
  <c r="E1508" i="16"/>
  <c r="D1508" i="16"/>
  <c r="C1508" i="16"/>
  <c r="B1508" i="16"/>
  <c r="A1508" i="16"/>
  <c r="H1507" i="16"/>
  <c r="G1507" i="16"/>
  <c r="F1507" i="16"/>
  <c r="E1507" i="16"/>
  <c r="D1507" i="16"/>
  <c r="C1507" i="16"/>
  <c r="B1507" i="16"/>
  <c r="A1507" i="16"/>
  <c r="H1506" i="16"/>
  <c r="G1506" i="16"/>
  <c r="F1506" i="16"/>
  <c r="E1506" i="16"/>
  <c r="D1506" i="16"/>
  <c r="C1506" i="16"/>
  <c r="B1506" i="16"/>
  <c r="A1506" i="16"/>
  <c r="H1505" i="16"/>
  <c r="G1505" i="16"/>
  <c r="F1505" i="16"/>
  <c r="E1505" i="16"/>
  <c r="D1505" i="16"/>
  <c r="C1505" i="16"/>
  <c r="B1505" i="16"/>
  <c r="A1505" i="16"/>
  <c r="H1504" i="16"/>
  <c r="G1504" i="16"/>
  <c r="F1504" i="16"/>
  <c r="E1504" i="16"/>
  <c r="D1504" i="16"/>
  <c r="C1504" i="16"/>
  <c r="B1504" i="16"/>
  <c r="A1504" i="16"/>
  <c r="H1503" i="16"/>
  <c r="G1503" i="16"/>
  <c r="F1503" i="16"/>
  <c r="E1503" i="16"/>
  <c r="D1503" i="16"/>
  <c r="C1503" i="16"/>
  <c r="B1503" i="16"/>
  <c r="A1503" i="16"/>
  <c r="H1502" i="16"/>
  <c r="G1502" i="16"/>
  <c r="F1502" i="16"/>
  <c r="E1502" i="16"/>
  <c r="D1502" i="16"/>
  <c r="C1502" i="16"/>
  <c r="B1502" i="16"/>
  <c r="A1502" i="16"/>
  <c r="H1501" i="16"/>
  <c r="G1501" i="16"/>
  <c r="F1501" i="16"/>
  <c r="E1501" i="16"/>
  <c r="D1501" i="16"/>
  <c r="C1501" i="16"/>
  <c r="B1501" i="16"/>
  <c r="A1501" i="16"/>
  <c r="H1500" i="16"/>
  <c r="G1500" i="16"/>
  <c r="F1500" i="16"/>
  <c r="E1500" i="16"/>
  <c r="D1500" i="16"/>
  <c r="C1500" i="16"/>
  <c r="B1500" i="16"/>
  <c r="A1500" i="16"/>
  <c r="H1499" i="16"/>
  <c r="G1499" i="16"/>
  <c r="F1499" i="16"/>
  <c r="E1499" i="16"/>
  <c r="D1499" i="16"/>
  <c r="C1499" i="16"/>
  <c r="B1499" i="16"/>
  <c r="A1499" i="16"/>
  <c r="H1498" i="16"/>
  <c r="G1498" i="16"/>
  <c r="F1498" i="16"/>
  <c r="E1498" i="16"/>
  <c r="D1498" i="16"/>
  <c r="C1498" i="16"/>
  <c r="B1498" i="16"/>
  <c r="A1498" i="16"/>
  <c r="H1497" i="16"/>
  <c r="G1497" i="16"/>
  <c r="F1497" i="16"/>
  <c r="E1497" i="16"/>
  <c r="D1497" i="16"/>
  <c r="C1497" i="16"/>
  <c r="B1497" i="16"/>
  <c r="A1497" i="16"/>
  <c r="H1496" i="16"/>
  <c r="G1496" i="16"/>
  <c r="F1496" i="16"/>
  <c r="E1496" i="16"/>
  <c r="D1496" i="16"/>
  <c r="C1496" i="16"/>
  <c r="B1496" i="16"/>
  <c r="A1496" i="16"/>
  <c r="H1495" i="16"/>
  <c r="G1495" i="16"/>
  <c r="F1495" i="16"/>
  <c r="E1495" i="16"/>
  <c r="D1495" i="16"/>
  <c r="C1495" i="16"/>
  <c r="B1495" i="16"/>
  <c r="A1495" i="16"/>
  <c r="H1494" i="16"/>
  <c r="G1494" i="16"/>
  <c r="F1494" i="16"/>
  <c r="E1494" i="16"/>
  <c r="D1494" i="16"/>
  <c r="C1494" i="16"/>
  <c r="B1494" i="16"/>
  <c r="A1494" i="16"/>
  <c r="H1493" i="16"/>
  <c r="G1493" i="16"/>
  <c r="F1493" i="16"/>
  <c r="E1493" i="16"/>
  <c r="D1493" i="16"/>
  <c r="C1493" i="16"/>
  <c r="B1493" i="16"/>
  <c r="A1493" i="16"/>
  <c r="H1492" i="16"/>
  <c r="G1492" i="16"/>
  <c r="F1492" i="16"/>
  <c r="E1492" i="16"/>
  <c r="D1492" i="16"/>
  <c r="C1492" i="16"/>
  <c r="B1492" i="16"/>
  <c r="A1492" i="16"/>
  <c r="H1491" i="16"/>
  <c r="G1491" i="16"/>
  <c r="F1491" i="16"/>
  <c r="E1491" i="16"/>
  <c r="D1491" i="16"/>
  <c r="C1491" i="16"/>
  <c r="B1491" i="16"/>
  <c r="A1491" i="16"/>
  <c r="H1490" i="16"/>
  <c r="G1490" i="16"/>
  <c r="F1490" i="16"/>
  <c r="E1490" i="16"/>
  <c r="D1490" i="16"/>
  <c r="C1490" i="16"/>
  <c r="B1490" i="16"/>
  <c r="A1490" i="16"/>
  <c r="H1489" i="16"/>
  <c r="G1489" i="16"/>
  <c r="F1489" i="16"/>
  <c r="E1489" i="16"/>
  <c r="D1489" i="16"/>
  <c r="C1489" i="16"/>
  <c r="B1489" i="16"/>
  <c r="A1489" i="16"/>
  <c r="H1488" i="16"/>
  <c r="G1488" i="16"/>
  <c r="F1488" i="16"/>
  <c r="E1488" i="16"/>
  <c r="D1488" i="16"/>
  <c r="C1488" i="16"/>
  <c r="B1488" i="16"/>
  <c r="A1488" i="16"/>
  <c r="H1487" i="16"/>
  <c r="G1487" i="16"/>
  <c r="F1487" i="16"/>
  <c r="E1487" i="16"/>
  <c r="D1487" i="16"/>
  <c r="C1487" i="16"/>
  <c r="B1487" i="16"/>
  <c r="A1487" i="16"/>
  <c r="H1486" i="16"/>
  <c r="G1486" i="16"/>
  <c r="F1486" i="16"/>
  <c r="E1486" i="16"/>
  <c r="D1486" i="16"/>
  <c r="C1486" i="16"/>
  <c r="B1486" i="16"/>
  <c r="A1486" i="16"/>
  <c r="H1485" i="16"/>
  <c r="G1485" i="16"/>
  <c r="F1485" i="16"/>
  <c r="E1485" i="16"/>
  <c r="D1485" i="16"/>
  <c r="C1485" i="16"/>
  <c r="B1485" i="16"/>
  <c r="A1485" i="16"/>
  <c r="H1484" i="16"/>
  <c r="G1484" i="16"/>
  <c r="F1484" i="16"/>
  <c r="E1484" i="16"/>
  <c r="D1484" i="16"/>
  <c r="C1484" i="16"/>
  <c r="B1484" i="16"/>
  <c r="A1484" i="16"/>
  <c r="H1483" i="16"/>
  <c r="G1483" i="16"/>
  <c r="F1483" i="16"/>
  <c r="E1483" i="16"/>
  <c r="D1483" i="16"/>
  <c r="C1483" i="16"/>
  <c r="B1483" i="16"/>
  <c r="A1483" i="16"/>
  <c r="H1482" i="16"/>
  <c r="G1482" i="16"/>
  <c r="F1482" i="16"/>
  <c r="E1482" i="16"/>
  <c r="D1482" i="16"/>
  <c r="C1482" i="16"/>
  <c r="B1482" i="16"/>
  <c r="A1482" i="16"/>
  <c r="H1481" i="16"/>
  <c r="G1481" i="16"/>
  <c r="F1481" i="16"/>
  <c r="E1481" i="16"/>
  <c r="D1481" i="16"/>
  <c r="C1481" i="16"/>
  <c r="B1481" i="16"/>
  <c r="A1481" i="16"/>
  <c r="H1480" i="16"/>
  <c r="G1480" i="16"/>
  <c r="F1480" i="16"/>
  <c r="E1480" i="16"/>
  <c r="D1480" i="16"/>
  <c r="C1480" i="16"/>
  <c r="B1480" i="16"/>
  <c r="A1480" i="16"/>
  <c r="H1479" i="16"/>
  <c r="G1479" i="16"/>
  <c r="F1479" i="16"/>
  <c r="E1479" i="16"/>
  <c r="D1479" i="16"/>
  <c r="C1479" i="16"/>
  <c r="B1479" i="16"/>
  <c r="A1479" i="16"/>
  <c r="H1478" i="16"/>
  <c r="G1478" i="16"/>
  <c r="F1478" i="16"/>
  <c r="E1478" i="16"/>
  <c r="D1478" i="16"/>
  <c r="C1478" i="16"/>
  <c r="B1478" i="16"/>
  <c r="A1478" i="16"/>
  <c r="H1477" i="16"/>
  <c r="G1477" i="16"/>
  <c r="F1477" i="16"/>
  <c r="E1477" i="16"/>
  <c r="D1477" i="16"/>
  <c r="C1477" i="16"/>
  <c r="B1477" i="16"/>
  <c r="A1477" i="16"/>
  <c r="H1476" i="16"/>
  <c r="G1476" i="16"/>
  <c r="F1476" i="16"/>
  <c r="E1476" i="16"/>
  <c r="D1476" i="16"/>
  <c r="C1476" i="16"/>
  <c r="B1476" i="16"/>
  <c r="A1476" i="16"/>
  <c r="H1475" i="16"/>
  <c r="G1475" i="16"/>
  <c r="F1475" i="16"/>
  <c r="E1475" i="16"/>
  <c r="D1475" i="16"/>
  <c r="C1475" i="16"/>
  <c r="B1475" i="16"/>
  <c r="A1475" i="16"/>
  <c r="H1474" i="16"/>
  <c r="G1474" i="16"/>
  <c r="F1474" i="16"/>
  <c r="E1474" i="16"/>
  <c r="D1474" i="16"/>
  <c r="C1474" i="16"/>
  <c r="B1474" i="16"/>
  <c r="A1474" i="16"/>
  <c r="H1473" i="16"/>
  <c r="G1473" i="16"/>
  <c r="F1473" i="16"/>
  <c r="E1473" i="16"/>
  <c r="D1473" i="16"/>
  <c r="C1473" i="16"/>
  <c r="B1473" i="16"/>
  <c r="A1473" i="16"/>
  <c r="H1472" i="16"/>
  <c r="G1472" i="16"/>
  <c r="F1472" i="16"/>
  <c r="E1472" i="16"/>
  <c r="D1472" i="16"/>
  <c r="C1472" i="16"/>
  <c r="B1472" i="16"/>
  <c r="A1472" i="16"/>
  <c r="H1471" i="16"/>
  <c r="G1471" i="16"/>
  <c r="F1471" i="16"/>
  <c r="E1471" i="16"/>
  <c r="D1471" i="16"/>
  <c r="C1471" i="16"/>
  <c r="B1471" i="16"/>
  <c r="A1471" i="16"/>
  <c r="H1470" i="16"/>
  <c r="G1470" i="16"/>
  <c r="F1470" i="16"/>
  <c r="E1470" i="16"/>
  <c r="D1470" i="16"/>
  <c r="C1470" i="16"/>
  <c r="B1470" i="16"/>
  <c r="A1470" i="16"/>
  <c r="H1469" i="16"/>
  <c r="G1469" i="16"/>
  <c r="F1469" i="16"/>
  <c r="E1469" i="16"/>
  <c r="D1469" i="16"/>
  <c r="C1469" i="16"/>
  <c r="B1469" i="16"/>
  <c r="A1469" i="16"/>
  <c r="H1468" i="16"/>
  <c r="G1468" i="16"/>
  <c r="F1468" i="16"/>
  <c r="E1468" i="16"/>
  <c r="D1468" i="16"/>
  <c r="C1468" i="16"/>
  <c r="B1468" i="16"/>
  <c r="A1468" i="16"/>
  <c r="H1467" i="16"/>
  <c r="G1467" i="16"/>
  <c r="F1467" i="16"/>
  <c r="E1467" i="16"/>
  <c r="D1467" i="16"/>
  <c r="C1467" i="16"/>
  <c r="B1467" i="16"/>
  <c r="A1467" i="16"/>
  <c r="H1466" i="16"/>
  <c r="G1466" i="16"/>
  <c r="F1466" i="16"/>
  <c r="E1466" i="16"/>
  <c r="D1466" i="16"/>
  <c r="C1466" i="16"/>
  <c r="B1466" i="16"/>
  <c r="A1466" i="16"/>
  <c r="H1465" i="16"/>
  <c r="G1465" i="16"/>
  <c r="F1465" i="16"/>
  <c r="E1465" i="16"/>
  <c r="D1465" i="16"/>
  <c r="C1465" i="16"/>
  <c r="B1465" i="16"/>
  <c r="A1465" i="16"/>
  <c r="H1464" i="16"/>
  <c r="G1464" i="16"/>
  <c r="F1464" i="16"/>
  <c r="E1464" i="16"/>
  <c r="D1464" i="16"/>
  <c r="C1464" i="16"/>
  <c r="B1464" i="16"/>
  <c r="A1464" i="16"/>
  <c r="H1463" i="16"/>
  <c r="G1463" i="16"/>
  <c r="F1463" i="16"/>
  <c r="E1463" i="16"/>
  <c r="D1463" i="16"/>
  <c r="C1463" i="16"/>
  <c r="B1463" i="16"/>
  <c r="A1463" i="16"/>
  <c r="H1462" i="16"/>
  <c r="G1462" i="16"/>
  <c r="F1462" i="16"/>
  <c r="E1462" i="16"/>
  <c r="D1462" i="16"/>
  <c r="C1462" i="16"/>
  <c r="B1462" i="16"/>
  <c r="A1462" i="16"/>
  <c r="H1461" i="16"/>
  <c r="G1461" i="16"/>
  <c r="F1461" i="16"/>
  <c r="E1461" i="16"/>
  <c r="D1461" i="16"/>
  <c r="C1461" i="16"/>
  <c r="B1461" i="16"/>
  <c r="A1461" i="16"/>
  <c r="H1460" i="16"/>
  <c r="G1460" i="16"/>
  <c r="F1460" i="16"/>
  <c r="E1460" i="16"/>
  <c r="D1460" i="16"/>
  <c r="C1460" i="16"/>
  <c r="B1460" i="16"/>
  <c r="A1460" i="16"/>
  <c r="H1459" i="16"/>
  <c r="G1459" i="16"/>
  <c r="F1459" i="16"/>
  <c r="E1459" i="16"/>
  <c r="D1459" i="16"/>
  <c r="C1459" i="16"/>
  <c r="B1459" i="16"/>
  <c r="A1459" i="16"/>
  <c r="H1458" i="16"/>
  <c r="G1458" i="16"/>
  <c r="F1458" i="16"/>
  <c r="E1458" i="16"/>
  <c r="D1458" i="16"/>
  <c r="C1458" i="16"/>
  <c r="B1458" i="16"/>
  <c r="A1458" i="16"/>
  <c r="H1457" i="16"/>
  <c r="G1457" i="16"/>
  <c r="F1457" i="16"/>
  <c r="E1457" i="16"/>
  <c r="D1457" i="16"/>
  <c r="C1457" i="16"/>
  <c r="B1457" i="16"/>
  <c r="A1457" i="16"/>
  <c r="H1456" i="16"/>
  <c r="G1456" i="16"/>
  <c r="F1456" i="16"/>
  <c r="E1456" i="16"/>
  <c r="D1456" i="16"/>
  <c r="C1456" i="16"/>
  <c r="B1456" i="16"/>
  <c r="A1456" i="16"/>
  <c r="H1455" i="16"/>
  <c r="G1455" i="16"/>
  <c r="F1455" i="16"/>
  <c r="E1455" i="16"/>
  <c r="D1455" i="16"/>
  <c r="C1455" i="16"/>
  <c r="B1455" i="16"/>
  <c r="A1455" i="16"/>
  <c r="H1454" i="16"/>
  <c r="G1454" i="16"/>
  <c r="F1454" i="16"/>
  <c r="E1454" i="16"/>
  <c r="D1454" i="16"/>
  <c r="C1454" i="16"/>
  <c r="B1454" i="16"/>
  <c r="A1454" i="16"/>
  <c r="H1453" i="16"/>
  <c r="G1453" i="16"/>
  <c r="F1453" i="16"/>
  <c r="E1453" i="16"/>
  <c r="D1453" i="16"/>
  <c r="C1453" i="16"/>
  <c r="B1453" i="16"/>
  <c r="A1453" i="16"/>
  <c r="H1452" i="16"/>
  <c r="G1452" i="16"/>
  <c r="F1452" i="16"/>
  <c r="E1452" i="16"/>
  <c r="D1452" i="16"/>
  <c r="C1452" i="16"/>
  <c r="B1452" i="16"/>
  <c r="A1452" i="16"/>
  <c r="H1451" i="16"/>
  <c r="G1451" i="16"/>
  <c r="F1451" i="16"/>
  <c r="E1451" i="16"/>
  <c r="D1451" i="16"/>
  <c r="C1451" i="16"/>
  <c r="B1451" i="16"/>
  <c r="A1451" i="16"/>
  <c r="H1450" i="16"/>
  <c r="G1450" i="16"/>
  <c r="F1450" i="16"/>
  <c r="E1450" i="16"/>
  <c r="D1450" i="16"/>
  <c r="C1450" i="16"/>
  <c r="B1450" i="16"/>
  <c r="A1450" i="16"/>
  <c r="H1449" i="16"/>
  <c r="G1449" i="16"/>
  <c r="F1449" i="16"/>
  <c r="E1449" i="16"/>
  <c r="D1449" i="16"/>
  <c r="C1449" i="16"/>
  <c r="B1449" i="16"/>
  <c r="A1449" i="16"/>
  <c r="H1448" i="16"/>
  <c r="G1448" i="16"/>
  <c r="F1448" i="16"/>
  <c r="E1448" i="16"/>
  <c r="D1448" i="16"/>
  <c r="C1448" i="16"/>
  <c r="B1448" i="16"/>
  <c r="A1448" i="16"/>
  <c r="H1447" i="16"/>
  <c r="G1447" i="16"/>
  <c r="F1447" i="16"/>
  <c r="E1447" i="16"/>
  <c r="D1447" i="16"/>
  <c r="C1447" i="16"/>
  <c r="B1447" i="16"/>
  <c r="A1447" i="16"/>
  <c r="H1446" i="16"/>
  <c r="G1446" i="16"/>
  <c r="F1446" i="16"/>
  <c r="E1446" i="16"/>
  <c r="D1446" i="16"/>
  <c r="C1446" i="16"/>
  <c r="B1446" i="16"/>
  <c r="A1446" i="16"/>
  <c r="H1445" i="16"/>
  <c r="G1445" i="16"/>
  <c r="F1445" i="16"/>
  <c r="E1445" i="16"/>
  <c r="D1445" i="16"/>
  <c r="C1445" i="16"/>
  <c r="B1445" i="16"/>
  <c r="A1445" i="16"/>
  <c r="H1444" i="16"/>
  <c r="G1444" i="16"/>
  <c r="F1444" i="16"/>
  <c r="E1444" i="16"/>
  <c r="D1444" i="16"/>
  <c r="C1444" i="16"/>
  <c r="B1444" i="16"/>
  <c r="A1444" i="16"/>
  <c r="H1443" i="16"/>
  <c r="G1443" i="16"/>
  <c r="F1443" i="16"/>
  <c r="E1443" i="16"/>
  <c r="D1443" i="16"/>
  <c r="C1443" i="16"/>
  <c r="B1443" i="16"/>
  <c r="A1443" i="16"/>
  <c r="H1442" i="16"/>
  <c r="G1442" i="16"/>
  <c r="F1442" i="16"/>
  <c r="E1442" i="16"/>
  <c r="D1442" i="16"/>
  <c r="C1442" i="16"/>
  <c r="B1442" i="16"/>
  <c r="A1442" i="16"/>
  <c r="H1441" i="16"/>
  <c r="G1441" i="16"/>
  <c r="F1441" i="16"/>
  <c r="E1441" i="16"/>
  <c r="D1441" i="16"/>
  <c r="C1441" i="16"/>
  <c r="B1441" i="16"/>
  <c r="A1441" i="16"/>
  <c r="H1440" i="16"/>
  <c r="G1440" i="16"/>
  <c r="F1440" i="16"/>
  <c r="E1440" i="16"/>
  <c r="D1440" i="16"/>
  <c r="C1440" i="16"/>
  <c r="B1440" i="16"/>
  <c r="A1440" i="16"/>
  <c r="H1439" i="16"/>
  <c r="G1439" i="16"/>
  <c r="F1439" i="16"/>
  <c r="E1439" i="16"/>
  <c r="D1439" i="16"/>
  <c r="C1439" i="16"/>
  <c r="B1439" i="16"/>
  <c r="A1439" i="16"/>
  <c r="H1438" i="16"/>
  <c r="G1438" i="16"/>
  <c r="F1438" i="16"/>
  <c r="E1438" i="16"/>
  <c r="D1438" i="16"/>
  <c r="C1438" i="16"/>
  <c r="B1438" i="16"/>
  <c r="A1438" i="16"/>
  <c r="H1437" i="16"/>
  <c r="G1437" i="16"/>
  <c r="F1437" i="16"/>
  <c r="E1437" i="16"/>
  <c r="D1437" i="16"/>
  <c r="C1437" i="16"/>
  <c r="B1437" i="16"/>
  <c r="A1437" i="16"/>
  <c r="H1436" i="16"/>
  <c r="G1436" i="16"/>
  <c r="F1436" i="16"/>
  <c r="E1436" i="16"/>
  <c r="D1436" i="16"/>
  <c r="C1436" i="16"/>
  <c r="B1436" i="16"/>
  <c r="A1436" i="16"/>
  <c r="H1435" i="16"/>
  <c r="G1435" i="16"/>
  <c r="F1435" i="16"/>
  <c r="E1435" i="16"/>
  <c r="D1435" i="16"/>
  <c r="C1435" i="16"/>
  <c r="B1435" i="16"/>
  <c r="A1435" i="16"/>
  <c r="H1434" i="16"/>
  <c r="G1434" i="16"/>
  <c r="F1434" i="16"/>
  <c r="E1434" i="16"/>
  <c r="D1434" i="16"/>
  <c r="C1434" i="16"/>
  <c r="B1434" i="16"/>
  <c r="A1434" i="16"/>
  <c r="H1433" i="16"/>
  <c r="G1433" i="16"/>
  <c r="F1433" i="16"/>
  <c r="E1433" i="16"/>
  <c r="D1433" i="16"/>
  <c r="C1433" i="16"/>
  <c r="B1433" i="16"/>
  <c r="A1433" i="16"/>
  <c r="H1432" i="16"/>
  <c r="G1432" i="16"/>
  <c r="F1432" i="16"/>
  <c r="E1432" i="16"/>
  <c r="D1432" i="16"/>
  <c r="C1432" i="16"/>
  <c r="B1432" i="16"/>
  <c r="A1432" i="16"/>
  <c r="H1431" i="16"/>
  <c r="G1431" i="16"/>
  <c r="F1431" i="16"/>
  <c r="E1431" i="16"/>
  <c r="D1431" i="16"/>
  <c r="C1431" i="16"/>
  <c r="B1431" i="16"/>
  <c r="A1431" i="16"/>
  <c r="H1430" i="16"/>
  <c r="G1430" i="16"/>
  <c r="F1430" i="16"/>
  <c r="E1430" i="16"/>
  <c r="D1430" i="16"/>
  <c r="C1430" i="16"/>
  <c r="B1430" i="16"/>
  <c r="A1430" i="16"/>
  <c r="H1429" i="16"/>
  <c r="G1429" i="16"/>
  <c r="F1429" i="16"/>
  <c r="E1429" i="16"/>
  <c r="D1429" i="16"/>
  <c r="C1429" i="16"/>
  <c r="B1429" i="16"/>
  <c r="A1429" i="16"/>
  <c r="H1428" i="16"/>
  <c r="G1428" i="16"/>
  <c r="F1428" i="16"/>
  <c r="E1428" i="16"/>
  <c r="D1428" i="16"/>
  <c r="C1428" i="16"/>
  <c r="B1428" i="16"/>
  <c r="A1428" i="16"/>
  <c r="H1427" i="16"/>
  <c r="G1427" i="16"/>
  <c r="F1427" i="16"/>
  <c r="E1427" i="16"/>
  <c r="D1427" i="16"/>
  <c r="C1427" i="16"/>
  <c r="B1427" i="16"/>
  <c r="A1427" i="16"/>
  <c r="H1426" i="16"/>
  <c r="G1426" i="16"/>
  <c r="F1426" i="16"/>
  <c r="E1426" i="16"/>
  <c r="D1426" i="16"/>
  <c r="C1426" i="16"/>
  <c r="B1426" i="16"/>
  <c r="A1426" i="16"/>
  <c r="H1425" i="16"/>
  <c r="G1425" i="16"/>
  <c r="F1425" i="16"/>
  <c r="E1425" i="16"/>
  <c r="D1425" i="16"/>
  <c r="C1425" i="16"/>
  <c r="B1425" i="16"/>
  <c r="A1425" i="16"/>
  <c r="H1424" i="16"/>
  <c r="G1424" i="16"/>
  <c r="F1424" i="16"/>
  <c r="E1424" i="16"/>
  <c r="D1424" i="16"/>
  <c r="C1424" i="16"/>
  <c r="B1424" i="16"/>
  <c r="A1424" i="16"/>
  <c r="H1423" i="16"/>
  <c r="G1423" i="16"/>
  <c r="F1423" i="16"/>
  <c r="E1423" i="16"/>
  <c r="D1423" i="16"/>
  <c r="C1423" i="16"/>
  <c r="B1423" i="16"/>
  <c r="A1423" i="16"/>
  <c r="H1422" i="16"/>
  <c r="G1422" i="16"/>
  <c r="F1422" i="16"/>
  <c r="E1422" i="16"/>
  <c r="D1422" i="16"/>
  <c r="C1422" i="16"/>
  <c r="B1422" i="16"/>
  <c r="A1422" i="16"/>
  <c r="H1421" i="16"/>
  <c r="G1421" i="16"/>
  <c r="F1421" i="16"/>
  <c r="E1421" i="16"/>
  <c r="D1421" i="16"/>
  <c r="C1421" i="16"/>
  <c r="B1421" i="16"/>
  <c r="A1421" i="16"/>
  <c r="H1420" i="16"/>
  <c r="G1420" i="16"/>
  <c r="F1420" i="16"/>
  <c r="E1420" i="16"/>
  <c r="D1420" i="16"/>
  <c r="C1420" i="16"/>
  <c r="B1420" i="16"/>
  <c r="A1420" i="16"/>
  <c r="H1419" i="16"/>
  <c r="G1419" i="16"/>
  <c r="F1419" i="16"/>
  <c r="E1419" i="16"/>
  <c r="D1419" i="16"/>
  <c r="C1419" i="16"/>
  <c r="B1419" i="16"/>
  <c r="A1419" i="16"/>
  <c r="H1418" i="16"/>
  <c r="G1418" i="16"/>
  <c r="F1418" i="16"/>
  <c r="E1418" i="16"/>
  <c r="D1418" i="16"/>
  <c r="C1418" i="16"/>
  <c r="B1418" i="16"/>
  <c r="A1418" i="16"/>
  <c r="H1417" i="16"/>
  <c r="G1417" i="16"/>
  <c r="F1417" i="16"/>
  <c r="E1417" i="16"/>
  <c r="D1417" i="16"/>
  <c r="C1417" i="16"/>
  <c r="B1417" i="16"/>
  <c r="A1417" i="16"/>
  <c r="H1416" i="16"/>
  <c r="G1416" i="16"/>
  <c r="F1416" i="16"/>
  <c r="E1416" i="16"/>
  <c r="D1416" i="16"/>
  <c r="C1416" i="16"/>
  <c r="B1416" i="16"/>
  <c r="A1416" i="16"/>
  <c r="H1415" i="16"/>
  <c r="G1415" i="16"/>
  <c r="F1415" i="16"/>
  <c r="E1415" i="16"/>
  <c r="D1415" i="16"/>
  <c r="C1415" i="16"/>
  <c r="B1415" i="16"/>
  <c r="A1415" i="16"/>
  <c r="H1414" i="16"/>
  <c r="G1414" i="16"/>
  <c r="F1414" i="16"/>
  <c r="E1414" i="16"/>
  <c r="D1414" i="16"/>
  <c r="C1414" i="16"/>
  <c r="B1414" i="16"/>
  <c r="A1414" i="16"/>
  <c r="H1413" i="16"/>
  <c r="G1413" i="16"/>
  <c r="F1413" i="16"/>
  <c r="E1413" i="16"/>
  <c r="D1413" i="16"/>
  <c r="C1413" i="16"/>
  <c r="B1413" i="16"/>
  <c r="A1413" i="16"/>
  <c r="H1412" i="16"/>
  <c r="G1412" i="16"/>
  <c r="F1412" i="16"/>
  <c r="E1412" i="16"/>
  <c r="D1412" i="16"/>
  <c r="C1412" i="16"/>
  <c r="B1412" i="16"/>
  <c r="A1412" i="16"/>
  <c r="H1411" i="16"/>
  <c r="G1411" i="16"/>
  <c r="F1411" i="16"/>
  <c r="E1411" i="16"/>
  <c r="D1411" i="16"/>
  <c r="C1411" i="16"/>
  <c r="B1411" i="16"/>
  <c r="A1411" i="16"/>
  <c r="H1410" i="16"/>
  <c r="G1410" i="16"/>
  <c r="F1410" i="16"/>
  <c r="E1410" i="16"/>
  <c r="D1410" i="16"/>
  <c r="C1410" i="16"/>
  <c r="B1410" i="16"/>
  <c r="A1410" i="16"/>
  <c r="H1409" i="16"/>
  <c r="G1409" i="16"/>
  <c r="F1409" i="16"/>
  <c r="E1409" i="16"/>
  <c r="D1409" i="16"/>
  <c r="C1409" i="16"/>
  <c r="B1409" i="16"/>
  <c r="A1409" i="16"/>
  <c r="H1408" i="16"/>
  <c r="G1408" i="16"/>
  <c r="F1408" i="16"/>
  <c r="E1408" i="16"/>
  <c r="D1408" i="16"/>
  <c r="C1408" i="16"/>
  <c r="B1408" i="16"/>
  <c r="A1408" i="16"/>
  <c r="H1407" i="16"/>
  <c r="G1407" i="16"/>
  <c r="F1407" i="16"/>
  <c r="E1407" i="16"/>
  <c r="D1407" i="16"/>
  <c r="C1407" i="16"/>
  <c r="B1407" i="16"/>
  <c r="A1407" i="16"/>
  <c r="H1406" i="16"/>
  <c r="G1406" i="16"/>
  <c r="F1406" i="16"/>
  <c r="E1406" i="16"/>
  <c r="D1406" i="16"/>
  <c r="C1406" i="16"/>
  <c r="B1406" i="16"/>
  <c r="A1406" i="16"/>
  <c r="H1405" i="16"/>
  <c r="G1405" i="16"/>
  <c r="F1405" i="16"/>
  <c r="E1405" i="16"/>
  <c r="D1405" i="16"/>
  <c r="C1405" i="16"/>
  <c r="B1405" i="16"/>
  <c r="A1405" i="16"/>
  <c r="H1404" i="16"/>
  <c r="G1404" i="16"/>
  <c r="F1404" i="16"/>
  <c r="E1404" i="16"/>
  <c r="D1404" i="16"/>
  <c r="C1404" i="16"/>
  <c r="B1404" i="16"/>
  <c r="A1404" i="16"/>
  <c r="H1403" i="16"/>
  <c r="G1403" i="16"/>
  <c r="F1403" i="16"/>
  <c r="E1403" i="16"/>
  <c r="D1403" i="16"/>
  <c r="C1403" i="16"/>
  <c r="B1403" i="16"/>
  <c r="A1403" i="16"/>
  <c r="H1402" i="16"/>
  <c r="G1402" i="16"/>
  <c r="F1402" i="16"/>
  <c r="E1402" i="16"/>
  <c r="D1402" i="16"/>
  <c r="C1402" i="16"/>
  <c r="B1402" i="16"/>
  <c r="A1402" i="16"/>
  <c r="H1401" i="16"/>
  <c r="G1401" i="16"/>
  <c r="F1401" i="16"/>
  <c r="E1401" i="16"/>
  <c r="D1401" i="16"/>
  <c r="C1401" i="16"/>
  <c r="B1401" i="16"/>
  <c r="A1401" i="16"/>
  <c r="H1400" i="16"/>
  <c r="G1400" i="16"/>
  <c r="F1400" i="16"/>
  <c r="E1400" i="16"/>
  <c r="D1400" i="16"/>
  <c r="C1400" i="16"/>
  <c r="B1400" i="16"/>
  <c r="A1400" i="16"/>
  <c r="H1399" i="16"/>
  <c r="G1399" i="16"/>
  <c r="F1399" i="16"/>
  <c r="E1399" i="16"/>
  <c r="D1399" i="16"/>
  <c r="C1399" i="16"/>
  <c r="B1399" i="16"/>
  <c r="A1399" i="16"/>
  <c r="H1398" i="16"/>
  <c r="G1398" i="16"/>
  <c r="F1398" i="16"/>
  <c r="E1398" i="16"/>
  <c r="D1398" i="16"/>
  <c r="C1398" i="16"/>
  <c r="B1398" i="16"/>
  <c r="A1398" i="16"/>
  <c r="H1397" i="16"/>
  <c r="G1397" i="16"/>
  <c r="F1397" i="16"/>
  <c r="E1397" i="16"/>
  <c r="D1397" i="16"/>
  <c r="C1397" i="16"/>
  <c r="B1397" i="16"/>
  <c r="A1397" i="16"/>
  <c r="H1396" i="16"/>
  <c r="G1396" i="16"/>
  <c r="F1396" i="16"/>
  <c r="E1396" i="16"/>
  <c r="D1396" i="16"/>
  <c r="C1396" i="16"/>
  <c r="B1396" i="16"/>
  <c r="A1396" i="16"/>
  <c r="H1395" i="16"/>
  <c r="G1395" i="16"/>
  <c r="F1395" i="16"/>
  <c r="E1395" i="16"/>
  <c r="D1395" i="16"/>
  <c r="C1395" i="16"/>
  <c r="B1395" i="16"/>
  <c r="A1395" i="16"/>
  <c r="H1394" i="16"/>
  <c r="G1394" i="16"/>
  <c r="F1394" i="16"/>
  <c r="E1394" i="16"/>
  <c r="D1394" i="16"/>
  <c r="C1394" i="16"/>
  <c r="B1394" i="16"/>
  <c r="A1394" i="16"/>
  <c r="H1393" i="16"/>
  <c r="G1393" i="16"/>
  <c r="F1393" i="16"/>
  <c r="E1393" i="16"/>
  <c r="D1393" i="16"/>
  <c r="C1393" i="16"/>
  <c r="B1393" i="16"/>
  <c r="A1393" i="16"/>
  <c r="H1392" i="16"/>
  <c r="G1392" i="16"/>
  <c r="F1392" i="16"/>
  <c r="E1392" i="16"/>
  <c r="D1392" i="16"/>
  <c r="C1392" i="16"/>
  <c r="B1392" i="16"/>
  <c r="A1392" i="16"/>
  <c r="H1391" i="16"/>
  <c r="G1391" i="16"/>
  <c r="F1391" i="16"/>
  <c r="E1391" i="16"/>
  <c r="D1391" i="16"/>
  <c r="C1391" i="16"/>
  <c r="B1391" i="16"/>
  <c r="A1391" i="16"/>
  <c r="H1390" i="16"/>
  <c r="G1390" i="16"/>
  <c r="F1390" i="16"/>
  <c r="E1390" i="16"/>
  <c r="D1390" i="16"/>
  <c r="C1390" i="16"/>
  <c r="B1390" i="16"/>
  <c r="A1390" i="16"/>
  <c r="H1389" i="16"/>
  <c r="G1389" i="16"/>
  <c r="F1389" i="16"/>
  <c r="E1389" i="16"/>
  <c r="D1389" i="16"/>
  <c r="C1389" i="16"/>
  <c r="B1389" i="16"/>
  <c r="A1389" i="16"/>
  <c r="H1388" i="16"/>
  <c r="G1388" i="16"/>
  <c r="F1388" i="16"/>
  <c r="E1388" i="16"/>
  <c r="D1388" i="16"/>
  <c r="C1388" i="16"/>
  <c r="B1388" i="16"/>
  <c r="A1388" i="16"/>
  <c r="H1387" i="16"/>
  <c r="G1387" i="16"/>
  <c r="F1387" i="16"/>
  <c r="E1387" i="16"/>
  <c r="D1387" i="16"/>
  <c r="C1387" i="16"/>
  <c r="B1387" i="16"/>
  <c r="A1387" i="16"/>
  <c r="H1386" i="16"/>
  <c r="G1386" i="16"/>
  <c r="F1386" i="16"/>
  <c r="E1386" i="16"/>
  <c r="D1386" i="16"/>
  <c r="C1386" i="16"/>
  <c r="B1386" i="16"/>
  <c r="A1386" i="16"/>
  <c r="H1385" i="16"/>
  <c r="G1385" i="16"/>
  <c r="F1385" i="16"/>
  <c r="E1385" i="16"/>
  <c r="D1385" i="16"/>
  <c r="C1385" i="16"/>
  <c r="B1385" i="16"/>
  <c r="A1385" i="16"/>
  <c r="H1384" i="16"/>
  <c r="G1384" i="16"/>
  <c r="F1384" i="16"/>
  <c r="E1384" i="16"/>
  <c r="D1384" i="16"/>
  <c r="C1384" i="16"/>
  <c r="B1384" i="16"/>
  <c r="A1384" i="16"/>
  <c r="H1383" i="16"/>
  <c r="G1383" i="16"/>
  <c r="F1383" i="16"/>
  <c r="E1383" i="16"/>
  <c r="D1383" i="16"/>
  <c r="C1383" i="16"/>
  <c r="B1383" i="16"/>
  <c r="A1383" i="16"/>
  <c r="H1382" i="16"/>
  <c r="G1382" i="16"/>
  <c r="F1382" i="16"/>
  <c r="E1382" i="16"/>
  <c r="D1382" i="16"/>
  <c r="C1382" i="16"/>
  <c r="B1382" i="16"/>
  <c r="A1382" i="16"/>
  <c r="H1381" i="16"/>
  <c r="G1381" i="16"/>
  <c r="F1381" i="16"/>
  <c r="E1381" i="16"/>
  <c r="D1381" i="16"/>
  <c r="C1381" i="16"/>
  <c r="B1381" i="16"/>
  <c r="A1381" i="16"/>
  <c r="H1380" i="16"/>
  <c r="G1380" i="16"/>
  <c r="F1380" i="16"/>
  <c r="E1380" i="16"/>
  <c r="D1380" i="16"/>
  <c r="C1380" i="16"/>
  <c r="B1380" i="16"/>
  <c r="A1380" i="16"/>
  <c r="H1379" i="16"/>
  <c r="G1379" i="16"/>
  <c r="F1379" i="16"/>
  <c r="E1379" i="16"/>
  <c r="D1379" i="16"/>
  <c r="C1379" i="16"/>
  <c r="B1379" i="16"/>
  <c r="A1379" i="16"/>
  <c r="H1378" i="16"/>
  <c r="G1378" i="16"/>
  <c r="F1378" i="16"/>
  <c r="E1378" i="16"/>
  <c r="D1378" i="16"/>
  <c r="C1378" i="16"/>
  <c r="B1378" i="16"/>
  <c r="A1378" i="16"/>
  <c r="H1377" i="16"/>
  <c r="G1377" i="16"/>
  <c r="F1377" i="16"/>
  <c r="E1377" i="16"/>
  <c r="D1377" i="16"/>
  <c r="C1377" i="16"/>
  <c r="B1377" i="16"/>
  <c r="A1377" i="16"/>
  <c r="H1376" i="16"/>
  <c r="G1376" i="16"/>
  <c r="F1376" i="16"/>
  <c r="E1376" i="16"/>
  <c r="D1376" i="16"/>
  <c r="C1376" i="16"/>
  <c r="B1376" i="16"/>
  <c r="A1376" i="16"/>
  <c r="H1375" i="16"/>
  <c r="G1375" i="16"/>
  <c r="F1375" i="16"/>
  <c r="E1375" i="16"/>
  <c r="D1375" i="16"/>
  <c r="C1375" i="16"/>
  <c r="B1375" i="16"/>
  <c r="A1375" i="16"/>
  <c r="H1374" i="16"/>
  <c r="G1374" i="16"/>
  <c r="F1374" i="16"/>
  <c r="E1374" i="16"/>
  <c r="D1374" i="16"/>
  <c r="C1374" i="16"/>
  <c r="B1374" i="16"/>
  <c r="A1374" i="16"/>
  <c r="H1373" i="16"/>
  <c r="G1373" i="16"/>
  <c r="F1373" i="16"/>
  <c r="E1373" i="16"/>
  <c r="D1373" i="16"/>
  <c r="C1373" i="16"/>
  <c r="B1373" i="16"/>
  <c r="A1373" i="16"/>
  <c r="H1372" i="16"/>
  <c r="G1372" i="16"/>
  <c r="F1372" i="16"/>
  <c r="E1372" i="16"/>
  <c r="D1372" i="16"/>
  <c r="C1372" i="16"/>
  <c r="B1372" i="16"/>
  <c r="A1372" i="16"/>
  <c r="H1371" i="16"/>
  <c r="G1371" i="16"/>
  <c r="F1371" i="16"/>
  <c r="E1371" i="16"/>
  <c r="D1371" i="16"/>
  <c r="C1371" i="16"/>
  <c r="B1371" i="16"/>
  <c r="A1371" i="16"/>
  <c r="H1370" i="16"/>
  <c r="G1370" i="16"/>
  <c r="F1370" i="16"/>
  <c r="E1370" i="16"/>
  <c r="D1370" i="16"/>
  <c r="C1370" i="16"/>
  <c r="B1370" i="16"/>
  <c r="A1370" i="16"/>
  <c r="H1369" i="16"/>
  <c r="G1369" i="16"/>
  <c r="F1369" i="16"/>
  <c r="E1369" i="16"/>
  <c r="D1369" i="16"/>
  <c r="C1369" i="16"/>
  <c r="B1369" i="16"/>
  <c r="A1369" i="16"/>
  <c r="H1368" i="16"/>
  <c r="G1368" i="16"/>
  <c r="F1368" i="16"/>
  <c r="E1368" i="16"/>
  <c r="D1368" i="16"/>
  <c r="C1368" i="16"/>
  <c r="B1368" i="16"/>
  <c r="A1368" i="16"/>
  <c r="H1367" i="16"/>
  <c r="G1367" i="16"/>
  <c r="F1367" i="16"/>
  <c r="E1367" i="16"/>
  <c r="D1367" i="16"/>
  <c r="C1367" i="16"/>
  <c r="B1367" i="16"/>
  <c r="A1367" i="16"/>
  <c r="H1366" i="16"/>
  <c r="G1366" i="16"/>
  <c r="F1366" i="16"/>
  <c r="E1366" i="16"/>
  <c r="D1366" i="16"/>
  <c r="C1366" i="16"/>
  <c r="B1366" i="16"/>
  <c r="A1366" i="16"/>
  <c r="H1365" i="16"/>
  <c r="G1365" i="16"/>
  <c r="F1365" i="16"/>
  <c r="E1365" i="16"/>
  <c r="D1365" i="16"/>
  <c r="C1365" i="16"/>
  <c r="B1365" i="16"/>
  <c r="A1365" i="16"/>
  <c r="H1364" i="16"/>
  <c r="G1364" i="16"/>
  <c r="F1364" i="16"/>
  <c r="E1364" i="16"/>
  <c r="D1364" i="16"/>
  <c r="C1364" i="16"/>
  <c r="B1364" i="16"/>
  <c r="A1364" i="16"/>
  <c r="H1363" i="16"/>
  <c r="G1363" i="16"/>
  <c r="F1363" i="16"/>
  <c r="E1363" i="16"/>
  <c r="D1363" i="16"/>
  <c r="C1363" i="16"/>
  <c r="B1363" i="16"/>
  <c r="A1363" i="16"/>
  <c r="H1362" i="16"/>
  <c r="G1362" i="16"/>
  <c r="F1362" i="16"/>
  <c r="E1362" i="16"/>
  <c r="D1362" i="16"/>
  <c r="C1362" i="16"/>
  <c r="B1362" i="16"/>
  <c r="A1362" i="16"/>
  <c r="H1361" i="16"/>
  <c r="G1361" i="16"/>
  <c r="F1361" i="16"/>
  <c r="E1361" i="16"/>
  <c r="D1361" i="16"/>
  <c r="C1361" i="16"/>
  <c r="B1361" i="16"/>
  <c r="A1361" i="16"/>
  <c r="H1360" i="16"/>
  <c r="G1360" i="16"/>
  <c r="F1360" i="16"/>
  <c r="E1360" i="16"/>
  <c r="D1360" i="16"/>
  <c r="C1360" i="16"/>
  <c r="B1360" i="16"/>
  <c r="A1360" i="16"/>
  <c r="H1359" i="16"/>
  <c r="G1359" i="16"/>
  <c r="F1359" i="16"/>
  <c r="E1359" i="16"/>
  <c r="D1359" i="16"/>
  <c r="C1359" i="16"/>
  <c r="B1359" i="16"/>
  <c r="A1359" i="16"/>
  <c r="H1358" i="16"/>
  <c r="G1358" i="16"/>
  <c r="F1358" i="16"/>
  <c r="E1358" i="16"/>
  <c r="D1358" i="16"/>
  <c r="C1358" i="16"/>
  <c r="B1358" i="16"/>
  <c r="A1358" i="16"/>
  <c r="H1357" i="16"/>
  <c r="G1357" i="16"/>
  <c r="F1357" i="16"/>
  <c r="E1357" i="16"/>
  <c r="D1357" i="16"/>
  <c r="C1357" i="16"/>
  <c r="B1357" i="16"/>
  <c r="A1357" i="16"/>
  <c r="H1356" i="16"/>
  <c r="G1356" i="16"/>
  <c r="F1356" i="16"/>
  <c r="E1356" i="16"/>
  <c r="D1356" i="16"/>
  <c r="C1356" i="16"/>
  <c r="B1356" i="16"/>
  <c r="A1356" i="16"/>
  <c r="H1355" i="16"/>
  <c r="G1355" i="16"/>
  <c r="F1355" i="16"/>
  <c r="E1355" i="16"/>
  <c r="D1355" i="16"/>
  <c r="C1355" i="16"/>
  <c r="B1355" i="16"/>
  <c r="A1355" i="16"/>
  <c r="H1354" i="16"/>
  <c r="G1354" i="16"/>
  <c r="F1354" i="16"/>
  <c r="E1354" i="16"/>
  <c r="D1354" i="16"/>
  <c r="C1354" i="16"/>
  <c r="B1354" i="16"/>
  <c r="A1354" i="16"/>
  <c r="H1353" i="16"/>
  <c r="G1353" i="16"/>
  <c r="F1353" i="16"/>
  <c r="E1353" i="16"/>
  <c r="D1353" i="16"/>
  <c r="C1353" i="16"/>
  <c r="B1353" i="16"/>
  <c r="A1353" i="16"/>
  <c r="H1352" i="16"/>
  <c r="G1352" i="16"/>
  <c r="F1352" i="16"/>
  <c r="E1352" i="16"/>
  <c r="D1352" i="16"/>
  <c r="C1352" i="16"/>
  <c r="B1352" i="16"/>
  <c r="A1352" i="16"/>
  <c r="H1351" i="16"/>
  <c r="G1351" i="16"/>
  <c r="F1351" i="16"/>
  <c r="E1351" i="16"/>
  <c r="D1351" i="16"/>
  <c r="C1351" i="16"/>
  <c r="B1351" i="16"/>
  <c r="A1351" i="16"/>
  <c r="H1350" i="16"/>
  <c r="G1350" i="16"/>
  <c r="F1350" i="16"/>
  <c r="E1350" i="16"/>
  <c r="D1350" i="16"/>
  <c r="C1350" i="16"/>
  <c r="B1350" i="16"/>
  <c r="A1350" i="16"/>
  <c r="H1349" i="16"/>
  <c r="G1349" i="16"/>
  <c r="F1349" i="16"/>
  <c r="E1349" i="16"/>
  <c r="D1349" i="16"/>
  <c r="C1349" i="16"/>
  <c r="B1349" i="16"/>
  <c r="A1349" i="16"/>
  <c r="H1348" i="16"/>
  <c r="G1348" i="16"/>
  <c r="F1348" i="16"/>
  <c r="E1348" i="16"/>
  <c r="D1348" i="16"/>
  <c r="C1348" i="16"/>
  <c r="B1348" i="16"/>
  <c r="A1348" i="16"/>
  <c r="H1347" i="16"/>
  <c r="G1347" i="16"/>
  <c r="F1347" i="16"/>
  <c r="E1347" i="16"/>
  <c r="D1347" i="16"/>
  <c r="C1347" i="16"/>
  <c r="B1347" i="16"/>
  <c r="A1347" i="16"/>
  <c r="H1346" i="16"/>
  <c r="G1346" i="16"/>
  <c r="F1346" i="16"/>
  <c r="E1346" i="16"/>
  <c r="D1346" i="16"/>
  <c r="C1346" i="16"/>
  <c r="B1346" i="16"/>
  <c r="A1346" i="16"/>
  <c r="H1345" i="16"/>
  <c r="G1345" i="16"/>
  <c r="F1345" i="16"/>
  <c r="E1345" i="16"/>
  <c r="D1345" i="16"/>
  <c r="C1345" i="16"/>
  <c r="B1345" i="16"/>
  <c r="A1345" i="16"/>
  <c r="H1344" i="16"/>
  <c r="G1344" i="16"/>
  <c r="F1344" i="16"/>
  <c r="E1344" i="16"/>
  <c r="D1344" i="16"/>
  <c r="C1344" i="16"/>
  <c r="B1344" i="16"/>
  <c r="A1344" i="16"/>
  <c r="H1343" i="16"/>
  <c r="G1343" i="16"/>
  <c r="F1343" i="16"/>
  <c r="E1343" i="16"/>
  <c r="D1343" i="16"/>
  <c r="C1343" i="16"/>
  <c r="B1343" i="16"/>
  <c r="A1343" i="16"/>
  <c r="H1342" i="16"/>
  <c r="G1342" i="16"/>
  <c r="F1342" i="16"/>
  <c r="E1342" i="16"/>
  <c r="D1342" i="16"/>
  <c r="C1342" i="16"/>
  <c r="B1342" i="16"/>
  <c r="A1342" i="16"/>
  <c r="H1341" i="16"/>
  <c r="G1341" i="16"/>
  <c r="F1341" i="16"/>
  <c r="E1341" i="16"/>
  <c r="D1341" i="16"/>
  <c r="C1341" i="16"/>
  <c r="B1341" i="16"/>
  <c r="A1341" i="16"/>
  <c r="H1340" i="16"/>
  <c r="G1340" i="16"/>
  <c r="F1340" i="16"/>
  <c r="E1340" i="16"/>
  <c r="D1340" i="16"/>
  <c r="C1340" i="16"/>
  <c r="B1340" i="16"/>
  <c r="A1340" i="16"/>
  <c r="H1339" i="16"/>
  <c r="G1339" i="16"/>
  <c r="F1339" i="16"/>
  <c r="E1339" i="16"/>
  <c r="D1339" i="16"/>
  <c r="C1339" i="16"/>
  <c r="B1339" i="16"/>
  <c r="A1339" i="16"/>
  <c r="H1338" i="16"/>
  <c r="G1338" i="16"/>
  <c r="F1338" i="16"/>
  <c r="E1338" i="16"/>
  <c r="D1338" i="16"/>
  <c r="C1338" i="16"/>
  <c r="B1338" i="16"/>
  <c r="A1338" i="16"/>
  <c r="H1337" i="16"/>
  <c r="G1337" i="16"/>
  <c r="F1337" i="16"/>
  <c r="E1337" i="16"/>
  <c r="D1337" i="16"/>
  <c r="C1337" i="16"/>
  <c r="B1337" i="16"/>
  <c r="A1337" i="16"/>
  <c r="H1336" i="16"/>
  <c r="G1336" i="16"/>
  <c r="F1336" i="16"/>
  <c r="E1336" i="16"/>
  <c r="D1336" i="16"/>
  <c r="C1336" i="16"/>
  <c r="B1336" i="16"/>
  <c r="A1336" i="16"/>
  <c r="H1335" i="16"/>
  <c r="G1335" i="16"/>
  <c r="F1335" i="16"/>
  <c r="E1335" i="16"/>
  <c r="D1335" i="16"/>
  <c r="C1335" i="16"/>
  <c r="B1335" i="16"/>
  <c r="A1335" i="16"/>
  <c r="H1334" i="16"/>
  <c r="G1334" i="16"/>
  <c r="F1334" i="16"/>
  <c r="E1334" i="16"/>
  <c r="D1334" i="16"/>
  <c r="C1334" i="16"/>
  <c r="B1334" i="16"/>
  <c r="A1334" i="16"/>
  <c r="H1333" i="16"/>
  <c r="G1333" i="16"/>
  <c r="F1333" i="16"/>
  <c r="E1333" i="16"/>
  <c r="D1333" i="16"/>
  <c r="C1333" i="16"/>
  <c r="B1333" i="16"/>
  <c r="A1333" i="16"/>
  <c r="H1332" i="16"/>
  <c r="G1332" i="16"/>
  <c r="F1332" i="16"/>
  <c r="E1332" i="16"/>
  <c r="D1332" i="16"/>
  <c r="C1332" i="16"/>
  <c r="B1332" i="16"/>
  <c r="A1332" i="16"/>
  <c r="H1331" i="16"/>
  <c r="G1331" i="16"/>
  <c r="F1331" i="16"/>
  <c r="E1331" i="16"/>
  <c r="D1331" i="16"/>
  <c r="C1331" i="16"/>
  <c r="B1331" i="16"/>
  <c r="A1331" i="16"/>
  <c r="H1330" i="16"/>
  <c r="G1330" i="16"/>
  <c r="F1330" i="16"/>
  <c r="E1330" i="16"/>
  <c r="D1330" i="16"/>
  <c r="C1330" i="16"/>
  <c r="B1330" i="16"/>
  <c r="A1330" i="16"/>
  <c r="H1329" i="16"/>
  <c r="G1329" i="16"/>
  <c r="F1329" i="16"/>
  <c r="E1329" i="16"/>
  <c r="D1329" i="16"/>
  <c r="C1329" i="16"/>
  <c r="B1329" i="16"/>
  <c r="A1329" i="16"/>
  <c r="H1328" i="16"/>
  <c r="G1328" i="16"/>
  <c r="F1328" i="16"/>
  <c r="E1328" i="16"/>
  <c r="D1328" i="16"/>
  <c r="C1328" i="16"/>
  <c r="B1328" i="16"/>
  <c r="A1328" i="16"/>
  <c r="H1327" i="16"/>
  <c r="G1327" i="16"/>
  <c r="F1327" i="16"/>
  <c r="E1327" i="16"/>
  <c r="D1327" i="16"/>
  <c r="C1327" i="16"/>
  <c r="B1327" i="16"/>
  <c r="A1327" i="16"/>
  <c r="H1326" i="16"/>
  <c r="G1326" i="16"/>
  <c r="F1326" i="16"/>
  <c r="E1326" i="16"/>
  <c r="D1326" i="16"/>
  <c r="C1326" i="16"/>
  <c r="B1326" i="16"/>
  <c r="A1326" i="16"/>
  <c r="H1325" i="16"/>
  <c r="G1325" i="16"/>
  <c r="F1325" i="16"/>
  <c r="E1325" i="16"/>
  <c r="D1325" i="16"/>
  <c r="C1325" i="16"/>
  <c r="B1325" i="16"/>
  <c r="A1325" i="16"/>
  <c r="H1324" i="16"/>
  <c r="G1324" i="16"/>
  <c r="F1324" i="16"/>
  <c r="E1324" i="16"/>
  <c r="D1324" i="16"/>
  <c r="C1324" i="16"/>
  <c r="B1324" i="16"/>
  <c r="A1324" i="16"/>
  <c r="H1323" i="16"/>
  <c r="G1323" i="16"/>
  <c r="F1323" i="16"/>
  <c r="E1323" i="16"/>
  <c r="D1323" i="16"/>
  <c r="C1323" i="16"/>
  <c r="B1323" i="16"/>
  <c r="A1323" i="16"/>
  <c r="H1322" i="16"/>
  <c r="G1322" i="16"/>
  <c r="F1322" i="16"/>
  <c r="E1322" i="16"/>
  <c r="D1322" i="16"/>
  <c r="C1322" i="16"/>
  <c r="B1322" i="16"/>
  <c r="A1322" i="16"/>
  <c r="H1321" i="16"/>
  <c r="G1321" i="16"/>
  <c r="F1321" i="16"/>
  <c r="E1321" i="16"/>
  <c r="D1321" i="16"/>
  <c r="C1321" i="16"/>
  <c r="B1321" i="16"/>
  <c r="A1321" i="16"/>
  <c r="H1320" i="16"/>
  <c r="G1320" i="16"/>
  <c r="F1320" i="16"/>
  <c r="E1320" i="16"/>
  <c r="D1320" i="16"/>
  <c r="C1320" i="16"/>
  <c r="B1320" i="16"/>
  <c r="A1320" i="16"/>
  <c r="H1319" i="16"/>
  <c r="G1319" i="16"/>
  <c r="F1319" i="16"/>
  <c r="E1319" i="16"/>
  <c r="D1319" i="16"/>
  <c r="C1319" i="16"/>
  <c r="B1319" i="16"/>
  <c r="A1319" i="16"/>
  <c r="H1318" i="16"/>
  <c r="G1318" i="16"/>
  <c r="F1318" i="16"/>
  <c r="E1318" i="16"/>
  <c r="D1318" i="16"/>
  <c r="C1318" i="16"/>
  <c r="B1318" i="16"/>
  <c r="A1318" i="16"/>
  <c r="H1317" i="16"/>
  <c r="G1317" i="16"/>
  <c r="F1317" i="16"/>
  <c r="E1317" i="16"/>
  <c r="D1317" i="16"/>
  <c r="C1317" i="16"/>
  <c r="B1317" i="16"/>
  <c r="A1317" i="16"/>
  <c r="H1316" i="16"/>
  <c r="G1316" i="16"/>
  <c r="F1316" i="16"/>
  <c r="E1316" i="16"/>
  <c r="D1316" i="16"/>
  <c r="C1316" i="16"/>
  <c r="B1316" i="16"/>
  <c r="A1316" i="16"/>
  <c r="H1315" i="16"/>
  <c r="G1315" i="16"/>
  <c r="F1315" i="16"/>
  <c r="E1315" i="16"/>
  <c r="D1315" i="16"/>
  <c r="C1315" i="16"/>
  <c r="B1315" i="16"/>
  <c r="A1315" i="16"/>
  <c r="H1314" i="16"/>
  <c r="G1314" i="16"/>
  <c r="F1314" i="16"/>
  <c r="E1314" i="16"/>
  <c r="D1314" i="16"/>
  <c r="C1314" i="16"/>
  <c r="B1314" i="16"/>
  <c r="A1314" i="16"/>
  <c r="H1313" i="16"/>
  <c r="G1313" i="16"/>
  <c r="F1313" i="16"/>
  <c r="E1313" i="16"/>
  <c r="D1313" i="16"/>
  <c r="C1313" i="16"/>
  <c r="B1313" i="16"/>
  <c r="A1313" i="16"/>
  <c r="H1312" i="16"/>
  <c r="G1312" i="16"/>
  <c r="F1312" i="16"/>
  <c r="E1312" i="16"/>
  <c r="D1312" i="16"/>
  <c r="C1312" i="16"/>
  <c r="B1312" i="16"/>
  <c r="A1312" i="16"/>
  <c r="H1311" i="16"/>
  <c r="G1311" i="16"/>
  <c r="F1311" i="16"/>
  <c r="E1311" i="16"/>
  <c r="D1311" i="16"/>
  <c r="C1311" i="16"/>
  <c r="B1311" i="16"/>
  <c r="A1311" i="16"/>
  <c r="H1310" i="16"/>
  <c r="G1310" i="16"/>
  <c r="F1310" i="16"/>
  <c r="E1310" i="16"/>
  <c r="D1310" i="16"/>
  <c r="C1310" i="16"/>
  <c r="B1310" i="16"/>
  <c r="A1310" i="16"/>
  <c r="H1309" i="16"/>
  <c r="G1309" i="16"/>
  <c r="F1309" i="16"/>
  <c r="E1309" i="16"/>
  <c r="D1309" i="16"/>
  <c r="C1309" i="16"/>
  <c r="B1309" i="16"/>
  <c r="A1309" i="16"/>
  <c r="H1308" i="16"/>
  <c r="G1308" i="16"/>
  <c r="F1308" i="16"/>
  <c r="E1308" i="16"/>
  <c r="D1308" i="16"/>
  <c r="C1308" i="16"/>
  <c r="B1308" i="16"/>
  <c r="A1308" i="16"/>
  <c r="H1307" i="16"/>
  <c r="G1307" i="16"/>
  <c r="F1307" i="16"/>
  <c r="E1307" i="16"/>
  <c r="D1307" i="16"/>
  <c r="C1307" i="16"/>
  <c r="B1307" i="16"/>
  <c r="A1307" i="16"/>
  <c r="H1306" i="16"/>
  <c r="G1306" i="16"/>
  <c r="F1306" i="16"/>
  <c r="E1306" i="16"/>
  <c r="D1306" i="16"/>
  <c r="C1306" i="16"/>
  <c r="B1306" i="16"/>
  <c r="A1306" i="16"/>
  <c r="H1305" i="16"/>
  <c r="G1305" i="16"/>
  <c r="F1305" i="16"/>
  <c r="E1305" i="16"/>
  <c r="D1305" i="16"/>
  <c r="C1305" i="16"/>
  <c r="B1305" i="16"/>
  <c r="A1305" i="16"/>
  <c r="H1304" i="16"/>
  <c r="G1304" i="16"/>
  <c r="F1304" i="16"/>
  <c r="E1304" i="16"/>
  <c r="D1304" i="16"/>
  <c r="C1304" i="16"/>
  <c r="B1304" i="16"/>
  <c r="A1304" i="16"/>
  <c r="H1303" i="16"/>
  <c r="G1303" i="16"/>
  <c r="F1303" i="16"/>
  <c r="E1303" i="16"/>
  <c r="D1303" i="16"/>
  <c r="C1303" i="16"/>
  <c r="B1303" i="16"/>
  <c r="A1303" i="16"/>
  <c r="H1302" i="16"/>
  <c r="G1302" i="16"/>
  <c r="F1302" i="16"/>
  <c r="E1302" i="16"/>
  <c r="D1302" i="16"/>
  <c r="C1302" i="16"/>
  <c r="B1302" i="16"/>
  <c r="A1302" i="16"/>
  <c r="H1301" i="16"/>
  <c r="G1301" i="16"/>
  <c r="F1301" i="16"/>
  <c r="E1301" i="16"/>
  <c r="D1301" i="16"/>
  <c r="C1301" i="16"/>
  <c r="B1301" i="16"/>
  <c r="A1301" i="16"/>
  <c r="H1300" i="16"/>
  <c r="G1300" i="16"/>
  <c r="F1300" i="16"/>
  <c r="E1300" i="16"/>
  <c r="D1300" i="16"/>
  <c r="C1300" i="16"/>
  <c r="B1300" i="16"/>
  <c r="A1300" i="16"/>
  <c r="H1299" i="16"/>
  <c r="G1299" i="16"/>
  <c r="F1299" i="16"/>
  <c r="E1299" i="16"/>
  <c r="D1299" i="16"/>
  <c r="C1299" i="16"/>
  <c r="B1299" i="16"/>
  <c r="A1299" i="16"/>
  <c r="H1298" i="16"/>
  <c r="G1298" i="16"/>
  <c r="F1298" i="16"/>
  <c r="E1298" i="16"/>
  <c r="D1298" i="16"/>
  <c r="C1298" i="16"/>
  <c r="B1298" i="16"/>
  <c r="A1298" i="16"/>
  <c r="H1297" i="16"/>
  <c r="G1297" i="16"/>
  <c r="F1297" i="16"/>
  <c r="E1297" i="16"/>
  <c r="D1297" i="16"/>
  <c r="C1297" i="16"/>
  <c r="B1297" i="16"/>
  <c r="A1297" i="16"/>
  <c r="H1296" i="16"/>
  <c r="G1296" i="16"/>
  <c r="F1296" i="16"/>
  <c r="E1296" i="16"/>
  <c r="D1296" i="16"/>
  <c r="C1296" i="16"/>
  <c r="B1296" i="16"/>
  <c r="A1296" i="16"/>
  <c r="H1295" i="16"/>
  <c r="G1295" i="16"/>
  <c r="F1295" i="16"/>
  <c r="E1295" i="16"/>
  <c r="D1295" i="16"/>
  <c r="C1295" i="16"/>
  <c r="B1295" i="16"/>
  <c r="A1295" i="16"/>
  <c r="H1294" i="16"/>
  <c r="G1294" i="16"/>
  <c r="F1294" i="16"/>
  <c r="E1294" i="16"/>
  <c r="D1294" i="16"/>
  <c r="C1294" i="16"/>
  <c r="B1294" i="16"/>
  <c r="A1294" i="16"/>
  <c r="H1293" i="16"/>
  <c r="G1293" i="16"/>
  <c r="F1293" i="16"/>
  <c r="E1293" i="16"/>
  <c r="D1293" i="16"/>
  <c r="C1293" i="16"/>
  <c r="B1293" i="16"/>
  <c r="A1293" i="16"/>
  <c r="H1292" i="16"/>
  <c r="G1292" i="16"/>
  <c r="F1292" i="16"/>
  <c r="E1292" i="16"/>
  <c r="D1292" i="16"/>
  <c r="C1292" i="16"/>
  <c r="B1292" i="16"/>
  <c r="A1292" i="16"/>
  <c r="H1291" i="16"/>
  <c r="G1291" i="16"/>
  <c r="F1291" i="16"/>
  <c r="E1291" i="16"/>
  <c r="D1291" i="16"/>
  <c r="C1291" i="16"/>
  <c r="B1291" i="16"/>
  <c r="A1291" i="16"/>
  <c r="H1290" i="16"/>
  <c r="G1290" i="16"/>
  <c r="F1290" i="16"/>
  <c r="E1290" i="16"/>
  <c r="D1290" i="16"/>
  <c r="C1290" i="16"/>
  <c r="B1290" i="16"/>
  <c r="A1290" i="16"/>
  <c r="H1289" i="16"/>
  <c r="G1289" i="16"/>
  <c r="F1289" i="16"/>
  <c r="E1289" i="16"/>
  <c r="D1289" i="16"/>
  <c r="C1289" i="16"/>
  <c r="B1289" i="16"/>
  <c r="A1289" i="16"/>
  <c r="H1288" i="16"/>
  <c r="G1288" i="16"/>
  <c r="F1288" i="16"/>
  <c r="E1288" i="16"/>
  <c r="D1288" i="16"/>
  <c r="C1288" i="16"/>
  <c r="B1288" i="16"/>
  <c r="A1288" i="16"/>
  <c r="H1287" i="16"/>
  <c r="G1287" i="16"/>
  <c r="F1287" i="16"/>
  <c r="E1287" i="16"/>
  <c r="D1287" i="16"/>
  <c r="C1287" i="16"/>
  <c r="B1287" i="16"/>
  <c r="A1287" i="16"/>
  <c r="H1286" i="16"/>
  <c r="G1286" i="16"/>
  <c r="F1286" i="16"/>
  <c r="E1286" i="16"/>
  <c r="D1286" i="16"/>
  <c r="C1286" i="16"/>
  <c r="B1286" i="16"/>
  <c r="A1286" i="16"/>
  <c r="H1285" i="16"/>
  <c r="G1285" i="16"/>
  <c r="F1285" i="16"/>
  <c r="E1285" i="16"/>
  <c r="D1285" i="16"/>
  <c r="C1285" i="16"/>
  <c r="B1285" i="16"/>
  <c r="A1285" i="16"/>
  <c r="H1284" i="16"/>
  <c r="G1284" i="16"/>
  <c r="F1284" i="16"/>
  <c r="E1284" i="16"/>
  <c r="D1284" i="16"/>
  <c r="C1284" i="16"/>
  <c r="B1284" i="16"/>
  <c r="A1284" i="16"/>
  <c r="H1283" i="16"/>
  <c r="G1283" i="16"/>
  <c r="F1283" i="16"/>
  <c r="E1283" i="16"/>
  <c r="D1283" i="16"/>
  <c r="C1283" i="16"/>
  <c r="B1283" i="16"/>
  <c r="A1283" i="16"/>
  <c r="H1282" i="16"/>
  <c r="G1282" i="16"/>
  <c r="F1282" i="16"/>
  <c r="E1282" i="16"/>
  <c r="D1282" i="16"/>
  <c r="C1282" i="16"/>
  <c r="B1282" i="16"/>
  <c r="A1282" i="16"/>
  <c r="H1281" i="16"/>
  <c r="G1281" i="16"/>
  <c r="F1281" i="16"/>
  <c r="E1281" i="16"/>
  <c r="D1281" i="16"/>
  <c r="C1281" i="16"/>
  <c r="B1281" i="16"/>
  <c r="A1281" i="16"/>
  <c r="H1280" i="16"/>
  <c r="G1280" i="16"/>
  <c r="F1280" i="16"/>
  <c r="E1280" i="16"/>
  <c r="D1280" i="16"/>
  <c r="C1280" i="16"/>
  <c r="B1280" i="16"/>
  <c r="A1280" i="16"/>
  <c r="H1279" i="16"/>
  <c r="G1279" i="16"/>
  <c r="F1279" i="16"/>
  <c r="E1279" i="16"/>
  <c r="D1279" i="16"/>
  <c r="C1279" i="16"/>
  <c r="B1279" i="16"/>
  <c r="A1279" i="16"/>
  <c r="H1278" i="16"/>
  <c r="G1278" i="16"/>
  <c r="F1278" i="16"/>
  <c r="E1278" i="16"/>
  <c r="D1278" i="16"/>
  <c r="C1278" i="16"/>
  <c r="B1278" i="16"/>
  <c r="A1278" i="16"/>
  <c r="H1277" i="16"/>
  <c r="G1277" i="16"/>
  <c r="F1277" i="16"/>
  <c r="E1277" i="16"/>
  <c r="D1277" i="16"/>
  <c r="C1277" i="16"/>
  <c r="B1277" i="16"/>
  <c r="A1277" i="16"/>
  <c r="H1276" i="16"/>
  <c r="G1276" i="16"/>
  <c r="F1276" i="16"/>
  <c r="E1276" i="16"/>
  <c r="D1276" i="16"/>
  <c r="C1276" i="16"/>
  <c r="B1276" i="16"/>
  <c r="A1276" i="16"/>
  <c r="H1275" i="16"/>
  <c r="G1275" i="16"/>
  <c r="F1275" i="16"/>
  <c r="E1275" i="16"/>
  <c r="D1275" i="16"/>
  <c r="C1275" i="16"/>
  <c r="B1275" i="16"/>
  <c r="A1275" i="16"/>
  <c r="H1274" i="16"/>
  <c r="G1274" i="16"/>
  <c r="F1274" i="16"/>
  <c r="E1274" i="16"/>
  <c r="D1274" i="16"/>
  <c r="C1274" i="16"/>
  <c r="B1274" i="16"/>
  <c r="A1274" i="16"/>
  <c r="H1273" i="16"/>
  <c r="G1273" i="16"/>
  <c r="F1273" i="16"/>
  <c r="E1273" i="16"/>
  <c r="D1273" i="16"/>
  <c r="C1273" i="16"/>
  <c r="B1273" i="16"/>
  <c r="A1273" i="16"/>
  <c r="H1272" i="16"/>
  <c r="G1272" i="16"/>
  <c r="F1272" i="16"/>
  <c r="E1272" i="16"/>
  <c r="D1272" i="16"/>
  <c r="C1272" i="16"/>
  <c r="B1272" i="16"/>
  <c r="A1272" i="16"/>
  <c r="H1271" i="16"/>
  <c r="G1271" i="16"/>
  <c r="F1271" i="16"/>
  <c r="E1271" i="16"/>
  <c r="D1271" i="16"/>
  <c r="C1271" i="16"/>
  <c r="B1271" i="16"/>
  <c r="A1271" i="16"/>
  <c r="H1270" i="16"/>
  <c r="G1270" i="16"/>
  <c r="F1270" i="16"/>
  <c r="E1270" i="16"/>
  <c r="D1270" i="16"/>
  <c r="C1270" i="16"/>
  <c r="B1270" i="16"/>
  <c r="A1270" i="16"/>
  <c r="H1269" i="16"/>
  <c r="G1269" i="16"/>
  <c r="F1269" i="16"/>
  <c r="E1269" i="16"/>
  <c r="D1269" i="16"/>
  <c r="C1269" i="16"/>
  <c r="B1269" i="16"/>
  <c r="A1269" i="16"/>
  <c r="H1268" i="16"/>
  <c r="G1268" i="16"/>
  <c r="F1268" i="16"/>
  <c r="E1268" i="16"/>
  <c r="D1268" i="16"/>
  <c r="C1268" i="16"/>
  <c r="B1268" i="16"/>
  <c r="A1268" i="16"/>
  <c r="H1267" i="16"/>
  <c r="G1267" i="16"/>
  <c r="F1267" i="16"/>
  <c r="E1267" i="16"/>
  <c r="D1267" i="16"/>
  <c r="C1267" i="16"/>
  <c r="B1267" i="16"/>
  <c r="A1267" i="16"/>
  <c r="H1266" i="16"/>
  <c r="G1266" i="16"/>
  <c r="F1266" i="16"/>
  <c r="E1266" i="16"/>
  <c r="D1266" i="16"/>
  <c r="C1266" i="16"/>
  <c r="B1266" i="16"/>
  <c r="A1266" i="16"/>
  <c r="H1265" i="16"/>
  <c r="G1265" i="16"/>
  <c r="F1265" i="16"/>
  <c r="E1265" i="16"/>
  <c r="D1265" i="16"/>
  <c r="C1265" i="16"/>
  <c r="B1265" i="16"/>
  <c r="A1265" i="16"/>
  <c r="H1264" i="16"/>
  <c r="G1264" i="16"/>
  <c r="F1264" i="16"/>
  <c r="E1264" i="16"/>
  <c r="D1264" i="16"/>
  <c r="C1264" i="16"/>
  <c r="B1264" i="16"/>
  <c r="A1264" i="16"/>
  <c r="H1263" i="16"/>
  <c r="G1263" i="16"/>
  <c r="F1263" i="16"/>
  <c r="E1263" i="16"/>
  <c r="D1263" i="16"/>
  <c r="C1263" i="16"/>
  <c r="B1263" i="16"/>
  <c r="A1263" i="16"/>
  <c r="H1262" i="16"/>
  <c r="G1262" i="16"/>
  <c r="F1262" i="16"/>
  <c r="E1262" i="16"/>
  <c r="D1262" i="16"/>
  <c r="C1262" i="16"/>
  <c r="B1262" i="16"/>
  <c r="A1262" i="16"/>
  <c r="H1261" i="16"/>
  <c r="G1261" i="16"/>
  <c r="F1261" i="16"/>
  <c r="E1261" i="16"/>
  <c r="D1261" i="16"/>
  <c r="C1261" i="16"/>
  <c r="B1261" i="16"/>
  <c r="A1261" i="16"/>
  <c r="H1260" i="16"/>
  <c r="G1260" i="16"/>
  <c r="F1260" i="16"/>
  <c r="E1260" i="16"/>
  <c r="D1260" i="16"/>
  <c r="C1260" i="16"/>
  <c r="B1260" i="16"/>
  <c r="A1260" i="16"/>
  <c r="H1259" i="16"/>
  <c r="G1259" i="16"/>
  <c r="F1259" i="16"/>
  <c r="E1259" i="16"/>
  <c r="D1259" i="16"/>
  <c r="C1259" i="16"/>
  <c r="B1259" i="16"/>
  <c r="A1259" i="16"/>
  <c r="H1258" i="16"/>
  <c r="G1258" i="16"/>
  <c r="F1258" i="16"/>
  <c r="E1258" i="16"/>
  <c r="D1258" i="16"/>
  <c r="C1258" i="16"/>
  <c r="B1258" i="16"/>
  <c r="A1258" i="16"/>
  <c r="H1257" i="16"/>
  <c r="G1257" i="16"/>
  <c r="F1257" i="16"/>
  <c r="E1257" i="16"/>
  <c r="D1257" i="16"/>
  <c r="C1257" i="16"/>
  <c r="B1257" i="16"/>
  <c r="A1257" i="16"/>
  <c r="H1256" i="16"/>
  <c r="G1256" i="16"/>
  <c r="F1256" i="16"/>
  <c r="E1256" i="16"/>
  <c r="D1256" i="16"/>
  <c r="C1256" i="16"/>
  <c r="B1256" i="16"/>
  <c r="A1256" i="16"/>
  <c r="H1255" i="16"/>
  <c r="G1255" i="16"/>
  <c r="F1255" i="16"/>
  <c r="E1255" i="16"/>
  <c r="D1255" i="16"/>
  <c r="C1255" i="16"/>
  <c r="B1255" i="16"/>
  <c r="A1255" i="16"/>
  <c r="H1254" i="16"/>
  <c r="G1254" i="16"/>
  <c r="F1254" i="16"/>
  <c r="E1254" i="16"/>
  <c r="D1254" i="16"/>
  <c r="C1254" i="16"/>
  <c r="B1254" i="16"/>
  <c r="A1254" i="16"/>
  <c r="H1253" i="16"/>
  <c r="G1253" i="16"/>
  <c r="F1253" i="16"/>
  <c r="E1253" i="16"/>
  <c r="D1253" i="16"/>
  <c r="C1253" i="16"/>
  <c r="B1253" i="16"/>
  <c r="A1253" i="16"/>
  <c r="H1252" i="16"/>
  <c r="G1252" i="16"/>
  <c r="F1252" i="16"/>
  <c r="E1252" i="16"/>
  <c r="D1252" i="16"/>
  <c r="C1252" i="16"/>
  <c r="B1252" i="16"/>
  <c r="A1252" i="16"/>
  <c r="H1251" i="16"/>
  <c r="G1251" i="16"/>
  <c r="F1251" i="16"/>
  <c r="E1251" i="16"/>
  <c r="D1251" i="16"/>
  <c r="C1251" i="16"/>
  <c r="B1251" i="16"/>
  <c r="A1251" i="16"/>
  <c r="H1250" i="16"/>
  <c r="G1250" i="16"/>
  <c r="F1250" i="16"/>
  <c r="E1250" i="16"/>
  <c r="D1250" i="16"/>
  <c r="C1250" i="16"/>
  <c r="B1250" i="16"/>
  <c r="A1250" i="16"/>
  <c r="H1249" i="16"/>
  <c r="G1249" i="16"/>
  <c r="F1249" i="16"/>
  <c r="E1249" i="16"/>
  <c r="D1249" i="16"/>
  <c r="C1249" i="16"/>
  <c r="B1249" i="16"/>
  <c r="A1249" i="16"/>
  <c r="H1248" i="16"/>
  <c r="G1248" i="16"/>
  <c r="F1248" i="16"/>
  <c r="E1248" i="16"/>
  <c r="D1248" i="16"/>
  <c r="C1248" i="16"/>
  <c r="B1248" i="16"/>
  <c r="A1248" i="16"/>
  <c r="H1247" i="16"/>
  <c r="G1247" i="16"/>
  <c r="F1247" i="16"/>
  <c r="E1247" i="16"/>
  <c r="D1247" i="16"/>
  <c r="C1247" i="16"/>
  <c r="B1247" i="16"/>
  <c r="A1247" i="16"/>
  <c r="H1246" i="16"/>
  <c r="G1246" i="16"/>
  <c r="F1246" i="16"/>
  <c r="E1246" i="16"/>
  <c r="D1246" i="16"/>
  <c r="C1246" i="16"/>
  <c r="B1246" i="16"/>
  <c r="A1246" i="16"/>
  <c r="H1245" i="16"/>
  <c r="G1245" i="16"/>
  <c r="F1245" i="16"/>
  <c r="E1245" i="16"/>
  <c r="D1245" i="16"/>
  <c r="C1245" i="16"/>
  <c r="B1245" i="16"/>
  <c r="A1245" i="16"/>
  <c r="H1244" i="16"/>
  <c r="G1244" i="16"/>
  <c r="F1244" i="16"/>
  <c r="E1244" i="16"/>
  <c r="D1244" i="16"/>
  <c r="C1244" i="16"/>
  <c r="B1244" i="16"/>
  <c r="A1244" i="16"/>
  <c r="H1243" i="16"/>
  <c r="G1243" i="16"/>
  <c r="F1243" i="16"/>
  <c r="E1243" i="16"/>
  <c r="D1243" i="16"/>
  <c r="C1243" i="16"/>
  <c r="B1243" i="16"/>
  <c r="A1243" i="16"/>
  <c r="H1242" i="16"/>
  <c r="G1242" i="16"/>
  <c r="F1242" i="16"/>
  <c r="E1242" i="16"/>
  <c r="D1242" i="16"/>
  <c r="C1242" i="16"/>
  <c r="B1242" i="16"/>
  <c r="A1242" i="16"/>
  <c r="H1241" i="16"/>
  <c r="G1241" i="16"/>
  <c r="F1241" i="16"/>
  <c r="E1241" i="16"/>
  <c r="D1241" i="16"/>
  <c r="C1241" i="16"/>
  <c r="B1241" i="16"/>
  <c r="A1241" i="16"/>
  <c r="H1240" i="16"/>
  <c r="G1240" i="16"/>
  <c r="F1240" i="16"/>
  <c r="E1240" i="16"/>
  <c r="D1240" i="16"/>
  <c r="C1240" i="16"/>
  <c r="B1240" i="16"/>
  <c r="A1240" i="16"/>
  <c r="H1239" i="16"/>
  <c r="G1239" i="16"/>
  <c r="F1239" i="16"/>
  <c r="E1239" i="16"/>
  <c r="D1239" i="16"/>
  <c r="C1239" i="16"/>
  <c r="B1239" i="16"/>
  <c r="A1239" i="16"/>
  <c r="H1238" i="16"/>
  <c r="G1238" i="16"/>
  <c r="F1238" i="16"/>
  <c r="E1238" i="16"/>
  <c r="D1238" i="16"/>
  <c r="C1238" i="16"/>
  <c r="B1238" i="16"/>
  <c r="A1238" i="16"/>
  <c r="H1237" i="16"/>
  <c r="G1237" i="16"/>
  <c r="F1237" i="16"/>
  <c r="E1237" i="16"/>
  <c r="D1237" i="16"/>
  <c r="C1237" i="16"/>
  <c r="B1237" i="16"/>
  <c r="A1237" i="16"/>
  <c r="H1236" i="16"/>
  <c r="G1236" i="16"/>
  <c r="F1236" i="16"/>
  <c r="E1236" i="16"/>
  <c r="D1236" i="16"/>
  <c r="C1236" i="16"/>
  <c r="B1236" i="16"/>
  <c r="A1236" i="16"/>
  <c r="H1235" i="16"/>
  <c r="G1235" i="16"/>
  <c r="F1235" i="16"/>
  <c r="E1235" i="16"/>
  <c r="D1235" i="16"/>
  <c r="C1235" i="16"/>
  <c r="B1235" i="16"/>
  <c r="A1235" i="16"/>
  <c r="H1234" i="16"/>
  <c r="G1234" i="16"/>
  <c r="F1234" i="16"/>
  <c r="E1234" i="16"/>
  <c r="D1234" i="16"/>
  <c r="C1234" i="16"/>
  <c r="B1234" i="16"/>
  <c r="A1234" i="16"/>
  <c r="H1233" i="16"/>
  <c r="G1233" i="16"/>
  <c r="F1233" i="16"/>
  <c r="E1233" i="16"/>
  <c r="D1233" i="16"/>
  <c r="C1233" i="16"/>
  <c r="B1233" i="16"/>
  <c r="A1233" i="16"/>
  <c r="H1232" i="16"/>
  <c r="G1232" i="16"/>
  <c r="F1232" i="16"/>
  <c r="E1232" i="16"/>
  <c r="D1232" i="16"/>
  <c r="C1232" i="16"/>
  <c r="B1232" i="16"/>
  <c r="A1232" i="16"/>
  <c r="H1231" i="16"/>
  <c r="G1231" i="16"/>
  <c r="F1231" i="16"/>
  <c r="E1231" i="16"/>
  <c r="D1231" i="16"/>
  <c r="C1231" i="16"/>
  <c r="B1231" i="16"/>
  <c r="A1231" i="16"/>
  <c r="H1230" i="16"/>
  <c r="G1230" i="16"/>
  <c r="F1230" i="16"/>
  <c r="E1230" i="16"/>
  <c r="D1230" i="16"/>
  <c r="C1230" i="16"/>
  <c r="B1230" i="16"/>
  <c r="A1230" i="16"/>
  <c r="H1229" i="16"/>
  <c r="G1229" i="16"/>
  <c r="F1229" i="16"/>
  <c r="E1229" i="16"/>
  <c r="D1229" i="16"/>
  <c r="C1229" i="16"/>
  <c r="B1229" i="16"/>
  <c r="A1229" i="16"/>
  <c r="H1228" i="16"/>
  <c r="G1228" i="16"/>
  <c r="F1228" i="16"/>
  <c r="E1228" i="16"/>
  <c r="D1228" i="16"/>
  <c r="C1228" i="16"/>
  <c r="B1228" i="16"/>
  <c r="A1228" i="16"/>
  <c r="H1227" i="16"/>
  <c r="G1227" i="16"/>
  <c r="F1227" i="16"/>
  <c r="E1227" i="16"/>
  <c r="D1227" i="16"/>
  <c r="C1227" i="16"/>
  <c r="B1227" i="16"/>
  <c r="A1227" i="16"/>
  <c r="H1226" i="16"/>
  <c r="G1226" i="16"/>
  <c r="F1226" i="16"/>
  <c r="E1226" i="16"/>
  <c r="D1226" i="16"/>
  <c r="C1226" i="16"/>
  <c r="B1226" i="16"/>
  <c r="A1226" i="16"/>
  <c r="H1225" i="16"/>
  <c r="G1225" i="16"/>
  <c r="F1225" i="16"/>
  <c r="E1225" i="16"/>
  <c r="D1225" i="16"/>
  <c r="C1225" i="16"/>
  <c r="B1225" i="16"/>
  <c r="A1225" i="16"/>
  <c r="H1224" i="16"/>
  <c r="G1224" i="16"/>
  <c r="F1224" i="16"/>
  <c r="E1224" i="16"/>
  <c r="D1224" i="16"/>
  <c r="C1224" i="16"/>
  <c r="B1224" i="16"/>
  <c r="A1224" i="16"/>
  <c r="H1223" i="16"/>
  <c r="G1223" i="16"/>
  <c r="F1223" i="16"/>
  <c r="E1223" i="16"/>
  <c r="D1223" i="16"/>
  <c r="C1223" i="16"/>
  <c r="B1223" i="16"/>
  <c r="A1223" i="16"/>
  <c r="H1222" i="16"/>
  <c r="G1222" i="16"/>
  <c r="F1222" i="16"/>
  <c r="E1222" i="16"/>
  <c r="D1222" i="16"/>
  <c r="C1222" i="16"/>
  <c r="B1222" i="16"/>
  <c r="A1222" i="16"/>
  <c r="H1221" i="16"/>
  <c r="G1221" i="16"/>
  <c r="F1221" i="16"/>
  <c r="E1221" i="16"/>
  <c r="D1221" i="16"/>
  <c r="C1221" i="16"/>
  <c r="B1221" i="16"/>
  <c r="A1221" i="16"/>
  <c r="H1220" i="16"/>
  <c r="G1220" i="16"/>
  <c r="F1220" i="16"/>
  <c r="E1220" i="16"/>
  <c r="D1220" i="16"/>
  <c r="C1220" i="16"/>
  <c r="B1220" i="16"/>
  <c r="A1220" i="16"/>
  <c r="H1219" i="16"/>
  <c r="G1219" i="16"/>
  <c r="F1219" i="16"/>
  <c r="E1219" i="16"/>
  <c r="D1219" i="16"/>
  <c r="C1219" i="16"/>
  <c r="B1219" i="16"/>
  <c r="A1219" i="16"/>
  <c r="H1218" i="16"/>
  <c r="G1218" i="16"/>
  <c r="F1218" i="16"/>
  <c r="E1218" i="16"/>
  <c r="D1218" i="16"/>
  <c r="C1218" i="16"/>
  <c r="B1218" i="16"/>
  <c r="A1218" i="16"/>
  <c r="H1217" i="16"/>
  <c r="G1217" i="16"/>
  <c r="F1217" i="16"/>
  <c r="E1217" i="16"/>
  <c r="D1217" i="16"/>
  <c r="C1217" i="16"/>
  <c r="B1217" i="16"/>
  <c r="A1217" i="16"/>
  <c r="H1216" i="16"/>
  <c r="G1216" i="16"/>
  <c r="F1216" i="16"/>
  <c r="E1216" i="16"/>
  <c r="D1216" i="16"/>
  <c r="C1216" i="16"/>
  <c r="B1216" i="16"/>
  <c r="A1216" i="16"/>
  <c r="H1215" i="16"/>
  <c r="G1215" i="16"/>
  <c r="F1215" i="16"/>
  <c r="E1215" i="16"/>
  <c r="D1215" i="16"/>
  <c r="C1215" i="16"/>
  <c r="B1215" i="16"/>
  <c r="A1215" i="16"/>
  <c r="H1214" i="16"/>
  <c r="G1214" i="16"/>
  <c r="F1214" i="16"/>
  <c r="E1214" i="16"/>
  <c r="D1214" i="16"/>
  <c r="C1214" i="16"/>
  <c r="B1214" i="16"/>
  <c r="A1214" i="16"/>
  <c r="H1213" i="16"/>
  <c r="G1213" i="16"/>
  <c r="F1213" i="16"/>
  <c r="E1213" i="16"/>
  <c r="D1213" i="16"/>
  <c r="C1213" i="16"/>
  <c r="B1213" i="16"/>
  <c r="A1213" i="16"/>
  <c r="H1212" i="16"/>
  <c r="G1212" i="16"/>
  <c r="F1212" i="16"/>
  <c r="E1212" i="16"/>
  <c r="D1212" i="16"/>
  <c r="C1212" i="16"/>
  <c r="B1212" i="16"/>
  <c r="A1212" i="16"/>
  <c r="H1211" i="16"/>
  <c r="G1211" i="16"/>
  <c r="F1211" i="16"/>
  <c r="E1211" i="16"/>
  <c r="D1211" i="16"/>
  <c r="C1211" i="16"/>
  <c r="B1211" i="16"/>
  <c r="A1211" i="16"/>
  <c r="H1210" i="16"/>
  <c r="G1210" i="16"/>
  <c r="F1210" i="16"/>
  <c r="E1210" i="16"/>
  <c r="D1210" i="16"/>
  <c r="C1210" i="16"/>
  <c r="B1210" i="16"/>
  <c r="A1210" i="16"/>
  <c r="H1209" i="16"/>
  <c r="G1209" i="16"/>
  <c r="F1209" i="16"/>
  <c r="E1209" i="16"/>
  <c r="D1209" i="16"/>
  <c r="C1209" i="16"/>
  <c r="B1209" i="16"/>
  <c r="A1209" i="16"/>
  <c r="H1208" i="16"/>
  <c r="G1208" i="16"/>
  <c r="F1208" i="16"/>
  <c r="E1208" i="16"/>
  <c r="D1208" i="16"/>
  <c r="C1208" i="16"/>
  <c r="B1208" i="16"/>
  <c r="A1208" i="16"/>
  <c r="H1207" i="16"/>
  <c r="G1207" i="16"/>
  <c r="F1207" i="16"/>
  <c r="E1207" i="16"/>
  <c r="D1207" i="16"/>
  <c r="C1207" i="16"/>
  <c r="B1207" i="16"/>
  <c r="A1207" i="16"/>
  <c r="H1206" i="16"/>
  <c r="G1206" i="16"/>
  <c r="F1206" i="16"/>
  <c r="E1206" i="16"/>
  <c r="D1206" i="16"/>
  <c r="C1206" i="16"/>
  <c r="B1206" i="16"/>
  <c r="A1206" i="16"/>
  <c r="H1205" i="16"/>
  <c r="G1205" i="16"/>
  <c r="F1205" i="16"/>
  <c r="E1205" i="16"/>
  <c r="D1205" i="16"/>
  <c r="C1205" i="16"/>
  <c r="B1205" i="16"/>
  <c r="A1205" i="16"/>
  <c r="H1204" i="16"/>
  <c r="G1204" i="16"/>
  <c r="F1204" i="16"/>
  <c r="E1204" i="16"/>
  <c r="D1204" i="16"/>
  <c r="C1204" i="16"/>
  <c r="B1204" i="16"/>
  <c r="A1204" i="16"/>
  <c r="H1203" i="16"/>
  <c r="G1203" i="16"/>
  <c r="F1203" i="16"/>
  <c r="E1203" i="16"/>
  <c r="D1203" i="16"/>
  <c r="C1203" i="16"/>
  <c r="B1203" i="16"/>
  <c r="A1203" i="16"/>
  <c r="H1202" i="16"/>
  <c r="G1202" i="16"/>
  <c r="F1202" i="16"/>
  <c r="E1202" i="16"/>
  <c r="D1202" i="16"/>
  <c r="C1202" i="16"/>
  <c r="B1202" i="16"/>
  <c r="A1202" i="16"/>
  <c r="H1201" i="16"/>
  <c r="G1201" i="16"/>
  <c r="F1201" i="16"/>
  <c r="E1201" i="16"/>
  <c r="D1201" i="16"/>
  <c r="C1201" i="16"/>
  <c r="B1201" i="16"/>
  <c r="A1201" i="16"/>
  <c r="H1200" i="16"/>
  <c r="G1200" i="16"/>
  <c r="F1200" i="16"/>
  <c r="E1200" i="16"/>
  <c r="D1200" i="16"/>
  <c r="C1200" i="16"/>
  <c r="B1200" i="16"/>
  <c r="A1200" i="16"/>
  <c r="H1199" i="16"/>
  <c r="G1199" i="16"/>
  <c r="F1199" i="16"/>
  <c r="E1199" i="16"/>
  <c r="D1199" i="16"/>
  <c r="C1199" i="16"/>
  <c r="B1199" i="16"/>
  <c r="A1199" i="16"/>
  <c r="H1198" i="16"/>
  <c r="G1198" i="16"/>
  <c r="F1198" i="16"/>
  <c r="E1198" i="16"/>
  <c r="D1198" i="16"/>
  <c r="C1198" i="16"/>
  <c r="B1198" i="16"/>
  <c r="A1198" i="16"/>
  <c r="H1197" i="16"/>
  <c r="G1197" i="16"/>
  <c r="F1197" i="16"/>
  <c r="E1197" i="16"/>
  <c r="D1197" i="16"/>
  <c r="C1197" i="16"/>
  <c r="B1197" i="16"/>
  <c r="A1197" i="16"/>
  <c r="H1196" i="16"/>
  <c r="G1196" i="16"/>
  <c r="F1196" i="16"/>
  <c r="E1196" i="16"/>
  <c r="D1196" i="16"/>
  <c r="C1196" i="16"/>
  <c r="B1196" i="16"/>
  <c r="A1196" i="16"/>
  <c r="H1195" i="16"/>
  <c r="G1195" i="16"/>
  <c r="F1195" i="16"/>
  <c r="E1195" i="16"/>
  <c r="D1195" i="16"/>
  <c r="C1195" i="16"/>
  <c r="B1195" i="16"/>
  <c r="A1195" i="16"/>
  <c r="H1194" i="16"/>
  <c r="G1194" i="16"/>
  <c r="F1194" i="16"/>
  <c r="E1194" i="16"/>
  <c r="D1194" i="16"/>
  <c r="C1194" i="16"/>
  <c r="B1194" i="16"/>
  <c r="A1194" i="16"/>
  <c r="H1193" i="16"/>
  <c r="G1193" i="16"/>
  <c r="F1193" i="16"/>
  <c r="E1193" i="16"/>
  <c r="D1193" i="16"/>
  <c r="C1193" i="16"/>
  <c r="B1193" i="16"/>
  <c r="A1193" i="16"/>
  <c r="H1192" i="16"/>
  <c r="G1192" i="16"/>
  <c r="F1192" i="16"/>
  <c r="E1192" i="16"/>
  <c r="D1192" i="16"/>
  <c r="C1192" i="16"/>
  <c r="B1192" i="16"/>
  <c r="A1192" i="16"/>
  <c r="H1191" i="16"/>
  <c r="G1191" i="16"/>
  <c r="F1191" i="16"/>
  <c r="E1191" i="16"/>
  <c r="D1191" i="16"/>
  <c r="C1191" i="16"/>
  <c r="B1191" i="16"/>
  <c r="A1191" i="16"/>
  <c r="H1190" i="16"/>
  <c r="G1190" i="16"/>
  <c r="F1190" i="16"/>
  <c r="E1190" i="16"/>
  <c r="D1190" i="16"/>
  <c r="C1190" i="16"/>
  <c r="B1190" i="16"/>
  <c r="A1190" i="16"/>
  <c r="H1189" i="16"/>
  <c r="G1189" i="16"/>
  <c r="F1189" i="16"/>
  <c r="E1189" i="16"/>
  <c r="D1189" i="16"/>
  <c r="C1189" i="16"/>
  <c r="B1189" i="16"/>
  <c r="A1189" i="16"/>
  <c r="H1188" i="16"/>
  <c r="G1188" i="16"/>
  <c r="F1188" i="16"/>
  <c r="E1188" i="16"/>
  <c r="D1188" i="16"/>
  <c r="C1188" i="16"/>
  <c r="B1188" i="16"/>
  <c r="A1188" i="16"/>
  <c r="H1187" i="16"/>
  <c r="G1187" i="16"/>
  <c r="F1187" i="16"/>
  <c r="E1187" i="16"/>
  <c r="D1187" i="16"/>
  <c r="C1187" i="16"/>
  <c r="B1187" i="16"/>
  <c r="A1187" i="16"/>
  <c r="H1186" i="16"/>
  <c r="G1186" i="16"/>
  <c r="F1186" i="16"/>
  <c r="E1186" i="16"/>
  <c r="D1186" i="16"/>
  <c r="C1186" i="16"/>
  <c r="B1186" i="16"/>
  <c r="A1186" i="16"/>
  <c r="H1185" i="16"/>
  <c r="G1185" i="16"/>
  <c r="F1185" i="16"/>
  <c r="E1185" i="16"/>
  <c r="D1185" i="16"/>
  <c r="C1185" i="16"/>
  <c r="B1185" i="16"/>
  <c r="A1185" i="16"/>
  <c r="H1184" i="16"/>
  <c r="G1184" i="16"/>
  <c r="F1184" i="16"/>
  <c r="E1184" i="16"/>
  <c r="D1184" i="16"/>
  <c r="C1184" i="16"/>
  <c r="B1184" i="16"/>
  <c r="A1184" i="16"/>
  <c r="H1183" i="16"/>
  <c r="G1183" i="16"/>
  <c r="F1183" i="16"/>
  <c r="E1183" i="16"/>
  <c r="D1183" i="16"/>
  <c r="C1183" i="16"/>
  <c r="B1183" i="16"/>
  <c r="A1183" i="16"/>
  <c r="H1182" i="16"/>
  <c r="G1182" i="16"/>
  <c r="F1182" i="16"/>
  <c r="E1182" i="16"/>
  <c r="D1182" i="16"/>
  <c r="C1182" i="16"/>
  <c r="B1182" i="16"/>
  <c r="A1182" i="16"/>
  <c r="H1181" i="16"/>
  <c r="G1181" i="16"/>
  <c r="F1181" i="16"/>
  <c r="E1181" i="16"/>
  <c r="D1181" i="16"/>
  <c r="C1181" i="16"/>
  <c r="B1181" i="16"/>
  <c r="A1181" i="16"/>
  <c r="H1180" i="16"/>
  <c r="G1180" i="16"/>
  <c r="F1180" i="16"/>
  <c r="E1180" i="16"/>
  <c r="D1180" i="16"/>
  <c r="C1180" i="16"/>
  <c r="B1180" i="16"/>
  <c r="A1180" i="16"/>
  <c r="H1179" i="16"/>
  <c r="G1179" i="16"/>
  <c r="F1179" i="16"/>
  <c r="E1179" i="16"/>
  <c r="D1179" i="16"/>
  <c r="C1179" i="16"/>
  <c r="B1179" i="16"/>
  <c r="A1179" i="16"/>
  <c r="H1178" i="16"/>
  <c r="G1178" i="16"/>
  <c r="F1178" i="16"/>
  <c r="E1178" i="16"/>
  <c r="D1178" i="16"/>
  <c r="C1178" i="16"/>
  <c r="B1178" i="16"/>
  <c r="A1178" i="16"/>
  <c r="H1177" i="16"/>
  <c r="G1177" i="16"/>
  <c r="F1177" i="16"/>
  <c r="E1177" i="16"/>
  <c r="D1177" i="16"/>
  <c r="C1177" i="16"/>
  <c r="B1177" i="16"/>
  <c r="A1177" i="16"/>
  <c r="H1176" i="16"/>
  <c r="G1176" i="16"/>
  <c r="F1176" i="16"/>
  <c r="E1176" i="16"/>
  <c r="D1176" i="16"/>
  <c r="C1176" i="16"/>
  <c r="B1176" i="16"/>
  <c r="A1176" i="16"/>
  <c r="H1175" i="16"/>
  <c r="G1175" i="16"/>
  <c r="F1175" i="16"/>
  <c r="E1175" i="16"/>
  <c r="D1175" i="16"/>
  <c r="C1175" i="16"/>
  <c r="B1175" i="16"/>
  <c r="A1175" i="16"/>
  <c r="H1174" i="16"/>
  <c r="G1174" i="16"/>
  <c r="F1174" i="16"/>
  <c r="E1174" i="16"/>
  <c r="D1174" i="16"/>
  <c r="C1174" i="16"/>
  <c r="B1174" i="16"/>
  <c r="A1174" i="16"/>
  <c r="H1173" i="16"/>
  <c r="G1173" i="16"/>
  <c r="F1173" i="16"/>
  <c r="E1173" i="16"/>
  <c r="D1173" i="16"/>
  <c r="C1173" i="16"/>
  <c r="B1173" i="16"/>
  <c r="A1173" i="16"/>
  <c r="H1172" i="16"/>
  <c r="G1172" i="16"/>
  <c r="F1172" i="16"/>
  <c r="E1172" i="16"/>
  <c r="D1172" i="16"/>
  <c r="C1172" i="16"/>
  <c r="B1172" i="16"/>
  <c r="A1172" i="16"/>
  <c r="H1171" i="16"/>
  <c r="G1171" i="16"/>
  <c r="F1171" i="16"/>
  <c r="E1171" i="16"/>
  <c r="D1171" i="16"/>
  <c r="C1171" i="16"/>
  <c r="B1171" i="16"/>
  <c r="A1171" i="16"/>
  <c r="H1170" i="16"/>
  <c r="G1170" i="16"/>
  <c r="F1170" i="16"/>
  <c r="E1170" i="16"/>
  <c r="D1170" i="16"/>
  <c r="C1170" i="16"/>
  <c r="B1170" i="16"/>
  <c r="A1170" i="16"/>
  <c r="H1169" i="16"/>
  <c r="G1169" i="16"/>
  <c r="F1169" i="16"/>
  <c r="E1169" i="16"/>
  <c r="D1169" i="16"/>
  <c r="C1169" i="16"/>
  <c r="B1169" i="16"/>
  <c r="A1169" i="16"/>
  <c r="H1168" i="16"/>
  <c r="G1168" i="16"/>
  <c r="F1168" i="16"/>
  <c r="E1168" i="16"/>
  <c r="D1168" i="16"/>
  <c r="C1168" i="16"/>
  <c r="B1168" i="16"/>
  <c r="A1168" i="16"/>
  <c r="H1167" i="16"/>
  <c r="G1167" i="16"/>
  <c r="F1167" i="16"/>
  <c r="E1167" i="16"/>
  <c r="D1167" i="16"/>
  <c r="C1167" i="16"/>
  <c r="B1167" i="16"/>
  <c r="A1167" i="16"/>
  <c r="H1166" i="16"/>
  <c r="G1166" i="16"/>
  <c r="F1166" i="16"/>
  <c r="E1166" i="16"/>
  <c r="D1166" i="16"/>
  <c r="C1166" i="16"/>
  <c r="B1166" i="16"/>
  <c r="A1166" i="16"/>
  <c r="H1165" i="16"/>
  <c r="G1165" i="16"/>
  <c r="F1165" i="16"/>
  <c r="E1165" i="16"/>
  <c r="D1165" i="16"/>
  <c r="C1165" i="16"/>
  <c r="B1165" i="16"/>
  <c r="A1165" i="16"/>
  <c r="H1164" i="16"/>
  <c r="G1164" i="16"/>
  <c r="F1164" i="16"/>
  <c r="E1164" i="16"/>
  <c r="D1164" i="16"/>
  <c r="C1164" i="16"/>
  <c r="B1164" i="16"/>
  <c r="A1164" i="16"/>
  <c r="H1163" i="16"/>
  <c r="G1163" i="16"/>
  <c r="F1163" i="16"/>
  <c r="E1163" i="16"/>
  <c r="D1163" i="16"/>
  <c r="C1163" i="16"/>
  <c r="B1163" i="16"/>
  <c r="A1163" i="16"/>
  <c r="H1162" i="16"/>
  <c r="G1162" i="16"/>
  <c r="F1162" i="16"/>
  <c r="E1162" i="16"/>
  <c r="D1162" i="16"/>
  <c r="C1162" i="16"/>
  <c r="B1162" i="16"/>
  <c r="A1162" i="16"/>
  <c r="H1161" i="16"/>
  <c r="G1161" i="16"/>
  <c r="F1161" i="16"/>
  <c r="E1161" i="16"/>
  <c r="D1161" i="16"/>
  <c r="C1161" i="16"/>
  <c r="B1161" i="16"/>
  <c r="A1161" i="16"/>
  <c r="H1160" i="16"/>
  <c r="G1160" i="16"/>
  <c r="F1160" i="16"/>
  <c r="E1160" i="16"/>
  <c r="D1160" i="16"/>
  <c r="C1160" i="16"/>
  <c r="B1160" i="16"/>
  <c r="A1160" i="16"/>
  <c r="H1159" i="16"/>
  <c r="G1159" i="16"/>
  <c r="F1159" i="16"/>
  <c r="E1159" i="16"/>
  <c r="D1159" i="16"/>
  <c r="C1159" i="16"/>
  <c r="B1159" i="16"/>
  <c r="A1159" i="16"/>
  <c r="H1158" i="16"/>
  <c r="G1158" i="16"/>
  <c r="F1158" i="16"/>
  <c r="E1158" i="16"/>
  <c r="D1158" i="16"/>
  <c r="C1158" i="16"/>
  <c r="B1158" i="16"/>
  <c r="A1158" i="16"/>
  <c r="H1157" i="16"/>
  <c r="G1157" i="16"/>
  <c r="F1157" i="16"/>
  <c r="E1157" i="16"/>
  <c r="D1157" i="16"/>
  <c r="C1157" i="16"/>
  <c r="B1157" i="16"/>
  <c r="A1157" i="16"/>
  <c r="H1156" i="16"/>
  <c r="G1156" i="16"/>
  <c r="F1156" i="16"/>
  <c r="E1156" i="16"/>
  <c r="D1156" i="16"/>
  <c r="C1156" i="16"/>
  <c r="B1156" i="16"/>
  <c r="A1156" i="16"/>
  <c r="H1155" i="16"/>
  <c r="G1155" i="16"/>
  <c r="F1155" i="16"/>
  <c r="E1155" i="16"/>
  <c r="D1155" i="16"/>
  <c r="C1155" i="16"/>
  <c r="B1155" i="16"/>
  <c r="A1155" i="16"/>
  <c r="H1154" i="16"/>
  <c r="G1154" i="16"/>
  <c r="F1154" i="16"/>
  <c r="E1154" i="16"/>
  <c r="D1154" i="16"/>
  <c r="C1154" i="16"/>
  <c r="B1154" i="16"/>
  <c r="A1154" i="16"/>
  <c r="H1153" i="16"/>
  <c r="G1153" i="16"/>
  <c r="F1153" i="16"/>
  <c r="E1153" i="16"/>
  <c r="D1153" i="16"/>
  <c r="C1153" i="16"/>
  <c r="B1153" i="16"/>
  <c r="A1153" i="16"/>
  <c r="H1152" i="16"/>
  <c r="G1152" i="16"/>
  <c r="F1152" i="16"/>
  <c r="E1152" i="16"/>
  <c r="D1152" i="16"/>
  <c r="C1152" i="16"/>
  <c r="B1152" i="16"/>
  <c r="A1152" i="16"/>
  <c r="H1151" i="16"/>
  <c r="G1151" i="16"/>
  <c r="F1151" i="16"/>
  <c r="E1151" i="16"/>
  <c r="D1151" i="16"/>
  <c r="C1151" i="16"/>
  <c r="B1151" i="16"/>
  <c r="A1151" i="16"/>
  <c r="H1150" i="16"/>
  <c r="G1150" i="16"/>
  <c r="F1150" i="16"/>
  <c r="E1150" i="16"/>
  <c r="D1150" i="16"/>
  <c r="C1150" i="16"/>
  <c r="B1150" i="16"/>
  <c r="A1150" i="16"/>
  <c r="H1149" i="16"/>
  <c r="G1149" i="16"/>
  <c r="F1149" i="16"/>
  <c r="E1149" i="16"/>
  <c r="D1149" i="16"/>
  <c r="C1149" i="16"/>
  <c r="B1149" i="16"/>
  <c r="A1149" i="16"/>
  <c r="H1148" i="16"/>
  <c r="G1148" i="16"/>
  <c r="F1148" i="16"/>
  <c r="E1148" i="16"/>
  <c r="D1148" i="16"/>
  <c r="C1148" i="16"/>
  <c r="B1148" i="16"/>
  <c r="A1148" i="16"/>
  <c r="H1147" i="16"/>
  <c r="G1147" i="16"/>
  <c r="F1147" i="16"/>
  <c r="E1147" i="16"/>
  <c r="D1147" i="16"/>
  <c r="C1147" i="16"/>
  <c r="B1147" i="16"/>
  <c r="A1147" i="16"/>
  <c r="H1146" i="16"/>
  <c r="G1146" i="16"/>
  <c r="F1146" i="16"/>
  <c r="E1146" i="16"/>
  <c r="D1146" i="16"/>
  <c r="C1146" i="16"/>
  <c r="B1146" i="16"/>
  <c r="A1146" i="16"/>
  <c r="H1145" i="16"/>
  <c r="G1145" i="16"/>
  <c r="F1145" i="16"/>
  <c r="E1145" i="16"/>
  <c r="D1145" i="16"/>
  <c r="C1145" i="16"/>
  <c r="B1145" i="16"/>
  <c r="A1145" i="16"/>
  <c r="H1144" i="16"/>
  <c r="G1144" i="16"/>
  <c r="F1144" i="16"/>
  <c r="E1144" i="16"/>
  <c r="D1144" i="16"/>
  <c r="C1144" i="16"/>
  <c r="B1144" i="16"/>
  <c r="A1144" i="16"/>
  <c r="H1143" i="16"/>
  <c r="G1143" i="16"/>
  <c r="F1143" i="16"/>
  <c r="E1143" i="16"/>
  <c r="D1143" i="16"/>
  <c r="C1143" i="16"/>
  <c r="B1143" i="16"/>
  <c r="A1143" i="16"/>
  <c r="H1142" i="16"/>
  <c r="G1142" i="16"/>
  <c r="F1142" i="16"/>
  <c r="E1142" i="16"/>
  <c r="D1142" i="16"/>
  <c r="C1142" i="16"/>
  <c r="B1142" i="16"/>
  <c r="A1142" i="16"/>
  <c r="H1141" i="16"/>
  <c r="G1141" i="16"/>
  <c r="F1141" i="16"/>
  <c r="E1141" i="16"/>
  <c r="D1141" i="16"/>
  <c r="C1141" i="16"/>
  <c r="B1141" i="16"/>
  <c r="A1141" i="16"/>
  <c r="H1140" i="16"/>
  <c r="G1140" i="16"/>
  <c r="F1140" i="16"/>
  <c r="E1140" i="16"/>
  <c r="D1140" i="16"/>
  <c r="C1140" i="16"/>
  <c r="B1140" i="16"/>
  <c r="A1140" i="16"/>
  <c r="H1139" i="16"/>
  <c r="G1139" i="16"/>
  <c r="F1139" i="16"/>
  <c r="E1139" i="16"/>
  <c r="D1139" i="16"/>
  <c r="C1139" i="16"/>
  <c r="B1139" i="16"/>
  <c r="A1139" i="16"/>
  <c r="H1138" i="16"/>
  <c r="G1138" i="16"/>
  <c r="F1138" i="16"/>
  <c r="E1138" i="16"/>
  <c r="D1138" i="16"/>
  <c r="C1138" i="16"/>
  <c r="B1138" i="16"/>
  <c r="A1138" i="16"/>
  <c r="H1137" i="16"/>
  <c r="G1137" i="16"/>
  <c r="F1137" i="16"/>
  <c r="E1137" i="16"/>
  <c r="D1137" i="16"/>
  <c r="C1137" i="16"/>
  <c r="B1137" i="16"/>
  <c r="A1137" i="16"/>
  <c r="H1136" i="16"/>
  <c r="G1136" i="16"/>
  <c r="F1136" i="16"/>
  <c r="E1136" i="16"/>
  <c r="D1136" i="16"/>
  <c r="C1136" i="16"/>
  <c r="B1136" i="16"/>
  <c r="A1136" i="16"/>
  <c r="H1135" i="16"/>
  <c r="G1135" i="16"/>
  <c r="F1135" i="16"/>
  <c r="E1135" i="16"/>
  <c r="D1135" i="16"/>
  <c r="C1135" i="16"/>
  <c r="B1135" i="16"/>
  <c r="A1135" i="16"/>
  <c r="H1134" i="16"/>
  <c r="G1134" i="16"/>
  <c r="F1134" i="16"/>
  <c r="E1134" i="16"/>
  <c r="D1134" i="16"/>
  <c r="C1134" i="16"/>
  <c r="B1134" i="16"/>
  <c r="A1134" i="16"/>
  <c r="H1133" i="16"/>
  <c r="G1133" i="16"/>
  <c r="F1133" i="16"/>
  <c r="E1133" i="16"/>
  <c r="D1133" i="16"/>
  <c r="C1133" i="16"/>
  <c r="B1133" i="16"/>
  <c r="A1133" i="16"/>
  <c r="H1132" i="16"/>
  <c r="G1132" i="16"/>
  <c r="F1132" i="16"/>
  <c r="E1132" i="16"/>
  <c r="D1132" i="16"/>
  <c r="C1132" i="16"/>
  <c r="B1132" i="16"/>
  <c r="A1132" i="16"/>
  <c r="H1131" i="16"/>
  <c r="G1131" i="16"/>
  <c r="F1131" i="16"/>
  <c r="E1131" i="16"/>
  <c r="D1131" i="16"/>
  <c r="C1131" i="16"/>
  <c r="B1131" i="16"/>
  <c r="A1131" i="16"/>
  <c r="H1130" i="16"/>
  <c r="G1130" i="16"/>
  <c r="F1130" i="16"/>
  <c r="E1130" i="16"/>
  <c r="D1130" i="16"/>
  <c r="C1130" i="16"/>
  <c r="B1130" i="16"/>
  <c r="A1130" i="16"/>
  <c r="H1129" i="16"/>
  <c r="G1129" i="16"/>
  <c r="F1129" i="16"/>
  <c r="E1129" i="16"/>
  <c r="D1129" i="16"/>
  <c r="C1129" i="16"/>
  <c r="B1129" i="16"/>
  <c r="A1129" i="16"/>
  <c r="H1128" i="16"/>
  <c r="G1128" i="16"/>
  <c r="F1128" i="16"/>
  <c r="E1128" i="16"/>
  <c r="D1128" i="16"/>
  <c r="C1128" i="16"/>
  <c r="B1128" i="16"/>
  <c r="A1128" i="16"/>
  <c r="H1127" i="16"/>
  <c r="G1127" i="16"/>
  <c r="F1127" i="16"/>
  <c r="E1127" i="16"/>
  <c r="D1127" i="16"/>
  <c r="C1127" i="16"/>
  <c r="B1127" i="16"/>
  <c r="A1127" i="16"/>
  <c r="H1126" i="16"/>
  <c r="G1126" i="16"/>
  <c r="F1126" i="16"/>
  <c r="E1126" i="16"/>
  <c r="D1126" i="16"/>
  <c r="C1126" i="16"/>
  <c r="B1126" i="16"/>
  <c r="A1126" i="16"/>
  <c r="H1125" i="16"/>
  <c r="G1125" i="16"/>
  <c r="F1125" i="16"/>
  <c r="E1125" i="16"/>
  <c r="D1125" i="16"/>
  <c r="C1125" i="16"/>
  <c r="B1125" i="16"/>
  <c r="A1125" i="16"/>
  <c r="H1124" i="16"/>
  <c r="G1124" i="16"/>
  <c r="F1124" i="16"/>
  <c r="E1124" i="16"/>
  <c r="D1124" i="16"/>
  <c r="C1124" i="16"/>
  <c r="B1124" i="16"/>
  <c r="A1124" i="16"/>
  <c r="H1123" i="16"/>
  <c r="G1123" i="16"/>
  <c r="F1123" i="16"/>
  <c r="E1123" i="16"/>
  <c r="D1123" i="16"/>
  <c r="C1123" i="16"/>
  <c r="B1123" i="16"/>
  <c r="A1123" i="16"/>
  <c r="H1122" i="16"/>
  <c r="G1122" i="16"/>
  <c r="F1122" i="16"/>
  <c r="E1122" i="16"/>
  <c r="D1122" i="16"/>
  <c r="C1122" i="16"/>
  <c r="B1122" i="16"/>
  <c r="A1122" i="16"/>
  <c r="H1121" i="16"/>
  <c r="G1121" i="16"/>
  <c r="F1121" i="16"/>
  <c r="E1121" i="16"/>
  <c r="D1121" i="16"/>
  <c r="C1121" i="16"/>
  <c r="B1121" i="16"/>
  <c r="A1121" i="16"/>
  <c r="H1120" i="16"/>
  <c r="G1120" i="16"/>
  <c r="F1120" i="16"/>
  <c r="E1120" i="16"/>
  <c r="D1120" i="16"/>
  <c r="C1120" i="16"/>
  <c r="B1120" i="16"/>
  <c r="A1120" i="16"/>
  <c r="H1119" i="16"/>
  <c r="G1119" i="16"/>
  <c r="F1119" i="16"/>
  <c r="E1119" i="16"/>
  <c r="D1119" i="16"/>
  <c r="C1119" i="16"/>
  <c r="B1119" i="16"/>
  <c r="A1119" i="16"/>
  <c r="H1118" i="16"/>
  <c r="G1118" i="16"/>
  <c r="F1118" i="16"/>
  <c r="E1118" i="16"/>
  <c r="D1118" i="16"/>
  <c r="C1118" i="16"/>
  <c r="B1118" i="16"/>
  <c r="A1118" i="16"/>
  <c r="H1117" i="16"/>
  <c r="G1117" i="16"/>
  <c r="F1117" i="16"/>
  <c r="E1117" i="16"/>
  <c r="D1117" i="16"/>
  <c r="C1117" i="16"/>
  <c r="B1117" i="16"/>
  <c r="A1117" i="16"/>
  <c r="H1116" i="16"/>
  <c r="G1116" i="16"/>
  <c r="F1116" i="16"/>
  <c r="E1116" i="16"/>
  <c r="D1116" i="16"/>
  <c r="C1116" i="16"/>
  <c r="B1116" i="16"/>
  <c r="A1116" i="16"/>
  <c r="H1115" i="16"/>
  <c r="G1115" i="16"/>
  <c r="F1115" i="16"/>
  <c r="E1115" i="16"/>
  <c r="D1115" i="16"/>
  <c r="C1115" i="16"/>
  <c r="B1115" i="16"/>
  <c r="A1115" i="16"/>
  <c r="H1114" i="16"/>
  <c r="G1114" i="16"/>
  <c r="F1114" i="16"/>
  <c r="E1114" i="16"/>
  <c r="D1114" i="16"/>
  <c r="C1114" i="16"/>
  <c r="B1114" i="16"/>
  <c r="A1114" i="16"/>
  <c r="H1113" i="16"/>
  <c r="G1113" i="16"/>
  <c r="F1113" i="16"/>
  <c r="E1113" i="16"/>
  <c r="D1113" i="16"/>
  <c r="C1113" i="16"/>
  <c r="B1113" i="16"/>
  <c r="A1113" i="16"/>
  <c r="H1112" i="16"/>
  <c r="G1112" i="16"/>
  <c r="F1112" i="16"/>
  <c r="E1112" i="16"/>
  <c r="D1112" i="16"/>
  <c r="C1112" i="16"/>
  <c r="B1112" i="16"/>
  <c r="A1112" i="16"/>
  <c r="H1111" i="16"/>
  <c r="G1111" i="16"/>
  <c r="F1111" i="16"/>
  <c r="E1111" i="16"/>
  <c r="D1111" i="16"/>
  <c r="C1111" i="16"/>
  <c r="B1111" i="16"/>
  <c r="A1111" i="16"/>
  <c r="H1110" i="16"/>
  <c r="G1110" i="16"/>
  <c r="F1110" i="16"/>
  <c r="E1110" i="16"/>
  <c r="D1110" i="16"/>
  <c r="C1110" i="16"/>
  <c r="B1110" i="16"/>
  <c r="A1110" i="16"/>
  <c r="H1109" i="16"/>
  <c r="G1109" i="16"/>
  <c r="F1109" i="16"/>
  <c r="E1109" i="16"/>
  <c r="D1109" i="16"/>
  <c r="C1109" i="16"/>
  <c r="B1109" i="16"/>
  <c r="A1109" i="16"/>
  <c r="H1108" i="16"/>
  <c r="G1108" i="16"/>
  <c r="F1108" i="16"/>
  <c r="E1108" i="16"/>
  <c r="D1108" i="16"/>
  <c r="C1108" i="16"/>
  <c r="B1108" i="16"/>
  <c r="A1108" i="16"/>
  <c r="H1107" i="16"/>
  <c r="G1107" i="16"/>
  <c r="F1107" i="16"/>
  <c r="E1107" i="16"/>
  <c r="D1107" i="16"/>
  <c r="C1107" i="16"/>
  <c r="B1107" i="16"/>
  <c r="A1107" i="16"/>
  <c r="H1106" i="16"/>
  <c r="G1106" i="16"/>
  <c r="F1106" i="16"/>
  <c r="E1106" i="16"/>
  <c r="D1106" i="16"/>
  <c r="C1106" i="16"/>
  <c r="B1106" i="16"/>
  <c r="A1106" i="16"/>
  <c r="H1105" i="16"/>
  <c r="G1105" i="16"/>
  <c r="F1105" i="16"/>
  <c r="E1105" i="16"/>
  <c r="D1105" i="16"/>
  <c r="C1105" i="16"/>
  <c r="B1105" i="16"/>
  <c r="A1105" i="16"/>
  <c r="H1104" i="16"/>
  <c r="G1104" i="16"/>
  <c r="F1104" i="16"/>
  <c r="E1104" i="16"/>
  <c r="D1104" i="16"/>
  <c r="C1104" i="16"/>
  <c r="B1104" i="16"/>
  <c r="A1104" i="16"/>
  <c r="H1103" i="16"/>
  <c r="G1103" i="16"/>
  <c r="F1103" i="16"/>
  <c r="E1103" i="16"/>
  <c r="D1103" i="16"/>
  <c r="C1103" i="16"/>
  <c r="B1103" i="16"/>
  <c r="A1103" i="16"/>
  <c r="H1102" i="16"/>
  <c r="G1102" i="16"/>
  <c r="F1102" i="16"/>
  <c r="E1102" i="16"/>
  <c r="D1102" i="16"/>
  <c r="C1102" i="16"/>
  <c r="B1102" i="16"/>
  <c r="A1102" i="16"/>
  <c r="H1101" i="16"/>
  <c r="G1101" i="16"/>
  <c r="F1101" i="16"/>
  <c r="E1101" i="16"/>
  <c r="D1101" i="16"/>
  <c r="C1101" i="16"/>
  <c r="B1101" i="16"/>
  <c r="A1101" i="16"/>
  <c r="H1100" i="16"/>
  <c r="G1100" i="16"/>
  <c r="F1100" i="16"/>
  <c r="E1100" i="16"/>
  <c r="D1100" i="16"/>
  <c r="C1100" i="16"/>
  <c r="B1100" i="16"/>
  <c r="A1100" i="16"/>
  <c r="H1099" i="16"/>
  <c r="G1099" i="16"/>
  <c r="F1099" i="16"/>
  <c r="E1099" i="16"/>
  <c r="D1099" i="16"/>
  <c r="C1099" i="16"/>
  <c r="B1099" i="16"/>
  <c r="A1099" i="16"/>
  <c r="H1098" i="16"/>
  <c r="G1098" i="16"/>
  <c r="F1098" i="16"/>
  <c r="E1098" i="16"/>
  <c r="D1098" i="16"/>
  <c r="C1098" i="16"/>
  <c r="B1098" i="16"/>
  <c r="A1098" i="16"/>
  <c r="H1097" i="16"/>
  <c r="G1097" i="16"/>
  <c r="F1097" i="16"/>
  <c r="E1097" i="16"/>
  <c r="D1097" i="16"/>
  <c r="C1097" i="16"/>
  <c r="B1097" i="16"/>
  <c r="A1097" i="16"/>
  <c r="H1096" i="16"/>
  <c r="G1096" i="16"/>
  <c r="F1096" i="16"/>
  <c r="E1096" i="16"/>
  <c r="D1096" i="16"/>
  <c r="C1096" i="16"/>
  <c r="B1096" i="16"/>
  <c r="A1096" i="16"/>
  <c r="H1095" i="16"/>
  <c r="G1095" i="16"/>
  <c r="F1095" i="16"/>
  <c r="E1095" i="16"/>
  <c r="D1095" i="16"/>
  <c r="C1095" i="16"/>
  <c r="B1095" i="16"/>
  <c r="A1095" i="16"/>
  <c r="H1094" i="16"/>
  <c r="G1094" i="16"/>
  <c r="F1094" i="16"/>
  <c r="E1094" i="16"/>
  <c r="D1094" i="16"/>
  <c r="C1094" i="16"/>
  <c r="B1094" i="16"/>
  <c r="A1094" i="16"/>
  <c r="H1093" i="16"/>
  <c r="G1093" i="16"/>
  <c r="F1093" i="16"/>
  <c r="E1093" i="16"/>
  <c r="D1093" i="16"/>
  <c r="C1093" i="16"/>
  <c r="B1093" i="16"/>
  <c r="A1093" i="16"/>
  <c r="H1092" i="16"/>
  <c r="G1092" i="16"/>
  <c r="F1092" i="16"/>
  <c r="E1092" i="16"/>
  <c r="D1092" i="16"/>
  <c r="C1092" i="16"/>
  <c r="B1092" i="16"/>
  <c r="A1092" i="16"/>
  <c r="H1091" i="16"/>
  <c r="G1091" i="16"/>
  <c r="F1091" i="16"/>
  <c r="E1091" i="16"/>
  <c r="D1091" i="16"/>
  <c r="C1091" i="16"/>
  <c r="B1091" i="16"/>
  <c r="A1091" i="16"/>
  <c r="H1090" i="16"/>
  <c r="G1090" i="16"/>
  <c r="F1090" i="16"/>
  <c r="E1090" i="16"/>
  <c r="D1090" i="16"/>
  <c r="C1090" i="16"/>
  <c r="B1090" i="16"/>
  <c r="A1090" i="16"/>
  <c r="H1089" i="16"/>
  <c r="G1089" i="16"/>
  <c r="F1089" i="16"/>
  <c r="E1089" i="16"/>
  <c r="D1089" i="16"/>
  <c r="C1089" i="16"/>
  <c r="B1089" i="16"/>
  <c r="A1089" i="16"/>
  <c r="H1088" i="16"/>
  <c r="G1088" i="16"/>
  <c r="F1088" i="16"/>
  <c r="E1088" i="16"/>
  <c r="D1088" i="16"/>
  <c r="C1088" i="16"/>
  <c r="B1088" i="16"/>
  <c r="A1088" i="16"/>
  <c r="H1087" i="16"/>
  <c r="G1087" i="16"/>
  <c r="F1087" i="16"/>
  <c r="E1087" i="16"/>
  <c r="D1087" i="16"/>
  <c r="C1087" i="16"/>
  <c r="B1087" i="16"/>
  <c r="A1087" i="16"/>
  <c r="H1086" i="16"/>
  <c r="G1086" i="16"/>
  <c r="F1086" i="16"/>
  <c r="E1086" i="16"/>
  <c r="D1086" i="16"/>
  <c r="C1086" i="16"/>
  <c r="B1086" i="16"/>
  <c r="A1086" i="16"/>
  <c r="H1085" i="16"/>
  <c r="G1085" i="16"/>
  <c r="F1085" i="16"/>
  <c r="E1085" i="16"/>
  <c r="D1085" i="16"/>
  <c r="C1085" i="16"/>
  <c r="B1085" i="16"/>
  <c r="A1085" i="16"/>
  <c r="H1084" i="16"/>
  <c r="G1084" i="16"/>
  <c r="F1084" i="16"/>
  <c r="E1084" i="16"/>
  <c r="D1084" i="16"/>
  <c r="C1084" i="16"/>
  <c r="B1084" i="16"/>
  <c r="A1084" i="16"/>
  <c r="H1083" i="16"/>
  <c r="G1083" i="16"/>
  <c r="F1083" i="16"/>
  <c r="E1083" i="16"/>
  <c r="D1083" i="16"/>
  <c r="C1083" i="16"/>
  <c r="B1083" i="16"/>
  <c r="A1083" i="16"/>
  <c r="H1082" i="16"/>
  <c r="G1082" i="16"/>
  <c r="F1082" i="16"/>
  <c r="E1082" i="16"/>
  <c r="D1082" i="16"/>
  <c r="C1082" i="16"/>
  <c r="B1082" i="16"/>
  <c r="A1082" i="16"/>
  <c r="H1081" i="16"/>
  <c r="G1081" i="16"/>
  <c r="F1081" i="16"/>
  <c r="E1081" i="16"/>
  <c r="D1081" i="16"/>
  <c r="C1081" i="16"/>
  <c r="B1081" i="16"/>
  <c r="A1081" i="16"/>
  <c r="H1080" i="16"/>
  <c r="G1080" i="16"/>
  <c r="F1080" i="16"/>
  <c r="E1080" i="16"/>
  <c r="D1080" i="16"/>
  <c r="C1080" i="16"/>
  <c r="B1080" i="16"/>
  <c r="A1080" i="16"/>
  <c r="H1079" i="16"/>
  <c r="G1079" i="16"/>
  <c r="F1079" i="16"/>
  <c r="E1079" i="16"/>
  <c r="D1079" i="16"/>
  <c r="C1079" i="16"/>
  <c r="B1079" i="16"/>
  <c r="A1079" i="16"/>
  <c r="H1078" i="16"/>
  <c r="G1078" i="16"/>
  <c r="F1078" i="16"/>
  <c r="E1078" i="16"/>
  <c r="D1078" i="16"/>
  <c r="C1078" i="16"/>
  <c r="B1078" i="16"/>
  <c r="A1078" i="16"/>
  <c r="H1077" i="16"/>
  <c r="G1077" i="16"/>
  <c r="F1077" i="16"/>
  <c r="E1077" i="16"/>
  <c r="D1077" i="16"/>
  <c r="C1077" i="16"/>
  <c r="B1077" i="16"/>
  <c r="A1077" i="16"/>
  <c r="H1076" i="16"/>
  <c r="G1076" i="16"/>
  <c r="F1076" i="16"/>
  <c r="E1076" i="16"/>
  <c r="D1076" i="16"/>
  <c r="C1076" i="16"/>
  <c r="B1076" i="16"/>
  <c r="A1076" i="16"/>
  <c r="H1075" i="16"/>
  <c r="G1075" i="16"/>
  <c r="F1075" i="16"/>
  <c r="E1075" i="16"/>
  <c r="D1075" i="16"/>
  <c r="C1075" i="16"/>
  <c r="B1075" i="16"/>
  <c r="A1075" i="16"/>
  <c r="H1074" i="16"/>
  <c r="G1074" i="16"/>
  <c r="F1074" i="16"/>
  <c r="E1074" i="16"/>
  <c r="D1074" i="16"/>
  <c r="C1074" i="16"/>
  <c r="B1074" i="16"/>
  <c r="A1074" i="16"/>
  <c r="H1073" i="16"/>
  <c r="G1073" i="16"/>
  <c r="F1073" i="16"/>
  <c r="E1073" i="16"/>
  <c r="D1073" i="16"/>
  <c r="C1073" i="16"/>
  <c r="B1073" i="16"/>
  <c r="A1073" i="16"/>
  <c r="H1072" i="16"/>
  <c r="G1072" i="16"/>
  <c r="F1072" i="16"/>
  <c r="E1072" i="16"/>
  <c r="D1072" i="16"/>
  <c r="C1072" i="16"/>
  <c r="B1072" i="16"/>
  <c r="A1072" i="16"/>
  <c r="H1071" i="16"/>
  <c r="G1071" i="16"/>
  <c r="F1071" i="16"/>
  <c r="E1071" i="16"/>
  <c r="D1071" i="16"/>
  <c r="C1071" i="16"/>
  <c r="B1071" i="16"/>
  <c r="A1071" i="16"/>
  <c r="H1070" i="16"/>
  <c r="G1070" i="16"/>
  <c r="F1070" i="16"/>
  <c r="E1070" i="16"/>
  <c r="D1070" i="16"/>
  <c r="C1070" i="16"/>
  <c r="B1070" i="16"/>
  <c r="A1070" i="16"/>
  <c r="H1069" i="16"/>
  <c r="G1069" i="16"/>
  <c r="F1069" i="16"/>
  <c r="E1069" i="16"/>
  <c r="D1069" i="16"/>
  <c r="C1069" i="16"/>
  <c r="B1069" i="16"/>
  <c r="A1069" i="16"/>
  <c r="H1068" i="16"/>
  <c r="G1068" i="16"/>
  <c r="F1068" i="16"/>
  <c r="E1068" i="16"/>
  <c r="D1068" i="16"/>
  <c r="C1068" i="16"/>
  <c r="B1068" i="16"/>
  <c r="A1068" i="16"/>
  <c r="H1067" i="16"/>
  <c r="G1067" i="16"/>
  <c r="F1067" i="16"/>
  <c r="E1067" i="16"/>
  <c r="D1067" i="16"/>
  <c r="C1067" i="16"/>
  <c r="B1067" i="16"/>
  <c r="A1067" i="16"/>
  <c r="H1066" i="16"/>
  <c r="G1066" i="16"/>
  <c r="F1066" i="16"/>
  <c r="E1066" i="16"/>
  <c r="D1066" i="16"/>
  <c r="C1066" i="16"/>
  <c r="B1066" i="16"/>
  <c r="A1066" i="16"/>
  <c r="H1065" i="16"/>
  <c r="G1065" i="16"/>
  <c r="F1065" i="16"/>
  <c r="E1065" i="16"/>
  <c r="D1065" i="16"/>
  <c r="C1065" i="16"/>
  <c r="B1065" i="16"/>
  <c r="A1065" i="16"/>
  <c r="H1064" i="16"/>
  <c r="G1064" i="16"/>
  <c r="F1064" i="16"/>
  <c r="E1064" i="16"/>
  <c r="D1064" i="16"/>
  <c r="C1064" i="16"/>
  <c r="B1064" i="16"/>
  <c r="A1064" i="16"/>
  <c r="H1063" i="16"/>
  <c r="G1063" i="16"/>
  <c r="F1063" i="16"/>
  <c r="E1063" i="16"/>
  <c r="D1063" i="16"/>
  <c r="C1063" i="16"/>
  <c r="B1063" i="16"/>
  <c r="A1063" i="16"/>
  <c r="H1062" i="16"/>
  <c r="G1062" i="16"/>
  <c r="F1062" i="16"/>
  <c r="E1062" i="16"/>
  <c r="D1062" i="16"/>
  <c r="C1062" i="16"/>
  <c r="B1062" i="16"/>
  <c r="A1062" i="16"/>
  <c r="H1061" i="16"/>
  <c r="G1061" i="16"/>
  <c r="F1061" i="16"/>
  <c r="E1061" i="16"/>
  <c r="D1061" i="16"/>
  <c r="C1061" i="16"/>
  <c r="B1061" i="16"/>
  <c r="A1061" i="16"/>
  <c r="H1060" i="16"/>
  <c r="G1060" i="16"/>
  <c r="F1060" i="16"/>
  <c r="E1060" i="16"/>
  <c r="D1060" i="16"/>
  <c r="C1060" i="16"/>
  <c r="B1060" i="16"/>
  <c r="A1060" i="16"/>
  <c r="H1059" i="16"/>
  <c r="G1059" i="16"/>
  <c r="F1059" i="16"/>
  <c r="E1059" i="16"/>
  <c r="D1059" i="16"/>
  <c r="C1059" i="16"/>
  <c r="B1059" i="16"/>
  <c r="A1059" i="16"/>
  <c r="H1058" i="16"/>
  <c r="G1058" i="16"/>
  <c r="F1058" i="16"/>
  <c r="E1058" i="16"/>
  <c r="D1058" i="16"/>
  <c r="C1058" i="16"/>
  <c r="B1058" i="16"/>
  <c r="A1058" i="16"/>
  <c r="H1057" i="16"/>
  <c r="G1057" i="16"/>
  <c r="F1057" i="16"/>
  <c r="E1057" i="16"/>
  <c r="D1057" i="16"/>
  <c r="C1057" i="16"/>
  <c r="B1057" i="16"/>
  <c r="A1057" i="16"/>
  <c r="H1056" i="16"/>
  <c r="G1056" i="16"/>
  <c r="F1056" i="16"/>
  <c r="E1056" i="16"/>
  <c r="D1056" i="16"/>
  <c r="C1056" i="16"/>
  <c r="B1056" i="16"/>
  <c r="A1056" i="16"/>
  <c r="H1055" i="16"/>
  <c r="G1055" i="16"/>
  <c r="F1055" i="16"/>
  <c r="E1055" i="16"/>
  <c r="D1055" i="16"/>
  <c r="C1055" i="16"/>
  <c r="B1055" i="16"/>
  <c r="A1055" i="16"/>
  <c r="H1054" i="16"/>
  <c r="G1054" i="16"/>
  <c r="F1054" i="16"/>
  <c r="E1054" i="16"/>
  <c r="D1054" i="16"/>
  <c r="C1054" i="16"/>
  <c r="B1054" i="16"/>
  <c r="A1054" i="16"/>
  <c r="H1053" i="16"/>
  <c r="G1053" i="16"/>
  <c r="F1053" i="16"/>
  <c r="E1053" i="16"/>
  <c r="D1053" i="16"/>
  <c r="C1053" i="16"/>
  <c r="B1053" i="16"/>
  <c r="A1053" i="16"/>
  <c r="H1052" i="16"/>
  <c r="G1052" i="16"/>
  <c r="F1052" i="16"/>
  <c r="E1052" i="16"/>
  <c r="D1052" i="16"/>
  <c r="C1052" i="16"/>
  <c r="B1052" i="16"/>
  <c r="A1052" i="16"/>
  <c r="H1051" i="16"/>
  <c r="G1051" i="16"/>
  <c r="F1051" i="16"/>
  <c r="E1051" i="16"/>
  <c r="D1051" i="16"/>
  <c r="C1051" i="16"/>
  <c r="B1051" i="16"/>
  <c r="A1051" i="16"/>
  <c r="H1050" i="16"/>
  <c r="G1050" i="16"/>
  <c r="F1050" i="16"/>
  <c r="E1050" i="16"/>
  <c r="D1050" i="16"/>
  <c r="C1050" i="16"/>
  <c r="B1050" i="16"/>
  <c r="A1050" i="16"/>
  <c r="H1049" i="16"/>
  <c r="G1049" i="16"/>
  <c r="F1049" i="16"/>
  <c r="E1049" i="16"/>
  <c r="D1049" i="16"/>
  <c r="C1049" i="16"/>
  <c r="B1049" i="16"/>
  <c r="A1049" i="16"/>
  <c r="H1048" i="16"/>
  <c r="G1048" i="16"/>
  <c r="F1048" i="16"/>
  <c r="E1048" i="16"/>
  <c r="D1048" i="16"/>
  <c r="C1048" i="16"/>
  <c r="B1048" i="16"/>
  <c r="A1048" i="16"/>
  <c r="H1047" i="16"/>
  <c r="G1047" i="16"/>
  <c r="F1047" i="16"/>
  <c r="E1047" i="16"/>
  <c r="D1047" i="16"/>
  <c r="C1047" i="16"/>
  <c r="B1047" i="16"/>
  <c r="A1047" i="16"/>
  <c r="H1046" i="16"/>
  <c r="G1046" i="16"/>
  <c r="F1046" i="16"/>
  <c r="E1046" i="16"/>
  <c r="D1046" i="16"/>
  <c r="C1046" i="16"/>
  <c r="B1046" i="16"/>
  <c r="A1046" i="16"/>
  <c r="H1045" i="16"/>
  <c r="G1045" i="16"/>
  <c r="F1045" i="16"/>
  <c r="E1045" i="16"/>
  <c r="D1045" i="16"/>
  <c r="C1045" i="16"/>
  <c r="B1045" i="16"/>
  <c r="A1045" i="16"/>
  <c r="H1044" i="16"/>
  <c r="G1044" i="16"/>
  <c r="F1044" i="16"/>
  <c r="E1044" i="16"/>
  <c r="D1044" i="16"/>
  <c r="C1044" i="16"/>
  <c r="B1044" i="16"/>
  <c r="A1044" i="16"/>
  <c r="H1043" i="16"/>
  <c r="G1043" i="16"/>
  <c r="F1043" i="16"/>
  <c r="E1043" i="16"/>
  <c r="D1043" i="16"/>
  <c r="C1043" i="16"/>
  <c r="B1043" i="16"/>
  <c r="A1043" i="16"/>
  <c r="H1042" i="16"/>
  <c r="G1042" i="16"/>
  <c r="F1042" i="16"/>
  <c r="E1042" i="16"/>
  <c r="D1042" i="16"/>
  <c r="C1042" i="16"/>
  <c r="B1042" i="16"/>
  <c r="A1042" i="16"/>
  <c r="H1041" i="16"/>
  <c r="G1041" i="16"/>
  <c r="F1041" i="16"/>
  <c r="E1041" i="16"/>
  <c r="D1041" i="16"/>
  <c r="C1041" i="16"/>
  <c r="B1041" i="16"/>
  <c r="A1041" i="16"/>
  <c r="H1040" i="16"/>
  <c r="G1040" i="16"/>
  <c r="F1040" i="16"/>
  <c r="E1040" i="16"/>
  <c r="D1040" i="16"/>
  <c r="C1040" i="16"/>
  <c r="B1040" i="16"/>
  <c r="A1040" i="16"/>
  <c r="H1039" i="16"/>
  <c r="G1039" i="16"/>
  <c r="F1039" i="16"/>
  <c r="E1039" i="16"/>
  <c r="D1039" i="16"/>
  <c r="C1039" i="16"/>
  <c r="B1039" i="16"/>
  <c r="A1039" i="16"/>
  <c r="H1038" i="16"/>
  <c r="G1038" i="16"/>
  <c r="F1038" i="16"/>
  <c r="E1038" i="16"/>
  <c r="D1038" i="16"/>
  <c r="C1038" i="16"/>
  <c r="B1038" i="16"/>
  <c r="A1038" i="16"/>
  <c r="H1037" i="16"/>
  <c r="G1037" i="16"/>
  <c r="F1037" i="16"/>
  <c r="E1037" i="16"/>
  <c r="D1037" i="16"/>
  <c r="C1037" i="16"/>
  <c r="B1037" i="16"/>
  <c r="A1037" i="16"/>
  <c r="H1036" i="16"/>
  <c r="G1036" i="16"/>
  <c r="F1036" i="16"/>
  <c r="E1036" i="16"/>
  <c r="D1036" i="16"/>
  <c r="C1036" i="16"/>
  <c r="B1036" i="16"/>
  <c r="A1036" i="16"/>
  <c r="H1035" i="16"/>
  <c r="G1035" i="16"/>
  <c r="F1035" i="16"/>
  <c r="E1035" i="16"/>
  <c r="D1035" i="16"/>
  <c r="C1035" i="16"/>
  <c r="B1035" i="16"/>
  <c r="A1035" i="16"/>
  <c r="H1034" i="16"/>
  <c r="G1034" i="16"/>
  <c r="F1034" i="16"/>
  <c r="E1034" i="16"/>
  <c r="D1034" i="16"/>
  <c r="C1034" i="16"/>
  <c r="B1034" i="16"/>
  <c r="A1034" i="16"/>
  <c r="H1033" i="16"/>
  <c r="G1033" i="16"/>
  <c r="F1033" i="16"/>
  <c r="E1033" i="16"/>
  <c r="D1033" i="16"/>
  <c r="C1033" i="16"/>
  <c r="B1033" i="16"/>
  <c r="A1033" i="16"/>
  <c r="H1032" i="16"/>
  <c r="G1032" i="16"/>
  <c r="F1032" i="16"/>
  <c r="E1032" i="16"/>
  <c r="D1032" i="16"/>
  <c r="C1032" i="16"/>
  <c r="B1032" i="16"/>
  <c r="A1032" i="16"/>
  <c r="H1031" i="16"/>
  <c r="G1031" i="16"/>
  <c r="F1031" i="16"/>
  <c r="E1031" i="16"/>
  <c r="D1031" i="16"/>
  <c r="C1031" i="16"/>
  <c r="B1031" i="16"/>
  <c r="A1031" i="16"/>
  <c r="H1030" i="16"/>
  <c r="G1030" i="16"/>
  <c r="F1030" i="16"/>
  <c r="E1030" i="16"/>
  <c r="D1030" i="16"/>
  <c r="C1030" i="16"/>
  <c r="B1030" i="16"/>
  <c r="A1030" i="16"/>
  <c r="H1029" i="16"/>
  <c r="G1029" i="16"/>
  <c r="F1029" i="16"/>
  <c r="E1029" i="16"/>
  <c r="D1029" i="16"/>
  <c r="C1029" i="16"/>
  <c r="B1029" i="16"/>
  <c r="A1029" i="16"/>
  <c r="H1028" i="16"/>
  <c r="G1028" i="16"/>
  <c r="F1028" i="16"/>
  <c r="E1028" i="16"/>
  <c r="D1028" i="16"/>
  <c r="C1028" i="16"/>
  <c r="B1028" i="16"/>
  <c r="A1028" i="16"/>
  <c r="H1027" i="16"/>
  <c r="G1027" i="16"/>
  <c r="F1027" i="16"/>
  <c r="E1027" i="16"/>
  <c r="D1027" i="16"/>
  <c r="C1027" i="16"/>
  <c r="B1027" i="16"/>
  <c r="A1027" i="16"/>
  <c r="H1026" i="16"/>
  <c r="G1026" i="16"/>
  <c r="F1026" i="16"/>
  <c r="E1026" i="16"/>
  <c r="D1026" i="16"/>
  <c r="C1026" i="16"/>
  <c r="B1026" i="16"/>
  <c r="A1026" i="16"/>
  <c r="H1025" i="16"/>
  <c r="G1025" i="16"/>
  <c r="F1025" i="16"/>
  <c r="E1025" i="16"/>
  <c r="D1025" i="16"/>
  <c r="C1025" i="16"/>
  <c r="B1025" i="16"/>
  <c r="A1025" i="16"/>
  <c r="H1024" i="16"/>
  <c r="G1024" i="16"/>
  <c r="F1024" i="16"/>
  <c r="E1024" i="16"/>
  <c r="D1024" i="16"/>
  <c r="C1024" i="16"/>
  <c r="B1024" i="16"/>
  <c r="A1024" i="16"/>
  <c r="H1023" i="16"/>
  <c r="G1023" i="16"/>
  <c r="F1023" i="16"/>
  <c r="E1023" i="16"/>
  <c r="D1023" i="16"/>
  <c r="C1023" i="16"/>
  <c r="B1023" i="16"/>
  <c r="A1023" i="16"/>
  <c r="H1022" i="16"/>
  <c r="G1022" i="16"/>
  <c r="F1022" i="16"/>
  <c r="E1022" i="16"/>
  <c r="D1022" i="16"/>
  <c r="C1022" i="16"/>
  <c r="B1022" i="16"/>
  <c r="A1022" i="16"/>
  <c r="H1021" i="16"/>
  <c r="G1021" i="16"/>
  <c r="F1021" i="16"/>
  <c r="E1021" i="16"/>
  <c r="D1021" i="16"/>
  <c r="C1021" i="16"/>
  <c r="B1021" i="16"/>
  <c r="A1021" i="16"/>
  <c r="H1020" i="16"/>
  <c r="G1020" i="16"/>
  <c r="F1020" i="16"/>
  <c r="E1020" i="16"/>
  <c r="D1020" i="16"/>
  <c r="C1020" i="16"/>
  <c r="B1020" i="16"/>
  <c r="A1020" i="16"/>
  <c r="H1019" i="16"/>
  <c r="G1019" i="16"/>
  <c r="F1019" i="16"/>
  <c r="E1019" i="16"/>
  <c r="D1019" i="16"/>
  <c r="C1019" i="16"/>
  <c r="B1019" i="16"/>
  <c r="A1019" i="16"/>
  <c r="H1018" i="16"/>
  <c r="G1018" i="16"/>
  <c r="F1018" i="16"/>
  <c r="E1018" i="16"/>
  <c r="D1018" i="16"/>
  <c r="C1018" i="16"/>
  <c r="B1018" i="16"/>
  <c r="A1018" i="16"/>
  <c r="H1017" i="16"/>
  <c r="G1017" i="16"/>
  <c r="F1017" i="16"/>
  <c r="E1017" i="16"/>
  <c r="D1017" i="16"/>
  <c r="C1017" i="16"/>
  <c r="B1017" i="16"/>
  <c r="A1017" i="16"/>
  <c r="H1016" i="16"/>
  <c r="G1016" i="16"/>
  <c r="F1016" i="16"/>
  <c r="E1016" i="16"/>
  <c r="D1016" i="16"/>
  <c r="C1016" i="16"/>
  <c r="B1016" i="16"/>
  <c r="A1016" i="16"/>
  <c r="H1015" i="16"/>
  <c r="G1015" i="16"/>
  <c r="F1015" i="16"/>
  <c r="E1015" i="16"/>
  <c r="D1015" i="16"/>
  <c r="C1015" i="16"/>
  <c r="B1015" i="16"/>
  <c r="A1015" i="16"/>
  <c r="H1014" i="16"/>
  <c r="G1014" i="16"/>
  <c r="F1014" i="16"/>
  <c r="E1014" i="16"/>
  <c r="D1014" i="16"/>
  <c r="C1014" i="16"/>
  <c r="B1014" i="16"/>
  <c r="A1014" i="16"/>
  <c r="H1013" i="16"/>
  <c r="G1013" i="16"/>
  <c r="F1013" i="16"/>
  <c r="E1013" i="16"/>
  <c r="D1013" i="16"/>
  <c r="C1013" i="16"/>
  <c r="B1013" i="16"/>
  <c r="A1013" i="16"/>
  <c r="H1012" i="16"/>
  <c r="G1012" i="16"/>
  <c r="F1012" i="16"/>
  <c r="E1012" i="16"/>
  <c r="D1012" i="16"/>
  <c r="C1012" i="16"/>
  <c r="B1012" i="16"/>
  <c r="A1012" i="16"/>
  <c r="H1011" i="16"/>
  <c r="G1011" i="16"/>
  <c r="F1011" i="16"/>
  <c r="E1011" i="16"/>
  <c r="D1011" i="16"/>
  <c r="C1011" i="16"/>
  <c r="B1011" i="16"/>
  <c r="A1011" i="16"/>
  <c r="H1010" i="16"/>
  <c r="G1010" i="16"/>
  <c r="F1010" i="16"/>
  <c r="E1010" i="16"/>
  <c r="D1010" i="16"/>
  <c r="C1010" i="16"/>
  <c r="B1010" i="16"/>
  <c r="A1010" i="16"/>
  <c r="H1009" i="16"/>
  <c r="G1009" i="16"/>
  <c r="F1009" i="16"/>
  <c r="E1009" i="16"/>
  <c r="D1009" i="16"/>
  <c r="C1009" i="16"/>
  <c r="B1009" i="16"/>
  <c r="A1009" i="16"/>
  <c r="H1008" i="16"/>
  <c r="G1008" i="16"/>
  <c r="F1008" i="16"/>
  <c r="E1008" i="16"/>
  <c r="D1008" i="16"/>
  <c r="C1008" i="16"/>
  <c r="B1008" i="16"/>
  <c r="A1008" i="16"/>
  <c r="H1007" i="16"/>
  <c r="G1007" i="16"/>
  <c r="F1007" i="16"/>
  <c r="E1007" i="16"/>
  <c r="D1007" i="16"/>
  <c r="C1007" i="16"/>
  <c r="B1007" i="16"/>
  <c r="A1007" i="16"/>
  <c r="H1006" i="16"/>
  <c r="G1006" i="16"/>
  <c r="F1006" i="16"/>
  <c r="E1006" i="16"/>
  <c r="D1006" i="16"/>
  <c r="C1006" i="16"/>
  <c r="B1006" i="16"/>
  <c r="A1006" i="16"/>
  <c r="H1005" i="16"/>
  <c r="G1005" i="16"/>
  <c r="F1005" i="16"/>
  <c r="E1005" i="16"/>
  <c r="D1005" i="16"/>
  <c r="C1005" i="16"/>
  <c r="B1005" i="16"/>
  <c r="A1005" i="16"/>
  <c r="H1004" i="16"/>
  <c r="G1004" i="16"/>
  <c r="F1004" i="16"/>
  <c r="E1004" i="16"/>
  <c r="D1004" i="16"/>
  <c r="C1004" i="16"/>
  <c r="B1004" i="16"/>
  <c r="A1004" i="16"/>
  <c r="H1003" i="16"/>
  <c r="G1003" i="16"/>
  <c r="F1003" i="16"/>
  <c r="E1003" i="16"/>
  <c r="D1003" i="16"/>
  <c r="C1003" i="16"/>
  <c r="B1003" i="16"/>
  <c r="A1003" i="16"/>
  <c r="H1002" i="16"/>
  <c r="G1002" i="16"/>
  <c r="F1002" i="16"/>
  <c r="E1002" i="16"/>
  <c r="D1002" i="16"/>
  <c r="C1002" i="16"/>
  <c r="B1002" i="16"/>
  <c r="A1002" i="16"/>
  <c r="H1001" i="16"/>
  <c r="G1001" i="16"/>
  <c r="F1001" i="16"/>
  <c r="E1001" i="16"/>
  <c r="D1001" i="16"/>
  <c r="C1001" i="16"/>
  <c r="B1001" i="16"/>
  <c r="A1001" i="16"/>
  <c r="H1000" i="16"/>
  <c r="G1000" i="16"/>
  <c r="F1000" i="16"/>
  <c r="E1000" i="16"/>
  <c r="D1000" i="16"/>
  <c r="C1000" i="16"/>
  <c r="B1000" i="16"/>
  <c r="A1000" i="16"/>
  <c r="H999" i="16"/>
  <c r="G999" i="16"/>
  <c r="F999" i="16"/>
  <c r="E999" i="16"/>
  <c r="D999" i="16"/>
  <c r="C999" i="16"/>
  <c r="B999" i="16"/>
  <c r="A999" i="16"/>
  <c r="H998" i="16"/>
  <c r="G998" i="16"/>
  <c r="F998" i="16"/>
  <c r="E998" i="16"/>
  <c r="D998" i="16"/>
  <c r="C998" i="16"/>
  <c r="B998" i="16"/>
  <c r="A998" i="16"/>
  <c r="H997" i="16"/>
  <c r="G997" i="16"/>
  <c r="F997" i="16"/>
  <c r="E997" i="16"/>
  <c r="D997" i="16"/>
  <c r="C997" i="16"/>
  <c r="B997" i="16"/>
  <c r="A997" i="16"/>
  <c r="H996" i="16"/>
  <c r="G996" i="16"/>
  <c r="F996" i="16"/>
  <c r="E996" i="16"/>
  <c r="D996" i="16"/>
  <c r="C996" i="16"/>
  <c r="B996" i="16"/>
  <c r="A996" i="16"/>
  <c r="H995" i="16"/>
  <c r="G995" i="16"/>
  <c r="F995" i="16"/>
  <c r="E995" i="16"/>
  <c r="D995" i="16"/>
  <c r="C995" i="16"/>
  <c r="B995" i="16"/>
  <c r="A995" i="16"/>
  <c r="H994" i="16"/>
  <c r="G994" i="16"/>
  <c r="F994" i="16"/>
  <c r="E994" i="16"/>
  <c r="D994" i="16"/>
  <c r="C994" i="16"/>
  <c r="B994" i="16"/>
  <c r="A994" i="16"/>
  <c r="H993" i="16"/>
  <c r="G993" i="16"/>
  <c r="F993" i="16"/>
  <c r="E993" i="16"/>
  <c r="D993" i="16"/>
  <c r="C993" i="16"/>
  <c r="B993" i="16"/>
  <c r="A993" i="16"/>
  <c r="H992" i="16"/>
  <c r="G992" i="16"/>
  <c r="F992" i="16"/>
  <c r="E992" i="16"/>
  <c r="D992" i="16"/>
  <c r="C992" i="16"/>
  <c r="B992" i="16"/>
  <c r="A992" i="16"/>
  <c r="H991" i="16"/>
  <c r="G991" i="16"/>
  <c r="F991" i="16"/>
  <c r="E991" i="16"/>
  <c r="D991" i="16"/>
  <c r="C991" i="16"/>
  <c r="B991" i="16"/>
  <c r="A991" i="16"/>
  <c r="H990" i="16"/>
  <c r="G990" i="16"/>
  <c r="F990" i="16"/>
  <c r="E990" i="16"/>
  <c r="D990" i="16"/>
  <c r="C990" i="16"/>
  <c r="B990" i="16"/>
  <c r="A990" i="16"/>
  <c r="H989" i="16"/>
  <c r="G989" i="16"/>
  <c r="F989" i="16"/>
  <c r="E989" i="16"/>
  <c r="D989" i="16"/>
  <c r="C989" i="16"/>
  <c r="B989" i="16"/>
  <c r="A989" i="16"/>
  <c r="H988" i="16"/>
  <c r="G988" i="16"/>
  <c r="F988" i="16"/>
  <c r="E988" i="16"/>
  <c r="D988" i="16"/>
  <c r="C988" i="16"/>
  <c r="B988" i="16"/>
  <c r="A988" i="16"/>
  <c r="H987" i="16"/>
  <c r="G987" i="16"/>
  <c r="F987" i="16"/>
  <c r="E987" i="16"/>
  <c r="D987" i="16"/>
  <c r="C987" i="16"/>
  <c r="B987" i="16"/>
  <c r="A987" i="16"/>
  <c r="H986" i="16"/>
  <c r="G986" i="16"/>
  <c r="F986" i="16"/>
  <c r="E986" i="16"/>
  <c r="D986" i="16"/>
  <c r="C986" i="16"/>
  <c r="B986" i="16"/>
  <c r="A986" i="16"/>
  <c r="H985" i="16"/>
  <c r="G985" i="16"/>
  <c r="F985" i="16"/>
  <c r="E985" i="16"/>
  <c r="D985" i="16"/>
  <c r="C985" i="16"/>
  <c r="B985" i="16"/>
  <c r="A985" i="16"/>
  <c r="H984" i="16"/>
  <c r="G984" i="16"/>
  <c r="F984" i="16"/>
  <c r="E984" i="16"/>
  <c r="D984" i="16"/>
  <c r="C984" i="16"/>
  <c r="B984" i="16"/>
  <c r="A984" i="16"/>
  <c r="H983" i="16"/>
  <c r="G983" i="16"/>
  <c r="F983" i="16"/>
  <c r="E983" i="16"/>
  <c r="D983" i="16"/>
  <c r="C983" i="16"/>
  <c r="B983" i="16"/>
  <c r="A983" i="16"/>
  <c r="H982" i="16"/>
  <c r="G982" i="16"/>
  <c r="F982" i="16"/>
  <c r="E982" i="16"/>
  <c r="D982" i="16"/>
  <c r="C982" i="16"/>
  <c r="B982" i="16"/>
  <c r="A982" i="16"/>
  <c r="H981" i="16"/>
  <c r="G981" i="16"/>
  <c r="F981" i="16"/>
  <c r="E981" i="16"/>
  <c r="D981" i="16"/>
  <c r="C981" i="16"/>
  <c r="B981" i="16"/>
  <c r="A981" i="16"/>
  <c r="H980" i="16"/>
  <c r="G980" i="16"/>
  <c r="F980" i="16"/>
  <c r="E980" i="16"/>
  <c r="D980" i="16"/>
  <c r="C980" i="16"/>
  <c r="B980" i="16"/>
  <c r="A980" i="16"/>
  <c r="H979" i="16"/>
  <c r="G979" i="16"/>
  <c r="F979" i="16"/>
  <c r="E979" i="16"/>
  <c r="D979" i="16"/>
  <c r="C979" i="16"/>
  <c r="B979" i="16"/>
  <c r="A979" i="16"/>
  <c r="H978" i="16"/>
  <c r="G978" i="16"/>
  <c r="F978" i="16"/>
  <c r="E978" i="16"/>
  <c r="D978" i="16"/>
  <c r="C978" i="16"/>
  <c r="B978" i="16"/>
  <c r="A978" i="16"/>
  <c r="H977" i="16"/>
  <c r="G977" i="16"/>
  <c r="F977" i="16"/>
  <c r="E977" i="16"/>
  <c r="D977" i="16"/>
  <c r="C977" i="16"/>
  <c r="B977" i="16"/>
  <c r="A977" i="16"/>
  <c r="H976" i="16"/>
  <c r="G976" i="16"/>
  <c r="F976" i="16"/>
  <c r="E976" i="16"/>
  <c r="D976" i="16"/>
  <c r="C976" i="16"/>
  <c r="B976" i="16"/>
  <c r="A976" i="16"/>
  <c r="H975" i="16"/>
  <c r="G975" i="16"/>
  <c r="F975" i="16"/>
  <c r="E975" i="16"/>
  <c r="D975" i="16"/>
  <c r="C975" i="16"/>
  <c r="B975" i="16"/>
  <c r="A975" i="16"/>
  <c r="H974" i="16"/>
  <c r="G974" i="16"/>
  <c r="F974" i="16"/>
  <c r="E974" i="16"/>
  <c r="D974" i="16"/>
  <c r="C974" i="16"/>
  <c r="B974" i="16"/>
  <c r="A974" i="16"/>
  <c r="H973" i="16"/>
  <c r="G973" i="16"/>
  <c r="F973" i="16"/>
  <c r="E973" i="16"/>
  <c r="D973" i="16"/>
  <c r="C973" i="16"/>
  <c r="B973" i="16"/>
  <c r="A973" i="16"/>
  <c r="H972" i="16"/>
  <c r="G972" i="16"/>
  <c r="F972" i="16"/>
  <c r="E972" i="16"/>
  <c r="D972" i="16"/>
  <c r="C972" i="16"/>
  <c r="B972" i="16"/>
  <c r="A972" i="16"/>
  <c r="H971" i="16"/>
  <c r="G971" i="16"/>
  <c r="F971" i="16"/>
  <c r="E971" i="16"/>
  <c r="D971" i="16"/>
  <c r="C971" i="16"/>
  <c r="B971" i="16"/>
  <c r="A971" i="16"/>
  <c r="H970" i="16"/>
  <c r="G970" i="16"/>
  <c r="F970" i="16"/>
  <c r="E970" i="16"/>
  <c r="D970" i="16"/>
  <c r="C970" i="16"/>
  <c r="B970" i="16"/>
  <c r="A970" i="16"/>
  <c r="H969" i="16"/>
  <c r="G969" i="16"/>
  <c r="F969" i="16"/>
  <c r="E969" i="16"/>
  <c r="D969" i="16"/>
  <c r="C969" i="16"/>
  <c r="B969" i="16"/>
  <c r="A969" i="16"/>
  <c r="H968" i="16"/>
  <c r="G968" i="16"/>
  <c r="F968" i="16"/>
  <c r="E968" i="16"/>
  <c r="D968" i="16"/>
  <c r="C968" i="16"/>
  <c r="B968" i="16"/>
  <c r="A968" i="16"/>
  <c r="H967" i="16"/>
  <c r="G967" i="16"/>
  <c r="F967" i="16"/>
  <c r="E967" i="16"/>
  <c r="D967" i="16"/>
  <c r="C967" i="16"/>
  <c r="B967" i="16"/>
  <c r="A967" i="16"/>
  <c r="H966" i="16"/>
  <c r="G966" i="16"/>
  <c r="F966" i="16"/>
  <c r="E966" i="16"/>
  <c r="D966" i="16"/>
  <c r="C966" i="16"/>
  <c r="B966" i="16"/>
  <c r="A966" i="16"/>
  <c r="H965" i="16"/>
  <c r="G965" i="16"/>
  <c r="F965" i="16"/>
  <c r="E965" i="16"/>
  <c r="D965" i="16"/>
  <c r="C965" i="16"/>
  <c r="B965" i="16"/>
  <c r="A965" i="16"/>
  <c r="H964" i="16"/>
  <c r="G964" i="16"/>
  <c r="F964" i="16"/>
  <c r="E964" i="16"/>
  <c r="D964" i="16"/>
  <c r="C964" i="16"/>
  <c r="B964" i="16"/>
  <c r="A964" i="16"/>
  <c r="H963" i="16"/>
  <c r="G963" i="16"/>
  <c r="F963" i="16"/>
  <c r="E963" i="16"/>
  <c r="D963" i="16"/>
  <c r="C963" i="16"/>
  <c r="B963" i="16"/>
  <c r="A963" i="16"/>
  <c r="H962" i="16"/>
  <c r="G962" i="16"/>
  <c r="F962" i="16"/>
  <c r="E962" i="16"/>
  <c r="D962" i="16"/>
  <c r="C962" i="16"/>
  <c r="B962" i="16"/>
  <c r="A962" i="16"/>
  <c r="H961" i="16"/>
  <c r="G961" i="16"/>
  <c r="F961" i="16"/>
  <c r="E961" i="16"/>
  <c r="D961" i="16"/>
  <c r="C961" i="16"/>
  <c r="B961" i="16"/>
  <c r="A961" i="16"/>
  <c r="H960" i="16"/>
  <c r="G960" i="16"/>
  <c r="F960" i="16"/>
  <c r="E960" i="16"/>
  <c r="D960" i="16"/>
  <c r="C960" i="16"/>
  <c r="B960" i="16"/>
  <c r="A960" i="16"/>
  <c r="H959" i="16"/>
  <c r="G959" i="16"/>
  <c r="F959" i="16"/>
  <c r="E959" i="16"/>
  <c r="D959" i="16"/>
  <c r="C959" i="16"/>
  <c r="B959" i="16"/>
  <c r="A959" i="16"/>
  <c r="H958" i="16"/>
  <c r="G958" i="16"/>
  <c r="F958" i="16"/>
  <c r="E958" i="16"/>
  <c r="D958" i="16"/>
  <c r="C958" i="16"/>
  <c r="B958" i="16"/>
  <c r="A958" i="16"/>
  <c r="H957" i="16"/>
  <c r="G957" i="16"/>
  <c r="F957" i="16"/>
  <c r="E957" i="16"/>
  <c r="D957" i="16"/>
  <c r="C957" i="16"/>
  <c r="B957" i="16"/>
  <c r="A957" i="16"/>
  <c r="H956" i="16"/>
  <c r="G956" i="16"/>
  <c r="F956" i="16"/>
  <c r="E956" i="16"/>
  <c r="D956" i="16"/>
  <c r="C956" i="16"/>
  <c r="B956" i="16"/>
  <c r="A956" i="16"/>
  <c r="H955" i="16"/>
  <c r="G955" i="16"/>
  <c r="F955" i="16"/>
  <c r="E955" i="16"/>
  <c r="D955" i="16"/>
  <c r="C955" i="16"/>
  <c r="B955" i="16"/>
  <c r="A955" i="16"/>
  <c r="H954" i="16"/>
  <c r="G954" i="16"/>
  <c r="F954" i="16"/>
  <c r="E954" i="16"/>
  <c r="D954" i="16"/>
  <c r="C954" i="16"/>
  <c r="B954" i="16"/>
  <c r="A954" i="16"/>
  <c r="H953" i="16"/>
  <c r="G953" i="16"/>
  <c r="F953" i="16"/>
  <c r="E953" i="16"/>
  <c r="D953" i="16"/>
  <c r="C953" i="16"/>
  <c r="B953" i="16"/>
  <c r="A953" i="16"/>
  <c r="H952" i="16"/>
  <c r="G952" i="16"/>
  <c r="F952" i="16"/>
  <c r="E952" i="16"/>
  <c r="D952" i="16"/>
  <c r="C952" i="16"/>
  <c r="B952" i="16"/>
  <c r="A952" i="16"/>
  <c r="H951" i="16"/>
  <c r="G951" i="16"/>
  <c r="F951" i="16"/>
  <c r="E951" i="16"/>
  <c r="D951" i="16"/>
  <c r="C951" i="16"/>
  <c r="B951" i="16"/>
  <c r="A951" i="16"/>
  <c r="H950" i="16"/>
  <c r="G950" i="16"/>
  <c r="F950" i="16"/>
  <c r="E950" i="16"/>
  <c r="D950" i="16"/>
  <c r="C950" i="16"/>
  <c r="B950" i="16"/>
  <c r="A950" i="16"/>
  <c r="H949" i="16"/>
  <c r="G949" i="16"/>
  <c r="F949" i="16"/>
  <c r="E949" i="16"/>
  <c r="D949" i="16"/>
  <c r="C949" i="16"/>
  <c r="B949" i="16"/>
  <c r="A949" i="16"/>
  <c r="H948" i="16"/>
  <c r="G948" i="16"/>
  <c r="F948" i="16"/>
  <c r="E948" i="16"/>
  <c r="D948" i="16"/>
  <c r="C948" i="16"/>
  <c r="B948" i="16"/>
  <c r="A948" i="16"/>
  <c r="H947" i="16"/>
  <c r="G947" i="16"/>
  <c r="F947" i="16"/>
  <c r="E947" i="16"/>
  <c r="D947" i="16"/>
  <c r="C947" i="16"/>
  <c r="B947" i="16"/>
  <c r="A947" i="16"/>
  <c r="H946" i="16"/>
  <c r="G946" i="16"/>
  <c r="F946" i="16"/>
  <c r="E946" i="16"/>
  <c r="D946" i="16"/>
  <c r="C946" i="16"/>
  <c r="B946" i="16"/>
  <c r="A946" i="16"/>
  <c r="H945" i="16"/>
  <c r="G945" i="16"/>
  <c r="F945" i="16"/>
  <c r="E945" i="16"/>
  <c r="D945" i="16"/>
  <c r="C945" i="16"/>
  <c r="B945" i="16"/>
  <c r="A945" i="16"/>
  <c r="H944" i="16"/>
  <c r="G944" i="16"/>
  <c r="F944" i="16"/>
  <c r="E944" i="16"/>
  <c r="D944" i="16"/>
  <c r="C944" i="16"/>
  <c r="B944" i="16"/>
  <c r="A944" i="16"/>
  <c r="H943" i="16"/>
  <c r="G943" i="16"/>
  <c r="F943" i="16"/>
  <c r="E943" i="16"/>
  <c r="D943" i="16"/>
  <c r="C943" i="16"/>
  <c r="B943" i="16"/>
  <c r="A943" i="16"/>
  <c r="H942" i="16"/>
  <c r="G942" i="16"/>
  <c r="F942" i="16"/>
  <c r="E942" i="16"/>
  <c r="D942" i="16"/>
  <c r="C942" i="16"/>
  <c r="B942" i="16"/>
  <c r="A942" i="16"/>
  <c r="H941" i="16"/>
  <c r="G941" i="16"/>
  <c r="F941" i="16"/>
  <c r="E941" i="16"/>
  <c r="D941" i="16"/>
  <c r="C941" i="16"/>
  <c r="B941" i="16"/>
  <c r="A941" i="16"/>
  <c r="H940" i="16"/>
  <c r="G940" i="16"/>
  <c r="F940" i="16"/>
  <c r="E940" i="16"/>
  <c r="D940" i="16"/>
  <c r="C940" i="16"/>
  <c r="B940" i="16"/>
  <c r="A940" i="16"/>
  <c r="H939" i="16"/>
  <c r="G939" i="16"/>
  <c r="F939" i="16"/>
  <c r="E939" i="16"/>
  <c r="D939" i="16"/>
  <c r="C939" i="16"/>
  <c r="B939" i="16"/>
  <c r="A939" i="16"/>
  <c r="H938" i="16"/>
  <c r="G938" i="16"/>
  <c r="F938" i="16"/>
  <c r="E938" i="16"/>
  <c r="D938" i="16"/>
  <c r="C938" i="16"/>
  <c r="B938" i="16"/>
  <c r="A938" i="16"/>
  <c r="H937" i="16"/>
  <c r="G937" i="16"/>
  <c r="F937" i="16"/>
  <c r="E937" i="16"/>
  <c r="D937" i="16"/>
  <c r="C937" i="16"/>
  <c r="B937" i="16"/>
  <c r="A937" i="16"/>
  <c r="H936" i="16"/>
  <c r="G936" i="16"/>
  <c r="F936" i="16"/>
  <c r="E936" i="16"/>
  <c r="D936" i="16"/>
  <c r="C936" i="16"/>
  <c r="B936" i="16"/>
  <c r="A936" i="16"/>
  <c r="H935" i="16"/>
  <c r="G935" i="16"/>
  <c r="F935" i="16"/>
  <c r="E935" i="16"/>
  <c r="D935" i="16"/>
  <c r="C935" i="16"/>
  <c r="B935" i="16"/>
  <c r="A935" i="16"/>
  <c r="H934" i="16"/>
  <c r="G934" i="16"/>
  <c r="F934" i="16"/>
  <c r="E934" i="16"/>
  <c r="D934" i="16"/>
  <c r="C934" i="16"/>
  <c r="B934" i="16"/>
  <c r="A934" i="16"/>
  <c r="H933" i="16"/>
  <c r="G933" i="16"/>
  <c r="F933" i="16"/>
  <c r="E933" i="16"/>
  <c r="D933" i="16"/>
  <c r="C933" i="16"/>
  <c r="B933" i="16"/>
  <c r="A933" i="16"/>
  <c r="H932" i="16"/>
  <c r="G932" i="16"/>
  <c r="F932" i="16"/>
  <c r="E932" i="16"/>
  <c r="D932" i="16"/>
  <c r="C932" i="16"/>
  <c r="B932" i="16"/>
  <c r="A932" i="16"/>
  <c r="H931" i="16"/>
  <c r="G931" i="16"/>
  <c r="F931" i="16"/>
  <c r="E931" i="16"/>
  <c r="D931" i="16"/>
  <c r="C931" i="16"/>
  <c r="B931" i="16"/>
  <c r="A931" i="16"/>
  <c r="H930" i="16"/>
  <c r="G930" i="16"/>
  <c r="F930" i="16"/>
  <c r="E930" i="16"/>
  <c r="D930" i="16"/>
  <c r="C930" i="16"/>
  <c r="B930" i="16"/>
  <c r="A930" i="16"/>
  <c r="H929" i="16"/>
  <c r="G929" i="16"/>
  <c r="F929" i="16"/>
  <c r="E929" i="16"/>
  <c r="D929" i="16"/>
  <c r="C929" i="16"/>
  <c r="B929" i="16"/>
  <c r="A929" i="16"/>
  <c r="H928" i="16"/>
  <c r="G928" i="16"/>
  <c r="F928" i="16"/>
  <c r="E928" i="16"/>
  <c r="D928" i="16"/>
  <c r="C928" i="16"/>
  <c r="B928" i="16"/>
  <c r="A928" i="16"/>
  <c r="H927" i="16"/>
  <c r="G927" i="16"/>
  <c r="F927" i="16"/>
  <c r="E927" i="16"/>
  <c r="D927" i="16"/>
  <c r="C927" i="16"/>
  <c r="B927" i="16"/>
  <c r="A927" i="16"/>
  <c r="H926" i="16"/>
  <c r="G926" i="16"/>
  <c r="F926" i="16"/>
  <c r="E926" i="16"/>
  <c r="D926" i="16"/>
  <c r="C926" i="16"/>
  <c r="B926" i="16"/>
  <c r="A926" i="16"/>
  <c r="H925" i="16"/>
  <c r="G925" i="16"/>
  <c r="F925" i="16"/>
  <c r="E925" i="16"/>
  <c r="D925" i="16"/>
  <c r="C925" i="16"/>
  <c r="B925" i="16"/>
  <c r="A925" i="16"/>
  <c r="H924" i="16"/>
  <c r="G924" i="16"/>
  <c r="F924" i="16"/>
  <c r="E924" i="16"/>
  <c r="D924" i="16"/>
  <c r="C924" i="16"/>
  <c r="B924" i="16"/>
  <c r="A924" i="16"/>
  <c r="H923" i="16"/>
  <c r="G923" i="16"/>
  <c r="F923" i="16"/>
  <c r="E923" i="16"/>
  <c r="D923" i="16"/>
  <c r="C923" i="16"/>
  <c r="B923" i="16"/>
  <c r="A923" i="16"/>
  <c r="H922" i="16"/>
  <c r="G922" i="16"/>
  <c r="F922" i="16"/>
  <c r="E922" i="16"/>
  <c r="D922" i="16"/>
  <c r="C922" i="16"/>
  <c r="B922" i="16"/>
  <c r="A922" i="16"/>
  <c r="H921" i="16"/>
  <c r="G921" i="16"/>
  <c r="F921" i="16"/>
  <c r="E921" i="16"/>
  <c r="D921" i="16"/>
  <c r="C921" i="16"/>
  <c r="B921" i="16"/>
  <c r="A921" i="16"/>
  <c r="H920" i="16"/>
  <c r="G920" i="16"/>
  <c r="F920" i="16"/>
  <c r="E920" i="16"/>
  <c r="D920" i="16"/>
  <c r="C920" i="16"/>
  <c r="B920" i="16"/>
  <c r="A920" i="16"/>
  <c r="H919" i="16"/>
  <c r="G919" i="16"/>
  <c r="F919" i="16"/>
  <c r="E919" i="16"/>
  <c r="D919" i="16"/>
  <c r="C919" i="16"/>
  <c r="B919" i="16"/>
  <c r="A919" i="16"/>
  <c r="H918" i="16"/>
  <c r="G918" i="16"/>
  <c r="F918" i="16"/>
  <c r="E918" i="16"/>
  <c r="D918" i="16"/>
  <c r="C918" i="16"/>
  <c r="B918" i="16"/>
  <c r="A918" i="16"/>
  <c r="H917" i="16"/>
  <c r="G917" i="16"/>
  <c r="F917" i="16"/>
  <c r="E917" i="16"/>
  <c r="D917" i="16"/>
  <c r="C917" i="16"/>
  <c r="B917" i="16"/>
  <c r="A917" i="16"/>
  <c r="H916" i="16"/>
  <c r="G916" i="16"/>
  <c r="F916" i="16"/>
  <c r="E916" i="16"/>
  <c r="D916" i="16"/>
  <c r="C916" i="16"/>
  <c r="B916" i="16"/>
  <c r="A916" i="16"/>
  <c r="H915" i="16"/>
  <c r="G915" i="16"/>
  <c r="F915" i="16"/>
  <c r="E915" i="16"/>
  <c r="D915" i="16"/>
  <c r="C915" i="16"/>
  <c r="B915" i="16"/>
  <c r="A915" i="16"/>
  <c r="H914" i="16"/>
  <c r="G914" i="16"/>
  <c r="F914" i="16"/>
  <c r="E914" i="16"/>
  <c r="D914" i="16"/>
  <c r="C914" i="16"/>
  <c r="B914" i="16"/>
  <c r="A914" i="16"/>
  <c r="H913" i="16"/>
  <c r="G913" i="16"/>
  <c r="F913" i="16"/>
  <c r="E913" i="16"/>
  <c r="D913" i="16"/>
  <c r="C913" i="16"/>
  <c r="B913" i="16"/>
  <c r="A913" i="16"/>
  <c r="H912" i="16"/>
  <c r="G912" i="16"/>
  <c r="F912" i="16"/>
  <c r="E912" i="16"/>
  <c r="D912" i="16"/>
  <c r="C912" i="16"/>
  <c r="B912" i="16"/>
  <c r="A912" i="16"/>
  <c r="H911" i="16"/>
  <c r="G911" i="16"/>
  <c r="F911" i="16"/>
  <c r="E911" i="16"/>
  <c r="D911" i="16"/>
  <c r="C911" i="16"/>
  <c r="B911" i="16"/>
  <c r="A911" i="16"/>
  <c r="H910" i="16"/>
  <c r="G910" i="16"/>
  <c r="F910" i="16"/>
  <c r="E910" i="16"/>
  <c r="D910" i="16"/>
  <c r="C910" i="16"/>
  <c r="B910" i="16"/>
  <c r="A910" i="16"/>
  <c r="H909" i="16"/>
  <c r="G909" i="16"/>
  <c r="F909" i="16"/>
  <c r="E909" i="16"/>
  <c r="D909" i="16"/>
  <c r="C909" i="16"/>
  <c r="B909" i="16"/>
  <c r="A909" i="16"/>
  <c r="H908" i="16"/>
  <c r="G908" i="16"/>
  <c r="F908" i="16"/>
  <c r="E908" i="16"/>
  <c r="D908" i="16"/>
  <c r="C908" i="16"/>
  <c r="B908" i="16"/>
  <c r="A908" i="16"/>
  <c r="H907" i="16"/>
  <c r="G907" i="16"/>
  <c r="F907" i="16"/>
  <c r="E907" i="16"/>
  <c r="D907" i="16"/>
  <c r="C907" i="16"/>
  <c r="B907" i="16"/>
  <c r="A907" i="16"/>
  <c r="H906" i="16"/>
  <c r="G906" i="16"/>
  <c r="F906" i="16"/>
  <c r="E906" i="16"/>
  <c r="D906" i="16"/>
  <c r="C906" i="16"/>
  <c r="B906" i="16"/>
  <c r="A906" i="16"/>
  <c r="H905" i="16"/>
  <c r="G905" i="16"/>
  <c r="F905" i="16"/>
  <c r="E905" i="16"/>
  <c r="D905" i="16"/>
  <c r="C905" i="16"/>
  <c r="B905" i="16"/>
  <c r="A905" i="16"/>
  <c r="H904" i="16"/>
  <c r="G904" i="16"/>
  <c r="F904" i="16"/>
  <c r="E904" i="16"/>
  <c r="D904" i="16"/>
  <c r="C904" i="16"/>
  <c r="B904" i="16"/>
  <c r="A904" i="16"/>
  <c r="H903" i="16"/>
  <c r="G903" i="16"/>
  <c r="F903" i="16"/>
  <c r="E903" i="16"/>
  <c r="D903" i="16"/>
  <c r="C903" i="16"/>
  <c r="B903" i="16"/>
  <c r="A903" i="16"/>
  <c r="H902" i="16"/>
  <c r="G902" i="16"/>
  <c r="F902" i="16"/>
  <c r="E902" i="16"/>
  <c r="D902" i="16"/>
  <c r="C902" i="16"/>
  <c r="B902" i="16"/>
  <c r="A902" i="16"/>
  <c r="H901" i="16"/>
  <c r="G901" i="16"/>
  <c r="F901" i="16"/>
  <c r="E901" i="16"/>
  <c r="D901" i="16"/>
  <c r="C901" i="16"/>
  <c r="B901" i="16"/>
  <c r="A901" i="16"/>
  <c r="H900" i="16"/>
  <c r="G900" i="16"/>
  <c r="F900" i="16"/>
  <c r="E900" i="16"/>
  <c r="D900" i="16"/>
  <c r="C900" i="16"/>
  <c r="B900" i="16"/>
  <c r="A900" i="16"/>
  <c r="H899" i="16"/>
  <c r="G899" i="16"/>
  <c r="F899" i="16"/>
  <c r="E899" i="16"/>
  <c r="D899" i="16"/>
  <c r="C899" i="16"/>
  <c r="B899" i="16"/>
  <c r="A899" i="16"/>
  <c r="H898" i="16"/>
  <c r="G898" i="16"/>
  <c r="F898" i="16"/>
  <c r="E898" i="16"/>
  <c r="D898" i="16"/>
  <c r="C898" i="16"/>
  <c r="B898" i="16"/>
  <c r="A898" i="16"/>
  <c r="H897" i="16"/>
  <c r="G897" i="16"/>
  <c r="F897" i="16"/>
  <c r="E897" i="16"/>
  <c r="D897" i="16"/>
  <c r="C897" i="16"/>
  <c r="B897" i="16"/>
  <c r="A897" i="16"/>
  <c r="H896" i="16"/>
  <c r="G896" i="16"/>
  <c r="F896" i="16"/>
  <c r="E896" i="16"/>
  <c r="D896" i="16"/>
  <c r="C896" i="16"/>
  <c r="B896" i="16"/>
  <c r="A896" i="16"/>
  <c r="H895" i="16"/>
  <c r="G895" i="16"/>
  <c r="F895" i="16"/>
  <c r="E895" i="16"/>
  <c r="D895" i="16"/>
  <c r="C895" i="16"/>
  <c r="B895" i="16"/>
  <c r="A895" i="16"/>
  <c r="H894" i="16"/>
  <c r="G894" i="16"/>
  <c r="F894" i="16"/>
  <c r="E894" i="16"/>
  <c r="D894" i="16"/>
  <c r="C894" i="16"/>
  <c r="B894" i="16"/>
  <c r="A894" i="16"/>
  <c r="H893" i="16"/>
  <c r="G893" i="16"/>
  <c r="F893" i="16"/>
  <c r="E893" i="16"/>
  <c r="D893" i="16"/>
  <c r="C893" i="16"/>
  <c r="B893" i="16"/>
  <c r="A893" i="16"/>
  <c r="H892" i="16"/>
  <c r="G892" i="16"/>
  <c r="F892" i="16"/>
  <c r="E892" i="16"/>
  <c r="D892" i="16"/>
  <c r="C892" i="16"/>
  <c r="B892" i="16"/>
  <c r="A892" i="16"/>
  <c r="H891" i="16"/>
  <c r="G891" i="16"/>
  <c r="F891" i="16"/>
  <c r="E891" i="16"/>
  <c r="D891" i="16"/>
  <c r="C891" i="16"/>
  <c r="B891" i="16"/>
  <c r="A891" i="16"/>
  <c r="H890" i="16"/>
  <c r="G890" i="16"/>
  <c r="F890" i="16"/>
  <c r="E890" i="16"/>
  <c r="D890" i="16"/>
  <c r="C890" i="16"/>
  <c r="B890" i="16"/>
  <c r="A890" i="16"/>
  <c r="H889" i="16"/>
  <c r="G889" i="16"/>
  <c r="F889" i="16"/>
  <c r="E889" i="16"/>
  <c r="D889" i="16"/>
  <c r="C889" i="16"/>
  <c r="B889" i="16"/>
  <c r="A889" i="16"/>
  <c r="H888" i="16"/>
  <c r="G888" i="16"/>
  <c r="F888" i="16"/>
  <c r="E888" i="16"/>
  <c r="D888" i="16"/>
  <c r="C888" i="16"/>
  <c r="B888" i="16"/>
  <c r="A888" i="16"/>
  <c r="H887" i="16"/>
  <c r="G887" i="16"/>
  <c r="F887" i="16"/>
  <c r="E887" i="16"/>
  <c r="D887" i="16"/>
  <c r="C887" i="16"/>
  <c r="B887" i="16"/>
  <c r="A887" i="16"/>
  <c r="H886" i="16"/>
  <c r="G886" i="16"/>
  <c r="F886" i="16"/>
  <c r="E886" i="16"/>
  <c r="D886" i="16"/>
  <c r="C886" i="16"/>
  <c r="B886" i="16"/>
  <c r="A886" i="16"/>
  <c r="H885" i="16"/>
  <c r="G885" i="16"/>
  <c r="F885" i="16"/>
  <c r="E885" i="16"/>
  <c r="D885" i="16"/>
  <c r="C885" i="16"/>
  <c r="B885" i="16"/>
  <c r="A885" i="16"/>
  <c r="H884" i="16"/>
  <c r="G884" i="16"/>
  <c r="F884" i="16"/>
  <c r="E884" i="16"/>
  <c r="D884" i="16"/>
  <c r="C884" i="16"/>
  <c r="B884" i="16"/>
  <c r="A884" i="16"/>
  <c r="H883" i="16"/>
  <c r="G883" i="16"/>
  <c r="F883" i="16"/>
  <c r="E883" i="16"/>
  <c r="D883" i="16"/>
  <c r="C883" i="16"/>
  <c r="B883" i="16"/>
  <c r="A883" i="16"/>
  <c r="H882" i="16"/>
  <c r="G882" i="16"/>
  <c r="F882" i="16"/>
  <c r="E882" i="16"/>
  <c r="D882" i="16"/>
  <c r="C882" i="16"/>
  <c r="B882" i="16"/>
  <c r="A882" i="16"/>
  <c r="H881" i="16"/>
  <c r="G881" i="16"/>
  <c r="F881" i="16"/>
  <c r="E881" i="16"/>
  <c r="D881" i="16"/>
  <c r="C881" i="16"/>
  <c r="B881" i="16"/>
  <c r="A881" i="16"/>
  <c r="H880" i="16"/>
  <c r="G880" i="16"/>
  <c r="F880" i="16"/>
  <c r="E880" i="16"/>
  <c r="D880" i="16"/>
  <c r="C880" i="16"/>
  <c r="B880" i="16"/>
  <c r="A880" i="16"/>
  <c r="H879" i="16"/>
  <c r="G879" i="16"/>
  <c r="F879" i="16"/>
  <c r="E879" i="16"/>
  <c r="D879" i="16"/>
  <c r="C879" i="16"/>
  <c r="B879" i="16"/>
  <c r="A879" i="16"/>
  <c r="H878" i="16"/>
  <c r="G878" i="16"/>
  <c r="F878" i="16"/>
  <c r="E878" i="16"/>
  <c r="D878" i="16"/>
  <c r="C878" i="16"/>
  <c r="B878" i="16"/>
  <c r="A878" i="16"/>
  <c r="H877" i="16"/>
  <c r="G877" i="16"/>
  <c r="F877" i="16"/>
  <c r="E877" i="16"/>
  <c r="D877" i="16"/>
  <c r="C877" i="16"/>
  <c r="B877" i="16"/>
  <c r="A877" i="16"/>
  <c r="H876" i="16"/>
  <c r="G876" i="16"/>
  <c r="F876" i="16"/>
  <c r="E876" i="16"/>
  <c r="D876" i="16"/>
  <c r="C876" i="16"/>
  <c r="B876" i="16"/>
  <c r="A876" i="16"/>
  <c r="H875" i="16"/>
  <c r="G875" i="16"/>
  <c r="F875" i="16"/>
  <c r="E875" i="16"/>
  <c r="D875" i="16"/>
  <c r="C875" i="16"/>
  <c r="B875" i="16"/>
  <c r="A875" i="16"/>
  <c r="H874" i="16"/>
  <c r="G874" i="16"/>
  <c r="F874" i="16"/>
  <c r="E874" i="16"/>
  <c r="D874" i="16"/>
  <c r="C874" i="16"/>
  <c r="B874" i="16"/>
  <c r="A874" i="16"/>
  <c r="H873" i="16"/>
  <c r="G873" i="16"/>
  <c r="F873" i="16"/>
  <c r="E873" i="16"/>
  <c r="D873" i="16"/>
  <c r="C873" i="16"/>
  <c r="B873" i="16"/>
  <c r="A873" i="16"/>
  <c r="H872" i="16"/>
  <c r="G872" i="16"/>
  <c r="F872" i="16"/>
  <c r="E872" i="16"/>
  <c r="D872" i="16"/>
  <c r="C872" i="16"/>
  <c r="B872" i="16"/>
  <c r="A872" i="16"/>
  <c r="H871" i="16"/>
  <c r="G871" i="16"/>
  <c r="F871" i="16"/>
  <c r="E871" i="16"/>
  <c r="D871" i="16"/>
  <c r="C871" i="16"/>
  <c r="B871" i="16"/>
  <c r="A871" i="16"/>
  <c r="H870" i="16"/>
  <c r="G870" i="16"/>
  <c r="F870" i="16"/>
  <c r="E870" i="16"/>
  <c r="D870" i="16"/>
  <c r="C870" i="16"/>
  <c r="B870" i="16"/>
  <c r="A870" i="16"/>
  <c r="H869" i="16"/>
  <c r="G869" i="16"/>
  <c r="F869" i="16"/>
  <c r="E869" i="16"/>
  <c r="D869" i="16"/>
  <c r="C869" i="16"/>
  <c r="B869" i="16"/>
  <c r="A869" i="16"/>
  <c r="H868" i="16"/>
  <c r="G868" i="16"/>
  <c r="F868" i="16"/>
  <c r="E868" i="16"/>
  <c r="D868" i="16"/>
  <c r="C868" i="16"/>
  <c r="B868" i="16"/>
  <c r="A868" i="16"/>
  <c r="H867" i="16"/>
  <c r="G867" i="16"/>
  <c r="F867" i="16"/>
  <c r="E867" i="16"/>
  <c r="D867" i="16"/>
  <c r="C867" i="16"/>
  <c r="B867" i="16"/>
  <c r="A867" i="16"/>
  <c r="H866" i="16"/>
  <c r="G866" i="16"/>
  <c r="F866" i="16"/>
  <c r="E866" i="16"/>
  <c r="D866" i="16"/>
  <c r="C866" i="16"/>
  <c r="B866" i="16"/>
  <c r="A866" i="16"/>
  <c r="H865" i="16"/>
  <c r="G865" i="16"/>
  <c r="F865" i="16"/>
  <c r="E865" i="16"/>
  <c r="D865" i="16"/>
  <c r="C865" i="16"/>
  <c r="B865" i="16"/>
  <c r="A865" i="16"/>
  <c r="H864" i="16"/>
  <c r="G864" i="16"/>
  <c r="F864" i="16"/>
  <c r="E864" i="16"/>
  <c r="D864" i="16"/>
  <c r="C864" i="16"/>
  <c r="B864" i="16"/>
  <c r="A864" i="16"/>
  <c r="H863" i="16"/>
  <c r="G863" i="16"/>
  <c r="F863" i="16"/>
  <c r="E863" i="16"/>
  <c r="D863" i="16"/>
  <c r="C863" i="16"/>
  <c r="B863" i="16"/>
  <c r="A863" i="16"/>
  <c r="H862" i="16"/>
  <c r="G862" i="16"/>
  <c r="F862" i="16"/>
  <c r="E862" i="16"/>
  <c r="D862" i="16"/>
  <c r="C862" i="16"/>
  <c r="B862" i="16"/>
  <c r="A862" i="16"/>
  <c r="H861" i="16"/>
  <c r="G861" i="16"/>
  <c r="F861" i="16"/>
  <c r="E861" i="16"/>
  <c r="D861" i="16"/>
  <c r="C861" i="16"/>
  <c r="B861" i="16"/>
  <c r="A861" i="16"/>
  <c r="H860" i="16"/>
  <c r="G860" i="16"/>
  <c r="F860" i="16"/>
  <c r="E860" i="16"/>
  <c r="D860" i="16"/>
  <c r="C860" i="16"/>
  <c r="B860" i="16"/>
  <c r="A860" i="16"/>
  <c r="H859" i="16"/>
  <c r="G859" i="16"/>
  <c r="F859" i="16"/>
  <c r="E859" i="16"/>
  <c r="D859" i="16"/>
  <c r="C859" i="16"/>
  <c r="B859" i="16"/>
  <c r="A859" i="16"/>
  <c r="H858" i="16"/>
  <c r="G858" i="16"/>
  <c r="F858" i="16"/>
  <c r="E858" i="16"/>
  <c r="D858" i="16"/>
  <c r="C858" i="16"/>
  <c r="B858" i="16"/>
  <c r="A858" i="16"/>
  <c r="H857" i="16"/>
  <c r="G857" i="16"/>
  <c r="F857" i="16"/>
  <c r="E857" i="16"/>
  <c r="D857" i="16"/>
  <c r="C857" i="16"/>
  <c r="B857" i="16"/>
  <c r="A857" i="16"/>
  <c r="H856" i="16"/>
  <c r="G856" i="16"/>
  <c r="F856" i="16"/>
  <c r="E856" i="16"/>
  <c r="D856" i="16"/>
  <c r="C856" i="16"/>
  <c r="B856" i="16"/>
  <c r="A856" i="16"/>
  <c r="H855" i="16"/>
  <c r="G855" i="16"/>
  <c r="F855" i="16"/>
  <c r="E855" i="16"/>
  <c r="D855" i="16"/>
  <c r="C855" i="16"/>
  <c r="B855" i="16"/>
  <c r="A855" i="16"/>
  <c r="H854" i="16"/>
  <c r="G854" i="16"/>
  <c r="F854" i="16"/>
  <c r="E854" i="16"/>
  <c r="D854" i="16"/>
  <c r="C854" i="16"/>
  <c r="B854" i="16"/>
  <c r="A854" i="16"/>
  <c r="H853" i="16"/>
  <c r="G853" i="16"/>
  <c r="F853" i="16"/>
  <c r="E853" i="16"/>
  <c r="D853" i="16"/>
  <c r="C853" i="16"/>
  <c r="B853" i="16"/>
  <c r="A853" i="16"/>
  <c r="H852" i="16"/>
  <c r="G852" i="16"/>
  <c r="F852" i="16"/>
  <c r="E852" i="16"/>
  <c r="D852" i="16"/>
  <c r="C852" i="16"/>
  <c r="B852" i="16"/>
  <c r="A852" i="16"/>
  <c r="H851" i="16"/>
  <c r="G851" i="16"/>
  <c r="F851" i="16"/>
  <c r="E851" i="16"/>
  <c r="D851" i="16"/>
  <c r="C851" i="16"/>
  <c r="B851" i="16"/>
  <c r="A851" i="16"/>
  <c r="H850" i="16"/>
  <c r="G850" i="16"/>
  <c r="F850" i="16"/>
  <c r="E850" i="16"/>
  <c r="D850" i="16"/>
  <c r="C850" i="16"/>
  <c r="B850" i="16"/>
  <c r="A850" i="16"/>
  <c r="H849" i="16"/>
  <c r="G849" i="16"/>
  <c r="F849" i="16"/>
  <c r="E849" i="16"/>
  <c r="D849" i="16"/>
  <c r="C849" i="16"/>
  <c r="B849" i="16"/>
  <c r="A849" i="16"/>
  <c r="H848" i="16"/>
  <c r="G848" i="16"/>
  <c r="F848" i="16"/>
  <c r="E848" i="16"/>
  <c r="D848" i="16"/>
  <c r="C848" i="16"/>
  <c r="B848" i="16"/>
  <c r="A848" i="16"/>
  <c r="H847" i="16"/>
  <c r="G847" i="16"/>
  <c r="F847" i="16"/>
  <c r="E847" i="16"/>
  <c r="D847" i="16"/>
  <c r="C847" i="16"/>
  <c r="B847" i="16"/>
  <c r="A847" i="16"/>
  <c r="H846" i="16"/>
  <c r="G846" i="16"/>
  <c r="F846" i="16"/>
  <c r="E846" i="16"/>
  <c r="D846" i="16"/>
  <c r="C846" i="16"/>
  <c r="B846" i="16"/>
  <c r="A846" i="16"/>
  <c r="H845" i="16"/>
  <c r="G845" i="16"/>
  <c r="F845" i="16"/>
  <c r="E845" i="16"/>
  <c r="D845" i="16"/>
  <c r="C845" i="16"/>
  <c r="B845" i="16"/>
  <c r="A845" i="16"/>
  <c r="H844" i="16"/>
  <c r="G844" i="16"/>
  <c r="F844" i="16"/>
  <c r="E844" i="16"/>
  <c r="D844" i="16"/>
  <c r="C844" i="16"/>
  <c r="B844" i="16"/>
  <c r="A844" i="16"/>
  <c r="H843" i="16"/>
  <c r="G843" i="16"/>
  <c r="F843" i="16"/>
  <c r="E843" i="16"/>
  <c r="D843" i="16"/>
  <c r="C843" i="16"/>
  <c r="B843" i="16"/>
  <c r="A843" i="16"/>
  <c r="H842" i="16"/>
  <c r="G842" i="16"/>
  <c r="F842" i="16"/>
  <c r="E842" i="16"/>
  <c r="D842" i="16"/>
  <c r="C842" i="16"/>
  <c r="B842" i="16"/>
  <c r="A842" i="16"/>
  <c r="H841" i="16"/>
  <c r="G841" i="16"/>
  <c r="F841" i="16"/>
  <c r="E841" i="16"/>
  <c r="D841" i="16"/>
  <c r="C841" i="16"/>
  <c r="B841" i="16"/>
  <c r="A841" i="16"/>
  <c r="H840" i="16"/>
  <c r="G840" i="16"/>
  <c r="F840" i="16"/>
  <c r="E840" i="16"/>
  <c r="D840" i="16"/>
  <c r="C840" i="16"/>
  <c r="B840" i="16"/>
  <c r="A840" i="16"/>
  <c r="H839" i="16"/>
  <c r="G839" i="16"/>
  <c r="F839" i="16"/>
  <c r="E839" i="16"/>
  <c r="D839" i="16"/>
  <c r="C839" i="16"/>
  <c r="B839" i="16"/>
  <c r="A839" i="16"/>
  <c r="H838" i="16"/>
  <c r="G838" i="16"/>
  <c r="F838" i="16"/>
  <c r="E838" i="16"/>
  <c r="D838" i="16"/>
  <c r="C838" i="16"/>
  <c r="B838" i="16"/>
  <c r="A838" i="16"/>
  <c r="H837" i="16"/>
  <c r="G837" i="16"/>
  <c r="F837" i="16"/>
  <c r="E837" i="16"/>
  <c r="D837" i="16"/>
  <c r="C837" i="16"/>
  <c r="B837" i="16"/>
  <c r="A837" i="16"/>
  <c r="H836" i="16"/>
  <c r="G836" i="16"/>
  <c r="F836" i="16"/>
  <c r="E836" i="16"/>
  <c r="D836" i="16"/>
  <c r="C836" i="16"/>
  <c r="B836" i="16"/>
  <c r="A836" i="16"/>
  <c r="H835" i="16"/>
  <c r="G835" i="16"/>
  <c r="F835" i="16"/>
  <c r="E835" i="16"/>
  <c r="D835" i="16"/>
  <c r="C835" i="16"/>
  <c r="B835" i="16"/>
  <c r="A835" i="16"/>
  <c r="H834" i="16"/>
  <c r="G834" i="16"/>
  <c r="F834" i="16"/>
  <c r="E834" i="16"/>
  <c r="D834" i="16"/>
  <c r="C834" i="16"/>
  <c r="B834" i="16"/>
  <c r="A834" i="16"/>
  <c r="H833" i="16"/>
  <c r="G833" i="16"/>
  <c r="F833" i="16"/>
  <c r="E833" i="16"/>
  <c r="D833" i="16"/>
  <c r="C833" i="16"/>
  <c r="B833" i="16"/>
  <c r="A833" i="16"/>
  <c r="H832" i="16"/>
  <c r="G832" i="16"/>
  <c r="F832" i="16"/>
  <c r="E832" i="16"/>
  <c r="D832" i="16"/>
  <c r="C832" i="16"/>
  <c r="B832" i="16"/>
  <c r="A832" i="16"/>
  <c r="H831" i="16"/>
  <c r="G831" i="16"/>
  <c r="F831" i="16"/>
  <c r="E831" i="16"/>
  <c r="D831" i="16"/>
  <c r="C831" i="16"/>
  <c r="B831" i="16"/>
  <c r="A831" i="16"/>
  <c r="H830" i="16"/>
  <c r="G830" i="16"/>
  <c r="F830" i="16"/>
  <c r="E830" i="16"/>
  <c r="D830" i="16"/>
  <c r="C830" i="16"/>
  <c r="B830" i="16"/>
  <c r="A830" i="16"/>
  <c r="H829" i="16"/>
  <c r="G829" i="16"/>
  <c r="F829" i="16"/>
  <c r="E829" i="16"/>
  <c r="D829" i="16"/>
  <c r="C829" i="16"/>
  <c r="B829" i="16"/>
  <c r="A829" i="16"/>
  <c r="H828" i="16"/>
  <c r="G828" i="16"/>
  <c r="F828" i="16"/>
  <c r="E828" i="16"/>
  <c r="D828" i="16"/>
  <c r="C828" i="16"/>
  <c r="B828" i="16"/>
  <c r="A828" i="16"/>
  <c r="H827" i="16"/>
  <c r="G827" i="16"/>
  <c r="F827" i="16"/>
  <c r="E827" i="16"/>
  <c r="D827" i="16"/>
  <c r="C827" i="16"/>
  <c r="B827" i="16"/>
  <c r="A827" i="16"/>
  <c r="H826" i="16"/>
  <c r="G826" i="16"/>
  <c r="F826" i="16"/>
  <c r="E826" i="16"/>
  <c r="D826" i="16"/>
  <c r="C826" i="16"/>
  <c r="B826" i="16"/>
  <c r="A826" i="16"/>
  <c r="H825" i="16"/>
  <c r="G825" i="16"/>
  <c r="F825" i="16"/>
  <c r="E825" i="16"/>
  <c r="D825" i="16"/>
  <c r="C825" i="16"/>
  <c r="B825" i="16"/>
  <c r="A825" i="16"/>
  <c r="H824" i="16"/>
  <c r="G824" i="16"/>
  <c r="F824" i="16"/>
  <c r="E824" i="16"/>
  <c r="D824" i="16"/>
  <c r="C824" i="16"/>
  <c r="B824" i="16"/>
  <c r="A824" i="16"/>
  <c r="H823" i="16"/>
  <c r="G823" i="16"/>
  <c r="F823" i="16"/>
  <c r="E823" i="16"/>
  <c r="D823" i="16"/>
  <c r="C823" i="16"/>
  <c r="B823" i="16"/>
  <c r="A823" i="16"/>
  <c r="H822" i="16"/>
  <c r="G822" i="16"/>
  <c r="F822" i="16"/>
  <c r="E822" i="16"/>
  <c r="D822" i="16"/>
  <c r="C822" i="16"/>
  <c r="B822" i="16"/>
  <c r="A822" i="16"/>
  <c r="H821" i="16"/>
  <c r="G821" i="16"/>
  <c r="F821" i="16"/>
  <c r="E821" i="16"/>
  <c r="D821" i="16"/>
  <c r="C821" i="16"/>
  <c r="B821" i="16"/>
  <c r="A821" i="16"/>
  <c r="H820" i="16"/>
  <c r="G820" i="16"/>
  <c r="F820" i="16"/>
  <c r="E820" i="16"/>
  <c r="D820" i="16"/>
  <c r="C820" i="16"/>
  <c r="B820" i="16"/>
  <c r="A820" i="16"/>
  <c r="H819" i="16"/>
  <c r="G819" i="16"/>
  <c r="F819" i="16"/>
  <c r="E819" i="16"/>
  <c r="D819" i="16"/>
  <c r="C819" i="16"/>
  <c r="B819" i="16"/>
  <c r="A819" i="16"/>
  <c r="H818" i="16"/>
  <c r="G818" i="16"/>
  <c r="F818" i="16"/>
  <c r="E818" i="16"/>
  <c r="D818" i="16"/>
  <c r="C818" i="16"/>
  <c r="B818" i="16"/>
  <c r="A818" i="16"/>
  <c r="H817" i="16"/>
  <c r="G817" i="16"/>
  <c r="F817" i="16"/>
  <c r="E817" i="16"/>
  <c r="D817" i="16"/>
  <c r="C817" i="16"/>
  <c r="B817" i="16"/>
  <c r="A817" i="16"/>
  <c r="H816" i="16"/>
  <c r="G816" i="16"/>
  <c r="F816" i="16"/>
  <c r="E816" i="16"/>
  <c r="D816" i="16"/>
  <c r="C816" i="16"/>
  <c r="B816" i="16"/>
  <c r="A816" i="16"/>
  <c r="H815" i="16"/>
  <c r="G815" i="16"/>
  <c r="F815" i="16"/>
  <c r="E815" i="16"/>
  <c r="D815" i="16"/>
  <c r="C815" i="16"/>
  <c r="B815" i="16"/>
  <c r="A815" i="16"/>
  <c r="H814" i="16"/>
  <c r="G814" i="16"/>
  <c r="F814" i="16"/>
  <c r="E814" i="16"/>
  <c r="D814" i="16"/>
  <c r="C814" i="16"/>
  <c r="B814" i="16"/>
  <c r="A814" i="16"/>
  <c r="H813" i="16"/>
  <c r="G813" i="16"/>
  <c r="F813" i="16"/>
  <c r="E813" i="16"/>
  <c r="D813" i="16"/>
  <c r="C813" i="16"/>
  <c r="B813" i="16"/>
  <c r="A813" i="16"/>
  <c r="H812" i="16"/>
  <c r="G812" i="16"/>
  <c r="F812" i="16"/>
  <c r="E812" i="16"/>
  <c r="D812" i="16"/>
  <c r="C812" i="16"/>
  <c r="B812" i="16"/>
  <c r="A812" i="16"/>
  <c r="H811" i="16"/>
  <c r="G811" i="16"/>
  <c r="F811" i="16"/>
  <c r="E811" i="16"/>
  <c r="D811" i="16"/>
  <c r="C811" i="16"/>
  <c r="B811" i="16"/>
  <c r="A811" i="16"/>
  <c r="H810" i="16"/>
  <c r="G810" i="16"/>
  <c r="F810" i="16"/>
  <c r="E810" i="16"/>
  <c r="D810" i="16"/>
  <c r="C810" i="16"/>
  <c r="B810" i="16"/>
  <c r="A810" i="16"/>
  <c r="H809" i="16"/>
  <c r="G809" i="16"/>
  <c r="F809" i="16"/>
  <c r="E809" i="16"/>
  <c r="D809" i="16"/>
  <c r="C809" i="16"/>
  <c r="B809" i="16"/>
  <c r="A809" i="16"/>
  <c r="H808" i="16"/>
  <c r="G808" i="16"/>
  <c r="F808" i="16"/>
  <c r="E808" i="16"/>
  <c r="D808" i="16"/>
  <c r="C808" i="16"/>
  <c r="B808" i="16"/>
  <c r="A808" i="16"/>
  <c r="H807" i="16"/>
  <c r="G807" i="16"/>
  <c r="F807" i="16"/>
  <c r="E807" i="16"/>
  <c r="D807" i="16"/>
  <c r="C807" i="16"/>
  <c r="B807" i="16"/>
  <c r="A807" i="16"/>
  <c r="H806" i="16"/>
  <c r="G806" i="16"/>
  <c r="F806" i="16"/>
  <c r="E806" i="16"/>
  <c r="D806" i="16"/>
  <c r="C806" i="16"/>
  <c r="B806" i="16"/>
  <c r="A806" i="16"/>
  <c r="H805" i="16"/>
  <c r="G805" i="16"/>
  <c r="F805" i="16"/>
  <c r="E805" i="16"/>
  <c r="D805" i="16"/>
  <c r="C805" i="16"/>
  <c r="B805" i="16"/>
  <c r="A805" i="16"/>
  <c r="H804" i="16"/>
  <c r="G804" i="16"/>
  <c r="F804" i="16"/>
  <c r="E804" i="16"/>
  <c r="D804" i="16"/>
  <c r="C804" i="16"/>
  <c r="B804" i="16"/>
  <c r="A804" i="16"/>
  <c r="H803" i="16"/>
  <c r="G803" i="16"/>
  <c r="F803" i="16"/>
  <c r="E803" i="16"/>
  <c r="D803" i="16"/>
  <c r="C803" i="16"/>
  <c r="B803" i="16"/>
  <c r="A803" i="16"/>
  <c r="H802" i="16"/>
  <c r="G802" i="16"/>
  <c r="F802" i="16"/>
  <c r="E802" i="16"/>
  <c r="D802" i="16"/>
  <c r="C802" i="16"/>
  <c r="B802" i="16"/>
  <c r="A802" i="16"/>
  <c r="H801" i="16"/>
  <c r="G801" i="16"/>
  <c r="F801" i="16"/>
  <c r="E801" i="16"/>
  <c r="D801" i="16"/>
  <c r="C801" i="16"/>
  <c r="B801" i="16"/>
  <c r="A801" i="16"/>
  <c r="H800" i="16"/>
  <c r="G800" i="16"/>
  <c r="F800" i="16"/>
  <c r="E800" i="16"/>
  <c r="D800" i="16"/>
  <c r="C800" i="16"/>
  <c r="B800" i="16"/>
  <c r="A800" i="16"/>
  <c r="H799" i="16"/>
  <c r="G799" i="16"/>
  <c r="F799" i="16"/>
  <c r="E799" i="16"/>
  <c r="D799" i="16"/>
  <c r="C799" i="16"/>
  <c r="B799" i="16"/>
  <c r="A799" i="16"/>
  <c r="H798" i="16"/>
  <c r="G798" i="16"/>
  <c r="F798" i="16"/>
  <c r="E798" i="16"/>
  <c r="D798" i="16"/>
  <c r="C798" i="16"/>
  <c r="B798" i="16"/>
  <c r="A798" i="16"/>
  <c r="H797" i="16"/>
  <c r="G797" i="16"/>
  <c r="F797" i="16"/>
  <c r="E797" i="16"/>
  <c r="D797" i="16"/>
  <c r="C797" i="16"/>
  <c r="B797" i="16"/>
  <c r="A797" i="16"/>
  <c r="H796" i="16"/>
  <c r="G796" i="16"/>
  <c r="F796" i="16"/>
  <c r="E796" i="16"/>
  <c r="D796" i="16"/>
  <c r="C796" i="16"/>
  <c r="B796" i="16"/>
  <c r="A796" i="16"/>
  <c r="H795" i="16"/>
  <c r="G795" i="16"/>
  <c r="F795" i="16"/>
  <c r="E795" i="16"/>
  <c r="D795" i="16"/>
  <c r="C795" i="16"/>
  <c r="B795" i="16"/>
  <c r="A795" i="16"/>
  <c r="H794" i="16"/>
  <c r="G794" i="16"/>
  <c r="F794" i="16"/>
  <c r="E794" i="16"/>
  <c r="D794" i="16"/>
  <c r="C794" i="16"/>
  <c r="B794" i="16"/>
  <c r="A794" i="16"/>
  <c r="H793" i="16"/>
  <c r="G793" i="16"/>
  <c r="F793" i="16"/>
  <c r="E793" i="16"/>
  <c r="D793" i="16"/>
  <c r="C793" i="16"/>
  <c r="B793" i="16"/>
  <c r="A793" i="16"/>
  <c r="H792" i="16"/>
  <c r="G792" i="16"/>
  <c r="F792" i="16"/>
  <c r="E792" i="16"/>
  <c r="D792" i="16"/>
  <c r="C792" i="16"/>
  <c r="B792" i="16"/>
  <c r="A792" i="16"/>
  <c r="H791" i="16"/>
  <c r="G791" i="16"/>
  <c r="F791" i="16"/>
  <c r="E791" i="16"/>
  <c r="D791" i="16"/>
  <c r="C791" i="16"/>
  <c r="B791" i="16"/>
  <c r="A791" i="16"/>
  <c r="H790" i="16"/>
  <c r="G790" i="16"/>
  <c r="F790" i="16"/>
  <c r="E790" i="16"/>
  <c r="D790" i="16"/>
  <c r="C790" i="16"/>
  <c r="B790" i="16"/>
  <c r="A790" i="16"/>
  <c r="H789" i="16"/>
  <c r="G789" i="16"/>
  <c r="F789" i="16"/>
  <c r="E789" i="16"/>
  <c r="D789" i="16"/>
  <c r="C789" i="16"/>
  <c r="B789" i="16"/>
  <c r="A789" i="16"/>
  <c r="H788" i="16"/>
  <c r="G788" i="16"/>
  <c r="F788" i="16"/>
  <c r="E788" i="16"/>
  <c r="D788" i="16"/>
  <c r="C788" i="16"/>
  <c r="B788" i="16"/>
  <c r="A788" i="16"/>
  <c r="H787" i="16"/>
  <c r="G787" i="16"/>
  <c r="F787" i="16"/>
  <c r="E787" i="16"/>
  <c r="D787" i="16"/>
  <c r="C787" i="16"/>
  <c r="B787" i="16"/>
  <c r="A787" i="16"/>
  <c r="H786" i="16"/>
  <c r="G786" i="16"/>
  <c r="F786" i="16"/>
  <c r="E786" i="16"/>
  <c r="D786" i="16"/>
  <c r="C786" i="16"/>
  <c r="B786" i="16"/>
  <c r="A786" i="16"/>
  <c r="H785" i="16"/>
  <c r="G785" i="16"/>
  <c r="F785" i="16"/>
  <c r="E785" i="16"/>
  <c r="D785" i="16"/>
  <c r="C785" i="16"/>
  <c r="B785" i="16"/>
  <c r="A785" i="16"/>
  <c r="H784" i="16"/>
  <c r="G784" i="16"/>
  <c r="F784" i="16"/>
  <c r="E784" i="16"/>
  <c r="D784" i="16"/>
  <c r="C784" i="16"/>
  <c r="B784" i="16"/>
  <c r="A784" i="16"/>
  <c r="H783" i="16"/>
  <c r="G783" i="16"/>
  <c r="F783" i="16"/>
  <c r="E783" i="16"/>
  <c r="D783" i="16"/>
  <c r="C783" i="16"/>
  <c r="B783" i="16"/>
  <c r="A783" i="16"/>
  <c r="H782" i="16"/>
  <c r="G782" i="16"/>
  <c r="F782" i="16"/>
  <c r="E782" i="16"/>
  <c r="D782" i="16"/>
  <c r="C782" i="16"/>
  <c r="B782" i="16"/>
  <c r="A782" i="16"/>
  <c r="H781" i="16"/>
  <c r="G781" i="16"/>
  <c r="F781" i="16"/>
  <c r="E781" i="16"/>
  <c r="D781" i="16"/>
  <c r="C781" i="16"/>
  <c r="B781" i="16"/>
  <c r="A781" i="16"/>
  <c r="H780" i="16"/>
  <c r="G780" i="16"/>
  <c r="F780" i="16"/>
  <c r="E780" i="16"/>
  <c r="D780" i="16"/>
  <c r="C780" i="16"/>
  <c r="B780" i="16"/>
  <c r="A780" i="16"/>
  <c r="H779" i="16"/>
  <c r="G779" i="16"/>
  <c r="F779" i="16"/>
  <c r="E779" i="16"/>
  <c r="D779" i="16"/>
  <c r="C779" i="16"/>
  <c r="B779" i="16"/>
  <c r="A779" i="16"/>
  <c r="H778" i="16"/>
  <c r="G778" i="16"/>
  <c r="F778" i="16"/>
  <c r="E778" i="16"/>
  <c r="D778" i="16"/>
  <c r="C778" i="16"/>
  <c r="B778" i="16"/>
  <c r="A778" i="16"/>
  <c r="H777" i="16"/>
  <c r="G777" i="16"/>
  <c r="F777" i="16"/>
  <c r="E777" i="16"/>
  <c r="D777" i="16"/>
  <c r="C777" i="16"/>
  <c r="B777" i="16"/>
  <c r="A777" i="16"/>
  <c r="H776" i="16"/>
  <c r="G776" i="16"/>
  <c r="F776" i="16"/>
  <c r="E776" i="16"/>
  <c r="D776" i="16"/>
  <c r="C776" i="16"/>
  <c r="B776" i="16"/>
  <c r="A776" i="16"/>
  <c r="H775" i="16"/>
  <c r="G775" i="16"/>
  <c r="F775" i="16"/>
  <c r="E775" i="16"/>
  <c r="D775" i="16"/>
  <c r="C775" i="16"/>
  <c r="B775" i="16"/>
  <c r="A775" i="16"/>
  <c r="H774" i="16"/>
  <c r="G774" i="16"/>
  <c r="F774" i="16"/>
  <c r="E774" i="16"/>
  <c r="D774" i="16"/>
  <c r="C774" i="16"/>
  <c r="B774" i="16"/>
  <c r="A774" i="16"/>
  <c r="H773" i="16"/>
  <c r="G773" i="16"/>
  <c r="F773" i="16"/>
  <c r="E773" i="16"/>
  <c r="D773" i="16"/>
  <c r="C773" i="16"/>
  <c r="B773" i="16"/>
  <c r="A773" i="16"/>
  <c r="H772" i="16"/>
  <c r="G772" i="16"/>
  <c r="F772" i="16"/>
  <c r="E772" i="16"/>
  <c r="D772" i="16"/>
  <c r="C772" i="16"/>
  <c r="B772" i="16"/>
  <c r="A772" i="16"/>
  <c r="H771" i="16"/>
  <c r="G771" i="16"/>
  <c r="F771" i="16"/>
  <c r="E771" i="16"/>
  <c r="D771" i="16"/>
  <c r="C771" i="16"/>
  <c r="B771" i="16"/>
  <c r="A771" i="16"/>
  <c r="H770" i="16"/>
  <c r="G770" i="16"/>
  <c r="F770" i="16"/>
  <c r="E770" i="16"/>
  <c r="D770" i="16"/>
  <c r="C770" i="16"/>
  <c r="B770" i="16"/>
  <c r="A770" i="16"/>
  <c r="H769" i="16"/>
  <c r="G769" i="16"/>
  <c r="F769" i="16"/>
  <c r="E769" i="16"/>
  <c r="D769" i="16"/>
  <c r="C769" i="16"/>
  <c r="B769" i="16"/>
  <c r="A769" i="16"/>
  <c r="H768" i="16"/>
  <c r="G768" i="16"/>
  <c r="F768" i="16"/>
  <c r="E768" i="16"/>
  <c r="D768" i="16"/>
  <c r="C768" i="16"/>
  <c r="B768" i="16"/>
  <c r="A768" i="16"/>
  <c r="H767" i="16"/>
  <c r="G767" i="16"/>
  <c r="F767" i="16"/>
  <c r="E767" i="16"/>
  <c r="D767" i="16"/>
  <c r="C767" i="16"/>
  <c r="B767" i="16"/>
  <c r="A767" i="16"/>
  <c r="H766" i="16"/>
  <c r="G766" i="16"/>
  <c r="F766" i="16"/>
  <c r="E766" i="16"/>
  <c r="D766" i="16"/>
  <c r="C766" i="16"/>
  <c r="B766" i="16"/>
  <c r="A766" i="16"/>
  <c r="H765" i="16"/>
  <c r="G765" i="16"/>
  <c r="F765" i="16"/>
  <c r="E765" i="16"/>
  <c r="D765" i="16"/>
  <c r="C765" i="16"/>
  <c r="B765" i="16"/>
  <c r="A765" i="16"/>
  <c r="H764" i="16"/>
  <c r="G764" i="16"/>
  <c r="F764" i="16"/>
  <c r="E764" i="16"/>
  <c r="D764" i="16"/>
  <c r="C764" i="16"/>
  <c r="B764" i="16"/>
  <c r="A764" i="16"/>
  <c r="H763" i="16"/>
  <c r="G763" i="16"/>
  <c r="F763" i="16"/>
  <c r="E763" i="16"/>
  <c r="D763" i="16"/>
  <c r="C763" i="16"/>
  <c r="B763" i="16"/>
  <c r="A763" i="16"/>
  <c r="H762" i="16"/>
  <c r="G762" i="16"/>
  <c r="F762" i="16"/>
  <c r="E762" i="16"/>
  <c r="D762" i="16"/>
  <c r="C762" i="16"/>
  <c r="B762" i="16"/>
  <c r="A762" i="16"/>
  <c r="H761" i="16"/>
  <c r="G761" i="16"/>
  <c r="F761" i="16"/>
  <c r="E761" i="16"/>
  <c r="D761" i="16"/>
  <c r="C761" i="16"/>
  <c r="B761" i="16"/>
  <c r="A761" i="16"/>
  <c r="H760" i="16"/>
  <c r="G760" i="16"/>
  <c r="F760" i="16"/>
  <c r="E760" i="16"/>
  <c r="D760" i="16"/>
  <c r="C760" i="16"/>
  <c r="B760" i="16"/>
  <c r="A760" i="16"/>
  <c r="H759" i="16"/>
  <c r="G759" i="16"/>
  <c r="F759" i="16"/>
  <c r="E759" i="16"/>
  <c r="D759" i="16"/>
  <c r="C759" i="16"/>
  <c r="B759" i="16"/>
  <c r="A759" i="16"/>
  <c r="H758" i="16"/>
  <c r="G758" i="16"/>
  <c r="F758" i="16"/>
  <c r="E758" i="16"/>
  <c r="D758" i="16"/>
  <c r="C758" i="16"/>
  <c r="B758" i="16"/>
  <c r="A758" i="16"/>
  <c r="H757" i="16"/>
  <c r="G757" i="16"/>
  <c r="F757" i="16"/>
  <c r="E757" i="16"/>
  <c r="D757" i="16"/>
  <c r="C757" i="16"/>
  <c r="B757" i="16"/>
  <c r="A757" i="16"/>
  <c r="H756" i="16"/>
  <c r="G756" i="16"/>
  <c r="F756" i="16"/>
  <c r="E756" i="16"/>
  <c r="D756" i="16"/>
  <c r="C756" i="16"/>
  <c r="B756" i="16"/>
  <c r="A756" i="16"/>
  <c r="H755" i="16"/>
  <c r="G755" i="16"/>
  <c r="F755" i="16"/>
  <c r="E755" i="16"/>
  <c r="D755" i="16"/>
  <c r="C755" i="16"/>
  <c r="B755" i="16"/>
  <c r="A755" i="16"/>
  <c r="H754" i="16"/>
  <c r="G754" i="16"/>
  <c r="F754" i="16"/>
  <c r="E754" i="16"/>
  <c r="D754" i="16"/>
  <c r="C754" i="16"/>
  <c r="B754" i="16"/>
  <c r="A754" i="16"/>
  <c r="H753" i="16"/>
  <c r="G753" i="16"/>
  <c r="F753" i="16"/>
  <c r="E753" i="16"/>
  <c r="D753" i="16"/>
  <c r="C753" i="16"/>
  <c r="B753" i="16"/>
  <c r="A753" i="16"/>
  <c r="H752" i="16"/>
  <c r="G752" i="16"/>
  <c r="F752" i="16"/>
  <c r="E752" i="16"/>
  <c r="D752" i="16"/>
  <c r="C752" i="16"/>
  <c r="B752" i="16"/>
  <c r="A752" i="16"/>
  <c r="H751" i="16"/>
  <c r="G751" i="16"/>
  <c r="F751" i="16"/>
  <c r="E751" i="16"/>
  <c r="D751" i="16"/>
  <c r="C751" i="16"/>
  <c r="B751" i="16"/>
  <c r="A751" i="16"/>
  <c r="H750" i="16"/>
  <c r="G750" i="16"/>
  <c r="F750" i="16"/>
  <c r="E750" i="16"/>
  <c r="D750" i="16"/>
  <c r="C750" i="16"/>
  <c r="B750" i="16"/>
  <c r="A750" i="16"/>
  <c r="H749" i="16"/>
  <c r="G749" i="16"/>
  <c r="F749" i="16"/>
  <c r="E749" i="16"/>
  <c r="D749" i="16"/>
  <c r="C749" i="16"/>
  <c r="B749" i="16"/>
  <c r="A749" i="16"/>
  <c r="H748" i="16"/>
  <c r="G748" i="16"/>
  <c r="F748" i="16"/>
  <c r="E748" i="16"/>
  <c r="D748" i="16"/>
  <c r="C748" i="16"/>
  <c r="B748" i="16"/>
  <c r="A748" i="16"/>
  <c r="H747" i="16"/>
  <c r="G747" i="16"/>
  <c r="F747" i="16"/>
  <c r="E747" i="16"/>
  <c r="D747" i="16"/>
  <c r="C747" i="16"/>
  <c r="B747" i="16"/>
  <c r="A747" i="16"/>
  <c r="H746" i="16"/>
  <c r="G746" i="16"/>
  <c r="F746" i="16"/>
  <c r="E746" i="16"/>
  <c r="D746" i="16"/>
  <c r="C746" i="16"/>
  <c r="B746" i="16"/>
  <c r="A746" i="16"/>
  <c r="H745" i="16"/>
  <c r="G745" i="16"/>
  <c r="F745" i="16"/>
  <c r="E745" i="16"/>
  <c r="D745" i="16"/>
  <c r="C745" i="16"/>
  <c r="B745" i="16"/>
  <c r="A745" i="16"/>
  <c r="H744" i="16"/>
  <c r="G744" i="16"/>
  <c r="F744" i="16"/>
  <c r="E744" i="16"/>
  <c r="D744" i="16"/>
  <c r="C744" i="16"/>
  <c r="B744" i="16"/>
  <c r="A744" i="16"/>
  <c r="H743" i="16"/>
  <c r="G743" i="16"/>
  <c r="F743" i="16"/>
  <c r="E743" i="16"/>
  <c r="D743" i="16"/>
  <c r="C743" i="16"/>
  <c r="B743" i="16"/>
  <c r="A743" i="16"/>
  <c r="H742" i="16"/>
  <c r="G742" i="16"/>
  <c r="F742" i="16"/>
  <c r="E742" i="16"/>
  <c r="D742" i="16"/>
  <c r="C742" i="16"/>
  <c r="B742" i="16"/>
  <c r="A742" i="16"/>
  <c r="H741" i="16"/>
  <c r="G741" i="16"/>
  <c r="F741" i="16"/>
  <c r="E741" i="16"/>
  <c r="D741" i="16"/>
  <c r="C741" i="16"/>
  <c r="B741" i="16"/>
  <c r="A741" i="16"/>
  <c r="H740" i="16"/>
  <c r="G740" i="16"/>
  <c r="F740" i="16"/>
  <c r="E740" i="16"/>
  <c r="D740" i="16"/>
  <c r="C740" i="16"/>
  <c r="B740" i="16"/>
  <c r="A740" i="16"/>
  <c r="H739" i="16"/>
  <c r="G739" i="16"/>
  <c r="F739" i="16"/>
  <c r="E739" i="16"/>
  <c r="D739" i="16"/>
  <c r="C739" i="16"/>
  <c r="B739" i="16"/>
  <c r="A739" i="16"/>
  <c r="H738" i="16"/>
  <c r="G738" i="16"/>
  <c r="F738" i="16"/>
  <c r="E738" i="16"/>
  <c r="D738" i="16"/>
  <c r="C738" i="16"/>
  <c r="B738" i="16"/>
  <c r="A738" i="16"/>
  <c r="H737" i="16"/>
  <c r="G737" i="16"/>
  <c r="F737" i="16"/>
  <c r="E737" i="16"/>
  <c r="D737" i="16"/>
  <c r="C737" i="16"/>
  <c r="B737" i="16"/>
  <c r="A737" i="16"/>
  <c r="H736" i="16"/>
  <c r="G736" i="16"/>
  <c r="F736" i="16"/>
  <c r="E736" i="16"/>
  <c r="D736" i="16"/>
  <c r="C736" i="16"/>
  <c r="B736" i="16"/>
  <c r="A736" i="16"/>
  <c r="H735" i="16"/>
  <c r="G735" i="16"/>
  <c r="F735" i="16"/>
  <c r="E735" i="16"/>
  <c r="D735" i="16"/>
  <c r="C735" i="16"/>
  <c r="B735" i="16"/>
  <c r="A735" i="16"/>
  <c r="H734" i="16"/>
  <c r="G734" i="16"/>
  <c r="F734" i="16"/>
  <c r="E734" i="16"/>
  <c r="D734" i="16"/>
  <c r="C734" i="16"/>
  <c r="B734" i="16"/>
  <c r="A734" i="16"/>
  <c r="H733" i="16"/>
  <c r="G733" i="16"/>
  <c r="F733" i="16"/>
  <c r="E733" i="16"/>
  <c r="D733" i="16"/>
  <c r="C733" i="16"/>
  <c r="B733" i="16"/>
  <c r="A733" i="16"/>
  <c r="H732" i="16"/>
  <c r="G732" i="16"/>
  <c r="F732" i="16"/>
  <c r="E732" i="16"/>
  <c r="D732" i="16"/>
  <c r="C732" i="16"/>
  <c r="B732" i="16"/>
  <c r="A732" i="16"/>
  <c r="H731" i="16"/>
  <c r="G731" i="16"/>
  <c r="F731" i="16"/>
  <c r="E731" i="16"/>
  <c r="D731" i="16"/>
  <c r="C731" i="16"/>
  <c r="B731" i="16"/>
  <c r="A731" i="16"/>
  <c r="H730" i="16"/>
  <c r="G730" i="16"/>
  <c r="F730" i="16"/>
  <c r="E730" i="16"/>
  <c r="D730" i="16"/>
  <c r="C730" i="16"/>
  <c r="B730" i="16"/>
  <c r="A730" i="16"/>
  <c r="H729" i="16"/>
  <c r="G729" i="16"/>
  <c r="F729" i="16"/>
  <c r="E729" i="16"/>
  <c r="D729" i="16"/>
  <c r="C729" i="16"/>
  <c r="B729" i="16"/>
  <c r="A729" i="16"/>
  <c r="H728" i="16"/>
  <c r="G728" i="16"/>
  <c r="F728" i="16"/>
  <c r="E728" i="16"/>
  <c r="D728" i="16"/>
  <c r="C728" i="16"/>
  <c r="B728" i="16"/>
  <c r="A728" i="16"/>
  <c r="H727" i="16"/>
  <c r="G727" i="16"/>
  <c r="F727" i="16"/>
  <c r="E727" i="16"/>
  <c r="D727" i="16"/>
  <c r="C727" i="16"/>
  <c r="B727" i="16"/>
  <c r="A727" i="16"/>
  <c r="H726" i="16"/>
  <c r="G726" i="16"/>
  <c r="F726" i="16"/>
  <c r="E726" i="16"/>
  <c r="D726" i="16"/>
  <c r="C726" i="16"/>
  <c r="B726" i="16"/>
  <c r="A726" i="16"/>
  <c r="H725" i="16"/>
  <c r="G725" i="16"/>
  <c r="F725" i="16"/>
  <c r="E725" i="16"/>
  <c r="D725" i="16"/>
  <c r="C725" i="16"/>
  <c r="B725" i="16"/>
  <c r="A725" i="16"/>
  <c r="H724" i="16"/>
  <c r="G724" i="16"/>
  <c r="F724" i="16"/>
  <c r="E724" i="16"/>
  <c r="D724" i="16"/>
  <c r="C724" i="16"/>
  <c r="B724" i="16"/>
  <c r="A724" i="16"/>
  <c r="H723" i="16"/>
  <c r="G723" i="16"/>
  <c r="F723" i="16"/>
  <c r="E723" i="16"/>
  <c r="D723" i="16"/>
  <c r="C723" i="16"/>
  <c r="B723" i="16"/>
  <c r="A723" i="16"/>
  <c r="H722" i="16"/>
  <c r="G722" i="16"/>
  <c r="F722" i="16"/>
  <c r="E722" i="16"/>
  <c r="D722" i="16"/>
  <c r="C722" i="16"/>
  <c r="B722" i="16"/>
  <c r="A722" i="16"/>
  <c r="H721" i="16"/>
  <c r="G721" i="16"/>
  <c r="F721" i="16"/>
  <c r="E721" i="16"/>
  <c r="D721" i="16"/>
  <c r="C721" i="16"/>
  <c r="B721" i="16"/>
  <c r="A721" i="16"/>
  <c r="H720" i="16"/>
  <c r="G720" i="16"/>
  <c r="F720" i="16"/>
  <c r="E720" i="16"/>
  <c r="D720" i="16"/>
  <c r="C720" i="16"/>
  <c r="B720" i="16"/>
  <c r="A720" i="16"/>
  <c r="H719" i="16"/>
  <c r="G719" i="16"/>
  <c r="F719" i="16"/>
  <c r="E719" i="16"/>
  <c r="D719" i="16"/>
  <c r="C719" i="16"/>
  <c r="B719" i="16"/>
  <c r="A719" i="16"/>
  <c r="H718" i="16"/>
  <c r="G718" i="16"/>
  <c r="F718" i="16"/>
  <c r="E718" i="16"/>
  <c r="D718" i="16"/>
  <c r="C718" i="16"/>
  <c r="B718" i="16"/>
  <c r="A718" i="16"/>
  <c r="H717" i="16"/>
  <c r="G717" i="16"/>
  <c r="F717" i="16"/>
  <c r="E717" i="16"/>
  <c r="D717" i="16"/>
  <c r="C717" i="16"/>
  <c r="B717" i="16"/>
  <c r="A717" i="16"/>
  <c r="H716" i="16"/>
  <c r="G716" i="16"/>
  <c r="F716" i="16"/>
  <c r="E716" i="16"/>
  <c r="D716" i="16"/>
  <c r="C716" i="16"/>
  <c r="B716" i="16"/>
  <c r="A716" i="16"/>
  <c r="H715" i="16"/>
  <c r="G715" i="16"/>
  <c r="F715" i="16"/>
  <c r="E715" i="16"/>
  <c r="D715" i="16"/>
  <c r="C715" i="16"/>
  <c r="B715" i="16"/>
  <c r="A715" i="16"/>
  <c r="H714" i="16"/>
  <c r="G714" i="16"/>
  <c r="F714" i="16"/>
  <c r="E714" i="16"/>
  <c r="D714" i="16"/>
  <c r="C714" i="16"/>
  <c r="B714" i="16"/>
  <c r="A714" i="16"/>
  <c r="H713" i="16"/>
  <c r="G713" i="16"/>
  <c r="F713" i="16"/>
  <c r="E713" i="16"/>
  <c r="D713" i="16"/>
  <c r="C713" i="16"/>
  <c r="B713" i="16"/>
  <c r="A713" i="16"/>
  <c r="H712" i="16"/>
  <c r="G712" i="16"/>
  <c r="F712" i="16"/>
  <c r="E712" i="16"/>
  <c r="D712" i="16"/>
  <c r="C712" i="16"/>
  <c r="B712" i="16"/>
  <c r="A712" i="16"/>
  <c r="H711" i="16"/>
  <c r="G711" i="16"/>
  <c r="F711" i="16"/>
  <c r="E711" i="16"/>
  <c r="D711" i="16"/>
  <c r="C711" i="16"/>
  <c r="B711" i="16"/>
  <c r="A711" i="16"/>
  <c r="H710" i="16"/>
  <c r="G710" i="16"/>
  <c r="F710" i="16"/>
  <c r="E710" i="16"/>
  <c r="D710" i="16"/>
  <c r="C710" i="16"/>
  <c r="B710" i="16"/>
  <c r="A710" i="16"/>
  <c r="H709" i="16"/>
  <c r="G709" i="16"/>
  <c r="F709" i="16"/>
  <c r="E709" i="16"/>
  <c r="D709" i="16"/>
  <c r="C709" i="16"/>
  <c r="B709" i="16"/>
  <c r="A709" i="16"/>
  <c r="H708" i="16"/>
  <c r="G708" i="16"/>
  <c r="F708" i="16"/>
  <c r="E708" i="16"/>
  <c r="D708" i="16"/>
  <c r="C708" i="16"/>
  <c r="B708" i="16"/>
  <c r="A708" i="16"/>
  <c r="H707" i="16"/>
  <c r="G707" i="16"/>
  <c r="F707" i="16"/>
  <c r="E707" i="16"/>
  <c r="D707" i="16"/>
  <c r="C707" i="16"/>
  <c r="B707" i="16"/>
  <c r="A707" i="16"/>
  <c r="H706" i="16"/>
  <c r="G706" i="16"/>
  <c r="F706" i="16"/>
  <c r="E706" i="16"/>
  <c r="D706" i="16"/>
  <c r="C706" i="16"/>
  <c r="B706" i="16"/>
  <c r="A706" i="16"/>
  <c r="H705" i="16"/>
  <c r="G705" i="16"/>
  <c r="F705" i="16"/>
  <c r="E705" i="16"/>
  <c r="D705" i="16"/>
  <c r="C705" i="16"/>
  <c r="B705" i="16"/>
  <c r="A705" i="16"/>
  <c r="H704" i="16"/>
  <c r="G704" i="16"/>
  <c r="F704" i="16"/>
  <c r="E704" i="16"/>
  <c r="D704" i="16"/>
  <c r="C704" i="16"/>
  <c r="B704" i="16"/>
  <c r="A704" i="16"/>
  <c r="H703" i="16"/>
  <c r="G703" i="16"/>
  <c r="F703" i="16"/>
  <c r="E703" i="16"/>
  <c r="D703" i="16"/>
  <c r="C703" i="16"/>
  <c r="B703" i="16"/>
  <c r="A703" i="16"/>
  <c r="H702" i="16"/>
  <c r="G702" i="16"/>
  <c r="F702" i="16"/>
  <c r="E702" i="16"/>
  <c r="D702" i="16"/>
  <c r="C702" i="16"/>
  <c r="B702" i="16"/>
  <c r="A702" i="16"/>
  <c r="H701" i="16"/>
  <c r="G701" i="16"/>
  <c r="F701" i="16"/>
  <c r="E701" i="16"/>
  <c r="D701" i="16"/>
  <c r="C701" i="16"/>
  <c r="B701" i="16"/>
  <c r="A701" i="16"/>
  <c r="H700" i="16"/>
  <c r="G700" i="16"/>
  <c r="F700" i="16"/>
  <c r="E700" i="16"/>
  <c r="D700" i="16"/>
  <c r="C700" i="16"/>
  <c r="B700" i="16"/>
  <c r="A700" i="16"/>
  <c r="H699" i="16"/>
  <c r="G699" i="16"/>
  <c r="F699" i="16"/>
  <c r="E699" i="16"/>
  <c r="D699" i="16"/>
  <c r="C699" i="16"/>
  <c r="B699" i="16"/>
  <c r="A699" i="16"/>
  <c r="H698" i="16"/>
  <c r="G698" i="16"/>
  <c r="F698" i="16"/>
  <c r="E698" i="16"/>
  <c r="D698" i="16"/>
  <c r="C698" i="16"/>
  <c r="B698" i="16"/>
  <c r="A698" i="16"/>
  <c r="H697" i="16"/>
  <c r="G697" i="16"/>
  <c r="F697" i="16"/>
  <c r="E697" i="16"/>
  <c r="D697" i="16"/>
  <c r="C697" i="16"/>
  <c r="B697" i="16"/>
  <c r="A697" i="16"/>
  <c r="H696" i="16"/>
  <c r="G696" i="16"/>
  <c r="F696" i="16"/>
  <c r="E696" i="16"/>
  <c r="D696" i="16"/>
  <c r="C696" i="16"/>
  <c r="B696" i="16"/>
  <c r="A696" i="16"/>
  <c r="H695" i="16"/>
  <c r="G695" i="16"/>
  <c r="F695" i="16"/>
  <c r="E695" i="16"/>
  <c r="D695" i="16"/>
  <c r="C695" i="16"/>
  <c r="B695" i="16"/>
  <c r="A695" i="16"/>
  <c r="H694" i="16"/>
  <c r="G694" i="16"/>
  <c r="F694" i="16"/>
  <c r="E694" i="16"/>
  <c r="D694" i="16"/>
  <c r="C694" i="16"/>
  <c r="B694" i="16"/>
  <c r="A694" i="16"/>
  <c r="H693" i="16"/>
  <c r="G693" i="16"/>
  <c r="F693" i="16"/>
  <c r="E693" i="16"/>
  <c r="D693" i="16"/>
  <c r="C693" i="16"/>
  <c r="B693" i="16"/>
  <c r="A693" i="16"/>
  <c r="H692" i="16"/>
  <c r="G692" i="16"/>
  <c r="F692" i="16"/>
  <c r="E692" i="16"/>
  <c r="D692" i="16"/>
  <c r="C692" i="16"/>
  <c r="B692" i="16"/>
  <c r="A692" i="16"/>
  <c r="H691" i="16"/>
  <c r="G691" i="16"/>
  <c r="F691" i="16"/>
  <c r="E691" i="16"/>
  <c r="D691" i="16"/>
  <c r="C691" i="16"/>
  <c r="B691" i="16"/>
  <c r="A691" i="16"/>
  <c r="H690" i="16"/>
  <c r="G690" i="16"/>
  <c r="F690" i="16"/>
  <c r="E690" i="16"/>
  <c r="D690" i="16"/>
  <c r="C690" i="16"/>
  <c r="B690" i="16"/>
  <c r="A690" i="16"/>
  <c r="H689" i="16"/>
  <c r="G689" i="16"/>
  <c r="F689" i="16"/>
  <c r="E689" i="16"/>
  <c r="D689" i="16"/>
  <c r="C689" i="16"/>
  <c r="B689" i="16"/>
  <c r="A689" i="16"/>
  <c r="H688" i="16"/>
  <c r="G688" i="16"/>
  <c r="F688" i="16"/>
  <c r="E688" i="16"/>
  <c r="D688" i="16"/>
  <c r="C688" i="16"/>
  <c r="B688" i="16"/>
  <c r="A688" i="16"/>
  <c r="H687" i="16"/>
  <c r="G687" i="16"/>
  <c r="F687" i="16"/>
  <c r="E687" i="16"/>
  <c r="D687" i="16"/>
  <c r="C687" i="16"/>
  <c r="B687" i="16"/>
  <c r="A687" i="16"/>
  <c r="H686" i="16"/>
  <c r="G686" i="16"/>
  <c r="F686" i="16"/>
  <c r="E686" i="16"/>
  <c r="D686" i="16"/>
  <c r="C686" i="16"/>
  <c r="B686" i="16"/>
  <c r="A686" i="16"/>
  <c r="H685" i="16"/>
  <c r="G685" i="16"/>
  <c r="F685" i="16"/>
  <c r="E685" i="16"/>
  <c r="D685" i="16"/>
  <c r="C685" i="16"/>
  <c r="B685" i="16"/>
  <c r="A685" i="16"/>
  <c r="H684" i="16"/>
  <c r="G684" i="16"/>
  <c r="F684" i="16"/>
  <c r="E684" i="16"/>
  <c r="D684" i="16"/>
  <c r="C684" i="16"/>
  <c r="B684" i="16"/>
  <c r="A684" i="16"/>
  <c r="H683" i="16"/>
  <c r="G683" i="16"/>
  <c r="F683" i="16"/>
  <c r="E683" i="16"/>
  <c r="D683" i="16"/>
  <c r="C683" i="16"/>
  <c r="B683" i="16"/>
  <c r="A683" i="16"/>
  <c r="H682" i="16"/>
  <c r="G682" i="16"/>
  <c r="F682" i="16"/>
  <c r="E682" i="16"/>
  <c r="D682" i="16"/>
  <c r="C682" i="16"/>
  <c r="B682" i="16"/>
  <c r="A682" i="16"/>
  <c r="H681" i="16"/>
  <c r="G681" i="16"/>
  <c r="F681" i="16"/>
  <c r="E681" i="16"/>
  <c r="D681" i="16"/>
  <c r="C681" i="16"/>
  <c r="B681" i="16"/>
  <c r="A681" i="16"/>
  <c r="H680" i="16"/>
  <c r="G680" i="16"/>
  <c r="F680" i="16"/>
  <c r="E680" i="16"/>
  <c r="D680" i="16"/>
  <c r="C680" i="16"/>
  <c r="B680" i="16"/>
  <c r="A680" i="16"/>
  <c r="H679" i="16"/>
  <c r="G679" i="16"/>
  <c r="F679" i="16"/>
  <c r="E679" i="16"/>
  <c r="D679" i="16"/>
  <c r="C679" i="16"/>
  <c r="B679" i="16"/>
  <c r="A679" i="16"/>
  <c r="H678" i="16"/>
  <c r="G678" i="16"/>
  <c r="F678" i="16"/>
  <c r="E678" i="16"/>
  <c r="D678" i="16"/>
  <c r="C678" i="16"/>
  <c r="B678" i="16"/>
  <c r="A678" i="16"/>
  <c r="H677" i="16"/>
  <c r="G677" i="16"/>
  <c r="F677" i="16"/>
  <c r="E677" i="16"/>
  <c r="D677" i="16"/>
  <c r="C677" i="16"/>
  <c r="B677" i="16"/>
  <c r="A677" i="16"/>
  <c r="H676" i="16"/>
  <c r="G676" i="16"/>
  <c r="F676" i="16"/>
  <c r="E676" i="16"/>
  <c r="D676" i="16"/>
  <c r="C676" i="16"/>
  <c r="B676" i="16"/>
  <c r="A676" i="16"/>
  <c r="H675" i="16"/>
  <c r="G675" i="16"/>
  <c r="F675" i="16"/>
  <c r="E675" i="16"/>
  <c r="D675" i="16"/>
  <c r="C675" i="16"/>
  <c r="B675" i="16"/>
  <c r="A675" i="16"/>
  <c r="H674" i="16"/>
  <c r="G674" i="16"/>
  <c r="F674" i="16"/>
  <c r="E674" i="16"/>
  <c r="D674" i="16"/>
  <c r="C674" i="16"/>
  <c r="B674" i="16"/>
  <c r="A674" i="16"/>
  <c r="H673" i="16"/>
  <c r="G673" i="16"/>
  <c r="F673" i="16"/>
  <c r="E673" i="16"/>
  <c r="D673" i="16"/>
  <c r="C673" i="16"/>
  <c r="B673" i="16"/>
  <c r="A673" i="16"/>
  <c r="H672" i="16"/>
  <c r="G672" i="16"/>
  <c r="F672" i="16"/>
  <c r="E672" i="16"/>
  <c r="D672" i="16"/>
  <c r="C672" i="16"/>
  <c r="B672" i="16"/>
  <c r="A672" i="16"/>
  <c r="H671" i="16"/>
  <c r="G671" i="16"/>
  <c r="F671" i="16"/>
  <c r="E671" i="16"/>
  <c r="D671" i="16"/>
  <c r="C671" i="16"/>
  <c r="B671" i="16"/>
  <c r="A671" i="16"/>
  <c r="H670" i="16"/>
  <c r="G670" i="16"/>
  <c r="F670" i="16"/>
  <c r="E670" i="16"/>
  <c r="D670" i="16"/>
  <c r="C670" i="16"/>
  <c r="B670" i="16"/>
  <c r="A670" i="16"/>
  <c r="H669" i="16"/>
  <c r="G669" i="16"/>
  <c r="F669" i="16"/>
  <c r="E669" i="16"/>
  <c r="D669" i="16"/>
  <c r="C669" i="16"/>
  <c r="B669" i="16"/>
  <c r="A669" i="16"/>
  <c r="H668" i="16"/>
  <c r="G668" i="16"/>
  <c r="F668" i="16"/>
  <c r="E668" i="16"/>
  <c r="D668" i="16"/>
  <c r="C668" i="16"/>
  <c r="B668" i="16"/>
  <c r="A668" i="16"/>
  <c r="H667" i="16"/>
  <c r="G667" i="16"/>
  <c r="F667" i="16"/>
  <c r="E667" i="16"/>
  <c r="D667" i="16"/>
  <c r="C667" i="16"/>
  <c r="B667" i="16"/>
  <c r="A667" i="16"/>
  <c r="H666" i="16"/>
  <c r="G666" i="16"/>
  <c r="F666" i="16"/>
  <c r="E666" i="16"/>
  <c r="D666" i="16"/>
  <c r="C666" i="16"/>
  <c r="B666" i="16"/>
  <c r="A666" i="16"/>
  <c r="H665" i="16"/>
  <c r="G665" i="16"/>
  <c r="F665" i="16"/>
  <c r="E665" i="16"/>
  <c r="D665" i="16"/>
  <c r="C665" i="16"/>
  <c r="B665" i="16"/>
  <c r="A665" i="16"/>
  <c r="H664" i="16"/>
  <c r="G664" i="16"/>
  <c r="F664" i="16"/>
  <c r="E664" i="16"/>
  <c r="D664" i="16"/>
  <c r="C664" i="16"/>
  <c r="B664" i="16"/>
  <c r="A664" i="16"/>
  <c r="H663" i="16"/>
  <c r="G663" i="16"/>
  <c r="F663" i="16"/>
  <c r="E663" i="16"/>
  <c r="D663" i="16"/>
  <c r="C663" i="16"/>
  <c r="B663" i="16"/>
  <c r="A663" i="16"/>
  <c r="H662" i="16"/>
  <c r="G662" i="16"/>
  <c r="F662" i="16"/>
  <c r="E662" i="16"/>
  <c r="D662" i="16"/>
  <c r="C662" i="16"/>
  <c r="B662" i="16"/>
  <c r="A662" i="16"/>
  <c r="H661" i="16"/>
  <c r="G661" i="16"/>
  <c r="F661" i="16"/>
  <c r="E661" i="16"/>
  <c r="D661" i="16"/>
  <c r="C661" i="16"/>
  <c r="B661" i="16"/>
  <c r="A661" i="16"/>
  <c r="H660" i="16"/>
  <c r="G660" i="16"/>
  <c r="F660" i="16"/>
  <c r="E660" i="16"/>
  <c r="D660" i="16"/>
  <c r="C660" i="16"/>
  <c r="B660" i="16"/>
  <c r="A660" i="16"/>
  <c r="H659" i="16"/>
  <c r="G659" i="16"/>
  <c r="F659" i="16"/>
  <c r="E659" i="16"/>
  <c r="D659" i="16"/>
  <c r="C659" i="16"/>
  <c r="B659" i="16"/>
  <c r="A659" i="16"/>
  <c r="H658" i="16"/>
  <c r="G658" i="16"/>
  <c r="F658" i="16"/>
  <c r="E658" i="16"/>
  <c r="D658" i="16"/>
  <c r="C658" i="16"/>
  <c r="B658" i="16"/>
  <c r="A658" i="16"/>
  <c r="H657" i="16"/>
  <c r="G657" i="16"/>
  <c r="F657" i="16"/>
  <c r="E657" i="16"/>
  <c r="D657" i="16"/>
  <c r="C657" i="16"/>
  <c r="B657" i="16"/>
  <c r="A657" i="16"/>
  <c r="H656" i="16"/>
  <c r="G656" i="16"/>
  <c r="F656" i="16"/>
  <c r="E656" i="16"/>
  <c r="D656" i="16"/>
  <c r="C656" i="16"/>
  <c r="B656" i="16"/>
  <c r="A656" i="16"/>
  <c r="H655" i="16"/>
  <c r="G655" i="16"/>
  <c r="F655" i="16"/>
  <c r="E655" i="16"/>
  <c r="D655" i="16"/>
  <c r="C655" i="16"/>
  <c r="B655" i="16"/>
  <c r="A655" i="16"/>
  <c r="H654" i="16"/>
  <c r="G654" i="16"/>
  <c r="F654" i="16"/>
  <c r="E654" i="16"/>
  <c r="D654" i="16"/>
  <c r="C654" i="16"/>
  <c r="B654" i="16"/>
  <c r="A654" i="16"/>
  <c r="H653" i="16"/>
  <c r="G653" i="16"/>
  <c r="F653" i="16"/>
  <c r="E653" i="16"/>
  <c r="D653" i="16"/>
  <c r="C653" i="16"/>
  <c r="B653" i="16"/>
  <c r="A653" i="16"/>
  <c r="H652" i="16"/>
  <c r="G652" i="16"/>
  <c r="F652" i="16"/>
  <c r="E652" i="16"/>
  <c r="D652" i="16"/>
  <c r="C652" i="16"/>
  <c r="B652" i="16"/>
  <c r="A652" i="16"/>
  <c r="H651" i="16"/>
  <c r="G651" i="16"/>
  <c r="F651" i="16"/>
  <c r="E651" i="16"/>
  <c r="D651" i="16"/>
  <c r="C651" i="16"/>
  <c r="B651" i="16"/>
  <c r="A651" i="16"/>
  <c r="H650" i="16"/>
  <c r="G650" i="16"/>
  <c r="F650" i="16"/>
  <c r="E650" i="16"/>
  <c r="D650" i="16"/>
  <c r="C650" i="16"/>
  <c r="B650" i="16"/>
  <c r="A650" i="16"/>
  <c r="H649" i="16"/>
  <c r="G649" i="16"/>
  <c r="F649" i="16"/>
  <c r="E649" i="16"/>
  <c r="D649" i="16"/>
  <c r="C649" i="16"/>
  <c r="B649" i="16"/>
  <c r="A649" i="16"/>
  <c r="H648" i="16"/>
  <c r="G648" i="16"/>
  <c r="F648" i="16"/>
  <c r="E648" i="16"/>
  <c r="D648" i="16"/>
  <c r="C648" i="16"/>
  <c r="B648" i="16"/>
  <c r="A648" i="16"/>
  <c r="H647" i="16"/>
  <c r="G647" i="16"/>
  <c r="F647" i="16"/>
  <c r="E647" i="16"/>
  <c r="D647" i="16"/>
  <c r="C647" i="16"/>
  <c r="B647" i="16"/>
  <c r="A647" i="16"/>
  <c r="H646" i="16"/>
  <c r="G646" i="16"/>
  <c r="F646" i="16"/>
  <c r="E646" i="16"/>
  <c r="D646" i="16"/>
  <c r="C646" i="16"/>
  <c r="B646" i="16"/>
  <c r="A646" i="16"/>
  <c r="H645" i="16"/>
  <c r="G645" i="16"/>
  <c r="F645" i="16"/>
  <c r="E645" i="16"/>
  <c r="D645" i="16"/>
  <c r="C645" i="16"/>
  <c r="B645" i="16"/>
  <c r="A645" i="16"/>
  <c r="H644" i="16"/>
  <c r="G644" i="16"/>
  <c r="F644" i="16"/>
  <c r="E644" i="16"/>
  <c r="D644" i="16"/>
  <c r="C644" i="16"/>
  <c r="B644" i="16"/>
  <c r="A644" i="16"/>
  <c r="H643" i="16"/>
  <c r="G643" i="16"/>
  <c r="F643" i="16"/>
  <c r="E643" i="16"/>
  <c r="D643" i="16"/>
  <c r="C643" i="16"/>
  <c r="B643" i="16"/>
  <c r="A643" i="16"/>
  <c r="H642" i="16"/>
  <c r="G642" i="16"/>
  <c r="F642" i="16"/>
  <c r="E642" i="16"/>
  <c r="D642" i="16"/>
  <c r="C642" i="16"/>
  <c r="B642" i="16"/>
  <c r="A642" i="16"/>
  <c r="H641" i="16"/>
  <c r="G641" i="16"/>
  <c r="F641" i="16"/>
  <c r="E641" i="16"/>
  <c r="D641" i="16"/>
  <c r="C641" i="16"/>
  <c r="B641" i="16"/>
  <c r="A641" i="16"/>
  <c r="H640" i="16"/>
  <c r="G640" i="16"/>
  <c r="F640" i="16"/>
  <c r="E640" i="16"/>
  <c r="D640" i="16"/>
  <c r="C640" i="16"/>
  <c r="B640" i="16"/>
  <c r="A640" i="16"/>
  <c r="H639" i="16"/>
  <c r="G639" i="16"/>
  <c r="F639" i="16"/>
  <c r="E639" i="16"/>
  <c r="D639" i="16"/>
  <c r="C639" i="16"/>
  <c r="B639" i="16"/>
  <c r="A639" i="16"/>
  <c r="H638" i="16"/>
  <c r="G638" i="16"/>
  <c r="F638" i="16"/>
  <c r="E638" i="16"/>
  <c r="D638" i="16"/>
  <c r="C638" i="16"/>
  <c r="B638" i="16"/>
  <c r="A638" i="16"/>
  <c r="H637" i="16"/>
  <c r="G637" i="16"/>
  <c r="F637" i="16"/>
  <c r="E637" i="16"/>
  <c r="D637" i="16"/>
  <c r="C637" i="16"/>
  <c r="B637" i="16"/>
  <c r="A637" i="16"/>
  <c r="H636" i="16"/>
  <c r="G636" i="16"/>
  <c r="F636" i="16"/>
  <c r="E636" i="16"/>
  <c r="D636" i="16"/>
  <c r="C636" i="16"/>
  <c r="B636" i="16"/>
  <c r="A636" i="16"/>
  <c r="H635" i="16"/>
  <c r="G635" i="16"/>
  <c r="F635" i="16"/>
  <c r="E635" i="16"/>
  <c r="D635" i="16"/>
  <c r="C635" i="16"/>
  <c r="B635" i="16"/>
  <c r="A635" i="16"/>
  <c r="H634" i="16"/>
  <c r="G634" i="16"/>
  <c r="F634" i="16"/>
  <c r="E634" i="16"/>
  <c r="D634" i="16"/>
  <c r="C634" i="16"/>
  <c r="B634" i="16"/>
  <c r="A634" i="16"/>
  <c r="H633" i="16"/>
  <c r="G633" i="16"/>
  <c r="F633" i="16"/>
  <c r="E633" i="16"/>
  <c r="D633" i="16"/>
  <c r="C633" i="16"/>
  <c r="B633" i="16"/>
  <c r="A633" i="16"/>
  <c r="H632" i="16"/>
  <c r="G632" i="16"/>
  <c r="F632" i="16"/>
  <c r="E632" i="16"/>
  <c r="D632" i="16"/>
  <c r="C632" i="16"/>
  <c r="B632" i="16"/>
  <c r="A632" i="16"/>
  <c r="H631" i="16"/>
  <c r="G631" i="16"/>
  <c r="F631" i="16"/>
  <c r="E631" i="16"/>
  <c r="D631" i="16"/>
  <c r="C631" i="16"/>
  <c r="B631" i="16"/>
  <c r="A631" i="16"/>
  <c r="H630" i="16"/>
  <c r="G630" i="16"/>
  <c r="F630" i="16"/>
  <c r="E630" i="16"/>
  <c r="D630" i="16"/>
  <c r="C630" i="16"/>
  <c r="B630" i="16"/>
  <c r="A630" i="16"/>
  <c r="H629" i="16"/>
  <c r="G629" i="16"/>
  <c r="F629" i="16"/>
  <c r="E629" i="16"/>
  <c r="D629" i="16"/>
  <c r="C629" i="16"/>
  <c r="B629" i="16"/>
  <c r="A629" i="16"/>
  <c r="H628" i="16"/>
  <c r="G628" i="16"/>
  <c r="F628" i="16"/>
  <c r="E628" i="16"/>
  <c r="D628" i="16"/>
  <c r="C628" i="16"/>
  <c r="B628" i="16"/>
  <c r="A628" i="16"/>
  <c r="H627" i="16"/>
  <c r="G627" i="16"/>
  <c r="F627" i="16"/>
  <c r="E627" i="16"/>
  <c r="D627" i="16"/>
  <c r="C627" i="16"/>
  <c r="B627" i="16"/>
  <c r="A627" i="16"/>
  <c r="H626" i="16"/>
  <c r="G626" i="16"/>
  <c r="F626" i="16"/>
  <c r="E626" i="16"/>
  <c r="D626" i="16"/>
  <c r="C626" i="16"/>
  <c r="B626" i="16"/>
  <c r="A626" i="16"/>
  <c r="H625" i="16"/>
  <c r="G625" i="16"/>
  <c r="F625" i="16"/>
  <c r="E625" i="16"/>
  <c r="D625" i="16"/>
  <c r="C625" i="16"/>
  <c r="B625" i="16"/>
  <c r="A625" i="16"/>
  <c r="H624" i="16"/>
  <c r="G624" i="16"/>
  <c r="F624" i="16"/>
  <c r="E624" i="16"/>
  <c r="D624" i="16"/>
  <c r="C624" i="16"/>
  <c r="B624" i="16"/>
  <c r="A624" i="16"/>
  <c r="H623" i="16"/>
  <c r="G623" i="16"/>
  <c r="F623" i="16"/>
  <c r="E623" i="16"/>
  <c r="D623" i="16"/>
  <c r="C623" i="16"/>
  <c r="B623" i="16"/>
  <c r="A623" i="16"/>
  <c r="H622" i="16"/>
  <c r="G622" i="16"/>
  <c r="F622" i="16"/>
  <c r="E622" i="16"/>
  <c r="D622" i="16"/>
  <c r="C622" i="16"/>
  <c r="B622" i="16"/>
  <c r="A622" i="16"/>
  <c r="H621" i="16"/>
  <c r="G621" i="16"/>
  <c r="F621" i="16"/>
  <c r="E621" i="16"/>
  <c r="D621" i="16"/>
  <c r="C621" i="16"/>
  <c r="B621" i="16"/>
  <c r="A621" i="16"/>
  <c r="H620" i="16"/>
  <c r="G620" i="16"/>
  <c r="F620" i="16"/>
  <c r="E620" i="16"/>
  <c r="D620" i="16"/>
  <c r="C620" i="16"/>
  <c r="B620" i="16"/>
  <c r="A620" i="16"/>
  <c r="H619" i="16"/>
  <c r="G619" i="16"/>
  <c r="F619" i="16"/>
  <c r="E619" i="16"/>
  <c r="D619" i="16"/>
  <c r="C619" i="16"/>
  <c r="B619" i="16"/>
  <c r="A619" i="16"/>
  <c r="H618" i="16"/>
  <c r="G618" i="16"/>
  <c r="F618" i="16"/>
  <c r="E618" i="16"/>
  <c r="D618" i="16"/>
  <c r="C618" i="16"/>
  <c r="B618" i="16"/>
  <c r="A618" i="16"/>
  <c r="H617" i="16"/>
  <c r="G617" i="16"/>
  <c r="F617" i="16"/>
  <c r="E617" i="16"/>
  <c r="D617" i="16"/>
  <c r="C617" i="16"/>
  <c r="B617" i="16"/>
  <c r="A617" i="16"/>
  <c r="H616" i="16"/>
  <c r="G616" i="16"/>
  <c r="F616" i="16"/>
  <c r="E616" i="16"/>
  <c r="D616" i="16"/>
  <c r="C616" i="16"/>
  <c r="B616" i="16"/>
  <c r="A616" i="16"/>
  <c r="H615" i="16"/>
  <c r="G615" i="16"/>
  <c r="F615" i="16"/>
  <c r="E615" i="16"/>
  <c r="D615" i="16"/>
  <c r="C615" i="16"/>
  <c r="B615" i="16"/>
  <c r="A615" i="16"/>
  <c r="H614" i="16"/>
  <c r="G614" i="16"/>
  <c r="F614" i="16"/>
  <c r="E614" i="16"/>
  <c r="D614" i="16"/>
  <c r="C614" i="16"/>
  <c r="B614" i="16"/>
  <c r="A614" i="16"/>
  <c r="H613" i="16"/>
  <c r="G613" i="16"/>
  <c r="F613" i="16"/>
  <c r="E613" i="16"/>
  <c r="D613" i="16"/>
  <c r="C613" i="16"/>
  <c r="B613" i="16"/>
  <c r="A613" i="16"/>
  <c r="H612" i="16"/>
  <c r="G612" i="16"/>
  <c r="F612" i="16"/>
  <c r="E612" i="16"/>
  <c r="D612" i="16"/>
  <c r="C612" i="16"/>
  <c r="B612" i="16"/>
  <c r="A612" i="16"/>
  <c r="H611" i="16"/>
  <c r="G611" i="16"/>
  <c r="F611" i="16"/>
  <c r="E611" i="16"/>
  <c r="D611" i="16"/>
  <c r="C611" i="16"/>
  <c r="B611" i="16"/>
  <c r="A611" i="16"/>
  <c r="H610" i="16"/>
  <c r="G610" i="16"/>
  <c r="F610" i="16"/>
  <c r="E610" i="16"/>
  <c r="D610" i="16"/>
  <c r="C610" i="16"/>
  <c r="B610" i="16"/>
  <c r="A610" i="16"/>
  <c r="H609" i="16"/>
  <c r="G609" i="16"/>
  <c r="F609" i="16"/>
  <c r="E609" i="16"/>
  <c r="D609" i="16"/>
  <c r="C609" i="16"/>
  <c r="B609" i="16"/>
  <c r="A609" i="16"/>
  <c r="H608" i="16"/>
  <c r="G608" i="16"/>
  <c r="F608" i="16"/>
  <c r="E608" i="16"/>
  <c r="D608" i="16"/>
  <c r="C608" i="16"/>
  <c r="B608" i="16"/>
  <c r="A608" i="16"/>
  <c r="H607" i="16"/>
  <c r="G607" i="16"/>
  <c r="F607" i="16"/>
  <c r="E607" i="16"/>
  <c r="D607" i="16"/>
  <c r="C607" i="16"/>
  <c r="B607" i="16"/>
  <c r="A607" i="16"/>
  <c r="H606" i="16"/>
  <c r="G606" i="16"/>
  <c r="F606" i="16"/>
  <c r="E606" i="16"/>
  <c r="D606" i="16"/>
  <c r="C606" i="16"/>
  <c r="B606" i="16"/>
  <c r="A606" i="16"/>
  <c r="H605" i="16"/>
  <c r="G605" i="16"/>
  <c r="F605" i="16"/>
  <c r="E605" i="16"/>
  <c r="D605" i="16"/>
  <c r="C605" i="16"/>
  <c r="B605" i="16"/>
  <c r="A605" i="16"/>
  <c r="H604" i="16"/>
  <c r="G604" i="16"/>
  <c r="F604" i="16"/>
  <c r="E604" i="16"/>
  <c r="D604" i="16"/>
  <c r="C604" i="16"/>
  <c r="B604" i="16"/>
  <c r="A604" i="16"/>
  <c r="H603" i="16"/>
  <c r="G603" i="16"/>
  <c r="F603" i="16"/>
  <c r="E603" i="16"/>
  <c r="D603" i="16"/>
  <c r="C603" i="16"/>
  <c r="B603" i="16"/>
  <c r="A603" i="16"/>
  <c r="H602" i="16"/>
  <c r="G602" i="16"/>
  <c r="F602" i="16"/>
  <c r="E602" i="16"/>
  <c r="D602" i="16"/>
  <c r="C602" i="16"/>
  <c r="B602" i="16"/>
  <c r="A602" i="16"/>
  <c r="H601" i="16"/>
  <c r="G601" i="16"/>
  <c r="F601" i="16"/>
  <c r="E601" i="16"/>
  <c r="D601" i="16"/>
  <c r="C601" i="16"/>
  <c r="B601" i="16"/>
  <c r="A601" i="16"/>
  <c r="H600" i="16"/>
  <c r="G600" i="16"/>
  <c r="F600" i="16"/>
  <c r="E600" i="16"/>
  <c r="D600" i="16"/>
  <c r="C600" i="16"/>
  <c r="B600" i="16"/>
  <c r="A600" i="16"/>
  <c r="H599" i="16"/>
  <c r="G599" i="16"/>
  <c r="F599" i="16"/>
  <c r="E599" i="16"/>
  <c r="D599" i="16"/>
  <c r="C599" i="16"/>
  <c r="B599" i="16"/>
  <c r="A599" i="16"/>
  <c r="H598" i="16"/>
  <c r="G598" i="16"/>
  <c r="F598" i="16"/>
  <c r="E598" i="16"/>
  <c r="D598" i="16"/>
  <c r="C598" i="16"/>
  <c r="B598" i="16"/>
  <c r="A598" i="16"/>
  <c r="H597" i="16"/>
  <c r="G597" i="16"/>
  <c r="F597" i="16"/>
  <c r="E597" i="16"/>
  <c r="D597" i="16"/>
  <c r="C597" i="16"/>
  <c r="B597" i="16"/>
  <c r="A597" i="16"/>
  <c r="H596" i="16"/>
  <c r="G596" i="16"/>
  <c r="F596" i="16"/>
  <c r="E596" i="16"/>
  <c r="D596" i="16"/>
  <c r="C596" i="16"/>
  <c r="B596" i="16"/>
  <c r="A596" i="16"/>
  <c r="H595" i="16"/>
  <c r="G595" i="16"/>
  <c r="F595" i="16"/>
  <c r="E595" i="16"/>
  <c r="D595" i="16"/>
  <c r="C595" i="16"/>
  <c r="B595" i="16"/>
  <c r="A595" i="16"/>
  <c r="H594" i="16"/>
  <c r="G594" i="16"/>
  <c r="F594" i="16"/>
  <c r="E594" i="16"/>
  <c r="D594" i="16"/>
  <c r="C594" i="16"/>
  <c r="B594" i="16"/>
  <c r="A594" i="16"/>
  <c r="H593" i="16"/>
  <c r="G593" i="16"/>
  <c r="F593" i="16"/>
  <c r="E593" i="16"/>
  <c r="D593" i="16"/>
  <c r="C593" i="16"/>
  <c r="B593" i="16"/>
  <c r="A593" i="16"/>
  <c r="H592" i="16"/>
  <c r="G592" i="16"/>
  <c r="F592" i="16"/>
  <c r="E592" i="16"/>
  <c r="D592" i="16"/>
  <c r="C592" i="16"/>
  <c r="B592" i="16"/>
  <c r="A592" i="16"/>
  <c r="H591" i="16"/>
  <c r="G591" i="16"/>
  <c r="F591" i="16"/>
  <c r="E591" i="16"/>
  <c r="D591" i="16"/>
  <c r="C591" i="16"/>
  <c r="B591" i="16"/>
  <c r="A591" i="16"/>
  <c r="H590" i="16"/>
  <c r="G590" i="16"/>
  <c r="F590" i="16"/>
  <c r="E590" i="16"/>
  <c r="D590" i="16"/>
  <c r="C590" i="16"/>
  <c r="B590" i="16"/>
  <c r="A590" i="16"/>
  <c r="H589" i="16"/>
  <c r="G589" i="16"/>
  <c r="F589" i="16"/>
  <c r="E589" i="16"/>
  <c r="D589" i="16"/>
  <c r="C589" i="16"/>
  <c r="B589" i="16"/>
  <c r="A589" i="16"/>
  <c r="H588" i="16"/>
  <c r="G588" i="16"/>
  <c r="F588" i="16"/>
  <c r="E588" i="16"/>
  <c r="D588" i="16"/>
  <c r="C588" i="16"/>
  <c r="B588" i="16"/>
  <c r="A588" i="16"/>
  <c r="H587" i="16"/>
  <c r="G587" i="16"/>
  <c r="F587" i="16"/>
  <c r="E587" i="16"/>
  <c r="D587" i="16"/>
  <c r="C587" i="16"/>
  <c r="B587" i="16"/>
  <c r="A587" i="16"/>
  <c r="H586" i="16"/>
  <c r="G586" i="16"/>
  <c r="F586" i="16"/>
  <c r="E586" i="16"/>
  <c r="D586" i="16"/>
  <c r="C586" i="16"/>
  <c r="B586" i="16"/>
  <c r="A586" i="16"/>
  <c r="H585" i="16"/>
  <c r="G585" i="16"/>
  <c r="F585" i="16"/>
  <c r="E585" i="16"/>
  <c r="D585" i="16"/>
  <c r="C585" i="16"/>
  <c r="B585" i="16"/>
  <c r="A585" i="16"/>
  <c r="H584" i="16"/>
  <c r="G584" i="16"/>
  <c r="F584" i="16"/>
  <c r="E584" i="16"/>
  <c r="D584" i="16"/>
  <c r="C584" i="16"/>
  <c r="B584" i="16"/>
  <c r="A584" i="16"/>
  <c r="H583" i="16"/>
  <c r="G583" i="16"/>
  <c r="F583" i="16"/>
  <c r="E583" i="16"/>
  <c r="D583" i="16"/>
  <c r="C583" i="16"/>
  <c r="B583" i="16"/>
  <c r="A583" i="16"/>
  <c r="H582" i="16"/>
  <c r="G582" i="16"/>
  <c r="F582" i="16"/>
  <c r="E582" i="16"/>
  <c r="D582" i="16"/>
  <c r="C582" i="16"/>
  <c r="B582" i="16"/>
  <c r="A582" i="16"/>
  <c r="H581" i="16"/>
  <c r="G581" i="16"/>
  <c r="F581" i="16"/>
  <c r="E581" i="16"/>
  <c r="D581" i="16"/>
  <c r="C581" i="16"/>
  <c r="B581" i="16"/>
  <c r="A581" i="16"/>
  <c r="H580" i="16"/>
  <c r="G580" i="16"/>
  <c r="F580" i="16"/>
  <c r="E580" i="16"/>
  <c r="D580" i="16"/>
  <c r="C580" i="16"/>
  <c r="B580" i="16"/>
  <c r="A580" i="16"/>
  <c r="H579" i="16"/>
  <c r="G579" i="16"/>
  <c r="F579" i="16"/>
  <c r="E579" i="16"/>
  <c r="D579" i="16"/>
  <c r="C579" i="16"/>
  <c r="B579" i="16"/>
  <c r="A579" i="16"/>
  <c r="H578" i="16"/>
  <c r="G578" i="16"/>
  <c r="F578" i="16"/>
  <c r="E578" i="16"/>
  <c r="D578" i="16"/>
  <c r="C578" i="16"/>
  <c r="B578" i="16"/>
  <c r="A578" i="16"/>
  <c r="H577" i="16"/>
  <c r="G577" i="16"/>
  <c r="F577" i="16"/>
  <c r="E577" i="16"/>
  <c r="D577" i="16"/>
  <c r="C577" i="16"/>
  <c r="B577" i="16"/>
  <c r="A577" i="16"/>
  <c r="H576" i="16"/>
  <c r="G576" i="16"/>
  <c r="F576" i="16"/>
  <c r="E576" i="16"/>
  <c r="D576" i="16"/>
  <c r="C576" i="16"/>
  <c r="B576" i="16"/>
  <c r="A576" i="16"/>
  <c r="H575" i="16"/>
  <c r="G575" i="16"/>
  <c r="F575" i="16"/>
  <c r="E575" i="16"/>
  <c r="D575" i="16"/>
  <c r="C575" i="16"/>
  <c r="B575" i="16"/>
  <c r="A575" i="16"/>
  <c r="H574" i="16"/>
  <c r="G574" i="16"/>
  <c r="F574" i="16"/>
  <c r="E574" i="16"/>
  <c r="D574" i="16"/>
  <c r="C574" i="16"/>
  <c r="B574" i="16"/>
  <c r="A574" i="16"/>
  <c r="H573" i="16"/>
  <c r="G573" i="16"/>
  <c r="F573" i="16"/>
  <c r="E573" i="16"/>
  <c r="D573" i="16"/>
  <c r="C573" i="16"/>
  <c r="B573" i="16"/>
  <c r="A573" i="16"/>
  <c r="H572" i="16"/>
  <c r="G572" i="16"/>
  <c r="F572" i="16"/>
  <c r="E572" i="16"/>
  <c r="D572" i="16"/>
  <c r="C572" i="16"/>
  <c r="B572" i="16"/>
  <c r="A572" i="16"/>
  <c r="H571" i="16"/>
  <c r="G571" i="16"/>
  <c r="F571" i="16"/>
  <c r="E571" i="16"/>
  <c r="D571" i="16"/>
  <c r="C571" i="16"/>
  <c r="B571" i="16"/>
  <c r="A571" i="16"/>
  <c r="H570" i="16"/>
  <c r="G570" i="16"/>
  <c r="F570" i="16"/>
  <c r="E570" i="16"/>
  <c r="D570" i="16"/>
  <c r="C570" i="16"/>
  <c r="B570" i="16"/>
  <c r="A570" i="16"/>
  <c r="H569" i="16"/>
  <c r="G569" i="16"/>
  <c r="F569" i="16"/>
  <c r="E569" i="16"/>
  <c r="D569" i="16"/>
  <c r="C569" i="16"/>
  <c r="B569" i="16"/>
  <c r="A569" i="16"/>
  <c r="H568" i="16"/>
  <c r="G568" i="16"/>
  <c r="F568" i="16"/>
  <c r="E568" i="16"/>
  <c r="D568" i="16"/>
  <c r="C568" i="16"/>
  <c r="B568" i="16"/>
  <c r="A568" i="16"/>
  <c r="H567" i="16"/>
  <c r="G567" i="16"/>
  <c r="F567" i="16"/>
  <c r="E567" i="16"/>
  <c r="D567" i="16"/>
  <c r="C567" i="16"/>
  <c r="B567" i="16"/>
  <c r="A567" i="16"/>
  <c r="H566" i="16"/>
  <c r="G566" i="16"/>
  <c r="F566" i="16"/>
  <c r="E566" i="16"/>
  <c r="D566" i="16"/>
  <c r="C566" i="16"/>
  <c r="B566" i="16"/>
  <c r="A566" i="16"/>
  <c r="H565" i="16"/>
  <c r="G565" i="16"/>
  <c r="F565" i="16"/>
  <c r="E565" i="16"/>
  <c r="D565" i="16"/>
  <c r="C565" i="16"/>
  <c r="B565" i="16"/>
  <c r="A565" i="16"/>
  <c r="H564" i="16"/>
  <c r="G564" i="16"/>
  <c r="F564" i="16"/>
  <c r="E564" i="16"/>
  <c r="D564" i="16"/>
  <c r="C564" i="16"/>
  <c r="B564" i="16"/>
  <c r="A564" i="16"/>
  <c r="H563" i="16"/>
  <c r="G563" i="16"/>
  <c r="F563" i="16"/>
  <c r="E563" i="16"/>
  <c r="D563" i="16"/>
  <c r="C563" i="16"/>
  <c r="B563" i="16"/>
  <c r="A563" i="16"/>
  <c r="H562" i="16"/>
  <c r="G562" i="16"/>
  <c r="F562" i="16"/>
  <c r="E562" i="16"/>
  <c r="D562" i="16"/>
  <c r="C562" i="16"/>
  <c r="B562" i="16"/>
  <c r="A562" i="16"/>
  <c r="H561" i="16"/>
  <c r="G561" i="16"/>
  <c r="F561" i="16"/>
  <c r="E561" i="16"/>
  <c r="D561" i="16"/>
  <c r="C561" i="16"/>
  <c r="B561" i="16"/>
  <c r="A561" i="16"/>
  <c r="H560" i="16"/>
  <c r="G560" i="16"/>
  <c r="F560" i="16"/>
  <c r="E560" i="16"/>
  <c r="D560" i="16"/>
  <c r="C560" i="16"/>
  <c r="B560" i="16"/>
  <c r="A560" i="16"/>
  <c r="H559" i="16"/>
  <c r="G559" i="16"/>
  <c r="F559" i="16"/>
  <c r="E559" i="16"/>
  <c r="D559" i="16"/>
  <c r="C559" i="16"/>
  <c r="B559" i="16"/>
  <c r="A559" i="16"/>
  <c r="H558" i="16"/>
  <c r="G558" i="16"/>
  <c r="F558" i="16"/>
  <c r="E558" i="16"/>
  <c r="D558" i="16"/>
  <c r="C558" i="16"/>
  <c r="B558" i="16"/>
  <c r="A558" i="16"/>
  <c r="H557" i="16"/>
  <c r="G557" i="16"/>
  <c r="F557" i="16"/>
  <c r="E557" i="16"/>
  <c r="D557" i="16"/>
  <c r="C557" i="16"/>
  <c r="B557" i="16"/>
  <c r="A557" i="16"/>
  <c r="H556" i="16"/>
  <c r="G556" i="16"/>
  <c r="F556" i="16"/>
  <c r="E556" i="16"/>
  <c r="D556" i="16"/>
  <c r="C556" i="16"/>
  <c r="B556" i="16"/>
  <c r="A556" i="16"/>
  <c r="H555" i="16"/>
  <c r="G555" i="16"/>
  <c r="F555" i="16"/>
  <c r="E555" i="16"/>
  <c r="D555" i="16"/>
  <c r="C555" i="16"/>
  <c r="B555" i="16"/>
  <c r="A555" i="16"/>
  <c r="H554" i="16"/>
  <c r="G554" i="16"/>
  <c r="F554" i="16"/>
  <c r="E554" i="16"/>
  <c r="D554" i="16"/>
  <c r="C554" i="16"/>
  <c r="B554" i="16"/>
  <c r="A554" i="16"/>
  <c r="H553" i="16"/>
  <c r="G553" i="16"/>
  <c r="F553" i="16"/>
  <c r="E553" i="16"/>
  <c r="D553" i="16"/>
  <c r="C553" i="16"/>
  <c r="B553" i="16"/>
  <c r="A553" i="16"/>
  <c r="H552" i="16"/>
  <c r="G552" i="16"/>
  <c r="F552" i="16"/>
  <c r="E552" i="16"/>
  <c r="D552" i="16"/>
  <c r="C552" i="16"/>
  <c r="B552" i="16"/>
  <c r="A552" i="16"/>
  <c r="H551" i="16"/>
  <c r="G551" i="16"/>
  <c r="F551" i="16"/>
  <c r="E551" i="16"/>
  <c r="D551" i="16"/>
  <c r="C551" i="16"/>
  <c r="B551" i="16"/>
  <c r="A551" i="16"/>
  <c r="H550" i="16"/>
  <c r="G550" i="16"/>
  <c r="F550" i="16"/>
  <c r="E550" i="16"/>
  <c r="D550" i="16"/>
  <c r="C550" i="16"/>
  <c r="B550" i="16"/>
  <c r="A550" i="16"/>
  <c r="H549" i="16"/>
  <c r="G549" i="16"/>
  <c r="F549" i="16"/>
  <c r="E549" i="16"/>
  <c r="D549" i="16"/>
  <c r="C549" i="16"/>
  <c r="B549" i="16"/>
  <c r="A549" i="16"/>
  <c r="H548" i="16"/>
  <c r="G548" i="16"/>
  <c r="F548" i="16"/>
  <c r="E548" i="16"/>
  <c r="D548" i="16"/>
  <c r="C548" i="16"/>
  <c r="B548" i="16"/>
  <c r="A548" i="16"/>
  <c r="H547" i="16"/>
  <c r="G547" i="16"/>
  <c r="F547" i="16"/>
  <c r="E547" i="16"/>
  <c r="D547" i="16"/>
  <c r="C547" i="16"/>
  <c r="B547" i="16"/>
  <c r="A547" i="16"/>
  <c r="H546" i="16"/>
  <c r="G546" i="16"/>
  <c r="F546" i="16"/>
  <c r="E546" i="16"/>
  <c r="D546" i="16"/>
  <c r="C546" i="16"/>
  <c r="B546" i="16"/>
  <c r="A546" i="16"/>
  <c r="H545" i="16"/>
  <c r="G545" i="16"/>
  <c r="F545" i="16"/>
  <c r="E545" i="16"/>
  <c r="D545" i="16"/>
  <c r="C545" i="16"/>
  <c r="B545" i="16"/>
  <c r="A545" i="16"/>
  <c r="H544" i="16"/>
  <c r="G544" i="16"/>
  <c r="F544" i="16"/>
  <c r="E544" i="16"/>
  <c r="D544" i="16"/>
  <c r="C544" i="16"/>
  <c r="B544" i="16"/>
  <c r="A544" i="16"/>
  <c r="H543" i="16"/>
  <c r="G543" i="16"/>
  <c r="F543" i="16"/>
  <c r="E543" i="16"/>
  <c r="D543" i="16"/>
  <c r="C543" i="16"/>
  <c r="B543" i="16"/>
  <c r="A543" i="16"/>
  <c r="H542" i="16"/>
  <c r="G542" i="16"/>
  <c r="F542" i="16"/>
  <c r="E542" i="16"/>
  <c r="D542" i="16"/>
  <c r="C542" i="16"/>
  <c r="B542" i="16"/>
  <c r="A542" i="16"/>
  <c r="H541" i="16"/>
  <c r="G541" i="16"/>
  <c r="F541" i="16"/>
  <c r="E541" i="16"/>
  <c r="D541" i="16"/>
  <c r="C541" i="16"/>
  <c r="B541" i="16"/>
  <c r="A541" i="16"/>
  <c r="H540" i="16"/>
  <c r="G540" i="16"/>
  <c r="F540" i="16"/>
  <c r="E540" i="16"/>
  <c r="D540" i="16"/>
  <c r="C540" i="16"/>
  <c r="B540" i="16"/>
  <c r="A540" i="16"/>
  <c r="H539" i="16"/>
  <c r="G539" i="16"/>
  <c r="F539" i="16"/>
  <c r="E539" i="16"/>
  <c r="D539" i="16"/>
  <c r="C539" i="16"/>
  <c r="B539" i="16"/>
  <c r="A539" i="16"/>
  <c r="H538" i="16"/>
  <c r="G538" i="16"/>
  <c r="F538" i="16"/>
  <c r="E538" i="16"/>
  <c r="D538" i="16"/>
  <c r="C538" i="16"/>
  <c r="B538" i="16"/>
  <c r="A538" i="16"/>
  <c r="H537" i="16"/>
  <c r="G537" i="16"/>
  <c r="F537" i="16"/>
  <c r="E537" i="16"/>
  <c r="D537" i="16"/>
  <c r="C537" i="16"/>
  <c r="B537" i="16"/>
  <c r="A537" i="16"/>
  <c r="H536" i="16"/>
  <c r="G536" i="16"/>
  <c r="F536" i="16"/>
  <c r="E536" i="16"/>
  <c r="D536" i="16"/>
  <c r="C536" i="16"/>
  <c r="B536" i="16"/>
  <c r="A536" i="16"/>
  <c r="H535" i="16"/>
  <c r="G535" i="16"/>
  <c r="F535" i="16"/>
  <c r="E535" i="16"/>
  <c r="D535" i="16"/>
  <c r="C535" i="16"/>
  <c r="B535" i="16"/>
  <c r="A535" i="16"/>
  <c r="H534" i="16"/>
  <c r="G534" i="16"/>
  <c r="F534" i="16"/>
  <c r="E534" i="16"/>
  <c r="D534" i="16"/>
  <c r="C534" i="16"/>
  <c r="B534" i="16"/>
  <c r="A534" i="16"/>
  <c r="H533" i="16"/>
  <c r="G533" i="16"/>
  <c r="F533" i="16"/>
  <c r="E533" i="16"/>
  <c r="D533" i="16"/>
  <c r="C533" i="16"/>
  <c r="B533" i="16"/>
  <c r="A533" i="16"/>
  <c r="H532" i="16"/>
  <c r="G532" i="16"/>
  <c r="F532" i="16"/>
  <c r="E532" i="16"/>
  <c r="D532" i="16"/>
  <c r="C532" i="16"/>
  <c r="B532" i="16"/>
  <c r="A532" i="16"/>
  <c r="H531" i="16"/>
  <c r="G531" i="16"/>
  <c r="F531" i="16"/>
  <c r="E531" i="16"/>
  <c r="D531" i="16"/>
  <c r="C531" i="16"/>
  <c r="B531" i="16"/>
  <c r="A531" i="16"/>
  <c r="H530" i="16"/>
  <c r="G530" i="16"/>
  <c r="F530" i="16"/>
  <c r="E530" i="16"/>
  <c r="D530" i="16"/>
  <c r="C530" i="16"/>
  <c r="B530" i="16"/>
  <c r="A530" i="16"/>
  <c r="H529" i="16"/>
  <c r="G529" i="16"/>
  <c r="F529" i="16"/>
  <c r="E529" i="16"/>
  <c r="D529" i="16"/>
  <c r="C529" i="16"/>
  <c r="B529" i="16"/>
  <c r="A529" i="16"/>
  <c r="H528" i="16"/>
  <c r="G528" i="16"/>
  <c r="F528" i="16"/>
  <c r="E528" i="16"/>
  <c r="D528" i="16"/>
  <c r="C528" i="16"/>
  <c r="B528" i="16"/>
  <c r="A528" i="16"/>
  <c r="H527" i="16"/>
  <c r="G527" i="16"/>
  <c r="F527" i="16"/>
  <c r="E527" i="16"/>
  <c r="D527" i="16"/>
  <c r="C527" i="16"/>
  <c r="B527" i="16"/>
  <c r="A527" i="16"/>
  <c r="H526" i="16"/>
  <c r="G526" i="16"/>
  <c r="F526" i="16"/>
  <c r="E526" i="16"/>
  <c r="D526" i="16"/>
  <c r="C526" i="16"/>
  <c r="B526" i="16"/>
  <c r="A526" i="16"/>
  <c r="H525" i="16"/>
  <c r="G525" i="16"/>
  <c r="F525" i="16"/>
  <c r="E525" i="16"/>
  <c r="D525" i="16"/>
  <c r="C525" i="16"/>
  <c r="B525" i="16"/>
  <c r="A525" i="16"/>
  <c r="H524" i="16"/>
  <c r="G524" i="16"/>
  <c r="F524" i="16"/>
  <c r="E524" i="16"/>
  <c r="D524" i="16"/>
  <c r="C524" i="16"/>
  <c r="B524" i="16"/>
  <c r="A524" i="16"/>
  <c r="H523" i="16"/>
  <c r="G523" i="16"/>
  <c r="F523" i="16"/>
  <c r="E523" i="16"/>
  <c r="D523" i="16"/>
  <c r="C523" i="16"/>
  <c r="B523" i="16"/>
  <c r="A523" i="16"/>
  <c r="H522" i="16"/>
  <c r="G522" i="16"/>
  <c r="F522" i="16"/>
  <c r="E522" i="16"/>
  <c r="D522" i="16"/>
  <c r="C522" i="16"/>
  <c r="B522" i="16"/>
  <c r="A522" i="16"/>
  <c r="H521" i="16"/>
  <c r="G521" i="16"/>
  <c r="F521" i="16"/>
  <c r="E521" i="16"/>
  <c r="D521" i="16"/>
  <c r="C521" i="16"/>
  <c r="B521" i="16"/>
  <c r="A521" i="16"/>
  <c r="H520" i="16"/>
  <c r="G520" i="16"/>
  <c r="F520" i="16"/>
  <c r="E520" i="16"/>
  <c r="D520" i="16"/>
  <c r="C520" i="16"/>
  <c r="B520" i="16"/>
  <c r="A520" i="16"/>
  <c r="H519" i="16"/>
  <c r="G519" i="16"/>
  <c r="F519" i="16"/>
  <c r="E519" i="16"/>
  <c r="D519" i="16"/>
  <c r="C519" i="16"/>
  <c r="B519" i="16"/>
  <c r="A519" i="16"/>
  <c r="H518" i="16"/>
  <c r="G518" i="16"/>
  <c r="F518" i="16"/>
  <c r="E518" i="16"/>
  <c r="D518" i="16"/>
  <c r="C518" i="16"/>
  <c r="B518" i="16"/>
  <c r="A518" i="16"/>
  <c r="H517" i="16"/>
  <c r="G517" i="16"/>
  <c r="F517" i="16"/>
  <c r="E517" i="16"/>
  <c r="D517" i="16"/>
  <c r="C517" i="16"/>
  <c r="B517" i="16"/>
  <c r="A517" i="16"/>
  <c r="H516" i="16"/>
  <c r="G516" i="16"/>
  <c r="F516" i="16"/>
  <c r="E516" i="16"/>
  <c r="D516" i="16"/>
  <c r="C516" i="16"/>
  <c r="B516" i="16"/>
  <c r="A516" i="16"/>
  <c r="H515" i="16"/>
  <c r="G515" i="16"/>
  <c r="F515" i="16"/>
  <c r="E515" i="16"/>
  <c r="D515" i="16"/>
  <c r="C515" i="16"/>
  <c r="B515" i="16"/>
  <c r="A515" i="16"/>
  <c r="H514" i="16"/>
  <c r="G514" i="16"/>
  <c r="F514" i="16"/>
  <c r="E514" i="16"/>
  <c r="D514" i="16"/>
  <c r="C514" i="16"/>
  <c r="B514" i="16"/>
  <c r="A514" i="16"/>
  <c r="H513" i="16"/>
  <c r="G513" i="16"/>
  <c r="F513" i="16"/>
  <c r="E513" i="16"/>
  <c r="D513" i="16"/>
  <c r="C513" i="16"/>
  <c r="B513" i="16"/>
  <c r="A513" i="16"/>
  <c r="H512" i="16"/>
  <c r="G512" i="16"/>
  <c r="F512" i="16"/>
  <c r="E512" i="16"/>
  <c r="D512" i="16"/>
  <c r="C512" i="16"/>
  <c r="B512" i="16"/>
  <c r="A512" i="16"/>
  <c r="H511" i="16"/>
  <c r="G511" i="16"/>
  <c r="F511" i="16"/>
  <c r="E511" i="16"/>
  <c r="D511" i="16"/>
  <c r="C511" i="16"/>
  <c r="B511" i="16"/>
  <c r="A511" i="16"/>
  <c r="H510" i="16"/>
  <c r="G510" i="16"/>
  <c r="F510" i="16"/>
  <c r="E510" i="16"/>
  <c r="D510" i="16"/>
  <c r="C510" i="16"/>
  <c r="B510" i="16"/>
  <c r="A510" i="16"/>
  <c r="H509" i="16"/>
  <c r="G509" i="16"/>
  <c r="F509" i="16"/>
  <c r="E509" i="16"/>
  <c r="D509" i="16"/>
  <c r="C509" i="16"/>
  <c r="B509" i="16"/>
  <c r="A509" i="16"/>
  <c r="H508" i="16"/>
  <c r="G508" i="16"/>
  <c r="F508" i="16"/>
  <c r="E508" i="16"/>
  <c r="D508" i="16"/>
  <c r="C508" i="16"/>
  <c r="B508" i="16"/>
  <c r="A508" i="16"/>
  <c r="H507" i="16"/>
  <c r="G507" i="16"/>
  <c r="F507" i="16"/>
  <c r="E507" i="16"/>
  <c r="D507" i="16"/>
  <c r="C507" i="16"/>
  <c r="B507" i="16"/>
  <c r="A507" i="16"/>
  <c r="H506" i="16"/>
  <c r="G506" i="16"/>
  <c r="F506" i="16"/>
  <c r="E506" i="16"/>
  <c r="D506" i="16"/>
  <c r="C506" i="16"/>
  <c r="B506" i="16"/>
  <c r="A506" i="16"/>
  <c r="H505" i="16"/>
  <c r="G505" i="16"/>
  <c r="F505" i="16"/>
  <c r="E505" i="16"/>
  <c r="D505" i="16"/>
  <c r="C505" i="16"/>
  <c r="B505" i="16"/>
  <c r="A505" i="16"/>
  <c r="H504" i="16"/>
  <c r="G504" i="16"/>
  <c r="F504" i="16"/>
  <c r="E504" i="16"/>
  <c r="D504" i="16"/>
  <c r="C504" i="16"/>
  <c r="B504" i="16"/>
  <c r="A504" i="16"/>
  <c r="H503" i="16"/>
  <c r="G503" i="16"/>
  <c r="F503" i="16"/>
  <c r="E503" i="16"/>
  <c r="D503" i="16"/>
  <c r="C503" i="16"/>
  <c r="B503" i="16"/>
  <c r="A503" i="16"/>
  <c r="H502" i="16"/>
  <c r="G502" i="16"/>
  <c r="F502" i="16"/>
  <c r="E502" i="16"/>
  <c r="D502" i="16"/>
  <c r="C502" i="16"/>
  <c r="B502" i="16"/>
  <c r="A502" i="16"/>
  <c r="H501" i="16"/>
  <c r="G501" i="16"/>
  <c r="F501" i="16"/>
  <c r="E501" i="16"/>
  <c r="D501" i="16"/>
  <c r="C501" i="16"/>
  <c r="B501" i="16"/>
  <c r="A501" i="16"/>
  <c r="H500" i="16"/>
  <c r="G500" i="16"/>
  <c r="F500" i="16"/>
  <c r="E500" i="16"/>
  <c r="D500" i="16"/>
  <c r="C500" i="16"/>
  <c r="B500" i="16"/>
  <c r="A500" i="16"/>
  <c r="H499" i="16"/>
  <c r="G499" i="16"/>
  <c r="F499" i="16"/>
  <c r="E499" i="16"/>
  <c r="D499" i="16"/>
  <c r="C499" i="16"/>
  <c r="B499" i="16"/>
  <c r="A499" i="16"/>
  <c r="H498" i="16"/>
  <c r="G498" i="16"/>
  <c r="F498" i="16"/>
  <c r="E498" i="16"/>
  <c r="D498" i="16"/>
  <c r="C498" i="16"/>
  <c r="B498" i="16"/>
  <c r="A498" i="16"/>
  <c r="H497" i="16"/>
  <c r="G497" i="16"/>
  <c r="F497" i="16"/>
  <c r="E497" i="16"/>
  <c r="D497" i="16"/>
  <c r="C497" i="16"/>
  <c r="B497" i="16"/>
  <c r="A497" i="16"/>
  <c r="H496" i="16"/>
  <c r="G496" i="16"/>
  <c r="F496" i="16"/>
  <c r="E496" i="16"/>
  <c r="D496" i="16"/>
  <c r="C496" i="16"/>
  <c r="B496" i="16"/>
  <c r="A496" i="16"/>
  <c r="H495" i="16"/>
  <c r="G495" i="16"/>
  <c r="F495" i="16"/>
  <c r="E495" i="16"/>
  <c r="D495" i="16"/>
  <c r="C495" i="16"/>
  <c r="B495" i="16"/>
  <c r="A495" i="16"/>
  <c r="H494" i="16"/>
  <c r="G494" i="16"/>
  <c r="F494" i="16"/>
  <c r="E494" i="16"/>
  <c r="D494" i="16"/>
  <c r="C494" i="16"/>
  <c r="B494" i="16"/>
  <c r="A494" i="16"/>
  <c r="H493" i="16"/>
  <c r="G493" i="16"/>
  <c r="F493" i="16"/>
  <c r="E493" i="16"/>
  <c r="D493" i="16"/>
  <c r="C493" i="16"/>
  <c r="B493" i="16"/>
  <c r="A493" i="16"/>
  <c r="H492" i="16"/>
  <c r="G492" i="16"/>
  <c r="F492" i="16"/>
  <c r="E492" i="16"/>
  <c r="D492" i="16"/>
  <c r="C492" i="16"/>
  <c r="B492" i="16"/>
  <c r="A492" i="16"/>
  <c r="H491" i="16"/>
  <c r="G491" i="16"/>
  <c r="F491" i="16"/>
  <c r="E491" i="16"/>
  <c r="D491" i="16"/>
  <c r="C491" i="16"/>
  <c r="B491" i="16"/>
  <c r="A491" i="16"/>
  <c r="H490" i="16"/>
  <c r="G490" i="16"/>
  <c r="F490" i="16"/>
  <c r="E490" i="16"/>
  <c r="D490" i="16"/>
  <c r="C490" i="16"/>
  <c r="B490" i="16"/>
  <c r="A490" i="16"/>
  <c r="H489" i="16"/>
  <c r="G489" i="16"/>
  <c r="F489" i="16"/>
  <c r="E489" i="16"/>
  <c r="D489" i="16"/>
  <c r="C489" i="16"/>
  <c r="B489" i="16"/>
  <c r="A489" i="16"/>
  <c r="H488" i="16"/>
  <c r="G488" i="16"/>
  <c r="F488" i="16"/>
  <c r="E488" i="16"/>
  <c r="D488" i="16"/>
  <c r="C488" i="16"/>
  <c r="B488" i="16"/>
  <c r="A488" i="16"/>
  <c r="H487" i="16"/>
  <c r="G487" i="16"/>
  <c r="F487" i="16"/>
  <c r="E487" i="16"/>
  <c r="D487" i="16"/>
  <c r="C487" i="16"/>
  <c r="B487" i="16"/>
  <c r="A487" i="16"/>
  <c r="H486" i="16"/>
  <c r="G486" i="16"/>
  <c r="F486" i="16"/>
  <c r="E486" i="16"/>
  <c r="D486" i="16"/>
  <c r="C486" i="16"/>
  <c r="B486" i="16"/>
  <c r="A486" i="16"/>
  <c r="H485" i="16"/>
  <c r="G485" i="16"/>
  <c r="F485" i="16"/>
  <c r="E485" i="16"/>
  <c r="D485" i="16"/>
  <c r="C485" i="16"/>
  <c r="B485" i="16"/>
  <c r="A485" i="16"/>
  <c r="H484" i="16"/>
  <c r="G484" i="16"/>
  <c r="F484" i="16"/>
  <c r="E484" i="16"/>
  <c r="D484" i="16"/>
  <c r="C484" i="16"/>
  <c r="B484" i="16"/>
  <c r="A484" i="16"/>
  <c r="H483" i="16"/>
  <c r="G483" i="16"/>
  <c r="F483" i="16"/>
  <c r="E483" i="16"/>
  <c r="D483" i="16"/>
  <c r="C483" i="16"/>
  <c r="B483" i="16"/>
  <c r="A483" i="16"/>
  <c r="H482" i="16"/>
  <c r="G482" i="16"/>
  <c r="F482" i="16"/>
  <c r="E482" i="16"/>
  <c r="D482" i="16"/>
  <c r="C482" i="16"/>
  <c r="B482" i="16"/>
  <c r="A482" i="16"/>
  <c r="H481" i="16"/>
  <c r="G481" i="16"/>
  <c r="F481" i="16"/>
  <c r="E481" i="16"/>
  <c r="D481" i="16"/>
  <c r="C481" i="16"/>
  <c r="B481" i="16"/>
  <c r="A481" i="16"/>
  <c r="H480" i="16"/>
  <c r="G480" i="16"/>
  <c r="F480" i="16"/>
  <c r="E480" i="16"/>
  <c r="D480" i="16"/>
  <c r="C480" i="16"/>
  <c r="B480" i="16"/>
  <c r="A480" i="16"/>
  <c r="H479" i="16"/>
  <c r="G479" i="16"/>
  <c r="F479" i="16"/>
  <c r="E479" i="16"/>
  <c r="D479" i="16"/>
  <c r="C479" i="16"/>
  <c r="B479" i="16"/>
  <c r="A479" i="16"/>
  <c r="H478" i="16"/>
  <c r="G478" i="16"/>
  <c r="F478" i="16"/>
  <c r="E478" i="16"/>
  <c r="D478" i="16"/>
  <c r="C478" i="16"/>
  <c r="B478" i="16"/>
  <c r="A478" i="16"/>
  <c r="H477" i="16"/>
  <c r="G477" i="16"/>
  <c r="F477" i="16"/>
  <c r="E477" i="16"/>
  <c r="D477" i="16"/>
  <c r="C477" i="16"/>
  <c r="B477" i="16"/>
  <c r="A477" i="16"/>
  <c r="H476" i="16"/>
  <c r="G476" i="16"/>
  <c r="F476" i="16"/>
  <c r="E476" i="16"/>
  <c r="D476" i="16"/>
  <c r="C476" i="16"/>
  <c r="B476" i="16"/>
  <c r="A476" i="16"/>
  <c r="H475" i="16"/>
  <c r="G475" i="16"/>
  <c r="F475" i="16"/>
  <c r="E475" i="16"/>
  <c r="D475" i="16"/>
  <c r="C475" i="16"/>
  <c r="B475" i="16"/>
  <c r="A475" i="16"/>
  <c r="H474" i="16"/>
  <c r="G474" i="16"/>
  <c r="F474" i="16"/>
  <c r="E474" i="16"/>
  <c r="D474" i="16"/>
  <c r="C474" i="16"/>
  <c r="B474" i="16"/>
  <c r="A474" i="16"/>
  <c r="H473" i="16"/>
  <c r="G473" i="16"/>
  <c r="F473" i="16"/>
  <c r="E473" i="16"/>
  <c r="D473" i="16"/>
  <c r="C473" i="16"/>
  <c r="B473" i="16"/>
  <c r="A473" i="16"/>
  <c r="H472" i="16"/>
  <c r="G472" i="16"/>
  <c r="F472" i="16"/>
  <c r="E472" i="16"/>
  <c r="D472" i="16"/>
  <c r="C472" i="16"/>
  <c r="B472" i="16"/>
  <c r="A472" i="16"/>
  <c r="H471" i="16"/>
  <c r="G471" i="16"/>
  <c r="F471" i="16"/>
  <c r="E471" i="16"/>
  <c r="D471" i="16"/>
  <c r="C471" i="16"/>
  <c r="B471" i="16"/>
  <c r="A471" i="16"/>
  <c r="H470" i="16"/>
  <c r="G470" i="16"/>
  <c r="F470" i="16"/>
  <c r="E470" i="16"/>
  <c r="D470" i="16"/>
  <c r="C470" i="16"/>
  <c r="B470" i="16"/>
  <c r="A470" i="16"/>
  <c r="H469" i="16"/>
  <c r="G469" i="16"/>
  <c r="F469" i="16"/>
  <c r="E469" i="16"/>
  <c r="D469" i="16"/>
  <c r="C469" i="16"/>
  <c r="B469" i="16"/>
  <c r="A469" i="16"/>
  <c r="H468" i="16"/>
  <c r="G468" i="16"/>
  <c r="F468" i="16"/>
  <c r="E468" i="16"/>
  <c r="D468" i="16"/>
  <c r="C468" i="16"/>
  <c r="B468" i="16"/>
  <c r="A468" i="16"/>
  <c r="H467" i="16"/>
  <c r="G467" i="16"/>
  <c r="F467" i="16"/>
  <c r="E467" i="16"/>
  <c r="D467" i="16"/>
  <c r="C467" i="16"/>
  <c r="B467" i="16"/>
  <c r="A467" i="16"/>
  <c r="H466" i="16"/>
  <c r="G466" i="16"/>
  <c r="F466" i="16"/>
  <c r="E466" i="16"/>
  <c r="D466" i="16"/>
  <c r="C466" i="16"/>
  <c r="B466" i="16"/>
  <c r="A466" i="16"/>
  <c r="H465" i="16"/>
  <c r="G465" i="16"/>
  <c r="F465" i="16"/>
  <c r="E465" i="16"/>
  <c r="D465" i="16"/>
  <c r="C465" i="16"/>
  <c r="B465" i="16"/>
  <c r="A465" i="16"/>
  <c r="H464" i="16"/>
  <c r="G464" i="16"/>
  <c r="F464" i="16"/>
  <c r="E464" i="16"/>
  <c r="D464" i="16"/>
  <c r="C464" i="16"/>
  <c r="B464" i="16"/>
  <c r="A464" i="16"/>
  <c r="H463" i="16"/>
  <c r="G463" i="16"/>
  <c r="F463" i="16"/>
  <c r="E463" i="16"/>
  <c r="D463" i="16"/>
  <c r="C463" i="16"/>
  <c r="B463" i="16"/>
  <c r="A463" i="16"/>
  <c r="H462" i="16"/>
  <c r="G462" i="16"/>
  <c r="F462" i="16"/>
  <c r="E462" i="16"/>
  <c r="D462" i="16"/>
  <c r="C462" i="16"/>
  <c r="B462" i="16"/>
  <c r="A462" i="16"/>
  <c r="H461" i="16"/>
  <c r="G461" i="16"/>
  <c r="F461" i="16"/>
  <c r="E461" i="16"/>
  <c r="D461" i="16"/>
  <c r="C461" i="16"/>
  <c r="B461" i="16"/>
  <c r="A461" i="16"/>
  <c r="H460" i="16"/>
  <c r="G460" i="16"/>
  <c r="F460" i="16"/>
  <c r="E460" i="16"/>
  <c r="D460" i="16"/>
  <c r="C460" i="16"/>
  <c r="B460" i="16"/>
  <c r="A460" i="16"/>
  <c r="H459" i="16"/>
  <c r="G459" i="16"/>
  <c r="F459" i="16"/>
  <c r="E459" i="16"/>
  <c r="D459" i="16"/>
  <c r="C459" i="16"/>
  <c r="B459" i="16"/>
  <c r="A459" i="16"/>
  <c r="H458" i="16"/>
  <c r="G458" i="16"/>
  <c r="F458" i="16"/>
  <c r="E458" i="16"/>
  <c r="D458" i="16"/>
  <c r="C458" i="16"/>
  <c r="B458" i="16"/>
  <c r="A458" i="16"/>
  <c r="H457" i="16"/>
  <c r="G457" i="16"/>
  <c r="F457" i="16"/>
  <c r="E457" i="16"/>
  <c r="D457" i="16"/>
  <c r="C457" i="16"/>
  <c r="B457" i="16"/>
  <c r="A457" i="16"/>
  <c r="H456" i="16"/>
  <c r="G456" i="16"/>
  <c r="F456" i="16"/>
  <c r="E456" i="16"/>
  <c r="D456" i="16"/>
  <c r="C456" i="16"/>
  <c r="B456" i="16"/>
  <c r="A456" i="16"/>
  <c r="H455" i="16"/>
  <c r="G455" i="16"/>
  <c r="F455" i="16"/>
  <c r="E455" i="16"/>
  <c r="D455" i="16"/>
  <c r="C455" i="16"/>
  <c r="B455" i="16"/>
  <c r="A455" i="16"/>
  <c r="H454" i="16"/>
  <c r="G454" i="16"/>
  <c r="F454" i="16"/>
  <c r="E454" i="16"/>
  <c r="D454" i="16"/>
  <c r="C454" i="16"/>
  <c r="B454" i="16"/>
  <c r="A454" i="16"/>
  <c r="H453" i="16"/>
  <c r="G453" i="16"/>
  <c r="F453" i="16"/>
  <c r="E453" i="16"/>
  <c r="D453" i="16"/>
  <c r="C453" i="16"/>
  <c r="B453" i="16"/>
  <c r="A453" i="16"/>
  <c r="H452" i="16"/>
  <c r="G452" i="16"/>
  <c r="F452" i="16"/>
  <c r="E452" i="16"/>
  <c r="D452" i="16"/>
  <c r="C452" i="16"/>
  <c r="B452" i="16"/>
  <c r="A452" i="16"/>
  <c r="H451" i="16"/>
  <c r="G451" i="16"/>
  <c r="F451" i="16"/>
  <c r="E451" i="16"/>
  <c r="D451" i="16"/>
  <c r="C451" i="16"/>
  <c r="B451" i="16"/>
  <c r="A451" i="16"/>
  <c r="H450" i="16"/>
  <c r="G450" i="16"/>
  <c r="F450" i="16"/>
  <c r="E450" i="16"/>
  <c r="D450" i="16"/>
  <c r="C450" i="16"/>
  <c r="B450" i="16"/>
  <c r="A450" i="16"/>
  <c r="H449" i="16"/>
  <c r="G449" i="16"/>
  <c r="F449" i="16"/>
  <c r="E449" i="16"/>
  <c r="D449" i="16"/>
  <c r="C449" i="16"/>
  <c r="B449" i="16"/>
  <c r="A449" i="16"/>
  <c r="H448" i="16"/>
  <c r="G448" i="16"/>
  <c r="F448" i="16"/>
  <c r="E448" i="16"/>
  <c r="D448" i="16"/>
  <c r="C448" i="16"/>
  <c r="B448" i="16"/>
  <c r="A448" i="16"/>
  <c r="H447" i="16"/>
  <c r="G447" i="16"/>
  <c r="F447" i="16"/>
  <c r="E447" i="16"/>
  <c r="D447" i="16"/>
  <c r="C447" i="16"/>
  <c r="B447" i="16"/>
  <c r="A447" i="16"/>
  <c r="H446" i="16"/>
  <c r="G446" i="16"/>
  <c r="F446" i="16"/>
  <c r="E446" i="16"/>
  <c r="D446" i="16"/>
  <c r="C446" i="16"/>
  <c r="B446" i="16"/>
  <c r="A446" i="16"/>
  <c r="H445" i="16"/>
  <c r="G445" i="16"/>
  <c r="F445" i="16"/>
  <c r="E445" i="16"/>
  <c r="D445" i="16"/>
  <c r="C445" i="16"/>
  <c r="B445" i="16"/>
  <c r="A445" i="16"/>
  <c r="H444" i="16"/>
  <c r="G444" i="16"/>
  <c r="F444" i="16"/>
  <c r="E444" i="16"/>
  <c r="D444" i="16"/>
  <c r="C444" i="16"/>
  <c r="B444" i="16"/>
  <c r="A444" i="16"/>
  <c r="H443" i="16"/>
  <c r="G443" i="16"/>
  <c r="F443" i="16"/>
  <c r="E443" i="16"/>
  <c r="D443" i="16"/>
  <c r="C443" i="16"/>
  <c r="B443" i="16"/>
  <c r="A443" i="16"/>
  <c r="H442" i="16"/>
  <c r="G442" i="16"/>
  <c r="F442" i="16"/>
  <c r="E442" i="16"/>
  <c r="D442" i="16"/>
  <c r="C442" i="16"/>
  <c r="B442" i="16"/>
  <c r="A442" i="16"/>
  <c r="H441" i="16"/>
  <c r="G441" i="16"/>
  <c r="F441" i="16"/>
  <c r="E441" i="16"/>
  <c r="D441" i="16"/>
  <c r="C441" i="16"/>
  <c r="B441" i="16"/>
  <c r="A441" i="16"/>
  <c r="H440" i="16"/>
  <c r="G440" i="16"/>
  <c r="F440" i="16"/>
  <c r="E440" i="16"/>
  <c r="D440" i="16"/>
  <c r="C440" i="16"/>
  <c r="B440" i="16"/>
  <c r="A440" i="16"/>
  <c r="H439" i="16"/>
  <c r="G439" i="16"/>
  <c r="F439" i="16"/>
  <c r="E439" i="16"/>
  <c r="D439" i="16"/>
  <c r="C439" i="16"/>
  <c r="B439" i="16"/>
  <c r="A439" i="16"/>
  <c r="H438" i="16"/>
  <c r="G438" i="16"/>
  <c r="F438" i="16"/>
  <c r="E438" i="16"/>
  <c r="D438" i="16"/>
  <c r="C438" i="16"/>
  <c r="B438" i="16"/>
  <c r="A438" i="16"/>
  <c r="H437" i="16"/>
  <c r="G437" i="16"/>
  <c r="F437" i="16"/>
  <c r="E437" i="16"/>
  <c r="D437" i="16"/>
  <c r="C437" i="16"/>
  <c r="B437" i="16"/>
  <c r="A437" i="16"/>
  <c r="H436" i="16"/>
  <c r="G436" i="16"/>
  <c r="F436" i="16"/>
  <c r="E436" i="16"/>
  <c r="D436" i="16"/>
  <c r="C436" i="16"/>
  <c r="B436" i="16"/>
  <c r="A436" i="16"/>
  <c r="H435" i="16"/>
  <c r="G435" i="16"/>
  <c r="F435" i="16"/>
  <c r="E435" i="16"/>
  <c r="D435" i="16"/>
  <c r="C435" i="16"/>
  <c r="B435" i="16"/>
  <c r="A435" i="16"/>
  <c r="H434" i="16"/>
  <c r="G434" i="16"/>
  <c r="F434" i="16"/>
  <c r="E434" i="16"/>
  <c r="D434" i="16"/>
  <c r="C434" i="16"/>
  <c r="B434" i="16"/>
  <c r="A434" i="16"/>
  <c r="H433" i="16"/>
  <c r="G433" i="16"/>
  <c r="F433" i="16"/>
  <c r="E433" i="16"/>
  <c r="D433" i="16"/>
  <c r="C433" i="16"/>
  <c r="B433" i="16"/>
  <c r="A433" i="16"/>
  <c r="H432" i="16"/>
  <c r="G432" i="16"/>
  <c r="F432" i="16"/>
  <c r="E432" i="16"/>
  <c r="D432" i="16"/>
  <c r="C432" i="16"/>
  <c r="B432" i="16"/>
  <c r="A432" i="16"/>
  <c r="H431" i="16"/>
  <c r="G431" i="16"/>
  <c r="F431" i="16"/>
  <c r="E431" i="16"/>
  <c r="D431" i="16"/>
  <c r="C431" i="16"/>
  <c r="B431" i="16"/>
  <c r="A431" i="16"/>
  <c r="H430" i="16"/>
  <c r="G430" i="16"/>
  <c r="F430" i="16"/>
  <c r="E430" i="16"/>
  <c r="D430" i="16"/>
  <c r="C430" i="16"/>
  <c r="B430" i="16"/>
  <c r="A430" i="16"/>
  <c r="H429" i="16"/>
  <c r="G429" i="16"/>
  <c r="F429" i="16"/>
  <c r="E429" i="16"/>
  <c r="D429" i="16"/>
  <c r="C429" i="16"/>
  <c r="B429" i="16"/>
  <c r="A429" i="16"/>
  <c r="H428" i="16"/>
  <c r="G428" i="16"/>
  <c r="F428" i="16"/>
  <c r="E428" i="16"/>
  <c r="D428" i="16"/>
  <c r="C428" i="16"/>
  <c r="B428" i="16"/>
  <c r="A428" i="16"/>
  <c r="H427" i="16"/>
  <c r="G427" i="16"/>
  <c r="F427" i="16"/>
  <c r="E427" i="16"/>
  <c r="D427" i="16"/>
  <c r="C427" i="16"/>
  <c r="B427" i="16"/>
  <c r="A427" i="16"/>
  <c r="H426" i="16"/>
  <c r="G426" i="16"/>
  <c r="F426" i="16"/>
  <c r="E426" i="16"/>
  <c r="D426" i="16"/>
  <c r="C426" i="16"/>
  <c r="B426" i="16"/>
  <c r="A426" i="16"/>
  <c r="H425" i="16"/>
  <c r="G425" i="16"/>
  <c r="F425" i="16"/>
  <c r="E425" i="16"/>
  <c r="D425" i="16"/>
  <c r="C425" i="16"/>
  <c r="B425" i="16"/>
  <c r="A425" i="16"/>
  <c r="H424" i="16"/>
  <c r="G424" i="16"/>
  <c r="F424" i="16"/>
  <c r="E424" i="16"/>
  <c r="D424" i="16"/>
  <c r="C424" i="16"/>
  <c r="B424" i="16"/>
  <c r="A424" i="16"/>
  <c r="H423" i="16"/>
  <c r="G423" i="16"/>
  <c r="F423" i="16"/>
  <c r="E423" i="16"/>
  <c r="D423" i="16"/>
  <c r="C423" i="16"/>
  <c r="B423" i="16"/>
  <c r="A423" i="16"/>
  <c r="H422" i="16"/>
  <c r="G422" i="16"/>
  <c r="F422" i="16"/>
  <c r="E422" i="16"/>
  <c r="D422" i="16"/>
  <c r="C422" i="16"/>
  <c r="B422" i="16"/>
  <c r="A422" i="16"/>
  <c r="H421" i="16"/>
  <c r="G421" i="16"/>
  <c r="F421" i="16"/>
  <c r="E421" i="16"/>
  <c r="D421" i="16"/>
  <c r="C421" i="16"/>
  <c r="B421" i="16"/>
  <c r="A421" i="16"/>
  <c r="H420" i="16"/>
  <c r="G420" i="16"/>
  <c r="F420" i="16"/>
  <c r="E420" i="16"/>
  <c r="D420" i="16"/>
  <c r="C420" i="16"/>
  <c r="B420" i="16"/>
  <c r="A420" i="16"/>
  <c r="H419" i="16"/>
  <c r="G419" i="16"/>
  <c r="F419" i="16"/>
  <c r="E419" i="16"/>
  <c r="D419" i="16"/>
  <c r="C419" i="16"/>
  <c r="B419" i="16"/>
  <c r="A419" i="16"/>
  <c r="H418" i="16"/>
  <c r="G418" i="16"/>
  <c r="F418" i="16"/>
  <c r="E418" i="16"/>
  <c r="D418" i="16"/>
  <c r="C418" i="16"/>
  <c r="B418" i="16"/>
  <c r="A418" i="16"/>
  <c r="H417" i="16"/>
  <c r="G417" i="16"/>
  <c r="F417" i="16"/>
  <c r="E417" i="16"/>
  <c r="D417" i="16"/>
  <c r="C417" i="16"/>
  <c r="B417" i="16"/>
  <c r="A417" i="16"/>
  <c r="H416" i="16"/>
  <c r="G416" i="16"/>
  <c r="F416" i="16"/>
  <c r="E416" i="16"/>
  <c r="D416" i="16"/>
  <c r="C416" i="16"/>
  <c r="B416" i="16"/>
  <c r="A416" i="16"/>
  <c r="H415" i="16"/>
  <c r="G415" i="16"/>
  <c r="F415" i="16"/>
  <c r="E415" i="16"/>
  <c r="D415" i="16"/>
  <c r="C415" i="16"/>
  <c r="B415" i="16"/>
  <c r="A415" i="16"/>
  <c r="H414" i="16"/>
  <c r="G414" i="16"/>
  <c r="F414" i="16"/>
  <c r="E414" i="16"/>
  <c r="D414" i="16"/>
  <c r="C414" i="16"/>
  <c r="B414" i="16"/>
  <c r="A414" i="16"/>
  <c r="H413" i="16"/>
  <c r="G413" i="16"/>
  <c r="F413" i="16"/>
  <c r="E413" i="16"/>
  <c r="D413" i="16"/>
  <c r="C413" i="16"/>
  <c r="B413" i="16"/>
  <c r="A413" i="16"/>
  <c r="H412" i="16"/>
  <c r="G412" i="16"/>
  <c r="F412" i="16"/>
  <c r="E412" i="16"/>
  <c r="D412" i="16"/>
  <c r="C412" i="16"/>
  <c r="B412" i="16"/>
  <c r="A412" i="16"/>
  <c r="H411" i="16"/>
  <c r="G411" i="16"/>
  <c r="F411" i="16"/>
  <c r="E411" i="16"/>
  <c r="D411" i="16"/>
  <c r="C411" i="16"/>
  <c r="B411" i="16"/>
  <c r="A411" i="16"/>
  <c r="H410" i="16"/>
  <c r="G410" i="16"/>
  <c r="F410" i="16"/>
  <c r="E410" i="16"/>
  <c r="D410" i="16"/>
  <c r="C410" i="16"/>
  <c r="B410" i="16"/>
  <c r="A410" i="16"/>
  <c r="H409" i="16"/>
  <c r="G409" i="16"/>
  <c r="F409" i="16"/>
  <c r="E409" i="16"/>
  <c r="D409" i="16"/>
  <c r="C409" i="16"/>
  <c r="B409" i="16"/>
  <c r="A409" i="16"/>
  <c r="H408" i="16"/>
  <c r="G408" i="16"/>
  <c r="F408" i="16"/>
  <c r="E408" i="16"/>
  <c r="D408" i="16"/>
  <c r="C408" i="16"/>
  <c r="B408" i="16"/>
  <c r="A408" i="16"/>
  <c r="H407" i="16"/>
  <c r="G407" i="16"/>
  <c r="F407" i="16"/>
  <c r="E407" i="16"/>
  <c r="D407" i="16"/>
  <c r="C407" i="16"/>
  <c r="B407" i="16"/>
  <c r="A407" i="16"/>
  <c r="H406" i="16"/>
  <c r="G406" i="16"/>
  <c r="F406" i="16"/>
  <c r="E406" i="16"/>
  <c r="D406" i="16"/>
  <c r="C406" i="16"/>
  <c r="B406" i="16"/>
  <c r="A406" i="16"/>
  <c r="H405" i="16"/>
  <c r="G405" i="16"/>
  <c r="F405" i="16"/>
  <c r="E405" i="16"/>
  <c r="D405" i="16"/>
  <c r="C405" i="16"/>
  <c r="B405" i="16"/>
  <c r="A405" i="16"/>
  <c r="H404" i="16"/>
  <c r="G404" i="16"/>
  <c r="F404" i="16"/>
  <c r="E404" i="16"/>
  <c r="D404" i="16"/>
  <c r="C404" i="16"/>
  <c r="B404" i="16"/>
  <c r="A404" i="16"/>
  <c r="H403" i="16"/>
  <c r="G403" i="16"/>
  <c r="F403" i="16"/>
  <c r="E403" i="16"/>
  <c r="D403" i="16"/>
  <c r="C403" i="16"/>
  <c r="B403" i="16"/>
  <c r="A403" i="16"/>
  <c r="H402" i="16"/>
  <c r="G402" i="16"/>
  <c r="F402" i="16"/>
  <c r="E402" i="16"/>
  <c r="D402" i="16"/>
  <c r="C402" i="16"/>
  <c r="B402" i="16"/>
  <c r="A402" i="16"/>
  <c r="H401" i="16"/>
  <c r="G401" i="16"/>
  <c r="F401" i="16"/>
  <c r="E401" i="16"/>
  <c r="D401" i="16"/>
  <c r="C401" i="16"/>
  <c r="B401" i="16"/>
  <c r="A401" i="16"/>
  <c r="H400" i="16"/>
  <c r="G400" i="16"/>
  <c r="F400" i="16"/>
  <c r="E400" i="16"/>
  <c r="D400" i="16"/>
  <c r="C400" i="16"/>
  <c r="B400" i="16"/>
  <c r="A400" i="16"/>
  <c r="H399" i="16"/>
  <c r="G399" i="16"/>
  <c r="F399" i="16"/>
  <c r="E399" i="16"/>
  <c r="D399" i="16"/>
  <c r="C399" i="16"/>
  <c r="B399" i="16"/>
  <c r="A399" i="16"/>
  <c r="H398" i="16"/>
  <c r="G398" i="16"/>
  <c r="F398" i="16"/>
  <c r="E398" i="16"/>
  <c r="D398" i="16"/>
  <c r="C398" i="16"/>
  <c r="B398" i="16"/>
  <c r="A398" i="16"/>
  <c r="H397" i="16"/>
  <c r="G397" i="16"/>
  <c r="F397" i="16"/>
  <c r="E397" i="16"/>
  <c r="D397" i="16"/>
  <c r="C397" i="16"/>
  <c r="B397" i="16"/>
  <c r="A397" i="16"/>
  <c r="H396" i="16"/>
  <c r="G396" i="16"/>
  <c r="F396" i="16"/>
  <c r="E396" i="16"/>
  <c r="D396" i="16"/>
  <c r="C396" i="16"/>
  <c r="B396" i="16"/>
  <c r="A396" i="16"/>
  <c r="H395" i="16"/>
  <c r="G395" i="16"/>
  <c r="F395" i="16"/>
  <c r="E395" i="16"/>
  <c r="D395" i="16"/>
  <c r="C395" i="16"/>
  <c r="B395" i="16"/>
  <c r="A395" i="16"/>
  <c r="H394" i="16"/>
  <c r="G394" i="16"/>
  <c r="F394" i="16"/>
  <c r="E394" i="16"/>
  <c r="D394" i="16"/>
  <c r="C394" i="16"/>
  <c r="B394" i="16"/>
  <c r="A394" i="16"/>
  <c r="H393" i="16"/>
  <c r="G393" i="16"/>
  <c r="F393" i="16"/>
  <c r="E393" i="16"/>
  <c r="D393" i="16"/>
  <c r="C393" i="16"/>
  <c r="B393" i="16"/>
  <c r="A393" i="16"/>
  <c r="H392" i="16"/>
  <c r="G392" i="16"/>
  <c r="F392" i="16"/>
  <c r="E392" i="16"/>
  <c r="D392" i="16"/>
  <c r="C392" i="16"/>
  <c r="B392" i="16"/>
  <c r="A392" i="16"/>
  <c r="H391" i="16"/>
  <c r="G391" i="16"/>
  <c r="F391" i="16"/>
  <c r="E391" i="16"/>
  <c r="D391" i="16"/>
  <c r="C391" i="16"/>
  <c r="B391" i="16"/>
  <c r="A391" i="16"/>
  <c r="H390" i="16"/>
  <c r="G390" i="16"/>
  <c r="F390" i="16"/>
  <c r="E390" i="16"/>
  <c r="D390" i="16"/>
  <c r="C390" i="16"/>
  <c r="B390" i="16"/>
  <c r="A390" i="16"/>
  <c r="H389" i="16"/>
  <c r="G389" i="16"/>
  <c r="F389" i="16"/>
  <c r="E389" i="16"/>
  <c r="D389" i="16"/>
  <c r="C389" i="16"/>
  <c r="B389" i="16"/>
  <c r="A389" i="16"/>
  <c r="H388" i="16"/>
  <c r="G388" i="16"/>
  <c r="F388" i="16"/>
  <c r="E388" i="16"/>
  <c r="D388" i="16"/>
  <c r="C388" i="16"/>
  <c r="B388" i="16"/>
  <c r="A388" i="16"/>
  <c r="H387" i="16"/>
  <c r="G387" i="16"/>
  <c r="F387" i="16"/>
  <c r="E387" i="16"/>
  <c r="D387" i="16"/>
  <c r="C387" i="16"/>
  <c r="B387" i="16"/>
  <c r="A387" i="16"/>
  <c r="H386" i="16"/>
  <c r="G386" i="16"/>
  <c r="F386" i="16"/>
  <c r="E386" i="16"/>
  <c r="D386" i="16"/>
  <c r="C386" i="16"/>
  <c r="B386" i="16"/>
  <c r="A386" i="16"/>
  <c r="H385" i="16"/>
  <c r="G385" i="16"/>
  <c r="F385" i="16"/>
  <c r="E385" i="16"/>
  <c r="D385" i="16"/>
  <c r="C385" i="16"/>
  <c r="B385" i="16"/>
  <c r="A385" i="16"/>
  <c r="H384" i="16"/>
  <c r="G384" i="16"/>
  <c r="F384" i="16"/>
  <c r="E384" i="16"/>
  <c r="D384" i="16"/>
  <c r="C384" i="16"/>
  <c r="B384" i="16"/>
  <c r="A384" i="16"/>
  <c r="H383" i="16"/>
  <c r="G383" i="16"/>
  <c r="F383" i="16"/>
  <c r="E383" i="16"/>
  <c r="D383" i="16"/>
  <c r="C383" i="16"/>
  <c r="B383" i="16"/>
  <c r="A383" i="16"/>
  <c r="H382" i="16"/>
  <c r="G382" i="16"/>
  <c r="F382" i="16"/>
  <c r="E382" i="16"/>
  <c r="D382" i="16"/>
  <c r="C382" i="16"/>
  <c r="B382" i="16"/>
  <c r="A382" i="16"/>
  <c r="H381" i="16"/>
  <c r="G381" i="16"/>
  <c r="F381" i="16"/>
  <c r="E381" i="16"/>
  <c r="D381" i="16"/>
  <c r="C381" i="16"/>
  <c r="B381" i="16"/>
  <c r="A381" i="16"/>
  <c r="H380" i="16"/>
  <c r="G380" i="16"/>
  <c r="F380" i="16"/>
  <c r="E380" i="16"/>
  <c r="D380" i="16"/>
  <c r="C380" i="16"/>
  <c r="B380" i="16"/>
  <c r="A380" i="16"/>
  <c r="H379" i="16"/>
  <c r="G379" i="16"/>
  <c r="F379" i="16"/>
  <c r="E379" i="16"/>
  <c r="D379" i="16"/>
  <c r="C379" i="16"/>
  <c r="B379" i="16"/>
  <c r="A379" i="16"/>
  <c r="H378" i="16"/>
  <c r="G378" i="16"/>
  <c r="F378" i="16"/>
  <c r="E378" i="16"/>
  <c r="D378" i="16"/>
  <c r="C378" i="16"/>
  <c r="B378" i="16"/>
  <c r="A378" i="16"/>
  <c r="H377" i="16"/>
  <c r="G377" i="16"/>
  <c r="F377" i="16"/>
  <c r="E377" i="16"/>
  <c r="D377" i="16"/>
  <c r="C377" i="16"/>
  <c r="B377" i="16"/>
  <c r="A377" i="16"/>
  <c r="H376" i="16"/>
  <c r="G376" i="16"/>
  <c r="F376" i="16"/>
  <c r="E376" i="16"/>
  <c r="D376" i="16"/>
  <c r="C376" i="16"/>
  <c r="B376" i="16"/>
  <c r="A376" i="16"/>
  <c r="H375" i="16"/>
  <c r="G375" i="16"/>
  <c r="F375" i="16"/>
  <c r="E375" i="16"/>
  <c r="D375" i="16"/>
  <c r="C375" i="16"/>
  <c r="B375" i="16"/>
  <c r="A375" i="16"/>
  <c r="H374" i="16"/>
  <c r="G374" i="16"/>
  <c r="F374" i="16"/>
  <c r="E374" i="16"/>
  <c r="D374" i="16"/>
  <c r="C374" i="16"/>
  <c r="B374" i="16"/>
  <c r="A374" i="16"/>
  <c r="H373" i="16"/>
  <c r="G373" i="16"/>
  <c r="F373" i="16"/>
  <c r="E373" i="16"/>
  <c r="D373" i="16"/>
  <c r="C373" i="16"/>
  <c r="B373" i="16"/>
  <c r="A373" i="16"/>
  <c r="H372" i="16"/>
  <c r="G372" i="16"/>
  <c r="F372" i="16"/>
  <c r="E372" i="16"/>
  <c r="D372" i="16"/>
  <c r="C372" i="16"/>
  <c r="B372" i="16"/>
  <c r="A372" i="16"/>
  <c r="H371" i="16"/>
  <c r="G371" i="16"/>
  <c r="F371" i="16"/>
  <c r="E371" i="16"/>
  <c r="D371" i="16"/>
  <c r="C371" i="16"/>
  <c r="B371" i="16"/>
  <c r="A371" i="16"/>
  <c r="H370" i="16"/>
  <c r="G370" i="16"/>
  <c r="F370" i="16"/>
  <c r="E370" i="16"/>
  <c r="D370" i="16"/>
  <c r="C370" i="16"/>
  <c r="B370" i="16"/>
  <c r="A370" i="16"/>
  <c r="H369" i="16"/>
  <c r="G369" i="16"/>
  <c r="F369" i="16"/>
  <c r="E369" i="16"/>
  <c r="D369" i="16"/>
  <c r="C369" i="16"/>
  <c r="B369" i="16"/>
  <c r="A369" i="16"/>
  <c r="H368" i="16"/>
  <c r="G368" i="16"/>
  <c r="F368" i="16"/>
  <c r="E368" i="16"/>
  <c r="D368" i="16"/>
  <c r="C368" i="16"/>
  <c r="B368" i="16"/>
  <c r="A368" i="16"/>
  <c r="H367" i="16"/>
  <c r="G367" i="16"/>
  <c r="F367" i="16"/>
  <c r="E367" i="16"/>
  <c r="D367" i="16"/>
  <c r="C367" i="16"/>
  <c r="B367" i="16"/>
  <c r="A367" i="16"/>
  <c r="H366" i="16"/>
  <c r="G366" i="16"/>
  <c r="F366" i="16"/>
  <c r="E366" i="16"/>
  <c r="D366" i="16"/>
  <c r="C366" i="16"/>
  <c r="B366" i="16"/>
  <c r="A366" i="16"/>
  <c r="H365" i="16"/>
  <c r="G365" i="16"/>
  <c r="F365" i="16"/>
  <c r="E365" i="16"/>
  <c r="D365" i="16"/>
  <c r="C365" i="16"/>
  <c r="B365" i="16"/>
  <c r="A365" i="16"/>
  <c r="H364" i="16"/>
  <c r="G364" i="16"/>
  <c r="F364" i="16"/>
  <c r="E364" i="16"/>
  <c r="D364" i="16"/>
  <c r="C364" i="16"/>
  <c r="B364" i="16"/>
  <c r="A364" i="16"/>
  <c r="H363" i="16"/>
  <c r="G363" i="16"/>
  <c r="F363" i="16"/>
  <c r="E363" i="16"/>
  <c r="D363" i="16"/>
  <c r="C363" i="16"/>
  <c r="B363" i="16"/>
  <c r="A363" i="16"/>
  <c r="H362" i="16"/>
  <c r="G362" i="16"/>
  <c r="F362" i="16"/>
  <c r="E362" i="16"/>
  <c r="D362" i="16"/>
  <c r="C362" i="16"/>
  <c r="B362" i="16"/>
  <c r="A362" i="16"/>
  <c r="H361" i="16"/>
  <c r="G361" i="16"/>
  <c r="F361" i="16"/>
  <c r="E361" i="16"/>
  <c r="D361" i="16"/>
  <c r="C361" i="16"/>
  <c r="B361" i="16"/>
  <c r="A361" i="16"/>
  <c r="H360" i="16"/>
  <c r="G360" i="16"/>
  <c r="F360" i="16"/>
  <c r="E360" i="16"/>
  <c r="D360" i="16"/>
  <c r="C360" i="16"/>
  <c r="B360" i="16"/>
  <c r="A360" i="16"/>
  <c r="H359" i="16"/>
  <c r="G359" i="16"/>
  <c r="F359" i="16"/>
  <c r="E359" i="16"/>
  <c r="D359" i="16"/>
  <c r="C359" i="16"/>
  <c r="B359" i="16"/>
  <c r="A359" i="16"/>
  <c r="H358" i="16"/>
  <c r="G358" i="16"/>
  <c r="F358" i="16"/>
  <c r="E358" i="16"/>
  <c r="D358" i="16"/>
  <c r="C358" i="16"/>
  <c r="B358" i="16"/>
  <c r="A358" i="16"/>
  <c r="H357" i="16"/>
  <c r="G357" i="16"/>
  <c r="F357" i="16"/>
  <c r="E357" i="16"/>
  <c r="D357" i="16"/>
  <c r="C357" i="16"/>
  <c r="B357" i="16"/>
  <c r="A357" i="16"/>
  <c r="H356" i="16"/>
  <c r="G356" i="16"/>
  <c r="F356" i="16"/>
  <c r="E356" i="16"/>
  <c r="D356" i="16"/>
  <c r="C356" i="16"/>
  <c r="B356" i="16"/>
  <c r="A356" i="16"/>
  <c r="H355" i="16"/>
  <c r="G355" i="16"/>
  <c r="F355" i="16"/>
  <c r="E355" i="16"/>
  <c r="D355" i="16"/>
  <c r="C355" i="16"/>
  <c r="B355" i="16"/>
  <c r="A355" i="16"/>
  <c r="H354" i="16"/>
  <c r="G354" i="16"/>
  <c r="F354" i="16"/>
  <c r="E354" i="16"/>
  <c r="D354" i="16"/>
  <c r="C354" i="16"/>
  <c r="B354" i="16"/>
  <c r="A354" i="16"/>
  <c r="H353" i="16"/>
  <c r="G353" i="16"/>
  <c r="F353" i="16"/>
  <c r="E353" i="16"/>
  <c r="D353" i="16"/>
  <c r="C353" i="16"/>
  <c r="B353" i="16"/>
  <c r="A353" i="16"/>
  <c r="H352" i="16"/>
  <c r="G352" i="16"/>
  <c r="F352" i="16"/>
  <c r="E352" i="16"/>
  <c r="D352" i="16"/>
  <c r="C352" i="16"/>
  <c r="B352" i="16"/>
  <c r="A352" i="16"/>
  <c r="H351" i="16"/>
  <c r="G351" i="16"/>
  <c r="F351" i="16"/>
  <c r="E351" i="16"/>
  <c r="D351" i="16"/>
  <c r="C351" i="16"/>
  <c r="B351" i="16"/>
  <c r="A351" i="16"/>
  <c r="H350" i="16"/>
  <c r="G350" i="16"/>
  <c r="F350" i="16"/>
  <c r="E350" i="16"/>
  <c r="D350" i="16"/>
  <c r="C350" i="16"/>
  <c r="B350" i="16"/>
  <c r="A350" i="16"/>
  <c r="H349" i="16"/>
  <c r="G349" i="16"/>
  <c r="F349" i="16"/>
  <c r="E349" i="16"/>
  <c r="D349" i="16"/>
  <c r="C349" i="16"/>
  <c r="B349" i="16"/>
  <c r="A349" i="16"/>
  <c r="H348" i="16"/>
  <c r="G348" i="16"/>
  <c r="F348" i="16"/>
  <c r="E348" i="16"/>
  <c r="D348" i="16"/>
  <c r="C348" i="16"/>
  <c r="B348" i="16"/>
  <c r="A348" i="16"/>
  <c r="H347" i="16"/>
  <c r="G347" i="16"/>
  <c r="F347" i="16"/>
  <c r="E347" i="16"/>
  <c r="D347" i="16"/>
  <c r="C347" i="16"/>
  <c r="B347" i="16"/>
  <c r="A347" i="16"/>
  <c r="H346" i="16"/>
  <c r="G346" i="16"/>
  <c r="F346" i="16"/>
  <c r="E346" i="16"/>
  <c r="D346" i="16"/>
  <c r="C346" i="16"/>
  <c r="B346" i="16"/>
  <c r="A346" i="16"/>
  <c r="H345" i="16"/>
  <c r="G345" i="16"/>
  <c r="F345" i="16"/>
  <c r="E345" i="16"/>
  <c r="D345" i="16"/>
  <c r="C345" i="16"/>
  <c r="B345" i="16"/>
  <c r="A345" i="16"/>
  <c r="H344" i="16"/>
  <c r="G344" i="16"/>
  <c r="F344" i="16"/>
  <c r="E344" i="16"/>
  <c r="D344" i="16"/>
  <c r="C344" i="16"/>
  <c r="B344" i="16"/>
  <c r="A344" i="16"/>
  <c r="H343" i="16"/>
  <c r="G343" i="16"/>
  <c r="F343" i="16"/>
  <c r="E343" i="16"/>
  <c r="D343" i="16"/>
  <c r="C343" i="16"/>
  <c r="B343" i="16"/>
  <c r="A343" i="16"/>
  <c r="H342" i="16"/>
  <c r="G342" i="16"/>
  <c r="F342" i="16"/>
  <c r="E342" i="16"/>
  <c r="D342" i="16"/>
  <c r="C342" i="16"/>
  <c r="B342" i="16"/>
  <c r="A342" i="16"/>
  <c r="H341" i="16"/>
  <c r="G341" i="16"/>
  <c r="F341" i="16"/>
  <c r="E341" i="16"/>
  <c r="D341" i="16"/>
  <c r="C341" i="16"/>
  <c r="B341" i="16"/>
  <c r="A341" i="16"/>
  <c r="H340" i="16"/>
  <c r="G340" i="16"/>
  <c r="F340" i="16"/>
  <c r="E340" i="16"/>
  <c r="D340" i="16"/>
  <c r="C340" i="16"/>
  <c r="B340" i="16"/>
  <c r="A340" i="16"/>
  <c r="H339" i="16"/>
  <c r="G339" i="16"/>
  <c r="F339" i="16"/>
  <c r="E339" i="16"/>
  <c r="D339" i="16"/>
  <c r="C339" i="16"/>
  <c r="B339" i="16"/>
  <c r="A339" i="16"/>
  <c r="H338" i="16"/>
  <c r="G338" i="16"/>
  <c r="F338" i="16"/>
  <c r="E338" i="16"/>
  <c r="D338" i="16"/>
  <c r="C338" i="16"/>
  <c r="B338" i="16"/>
  <c r="A338" i="16"/>
  <c r="H337" i="16"/>
  <c r="G337" i="16"/>
  <c r="F337" i="16"/>
  <c r="E337" i="16"/>
  <c r="D337" i="16"/>
  <c r="C337" i="16"/>
  <c r="B337" i="16"/>
  <c r="A337" i="16"/>
  <c r="H336" i="16"/>
  <c r="G336" i="16"/>
  <c r="F336" i="16"/>
  <c r="E336" i="16"/>
  <c r="D336" i="16"/>
  <c r="C336" i="16"/>
  <c r="B336" i="16"/>
  <c r="A336" i="16"/>
  <c r="H335" i="16"/>
  <c r="G335" i="16"/>
  <c r="F335" i="16"/>
  <c r="E335" i="16"/>
  <c r="D335" i="16"/>
  <c r="C335" i="16"/>
  <c r="B335" i="16"/>
  <c r="A335" i="16"/>
  <c r="H334" i="16"/>
  <c r="G334" i="16"/>
  <c r="F334" i="16"/>
  <c r="E334" i="16"/>
  <c r="D334" i="16"/>
  <c r="C334" i="16"/>
  <c r="B334" i="16"/>
  <c r="A334" i="16"/>
  <c r="H333" i="16"/>
  <c r="G333" i="16"/>
  <c r="F333" i="16"/>
  <c r="E333" i="16"/>
  <c r="D333" i="16"/>
  <c r="C333" i="16"/>
  <c r="B333" i="16"/>
  <c r="A333" i="16"/>
  <c r="H332" i="16"/>
  <c r="G332" i="16"/>
  <c r="F332" i="16"/>
  <c r="E332" i="16"/>
  <c r="D332" i="16"/>
  <c r="C332" i="16"/>
  <c r="B332" i="16"/>
  <c r="A332" i="16"/>
  <c r="H331" i="16"/>
  <c r="G331" i="16"/>
  <c r="F331" i="16"/>
  <c r="E331" i="16"/>
  <c r="D331" i="16"/>
  <c r="C331" i="16"/>
  <c r="B331" i="16"/>
  <c r="A331" i="16"/>
  <c r="H330" i="16"/>
  <c r="G330" i="16"/>
  <c r="F330" i="16"/>
  <c r="E330" i="16"/>
  <c r="D330" i="16"/>
  <c r="C330" i="16"/>
  <c r="B330" i="16"/>
  <c r="A330" i="16"/>
  <c r="H329" i="16"/>
  <c r="G329" i="16"/>
  <c r="F329" i="16"/>
  <c r="E329" i="16"/>
  <c r="D329" i="16"/>
  <c r="C329" i="16"/>
  <c r="B329" i="16"/>
  <c r="A329" i="16"/>
  <c r="H328" i="16"/>
  <c r="G328" i="16"/>
  <c r="F328" i="16"/>
  <c r="E328" i="16"/>
  <c r="D328" i="16"/>
  <c r="C328" i="16"/>
  <c r="B328" i="16"/>
  <c r="A328" i="16"/>
  <c r="H327" i="16"/>
  <c r="G327" i="16"/>
  <c r="F327" i="16"/>
  <c r="E327" i="16"/>
  <c r="D327" i="16"/>
  <c r="C327" i="16"/>
  <c r="B327" i="16"/>
  <c r="A327" i="16"/>
  <c r="H326" i="16"/>
  <c r="G326" i="16"/>
  <c r="F326" i="16"/>
  <c r="E326" i="16"/>
  <c r="D326" i="16"/>
  <c r="C326" i="16"/>
  <c r="B326" i="16"/>
  <c r="A326" i="16"/>
  <c r="H325" i="16"/>
  <c r="G325" i="16"/>
  <c r="F325" i="16"/>
  <c r="E325" i="16"/>
  <c r="D325" i="16"/>
  <c r="C325" i="16"/>
  <c r="B325" i="16"/>
  <c r="A325" i="16"/>
  <c r="H324" i="16"/>
  <c r="G324" i="16"/>
  <c r="F324" i="16"/>
  <c r="E324" i="16"/>
  <c r="D324" i="16"/>
  <c r="C324" i="16"/>
  <c r="B324" i="16"/>
  <c r="A324" i="16"/>
  <c r="H323" i="16"/>
  <c r="G323" i="16"/>
  <c r="F323" i="16"/>
  <c r="E323" i="16"/>
  <c r="D323" i="16"/>
  <c r="C323" i="16"/>
  <c r="B323" i="16"/>
  <c r="A323" i="16"/>
  <c r="H322" i="16"/>
  <c r="G322" i="16"/>
  <c r="F322" i="16"/>
  <c r="E322" i="16"/>
  <c r="D322" i="16"/>
  <c r="C322" i="16"/>
  <c r="B322" i="16"/>
  <c r="A322" i="16"/>
  <c r="H321" i="16"/>
  <c r="G321" i="16"/>
  <c r="F321" i="16"/>
  <c r="E321" i="16"/>
  <c r="D321" i="16"/>
  <c r="C321" i="16"/>
  <c r="B321" i="16"/>
  <c r="A321" i="16"/>
  <c r="H320" i="16"/>
  <c r="G320" i="16"/>
  <c r="F320" i="16"/>
  <c r="E320" i="16"/>
  <c r="D320" i="16"/>
  <c r="C320" i="16"/>
  <c r="B320" i="16"/>
  <c r="A320" i="16"/>
  <c r="H319" i="16"/>
  <c r="G319" i="16"/>
  <c r="F319" i="16"/>
  <c r="E319" i="16"/>
  <c r="D319" i="16"/>
  <c r="C319" i="16"/>
  <c r="B319" i="16"/>
  <c r="A319" i="16"/>
  <c r="H318" i="16"/>
  <c r="G318" i="16"/>
  <c r="F318" i="16"/>
  <c r="E318" i="16"/>
  <c r="D318" i="16"/>
  <c r="C318" i="16"/>
  <c r="B318" i="16"/>
  <c r="A318" i="16"/>
  <c r="H317" i="16"/>
  <c r="G317" i="16"/>
  <c r="F317" i="16"/>
  <c r="E317" i="16"/>
  <c r="D317" i="16"/>
  <c r="C317" i="16"/>
  <c r="B317" i="16"/>
  <c r="A317" i="16"/>
  <c r="H316" i="16"/>
  <c r="G316" i="16"/>
  <c r="F316" i="16"/>
  <c r="E316" i="16"/>
  <c r="D316" i="16"/>
  <c r="C316" i="16"/>
  <c r="B316" i="16"/>
  <c r="A316" i="16"/>
  <c r="H315" i="16"/>
  <c r="G315" i="16"/>
  <c r="F315" i="16"/>
  <c r="E315" i="16"/>
  <c r="D315" i="16"/>
  <c r="C315" i="16"/>
  <c r="B315" i="16"/>
  <c r="A315" i="16"/>
  <c r="H314" i="16"/>
  <c r="G314" i="16"/>
  <c r="F314" i="16"/>
  <c r="E314" i="16"/>
  <c r="D314" i="16"/>
  <c r="C314" i="16"/>
  <c r="B314" i="16"/>
  <c r="A314" i="16"/>
  <c r="H313" i="16"/>
  <c r="G313" i="16"/>
  <c r="F313" i="16"/>
  <c r="E313" i="16"/>
  <c r="D313" i="16"/>
  <c r="C313" i="16"/>
  <c r="B313" i="16"/>
  <c r="A313" i="16"/>
  <c r="H312" i="16"/>
  <c r="G312" i="16"/>
  <c r="F312" i="16"/>
  <c r="E312" i="16"/>
  <c r="D312" i="16"/>
  <c r="C312" i="16"/>
  <c r="B312" i="16"/>
  <c r="A312" i="16"/>
  <c r="H311" i="16"/>
  <c r="G311" i="16"/>
  <c r="F311" i="16"/>
  <c r="E311" i="16"/>
  <c r="D311" i="16"/>
  <c r="C311" i="16"/>
  <c r="B311" i="16"/>
  <c r="A311" i="16"/>
  <c r="H310" i="16"/>
  <c r="G310" i="16"/>
  <c r="F310" i="16"/>
  <c r="E310" i="16"/>
  <c r="D310" i="16"/>
  <c r="C310" i="16"/>
  <c r="B310" i="16"/>
  <c r="A310" i="16"/>
  <c r="H309" i="16"/>
  <c r="G309" i="16"/>
  <c r="F309" i="16"/>
  <c r="E309" i="16"/>
  <c r="D309" i="16"/>
  <c r="C309" i="16"/>
  <c r="B309" i="16"/>
  <c r="A309" i="16"/>
  <c r="H308" i="16"/>
  <c r="G308" i="16"/>
  <c r="F308" i="16"/>
  <c r="E308" i="16"/>
  <c r="D308" i="16"/>
  <c r="C308" i="16"/>
  <c r="B308" i="16"/>
  <c r="A308" i="16"/>
  <c r="H307" i="16"/>
  <c r="G307" i="16"/>
  <c r="F307" i="16"/>
  <c r="E307" i="16"/>
  <c r="D307" i="16"/>
  <c r="C307" i="16"/>
  <c r="B307" i="16"/>
  <c r="A307" i="16"/>
  <c r="H306" i="16"/>
  <c r="G306" i="16"/>
  <c r="F306" i="16"/>
  <c r="E306" i="16"/>
  <c r="D306" i="16"/>
  <c r="C306" i="16"/>
  <c r="B306" i="16"/>
  <c r="A306" i="16"/>
  <c r="H305" i="16"/>
  <c r="G305" i="16"/>
  <c r="F305" i="16"/>
  <c r="E305" i="16"/>
  <c r="D305" i="16"/>
  <c r="C305" i="16"/>
  <c r="B305" i="16"/>
  <c r="A305" i="16"/>
  <c r="H304" i="16"/>
  <c r="G304" i="16"/>
  <c r="F304" i="16"/>
  <c r="E304" i="16"/>
  <c r="D304" i="16"/>
  <c r="C304" i="16"/>
  <c r="B304" i="16"/>
  <c r="A304" i="16"/>
  <c r="H303" i="16"/>
  <c r="G303" i="16"/>
  <c r="F303" i="16"/>
  <c r="E303" i="16"/>
  <c r="D303" i="16"/>
  <c r="C303" i="16"/>
  <c r="B303" i="16"/>
  <c r="A303" i="16"/>
  <c r="H302" i="16"/>
  <c r="G302" i="16"/>
  <c r="F302" i="16"/>
  <c r="E302" i="16"/>
  <c r="D302" i="16"/>
  <c r="C302" i="16"/>
  <c r="B302" i="16"/>
  <c r="A302" i="16"/>
  <c r="H301" i="16"/>
  <c r="G301" i="16"/>
  <c r="F301" i="16"/>
  <c r="E301" i="16"/>
  <c r="D301" i="16"/>
  <c r="C301" i="16"/>
  <c r="B301" i="16"/>
  <c r="A301" i="16"/>
  <c r="H300" i="16"/>
  <c r="G300" i="16"/>
  <c r="F300" i="16"/>
  <c r="E300" i="16"/>
  <c r="D300" i="16"/>
  <c r="C300" i="16"/>
  <c r="B300" i="16"/>
  <c r="A300" i="16"/>
  <c r="H299" i="16"/>
  <c r="G299" i="16"/>
  <c r="F299" i="16"/>
  <c r="E299" i="16"/>
  <c r="D299" i="16"/>
  <c r="C299" i="16"/>
  <c r="B299" i="16"/>
  <c r="A299" i="16"/>
  <c r="H298" i="16"/>
  <c r="G298" i="16"/>
  <c r="F298" i="16"/>
  <c r="E298" i="16"/>
  <c r="D298" i="16"/>
  <c r="C298" i="16"/>
  <c r="B298" i="16"/>
  <c r="A298" i="16"/>
  <c r="H297" i="16"/>
  <c r="G297" i="16"/>
  <c r="F297" i="16"/>
  <c r="E297" i="16"/>
  <c r="D297" i="16"/>
  <c r="C297" i="16"/>
  <c r="B297" i="16"/>
  <c r="A297" i="16"/>
  <c r="H296" i="16"/>
  <c r="G296" i="16"/>
  <c r="F296" i="16"/>
  <c r="E296" i="16"/>
  <c r="D296" i="16"/>
  <c r="C296" i="16"/>
  <c r="B296" i="16"/>
  <c r="A296" i="16"/>
  <c r="H295" i="16"/>
  <c r="G295" i="16"/>
  <c r="F295" i="16"/>
  <c r="E295" i="16"/>
  <c r="D295" i="16"/>
  <c r="C295" i="16"/>
  <c r="B295" i="16"/>
  <c r="A295" i="16"/>
  <c r="H294" i="16"/>
  <c r="G294" i="16"/>
  <c r="F294" i="16"/>
  <c r="E294" i="16"/>
  <c r="D294" i="16"/>
  <c r="C294" i="16"/>
  <c r="B294" i="16"/>
  <c r="A294" i="16"/>
  <c r="H293" i="16"/>
  <c r="G293" i="16"/>
  <c r="F293" i="16"/>
  <c r="E293" i="16"/>
  <c r="D293" i="16"/>
  <c r="C293" i="16"/>
  <c r="B293" i="16"/>
  <c r="A293" i="16"/>
  <c r="H292" i="16"/>
  <c r="G292" i="16"/>
  <c r="F292" i="16"/>
  <c r="E292" i="16"/>
  <c r="D292" i="16"/>
  <c r="C292" i="16"/>
  <c r="B292" i="16"/>
  <c r="A292" i="16"/>
  <c r="H291" i="16"/>
  <c r="G291" i="16"/>
  <c r="F291" i="16"/>
  <c r="E291" i="16"/>
  <c r="D291" i="16"/>
  <c r="C291" i="16"/>
  <c r="B291" i="16"/>
  <c r="A291" i="16"/>
  <c r="H290" i="16"/>
  <c r="G290" i="16"/>
  <c r="F290" i="16"/>
  <c r="E290" i="16"/>
  <c r="D290" i="16"/>
  <c r="C290" i="16"/>
  <c r="B290" i="16"/>
  <c r="A290" i="16"/>
  <c r="H289" i="16"/>
  <c r="G289" i="16"/>
  <c r="F289" i="16"/>
  <c r="E289" i="16"/>
  <c r="D289" i="16"/>
  <c r="C289" i="16"/>
  <c r="B289" i="16"/>
  <c r="A289" i="16"/>
  <c r="H288" i="16"/>
  <c r="G288" i="16"/>
  <c r="F288" i="16"/>
  <c r="E288" i="16"/>
  <c r="D288" i="16"/>
  <c r="C288" i="16"/>
  <c r="B288" i="16"/>
  <c r="A288" i="16"/>
  <c r="H287" i="16"/>
  <c r="G287" i="16"/>
  <c r="F287" i="16"/>
  <c r="E287" i="16"/>
  <c r="D287" i="16"/>
  <c r="C287" i="16"/>
  <c r="B287" i="16"/>
  <c r="A287" i="16"/>
  <c r="H286" i="16"/>
  <c r="G286" i="16"/>
  <c r="F286" i="16"/>
  <c r="E286" i="16"/>
  <c r="D286" i="16"/>
  <c r="C286" i="16"/>
  <c r="B286" i="16"/>
  <c r="A286" i="16"/>
  <c r="H285" i="16"/>
  <c r="G285" i="16"/>
  <c r="F285" i="16"/>
  <c r="E285" i="16"/>
  <c r="D285" i="16"/>
  <c r="C285" i="16"/>
  <c r="B285" i="16"/>
  <c r="A285" i="16"/>
  <c r="H284" i="16"/>
  <c r="G284" i="16"/>
  <c r="F284" i="16"/>
  <c r="E284" i="16"/>
  <c r="D284" i="16"/>
  <c r="C284" i="16"/>
  <c r="B284" i="16"/>
  <c r="A284" i="16"/>
  <c r="H283" i="16"/>
  <c r="G283" i="16"/>
  <c r="F283" i="16"/>
  <c r="E283" i="16"/>
  <c r="D283" i="16"/>
  <c r="C283" i="16"/>
  <c r="B283" i="16"/>
  <c r="A283" i="16"/>
  <c r="H282" i="16"/>
  <c r="G282" i="16"/>
  <c r="F282" i="16"/>
  <c r="E282" i="16"/>
  <c r="D282" i="16"/>
  <c r="C282" i="16"/>
  <c r="B282" i="16"/>
  <c r="A282" i="16"/>
  <c r="H281" i="16"/>
  <c r="G281" i="16"/>
  <c r="F281" i="16"/>
  <c r="E281" i="16"/>
  <c r="D281" i="16"/>
  <c r="C281" i="16"/>
  <c r="B281" i="16"/>
  <c r="A281" i="16"/>
  <c r="H280" i="16"/>
  <c r="G280" i="16"/>
  <c r="F280" i="16"/>
  <c r="E280" i="16"/>
  <c r="D280" i="16"/>
  <c r="C280" i="16"/>
  <c r="B280" i="16"/>
  <c r="A280" i="16"/>
  <c r="H279" i="16"/>
  <c r="G279" i="16"/>
  <c r="F279" i="16"/>
  <c r="E279" i="16"/>
  <c r="D279" i="16"/>
  <c r="C279" i="16"/>
  <c r="B279" i="16"/>
  <c r="A279" i="16"/>
  <c r="H278" i="16"/>
  <c r="G278" i="16"/>
  <c r="F278" i="16"/>
  <c r="E278" i="16"/>
  <c r="D278" i="16"/>
  <c r="C278" i="16"/>
  <c r="B278" i="16"/>
  <c r="A278" i="16"/>
  <c r="H277" i="16"/>
  <c r="G277" i="16"/>
  <c r="F277" i="16"/>
  <c r="E277" i="16"/>
  <c r="D277" i="16"/>
  <c r="C277" i="16"/>
  <c r="B277" i="16"/>
  <c r="A277" i="16"/>
  <c r="H276" i="16"/>
  <c r="G276" i="16"/>
  <c r="F276" i="16"/>
  <c r="E276" i="16"/>
  <c r="D276" i="16"/>
  <c r="C276" i="16"/>
  <c r="B276" i="16"/>
  <c r="A276" i="16"/>
  <c r="H275" i="16"/>
  <c r="G275" i="16"/>
  <c r="F275" i="16"/>
  <c r="E275" i="16"/>
  <c r="D275" i="16"/>
  <c r="C275" i="16"/>
  <c r="B275" i="16"/>
  <c r="A275" i="16"/>
  <c r="H274" i="16"/>
  <c r="G274" i="16"/>
  <c r="F274" i="16"/>
  <c r="E274" i="16"/>
  <c r="D274" i="16"/>
  <c r="C274" i="16"/>
  <c r="B274" i="16"/>
  <c r="A274" i="16"/>
  <c r="H273" i="16"/>
  <c r="G273" i="16"/>
  <c r="F273" i="16"/>
  <c r="E273" i="16"/>
  <c r="D273" i="16"/>
  <c r="C273" i="16"/>
  <c r="B273" i="16"/>
  <c r="A273" i="16"/>
  <c r="H272" i="16"/>
  <c r="G272" i="16"/>
  <c r="F272" i="16"/>
  <c r="E272" i="16"/>
  <c r="D272" i="16"/>
  <c r="C272" i="16"/>
  <c r="B272" i="16"/>
  <c r="A272" i="16"/>
  <c r="H271" i="16"/>
  <c r="G271" i="16"/>
  <c r="F271" i="16"/>
  <c r="E271" i="16"/>
  <c r="D271" i="16"/>
  <c r="C271" i="16"/>
  <c r="B271" i="16"/>
  <c r="A271" i="16"/>
  <c r="H270" i="16"/>
  <c r="G270" i="16"/>
  <c r="F270" i="16"/>
  <c r="E270" i="16"/>
  <c r="D270" i="16"/>
  <c r="C270" i="16"/>
  <c r="B270" i="16"/>
  <c r="A270" i="16"/>
  <c r="H269" i="16"/>
  <c r="G269" i="16"/>
  <c r="F269" i="16"/>
  <c r="E269" i="16"/>
  <c r="D269" i="16"/>
  <c r="C269" i="16"/>
  <c r="B269" i="16"/>
  <c r="A269" i="16"/>
  <c r="H268" i="16"/>
  <c r="G268" i="16"/>
  <c r="F268" i="16"/>
  <c r="E268" i="16"/>
  <c r="D268" i="16"/>
  <c r="C268" i="16"/>
  <c r="B268" i="16"/>
  <c r="A268" i="16"/>
  <c r="H267" i="16"/>
  <c r="G267" i="16"/>
  <c r="F267" i="16"/>
  <c r="E267" i="16"/>
  <c r="D267" i="16"/>
  <c r="C267" i="16"/>
  <c r="B267" i="16"/>
  <c r="A267" i="16"/>
  <c r="H266" i="16"/>
  <c r="G266" i="16"/>
  <c r="F266" i="16"/>
  <c r="E266" i="16"/>
  <c r="D266" i="16"/>
  <c r="C266" i="16"/>
  <c r="B266" i="16"/>
  <c r="A266" i="16"/>
  <c r="H265" i="16"/>
  <c r="G265" i="16"/>
  <c r="F265" i="16"/>
  <c r="E265" i="16"/>
  <c r="D265" i="16"/>
  <c r="C265" i="16"/>
  <c r="B265" i="16"/>
  <c r="A265" i="16"/>
  <c r="H264" i="16"/>
  <c r="G264" i="16"/>
  <c r="F264" i="16"/>
  <c r="E264" i="16"/>
  <c r="D264" i="16"/>
  <c r="C264" i="16"/>
  <c r="B264" i="16"/>
  <c r="A264" i="16"/>
  <c r="H263" i="16"/>
  <c r="G263" i="16"/>
  <c r="F263" i="16"/>
  <c r="E263" i="16"/>
  <c r="D263" i="16"/>
  <c r="C263" i="16"/>
  <c r="B263" i="16"/>
  <c r="A263" i="16"/>
  <c r="H262" i="16"/>
  <c r="G262" i="16"/>
  <c r="F262" i="16"/>
  <c r="E262" i="16"/>
  <c r="D262" i="16"/>
  <c r="C262" i="16"/>
  <c r="B262" i="16"/>
  <c r="A262" i="16"/>
  <c r="H261" i="16"/>
  <c r="G261" i="16"/>
  <c r="F261" i="16"/>
  <c r="E261" i="16"/>
  <c r="D261" i="16"/>
  <c r="C261" i="16"/>
  <c r="B261" i="16"/>
  <c r="A261" i="16"/>
  <c r="H260" i="16"/>
  <c r="G260" i="16"/>
  <c r="F260" i="16"/>
  <c r="E260" i="16"/>
  <c r="D260" i="16"/>
  <c r="C260" i="16"/>
  <c r="B260" i="16"/>
  <c r="A260" i="16"/>
  <c r="H259" i="16"/>
  <c r="G259" i="16"/>
  <c r="F259" i="16"/>
  <c r="E259" i="16"/>
  <c r="D259" i="16"/>
  <c r="C259" i="16"/>
  <c r="B259" i="16"/>
  <c r="A259" i="16"/>
  <c r="H258" i="16"/>
  <c r="G258" i="16"/>
  <c r="F258" i="16"/>
  <c r="E258" i="16"/>
  <c r="D258" i="16"/>
  <c r="C258" i="16"/>
  <c r="B258" i="16"/>
  <c r="A258" i="16"/>
  <c r="H257" i="16"/>
  <c r="G257" i="16"/>
  <c r="F257" i="16"/>
  <c r="E257" i="16"/>
  <c r="D257" i="16"/>
  <c r="C257" i="16"/>
  <c r="B257" i="16"/>
  <c r="A257" i="16"/>
  <c r="H256" i="16"/>
  <c r="G256" i="16"/>
  <c r="F256" i="16"/>
  <c r="E256" i="16"/>
  <c r="D256" i="16"/>
  <c r="C256" i="16"/>
  <c r="B256" i="16"/>
  <c r="A256" i="16"/>
  <c r="H255" i="16"/>
  <c r="G255" i="16"/>
  <c r="F255" i="16"/>
  <c r="E255" i="16"/>
  <c r="D255" i="16"/>
  <c r="C255" i="16"/>
  <c r="B255" i="16"/>
  <c r="A255" i="16"/>
  <c r="H254" i="16"/>
  <c r="G254" i="16"/>
  <c r="F254" i="16"/>
  <c r="E254" i="16"/>
  <c r="D254" i="16"/>
  <c r="C254" i="16"/>
  <c r="B254" i="16"/>
  <c r="A254" i="16"/>
  <c r="H253" i="16"/>
  <c r="G253" i="16"/>
  <c r="F253" i="16"/>
  <c r="E253" i="16"/>
  <c r="D253" i="16"/>
  <c r="C253" i="16"/>
  <c r="B253" i="16"/>
  <c r="A253" i="16"/>
  <c r="H252" i="16"/>
  <c r="G252" i="16"/>
  <c r="F252" i="16"/>
  <c r="E252" i="16"/>
  <c r="D252" i="16"/>
  <c r="C252" i="16"/>
  <c r="B252" i="16"/>
  <c r="A252" i="16"/>
  <c r="H251" i="16"/>
  <c r="G251" i="16"/>
  <c r="F251" i="16"/>
  <c r="E251" i="16"/>
  <c r="D251" i="16"/>
  <c r="C251" i="16"/>
  <c r="B251" i="16"/>
  <c r="A251" i="16"/>
  <c r="H250" i="16"/>
  <c r="G250" i="16"/>
  <c r="F250" i="16"/>
  <c r="E250" i="16"/>
  <c r="D250" i="16"/>
  <c r="C250" i="16"/>
  <c r="B250" i="16"/>
  <c r="A250" i="16"/>
  <c r="H249" i="16"/>
  <c r="G249" i="16"/>
  <c r="F249" i="16"/>
  <c r="E249" i="16"/>
  <c r="D249" i="16"/>
  <c r="C249" i="16"/>
  <c r="B249" i="16"/>
  <c r="A249" i="16"/>
  <c r="H248" i="16"/>
  <c r="G248" i="16"/>
  <c r="F248" i="16"/>
  <c r="E248" i="16"/>
  <c r="D248" i="16"/>
  <c r="C248" i="16"/>
  <c r="B248" i="16"/>
  <c r="A248" i="16"/>
  <c r="H247" i="16"/>
  <c r="G247" i="16"/>
  <c r="F247" i="16"/>
  <c r="E247" i="16"/>
  <c r="D247" i="16"/>
  <c r="C247" i="16"/>
  <c r="B247" i="16"/>
  <c r="A247" i="16"/>
  <c r="H246" i="16"/>
  <c r="G246" i="16"/>
  <c r="F246" i="16"/>
  <c r="E246" i="16"/>
  <c r="D246" i="16"/>
  <c r="C246" i="16"/>
  <c r="B246" i="16"/>
  <c r="A246" i="16"/>
  <c r="H245" i="16"/>
  <c r="G245" i="16"/>
  <c r="F245" i="16"/>
  <c r="E245" i="16"/>
  <c r="D245" i="16"/>
  <c r="C245" i="16"/>
  <c r="B245" i="16"/>
  <c r="A245" i="16"/>
  <c r="H244" i="16"/>
  <c r="G244" i="16"/>
  <c r="F244" i="16"/>
  <c r="E244" i="16"/>
  <c r="D244" i="16"/>
  <c r="C244" i="16"/>
  <c r="B244" i="16"/>
  <c r="A244" i="16"/>
  <c r="H243" i="16"/>
  <c r="G243" i="16"/>
  <c r="F243" i="16"/>
  <c r="E243" i="16"/>
  <c r="D243" i="16"/>
  <c r="C243" i="16"/>
  <c r="B243" i="16"/>
  <c r="A243" i="16"/>
  <c r="H242" i="16"/>
  <c r="G242" i="16"/>
  <c r="F242" i="16"/>
  <c r="E242" i="16"/>
  <c r="D242" i="16"/>
  <c r="C242" i="16"/>
  <c r="B242" i="16"/>
  <c r="A242" i="16"/>
  <c r="H241" i="16"/>
  <c r="G241" i="16"/>
  <c r="F241" i="16"/>
  <c r="E241" i="16"/>
  <c r="D241" i="16"/>
  <c r="C241" i="16"/>
  <c r="B241" i="16"/>
  <c r="A241" i="16"/>
  <c r="H240" i="16"/>
  <c r="G240" i="16"/>
  <c r="F240" i="16"/>
  <c r="E240" i="16"/>
  <c r="D240" i="16"/>
  <c r="C240" i="16"/>
  <c r="B240" i="16"/>
  <c r="A240" i="16"/>
  <c r="H239" i="16"/>
  <c r="G239" i="16"/>
  <c r="F239" i="16"/>
  <c r="E239" i="16"/>
  <c r="D239" i="16"/>
  <c r="C239" i="16"/>
  <c r="B239" i="16"/>
  <c r="A239" i="16"/>
  <c r="H238" i="16"/>
  <c r="G238" i="16"/>
  <c r="F238" i="16"/>
  <c r="E238" i="16"/>
  <c r="D238" i="16"/>
  <c r="C238" i="16"/>
  <c r="B238" i="16"/>
  <c r="A238" i="16"/>
  <c r="H237" i="16"/>
  <c r="G237" i="16"/>
  <c r="F237" i="16"/>
  <c r="E237" i="16"/>
  <c r="D237" i="16"/>
  <c r="C237" i="16"/>
  <c r="B237" i="16"/>
  <c r="A237" i="16"/>
  <c r="H236" i="16"/>
  <c r="G236" i="16"/>
  <c r="F236" i="16"/>
  <c r="E236" i="16"/>
  <c r="D236" i="16"/>
  <c r="C236" i="16"/>
  <c r="B236" i="16"/>
  <c r="A236" i="16"/>
  <c r="H235" i="16"/>
  <c r="G235" i="16"/>
  <c r="F235" i="16"/>
  <c r="E235" i="16"/>
  <c r="D235" i="16"/>
  <c r="C235" i="16"/>
  <c r="B235" i="16"/>
  <c r="A235" i="16"/>
  <c r="H234" i="16"/>
  <c r="G234" i="16"/>
  <c r="F234" i="16"/>
  <c r="E234" i="16"/>
  <c r="D234" i="16"/>
  <c r="C234" i="16"/>
  <c r="B234" i="16"/>
  <c r="A234" i="16"/>
  <c r="H233" i="16"/>
  <c r="G233" i="16"/>
  <c r="F233" i="16"/>
  <c r="E233" i="16"/>
  <c r="D233" i="16"/>
  <c r="C233" i="16"/>
  <c r="B233" i="16"/>
  <c r="A233" i="16"/>
  <c r="H232" i="16"/>
  <c r="G232" i="16"/>
  <c r="F232" i="16"/>
  <c r="E232" i="16"/>
  <c r="D232" i="16"/>
  <c r="C232" i="16"/>
  <c r="B232" i="16"/>
  <c r="A232" i="16"/>
  <c r="H231" i="16"/>
  <c r="G231" i="16"/>
  <c r="F231" i="16"/>
  <c r="E231" i="16"/>
  <c r="D231" i="16"/>
  <c r="C231" i="16"/>
  <c r="B231" i="16"/>
  <c r="A231" i="16"/>
  <c r="H230" i="16"/>
  <c r="G230" i="16"/>
  <c r="F230" i="16"/>
  <c r="E230" i="16"/>
  <c r="D230" i="16"/>
  <c r="C230" i="16"/>
  <c r="B230" i="16"/>
  <c r="A230" i="16"/>
  <c r="H229" i="16"/>
  <c r="G229" i="16"/>
  <c r="F229" i="16"/>
  <c r="E229" i="16"/>
  <c r="D229" i="16"/>
  <c r="C229" i="16"/>
  <c r="B229" i="16"/>
  <c r="A229" i="16"/>
  <c r="H228" i="16"/>
  <c r="G228" i="16"/>
  <c r="F228" i="16"/>
  <c r="E228" i="16"/>
  <c r="D228" i="16"/>
  <c r="C228" i="16"/>
  <c r="B228" i="16"/>
  <c r="A228" i="16"/>
  <c r="H227" i="16"/>
  <c r="G227" i="16"/>
  <c r="F227" i="16"/>
  <c r="E227" i="16"/>
  <c r="D227" i="16"/>
  <c r="C227" i="16"/>
  <c r="B227" i="16"/>
  <c r="A227" i="16"/>
  <c r="H226" i="16"/>
  <c r="G226" i="16"/>
  <c r="F226" i="16"/>
  <c r="E226" i="16"/>
  <c r="D226" i="16"/>
  <c r="C226" i="16"/>
  <c r="B226" i="16"/>
  <c r="A226" i="16"/>
  <c r="H225" i="16"/>
  <c r="G225" i="16"/>
  <c r="F225" i="16"/>
  <c r="E225" i="16"/>
  <c r="D225" i="16"/>
  <c r="C225" i="16"/>
  <c r="B225" i="16"/>
  <c r="A225" i="16"/>
  <c r="H224" i="16"/>
  <c r="G224" i="16"/>
  <c r="F224" i="16"/>
  <c r="E224" i="16"/>
  <c r="D224" i="16"/>
  <c r="C224" i="16"/>
  <c r="B224" i="16"/>
  <c r="A224" i="16"/>
  <c r="H223" i="16"/>
  <c r="G223" i="16"/>
  <c r="F223" i="16"/>
  <c r="E223" i="16"/>
  <c r="D223" i="16"/>
  <c r="C223" i="16"/>
  <c r="B223" i="16"/>
  <c r="A223" i="16"/>
  <c r="H222" i="16"/>
  <c r="G222" i="16"/>
  <c r="F222" i="16"/>
  <c r="E222" i="16"/>
  <c r="D222" i="16"/>
  <c r="C222" i="16"/>
  <c r="B222" i="16"/>
  <c r="A222" i="16"/>
  <c r="H221" i="16"/>
  <c r="G221" i="16"/>
  <c r="F221" i="16"/>
  <c r="E221" i="16"/>
  <c r="D221" i="16"/>
  <c r="C221" i="16"/>
  <c r="B221" i="16"/>
  <c r="A221" i="16"/>
  <c r="H220" i="16"/>
  <c r="G220" i="16"/>
  <c r="F220" i="16"/>
  <c r="E220" i="16"/>
  <c r="D220" i="16"/>
  <c r="C220" i="16"/>
  <c r="B220" i="16"/>
  <c r="A220" i="16"/>
  <c r="H219" i="16"/>
  <c r="G219" i="16"/>
  <c r="F219" i="16"/>
  <c r="E219" i="16"/>
  <c r="D219" i="16"/>
  <c r="C219" i="16"/>
  <c r="B219" i="16"/>
  <c r="A219" i="16"/>
  <c r="H218" i="16"/>
  <c r="G218" i="16"/>
  <c r="F218" i="16"/>
  <c r="E218" i="16"/>
  <c r="D218" i="16"/>
  <c r="C218" i="16"/>
  <c r="B218" i="16"/>
  <c r="A218" i="16"/>
  <c r="H217" i="16"/>
  <c r="G217" i="16"/>
  <c r="F217" i="16"/>
  <c r="E217" i="16"/>
  <c r="D217" i="16"/>
  <c r="C217" i="16"/>
  <c r="B217" i="16"/>
  <c r="A217" i="16"/>
  <c r="H216" i="16"/>
  <c r="G216" i="16"/>
  <c r="F216" i="16"/>
  <c r="E216" i="16"/>
  <c r="D216" i="16"/>
  <c r="C216" i="16"/>
  <c r="B216" i="16"/>
  <c r="A216" i="16"/>
  <c r="H215" i="16"/>
  <c r="G215" i="16"/>
  <c r="F215" i="16"/>
  <c r="E215" i="16"/>
  <c r="D215" i="16"/>
  <c r="C215" i="16"/>
  <c r="B215" i="16"/>
  <c r="A215" i="16"/>
  <c r="H214" i="16"/>
  <c r="G214" i="16"/>
  <c r="F214" i="16"/>
  <c r="E214" i="16"/>
  <c r="D214" i="16"/>
  <c r="C214" i="16"/>
  <c r="B214" i="16"/>
  <c r="A214" i="16"/>
  <c r="H213" i="16"/>
  <c r="G213" i="16"/>
  <c r="F213" i="16"/>
  <c r="E213" i="16"/>
  <c r="D213" i="16"/>
  <c r="C213" i="16"/>
  <c r="B213" i="16"/>
  <c r="A213" i="16"/>
  <c r="H212" i="16"/>
  <c r="G212" i="16"/>
  <c r="F212" i="16"/>
  <c r="E212" i="16"/>
  <c r="D212" i="16"/>
  <c r="C212" i="16"/>
  <c r="B212" i="16"/>
  <c r="A212" i="16"/>
  <c r="H211" i="16"/>
  <c r="G211" i="16"/>
  <c r="F211" i="16"/>
  <c r="E211" i="16"/>
  <c r="D211" i="16"/>
  <c r="C211" i="16"/>
  <c r="B211" i="16"/>
  <c r="A211" i="16"/>
  <c r="H210" i="16"/>
  <c r="G210" i="16"/>
  <c r="F210" i="16"/>
  <c r="E210" i="16"/>
  <c r="D210" i="16"/>
  <c r="C210" i="16"/>
  <c r="B210" i="16"/>
  <c r="A210" i="16"/>
  <c r="H209" i="16"/>
  <c r="G209" i="16"/>
  <c r="F209" i="16"/>
  <c r="E209" i="16"/>
  <c r="D209" i="16"/>
  <c r="C209" i="16"/>
  <c r="B209" i="16"/>
  <c r="A209" i="16"/>
  <c r="H208" i="16"/>
  <c r="G208" i="16"/>
  <c r="F208" i="16"/>
  <c r="E208" i="16"/>
  <c r="D208" i="16"/>
  <c r="C208" i="16"/>
  <c r="B208" i="16"/>
  <c r="A208" i="16"/>
  <c r="H207" i="16"/>
  <c r="G207" i="16"/>
  <c r="F207" i="16"/>
  <c r="E207" i="16"/>
  <c r="D207" i="16"/>
  <c r="C207" i="16"/>
  <c r="B207" i="16"/>
  <c r="A207" i="16"/>
  <c r="H206" i="16"/>
  <c r="G206" i="16"/>
  <c r="F206" i="16"/>
  <c r="E206" i="16"/>
  <c r="D206" i="16"/>
  <c r="C206" i="16"/>
  <c r="B206" i="16"/>
  <c r="A206" i="16"/>
  <c r="H205" i="16"/>
  <c r="G205" i="16"/>
  <c r="F205" i="16"/>
  <c r="E205" i="16"/>
  <c r="D205" i="16"/>
  <c r="C205" i="16"/>
  <c r="B205" i="16"/>
  <c r="A205" i="16"/>
  <c r="H204" i="16"/>
  <c r="G204" i="16"/>
  <c r="F204" i="16"/>
  <c r="E204" i="16"/>
  <c r="D204" i="16"/>
  <c r="C204" i="16"/>
  <c r="B204" i="16"/>
  <c r="A204" i="16"/>
  <c r="H203" i="16"/>
  <c r="G203" i="16"/>
  <c r="F203" i="16"/>
  <c r="E203" i="16"/>
  <c r="D203" i="16"/>
  <c r="C203" i="16"/>
  <c r="B203" i="16"/>
  <c r="A203" i="16"/>
  <c r="H202" i="16"/>
  <c r="G202" i="16"/>
  <c r="F202" i="16"/>
  <c r="E202" i="16"/>
  <c r="D202" i="16"/>
  <c r="C202" i="16"/>
  <c r="B202" i="16"/>
  <c r="A202" i="16"/>
  <c r="H201" i="16"/>
  <c r="G201" i="16"/>
  <c r="F201" i="16"/>
  <c r="E201" i="16"/>
  <c r="D201" i="16"/>
  <c r="C201" i="16"/>
  <c r="B201" i="16"/>
  <c r="A201" i="16"/>
  <c r="H200" i="16"/>
  <c r="G200" i="16"/>
  <c r="F200" i="16"/>
  <c r="E200" i="16"/>
  <c r="D200" i="16"/>
  <c r="C200" i="16"/>
  <c r="B200" i="16"/>
  <c r="A200" i="16"/>
  <c r="H199" i="16"/>
  <c r="G199" i="16"/>
  <c r="F199" i="16"/>
  <c r="E199" i="16"/>
  <c r="D199" i="16"/>
  <c r="C199" i="16"/>
  <c r="B199" i="16"/>
  <c r="A199" i="16"/>
  <c r="H198" i="16"/>
  <c r="G198" i="16"/>
  <c r="F198" i="16"/>
  <c r="E198" i="16"/>
  <c r="D198" i="16"/>
  <c r="C198" i="16"/>
  <c r="B198" i="16"/>
  <c r="A198" i="16"/>
  <c r="H197" i="16"/>
  <c r="G197" i="16"/>
  <c r="F197" i="16"/>
  <c r="E197" i="16"/>
  <c r="D197" i="16"/>
  <c r="C197" i="16"/>
  <c r="B197" i="16"/>
  <c r="A197" i="16"/>
  <c r="H196" i="16"/>
  <c r="G196" i="16"/>
  <c r="F196" i="16"/>
  <c r="E196" i="16"/>
  <c r="D196" i="16"/>
  <c r="C196" i="16"/>
  <c r="B196" i="16"/>
  <c r="A196" i="16"/>
  <c r="H195" i="16"/>
  <c r="G195" i="16"/>
  <c r="F195" i="16"/>
  <c r="E195" i="16"/>
  <c r="D195" i="16"/>
  <c r="C195" i="16"/>
  <c r="B195" i="16"/>
  <c r="A195" i="16"/>
  <c r="H194" i="16"/>
  <c r="G194" i="16"/>
  <c r="F194" i="16"/>
  <c r="E194" i="16"/>
  <c r="D194" i="16"/>
  <c r="C194" i="16"/>
  <c r="B194" i="16"/>
  <c r="A194" i="16"/>
  <c r="H193" i="16"/>
  <c r="G193" i="16"/>
  <c r="F193" i="16"/>
  <c r="E193" i="16"/>
  <c r="D193" i="16"/>
  <c r="C193" i="16"/>
  <c r="B193" i="16"/>
  <c r="A193" i="16"/>
  <c r="H192" i="16"/>
  <c r="G192" i="16"/>
  <c r="F192" i="16"/>
  <c r="E192" i="16"/>
  <c r="D192" i="16"/>
  <c r="C192" i="16"/>
  <c r="B192" i="16"/>
  <c r="A192" i="16"/>
  <c r="H191" i="16"/>
  <c r="G191" i="16"/>
  <c r="F191" i="16"/>
  <c r="E191" i="16"/>
  <c r="D191" i="16"/>
  <c r="C191" i="16"/>
  <c r="B191" i="16"/>
  <c r="A191" i="16"/>
  <c r="H190" i="16"/>
  <c r="G190" i="16"/>
  <c r="F190" i="16"/>
  <c r="E190" i="16"/>
  <c r="D190" i="16"/>
  <c r="C190" i="16"/>
  <c r="B190" i="16"/>
  <c r="A190" i="16"/>
  <c r="H189" i="16"/>
  <c r="G189" i="16"/>
  <c r="F189" i="16"/>
  <c r="E189" i="16"/>
  <c r="D189" i="16"/>
  <c r="C189" i="16"/>
  <c r="B189" i="16"/>
  <c r="A189" i="16"/>
  <c r="H188" i="16"/>
  <c r="G188" i="16"/>
  <c r="F188" i="16"/>
  <c r="E188" i="16"/>
  <c r="D188" i="16"/>
  <c r="C188" i="16"/>
  <c r="B188" i="16"/>
  <c r="A188" i="16"/>
  <c r="H187" i="16"/>
  <c r="G187" i="16"/>
  <c r="F187" i="16"/>
  <c r="E187" i="16"/>
  <c r="D187" i="16"/>
  <c r="C187" i="16"/>
  <c r="B187" i="16"/>
  <c r="A187" i="16"/>
  <c r="H186" i="16"/>
  <c r="G186" i="16"/>
  <c r="F186" i="16"/>
  <c r="E186" i="16"/>
  <c r="D186" i="16"/>
  <c r="C186" i="16"/>
  <c r="B186" i="16"/>
  <c r="A186" i="16"/>
  <c r="H185" i="16"/>
  <c r="G185" i="16"/>
  <c r="F185" i="16"/>
  <c r="E185" i="16"/>
  <c r="D185" i="16"/>
  <c r="C185" i="16"/>
  <c r="B185" i="16"/>
  <c r="A185" i="16"/>
  <c r="H184" i="16"/>
  <c r="G184" i="16"/>
  <c r="F184" i="16"/>
  <c r="E184" i="16"/>
  <c r="D184" i="16"/>
  <c r="C184" i="16"/>
  <c r="B184" i="16"/>
  <c r="A184" i="16"/>
  <c r="H183" i="16"/>
  <c r="G183" i="16"/>
  <c r="F183" i="16"/>
  <c r="E183" i="16"/>
  <c r="D183" i="16"/>
  <c r="C183" i="16"/>
  <c r="B183" i="16"/>
  <c r="A183" i="16"/>
  <c r="H182" i="16"/>
  <c r="G182" i="16"/>
  <c r="F182" i="16"/>
  <c r="E182" i="16"/>
  <c r="D182" i="16"/>
  <c r="C182" i="16"/>
  <c r="B182" i="16"/>
  <c r="A182" i="16"/>
  <c r="H181" i="16"/>
  <c r="G181" i="16"/>
  <c r="F181" i="16"/>
  <c r="E181" i="16"/>
  <c r="D181" i="16"/>
  <c r="C181" i="16"/>
  <c r="B181" i="16"/>
  <c r="A181" i="16"/>
  <c r="H180" i="16"/>
  <c r="G180" i="16"/>
  <c r="F180" i="16"/>
  <c r="E180" i="16"/>
  <c r="D180" i="16"/>
  <c r="C180" i="16"/>
  <c r="B180" i="16"/>
  <c r="A180" i="16"/>
  <c r="H179" i="16"/>
  <c r="G179" i="16"/>
  <c r="F179" i="16"/>
  <c r="E179" i="16"/>
  <c r="D179" i="16"/>
  <c r="C179" i="16"/>
  <c r="B179" i="16"/>
  <c r="A179" i="16"/>
  <c r="H178" i="16"/>
  <c r="G178" i="16"/>
  <c r="F178" i="16"/>
  <c r="E178" i="16"/>
  <c r="D178" i="16"/>
  <c r="C178" i="16"/>
  <c r="B178" i="16"/>
  <c r="A178" i="16"/>
  <c r="H177" i="16"/>
  <c r="G177" i="16"/>
  <c r="F177" i="16"/>
  <c r="E177" i="16"/>
  <c r="D177" i="16"/>
  <c r="C177" i="16"/>
  <c r="B177" i="16"/>
  <c r="A177" i="16"/>
  <c r="H176" i="16"/>
  <c r="G176" i="16"/>
  <c r="F176" i="16"/>
  <c r="E176" i="16"/>
  <c r="D176" i="16"/>
  <c r="C176" i="16"/>
  <c r="B176" i="16"/>
  <c r="A176" i="16"/>
  <c r="H175" i="16"/>
  <c r="G175" i="16"/>
  <c r="F175" i="16"/>
  <c r="E175" i="16"/>
  <c r="D175" i="16"/>
  <c r="C175" i="16"/>
  <c r="B175" i="16"/>
  <c r="A175" i="16"/>
  <c r="H174" i="16"/>
  <c r="G174" i="16"/>
  <c r="F174" i="16"/>
  <c r="E174" i="16"/>
  <c r="D174" i="16"/>
  <c r="C174" i="16"/>
  <c r="B174" i="16"/>
  <c r="A174" i="16"/>
  <c r="H173" i="16"/>
  <c r="G173" i="16"/>
  <c r="F173" i="16"/>
  <c r="E173" i="16"/>
  <c r="D173" i="16"/>
  <c r="C173" i="16"/>
  <c r="B173" i="16"/>
  <c r="A173" i="16"/>
  <c r="H172" i="16"/>
  <c r="G172" i="16"/>
  <c r="F172" i="16"/>
  <c r="E172" i="16"/>
  <c r="D172" i="16"/>
  <c r="C172" i="16"/>
  <c r="B172" i="16"/>
  <c r="A172" i="16"/>
  <c r="H171" i="16"/>
  <c r="G171" i="16"/>
  <c r="F171" i="16"/>
  <c r="E171" i="16"/>
  <c r="D171" i="16"/>
  <c r="C171" i="16"/>
  <c r="B171" i="16"/>
  <c r="A171" i="16"/>
  <c r="H170" i="16"/>
  <c r="G170" i="16"/>
  <c r="F170" i="16"/>
  <c r="E170" i="16"/>
  <c r="D170" i="16"/>
  <c r="C170" i="16"/>
  <c r="B170" i="16"/>
  <c r="A170" i="16"/>
  <c r="H169" i="16"/>
  <c r="G169" i="16"/>
  <c r="F169" i="16"/>
  <c r="E169" i="16"/>
  <c r="D169" i="16"/>
  <c r="C169" i="16"/>
  <c r="B169" i="16"/>
  <c r="A169" i="16"/>
  <c r="H168" i="16"/>
  <c r="G168" i="16"/>
  <c r="F168" i="16"/>
  <c r="E168" i="16"/>
  <c r="D168" i="16"/>
  <c r="C168" i="16"/>
  <c r="B168" i="16"/>
  <c r="A168" i="16"/>
  <c r="H167" i="16"/>
  <c r="G167" i="16"/>
  <c r="F167" i="16"/>
  <c r="E167" i="16"/>
  <c r="D167" i="16"/>
  <c r="C167" i="16"/>
  <c r="B167" i="16"/>
  <c r="A167" i="16"/>
  <c r="H166" i="16"/>
  <c r="G166" i="16"/>
  <c r="F166" i="16"/>
  <c r="E166" i="16"/>
  <c r="D166" i="16"/>
  <c r="C166" i="16"/>
  <c r="B166" i="16"/>
  <c r="A166" i="16"/>
  <c r="H165" i="16"/>
  <c r="G165" i="16"/>
  <c r="F165" i="16"/>
  <c r="E165" i="16"/>
  <c r="D165" i="16"/>
  <c r="C165" i="16"/>
  <c r="B165" i="16"/>
  <c r="A165" i="16"/>
  <c r="H164" i="16"/>
  <c r="G164" i="16"/>
  <c r="F164" i="16"/>
  <c r="E164" i="16"/>
  <c r="D164" i="16"/>
  <c r="C164" i="16"/>
  <c r="B164" i="16"/>
  <c r="A164" i="16"/>
  <c r="H163" i="16"/>
  <c r="G163" i="16"/>
  <c r="F163" i="16"/>
  <c r="E163" i="16"/>
  <c r="D163" i="16"/>
  <c r="C163" i="16"/>
  <c r="B163" i="16"/>
  <c r="A163" i="16"/>
  <c r="H162" i="16"/>
  <c r="G162" i="16"/>
  <c r="F162" i="16"/>
  <c r="E162" i="16"/>
  <c r="D162" i="16"/>
  <c r="C162" i="16"/>
  <c r="B162" i="16"/>
  <c r="A162" i="16"/>
  <c r="H161" i="16"/>
  <c r="G161" i="16"/>
  <c r="F161" i="16"/>
  <c r="E161" i="16"/>
  <c r="D161" i="16"/>
  <c r="C161" i="16"/>
  <c r="B161" i="16"/>
  <c r="A161" i="16"/>
  <c r="H160" i="16"/>
  <c r="G160" i="16"/>
  <c r="F160" i="16"/>
  <c r="E160" i="16"/>
  <c r="D160" i="16"/>
  <c r="C160" i="16"/>
  <c r="B160" i="16"/>
  <c r="A160" i="16"/>
  <c r="H159" i="16"/>
  <c r="G159" i="16"/>
  <c r="F159" i="16"/>
  <c r="E159" i="16"/>
  <c r="D159" i="16"/>
  <c r="C159" i="16"/>
  <c r="B159" i="16"/>
  <c r="A159" i="16"/>
  <c r="H158" i="16"/>
  <c r="G158" i="16"/>
  <c r="F158" i="16"/>
  <c r="E158" i="16"/>
  <c r="D158" i="16"/>
  <c r="C158" i="16"/>
  <c r="B158" i="16"/>
  <c r="A158" i="16"/>
  <c r="H157" i="16"/>
  <c r="G157" i="16"/>
  <c r="F157" i="16"/>
  <c r="E157" i="16"/>
  <c r="D157" i="16"/>
  <c r="C157" i="16"/>
  <c r="B157" i="16"/>
  <c r="A157" i="16"/>
  <c r="H156" i="16"/>
  <c r="G156" i="16"/>
  <c r="F156" i="16"/>
  <c r="E156" i="16"/>
  <c r="D156" i="16"/>
  <c r="C156" i="16"/>
  <c r="B156" i="16"/>
  <c r="A156" i="16"/>
  <c r="H155" i="16"/>
  <c r="G155" i="16"/>
  <c r="F155" i="16"/>
  <c r="E155" i="16"/>
  <c r="D155" i="16"/>
  <c r="C155" i="16"/>
  <c r="B155" i="16"/>
  <c r="A155" i="16"/>
  <c r="H154" i="16"/>
  <c r="G154" i="16"/>
  <c r="F154" i="16"/>
  <c r="E154" i="16"/>
  <c r="D154" i="16"/>
  <c r="C154" i="16"/>
  <c r="B154" i="16"/>
  <c r="A154" i="16"/>
  <c r="H153" i="16"/>
  <c r="G153" i="16"/>
  <c r="F153" i="16"/>
  <c r="E153" i="16"/>
  <c r="D153" i="16"/>
  <c r="C153" i="16"/>
  <c r="B153" i="16"/>
  <c r="A153" i="16"/>
  <c r="H152" i="16"/>
  <c r="G152" i="16"/>
  <c r="F152" i="16"/>
  <c r="E152" i="16"/>
  <c r="D152" i="16"/>
  <c r="C152" i="16"/>
  <c r="B152" i="16"/>
  <c r="A152" i="16"/>
  <c r="H151" i="16"/>
  <c r="G151" i="16"/>
  <c r="F151" i="16"/>
  <c r="E151" i="16"/>
  <c r="D151" i="16"/>
  <c r="C151" i="16"/>
  <c r="B151" i="16"/>
  <c r="A151" i="16"/>
  <c r="H150" i="16"/>
  <c r="G150" i="16"/>
  <c r="F150" i="16"/>
  <c r="E150" i="16"/>
  <c r="D150" i="16"/>
  <c r="C150" i="16"/>
  <c r="B150" i="16"/>
  <c r="A150" i="16"/>
  <c r="H149" i="16"/>
  <c r="G149" i="16"/>
  <c r="F149" i="16"/>
  <c r="E149" i="16"/>
  <c r="D149" i="16"/>
  <c r="C149" i="16"/>
  <c r="B149" i="16"/>
  <c r="A149" i="16"/>
  <c r="H148" i="16"/>
  <c r="G148" i="16"/>
  <c r="F148" i="16"/>
  <c r="E148" i="16"/>
  <c r="D148" i="16"/>
  <c r="C148" i="16"/>
  <c r="B148" i="16"/>
  <c r="A148" i="16"/>
  <c r="H147" i="16"/>
  <c r="G147" i="16"/>
  <c r="F147" i="16"/>
  <c r="E147" i="16"/>
  <c r="D147" i="16"/>
  <c r="C147" i="16"/>
  <c r="B147" i="16"/>
  <c r="A147" i="16"/>
  <c r="H146" i="16"/>
  <c r="G146" i="16"/>
  <c r="F146" i="16"/>
  <c r="E146" i="16"/>
  <c r="D146" i="16"/>
  <c r="C146" i="16"/>
  <c r="B146" i="16"/>
  <c r="A146" i="16"/>
  <c r="H145" i="16"/>
  <c r="G145" i="16"/>
  <c r="F145" i="16"/>
  <c r="E145" i="16"/>
  <c r="D145" i="16"/>
  <c r="C145" i="16"/>
  <c r="B145" i="16"/>
  <c r="A145" i="16"/>
  <c r="H144" i="16"/>
  <c r="G144" i="16"/>
  <c r="F144" i="16"/>
  <c r="E144" i="16"/>
  <c r="D144" i="16"/>
  <c r="C144" i="16"/>
  <c r="B144" i="16"/>
  <c r="A144" i="16"/>
  <c r="H143" i="16"/>
  <c r="G143" i="16"/>
  <c r="F143" i="16"/>
  <c r="E143" i="16"/>
  <c r="D143" i="16"/>
  <c r="C143" i="16"/>
  <c r="B143" i="16"/>
  <c r="A143" i="16"/>
  <c r="H142" i="16"/>
  <c r="G142" i="16"/>
  <c r="F142" i="16"/>
  <c r="E142" i="16"/>
  <c r="D142" i="16"/>
  <c r="C142" i="16"/>
  <c r="B142" i="16"/>
  <c r="A142" i="16"/>
  <c r="H141" i="16"/>
  <c r="G141" i="16"/>
  <c r="F141" i="16"/>
  <c r="E141" i="16"/>
  <c r="D141" i="16"/>
  <c r="C141" i="16"/>
  <c r="B141" i="16"/>
  <c r="A141" i="16"/>
  <c r="H140" i="16"/>
  <c r="G140" i="16"/>
  <c r="F140" i="16"/>
  <c r="E140" i="16"/>
  <c r="D140" i="16"/>
  <c r="C140" i="16"/>
  <c r="B140" i="16"/>
  <c r="A140" i="16"/>
  <c r="H139" i="16"/>
  <c r="G139" i="16"/>
  <c r="F139" i="16"/>
  <c r="E139" i="16"/>
  <c r="D139" i="16"/>
  <c r="C139" i="16"/>
  <c r="B139" i="16"/>
  <c r="A139" i="16"/>
  <c r="H138" i="16"/>
  <c r="G138" i="16"/>
  <c r="F138" i="16"/>
  <c r="E138" i="16"/>
  <c r="D138" i="16"/>
  <c r="C138" i="16"/>
  <c r="B138" i="16"/>
  <c r="A138" i="16"/>
  <c r="H137" i="16"/>
  <c r="G137" i="16"/>
  <c r="F137" i="16"/>
  <c r="E137" i="16"/>
  <c r="D137" i="16"/>
  <c r="C137" i="16"/>
  <c r="B137" i="16"/>
  <c r="A137" i="16"/>
  <c r="H136" i="16"/>
  <c r="G136" i="16"/>
  <c r="F136" i="16"/>
  <c r="E136" i="16"/>
  <c r="D136" i="16"/>
  <c r="C136" i="16"/>
  <c r="B136" i="16"/>
  <c r="A136" i="16"/>
  <c r="H135" i="16"/>
  <c r="G135" i="16"/>
  <c r="F135" i="16"/>
  <c r="E135" i="16"/>
  <c r="D135" i="16"/>
  <c r="C135" i="16"/>
  <c r="B135" i="16"/>
  <c r="A135" i="16"/>
  <c r="H134" i="16"/>
  <c r="G134" i="16"/>
  <c r="F134" i="16"/>
  <c r="E134" i="16"/>
  <c r="D134" i="16"/>
  <c r="C134" i="16"/>
  <c r="B134" i="16"/>
  <c r="A134" i="16"/>
  <c r="H133" i="16"/>
  <c r="G133" i="16"/>
  <c r="F133" i="16"/>
  <c r="E133" i="16"/>
  <c r="D133" i="16"/>
  <c r="C133" i="16"/>
  <c r="B133" i="16"/>
  <c r="A133" i="16"/>
  <c r="H132" i="16"/>
  <c r="G132" i="16"/>
  <c r="F132" i="16"/>
  <c r="E132" i="16"/>
  <c r="D132" i="16"/>
  <c r="C132" i="16"/>
  <c r="B132" i="16"/>
  <c r="A132" i="16"/>
  <c r="H131" i="16"/>
  <c r="G131" i="16"/>
  <c r="F131" i="16"/>
  <c r="E131" i="16"/>
  <c r="D131" i="16"/>
  <c r="C131" i="16"/>
  <c r="B131" i="16"/>
  <c r="A131" i="16"/>
  <c r="H130" i="16"/>
  <c r="G130" i="16"/>
  <c r="F130" i="16"/>
  <c r="E130" i="16"/>
  <c r="D130" i="16"/>
  <c r="C130" i="16"/>
  <c r="B130" i="16"/>
  <c r="A130" i="16"/>
  <c r="H129" i="16"/>
  <c r="G129" i="16"/>
  <c r="F129" i="16"/>
  <c r="E129" i="16"/>
  <c r="D129" i="16"/>
  <c r="C129" i="16"/>
  <c r="B129" i="16"/>
  <c r="A129" i="16"/>
  <c r="H128" i="16"/>
  <c r="G128" i="16"/>
  <c r="F128" i="16"/>
  <c r="E128" i="16"/>
  <c r="D128" i="16"/>
  <c r="C128" i="16"/>
  <c r="B128" i="16"/>
  <c r="A128" i="16"/>
  <c r="H127" i="16"/>
  <c r="G127" i="16"/>
  <c r="F127" i="16"/>
  <c r="E127" i="16"/>
  <c r="D127" i="16"/>
  <c r="C127" i="16"/>
  <c r="B127" i="16"/>
  <c r="A127" i="16"/>
  <c r="H126" i="16"/>
  <c r="G126" i="16"/>
  <c r="F126" i="16"/>
  <c r="E126" i="16"/>
  <c r="D126" i="16"/>
  <c r="C126" i="16"/>
  <c r="B126" i="16"/>
  <c r="A126" i="16"/>
  <c r="H125" i="16"/>
  <c r="G125" i="16"/>
  <c r="F125" i="16"/>
  <c r="E125" i="16"/>
  <c r="D125" i="16"/>
  <c r="C125" i="16"/>
  <c r="B125" i="16"/>
  <c r="A125" i="16"/>
  <c r="H124" i="16"/>
  <c r="G124" i="16"/>
  <c r="F124" i="16"/>
  <c r="E124" i="16"/>
  <c r="D124" i="16"/>
  <c r="C124" i="16"/>
  <c r="B124" i="16"/>
  <c r="A124" i="16"/>
  <c r="H123" i="16"/>
  <c r="G123" i="16"/>
  <c r="F123" i="16"/>
  <c r="E123" i="16"/>
  <c r="D123" i="16"/>
  <c r="C123" i="16"/>
  <c r="B123" i="16"/>
  <c r="A123" i="16"/>
  <c r="H122" i="16"/>
  <c r="G122" i="16"/>
  <c r="F122" i="16"/>
  <c r="E122" i="16"/>
  <c r="D122" i="16"/>
  <c r="C122" i="16"/>
  <c r="B122" i="16"/>
  <c r="A122" i="16"/>
  <c r="H121" i="16"/>
  <c r="G121" i="16"/>
  <c r="F121" i="16"/>
  <c r="E121" i="16"/>
  <c r="D121" i="16"/>
  <c r="C121" i="16"/>
  <c r="B121" i="16"/>
  <c r="A121" i="16"/>
  <c r="H120" i="16"/>
  <c r="G120" i="16"/>
  <c r="F120" i="16"/>
  <c r="E120" i="16"/>
  <c r="D120" i="16"/>
  <c r="C120" i="16"/>
  <c r="B120" i="16"/>
  <c r="A120" i="16"/>
  <c r="H119" i="16"/>
  <c r="G119" i="16"/>
  <c r="F119" i="16"/>
  <c r="E119" i="16"/>
  <c r="D119" i="16"/>
  <c r="C119" i="16"/>
  <c r="B119" i="16"/>
  <c r="A119" i="16"/>
  <c r="H118" i="16"/>
  <c r="G118" i="16"/>
  <c r="F118" i="16"/>
  <c r="E118" i="16"/>
  <c r="D118" i="16"/>
  <c r="C118" i="16"/>
  <c r="B118" i="16"/>
  <c r="A118" i="16"/>
  <c r="H117" i="16"/>
  <c r="G117" i="16"/>
  <c r="F117" i="16"/>
  <c r="E117" i="16"/>
  <c r="D117" i="16"/>
  <c r="C117" i="16"/>
  <c r="B117" i="16"/>
  <c r="A117" i="16"/>
  <c r="H116" i="16"/>
  <c r="G116" i="16"/>
  <c r="F116" i="16"/>
  <c r="E116" i="16"/>
  <c r="D116" i="16"/>
  <c r="C116" i="16"/>
  <c r="B116" i="16"/>
  <c r="A116" i="16"/>
  <c r="H115" i="16"/>
  <c r="G115" i="16"/>
  <c r="F115" i="16"/>
  <c r="E115" i="16"/>
  <c r="D115" i="16"/>
  <c r="C115" i="16"/>
  <c r="B115" i="16"/>
  <c r="A115" i="16"/>
  <c r="H114" i="16"/>
  <c r="G114" i="16"/>
  <c r="F114" i="16"/>
  <c r="E114" i="16"/>
  <c r="D114" i="16"/>
  <c r="C114" i="16"/>
  <c r="B114" i="16"/>
  <c r="A114" i="16"/>
  <c r="H113" i="16"/>
  <c r="G113" i="16"/>
  <c r="F113" i="16"/>
  <c r="E113" i="16"/>
  <c r="D113" i="16"/>
  <c r="C113" i="16"/>
  <c r="B113" i="16"/>
  <c r="A113" i="16"/>
  <c r="H112" i="16"/>
  <c r="G112" i="16"/>
  <c r="F112" i="16"/>
  <c r="E112" i="16"/>
  <c r="D112" i="16"/>
  <c r="C112" i="16"/>
  <c r="B112" i="16"/>
  <c r="A112" i="16"/>
  <c r="H111" i="16"/>
  <c r="G111" i="16"/>
  <c r="F111" i="16"/>
  <c r="E111" i="16"/>
  <c r="D111" i="16"/>
  <c r="C111" i="16"/>
  <c r="B111" i="16"/>
  <c r="A111" i="16"/>
  <c r="H110" i="16"/>
  <c r="G110" i="16"/>
  <c r="F110" i="16"/>
  <c r="E110" i="16"/>
  <c r="D110" i="16"/>
  <c r="C110" i="16"/>
  <c r="B110" i="16"/>
  <c r="A110" i="16"/>
  <c r="H109" i="16"/>
  <c r="G109" i="16"/>
  <c r="F109" i="16"/>
  <c r="E109" i="16"/>
  <c r="D109" i="16"/>
  <c r="C109" i="16"/>
  <c r="B109" i="16"/>
  <c r="A109" i="16"/>
  <c r="H108" i="16"/>
  <c r="G108" i="16"/>
  <c r="F108" i="16"/>
  <c r="E108" i="16"/>
  <c r="D108" i="16"/>
  <c r="C108" i="16"/>
  <c r="B108" i="16"/>
  <c r="A108" i="16"/>
  <c r="H107" i="16"/>
  <c r="G107" i="16"/>
  <c r="F107" i="16"/>
  <c r="E107" i="16"/>
  <c r="D107" i="16"/>
  <c r="C107" i="16"/>
  <c r="B107" i="16"/>
  <c r="A107" i="16"/>
  <c r="H106" i="16"/>
  <c r="G106" i="16"/>
  <c r="F106" i="16"/>
  <c r="E106" i="16"/>
  <c r="D106" i="16"/>
  <c r="C106" i="16"/>
  <c r="B106" i="16"/>
  <c r="A106" i="16"/>
  <c r="H105" i="16"/>
  <c r="G105" i="16"/>
  <c r="F105" i="16"/>
  <c r="E105" i="16"/>
  <c r="D105" i="16"/>
  <c r="C105" i="16"/>
  <c r="B105" i="16"/>
  <c r="A105" i="16"/>
  <c r="H104" i="16"/>
  <c r="G104" i="16"/>
  <c r="F104" i="16"/>
  <c r="E104" i="16"/>
  <c r="D104" i="16"/>
  <c r="C104" i="16"/>
  <c r="B104" i="16"/>
  <c r="A104" i="16"/>
  <c r="H103" i="16"/>
  <c r="G103" i="16"/>
  <c r="F103" i="16"/>
  <c r="E103" i="16"/>
  <c r="D103" i="16"/>
  <c r="C103" i="16"/>
  <c r="B103" i="16"/>
  <c r="A103" i="16"/>
  <c r="H102" i="16"/>
  <c r="G102" i="16"/>
  <c r="F102" i="16"/>
  <c r="E102" i="16"/>
  <c r="D102" i="16"/>
  <c r="C102" i="16"/>
  <c r="B102" i="16"/>
  <c r="A102" i="16"/>
  <c r="H101" i="16"/>
  <c r="G101" i="16"/>
  <c r="F101" i="16"/>
  <c r="E101" i="16"/>
  <c r="D101" i="16"/>
  <c r="C101" i="16"/>
  <c r="B101" i="16"/>
  <c r="A101" i="16"/>
  <c r="H100" i="16"/>
  <c r="G100" i="16"/>
  <c r="F100" i="16"/>
  <c r="E100" i="16"/>
  <c r="D100" i="16"/>
  <c r="C100" i="16"/>
  <c r="B100" i="16"/>
  <c r="A100" i="16"/>
  <c r="H99" i="16"/>
  <c r="G99" i="16"/>
  <c r="F99" i="16"/>
  <c r="E99" i="16"/>
  <c r="D99" i="16"/>
  <c r="C99" i="16"/>
  <c r="B99" i="16"/>
  <c r="A99" i="16"/>
  <c r="H98" i="16"/>
  <c r="G98" i="16"/>
  <c r="F98" i="16"/>
  <c r="E98" i="16"/>
  <c r="D98" i="16"/>
  <c r="C98" i="16"/>
  <c r="B98" i="16"/>
  <c r="A98" i="16"/>
  <c r="H97" i="16"/>
  <c r="G97" i="16"/>
  <c r="F97" i="16"/>
  <c r="E97" i="16"/>
  <c r="D97" i="16"/>
  <c r="C97" i="16"/>
  <c r="B97" i="16"/>
  <c r="A97" i="16"/>
  <c r="H96" i="16"/>
  <c r="G96" i="16"/>
  <c r="F96" i="16"/>
  <c r="E96" i="16"/>
  <c r="D96" i="16"/>
  <c r="C96" i="16"/>
  <c r="B96" i="16"/>
  <c r="A96" i="16"/>
  <c r="H95" i="16"/>
  <c r="G95" i="16"/>
  <c r="F95" i="16"/>
  <c r="E95" i="16"/>
  <c r="D95" i="16"/>
  <c r="C95" i="16"/>
  <c r="B95" i="16"/>
  <c r="A95" i="16"/>
  <c r="H94" i="16"/>
  <c r="G94" i="16"/>
  <c r="F94" i="16"/>
  <c r="E94" i="16"/>
  <c r="D94" i="16"/>
  <c r="C94" i="16"/>
  <c r="B94" i="16"/>
  <c r="A94" i="16"/>
  <c r="H93" i="16"/>
  <c r="G93" i="16"/>
  <c r="F93" i="16"/>
  <c r="E93" i="16"/>
  <c r="D93" i="16"/>
  <c r="C93" i="16"/>
  <c r="B93" i="16"/>
  <c r="A93" i="16"/>
  <c r="H92" i="16"/>
  <c r="G92" i="16"/>
  <c r="F92" i="16"/>
  <c r="E92" i="16"/>
  <c r="D92" i="16"/>
  <c r="C92" i="16"/>
  <c r="B92" i="16"/>
  <c r="A92" i="16"/>
  <c r="H91" i="16"/>
  <c r="G91" i="16"/>
  <c r="F91" i="16"/>
  <c r="E91" i="16"/>
  <c r="D91" i="16"/>
  <c r="C91" i="16"/>
  <c r="B91" i="16"/>
  <c r="A91" i="16"/>
  <c r="H90" i="16"/>
  <c r="G90" i="16"/>
  <c r="F90" i="16"/>
  <c r="E90" i="16"/>
  <c r="D90" i="16"/>
  <c r="C90" i="16"/>
  <c r="B90" i="16"/>
  <c r="A90" i="16"/>
  <c r="H89" i="16"/>
  <c r="G89" i="16"/>
  <c r="F89" i="16"/>
  <c r="E89" i="16"/>
  <c r="D89" i="16"/>
  <c r="C89" i="16"/>
  <c r="B89" i="16"/>
  <c r="A89" i="16"/>
  <c r="H88" i="16"/>
  <c r="G88" i="16"/>
  <c r="F88" i="16"/>
  <c r="E88" i="16"/>
  <c r="D88" i="16"/>
  <c r="C88" i="16"/>
  <c r="B88" i="16"/>
  <c r="A88" i="16"/>
  <c r="H87" i="16"/>
  <c r="G87" i="16"/>
  <c r="F87" i="16"/>
  <c r="E87" i="16"/>
  <c r="D87" i="16"/>
  <c r="C87" i="16"/>
  <c r="B87" i="16"/>
  <c r="A87" i="16"/>
  <c r="H86" i="16"/>
  <c r="G86" i="16"/>
  <c r="F86" i="16"/>
  <c r="E86" i="16"/>
  <c r="D86" i="16"/>
  <c r="C86" i="16"/>
  <c r="B86" i="16"/>
  <c r="A86" i="16"/>
  <c r="H85" i="16"/>
  <c r="G85" i="16"/>
  <c r="F85" i="16"/>
  <c r="E85" i="16"/>
  <c r="D85" i="16"/>
  <c r="C85" i="16"/>
  <c r="B85" i="16"/>
  <c r="A85" i="16"/>
  <c r="H84" i="16"/>
  <c r="G84" i="16"/>
  <c r="F84" i="16"/>
  <c r="E84" i="16"/>
  <c r="D84" i="16"/>
  <c r="C84" i="16"/>
  <c r="B84" i="16"/>
  <c r="A84" i="16"/>
  <c r="H83" i="16"/>
  <c r="G83" i="16"/>
  <c r="F83" i="16"/>
  <c r="E83" i="16"/>
  <c r="D83" i="16"/>
  <c r="C83" i="16"/>
  <c r="B83" i="16"/>
  <c r="A83" i="16"/>
  <c r="H82" i="16"/>
  <c r="G82" i="16"/>
  <c r="F82" i="16"/>
  <c r="E82" i="16"/>
  <c r="D82" i="16"/>
  <c r="C82" i="16"/>
  <c r="B82" i="16"/>
  <c r="A82" i="16"/>
  <c r="H81" i="16"/>
  <c r="G81" i="16"/>
  <c r="F81" i="16"/>
  <c r="E81" i="16"/>
  <c r="D81" i="16"/>
  <c r="C81" i="16"/>
  <c r="B81" i="16"/>
  <c r="A81" i="16"/>
  <c r="H80" i="16"/>
  <c r="G80" i="16"/>
  <c r="F80" i="16"/>
  <c r="E80" i="16"/>
  <c r="D80" i="16"/>
  <c r="C80" i="16"/>
  <c r="B80" i="16"/>
  <c r="A80" i="16"/>
  <c r="H79" i="16"/>
  <c r="G79" i="16"/>
  <c r="F79" i="16"/>
  <c r="E79" i="16"/>
  <c r="D79" i="16"/>
  <c r="C79" i="16"/>
  <c r="B79" i="16"/>
  <c r="A79" i="16"/>
  <c r="H78" i="16"/>
  <c r="G78" i="16"/>
  <c r="F78" i="16"/>
  <c r="E78" i="16"/>
  <c r="D78" i="16"/>
  <c r="C78" i="16"/>
  <c r="B78" i="16"/>
  <c r="A78" i="16"/>
  <c r="H77" i="16"/>
  <c r="G77" i="16"/>
  <c r="F77" i="16"/>
  <c r="E77" i="16"/>
  <c r="D77" i="16"/>
  <c r="C77" i="16"/>
  <c r="B77" i="16"/>
  <c r="A77" i="16"/>
  <c r="H76" i="16"/>
  <c r="G76" i="16"/>
  <c r="F76" i="16"/>
  <c r="E76" i="16"/>
  <c r="D76" i="16"/>
  <c r="C76" i="16"/>
  <c r="B76" i="16"/>
  <c r="A76" i="16"/>
  <c r="H75" i="16"/>
  <c r="G75" i="16"/>
  <c r="F75" i="16"/>
  <c r="E75" i="16"/>
  <c r="D75" i="16"/>
  <c r="C75" i="16"/>
  <c r="B75" i="16"/>
  <c r="A75" i="16"/>
  <c r="H74" i="16"/>
  <c r="G74" i="16"/>
  <c r="F74" i="16"/>
  <c r="E74" i="16"/>
  <c r="D74" i="16"/>
  <c r="C74" i="16"/>
  <c r="B74" i="16"/>
  <c r="A74" i="16"/>
  <c r="H73" i="16"/>
  <c r="G73" i="16"/>
  <c r="F73" i="16"/>
  <c r="E73" i="16"/>
  <c r="D73" i="16"/>
  <c r="C73" i="16"/>
  <c r="B73" i="16"/>
  <c r="A73" i="16"/>
  <c r="H72" i="16"/>
  <c r="G72" i="16"/>
  <c r="F72" i="16"/>
  <c r="E72" i="16"/>
  <c r="D72" i="16"/>
  <c r="C72" i="16"/>
  <c r="B72" i="16"/>
  <c r="A72" i="16"/>
  <c r="H71" i="16"/>
  <c r="G71" i="16"/>
  <c r="F71" i="16"/>
  <c r="E71" i="16"/>
  <c r="D71" i="16"/>
  <c r="C71" i="16"/>
  <c r="B71" i="16"/>
  <c r="A71" i="16"/>
  <c r="H70" i="16"/>
  <c r="G70" i="16"/>
  <c r="F70" i="16"/>
  <c r="E70" i="16"/>
  <c r="D70" i="16"/>
  <c r="C70" i="16"/>
  <c r="B70" i="16"/>
  <c r="A70" i="16"/>
  <c r="H69" i="16"/>
  <c r="G69" i="16"/>
  <c r="F69" i="16"/>
  <c r="E69" i="16"/>
  <c r="D69" i="16"/>
  <c r="C69" i="16"/>
  <c r="B69" i="16"/>
  <c r="A69" i="16"/>
  <c r="H68" i="16"/>
  <c r="G68" i="16"/>
  <c r="F68" i="16"/>
  <c r="E68" i="16"/>
  <c r="D68" i="16"/>
  <c r="C68" i="16"/>
  <c r="B68" i="16"/>
  <c r="A68" i="16"/>
  <c r="H67" i="16"/>
  <c r="G67" i="16"/>
  <c r="F67" i="16"/>
  <c r="E67" i="16"/>
  <c r="D67" i="16"/>
  <c r="C67" i="16"/>
  <c r="B67" i="16"/>
  <c r="A67" i="16"/>
  <c r="H66" i="16"/>
  <c r="G66" i="16"/>
  <c r="F66" i="16"/>
  <c r="E66" i="16"/>
  <c r="D66" i="16"/>
  <c r="C66" i="16"/>
  <c r="B66" i="16"/>
  <c r="A66" i="16"/>
  <c r="H65" i="16"/>
  <c r="G65" i="16"/>
  <c r="F65" i="16"/>
  <c r="E65" i="16"/>
  <c r="D65" i="16"/>
  <c r="C65" i="16"/>
  <c r="B65" i="16"/>
  <c r="A65" i="16"/>
  <c r="H64" i="16"/>
  <c r="G64" i="16"/>
  <c r="F64" i="16"/>
  <c r="E64" i="16"/>
  <c r="D64" i="16"/>
  <c r="C64" i="16"/>
  <c r="B64" i="16"/>
  <c r="A64" i="16"/>
  <c r="H63" i="16"/>
  <c r="G63" i="16"/>
  <c r="F63" i="16"/>
  <c r="E63" i="16"/>
  <c r="D63" i="16"/>
  <c r="C63" i="16"/>
  <c r="B63" i="16"/>
  <c r="A63" i="16"/>
  <c r="H62" i="16"/>
  <c r="G62" i="16"/>
  <c r="F62" i="16"/>
  <c r="E62" i="16"/>
  <c r="D62" i="16"/>
  <c r="C62" i="16"/>
  <c r="B62" i="16"/>
  <c r="A62" i="16"/>
  <c r="H61" i="16"/>
  <c r="G61" i="16"/>
  <c r="F61" i="16"/>
  <c r="E61" i="16"/>
  <c r="D61" i="16"/>
  <c r="C61" i="16"/>
  <c r="B61" i="16"/>
  <c r="A61" i="16"/>
  <c r="H60" i="16"/>
  <c r="G60" i="16"/>
  <c r="F60" i="16"/>
  <c r="E60" i="16"/>
  <c r="D60" i="16"/>
  <c r="C60" i="16"/>
  <c r="B60" i="16"/>
  <c r="A60" i="16"/>
  <c r="H59" i="16"/>
  <c r="G59" i="16"/>
  <c r="F59" i="16"/>
  <c r="E59" i="16"/>
  <c r="D59" i="16"/>
  <c r="C59" i="16"/>
  <c r="B59" i="16"/>
  <c r="A59" i="16"/>
  <c r="H58" i="16"/>
  <c r="G58" i="16"/>
  <c r="F58" i="16"/>
  <c r="E58" i="16"/>
  <c r="D58" i="16"/>
  <c r="C58" i="16"/>
  <c r="B58" i="16"/>
  <c r="A58" i="16"/>
  <c r="H57" i="16"/>
  <c r="G57" i="16"/>
  <c r="F57" i="16"/>
  <c r="E57" i="16"/>
  <c r="D57" i="16"/>
  <c r="C57" i="16"/>
  <c r="B57" i="16"/>
  <c r="A57" i="16"/>
  <c r="H56" i="16"/>
  <c r="G56" i="16"/>
  <c r="F56" i="16"/>
  <c r="E56" i="16"/>
  <c r="D56" i="16"/>
  <c r="C56" i="16"/>
  <c r="B56" i="16"/>
  <c r="A56" i="16"/>
  <c r="H55" i="16"/>
  <c r="G55" i="16"/>
  <c r="F55" i="16"/>
  <c r="E55" i="16"/>
  <c r="D55" i="16"/>
  <c r="C55" i="16"/>
  <c r="B55" i="16"/>
  <c r="A55" i="16"/>
  <c r="H54" i="16"/>
  <c r="G54" i="16"/>
  <c r="F54" i="16"/>
  <c r="E54" i="16"/>
  <c r="D54" i="16"/>
  <c r="C54" i="16"/>
  <c r="B54" i="16"/>
  <c r="A54" i="16"/>
  <c r="H53" i="16"/>
  <c r="G53" i="16"/>
  <c r="F53" i="16"/>
  <c r="E53" i="16"/>
  <c r="D53" i="16"/>
  <c r="C53" i="16"/>
  <c r="B53" i="16"/>
  <c r="A53" i="16"/>
  <c r="H52" i="16"/>
  <c r="G52" i="16"/>
  <c r="F52" i="16"/>
  <c r="E52" i="16"/>
  <c r="D52" i="16"/>
  <c r="C52" i="16"/>
  <c r="B52" i="16"/>
  <c r="A52" i="16"/>
  <c r="H51" i="16"/>
  <c r="G51" i="16"/>
  <c r="F51" i="16"/>
  <c r="E51" i="16"/>
  <c r="D51" i="16"/>
  <c r="C51" i="16"/>
  <c r="B51" i="16"/>
  <c r="A51" i="16"/>
  <c r="H50" i="16"/>
  <c r="G50" i="16"/>
  <c r="F50" i="16"/>
  <c r="E50" i="16"/>
  <c r="D50" i="16"/>
  <c r="C50" i="16"/>
  <c r="B50" i="16"/>
  <c r="A50" i="16"/>
  <c r="H49" i="16"/>
  <c r="G49" i="16"/>
  <c r="F49" i="16"/>
  <c r="E49" i="16"/>
  <c r="D49" i="16"/>
  <c r="C49" i="16"/>
  <c r="B49" i="16"/>
  <c r="A49" i="16"/>
  <c r="H48" i="16"/>
  <c r="G48" i="16"/>
  <c r="F48" i="16"/>
  <c r="E48" i="16"/>
  <c r="D48" i="16"/>
  <c r="C48" i="16"/>
  <c r="B48" i="16"/>
  <c r="A48" i="16"/>
  <c r="H47" i="16"/>
  <c r="G47" i="16"/>
  <c r="F47" i="16"/>
  <c r="E47" i="16"/>
  <c r="D47" i="16"/>
  <c r="C47" i="16"/>
  <c r="B47" i="16"/>
  <c r="A47" i="16"/>
  <c r="H46" i="16"/>
  <c r="G46" i="16"/>
  <c r="F46" i="16"/>
  <c r="E46" i="16"/>
  <c r="D46" i="16"/>
  <c r="C46" i="16"/>
  <c r="B46" i="16"/>
  <c r="A46" i="16"/>
  <c r="H45" i="16"/>
  <c r="G45" i="16"/>
  <c r="F45" i="16"/>
  <c r="E45" i="16"/>
  <c r="D45" i="16"/>
  <c r="C45" i="16"/>
  <c r="B45" i="16"/>
  <c r="A45" i="16"/>
  <c r="H44" i="16"/>
  <c r="G44" i="16"/>
  <c r="F44" i="16"/>
  <c r="E44" i="16"/>
  <c r="D44" i="16"/>
  <c r="C44" i="16"/>
  <c r="B44" i="16"/>
  <c r="A44" i="16"/>
  <c r="H43" i="16"/>
  <c r="G43" i="16"/>
  <c r="F43" i="16"/>
  <c r="E43" i="16"/>
  <c r="D43" i="16"/>
  <c r="C43" i="16"/>
  <c r="B43" i="16"/>
  <c r="A43" i="16"/>
  <c r="H42" i="16"/>
  <c r="G42" i="16"/>
  <c r="F42" i="16"/>
  <c r="E42" i="16"/>
  <c r="D42" i="16"/>
  <c r="C42" i="16"/>
  <c r="B42" i="16"/>
  <c r="A42" i="16"/>
  <c r="H41" i="16"/>
  <c r="G41" i="16"/>
  <c r="F41" i="16"/>
  <c r="E41" i="16"/>
  <c r="D41" i="16"/>
  <c r="C41" i="16"/>
  <c r="B41" i="16"/>
  <c r="A41" i="16"/>
  <c r="H40" i="16"/>
  <c r="G40" i="16"/>
  <c r="F40" i="16"/>
  <c r="E40" i="16"/>
  <c r="D40" i="16"/>
  <c r="C40" i="16"/>
  <c r="B40" i="16"/>
  <c r="A40" i="16"/>
  <c r="H39" i="16"/>
  <c r="G39" i="16"/>
  <c r="F39" i="16"/>
  <c r="E39" i="16"/>
  <c r="D39" i="16"/>
  <c r="C39" i="16"/>
  <c r="B39" i="16"/>
  <c r="A39" i="16"/>
  <c r="H38" i="16"/>
  <c r="G38" i="16"/>
  <c r="F38" i="16"/>
  <c r="E38" i="16"/>
  <c r="D38" i="16"/>
  <c r="C38" i="16"/>
  <c r="B38" i="16"/>
  <c r="A38" i="16"/>
  <c r="H37" i="16"/>
  <c r="G37" i="16"/>
  <c r="F37" i="16"/>
  <c r="E37" i="16"/>
  <c r="D37" i="16"/>
  <c r="C37" i="16"/>
  <c r="B37" i="16"/>
  <c r="A37" i="16"/>
  <c r="H36" i="16"/>
  <c r="G36" i="16"/>
  <c r="F36" i="16"/>
  <c r="E36" i="16"/>
  <c r="D36" i="16"/>
  <c r="C36" i="16"/>
  <c r="B36" i="16"/>
  <c r="A36" i="16"/>
  <c r="H35" i="16"/>
  <c r="G35" i="16"/>
  <c r="F35" i="16"/>
  <c r="E35" i="16"/>
  <c r="D35" i="16"/>
  <c r="C35" i="16"/>
  <c r="B35" i="16"/>
  <c r="A35" i="16"/>
  <c r="H34" i="16"/>
  <c r="G34" i="16"/>
  <c r="F34" i="16"/>
  <c r="E34" i="16"/>
  <c r="D34" i="16"/>
  <c r="C34" i="16"/>
  <c r="B34" i="16"/>
  <c r="A34" i="16"/>
  <c r="H33" i="16"/>
  <c r="G33" i="16"/>
  <c r="F33" i="16"/>
  <c r="E33" i="16"/>
  <c r="D33" i="16"/>
  <c r="C33" i="16"/>
  <c r="B33" i="16"/>
  <c r="A33" i="16"/>
  <c r="H32" i="16"/>
  <c r="G32" i="16"/>
  <c r="F32" i="16"/>
  <c r="E32" i="16"/>
  <c r="D32" i="16"/>
  <c r="C32" i="16"/>
  <c r="B32" i="16"/>
  <c r="A32" i="16"/>
  <c r="H31" i="16"/>
  <c r="G31" i="16"/>
  <c r="F31" i="16"/>
  <c r="E31" i="16"/>
  <c r="D31" i="16"/>
  <c r="C31" i="16"/>
  <c r="B31" i="16"/>
  <c r="A31" i="16"/>
  <c r="H30" i="16"/>
  <c r="G30" i="16"/>
  <c r="F30" i="16"/>
  <c r="E30" i="16"/>
  <c r="D30" i="16"/>
  <c r="C30" i="16"/>
  <c r="B30" i="16"/>
  <c r="A30" i="16"/>
  <c r="H29" i="16"/>
  <c r="G29" i="16"/>
  <c r="F29" i="16"/>
  <c r="E29" i="16"/>
  <c r="D29" i="16"/>
  <c r="C29" i="16"/>
  <c r="B29" i="16"/>
  <c r="A29" i="16"/>
  <c r="H28" i="16"/>
  <c r="G28" i="16"/>
  <c r="F28" i="16"/>
  <c r="E28" i="16"/>
  <c r="D28" i="16"/>
  <c r="C28" i="16"/>
  <c r="B28" i="16"/>
  <c r="A28" i="16"/>
  <c r="H27" i="16"/>
  <c r="G27" i="16"/>
  <c r="F27" i="16"/>
  <c r="E27" i="16"/>
  <c r="D27" i="16"/>
  <c r="C27" i="16"/>
  <c r="B27" i="16"/>
  <c r="A27" i="16"/>
  <c r="H26" i="16"/>
  <c r="G26" i="16"/>
  <c r="F26" i="16"/>
  <c r="E26" i="16"/>
  <c r="D26" i="16"/>
  <c r="C26" i="16"/>
  <c r="B26" i="16"/>
  <c r="A26" i="16"/>
  <c r="H25" i="16"/>
  <c r="G25" i="16"/>
  <c r="F25" i="16"/>
  <c r="E25" i="16"/>
  <c r="D25" i="16"/>
  <c r="C25" i="16"/>
  <c r="B25" i="16"/>
  <c r="A25" i="16"/>
  <c r="H24" i="16"/>
  <c r="G24" i="16"/>
  <c r="F24" i="16"/>
  <c r="E24" i="16"/>
  <c r="D24" i="16"/>
  <c r="C24" i="16"/>
  <c r="B24" i="16"/>
  <c r="A24" i="16"/>
  <c r="H23" i="16"/>
  <c r="G23" i="16"/>
  <c r="F23" i="16"/>
  <c r="E23" i="16"/>
  <c r="D23" i="16"/>
  <c r="C23" i="16"/>
  <c r="B23" i="16"/>
  <c r="A23" i="16"/>
  <c r="H22" i="16"/>
  <c r="G22" i="16"/>
  <c r="F22" i="16"/>
  <c r="E22" i="16"/>
  <c r="D22" i="16"/>
  <c r="C22" i="16"/>
  <c r="B22" i="16"/>
  <c r="A22" i="16"/>
  <c r="H21" i="16"/>
  <c r="G21" i="16"/>
  <c r="F21" i="16"/>
  <c r="E21" i="16"/>
  <c r="D21" i="16"/>
  <c r="C21" i="16"/>
  <c r="B21" i="16"/>
  <c r="A21" i="16"/>
  <c r="H20" i="16"/>
  <c r="G20" i="16"/>
  <c r="F20" i="16"/>
  <c r="E20" i="16"/>
  <c r="D20" i="16"/>
  <c r="C20" i="16"/>
  <c r="B20" i="16"/>
  <c r="A20" i="16"/>
  <c r="H19" i="16"/>
  <c r="G19" i="16"/>
  <c r="F19" i="16"/>
  <c r="E19" i="16"/>
  <c r="D19" i="16"/>
  <c r="C19" i="16"/>
  <c r="B19" i="16"/>
  <c r="A19" i="16"/>
  <c r="H18" i="16"/>
  <c r="G18" i="16"/>
  <c r="F18" i="16"/>
  <c r="E18" i="16"/>
  <c r="D18" i="16"/>
  <c r="C18" i="16"/>
  <c r="B18" i="16"/>
  <c r="A18" i="16"/>
  <c r="H17" i="16"/>
  <c r="G17" i="16"/>
  <c r="F17" i="16"/>
  <c r="E17" i="16"/>
  <c r="D17" i="16"/>
  <c r="C17" i="16"/>
  <c r="B17" i="16"/>
  <c r="A17" i="16"/>
  <c r="H16" i="16"/>
  <c r="G16" i="16"/>
  <c r="F16" i="16"/>
  <c r="E16" i="16"/>
  <c r="D16" i="16"/>
  <c r="C16" i="16"/>
  <c r="B16" i="16"/>
  <c r="A16" i="16"/>
  <c r="H15" i="16"/>
  <c r="G15" i="16"/>
  <c r="F15" i="16"/>
  <c r="E15" i="16"/>
  <c r="D15" i="16"/>
  <c r="C15" i="16"/>
  <c r="B15" i="16"/>
  <c r="A15" i="16"/>
  <c r="H14" i="16"/>
  <c r="G14" i="16"/>
  <c r="F14" i="16"/>
  <c r="E14" i="16"/>
  <c r="D14" i="16"/>
  <c r="C14" i="16"/>
  <c r="B14" i="16"/>
  <c r="A14" i="16"/>
  <c r="H13" i="16"/>
  <c r="G13" i="16"/>
  <c r="F13" i="16"/>
  <c r="E13" i="16"/>
  <c r="D13" i="16"/>
  <c r="C13" i="16"/>
  <c r="B13" i="16"/>
  <c r="A13" i="16"/>
  <c r="H12" i="16"/>
  <c r="G12" i="16"/>
  <c r="F12" i="16"/>
  <c r="E12" i="16"/>
  <c r="D12" i="16"/>
  <c r="C12" i="16"/>
  <c r="B12" i="16"/>
  <c r="A12" i="16"/>
  <c r="H11" i="16"/>
  <c r="G11" i="16"/>
  <c r="F11" i="16"/>
  <c r="E11" i="16"/>
  <c r="D11" i="16"/>
  <c r="C11" i="16"/>
  <c r="B11" i="16"/>
  <c r="A11" i="16"/>
  <c r="H10" i="16"/>
  <c r="G10" i="16"/>
  <c r="F10" i="16"/>
  <c r="E10" i="16"/>
  <c r="D10" i="16"/>
  <c r="C10" i="16"/>
  <c r="B10" i="16"/>
  <c r="A10" i="16"/>
  <c r="H9" i="16"/>
  <c r="G9" i="16"/>
  <c r="F9" i="16"/>
  <c r="E9" i="16"/>
  <c r="D9" i="16"/>
  <c r="C9" i="16"/>
  <c r="B9" i="16"/>
  <c r="A9" i="16"/>
  <c r="H8" i="16"/>
  <c r="G8" i="16"/>
  <c r="F8" i="16"/>
  <c r="E8" i="16"/>
  <c r="D8" i="16"/>
  <c r="C8" i="16"/>
  <c r="B8" i="16"/>
  <c r="A8" i="16"/>
  <c r="H7" i="16"/>
  <c r="G7" i="16"/>
  <c r="F7" i="16"/>
  <c r="E7" i="16"/>
  <c r="D7" i="16"/>
  <c r="C7" i="16"/>
  <c r="B7" i="16"/>
  <c r="A7" i="16"/>
  <c r="H6" i="16"/>
  <c r="G6" i="16"/>
  <c r="F6" i="16"/>
  <c r="E6" i="16"/>
  <c r="D6" i="16"/>
  <c r="C6" i="16"/>
  <c r="B6" i="16"/>
  <c r="A6" i="16"/>
  <c r="H5" i="16"/>
  <c r="G5" i="16"/>
  <c r="F5" i="16"/>
  <c r="E5" i="16"/>
  <c r="D5" i="16"/>
  <c r="C5" i="16"/>
  <c r="B5" i="16"/>
  <c r="A5" i="16"/>
  <c r="H4" i="16"/>
  <c r="G4" i="16"/>
  <c r="F4" i="16"/>
  <c r="E4" i="16"/>
  <c r="D4" i="16"/>
  <c r="C4" i="16"/>
  <c r="B4" i="16"/>
  <c r="A4" i="16"/>
  <c r="H3" i="16"/>
  <c r="G3" i="16"/>
  <c r="F3" i="16"/>
  <c r="E3" i="16"/>
  <c r="D3" i="16"/>
  <c r="C3" i="16"/>
  <c r="B3" i="16"/>
  <c r="A3" i="16"/>
  <c r="H2" i="16"/>
  <c r="G2" i="16"/>
  <c r="F2" i="16"/>
  <c r="E2" i="16"/>
  <c r="D2" i="16"/>
  <c r="C2" i="16"/>
  <c r="B2" i="16"/>
  <c r="A2" i="16"/>
  <c r="T283" i="15"/>
  <c r="V283" i="15"/>
  <c r="T282" i="15"/>
  <c r="V282" i="15"/>
  <c r="T281" i="15"/>
  <c r="U281" i="15"/>
  <c r="T280" i="15"/>
  <c r="U280" i="15"/>
  <c r="T279" i="15"/>
  <c r="V279" i="15"/>
  <c r="T278" i="15"/>
  <c r="V278" i="15"/>
  <c r="T277" i="15"/>
  <c r="U277" i="15"/>
  <c r="T276" i="15"/>
  <c r="V276" i="15"/>
  <c r="T275" i="15"/>
  <c r="V275" i="15"/>
  <c r="T274" i="15"/>
  <c r="V274" i="15"/>
  <c r="T273" i="15"/>
  <c r="T272" i="15"/>
  <c r="T271" i="15"/>
  <c r="U271" i="15"/>
  <c r="T270" i="15"/>
  <c r="T269" i="15"/>
  <c r="T268" i="15"/>
  <c r="U268" i="15"/>
  <c r="T267" i="15"/>
  <c r="U267" i="15"/>
  <c r="T266" i="15"/>
  <c r="T265" i="15"/>
  <c r="T264" i="15"/>
  <c r="U264" i="15"/>
  <c r="T263" i="15"/>
  <c r="T262" i="15"/>
  <c r="T261" i="15"/>
  <c r="T260" i="15"/>
  <c r="T259" i="15"/>
  <c r="T258" i="15"/>
  <c r="T257" i="15"/>
  <c r="T256" i="15"/>
  <c r="T255" i="15"/>
  <c r="U255" i="15"/>
  <c r="T254" i="15"/>
  <c r="T253" i="15"/>
  <c r="T252" i="15"/>
  <c r="U252" i="15"/>
  <c r="V251" i="15"/>
  <c r="T251" i="15"/>
  <c r="U251" i="15"/>
  <c r="T250" i="15"/>
  <c r="T249" i="15"/>
  <c r="T248" i="15"/>
  <c r="U248" i="15"/>
  <c r="T247" i="15"/>
  <c r="V247" i="15"/>
  <c r="T246" i="15"/>
  <c r="T245" i="15"/>
  <c r="T244" i="15"/>
  <c r="U244" i="15"/>
  <c r="T243" i="15"/>
  <c r="T242" i="15"/>
  <c r="T241" i="15"/>
  <c r="T240" i="15"/>
  <c r="T239" i="15"/>
  <c r="U239" i="15"/>
  <c r="T238" i="15"/>
  <c r="T237" i="15"/>
  <c r="T236" i="15"/>
  <c r="U236" i="15"/>
  <c r="T235" i="15"/>
  <c r="V235" i="15"/>
  <c r="T234" i="15"/>
  <c r="T233" i="15"/>
  <c r="T232" i="15"/>
  <c r="U232" i="15"/>
  <c r="T231" i="15"/>
  <c r="T230" i="15"/>
  <c r="T229" i="15"/>
  <c r="T228" i="15"/>
  <c r="T227" i="15"/>
  <c r="T226" i="15"/>
  <c r="T225" i="15"/>
  <c r="T224" i="15"/>
  <c r="T223" i="15"/>
  <c r="U223" i="15"/>
  <c r="T222" i="15"/>
  <c r="T221" i="15"/>
  <c r="T220" i="15"/>
  <c r="U220" i="15"/>
  <c r="T219" i="15"/>
  <c r="V219" i="15"/>
  <c r="T218" i="15"/>
  <c r="T217" i="15"/>
  <c r="T216" i="15"/>
  <c r="U216" i="15"/>
  <c r="T215" i="15"/>
  <c r="V215" i="15"/>
  <c r="T214" i="15"/>
  <c r="T213" i="15"/>
  <c r="T212" i="15"/>
  <c r="U212" i="15"/>
  <c r="T211" i="15"/>
  <c r="T210" i="15"/>
  <c r="T209" i="15"/>
  <c r="T208" i="15"/>
  <c r="T207" i="15"/>
  <c r="U207" i="15"/>
  <c r="T206" i="15"/>
  <c r="T205" i="15"/>
  <c r="T204" i="15"/>
  <c r="U204" i="15"/>
  <c r="T203" i="15"/>
  <c r="U203" i="15"/>
  <c r="T202" i="15"/>
  <c r="T201" i="15"/>
  <c r="T200" i="15"/>
  <c r="U200" i="15"/>
  <c r="T199" i="15"/>
  <c r="T198" i="15"/>
  <c r="T197" i="15"/>
  <c r="T196" i="15"/>
  <c r="T195" i="15"/>
  <c r="T194" i="15"/>
  <c r="T193" i="15"/>
  <c r="T192" i="15"/>
  <c r="T191" i="15"/>
  <c r="U191" i="15"/>
  <c r="T190" i="15"/>
  <c r="T189" i="15"/>
  <c r="T188" i="15"/>
  <c r="U188" i="15"/>
  <c r="T187" i="15"/>
  <c r="U187" i="15"/>
  <c r="T186" i="15"/>
  <c r="T185" i="15"/>
  <c r="T184" i="15"/>
  <c r="U184" i="15"/>
  <c r="T183" i="15"/>
  <c r="V183" i="15"/>
  <c r="T182" i="15"/>
  <c r="T181" i="15"/>
  <c r="T180" i="15"/>
  <c r="U180" i="15"/>
  <c r="T179" i="15"/>
  <c r="T178" i="15"/>
  <c r="T177" i="15"/>
  <c r="T176" i="15"/>
  <c r="T175" i="15"/>
  <c r="U175" i="15"/>
  <c r="T174" i="15"/>
  <c r="T173" i="15"/>
  <c r="T172" i="15"/>
  <c r="U172" i="15"/>
  <c r="T171" i="15"/>
  <c r="V171" i="15"/>
  <c r="T170" i="15"/>
  <c r="T169" i="15"/>
  <c r="T168" i="15"/>
  <c r="U168" i="15"/>
  <c r="T167" i="15"/>
  <c r="T166" i="15"/>
  <c r="T165" i="15"/>
  <c r="T164" i="15"/>
  <c r="T163" i="15"/>
  <c r="T162" i="15"/>
  <c r="T161" i="15"/>
  <c r="T160" i="15"/>
  <c r="T159" i="15"/>
  <c r="U159" i="15"/>
  <c r="T158" i="15"/>
  <c r="T157" i="15"/>
  <c r="T156" i="15"/>
  <c r="U156" i="15"/>
  <c r="T155" i="15"/>
  <c r="V155" i="15"/>
  <c r="T154" i="15"/>
  <c r="T153" i="15"/>
  <c r="T152" i="15"/>
  <c r="U152" i="15"/>
  <c r="T151" i="15"/>
  <c r="V151" i="15"/>
  <c r="T150" i="15"/>
  <c r="T149" i="15"/>
  <c r="T148" i="15"/>
  <c r="U148" i="15"/>
  <c r="T147" i="15"/>
  <c r="T146" i="15"/>
  <c r="T145" i="15"/>
  <c r="U145" i="15"/>
  <c r="T144" i="15"/>
  <c r="V144" i="15"/>
  <c r="T143" i="15"/>
  <c r="V143" i="15"/>
  <c r="T142" i="15"/>
  <c r="V142" i="15"/>
  <c r="T141" i="15"/>
  <c r="U141" i="15"/>
  <c r="T140" i="15"/>
  <c r="V140" i="15"/>
  <c r="T139" i="15"/>
  <c r="U139" i="15"/>
  <c r="T138" i="15"/>
  <c r="V138" i="15"/>
  <c r="T137" i="15"/>
  <c r="U137" i="15"/>
  <c r="T136" i="15"/>
  <c r="T135" i="15"/>
  <c r="V135" i="15"/>
  <c r="T134" i="15"/>
  <c r="V134" i="15"/>
  <c r="T133" i="15"/>
  <c r="V133" i="15"/>
  <c r="T132" i="15"/>
  <c r="T131" i="15"/>
  <c r="V131" i="15"/>
  <c r="T130" i="15"/>
  <c r="U130" i="15"/>
  <c r="T129" i="15"/>
  <c r="U129" i="15"/>
  <c r="T128" i="15"/>
  <c r="V128" i="15"/>
  <c r="T127" i="15"/>
  <c r="V127" i="15"/>
  <c r="T126" i="15"/>
  <c r="U126" i="15"/>
  <c r="T125" i="15"/>
  <c r="V125" i="15"/>
  <c r="T124" i="15"/>
  <c r="U124" i="15"/>
  <c r="T123" i="15"/>
  <c r="V123" i="15"/>
  <c r="T122" i="15"/>
  <c r="U122" i="15"/>
  <c r="T121" i="15"/>
  <c r="T120" i="15"/>
  <c r="V120" i="15"/>
  <c r="T119" i="15"/>
  <c r="V119" i="15"/>
  <c r="T118" i="15"/>
  <c r="T117" i="15"/>
  <c r="T116" i="15"/>
  <c r="U116" i="15"/>
  <c r="T115" i="15"/>
  <c r="T114" i="15"/>
  <c r="U114" i="15"/>
  <c r="T113" i="15"/>
  <c r="T112" i="15"/>
  <c r="V112" i="15"/>
  <c r="T111" i="15"/>
  <c r="V111" i="15"/>
  <c r="T110" i="15"/>
  <c r="T109" i="15"/>
  <c r="V109" i="15"/>
  <c r="T108" i="15"/>
  <c r="U108" i="15"/>
  <c r="T107" i="15"/>
  <c r="V107" i="15"/>
  <c r="T106" i="15"/>
  <c r="U106" i="15"/>
  <c r="T105" i="15"/>
  <c r="U105" i="15"/>
  <c r="T104" i="15"/>
  <c r="V104" i="15"/>
  <c r="T103" i="15"/>
  <c r="T102" i="15"/>
  <c r="U102" i="15"/>
  <c r="T101" i="15"/>
  <c r="V101" i="15"/>
  <c r="T100" i="15"/>
  <c r="V100" i="15"/>
  <c r="T99" i="15"/>
  <c r="T98" i="15"/>
  <c r="U98" i="15"/>
  <c r="T97" i="15"/>
  <c r="V97" i="15"/>
  <c r="T96" i="15"/>
  <c r="V96" i="15"/>
  <c r="T95" i="15"/>
  <c r="T94" i="15"/>
  <c r="U94" i="15"/>
  <c r="T93" i="15"/>
  <c r="T92" i="15"/>
  <c r="V92" i="15"/>
  <c r="T91" i="15"/>
  <c r="T89" i="15"/>
  <c r="T88" i="15"/>
  <c r="U88" i="15"/>
  <c r="T87" i="15"/>
  <c r="V87" i="15"/>
  <c r="T86" i="15"/>
  <c r="T85" i="15"/>
  <c r="U85" i="15"/>
  <c r="T84" i="15"/>
  <c r="U84" i="15"/>
  <c r="T83" i="15"/>
  <c r="V83" i="15"/>
  <c r="T82" i="15"/>
  <c r="T81" i="15"/>
  <c r="U81" i="15"/>
  <c r="T80" i="15"/>
  <c r="V80" i="15"/>
  <c r="T79" i="15"/>
  <c r="V79" i="15"/>
  <c r="T78" i="15"/>
  <c r="T77" i="15"/>
  <c r="U77" i="15"/>
  <c r="T76" i="15"/>
  <c r="T75" i="15"/>
  <c r="V75" i="15"/>
  <c r="T74" i="15"/>
  <c r="T73" i="15"/>
  <c r="T72" i="15"/>
  <c r="U72" i="15"/>
  <c r="T71" i="15"/>
  <c r="V71" i="15"/>
  <c r="T70" i="15"/>
  <c r="T69" i="15"/>
  <c r="U69" i="15"/>
  <c r="T68" i="15"/>
  <c r="V68" i="15"/>
  <c r="T67" i="15"/>
  <c r="V67" i="15"/>
  <c r="T66" i="15"/>
  <c r="T65" i="15"/>
  <c r="U65" i="15"/>
  <c r="T64" i="15"/>
  <c r="V64" i="15"/>
  <c r="T63" i="15"/>
  <c r="V63" i="15"/>
  <c r="T62" i="15"/>
  <c r="T61" i="15"/>
  <c r="U61" i="15"/>
  <c r="T60" i="15"/>
  <c r="T59" i="15"/>
  <c r="V59" i="15"/>
  <c r="T58" i="15"/>
  <c r="V58" i="15"/>
  <c r="T56" i="15"/>
  <c r="U56" i="15"/>
  <c r="T55" i="15"/>
  <c r="U55" i="15"/>
  <c r="T54" i="15"/>
  <c r="U54" i="15"/>
  <c r="T53" i="15"/>
  <c r="V53" i="15"/>
  <c r="T52" i="15"/>
  <c r="U52" i="15"/>
  <c r="T51" i="15"/>
  <c r="T50" i="15"/>
  <c r="U50" i="15"/>
  <c r="T49" i="15"/>
  <c r="V49" i="15"/>
  <c r="T48" i="15"/>
  <c r="U48" i="15"/>
  <c r="T47" i="15"/>
  <c r="U47" i="15"/>
  <c r="T46" i="15"/>
  <c r="U46" i="15"/>
  <c r="T45" i="15"/>
  <c r="V45" i="15"/>
  <c r="T44" i="15"/>
  <c r="U44" i="15"/>
  <c r="T43" i="15"/>
  <c r="T42" i="15"/>
  <c r="V42" i="15"/>
  <c r="T41" i="15"/>
  <c r="V41" i="15"/>
  <c r="T40" i="15"/>
  <c r="U40" i="15"/>
  <c r="T39" i="15"/>
  <c r="U39" i="15"/>
  <c r="T38" i="15"/>
  <c r="V38" i="15"/>
  <c r="T37" i="15"/>
  <c r="V37" i="15"/>
  <c r="T36" i="15"/>
  <c r="U36" i="15"/>
  <c r="T35" i="15"/>
  <c r="T34" i="15"/>
  <c r="U34" i="15"/>
  <c r="T33" i="15"/>
  <c r="V33" i="15"/>
  <c r="T32" i="15"/>
  <c r="U32" i="15"/>
  <c r="T31" i="15"/>
  <c r="U31" i="15"/>
  <c r="T30" i="15"/>
  <c r="U30" i="15"/>
  <c r="T29" i="15"/>
  <c r="V29" i="15"/>
  <c r="T28" i="15"/>
  <c r="U28" i="15"/>
  <c r="T27" i="15"/>
  <c r="T26" i="15"/>
  <c r="U26" i="15"/>
  <c r="T25" i="15"/>
  <c r="V25" i="15"/>
  <c r="T24" i="15"/>
  <c r="U24" i="15"/>
  <c r="T23" i="15"/>
  <c r="U23" i="15"/>
  <c r="T22" i="15"/>
  <c r="U22" i="15"/>
  <c r="T21" i="15"/>
  <c r="V21" i="15"/>
  <c r="T20" i="15"/>
  <c r="T19" i="15"/>
  <c r="U19" i="15"/>
  <c r="T18" i="15"/>
  <c r="U18" i="15"/>
  <c r="T17" i="15"/>
  <c r="V17" i="15"/>
  <c r="T16" i="15"/>
  <c r="U16" i="15"/>
  <c r="T15" i="15"/>
  <c r="T14" i="15"/>
  <c r="U14" i="15"/>
  <c r="T13" i="15"/>
  <c r="V13" i="15"/>
  <c r="V1050" i="11"/>
  <c r="U1050" i="11"/>
  <c r="T1050" i="11"/>
  <c r="V1049" i="11"/>
  <c r="U1049" i="11"/>
  <c r="T1049" i="11"/>
  <c r="V1048" i="11"/>
  <c r="U1048" i="11"/>
  <c r="T1048" i="11"/>
  <c r="V1047" i="11"/>
  <c r="U1047" i="11"/>
  <c r="T1047" i="11"/>
  <c r="V1046" i="11"/>
  <c r="U1046" i="11"/>
  <c r="T1046" i="11"/>
  <c r="V1045" i="11"/>
  <c r="U1045" i="11"/>
  <c r="T1045" i="11"/>
  <c r="V1044" i="11"/>
  <c r="U1044" i="11"/>
  <c r="T1044" i="11"/>
  <c r="V1043" i="11"/>
  <c r="U1043" i="11"/>
  <c r="T1043" i="11"/>
  <c r="V1042" i="11"/>
  <c r="U1042" i="11"/>
  <c r="T1042" i="11"/>
  <c r="V1041" i="11"/>
  <c r="U1041" i="11"/>
  <c r="T1041" i="11"/>
  <c r="V1040" i="11"/>
  <c r="U1040" i="11"/>
  <c r="T1040" i="11"/>
  <c r="V1039" i="11"/>
  <c r="U1039" i="11"/>
  <c r="T1039" i="11"/>
  <c r="V1038" i="11"/>
  <c r="U1038" i="11"/>
  <c r="T1038" i="11"/>
  <c r="V1037" i="11"/>
  <c r="U1037" i="11"/>
  <c r="T1037" i="11"/>
  <c r="V1036" i="11"/>
  <c r="U1036" i="11"/>
  <c r="T1036" i="11"/>
  <c r="V1035" i="11"/>
  <c r="U1035" i="11"/>
  <c r="T1035" i="11"/>
  <c r="V1034" i="11"/>
  <c r="U1034" i="11"/>
  <c r="T1034" i="11"/>
  <c r="V1033" i="11"/>
  <c r="U1033" i="11"/>
  <c r="T1033" i="11"/>
  <c r="V1032" i="11"/>
  <c r="U1032" i="11"/>
  <c r="T1032" i="11"/>
  <c r="V1031" i="11"/>
  <c r="U1031" i="11"/>
  <c r="T1031" i="11"/>
  <c r="V1030" i="11"/>
  <c r="U1030" i="11"/>
  <c r="T1030" i="11"/>
  <c r="V1029" i="11"/>
  <c r="U1029" i="11"/>
  <c r="T1029" i="11"/>
  <c r="V1028" i="11"/>
  <c r="U1028" i="11"/>
  <c r="T1028" i="11"/>
  <c r="V1027" i="11"/>
  <c r="U1027" i="11"/>
  <c r="T1027" i="11"/>
  <c r="V1026" i="11"/>
  <c r="U1026" i="11"/>
  <c r="T1026" i="11"/>
  <c r="V1025" i="11"/>
  <c r="U1025" i="11"/>
  <c r="T1025" i="11"/>
  <c r="V1024" i="11"/>
  <c r="U1024" i="11"/>
  <c r="T1024" i="11"/>
  <c r="V1023" i="11"/>
  <c r="U1023" i="11"/>
  <c r="T1023" i="11"/>
  <c r="V1022" i="11"/>
  <c r="U1022" i="11"/>
  <c r="T1022" i="11"/>
  <c r="V1021" i="11"/>
  <c r="U1021" i="11"/>
  <c r="T1021" i="11"/>
  <c r="V1020" i="11"/>
  <c r="U1020" i="11"/>
  <c r="T1020" i="11"/>
  <c r="V1019" i="11"/>
  <c r="U1019" i="11"/>
  <c r="T1019" i="11"/>
  <c r="V1018" i="11"/>
  <c r="U1018" i="11"/>
  <c r="T1018" i="11"/>
  <c r="V1017" i="11"/>
  <c r="U1017" i="11"/>
  <c r="T1017" i="11"/>
  <c r="V1016" i="11"/>
  <c r="U1016" i="11"/>
  <c r="T1016" i="11"/>
  <c r="V1015" i="11"/>
  <c r="U1015" i="11"/>
  <c r="T1015" i="11"/>
  <c r="V1014" i="11"/>
  <c r="U1014" i="11"/>
  <c r="T1014" i="11"/>
  <c r="V1013" i="11"/>
  <c r="U1013" i="11"/>
  <c r="T1013" i="11"/>
  <c r="V1012" i="11"/>
  <c r="U1012" i="11"/>
  <c r="T1012" i="11"/>
  <c r="V1011" i="11"/>
  <c r="U1011" i="11"/>
  <c r="T1011" i="11"/>
  <c r="V1010" i="11"/>
  <c r="U1010" i="11"/>
  <c r="T1010" i="11"/>
  <c r="V1009" i="11"/>
  <c r="U1009" i="11"/>
  <c r="T1009" i="11"/>
  <c r="V1008" i="11"/>
  <c r="U1008" i="11"/>
  <c r="T1008" i="11"/>
  <c r="V1007" i="11"/>
  <c r="U1007" i="11"/>
  <c r="T1007" i="11"/>
  <c r="V1006" i="11"/>
  <c r="U1006" i="11"/>
  <c r="T1006" i="11"/>
  <c r="V1005" i="11"/>
  <c r="U1005" i="11"/>
  <c r="T1005" i="11"/>
  <c r="V1004" i="11"/>
  <c r="U1004" i="11"/>
  <c r="T1004" i="11"/>
  <c r="V1003" i="11"/>
  <c r="U1003" i="11"/>
  <c r="T1003" i="11"/>
  <c r="V1002" i="11"/>
  <c r="U1002" i="11"/>
  <c r="T1002" i="11"/>
  <c r="V1001" i="11"/>
  <c r="U1001" i="11"/>
  <c r="T1001" i="11"/>
  <c r="V1000" i="11"/>
  <c r="U1000" i="11"/>
  <c r="T1000" i="11"/>
  <c r="V999" i="11"/>
  <c r="U999" i="11"/>
  <c r="T999" i="11"/>
  <c r="V998" i="11"/>
  <c r="U998" i="11"/>
  <c r="T998" i="11"/>
  <c r="V997" i="11"/>
  <c r="U997" i="11"/>
  <c r="T997" i="11"/>
  <c r="V996" i="11"/>
  <c r="U996" i="11"/>
  <c r="T996" i="11"/>
  <c r="V995" i="11"/>
  <c r="U995" i="11"/>
  <c r="T995" i="11"/>
  <c r="V994" i="11"/>
  <c r="U994" i="11"/>
  <c r="T994" i="11"/>
  <c r="V993" i="11"/>
  <c r="U993" i="11"/>
  <c r="T993" i="11"/>
  <c r="V992" i="11"/>
  <c r="U992" i="11"/>
  <c r="T992" i="11"/>
  <c r="V991" i="11"/>
  <c r="U991" i="11"/>
  <c r="T991" i="11"/>
  <c r="V990" i="11"/>
  <c r="U990" i="11"/>
  <c r="T990" i="11"/>
  <c r="V989" i="11"/>
  <c r="U989" i="11"/>
  <c r="T989" i="11"/>
  <c r="V988" i="11"/>
  <c r="U988" i="11"/>
  <c r="T988" i="11"/>
  <c r="V987" i="11"/>
  <c r="U987" i="11"/>
  <c r="T987" i="11"/>
  <c r="V986" i="11"/>
  <c r="U986" i="11"/>
  <c r="T986" i="11"/>
  <c r="V985" i="11"/>
  <c r="U985" i="11"/>
  <c r="T985" i="11"/>
  <c r="V984" i="11"/>
  <c r="U984" i="11"/>
  <c r="T984" i="11"/>
  <c r="V983" i="11"/>
  <c r="U983" i="11"/>
  <c r="T983" i="11"/>
  <c r="V982" i="11"/>
  <c r="U982" i="11"/>
  <c r="T982" i="11"/>
  <c r="V981" i="11"/>
  <c r="U981" i="11"/>
  <c r="T981" i="11"/>
  <c r="V980" i="11"/>
  <c r="U980" i="11"/>
  <c r="T980" i="11"/>
  <c r="V979" i="11"/>
  <c r="U979" i="11"/>
  <c r="T979" i="11"/>
  <c r="V978" i="11"/>
  <c r="U978" i="11"/>
  <c r="T978" i="11"/>
  <c r="V977" i="11"/>
  <c r="U977" i="11"/>
  <c r="T977" i="11"/>
  <c r="V976" i="11"/>
  <c r="U976" i="11"/>
  <c r="T976" i="11"/>
  <c r="V975" i="11"/>
  <c r="U975" i="11"/>
  <c r="T975" i="11"/>
  <c r="V974" i="11"/>
  <c r="U974" i="11"/>
  <c r="T974" i="11"/>
  <c r="V973" i="11"/>
  <c r="U973" i="11"/>
  <c r="T973" i="11"/>
  <c r="V972" i="11"/>
  <c r="U972" i="11"/>
  <c r="T972" i="11"/>
  <c r="V971" i="11"/>
  <c r="U971" i="11"/>
  <c r="T971" i="11"/>
  <c r="V970" i="11"/>
  <c r="U970" i="11"/>
  <c r="T970" i="11"/>
  <c r="V969" i="11"/>
  <c r="U969" i="11"/>
  <c r="T969" i="11"/>
  <c r="V968" i="11"/>
  <c r="U968" i="11"/>
  <c r="T968" i="11"/>
  <c r="V967" i="11"/>
  <c r="U967" i="11"/>
  <c r="T967" i="11"/>
  <c r="V966" i="11"/>
  <c r="U966" i="11"/>
  <c r="T966" i="11"/>
  <c r="V965" i="11"/>
  <c r="U965" i="11"/>
  <c r="T965" i="11"/>
  <c r="V964" i="11"/>
  <c r="U964" i="11"/>
  <c r="T964" i="11"/>
  <c r="V963" i="11"/>
  <c r="U963" i="11"/>
  <c r="T963" i="11"/>
  <c r="V962" i="11"/>
  <c r="U962" i="11"/>
  <c r="T962" i="11"/>
  <c r="V961" i="11"/>
  <c r="U961" i="11"/>
  <c r="T961" i="11"/>
  <c r="V960" i="11"/>
  <c r="U960" i="11"/>
  <c r="T960" i="11"/>
  <c r="V959" i="11"/>
  <c r="U959" i="11"/>
  <c r="T959" i="11"/>
  <c r="V958" i="11"/>
  <c r="U958" i="11"/>
  <c r="T958" i="11"/>
  <c r="V957" i="11"/>
  <c r="U957" i="11"/>
  <c r="T957" i="11"/>
  <c r="V956" i="11"/>
  <c r="U956" i="11"/>
  <c r="T956" i="11"/>
  <c r="V955" i="11"/>
  <c r="U955" i="11"/>
  <c r="T955" i="11"/>
  <c r="V954" i="11"/>
  <c r="U954" i="11"/>
  <c r="T954" i="11"/>
  <c r="V953" i="11"/>
  <c r="U953" i="11"/>
  <c r="T953" i="11"/>
  <c r="V952" i="11"/>
  <c r="U952" i="11"/>
  <c r="T952" i="11"/>
  <c r="V951" i="11"/>
  <c r="U951" i="11"/>
  <c r="T951" i="11"/>
  <c r="V950" i="11"/>
  <c r="U950" i="11"/>
  <c r="T950" i="11"/>
  <c r="V949" i="11"/>
  <c r="U949" i="11"/>
  <c r="T949" i="11"/>
  <c r="V948" i="11"/>
  <c r="U948" i="11"/>
  <c r="T948" i="11"/>
  <c r="V947" i="11"/>
  <c r="U947" i="11"/>
  <c r="T947" i="11"/>
  <c r="V946" i="11"/>
  <c r="U946" i="11"/>
  <c r="T946" i="11"/>
  <c r="V945" i="11"/>
  <c r="U945" i="11"/>
  <c r="T945" i="11"/>
  <c r="V944" i="11"/>
  <c r="U944" i="11"/>
  <c r="T944" i="11"/>
  <c r="V943" i="11"/>
  <c r="U943" i="11"/>
  <c r="T943" i="11"/>
  <c r="V942" i="11"/>
  <c r="U942" i="11"/>
  <c r="T942" i="11"/>
  <c r="V941" i="11"/>
  <c r="U941" i="11"/>
  <c r="T941" i="11"/>
  <c r="V940" i="11"/>
  <c r="U940" i="11"/>
  <c r="T940" i="11"/>
  <c r="V939" i="11"/>
  <c r="U939" i="11"/>
  <c r="T939" i="11"/>
  <c r="V938" i="11"/>
  <c r="U938" i="11"/>
  <c r="T938" i="11"/>
  <c r="V937" i="11"/>
  <c r="U937" i="11"/>
  <c r="T937" i="11"/>
  <c r="V936" i="11"/>
  <c r="U936" i="11"/>
  <c r="T936" i="11"/>
  <c r="V935" i="11"/>
  <c r="U935" i="11"/>
  <c r="T935" i="11"/>
  <c r="V934" i="11"/>
  <c r="U934" i="11"/>
  <c r="T934" i="11"/>
  <c r="V933" i="11"/>
  <c r="U933" i="11"/>
  <c r="T933" i="11"/>
  <c r="V932" i="11"/>
  <c r="U932" i="11"/>
  <c r="T932" i="11"/>
  <c r="V931" i="11"/>
  <c r="U931" i="11"/>
  <c r="T931" i="11"/>
  <c r="V930" i="11"/>
  <c r="U930" i="11"/>
  <c r="T930" i="11"/>
  <c r="V929" i="11"/>
  <c r="U929" i="11"/>
  <c r="T929" i="11"/>
  <c r="V928" i="11"/>
  <c r="U928" i="11"/>
  <c r="T928" i="11"/>
  <c r="V927" i="11"/>
  <c r="U927" i="11"/>
  <c r="T927" i="11"/>
  <c r="V926" i="11"/>
  <c r="U926" i="11"/>
  <c r="T926" i="11"/>
  <c r="V925" i="11"/>
  <c r="U925" i="11"/>
  <c r="T925" i="11"/>
  <c r="V924" i="11"/>
  <c r="U924" i="11"/>
  <c r="T924" i="11"/>
  <c r="V923" i="11"/>
  <c r="U923" i="11"/>
  <c r="T923" i="11"/>
  <c r="V922" i="11"/>
  <c r="U922" i="11"/>
  <c r="T922" i="11"/>
  <c r="V921" i="11"/>
  <c r="U921" i="11"/>
  <c r="T921" i="11"/>
  <c r="V920" i="11"/>
  <c r="U920" i="11"/>
  <c r="T920" i="11"/>
  <c r="V919" i="11"/>
  <c r="U919" i="11"/>
  <c r="T919" i="11"/>
  <c r="V918" i="11"/>
  <c r="U918" i="11"/>
  <c r="T918" i="11"/>
  <c r="V917" i="11"/>
  <c r="U917" i="11"/>
  <c r="T917" i="11"/>
  <c r="V916" i="11"/>
  <c r="U916" i="11"/>
  <c r="T916" i="11"/>
  <c r="V915" i="11"/>
  <c r="U915" i="11"/>
  <c r="T915" i="11"/>
  <c r="V914" i="11"/>
  <c r="U914" i="11"/>
  <c r="T914" i="11"/>
  <c r="V913" i="11"/>
  <c r="U913" i="11"/>
  <c r="T913" i="11"/>
  <c r="V912" i="11"/>
  <c r="U912" i="11"/>
  <c r="T912" i="11"/>
  <c r="V911" i="11"/>
  <c r="U911" i="11"/>
  <c r="T911" i="11"/>
  <c r="V910" i="11"/>
  <c r="U910" i="11"/>
  <c r="T910" i="11"/>
  <c r="V909" i="11"/>
  <c r="U909" i="11"/>
  <c r="T909" i="11"/>
  <c r="V908" i="11"/>
  <c r="U908" i="11"/>
  <c r="T908" i="11"/>
  <c r="V907" i="11"/>
  <c r="U907" i="11"/>
  <c r="T907" i="11"/>
  <c r="V906" i="11"/>
  <c r="U906" i="11"/>
  <c r="T906" i="11"/>
  <c r="V905" i="11"/>
  <c r="U905" i="11"/>
  <c r="T905" i="11"/>
  <c r="V904" i="11"/>
  <c r="U904" i="11"/>
  <c r="T904" i="11"/>
  <c r="V903" i="11"/>
  <c r="U903" i="11"/>
  <c r="T903" i="11"/>
  <c r="V902" i="11"/>
  <c r="U902" i="11"/>
  <c r="T902" i="11"/>
  <c r="V901" i="11"/>
  <c r="U901" i="11"/>
  <c r="T901" i="11"/>
  <c r="V900" i="11"/>
  <c r="U900" i="11"/>
  <c r="T900" i="11"/>
  <c r="V899" i="11"/>
  <c r="U899" i="11"/>
  <c r="T899" i="11"/>
  <c r="V898" i="11"/>
  <c r="U898" i="11"/>
  <c r="T898" i="11"/>
  <c r="V897" i="11"/>
  <c r="U897" i="11"/>
  <c r="T897" i="11"/>
  <c r="V896" i="11"/>
  <c r="U896" i="11"/>
  <c r="T896" i="11"/>
  <c r="V895" i="11"/>
  <c r="U895" i="11"/>
  <c r="T895" i="11"/>
  <c r="V894" i="11"/>
  <c r="U894" i="11"/>
  <c r="T894" i="11"/>
  <c r="V893" i="11"/>
  <c r="U893" i="11"/>
  <c r="T893" i="11"/>
  <c r="V892" i="11"/>
  <c r="U892" i="11"/>
  <c r="T892" i="11"/>
  <c r="V891" i="11"/>
  <c r="U891" i="11"/>
  <c r="T891" i="11"/>
  <c r="V890" i="11"/>
  <c r="U890" i="11"/>
  <c r="T890" i="11"/>
  <c r="V889" i="11"/>
  <c r="U889" i="11"/>
  <c r="T889" i="11"/>
  <c r="V888" i="11"/>
  <c r="U888" i="11"/>
  <c r="T888" i="11"/>
  <c r="V887" i="11"/>
  <c r="U887" i="11"/>
  <c r="T887" i="11"/>
  <c r="V886" i="11"/>
  <c r="U886" i="11"/>
  <c r="T886" i="11"/>
  <c r="V885" i="11"/>
  <c r="U885" i="11"/>
  <c r="T885" i="11"/>
  <c r="V884" i="11"/>
  <c r="U884" i="11"/>
  <c r="T884" i="11"/>
  <c r="V883" i="11"/>
  <c r="U883" i="11"/>
  <c r="T883" i="11"/>
  <c r="V882" i="11"/>
  <c r="U882" i="11"/>
  <c r="T882" i="11"/>
  <c r="V881" i="11"/>
  <c r="U881" i="11"/>
  <c r="T881" i="11"/>
  <c r="V880" i="11"/>
  <c r="U880" i="11"/>
  <c r="T880" i="11"/>
  <c r="V879" i="11"/>
  <c r="U879" i="11"/>
  <c r="T879" i="11"/>
  <c r="V878" i="11"/>
  <c r="U878" i="11"/>
  <c r="T878" i="11"/>
  <c r="V877" i="11"/>
  <c r="U877" i="11"/>
  <c r="T877" i="11"/>
  <c r="V876" i="11"/>
  <c r="U876" i="11"/>
  <c r="T876" i="11"/>
  <c r="V875" i="11"/>
  <c r="U875" i="11"/>
  <c r="T875" i="11"/>
  <c r="V874" i="11"/>
  <c r="U874" i="11"/>
  <c r="T874" i="11"/>
  <c r="V873" i="11"/>
  <c r="U873" i="11"/>
  <c r="T873" i="11"/>
  <c r="V872" i="11"/>
  <c r="U872" i="11"/>
  <c r="T872" i="11"/>
  <c r="V871" i="11"/>
  <c r="U871" i="11"/>
  <c r="T871" i="11"/>
  <c r="V870" i="11"/>
  <c r="U870" i="11"/>
  <c r="T870" i="11"/>
  <c r="V869" i="11"/>
  <c r="U869" i="11"/>
  <c r="T869" i="11"/>
  <c r="V868" i="11"/>
  <c r="U868" i="11"/>
  <c r="T868" i="11"/>
  <c r="V867" i="11"/>
  <c r="U867" i="11"/>
  <c r="T867" i="11"/>
  <c r="V866" i="11"/>
  <c r="U866" i="11"/>
  <c r="T866" i="11"/>
  <c r="V865" i="11"/>
  <c r="U865" i="11"/>
  <c r="T865" i="11"/>
  <c r="V864" i="11"/>
  <c r="U864" i="11"/>
  <c r="T864" i="11"/>
  <c r="V863" i="11"/>
  <c r="U863" i="11"/>
  <c r="T863" i="11"/>
  <c r="V862" i="11"/>
  <c r="U862" i="11"/>
  <c r="T862" i="11"/>
  <c r="V861" i="11"/>
  <c r="U861" i="11"/>
  <c r="T861" i="11"/>
  <c r="V860" i="11"/>
  <c r="U860" i="11"/>
  <c r="T860" i="11"/>
  <c r="V859" i="11"/>
  <c r="U859" i="11"/>
  <c r="T859" i="11"/>
  <c r="V858" i="11"/>
  <c r="U858" i="11"/>
  <c r="T858" i="11"/>
  <c r="V857" i="11"/>
  <c r="U857" i="11"/>
  <c r="T857" i="11"/>
  <c r="V856" i="11"/>
  <c r="U856" i="11"/>
  <c r="T856" i="11"/>
  <c r="V855" i="11"/>
  <c r="U855" i="11"/>
  <c r="T855" i="11"/>
  <c r="V854" i="11"/>
  <c r="U854" i="11"/>
  <c r="T854" i="11"/>
  <c r="V853" i="11"/>
  <c r="U853" i="11"/>
  <c r="T853" i="11"/>
  <c r="V852" i="11"/>
  <c r="U852" i="11"/>
  <c r="T852" i="11"/>
  <c r="V851" i="11"/>
  <c r="U851" i="11"/>
  <c r="T851" i="11"/>
  <c r="V850" i="11"/>
  <c r="U850" i="11"/>
  <c r="T850" i="11"/>
  <c r="V849" i="11"/>
  <c r="U849" i="11"/>
  <c r="T849" i="11"/>
  <c r="V848" i="11"/>
  <c r="U848" i="11"/>
  <c r="T848" i="11"/>
  <c r="V847" i="11"/>
  <c r="U847" i="11"/>
  <c r="T847" i="11"/>
  <c r="V846" i="11"/>
  <c r="U846" i="11"/>
  <c r="T846" i="11"/>
  <c r="V845" i="11"/>
  <c r="U845" i="11"/>
  <c r="T845" i="11"/>
  <c r="V844" i="11"/>
  <c r="U844" i="11"/>
  <c r="T844" i="11"/>
  <c r="V843" i="11"/>
  <c r="U843" i="11"/>
  <c r="T843" i="11"/>
  <c r="V842" i="11"/>
  <c r="U842" i="11"/>
  <c r="T842" i="11"/>
  <c r="V841" i="11"/>
  <c r="U841" i="11"/>
  <c r="T841" i="11"/>
  <c r="V840" i="11"/>
  <c r="U840" i="11"/>
  <c r="T840" i="11"/>
  <c r="V839" i="11"/>
  <c r="U839" i="11"/>
  <c r="T839" i="11"/>
  <c r="V838" i="11"/>
  <c r="U838" i="11"/>
  <c r="T838" i="11"/>
  <c r="V837" i="11"/>
  <c r="U837" i="11"/>
  <c r="T837" i="11"/>
  <c r="V836" i="11"/>
  <c r="U836" i="11"/>
  <c r="T836" i="11"/>
  <c r="V835" i="11"/>
  <c r="U835" i="11"/>
  <c r="T835" i="11"/>
  <c r="V834" i="11"/>
  <c r="U834" i="11"/>
  <c r="T834" i="11"/>
  <c r="V833" i="11"/>
  <c r="U833" i="11"/>
  <c r="T833" i="11"/>
  <c r="V832" i="11"/>
  <c r="U832" i="11"/>
  <c r="T832" i="11"/>
  <c r="V831" i="11"/>
  <c r="U831" i="11"/>
  <c r="T831" i="11"/>
  <c r="V830" i="11"/>
  <c r="U830" i="11"/>
  <c r="T830" i="11"/>
  <c r="V829" i="11"/>
  <c r="U829" i="11"/>
  <c r="T829" i="11"/>
  <c r="V828" i="11"/>
  <c r="U828" i="11"/>
  <c r="T828" i="11"/>
  <c r="V827" i="11"/>
  <c r="U827" i="11"/>
  <c r="T827" i="11"/>
  <c r="V826" i="11"/>
  <c r="U826" i="11"/>
  <c r="T826" i="11"/>
  <c r="V825" i="11"/>
  <c r="U825" i="11"/>
  <c r="T825" i="11"/>
  <c r="V824" i="11"/>
  <c r="U824" i="11"/>
  <c r="T824" i="11"/>
  <c r="V823" i="11"/>
  <c r="U823" i="11"/>
  <c r="T823" i="11"/>
  <c r="V822" i="11"/>
  <c r="U822" i="11"/>
  <c r="T822" i="11"/>
  <c r="V821" i="11"/>
  <c r="U821" i="11"/>
  <c r="T821" i="11"/>
  <c r="V820" i="11"/>
  <c r="U820" i="11"/>
  <c r="T820" i="11"/>
  <c r="V819" i="11"/>
  <c r="U819" i="11"/>
  <c r="T819" i="11"/>
  <c r="V818" i="11"/>
  <c r="U818" i="11"/>
  <c r="T818" i="11"/>
  <c r="V817" i="11"/>
  <c r="U817" i="11"/>
  <c r="T817" i="11"/>
  <c r="V816" i="11"/>
  <c r="U816" i="11"/>
  <c r="T816" i="11"/>
  <c r="V815" i="11"/>
  <c r="U815" i="11"/>
  <c r="T815" i="11"/>
  <c r="V814" i="11"/>
  <c r="U814" i="11"/>
  <c r="T814" i="11"/>
  <c r="V813" i="11"/>
  <c r="U813" i="11"/>
  <c r="T813" i="11"/>
  <c r="V812" i="11"/>
  <c r="U812" i="11"/>
  <c r="T812" i="11"/>
  <c r="V811" i="11"/>
  <c r="U811" i="11"/>
  <c r="T811" i="11"/>
  <c r="V810" i="11"/>
  <c r="U810" i="11"/>
  <c r="T810" i="11"/>
  <c r="V809" i="11"/>
  <c r="U809" i="11"/>
  <c r="T809" i="11"/>
  <c r="V808" i="11"/>
  <c r="U808" i="11"/>
  <c r="T808" i="11"/>
  <c r="V807" i="11"/>
  <c r="U807" i="11"/>
  <c r="T807" i="11"/>
  <c r="V806" i="11"/>
  <c r="U806" i="11"/>
  <c r="T806" i="11"/>
  <c r="V805" i="11"/>
  <c r="U805" i="11"/>
  <c r="T805" i="11"/>
  <c r="V804" i="11"/>
  <c r="U804" i="11"/>
  <c r="T804" i="11"/>
  <c r="V803" i="11"/>
  <c r="U803" i="11"/>
  <c r="T803" i="11"/>
  <c r="V802" i="11"/>
  <c r="U802" i="11"/>
  <c r="T802" i="11"/>
  <c r="V801" i="11"/>
  <c r="U801" i="11"/>
  <c r="T801" i="11"/>
  <c r="V800" i="11"/>
  <c r="U800" i="11"/>
  <c r="T800" i="11"/>
  <c r="V799" i="11"/>
  <c r="U799" i="11"/>
  <c r="T799" i="11"/>
  <c r="V798" i="11"/>
  <c r="U798" i="11"/>
  <c r="T798" i="11"/>
  <c r="V797" i="11"/>
  <c r="U797" i="11"/>
  <c r="T797" i="11"/>
  <c r="V796" i="11"/>
  <c r="U796" i="11"/>
  <c r="T796" i="11"/>
  <c r="V795" i="11"/>
  <c r="U795" i="11"/>
  <c r="T795" i="11"/>
  <c r="V794" i="11"/>
  <c r="U794" i="11"/>
  <c r="T794" i="11"/>
  <c r="V793" i="11"/>
  <c r="U793" i="11"/>
  <c r="T793" i="11"/>
  <c r="V792" i="11"/>
  <c r="U792" i="11"/>
  <c r="T792" i="11"/>
  <c r="V791" i="11"/>
  <c r="U791" i="11"/>
  <c r="T791" i="11"/>
  <c r="V790" i="11"/>
  <c r="U790" i="11"/>
  <c r="T790" i="11"/>
  <c r="V789" i="11"/>
  <c r="U789" i="11"/>
  <c r="T789" i="11"/>
  <c r="V788" i="11"/>
  <c r="U788" i="11"/>
  <c r="T788" i="11"/>
  <c r="V787" i="11"/>
  <c r="U787" i="11"/>
  <c r="T787" i="11"/>
  <c r="V786" i="11"/>
  <c r="U786" i="11"/>
  <c r="T786" i="11"/>
  <c r="V785" i="11"/>
  <c r="U785" i="11"/>
  <c r="T785" i="11"/>
  <c r="V784" i="11"/>
  <c r="U784" i="11"/>
  <c r="T784" i="11"/>
  <c r="V783" i="11"/>
  <c r="U783" i="11"/>
  <c r="T783" i="11"/>
  <c r="V782" i="11"/>
  <c r="U782" i="11"/>
  <c r="T782" i="11"/>
  <c r="V781" i="11"/>
  <c r="U781" i="11"/>
  <c r="T781" i="11"/>
  <c r="V780" i="11"/>
  <c r="U780" i="11"/>
  <c r="T780" i="11"/>
  <c r="V779" i="11"/>
  <c r="U779" i="11"/>
  <c r="T779" i="11"/>
  <c r="V778" i="11"/>
  <c r="U778" i="11"/>
  <c r="T778" i="11"/>
  <c r="V777" i="11"/>
  <c r="U777" i="11"/>
  <c r="T777" i="11"/>
  <c r="V776" i="11"/>
  <c r="U776" i="11"/>
  <c r="T776" i="11"/>
  <c r="V775" i="11"/>
  <c r="U775" i="11"/>
  <c r="T775" i="11"/>
  <c r="V774" i="11"/>
  <c r="U774" i="11"/>
  <c r="T774" i="11"/>
  <c r="V773" i="11"/>
  <c r="U773" i="11"/>
  <c r="T773" i="11"/>
  <c r="V772" i="11"/>
  <c r="U772" i="11"/>
  <c r="T772" i="11"/>
  <c r="V771" i="11"/>
  <c r="U771" i="11"/>
  <c r="T771" i="11"/>
  <c r="V770" i="11"/>
  <c r="U770" i="11"/>
  <c r="T770" i="11"/>
  <c r="V769" i="11"/>
  <c r="U769" i="11"/>
  <c r="T769" i="11"/>
  <c r="V768" i="11"/>
  <c r="U768" i="11"/>
  <c r="T768" i="11"/>
  <c r="V767" i="11"/>
  <c r="U767" i="11"/>
  <c r="T767" i="11"/>
  <c r="V766" i="11"/>
  <c r="U766" i="11"/>
  <c r="T766" i="11"/>
  <c r="V765" i="11"/>
  <c r="U765" i="11"/>
  <c r="T765" i="11"/>
  <c r="V764" i="11"/>
  <c r="U764" i="11"/>
  <c r="T764" i="11"/>
  <c r="V763" i="11"/>
  <c r="U763" i="11"/>
  <c r="T763" i="11"/>
  <c r="V762" i="11"/>
  <c r="U762" i="11"/>
  <c r="T762" i="11"/>
  <c r="V761" i="11"/>
  <c r="U761" i="11"/>
  <c r="T761" i="11"/>
  <c r="V760" i="11"/>
  <c r="U760" i="11"/>
  <c r="T760" i="11"/>
  <c r="V759" i="11"/>
  <c r="U759" i="11"/>
  <c r="T759" i="11"/>
  <c r="V758" i="11"/>
  <c r="U758" i="11"/>
  <c r="T758" i="11"/>
  <c r="V757" i="11"/>
  <c r="U757" i="11"/>
  <c r="T757" i="11"/>
  <c r="V756" i="11"/>
  <c r="U756" i="11"/>
  <c r="T756" i="11"/>
  <c r="V755" i="11"/>
  <c r="U755" i="11"/>
  <c r="T755" i="11"/>
  <c r="V754" i="11"/>
  <c r="U754" i="11"/>
  <c r="T754" i="11"/>
  <c r="V753" i="11"/>
  <c r="U753" i="11"/>
  <c r="T753" i="11"/>
  <c r="V752" i="11"/>
  <c r="U752" i="11"/>
  <c r="T752" i="11"/>
  <c r="V751" i="11"/>
  <c r="U751" i="11"/>
  <c r="T751" i="11"/>
  <c r="V750" i="11"/>
  <c r="U750" i="11"/>
  <c r="T750" i="11"/>
  <c r="V749" i="11"/>
  <c r="U749" i="11"/>
  <c r="T749" i="11"/>
  <c r="V748" i="11"/>
  <c r="U748" i="11"/>
  <c r="T748" i="11"/>
  <c r="V747" i="11"/>
  <c r="U747" i="11"/>
  <c r="T747" i="11"/>
  <c r="V746" i="11"/>
  <c r="U746" i="11"/>
  <c r="T746" i="11"/>
  <c r="V745" i="11"/>
  <c r="U745" i="11"/>
  <c r="T745" i="11"/>
  <c r="V744" i="11"/>
  <c r="U744" i="11"/>
  <c r="T744" i="11"/>
  <c r="V743" i="11"/>
  <c r="U743" i="11"/>
  <c r="T743" i="11"/>
  <c r="V742" i="11"/>
  <c r="U742" i="11"/>
  <c r="T742" i="11"/>
  <c r="V741" i="11"/>
  <c r="U741" i="11"/>
  <c r="T741" i="11"/>
  <c r="V740" i="11"/>
  <c r="U740" i="11"/>
  <c r="T740" i="11"/>
  <c r="V739" i="11"/>
  <c r="U739" i="11"/>
  <c r="T739" i="11"/>
  <c r="V738" i="11"/>
  <c r="U738" i="11"/>
  <c r="T738" i="11"/>
  <c r="V737" i="11"/>
  <c r="U737" i="11"/>
  <c r="T737" i="11"/>
  <c r="V736" i="11"/>
  <c r="U736" i="11"/>
  <c r="T736" i="11"/>
  <c r="V735" i="11"/>
  <c r="U735" i="11"/>
  <c r="T735" i="11"/>
  <c r="V734" i="11"/>
  <c r="U734" i="11"/>
  <c r="T734" i="11"/>
  <c r="V733" i="11"/>
  <c r="U733" i="11"/>
  <c r="T733" i="11"/>
  <c r="V732" i="11"/>
  <c r="U732" i="11"/>
  <c r="T732" i="11"/>
  <c r="V731" i="11"/>
  <c r="U731" i="11"/>
  <c r="T731" i="11"/>
  <c r="V730" i="11"/>
  <c r="U730" i="11"/>
  <c r="T730" i="11"/>
  <c r="V729" i="11"/>
  <c r="U729" i="11"/>
  <c r="T729" i="11"/>
  <c r="V728" i="11"/>
  <c r="U728" i="11"/>
  <c r="T728" i="11"/>
  <c r="V727" i="11"/>
  <c r="U727" i="11"/>
  <c r="T727" i="11"/>
  <c r="V726" i="11"/>
  <c r="U726" i="11"/>
  <c r="T726" i="11"/>
  <c r="V725" i="11"/>
  <c r="U725" i="11"/>
  <c r="T725" i="11"/>
  <c r="V724" i="11"/>
  <c r="U724" i="11"/>
  <c r="T724" i="11"/>
  <c r="V723" i="11"/>
  <c r="U723" i="11"/>
  <c r="T723" i="11"/>
  <c r="V722" i="11"/>
  <c r="U722" i="11"/>
  <c r="T722" i="11"/>
  <c r="V721" i="11"/>
  <c r="U721" i="11"/>
  <c r="T721" i="11"/>
  <c r="V720" i="11"/>
  <c r="U720" i="11"/>
  <c r="T720" i="11"/>
  <c r="V719" i="11"/>
  <c r="U719" i="11"/>
  <c r="T719" i="11"/>
  <c r="V718" i="11"/>
  <c r="U718" i="11"/>
  <c r="T718" i="11"/>
  <c r="V717" i="11"/>
  <c r="U717" i="11"/>
  <c r="T717" i="11"/>
  <c r="V716" i="11"/>
  <c r="U716" i="11"/>
  <c r="T716" i="11"/>
  <c r="V715" i="11"/>
  <c r="U715" i="11"/>
  <c r="T715" i="11"/>
  <c r="V714" i="11"/>
  <c r="U714" i="11"/>
  <c r="T714" i="11"/>
  <c r="V713" i="11"/>
  <c r="U713" i="11"/>
  <c r="T713" i="11"/>
  <c r="V712" i="11"/>
  <c r="U712" i="11"/>
  <c r="T712" i="11"/>
  <c r="V711" i="11"/>
  <c r="U711" i="11"/>
  <c r="T711" i="11"/>
  <c r="V710" i="11"/>
  <c r="U710" i="11"/>
  <c r="T710" i="11"/>
  <c r="V709" i="11"/>
  <c r="U709" i="11"/>
  <c r="T709" i="11"/>
  <c r="V708" i="11"/>
  <c r="U708" i="11"/>
  <c r="T708" i="11"/>
  <c r="V707" i="11"/>
  <c r="U707" i="11"/>
  <c r="T707" i="11"/>
  <c r="V706" i="11"/>
  <c r="U706" i="11"/>
  <c r="T706" i="11"/>
  <c r="V705" i="11"/>
  <c r="U705" i="11"/>
  <c r="T705" i="11"/>
  <c r="V704" i="11"/>
  <c r="U704" i="11"/>
  <c r="T704" i="11"/>
  <c r="V703" i="11"/>
  <c r="U703" i="11"/>
  <c r="T703" i="11"/>
  <c r="V702" i="11"/>
  <c r="U702" i="11"/>
  <c r="T702" i="11"/>
  <c r="V701" i="11"/>
  <c r="U701" i="11"/>
  <c r="T701" i="11"/>
  <c r="V700" i="11"/>
  <c r="U700" i="11"/>
  <c r="T700" i="11"/>
  <c r="V699" i="11"/>
  <c r="U699" i="11"/>
  <c r="T699" i="11"/>
  <c r="V698" i="11"/>
  <c r="U698" i="11"/>
  <c r="T698" i="11"/>
  <c r="V697" i="11"/>
  <c r="U697" i="11"/>
  <c r="T697" i="11"/>
  <c r="V696" i="11"/>
  <c r="U696" i="11"/>
  <c r="T696" i="11"/>
  <c r="V695" i="11"/>
  <c r="U695" i="11"/>
  <c r="T695" i="11"/>
  <c r="V694" i="11"/>
  <c r="U694" i="11"/>
  <c r="T694" i="11"/>
  <c r="V693" i="11"/>
  <c r="U693" i="11"/>
  <c r="T693" i="11"/>
  <c r="V692" i="11"/>
  <c r="U692" i="11"/>
  <c r="T692" i="11"/>
  <c r="V691" i="11"/>
  <c r="U691" i="11"/>
  <c r="T691" i="11"/>
  <c r="V690" i="11"/>
  <c r="U690" i="11"/>
  <c r="T690" i="11"/>
  <c r="V689" i="11"/>
  <c r="U689" i="11"/>
  <c r="T689" i="11"/>
  <c r="V688" i="11"/>
  <c r="U688" i="11"/>
  <c r="T688" i="11"/>
  <c r="V687" i="11"/>
  <c r="U687" i="11"/>
  <c r="T687" i="11"/>
  <c r="V686" i="11"/>
  <c r="U686" i="11"/>
  <c r="T686" i="11"/>
  <c r="V685" i="11"/>
  <c r="U685" i="11"/>
  <c r="T685" i="11"/>
  <c r="V684" i="11"/>
  <c r="U684" i="11"/>
  <c r="T684" i="11"/>
  <c r="V683" i="11"/>
  <c r="U683" i="11"/>
  <c r="T683" i="11"/>
  <c r="V682" i="11"/>
  <c r="U682" i="11"/>
  <c r="T682" i="11"/>
  <c r="V681" i="11"/>
  <c r="U681" i="11"/>
  <c r="T681" i="11"/>
  <c r="V680" i="11"/>
  <c r="U680" i="11"/>
  <c r="T680" i="11"/>
  <c r="V679" i="11"/>
  <c r="U679" i="11"/>
  <c r="T679" i="11"/>
  <c r="V678" i="11"/>
  <c r="U678" i="11"/>
  <c r="T678" i="11"/>
  <c r="V677" i="11"/>
  <c r="U677" i="11"/>
  <c r="T677" i="11"/>
  <c r="V676" i="11"/>
  <c r="U676" i="11"/>
  <c r="T676" i="11"/>
  <c r="V675" i="11"/>
  <c r="U675" i="11"/>
  <c r="T675" i="11"/>
  <c r="V674" i="11"/>
  <c r="U674" i="11"/>
  <c r="T674" i="11"/>
  <c r="V673" i="11"/>
  <c r="U673" i="11"/>
  <c r="T673" i="11"/>
  <c r="V672" i="11"/>
  <c r="U672" i="11"/>
  <c r="T672" i="11"/>
  <c r="V671" i="11"/>
  <c r="U671" i="11"/>
  <c r="T671" i="11"/>
  <c r="V670" i="11"/>
  <c r="U670" i="11"/>
  <c r="T670" i="11"/>
  <c r="V669" i="11"/>
  <c r="U669" i="11"/>
  <c r="T669" i="11"/>
  <c r="V668" i="11"/>
  <c r="U668" i="11"/>
  <c r="T668" i="11"/>
  <c r="V667" i="11"/>
  <c r="U667" i="11"/>
  <c r="T667" i="11"/>
  <c r="V666" i="11"/>
  <c r="U666" i="11"/>
  <c r="T666" i="11"/>
  <c r="V665" i="11"/>
  <c r="U665" i="11"/>
  <c r="T665" i="11"/>
  <c r="V664" i="11"/>
  <c r="U664" i="11"/>
  <c r="T664" i="11"/>
  <c r="V663" i="11"/>
  <c r="U663" i="11"/>
  <c r="T663" i="11"/>
  <c r="V662" i="11"/>
  <c r="U662" i="11"/>
  <c r="T662" i="11"/>
  <c r="V661" i="11"/>
  <c r="U661" i="11"/>
  <c r="T661" i="11"/>
  <c r="V660" i="11"/>
  <c r="U660" i="11"/>
  <c r="T660" i="11"/>
  <c r="V659" i="11"/>
  <c r="U659" i="11"/>
  <c r="T659" i="11"/>
  <c r="V658" i="11"/>
  <c r="U658" i="11"/>
  <c r="T658" i="11"/>
  <c r="V657" i="11"/>
  <c r="U657" i="11"/>
  <c r="T657" i="11"/>
  <c r="V656" i="11"/>
  <c r="U656" i="11"/>
  <c r="T656" i="11"/>
  <c r="V655" i="11"/>
  <c r="U655" i="11"/>
  <c r="T655" i="11"/>
  <c r="V654" i="11"/>
  <c r="U654" i="11"/>
  <c r="T654" i="11"/>
  <c r="V653" i="11"/>
  <c r="U653" i="11"/>
  <c r="T653" i="11"/>
  <c r="V652" i="11"/>
  <c r="U652" i="11"/>
  <c r="T652" i="11"/>
  <c r="V651" i="11"/>
  <c r="U651" i="11"/>
  <c r="T651" i="11"/>
  <c r="V650" i="11"/>
  <c r="U650" i="11"/>
  <c r="T650" i="11"/>
  <c r="V649" i="11"/>
  <c r="U649" i="11"/>
  <c r="T649" i="11"/>
  <c r="V648" i="11"/>
  <c r="U648" i="11"/>
  <c r="T648" i="11"/>
  <c r="V647" i="11"/>
  <c r="U647" i="11"/>
  <c r="T647" i="11"/>
  <c r="V646" i="11"/>
  <c r="U646" i="11"/>
  <c r="T646" i="11"/>
  <c r="V645" i="11"/>
  <c r="U645" i="11"/>
  <c r="T645" i="11"/>
  <c r="V644" i="11"/>
  <c r="U644" i="11"/>
  <c r="T644" i="11"/>
  <c r="V643" i="11"/>
  <c r="U643" i="11"/>
  <c r="T643" i="11"/>
  <c r="V642" i="11"/>
  <c r="U642" i="11"/>
  <c r="T642" i="11"/>
  <c r="V641" i="11"/>
  <c r="U641" i="11"/>
  <c r="T641" i="11"/>
  <c r="V640" i="11"/>
  <c r="U640" i="11"/>
  <c r="T640" i="11"/>
  <c r="V639" i="11"/>
  <c r="U639" i="11"/>
  <c r="T639" i="11"/>
  <c r="V638" i="11"/>
  <c r="U638" i="11"/>
  <c r="T638" i="11"/>
  <c r="V637" i="11"/>
  <c r="U637" i="11"/>
  <c r="T637" i="11"/>
  <c r="V636" i="11"/>
  <c r="U636" i="11"/>
  <c r="T636" i="11"/>
  <c r="V635" i="11"/>
  <c r="U635" i="11"/>
  <c r="T635" i="11"/>
  <c r="V634" i="11"/>
  <c r="U634" i="11"/>
  <c r="T634" i="11"/>
  <c r="V633" i="11"/>
  <c r="U633" i="11"/>
  <c r="T633" i="11"/>
  <c r="V632" i="11"/>
  <c r="U632" i="11"/>
  <c r="T632" i="11"/>
  <c r="V631" i="11"/>
  <c r="U631" i="11"/>
  <c r="T631" i="11"/>
  <c r="V630" i="11"/>
  <c r="U630" i="11"/>
  <c r="T630" i="11"/>
  <c r="V629" i="11"/>
  <c r="U629" i="11"/>
  <c r="T629" i="11"/>
  <c r="V628" i="11"/>
  <c r="U628" i="11"/>
  <c r="T628" i="11"/>
  <c r="V627" i="11"/>
  <c r="U627" i="11"/>
  <c r="T627" i="11"/>
  <c r="V626" i="11"/>
  <c r="U626" i="11"/>
  <c r="T626" i="11"/>
  <c r="V625" i="11"/>
  <c r="U625" i="11"/>
  <c r="T625" i="11"/>
  <c r="V624" i="11"/>
  <c r="U624" i="11"/>
  <c r="T624" i="11"/>
  <c r="V623" i="11"/>
  <c r="U623" i="11"/>
  <c r="T623" i="11"/>
  <c r="V622" i="11"/>
  <c r="U622" i="11"/>
  <c r="T622" i="11"/>
  <c r="V621" i="11"/>
  <c r="U621" i="11"/>
  <c r="T621" i="11"/>
  <c r="V620" i="11"/>
  <c r="U620" i="11"/>
  <c r="T620" i="11"/>
  <c r="V619" i="11"/>
  <c r="U619" i="11"/>
  <c r="T619" i="11"/>
  <c r="V618" i="11"/>
  <c r="U618" i="11"/>
  <c r="T618" i="11"/>
  <c r="V617" i="11"/>
  <c r="U617" i="11"/>
  <c r="T617" i="11"/>
  <c r="V616" i="11"/>
  <c r="U616" i="11"/>
  <c r="T616" i="11"/>
  <c r="V615" i="11"/>
  <c r="U615" i="11"/>
  <c r="T615" i="11"/>
  <c r="V614" i="11"/>
  <c r="U614" i="11"/>
  <c r="T614" i="11"/>
  <c r="V613" i="11"/>
  <c r="U613" i="11"/>
  <c r="T613" i="11"/>
  <c r="V612" i="11"/>
  <c r="U612" i="11"/>
  <c r="T612" i="11"/>
  <c r="V611" i="11"/>
  <c r="U611" i="11"/>
  <c r="T611" i="11"/>
  <c r="V610" i="11"/>
  <c r="U610" i="11"/>
  <c r="T610" i="11"/>
  <c r="V609" i="11"/>
  <c r="U609" i="11"/>
  <c r="T609" i="11"/>
  <c r="V608" i="11"/>
  <c r="U608" i="11"/>
  <c r="T608" i="11"/>
  <c r="V607" i="11"/>
  <c r="U607" i="11"/>
  <c r="T607" i="11"/>
  <c r="V606" i="11"/>
  <c r="U606" i="11"/>
  <c r="T606" i="11"/>
  <c r="V605" i="11"/>
  <c r="U605" i="11"/>
  <c r="T605" i="11"/>
  <c r="V604" i="11"/>
  <c r="U604" i="11"/>
  <c r="T604" i="11"/>
  <c r="V603" i="11"/>
  <c r="U603" i="11"/>
  <c r="T603" i="11"/>
  <c r="V602" i="11"/>
  <c r="U602" i="11"/>
  <c r="T602" i="11"/>
  <c r="V601" i="11"/>
  <c r="U601" i="11"/>
  <c r="T601" i="11"/>
  <c r="V600" i="11"/>
  <c r="U600" i="11"/>
  <c r="T600" i="11"/>
  <c r="V599" i="11"/>
  <c r="U599" i="11"/>
  <c r="T599" i="11"/>
  <c r="V598" i="11"/>
  <c r="U598" i="11"/>
  <c r="T598" i="11"/>
  <c r="V597" i="11"/>
  <c r="U597" i="11"/>
  <c r="T597" i="11"/>
  <c r="V596" i="11"/>
  <c r="U596" i="11"/>
  <c r="T596" i="11"/>
  <c r="V595" i="11"/>
  <c r="U595" i="11"/>
  <c r="T595" i="11"/>
  <c r="V594" i="11"/>
  <c r="U594" i="11"/>
  <c r="T594" i="11"/>
  <c r="V593" i="11"/>
  <c r="U593" i="11"/>
  <c r="T593" i="11"/>
  <c r="V592" i="11"/>
  <c r="U592" i="11"/>
  <c r="T592" i="11"/>
  <c r="V591" i="11"/>
  <c r="U591" i="11"/>
  <c r="T591" i="11"/>
  <c r="V590" i="11"/>
  <c r="U590" i="11"/>
  <c r="T590" i="11"/>
  <c r="V589" i="11"/>
  <c r="U589" i="11"/>
  <c r="T589" i="11"/>
  <c r="V588" i="11"/>
  <c r="U588" i="11"/>
  <c r="T588" i="11"/>
  <c r="V587" i="11"/>
  <c r="U587" i="11"/>
  <c r="T587" i="11"/>
  <c r="V586" i="11"/>
  <c r="U586" i="11"/>
  <c r="T586" i="11"/>
  <c r="V585" i="11"/>
  <c r="U585" i="11"/>
  <c r="T585" i="11"/>
  <c r="V584" i="11"/>
  <c r="U584" i="11"/>
  <c r="T584" i="11"/>
  <c r="V583" i="11"/>
  <c r="U583" i="11"/>
  <c r="T583" i="11"/>
  <c r="V582" i="11"/>
  <c r="U582" i="11"/>
  <c r="T582" i="11"/>
  <c r="V581" i="11"/>
  <c r="U581" i="11"/>
  <c r="T581" i="11"/>
  <c r="V580" i="11"/>
  <c r="U580" i="11"/>
  <c r="T580" i="11"/>
  <c r="V579" i="11"/>
  <c r="U579" i="11"/>
  <c r="T579" i="11"/>
  <c r="V578" i="11"/>
  <c r="U578" i="11"/>
  <c r="T578" i="11"/>
  <c r="V577" i="11"/>
  <c r="U577" i="11"/>
  <c r="T577" i="11"/>
  <c r="V576" i="11"/>
  <c r="U576" i="11"/>
  <c r="T576" i="11"/>
  <c r="V575" i="11"/>
  <c r="U575" i="11"/>
  <c r="T575" i="11"/>
  <c r="V574" i="11"/>
  <c r="U574" i="11"/>
  <c r="T574" i="11"/>
  <c r="V573" i="11"/>
  <c r="U573" i="11"/>
  <c r="T573" i="11"/>
  <c r="V572" i="11"/>
  <c r="U572" i="11"/>
  <c r="T572" i="11"/>
  <c r="V571" i="11"/>
  <c r="U571" i="11"/>
  <c r="T571" i="11"/>
  <c r="V570" i="11"/>
  <c r="U570" i="11"/>
  <c r="T570" i="11"/>
  <c r="V569" i="11"/>
  <c r="U569" i="11"/>
  <c r="T569" i="11"/>
  <c r="V568" i="11"/>
  <c r="U568" i="11"/>
  <c r="T568" i="11"/>
  <c r="V567" i="11"/>
  <c r="U567" i="11"/>
  <c r="T567" i="11"/>
  <c r="V566" i="11"/>
  <c r="U566" i="11"/>
  <c r="T566" i="11"/>
  <c r="V565" i="11"/>
  <c r="U565" i="11"/>
  <c r="T565" i="11"/>
  <c r="V564" i="11"/>
  <c r="U564" i="11"/>
  <c r="T564" i="11"/>
  <c r="V563" i="11"/>
  <c r="U563" i="11"/>
  <c r="T563" i="11"/>
  <c r="V562" i="11"/>
  <c r="U562" i="11"/>
  <c r="T562" i="11"/>
  <c r="V561" i="11"/>
  <c r="U561" i="11"/>
  <c r="T561" i="11"/>
  <c r="V560" i="11"/>
  <c r="U560" i="11"/>
  <c r="T560" i="11"/>
  <c r="V559" i="11"/>
  <c r="U559" i="11"/>
  <c r="T559" i="11"/>
  <c r="V558" i="11"/>
  <c r="U558" i="11"/>
  <c r="T558" i="11"/>
  <c r="V557" i="11"/>
  <c r="U557" i="11"/>
  <c r="T557" i="11"/>
  <c r="V556" i="11"/>
  <c r="U556" i="11"/>
  <c r="T556" i="11"/>
  <c r="V555" i="11"/>
  <c r="U555" i="11"/>
  <c r="T555" i="11"/>
  <c r="V554" i="11"/>
  <c r="U554" i="11"/>
  <c r="T554" i="11"/>
  <c r="V553" i="11"/>
  <c r="U553" i="11"/>
  <c r="T553" i="11"/>
  <c r="V552" i="11"/>
  <c r="U552" i="11"/>
  <c r="T552" i="11"/>
  <c r="V551" i="11"/>
  <c r="U551" i="11"/>
  <c r="T551" i="11"/>
  <c r="V550" i="11"/>
  <c r="U550" i="11"/>
  <c r="T550" i="11"/>
  <c r="V549" i="11"/>
  <c r="U549" i="11"/>
  <c r="T549" i="11"/>
  <c r="V548" i="11"/>
  <c r="U548" i="11"/>
  <c r="T548" i="11"/>
  <c r="V547" i="11"/>
  <c r="U547" i="11"/>
  <c r="T547" i="11"/>
  <c r="V546" i="11"/>
  <c r="U546" i="11"/>
  <c r="T546" i="11"/>
  <c r="V545" i="11"/>
  <c r="U545" i="11"/>
  <c r="T545" i="11"/>
  <c r="V544" i="11"/>
  <c r="U544" i="11"/>
  <c r="T544" i="11"/>
  <c r="V543" i="11"/>
  <c r="U543" i="11"/>
  <c r="T543" i="11"/>
  <c r="V542" i="11"/>
  <c r="U542" i="11"/>
  <c r="T542" i="11"/>
  <c r="V541" i="11"/>
  <c r="U541" i="11"/>
  <c r="T541" i="11"/>
  <c r="V540" i="11"/>
  <c r="U540" i="11"/>
  <c r="T540" i="11"/>
  <c r="V539" i="11"/>
  <c r="U539" i="11"/>
  <c r="T539" i="11"/>
  <c r="V538" i="11"/>
  <c r="U538" i="11"/>
  <c r="T538" i="11"/>
  <c r="V537" i="11"/>
  <c r="U537" i="11"/>
  <c r="T537" i="11"/>
  <c r="V536" i="11"/>
  <c r="U536" i="11"/>
  <c r="T536" i="11"/>
  <c r="V535" i="11"/>
  <c r="U535" i="11"/>
  <c r="T535" i="11"/>
  <c r="V534" i="11"/>
  <c r="U534" i="11"/>
  <c r="T534" i="11"/>
  <c r="V533" i="11"/>
  <c r="U533" i="11"/>
  <c r="T533" i="11"/>
  <c r="V532" i="11"/>
  <c r="U532" i="11"/>
  <c r="T532" i="11"/>
  <c r="V531" i="11"/>
  <c r="U531" i="11"/>
  <c r="T531" i="11"/>
  <c r="V530" i="11"/>
  <c r="U530" i="11"/>
  <c r="T530" i="11"/>
  <c r="V529" i="11"/>
  <c r="U529" i="11"/>
  <c r="T529" i="11"/>
  <c r="V528" i="11"/>
  <c r="U528" i="11"/>
  <c r="T528" i="11"/>
  <c r="V527" i="11"/>
  <c r="U527" i="11"/>
  <c r="T527" i="11"/>
  <c r="V526" i="11"/>
  <c r="U526" i="11"/>
  <c r="T526" i="11"/>
  <c r="V525" i="11"/>
  <c r="U525" i="11"/>
  <c r="T525" i="11"/>
  <c r="V524" i="11"/>
  <c r="U524" i="11"/>
  <c r="T524" i="11"/>
  <c r="V523" i="11"/>
  <c r="U523" i="11"/>
  <c r="T523" i="11"/>
  <c r="V522" i="11"/>
  <c r="U522" i="11"/>
  <c r="T522" i="11"/>
  <c r="V521" i="11"/>
  <c r="U521" i="11"/>
  <c r="T521" i="11"/>
  <c r="V520" i="11"/>
  <c r="U520" i="11"/>
  <c r="T520" i="11"/>
  <c r="V519" i="11"/>
  <c r="U519" i="11"/>
  <c r="T519" i="11"/>
  <c r="V518" i="11"/>
  <c r="U518" i="11"/>
  <c r="T518" i="11"/>
  <c r="V517" i="11"/>
  <c r="U517" i="11"/>
  <c r="T517" i="11"/>
  <c r="V516" i="11"/>
  <c r="U516" i="11"/>
  <c r="T516" i="11"/>
  <c r="V515" i="11"/>
  <c r="U515" i="11"/>
  <c r="T515" i="11"/>
  <c r="V514" i="11"/>
  <c r="U514" i="11"/>
  <c r="T514" i="11"/>
  <c r="V513" i="11"/>
  <c r="U513" i="11"/>
  <c r="T513" i="11"/>
  <c r="V512" i="11"/>
  <c r="U512" i="11"/>
  <c r="T512" i="11"/>
  <c r="V511" i="11"/>
  <c r="U511" i="11"/>
  <c r="T511" i="11"/>
  <c r="V510" i="11"/>
  <c r="U510" i="11"/>
  <c r="T510" i="11"/>
  <c r="V509" i="11"/>
  <c r="U509" i="11"/>
  <c r="T509" i="11"/>
  <c r="V508" i="11"/>
  <c r="U508" i="11"/>
  <c r="T508" i="11"/>
  <c r="V507" i="11"/>
  <c r="U507" i="11"/>
  <c r="T507" i="11"/>
  <c r="V506" i="11"/>
  <c r="U506" i="11"/>
  <c r="T506" i="11"/>
  <c r="V505" i="11"/>
  <c r="U505" i="11"/>
  <c r="T505" i="11"/>
  <c r="V504" i="11"/>
  <c r="U504" i="11"/>
  <c r="T504" i="11"/>
  <c r="V503" i="11"/>
  <c r="U503" i="11"/>
  <c r="T503" i="11"/>
  <c r="V502" i="11"/>
  <c r="U502" i="11"/>
  <c r="T502" i="11"/>
  <c r="V501" i="11"/>
  <c r="U501" i="11"/>
  <c r="T501" i="11"/>
  <c r="V500" i="11"/>
  <c r="U500" i="11"/>
  <c r="T500" i="11"/>
  <c r="V499" i="11"/>
  <c r="U499" i="11"/>
  <c r="T499" i="11"/>
  <c r="V498" i="11"/>
  <c r="U498" i="11"/>
  <c r="T498" i="11"/>
  <c r="V497" i="11"/>
  <c r="U497" i="11"/>
  <c r="T497" i="11"/>
  <c r="V496" i="11"/>
  <c r="U496" i="11"/>
  <c r="T496" i="11"/>
  <c r="V495" i="11"/>
  <c r="U495" i="11"/>
  <c r="T495" i="11"/>
  <c r="V494" i="11"/>
  <c r="U494" i="11"/>
  <c r="T494" i="11"/>
  <c r="V493" i="11"/>
  <c r="U493" i="11"/>
  <c r="T493" i="11"/>
  <c r="V492" i="11"/>
  <c r="U492" i="11"/>
  <c r="T492" i="11"/>
  <c r="V491" i="11"/>
  <c r="U491" i="11"/>
  <c r="T491" i="11"/>
  <c r="V490" i="11"/>
  <c r="U490" i="11"/>
  <c r="T490" i="11"/>
  <c r="V489" i="11"/>
  <c r="U489" i="11"/>
  <c r="T489" i="11"/>
  <c r="V488" i="11"/>
  <c r="U488" i="11"/>
  <c r="T488" i="11"/>
  <c r="V487" i="11"/>
  <c r="U487" i="11"/>
  <c r="T487" i="11"/>
  <c r="V486" i="11"/>
  <c r="U486" i="11"/>
  <c r="T486" i="11"/>
  <c r="V485" i="11"/>
  <c r="U485" i="11"/>
  <c r="T485" i="11"/>
  <c r="V484" i="11"/>
  <c r="U484" i="11"/>
  <c r="T484" i="11"/>
  <c r="V483" i="11"/>
  <c r="U483" i="11"/>
  <c r="T483" i="11"/>
  <c r="V482" i="11"/>
  <c r="U482" i="11"/>
  <c r="T482" i="11"/>
  <c r="V481" i="11"/>
  <c r="U481" i="11"/>
  <c r="T481" i="11"/>
  <c r="V480" i="11"/>
  <c r="U480" i="11"/>
  <c r="T480" i="11"/>
  <c r="V479" i="11"/>
  <c r="U479" i="11"/>
  <c r="T479" i="11"/>
  <c r="V478" i="11"/>
  <c r="U478" i="11"/>
  <c r="T478" i="11"/>
  <c r="V477" i="11"/>
  <c r="U477" i="11"/>
  <c r="T477" i="11"/>
  <c r="V476" i="11"/>
  <c r="U476" i="11"/>
  <c r="T476" i="11"/>
  <c r="V475" i="11"/>
  <c r="U475" i="11"/>
  <c r="T475" i="11"/>
  <c r="V474" i="11"/>
  <c r="U474" i="11"/>
  <c r="T474" i="11"/>
  <c r="V473" i="11"/>
  <c r="U473" i="11"/>
  <c r="T473" i="11"/>
  <c r="V472" i="11"/>
  <c r="U472" i="11"/>
  <c r="T472" i="11"/>
  <c r="V471" i="11"/>
  <c r="U471" i="11"/>
  <c r="T471" i="11"/>
  <c r="V470" i="11"/>
  <c r="U470" i="11"/>
  <c r="T470" i="11"/>
  <c r="V469" i="11"/>
  <c r="U469" i="11"/>
  <c r="T469" i="11"/>
  <c r="V468" i="11"/>
  <c r="U468" i="11"/>
  <c r="T468" i="11"/>
  <c r="V467" i="11"/>
  <c r="U467" i="11"/>
  <c r="T467" i="11"/>
  <c r="V466" i="11"/>
  <c r="U466" i="11"/>
  <c r="T466" i="11"/>
  <c r="V465" i="11"/>
  <c r="U465" i="11"/>
  <c r="T465" i="11"/>
  <c r="V464" i="11"/>
  <c r="U464" i="11"/>
  <c r="T464" i="11"/>
  <c r="V463" i="11"/>
  <c r="U463" i="11"/>
  <c r="T463" i="11"/>
  <c r="V462" i="11"/>
  <c r="U462" i="11"/>
  <c r="T462" i="11"/>
  <c r="V461" i="11"/>
  <c r="U461" i="11"/>
  <c r="T461" i="11"/>
  <c r="V460" i="11"/>
  <c r="U460" i="11"/>
  <c r="T460" i="11"/>
  <c r="V459" i="11"/>
  <c r="U459" i="11"/>
  <c r="T459" i="11"/>
  <c r="V458" i="11"/>
  <c r="U458" i="11"/>
  <c r="T458" i="11"/>
  <c r="V457" i="11"/>
  <c r="U457" i="11"/>
  <c r="T457" i="11"/>
  <c r="V456" i="11"/>
  <c r="U456" i="11"/>
  <c r="T456" i="11"/>
  <c r="V455" i="11"/>
  <c r="U455" i="11"/>
  <c r="T455" i="11"/>
  <c r="V454" i="11"/>
  <c r="U454" i="11"/>
  <c r="T454" i="11"/>
  <c r="V453" i="11"/>
  <c r="U453" i="11"/>
  <c r="T453" i="11"/>
  <c r="V452" i="11"/>
  <c r="U452" i="11"/>
  <c r="T452" i="11"/>
  <c r="V451" i="11"/>
  <c r="U451" i="11"/>
  <c r="T451" i="11"/>
  <c r="V450" i="11"/>
  <c r="U450" i="11"/>
  <c r="T450" i="11"/>
  <c r="V449" i="11"/>
  <c r="U449" i="11"/>
  <c r="T449" i="11"/>
  <c r="V448" i="11"/>
  <c r="U448" i="11"/>
  <c r="T448" i="11"/>
  <c r="V447" i="11"/>
  <c r="U447" i="11"/>
  <c r="T447" i="11"/>
  <c r="V446" i="11"/>
  <c r="U446" i="11"/>
  <c r="T446" i="11"/>
  <c r="V445" i="11"/>
  <c r="U445" i="11"/>
  <c r="T445" i="11"/>
  <c r="V444" i="11"/>
  <c r="U444" i="11"/>
  <c r="T444" i="11"/>
  <c r="V443" i="11"/>
  <c r="U443" i="11"/>
  <c r="T443" i="11"/>
  <c r="V442" i="11"/>
  <c r="U442" i="11"/>
  <c r="T442" i="11"/>
  <c r="V441" i="11"/>
  <c r="U441" i="11"/>
  <c r="T441" i="11"/>
  <c r="V440" i="11"/>
  <c r="U440" i="11"/>
  <c r="T440" i="11"/>
  <c r="V439" i="11"/>
  <c r="U439" i="11"/>
  <c r="T439" i="11"/>
  <c r="V438" i="11"/>
  <c r="U438" i="11"/>
  <c r="T438" i="11"/>
  <c r="V437" i="11"/>
  <c r="U437" i="11"/>
  <c r="T437" i="11"/>
  <c r="V436" i="11"/>
  <c r="U436" i="11"/>
  <c r="T436" i="11"/>
  <c r="V435" i="11"/>
  <c r="U435" i="11"/>
  <c r="T435" i="11"/>
  <c r="V434" i="11"/>
  <c r="U434" i="11"/>
  <c r="T434" i="11"/>
  <c r="V433" i="11"/>
  <c r="U433" i="11"/>
  <c r="T433" i="11"/>
  <c r="V432" i="11"/>
  <c r="U432" i="11"/>
  <c r="T432" i="11"/>
  <c r="V431" i="11"/>
  <c r="U431" i="11"/>
  <c r="T431" i="11"/>
  <c r="V430" i="11"/>
  <c r="U430" i="11"/>
  <c r="T430" i="11"/>
  <c r="V429" i="11"/>
  <c r="U429" i="11"/>
  <c r="T429" i="11"/>
  <c r="V428" i="11"/>
  <c r="U428" i="11"/>
  <c r="T428" i="11"/>
  <c r="V427" i="11"/>
  <c r="U427" i="11"/>
  <c r="T427" i="11"/>
  <c r="V426" i="11"/>
  <c r="U426" i="11"/>
  <c r="T426" i="11"/>
  <c r="V425" i="11"/>
  <c r="U425" i="11"/>
  <c r="T425" i="11"/>
  <c r="V424" i="11"/>
  <c r="U424" i="11"/>
  <c r="T424" i="11"/>
  <c r="V423" i="11"/>
  <c r="U423" i="11"/>
  <c r="T423" i="11"/>
  <c r="V422" i="11"/>
  <c r="U422" i="11"/>
  <c r="T422" i="11"/>
  <c r="V421" i="11"/>
  <c r="U421" i="11"/>
  <c r="T421" i="11"/>
  <c r="V420" i="11"/>
  <c r="U420" i="11"/>
  <c r="T420" i="11"/>
  <c r="V419" i="11"/>
  <c r="U419" i="11"/>
  <c r="T419" i="11"/>
  <c r="V418" i="11"/>
  <c r="U418" i="11"/>
  <c r="T418" i="11"/>
  <c r="V417" i="11"/>
  <c r="U417" i="11"/>
  <c r="T417" i="11"/>
  <c r="V416" i="11"/>
  <c r="U416" i="11"/>
  <c r="T416" i="11"/>
  <c r="V415" i="11"/>
  <c r="U415" i="11"/>
  <c r="T415" i="11"/>
  <c r="V414" i="11"/>
  <c r="U414" i="11"/>
  <c r="T414" i="11"/>
  <c r="V413" i="11"/>
  <c r="U413" i="11"/>
  <c r="T413" i="11"/>
  <c r="V412" i="11"/>
  <c r="U412" i="11"/>
  <c r="T412" i="11"/>
  <c r="V411" i="11"/>
  <c r="U411" i="11"/>
  <c r="T411" i="11"/>
  <c r="V410" i="11"/>
  <c r="U410" i="11"/>
  <c r="T410" i="11"/>
  <c r="V409" i="11"/>
  <c r="U409" i="11"/>
  <c r="T409" i="11"/>
  <c r="V408" i="11"/>
  <c r="U408" i="11"/>
  <c r="T408" i="11"/>
  <c r="T407" i="11"/>
  <c r="V407" i="11" s="1"/>
  <c r="V406" i="11"/>
  <c r="T406" i="11"/>
  <c r="U406" i="11" s="1"/>
  <c r="T405" i="11"/>
  <c r="V405" i="11" s="1"/>
  <c r="T404" i="11"/>
  <c r="V404" i="11" s="1"/>
  <c r="T403" i="11"/>
  <c r="V403" i="11" s="1"/>
  <c r="T402" i="11"/>
  <c r="U402" i="11" s="1"/>
  <c r="T401" i="11"/>
  <c r="V401" i="11" s="1"/>
  <c r="U400" i="11"/>
  <c r="T400" i="11"/>
  <c r="V400" i="11" s="1"/>
  <c r="T399" i="11"/>
  <c r="V399" i="11" s="1"/>
  <c r="U399" i="11"/>
  <c r="T398" i="11"/>
  <c r="V398" i="11"/>
  <c r="U398" i="11"/>
  <c r="T397" i="11"/>
  <c r="V397" i="11" s="1"/>
  <c r="T396" i="11"/>
  <c r="U396" i="11" s="1"/>
  <c r="V396" i="11"/>
  <c r="T395" i="11"/>
  <c r="V395" i="11" s="1"/>
  <c r="V394" i="11"/>
  <c r="T394" i="11"/>
  <c r="U394" i="11" s="1"/>
  <c r="T393" i="11"/>
  <c r="V393" i="11" s="1"/>
  <c r="T392" i="11"/>
  <c r="V392" i="11" s="1"/>
  <c r="T391" i="11"/>
  <c r="V391" i="11" s="1"/>
  <c r="T390" i="11"/>
  <c r="T389" i="11"/>
  <c r="V389" i="11"/>
  <c r="T388" i="11"/>
  <c r="V388" i="11" s="1"/>
  <c r="T387" i="11"/>
  <c r="V387" i="11" s="1"/>
  <c r="V386" i="11"/>
  <c r="T386" i="11"/>
  <c r="U386" i="11"/>
  <c r="T385" i="11"/>
  <c r="U385" i="11"/>
  <c r="T384" i="11"/>
  <c r="T383" i="11"/>
  <c r="U383" i="11" s="1"/>
  <c r="T382" i="11"/>
  <c r="V382" i="11" s="1"/>
  <c r="T381" i="11"/>
  <c r="V381" i="11"/>
  <c r="T380" i="11"/>
  <c r="V380" i="11" s="1"/>
  <c r="T379" i="11"/>
  <c r="V379" i="11" s="1"/>
  <c r="T378" i="11"/>
  <c r="U378" i="11" s="1"/>
  <c r="T377" i="11"/>
  <c r="T376" i="11"/>
  <c r="U376" i="11" s="1"/>
  <c r="T375" i="11"/>
  <c r="T374" i="11"/>
  <c r="U374" i="11"/>
  <c r="T373" i="11"/>
  <c r="V373" i="11" s="1"/>
  <c r="T372" i="11"/>
  <c r="T371" i="11"/>
  <c r="T370" i="11"/>
  <c r="V370" i="11" s="1"/>
  <c r="T369" i="11"/>
  <c r="T368" i="11"/>
  <c r="T367" i="11"/>
  <c r="T366" i="11"/>
  <c r="U366" i="11" s="1"/>
  <c r="T365" i="11"/>
  <c r="V365" i="11"/>
  <c r="T364" i="11"/>
  <c r="U364" i="11" s="1"/>
  <c r="T363" i="11"/>
  <c r="T362" i="11"/>
  <c r="U362" i="11"/>
  <c r="T361" i="11"/>
  <c r="V361" i="11" s="1"/>
  <c r="T360" i="11"/>
  <c r="T359" i="11"/>
  <c r="V359" i="11"/>
  <c r="T358" i="11"/>
  <c r="T357" i="11"/>
  <c r="V357" i="11"/>
  <c r="T356" i="11"/>
  <c r="V356" i="11" s="1"/>
  <c r="T355" i="11"/>
  <c r="V355" i="11" s="1"/>
  <c r="T354" i="11"/>
  <c r="V354" i="11" s="1"/>
  <c r="T353" i="11"/>
  <c r="T352" i="11"/>
  <c r="U352" i="11" s="1"/>
  <c r="T351" i="11"/>
  <c r="V351" i="11"/>
  <c r="T350" i="11"/>
  <c r="T349" i="11"/>
  <c r="V349" i="11" s="1"/>
  <c r="T348" i="11"/>
  <c r="T347" i="11"/>
  <c r="U347" i="11" s="1"/>
  <c r="T346" i="11"/>
  <c r="T345" i="11"/>
  <c r="V345" i="11"/>
  <c r="T344" i="11"/>
  <c r="T343" i="11"/>
  <c r="U343" i="11"/>
  <c r="T342" i="11"/>
  <c r="V342" i="11" s="1"/>
  <c r="T341" i="11"/>
  <c r="V341" i="11"/>
  <c r="T340" i="11"/>
  <c r="U340" i="11" s="1"/>
  <c r="T339" i="11"/>
  <c r="T338" i="11"/>
  <c r="V338" i="11"/>
  <c r="T337" i="11"/>
  <c r="U337" i="11" s="1"/>
  <c r="T336" i="11"/>
  <c r="T335" i="11"/>
  <c r="V335" i="11"/>
  <c r="T334" i="11"/>
  <c r="U334" i="11" s="1"/>
  <c r="T333" i="11"/>
  <c r="V333" i="11"/>
  <c r="T332" i="11"/>
  <c r="U332" i="11" s="1"/>
  <c r="T331" i="11"/>
  <c r="U331" i="11" s="1"/>
  <c r="T330" i="11"/>
  <c r="V330" i="11" s="1"/>
  <c r="T329" i="11"/>
  <c r="V329" i="11" s="1"/>
  <c r="T328" i="11"/>
  <c r="T327" i="11"/>
  <c r="U327" i="11" s="1"/>
  <c r="T326" i="11"/>
  <c r="U326" i="11"/>
  <c r="T325" i="11"/>
  <c r="V325" i="11" s="1"/>
  <c r="T324" i="11"/>
  <c r="T323" i="11"/>
  <c r="U323" i="11"/>
  <c r="T322" i="11"/>
  <c r="V322" i="11" s="1"/>
  <c r="T321" i="11"/>
  <c r="V321" i="11"/>
  <c r="T320" i="11"/>
  <c r="U320" i="11" s="1"/>
  <c r="T319" i="11"/>
  <c r="T318" i="11"/>
  <c r="U318" i="11" s="1"/>
  <c r="T317" i="11"/>
  <c r="T316" i="11"/>
  <c r="U316" i="11" s="1"/>
  <c r="T315" i="11"/>
  <c r="T314" i="11"/>
  <c r="U314" i="11" s="1"/>
  <c r="T313" i="11"/>
  <c r="V313" i="11" s="1"/>
  <c r="T312" i="11"/>
  <c r="T311" i="11"/>
  <c r="V311" i="11" s="1"/>
  <c r="T310" i="11"/>
  <c r="T309" i="11"/>
  <c r="T308" i="11"/>
  <c r="V308" i="11" s="1"/>
  <c r="T307" i="11"/>
  <c r="V307" i="11" s="1"/>
  <c r="T306" i="11"/>
  <c r="V306" i="11" s="1"/>
  <c r="T305" i="11"/>
  <c r="V305" i="11" s="1"/>
  <c r="T304" i="11"/>
  <c r="U304" i="11"/>
  <c r="T303" i="11"/>
  <c r="V303" i="11"/>
  <c r="T302" i="11"/>
  <c r="V302" i="11"/>
  <c r="T301" i="11"/>
  <c r="U301" i="11"/>
  <c r="T300" i="11"/>
  <c r="U300" i="11"/>
  <c r="T299" i="11"/>
  <c r="T298" i="11"/>
  <c r="V298" i="11" s="1"/>
  <c r="T297" i="11"/>
  <c r="U297" i="11"/>
  <c r="T296" i="11"/>
  <c r="V296" i="11" s="1"/>
  <c r="T295" i="11"/>
  <c r="V295" i="11" s="1"/>
  <c r="T294" i="11"/>
  <c r="V294" i="11" s="1"/>
  <c r="T293" i="11"/>
  <c r="U293" i="11"/>
  <c r="T292" i="11"/>
  <c r="V292" i="11" s="1"/>
  <c r="T291" i="11"/>
  <c r="U291" i="11"/>
  <c r="T290" i="11"/>
  <c r="V290" i="11" s="1"/>
  <c r="T289" i="11"/>
  <c r="U289" i="11"/>
  <c r="T288" i="11"/>
  <c r="V288" i="11" s="1"/>
  <c r="T287" i="11"/>
  <c r="V287" i="11"/>
  <c r="T286" i="11"/>
  <c r="V286" i="11" s="1"/>
  <c r="T285" i="11"/>
  <c r="U285" i="11"/>
  <c r="T284" i="11"/>
  <c r="U284" i="11" s="1"/>
  <c r="T282" i="11"/>
  <c r="U282" i="11"/>
  <c r="T281" i="11"/>
  <c r="V281" i="11" s="1"/>
  <c r="T279" i="11"/>
  <c r="U279" i="11"/>
  <c r="T278" i="11"/>
  <c r="V278" i="11" s="1"/>
  <c r="T277" i="11"/>
  <c r="V277" i="11"/>
  <c r="T276" i="11"/>
  <c r="V276" i="11" s="1"/>
  <c r="T274" i="11"/>
  <c r="U274" i="11"/>
  <c r="T273" i="11"/>
  <c r="V273" i="11" s="1"/>
  <c r="T272" i="11"/>
  <c r="U272" i="11" s="1"/>
  <c r="T271" i="11"/>
  <c r="V271" i="11" s="1"/>
  <c r="T270" i="11"/>
  <c r="U270" i="11" s="1"/>
  <c r="T269" i="11"/>
  <c r="U269" i="11"/>
  <c r="T268" i="11"/>
  <c r="V268" i="11" s="1"/>
  <c r="T267" i="11"/>
  <c r="V267" i="11" s="1"/>
  <c r="T266" i="11"/>
  <c r="U266" i="11" s="1"/>
  <c r="T265" i="11"/>
  <c r="V265" i="11"/>
  <c r="T264" i="11"/>
  <c r="T263" i="11"/>
  <c r="V263" i="11"/>
  <c r="T262" i="11"/>
  <c r="U262" i="11" s="1"/>
  <c r="T261" i="11"/>
  <c r="T260" i="11"/>
  <c r="V260" i="11"/>
  <c r="T259" i="11"/>
  <c r="V259" i="11" s="1"/>
  <c r="T258" i="11"/>
  <c r="U258" i="11" s="1"/>
  <c r="T257" i="11"/>
  <c r="T256" i="11"/>
  <c r="V256" i="11" s="1"/>
  <c r="T255" i="11"/>
  <c r="V255" i="11" s="1"/>
  <c r="T254" i="11"/>
  <c r="U254" i="11"/>
  <c r="T253" i="11"/>
  <c r="V253" i="11" s="1"/>
  <c r="T252" i="11"/>
  <c r="V252" i="11"/>
  <c r="T251" i="11"/>
  <c r="V251" i="11" s="1"/>
  <c r="T250" i="11"/>
  <c r="U250" i="11"/>
  <c r="T249" i="11"/>
  <c r="U249" i="11" s="1"/>
  <c r="T248" i="11"/>
  <c r="U248" i="11"/>
  <c r="T247" i="11"/>
  <c r="V247" i="11" s="1"/>
  <c r="T246" i="11"/>
  <c r="U246" i="11"/>
  <c r="T245" i="11"/>
  <c r="U245" i="11" s="1"/>
  <c r="T244" i="11"/>
  <c r="V244" i="11"/>
  <c r="T243" i="11"/>
  <c r="V243" i="11" s="1"/>
  <c r="T242" i="11"/>
  <c r="U242" i="11"/>
  <c r="T241" i="11"/>
  <c r="V241" i="11" s="1"/>
  <c r="T240" i="11"/>
  <c r="T239" i="11"/>
  <c r="V239" i="11"/>
  <c r="T238" i="11"/>
  <c r="U238" i="11" s="1"/>
  <c r="T237" i="11"/>
  <c r="U237" i="11" s="1"/>
  <c r="T236" i="11"/>
  <c r="V236" i="11"/>
  <c r="T235" i="11"/>
  <c r="V235" i="11"/>
  <c r="T234" i="11"/>
  <c r="U234" i="11"/>
  <c r="T233" i="11"/>
  <c r="U233" i="11"/>
  <c r="T232" i="11"/>
  <c r="T231" i="11"/>
  <c r="V231" i="11" s="1"/>
  <c r="T230" i="11"/>
  <c r="U230" i="11"/>
  <c r="T229" i="11"/>
  <c r="T228" i="11"/>
  <c r="V228" i="11" s="1"/>
  <c r="T227" i="11"/>
  <c r="V227" i="11" s="1"/>
  <c r="T226" i="11"/>
  <c r="U226" i="11"/>
  <c r="T225" i="11"/>
  <c r="V225" i="11" s="1"/>
  <c r="T224" i="11"/>
  <c r="V224" i="11" s="1"/>
  <c r="T223" i="11"/>
  <c r="V223" i="11" s="1"/>
  <c r="T222" i="11"/>
  <c r="U222" i="11"/>
  <c r="T221" i="11"/>
  <c r="U221" i="11" s="1"/>
  <c r="T220" i="11"/>
  <c r="V220" i="11" s="1"/>
  <c r="T219" i="11"/>
  <c r="V219" i="11" s="1"/>
  <c r="T218" i="11"/>
  <c r="U218" i="11"/>
  <c r="T217" i="11"/>
  <c r="U217" i="11" s="1"/>
  <c r="T216" i="11"/>
  <c r="U216" i="11" s="1"/>
  <c r="T215" i="11"/>
  <c r="V215" i="11"/>
  <c r="T214" i="11"/>
  <c r="U214" i="11"/>
  <c r="T213" i="11"/>
  <c r="U213" i="11"/>
  <c r="T212" i="11"/>
  <c r="V212" i="11"/>
  <c r="T211" i="11"/>
  <c r="V211" i="11"/>
  <c r="T210" i="11"/>
  <c r="U210" i="11"/>
  <c r="T209" i="11"/>
  <c r="V209" i="11"/>
  <c r="T208" i="11"/>
  <c r="U208" i="11"/>
  <c r="T207" i="11"/>
  <c r="V207" i="11"/>
  <c r="T206" i="11"/>
  <c r="U206" i="11"/>
  <c r="T205" i="11"/>
  <c r="U205" i="11"/>
  <c r="T204" i="11"/>
  <c r="V204" i="11"/>
  <c r="T203" i="11"/>
  <c r="V203" i="11"/>
  <c r="T202" i="11"/>
  <c r="U202" i="11"/>
  <c r="T201" i="11"/>
  <c r="V201" i="11"/>
  <c r="T200" i="11"/>
  <c r="T199" i="11"/>
  <c r="U199" i="11" s="1"/>
  <c r="T198" i="11"/>
  <c r="U198" i="11" s="1"/>
  <c r="T197" i="11"/>
  <c r="V197" i="11"/>
  <c r="T196" i="11"/>
  <c r="V196" i="11" s="1"/>
  <c r="T195" i="11"/>
  <c r="V195" i="11" s="1"/>
  <c r="T194" i="11"/>
  <c r="U194" i="11" s="1"/>
  <c r="T193" i="11"/>
  <c r="V193" i="11"/>
  <c r="T192" i="11"/>
  <c r="U192" i="11" s="1"/>
  <c r="T191" i="11"/>
  <c r="V191" i="11" s="1"/>
  <c r="T190" i="11"/>
  <c r="U190" i="11" s="1"/>
  <c r="T189" i="11"/>
  <c r="V189" i="11"/>
  <c r="T188" i="11"/>
  <c r="V188" i="11" s="1"/>
  <c r="T187" i="11"/>
  <c r="V187" i="11" s="1"/>
  <c r="T186" i="11"/>
  <c r="T185" i="11"/>
  <c r="T184" i="11"/>
  <c r="V184" i="11" s="1"/>
  <c r="T183" i="11"/>
  <c r="V183" i="11"/>
  <c r="T182" i="11"/>
  <c r="T181" i="11"/>
  <c r="V181" i="11" s="1"/>
  <c r="T180" i="11"/>
  <c r="U180" i="11"/>
  <c r="T178" i="11"/>
  <c r="T177" i="11"/>
  <c r="U177" i="11" s="1"/>
  <c r="T175" i="11"/>
  <c r="V175" i="11"/>
  <c r="T174" i="11"/>
  <c r="T173" i="11"/>
  <c r="U173" i="11" s="1"/>
  <c r="T172" i="11"/>
  <c r="U172" i="11" s="1"/>
  <c r="T171" i="11"/>
  <c r="T170" i="11"/>
  <c r="U170" i="11" s="1"/>
  <c r="T169" i="11"/>
  <c r="T168" i="11"/>
  <c r="T167" i="11"/>
  <c r="V167" i="11" s="1"/>
  <c r="T166" i="11"/>
  <c r="T165" i="11"/>
  <c r="U165" i="11"/>
  <c r="T164" i="11"/>
  <c r="V164" i="11" s="1"/>
  <c r="T163" i="11"/>
  <c r="V163" i="11" s="1"/>
  <c r="T162" i="11"/>
  <c r="U162" i="11"/>
  <c r="T161" i="11"/>
  <c r="U161" i="11"/>
  <c r="T160" i="11"/>
  <c r="T159" i="11"/>
  <c r="V159" i="11" s="1"/>
  <c r="T158" i="11"/>
  <c r="T157" i="11"/>
  <c r="V157" i="11" s="1"/>
  <c r="T156" i="11"/>
  <c r="V156" i="11"/>
  <c r="T155" i="11"/>
  <c r="U155" i="11" s="1"/>
  <c r="T154" i="11"/>
  <c r="T153" i="11"/>
  <c r="U153" i="11" s="1"/>
  <c r="T152" i="11"/>
  <c r="V152" i="11" s="1"/>
  <c r="T151" i="11"/>
  <c r="V151" i="11"/>
  <c r="T150" i="11"/>
  <c r="T149" i="11"/>
  <c r="V149" i="11" s="1"/>
  <c r="T148" i="11"/>
  <c r="T147" i="11"/>
  <c r="U147" i="11" s="1"/>
  <c r="T146" i="11"/>
  <c r="U146" i="11" s="1"/>
  <c r="T145" i="11"/>
  <c r="U145" i="11" s="1"/>
  <c r="T144" i="11"/>
  <c r="T143" i="11"/>
  <c r="V143" i="11" s="1"/>
  <c r="T142" i="11"/>
  <c r="T141" i="11"/>
  <c r="V141" i="11" s="1"/>
  <c r="T140" i="11"/>
  <c r="U140" i="11"/>
  <c r="T139" i="11"/>
  <c r="V139" i="11" s="1"/>
  <c r="T138" i="11"/>
  <c r="U138" i="11" s="1"/>
  <c r="T137" i="11"/>
  <c r="U137" i="11" s="1"/>
  <c r="T136" i="11"/>
  <c r="T135" i="11"/>
  <c r="V135" i="11" s="1"/>
  <c r="T134" i="11"/>
  <c r="T133" i="11"/>
  <c r="U133" i="11" s="1"/>
  <c r="T132" i="11"/>
  <c r="V132" i="11"/>
  <c r="T131" i="11"/>
  <c r="U131" i="11" s="1"/>
  <c r="T130" i="11"/>
  <c r="U130" i="11" s="1"/>
  <c r="T129" i="11"/>
  <c r="U129" i="11" s="1"/>
  <c r="T128" i="11"/>
  <c r="V128" i="11" s="1"/>
  <c r="T127" i="11"/>
  <c r="V127" i="11"/>
  <c r="T126" i="11"/>
  <c r="T125" i="11"/>
  <c r="U125" i="11" s="1"/>
  <c r="T124" i="11"/>
  <c r="U124" i="11" s="1"/>
  <c r="V124" i="11"/>
  <c r="T123" i="11"/>
  <c r="T122" i="11"/>
  <c r="U122" i="11"/>
  <c r="T121" i="11"/>
  <c r="U121" i="11" s="1"/>
  <c r="T120" i="11"/>
  <c r="T119" i="11"/>
  <c r="V119" i="11"/>
  <c r="T118" i="11"/>
  <c r="T117" i="11"/>
  <c r="V117" i="11"/>
  <c r="T116" i="11"/>
  <c r="U116" i="11" s="1"/>
  <c r="T115" i="11"/>
  <c r="T114" i="11"/>
  <c r="U114" i="11"/>
  <c r="T113" i="11"/>
  <c r="U113" i="11" s="1"/>
  <c r="T112" i="11"/>
  <c r="T111" i="11"/>
  <c r="V111" i="11"/>
  <c r="T110" i="11"/>
  <c r="V110" i="11" s="1"/>
  <c r="T109" i="11"/>
  <c r="U109" i="11" s="1"/>
  <c r="T108" i="11"/>
  <c r="V108" i="11" s="1"/>
  <c r="T107" i="11"/>
  <c r="U107" i="11" s="1"/>
  <c r="T106" i="11"/>
  <c r="U106" i="11"/>
  <c r="T105" i="11"/>
  <c r="V105" i="11" s="1"/>
  <c r="T104" i="11"/>
  <c r="U104" i="11" s="1"/>
  <c r="T103" i="11"/>
  <c r="V103" i="11"/>
  <c r="T102" i="11"/>
  <c r="T101" i="11"/>
  <c r="U101" i="11" s="1"/>
  <c r="T100" i="11"/>
  <c r="V100" i="11"/>
  <c r="T99" i="11"/>
  <c r="T98" i="11"/>
  <c r="U98" i="11"/>
  <c r="T97" i="11"/>
  <c r="U97" i="11" s="1"/>
  <c r="T96" i="11"/>
  <c r="T95" i="11"/>
  <c r="V95" i="11"/>
  <c r="T94" i="11"/>
  <c r="T93" i="11"/>
  <c r="U93" i="11"/>
  <c r="T92" i="11"/>
  <c r="U92" i="11" s="1"/>
  <c r="T91" i="11"/>
  <c r="T90" i="11"/>
  <c r="U90" i="11"/>
  <c r="T89" i="11"/>
  <c r="U89" i="11" s="1"/>
  <c r="T88" i="11"/>
  <c r="U88" i="11" s="1"/>
  <c r="T87" i="11"/>
  <c r="U87" i="11" s="1"/>
  <c r="V87" i="11"/>
  <c r="T86" i="11"/>
  <c r="T85" i="11"/>
  <c r="U85" i="11" s="1"/>
  <c r="T84" i="11"/>
  <c r="U84" i="11" s="1"/>
  <c r="T83" i="11"/>
  <c r="T82" i="11"/>
  <c r="V82" i="11" s="1"/>
  <c r="T81" i="11"/>
  <c r="U81" i="11" s="1"/>
  <c r="T80" i="11"/>
  <c r="T79" i="11"/>
  <c r="U79" i="11" s="1"/>
  <c r="T78" i="11"/>
  <c r="V78" i="11" s="1"/>
  <c r="T77" i="11"/>
  <c r="U77" i="11"/>
  <c r="T76" i="11"/>
  <c r="V76" i="11"/>
  <c r="T75" i="11"/>
  <c r="T74" i="11"/>
  <c r="U74" i="11" s="1"/>
  <c r="T73" i="11"/>
  <c r="U73" i="11" s="1"/>
  <c r="T72" i="11"/>
  <c r="T71" i="11"/>
  <c r="V71" i="11" s="1"/>
  <c r="T70" i="11"/>
  <c r="V70" i="11" s="1"/>
  <c r="T69" i="11"/>
  <c r="U69" i="11"/>
  <c r="T68" i="11"/>
  <c r="V68" i="11"/>
  <c r="T67" i="11"/>
  <c r="T66" i="11"/>
  <c r="U66" i="11" s="1"/>
  <c r="T65" i="11"/>
  <c r="U65" i="11" s="1"/>
  <c r="T64" i="11"/>
  <c r="T63" i="11"/>
  <c r="V63" i="11" s="1"/>
  <c r="T62" i="11"/>
  <c r="T61" i="11"/>
  <c r="U61" i="11"/>
  <c r="T60" i="11"/>
  <c r="V60" i="11" s="1"/>
  <c r="T59" i="11"/>
  <c r="V59" i="11" s="1"/>
  <c r="T58" i="11"/>
  <c r="U58" i="11"/>
  <c r="T57" i="11"/>
  <c r="U57" i="11"/>
  <c r="T56" i="11"/>
  <c r="T55" i="11"/>
  <c r="V55" i="11" s="1"/>
  <c r="T54" i="11"/>
  <c r="T53" i="11"/>
  <c r="V53" i="11" s="1"/>
  <c r="T52" i="11"/>
  <c r="T51" i="11"/>
  <c r="T50" i="11"/>
  <c r="U50" i="11" s="1"/>
  <c r="T49" i="11"/>
  <c r="T48" i="11"/>
  <c r="T47" i="11"/>
  <c r="V47" i="11" s="1"/>
  <c r="T46" i="11"/>
  <c r="U46" i="11"/>
  <c r="T45" i="11"/>
  <c r="U45" i="11" s="1"/>
  <c r="T44" i="11"/>
  <c r="U44" i="11"/>
  <c r="T43" i="11"/>
  <c r="V43" i="11" s="1"/>
  <c r="T42" i="11"/>
  <c r="U42" i="11"/>
  <c r="T41" i="11"/>
  <c r="U41" i="11" s="1"/>
  <c r="T40" i="11"/>
  <c r="V40" i="11" s="1"/>
  <c r="T39" i="11"/>
  <c r="V39" i="11" s="1"/>
  <c r="T38" i="11"/>
  <c r="T37" i="11"/>
  <c r="V37" i="11" s="1"/>
  <c r="T36" i="11"/>
  <c r="U36" i="11"/>
  <c r="T35" i="11"/>
  <c r="V35" i="11" s="1"/>
  <c r="T34" i="11"/>
  <c r="U34" i="11" s="1"/>
  <c r="T33" i="11"/>
  <c r="U33" i="11" s="1"/>
  <c r="T32" i="11"/>
  <c r="V32" i="11" s="1"/>
  <c r="T31" i="11"/>
  <c r="V31" i="11"/>
  <c r="T30" i="11"/>
  <c r="U30" i="11" s="1"/>
  <c r="T29" i="11"/>
  <c r="U29" i="11" s="1"/>
  <c r="T28" i="11"/>
  <c r="T27" i="11"/>
  <c r="V27" i="11"/>
  <c r="T26" i="11"/>
  <c r="T25" i="11"/>
  <c r="U25" i="11"/>
  <c r="T24" i="11"/>
  <c r="V24" i="11" s="1"/>
  <c r="T23" i="11"/>
  <c r="V23" i="11"/>
  <c r="T22" i="11"/>
  <c r="V22" i="11" s="1"/>
  <c r="T21" i="11"/>
  <c r="U21" i="11"/>
  <c r="T20" i="11"/>
  <c r="V20" i="11" s="1"/>
  <c r="T19" i="11"/>
  <c r="V19" i="11"/>
  <c r="T18" i="11"/>
  <c r="U18" i="11" s="1"/>
  <c r="T17" i="11"/>
  <c r="U17" i="11" s="1"/>
  <c r="T16" i="11"/>
  <c r="V16" i="11"/>
  <c r="T15" i="11"/>
  <c r="V15" i="11" s="1"/>
  <c r="T14" i="11"/>
  <c r="U14" i="11"/>
  <c r="T13" i="11"/>
  <c r="V13" i="11" s="1"/>
  <c r="R17" i="9"/>
  <c r="R7" i="9"/>
  <c r="G6" i="9"/>
  <c r="F6" i="9"/>
  <c r="E6" i="9"/>
  <c r="C6" i="9"/>
  <c r="R5" i="9"/>
  <c r="R6" i="9" s="1"/>
  <c r="R4" i="9" s="1"/>
  <c r="Q5" i="9"/>
  <c r="Q6" i="9" s="1"/>
  <c r="Q4" i="9" s="1"/>
  <c r="S4" i="9"/>
  <c r="S5" i="9" s="1"/>
  <c r="I4" i="9"/>
  <c r="B121" i="12"/>
  <c r="U395" i="11"/>
  <c r="U392" i="11"/>
  <c r="U391" i="11"/>
  <c r="U389" i="11"/>
  <c r="V385" i="11"/>
  <c r="V300" i="11"/>
  <c r="U388" i="11"/>
  <c r="V213" i="11"/>
  <c r="V248" i="11"/>
  <c r="V109" i="11"/>
  <c r="V280" i="15"/>
  <c r="V25" i="11"/>
  <c r="U283" i="15"/>
  <c r="U282" i="15"/>
  <c r="V281" i="15"/>
  <c r="U193" i="11"/>
  <c r="U322" i="11"/>
  <c r="V21" i="11"/>
  <c r="V45" i="11"/>
  <c r="U60" i="11"/>
  <c r="V93" i="11"/>
  <c r="V77" i="11"/>
  <c r="V284" i="11"/>
  <c r="V326" i="11"/>
  <c r="V343" i="11"/>
  <c r="V366" i="11"/>
  <c r="U23" i="11"/>
  <c r="V61" i="11"/>
  <c r="U156" i="11"/>
  <c r="V165" i="11"/>
  <c r="V221" i="11"/>
  <c r="V331" i="11"/>
  <c r="V69" i="11"/>
  <c r="V173" i="11"/>
  <c r="V84" i="11"/>
  <c r="U105" i="11"/>
  <c r="V137" i="11"/>
  <c r="U169" i="11"/>
  <c r="V169" i="11"/>
  <c r="V185" i="11"/>
  <c r="U185" i="11"/>
  <c r="U256" i="11"/>
  <c r="U38" i="11"/>
  <c r="V38" i="11"/>
  <c r="U49" i="11"/>
  <c r="V49" i="11"/>
  <c r="V81" i="11"/>
  <c r="U119" i="11"/>
  <c r="V145" i="11"/>
  <c r="U151" i="11"/>
  <c r="V17" i="11"/>
  <c r="V216" i="11"/>
  <c r="U292" i="11"/>
  <c r="U370" i="11"/>
  <c r="V33" i="11"/>
  <c r="V41" i="11"/>
  <c r="V52" i="11"/>
  <c r="U52" i="11"/>
  <c r="V73" i="11"/>
  <c r="V148" i="11"/>
  <c r="U148" i="11"/>
  <c r="V182" i="11"/>
  <c r="U182" i="11"/>
  <c r="V58" i="11"/>
  <c r="V90" i="11"/>
  <c r="V122" i="11"/>
  <c r="U178" i="11"/>
  <c r="V178" i="11"/>
  <c r="U117" i="11"/>
  <c r="U183" i="11"/>
  <c r="U240" i="11"/>
  <c r="V240" i="11"/>
  <c r="V261" i="11"/>
  <c r="U261" i="11"/>
  <c r="V339" i="11"/>
  <c r="U339" i="11"/>
  <c r="U278" i="11"/>
  <c r="U335" i="11"/>
  <c r="U189" i="11"/>
  <c r="V205" i="11"/>
  <c r="V208" i="11"/>
  <c r="U225" i="11"/>
  <c r="U265" i="11"/>
  <c r="V374" i="11"/>
  <c r="V36" i="11"/>
  <c r="U63" i="11"/>
  <c r="U95" i="11"/>
  <c r="V98" i="11"/>
  <c r="U103" i="11"/>
  <c r="U111" i="11"/>
  <c r="U127" i="11"/>
  <c r="V130" i="11"/>
  <c r="U159" i="11"/>
  <c r="V162" i="11"/>
  <c r="U167" i="11"/>
  <c r="U175" i="11"/>
  <c r="V272" i="11"/>
  <c r="V323" i="11"/>
  <c r="U338" i="11"/>
  <c r="U345" i="11"/>
  <c r="U351" i="11"/>
  <c r="V362" i="11"/>
  <c r="U380" i="11"/>
  <c r="U200" i="11"/>
  <c r="V200" i="11"/>
  <c r="V310" i="11"/>
  <c r="U310" i="11"/>
  <c r="V315" i="11"/>
  <c r="U315" i="11"/>
  <c r="V363" i="11"/>
  <c r="U363" i="11"/>
  <c r="U35" i="11"/>
  <c r="U76" i="11"/>
  <c r="U108" i="11"/>
  <c r="V114" i="11"/>
  <c r="V161" i="11"/>
  <c r="V180" i="11"/>
  <c r="V192" i="11"/>
  <c r="U197" i="11"/>
  <c r="V249" i="11"/>
  <c r="U299" i="11"/>
  <c r="V299" i="11"/>
  <c r="U307" i="11"/>
  <c r="V346" i="11"/>
  <c r="U346" i="11"/>
  <c r="V377" i="11"/>
  <c r="U377" i="11"/>
  <c r="U13" i="11"/>
  <c r="U31" i="11"/>
  <c r="V42" i="11"/>
  <c r="V44" i="11"/>
  <c r="V57" i="11"/>
  <c r="U68" i="11"/>
  <c r="V89" i="11"/>
  <c r="U100" i="11"/>
  <c r="V106" i="11"/>
  <c r="U132" i="11"/>
  <c r="V138" i="11"/>
  <c r="V140" i="11"/>
  <c r="V153" i="11"/>
  <c r="U164" i="11"/>
  <c r="V170" i="11"/>
  <c r="U201" i="11"/>
  <c r="U209" i="11"/>
  <c r="V217" i="11"/>
  <c r="V233" i="11"/>
  <c r="U253" i="11"/>
  <c r="U264" i="11"/>
  <c r="V264" i="11"/>
  <c r="V269" i="11"/>
  <c r="V282" i="11"/>
  <c r="V291" i="11"/>
  <c r="U296" i="11"/>
  <c r="V317" i="11"/>
  <c r="U317" i="11"/>
  <c r="V350" i="11"/>
  <c r="U350" i="11"/>
  <c r="U359" i="11"/>
  <c r="V371" i="11"/>
  <c r="U371" i="11"/>
  <c r="U39" i="11"/>
  <c r="V358" i="11"/>
  <c r="U358" i="11"/>
  <c r="U26" i="11"/>
  <c r="V26" i="11"/>
  <c r="V50" i="11"/>
  <c r="V146" i="11"/>
  <c r="U330" i="11"/>
  <c r="U355" i="11"/>
  <c r="U361" i="11"/>
  <c r="V367" i="11"/>
  <c r="U367" i="11"/>
  <c r="V18" i="11"/>
  <c r="V34" i="11"/>
  <c r="U232" i="11"/>
  <c r="V232" i="11"/>
  <c r="V375" i="11"/>
  <c r="U375" i="11"/>
  <c r="V384" i="11"/>
  <c r="U384" i="11"/>
  <c r="V304" i="11"/>
  <c r="U329" i="11"/>
  <c r="U279" i="15"/>
  <c r="U278" i="15"/>
  <c r="V277" i="15"/>
  <c r="V65" i="15"/>
  <c r="U68" i="15"/>
  <c r="V98" i="15"/>
  <c r="U101" i="15"/>
  <c r="V84" i="15"/>
  <c r="U138" i="15"/>
  <c r="V46" i="15"/>
  <c r="U125" i="15"/>
  <c r="V187" i="15"/>
  <c r="V54" i="15"/>
  <c r="V203" i="15"/>
  <c r="U276" i="15"/>
  <c r="V39" i="15"/>
  <c r="V81" i="15"/>
  <c r="V267" i="15"/>
  <c r="U275" i="15"/>
  <c r="U381" i="11"/>
  <c r="U274" i="15"/>
  <c r="U107" i="15"/>
  <c r="U109" i="15"/>
  <c r="U133" i="15"/>
  <c r="V141" i="15"/>
  <c r="V152" i="15"/>
  <c r="U155" i="15"/>
  <c r="U171" i="15"/>
  <c r="U183" i="15"/>
  <c r="V191" i="15"/>
  <c r="V207" i="15"/>
  <c r="U235" i="15"/>
  <c r="V244" i="15"/>
  <c r="V255" i="15"/>
  <c r="V271" i="15"/>
  <c r="V30" i="15"/>
  <c r="V47" i="15"/>
  <c r="V108" i="15"/>
  <c r="V129" i="15"/>
  <c r="U140" i="15"/>
  <c r="V148" i="15"/>
  <c r="U151" i="15"/>
  <c r="V159" i="15"/>
  <c r="V175" i="15"/>
  <c r="V184" i="15"/>
  <c r="V200" i="15"/>
  <c r="V212" i="15"/>
  <c r="U215" i="15"/>
  <c r="V223" i="15"/>
  <c r="V239" i="15"/>
  <c r="V248" i="15"/>
  <c r="V264" i="15"/>
  <c r="V19" i="15"/>
  <c r="V31" i="15"/>
  <c r="U38" i="15"/>
  <c r="U144" i="15"/>
  <c r="V168" i="15"/>
  <c r="V180" i="15"/>
  <c r="V216" i="15"/>
  <c r="U219" i="15"/>
  <c r="V232" i="15"/>
  <c r="U247" i="15"/>
  <c r="V23" i="15"/>
  <c r="V55" i="15"/>
  <c r="V72" i="15"/>
  <c r="V88" i="15"/>
  <c r="V105" i="15"/>
  <c r="V116" i="15"/>
  <c r="V126" i="15"/>
  <c r="U131" i="15"/>
  <c r="V51" i="11"/>
  <c r="U51" i="11"/>
  <c r="V67" i="11"/>
  <c r="U67" i="11"/>
  <c r="V83" i="11"/>
  <c r="U83" i="11"/>
  <c r="V99" i="11"/>
  <c r="U99" i="11"/>
  <c r="V131" i="11"/>
  <c r="V147" i="11"/>
  <c r="V155" i="11"/>
  <c r="U51" i="15"/>
  <c r="V51" i="15"/>
  <c r="U73" i="15"/>
  <c r="V73" i="15"/>
  <c r="U164" i="15"/>
  <c r="V164" i="15"/>
  <c r="U228" i="15"/>
  <c r="V228" i="15"/>
  <c r="U27" i="11"/>
  <c r="U204" i="11"/>
  <c r="U236" i="11"/>
  <c r="U252" i="11"/>
  <c r="U277" i="11"/>
  <c r="U287" i="11"/>
  <c r="V352" i="11"/>
  <c r="U43" i="15"/>
  <c r="V43" i="15"/>
  <c r="U80" i="15"/>
  <c r="U93" i="15"/>
  <c r="V93" i="15"/>
  <c r="V136" i="15"/>
  <c r="U136" i="15"/>
  <c r="U195" i="15"/>
  <c r="V195" i="15"/>
  <c r="U259" i="15"/>
  <c r="V259" i="15"/>
  <c r="U19" i="11"/>
  <c r="V48" i="11"/>
  <c r="U48" i="11"/>
  <c r="V56" i="11"/>
  <c r="U56" i="11"/>
  <c r="V72" i="11"/>
  <c r="U72" i="11"/>
  <c r="V80" i="11"/>
  <c r="U80" i="11"/>
  <c r="U96" i="11"/>
  <c r="V96" i="11"/>
  <c r="U120" i="11"/>
  <c r="V120" i="11"/>
  <c r="U128" i="11"/>
  <c r="U136" i="11"/>
  <c r="V136" i="11"/>
  <c r="U144" i="11"/>
  <c r="V144" i="11"/>
  <c r="U160" i="11"/>
  <c r="V160" i="11"/>
  <c r="U168" i="11"/>
  <c r="V168" i="11"/>
  <c r="V194" i="11"/>
  <c r="V210" i="11"/>
  <c r="V226" i="11"/>
  <c r="V242" i="11"/>
  <c r="V266" i="11"/>
  <c r="V285" i="11"/>
  <c r="U328" i="11"/>
  <c r="V328" i="11"/>
  <c r="V14" i="11"/>
  <c r="U16" i="11"/>
  <c r="U43" i="11"/>
  <c r="V46" i="11"/>
  <c r="U54" i="11"/>
  <c r="V54" i="11"/>
  <c r="U62" i="11"/>
  <c r="V62" i="11"/>
  <c r="U70" i="11"/>
  <c r="U78" i="11"/>
  <c r="U86" i="11"/>
  <c r="V86" i="11"/>
  <c r="U94" i="11"/>
  <c r="V94" i="11"/>
  <c r="U102" i="11"/>
  <c r="V102" i="11"/>
  <c r="U118" i="11"/>
  <c r="V118" i="11"/>
  <c r="U126" i="11"/>
  <c r="V126" i="11"/>
  <c r="U134" i="11"/>
  <c r="V134" i="11"/>
  <c r="U142" i="11"/>
  <c r="V142" i="11"/>
  <c r="U150" i="11"/>
  <c r="V150" i="11"/>
  <c r="U158" i="11"/>
  <c r="V158" i="11"/>
  <c r="U166" i="11"/>
  <c r="V166" i="11"/>
  <c r="U174" i="11"/>
  <c r="V174" i="11"/>
  <c r="U184" i="11"/>
  <c r="U207" i="11"/>
  <c r="U215" i="11"/>
  <c r="U223" i="11"/>
  <c r="U239" i="11"/>
  <c r="U255" i="11"/>
  <c r="U263" i="11"/>
  <c r="U271" i="11"/>
  <c r="U308" i="11"/>
  <c r="U312" i="11"/>
  <c r="V312" i="11"/>
  <c r="U321" i="11"/>
  <c r="U325" i="11"/>
  <c r="U59" i="11"/>
  <c r="V75" i="11"/>
  <c r="U75" i="11"/>
  <c r="V91" i="11"/>
  <c r="U91" i="11"/>
  <c r="V115" i="11"/>
  <c r="U115" i="11"/>
  <c r="V123" i="11"/>
  <c r="U123" i="11"/>
  <c r="U163" i="11"/>
  <c r="V171" i="11"/>
  <c r="U171" i="11"/>
  <c r="U181" i="11"/>
  <c r="U149" i="15"/>
  <c r="V149" i="15"/>
  <c r="U160" i="15"/>
  <c r="V160" i="15"/>
  <c r="U224" i="15"/>
  <c r="V224" i="15"/>
  <c r="V30" i="11"/>
  <c r="U188" i="11"/>
  <c r="U196" i="11"/>
  <c r="U212" i="11"/>
  <c r="U228" i="11"/>
  <c r="U244" i="11"/>
  <c r="U260" i="11"/>
  <c r="U268" i="11"/>
  <c r="U303" i="11"/>
  <c r="U356" i="11"/>
  <c r="V15" i="15"/>
  <c r="U15" i="15"/>
  <c r="V77" i="15"/>
  <c r="U123" i="15"/>
  <c r="V199" i="15"/>
  <c r="U199" i="15"/>
  <c r="V263" i="15"/>
  <c r="U263" i="15"/>
  <c r="V64" i="11"/>
  <c r="U64" i="11"/>
  <c r="V104" i="11"/>
  <c r="U112" i="11"/>
  <c r="V112" i="11"/>
  <c r="V177" i="11"/>
  <c r="V202" i="11"/>
  <c r="V218" i="11"/>
  <c r="V234" i="11"/>
  <c r="V250" i="11"/>
  <c r="V274" i="11"/>
  <c r="V293" i="11"/>
  <c r="V301" i="11"/>
  <c r="U324" i="11"/>
  <c r="V324" i="11"/>
  <c r="V353" i="11"/>
  <c r="U353" i="11"/>
  <c r="U187" i="11"/>
  <c r="U195" i="11"/>
  <c r="U203" i="11"/>
  <c r="V206" i="11"/>
  <c r="U211" i="11"/>
  <c r="V214" i="11"/>
  <c r="V222" i="11"/>
  <c r="U227" i="11"/>
  <c r="V230" i="11"/>
  <c r="U235" i="11"/>
  <c r="V238" i="11"/>
  <c r="U243" i="11"/>
  <c r="V246" i="11"/>
  <c r="U251" i="11"/>
  <c r="V254" i="11"/>
  <c r="U259" i="11"/>
  <c r="U276" i="11"/>
  <c r="V279" i="11"/>
  <c r="V289" i="11"/>
  <c r="U294" i="11"/>
  <c r="V297" i="11"/>
  <c r="U302" i="11"/>
  <c r="V320" i="11"/>
  <c r="U333" i="11"/>
  <c r="U365" i="11"/>
  <c r="V369" i="11"/>
  <c r="U369" i="11"/>
  <c r="U20" i="15"/>
  <c r="V20" i="15"/>
  <c r="U27" i="15"/>
  <c r="V27" i="15"/>
  <c r="U60" i="15"/>
  <c r="V60" i="15"/>
  <c r="V115" i="15"/>
  <c r="U115" i="15"/>
  <c r="U118" i="15"/>
  <c r="V118" i="15"/>
  <c r="U163" i="15"/>
  <c r="V163" i="15"/>
  <c r="V167" i="15"/>
  <c r="U167" i="15"/>
  <c r="U227" i="15"/>
  <c r="V227" i="15"/>
  <c r="V231" i="15"/>
  <c r="U231" i="15"/>
  <c r="V309" i="11"/>
  <c r="U309" i="11"/>
  <c r="U336" i="11"/>
  <c r="V336" i="11"/>
  <c r="U368" i="11"/>
  <c r="V368" i="11"/>
  <c r="U372" i="11"/>
  <c r="V372" i="11"/>
  <c r="U35" i="15"/>
  <c r="V35" i="15"/>
  <c r="U110" i="15"/>
  <c r="V110" i="15"/>
  <c r="U117" i="15"/>
  <c r="V117" i="15"/>
  <c r="V121" i="15"/>
  <c r="U121" i="15"/>
  <c r="U192" i="15"/>
  <c r="V192" i="15"/>
  <c r="U196" i="15"/>
  <c r="V196" i="15"/>
  <c r="U256" i="15"/>
  <c r="V256" i="15"/>
  <c r="U260" i="15"/>
  <c r="V260" i="15"/>
  <c r="U360" i="11"/>
  <c r="V360" i="11"/>
  <c r="U89" i="15"/>
  <c r="V89" i="15"/>
  <c r="U179" i="15"/>
  <c r="V179" i="15"/>
  <c r="U243" i="15"/>
  <c r="V243" i="15"/>
  <c r="U344" i="11"/>
  <c r="V344" i="11"/>
  <c r="V376" i="11"/>
  <c r="U211" i="15"/>
  <c r="V211" i="15"/>
  <c r="V316" i="11"/>
  <c r="V332" i="11"/>
  <c r="U341" i="11"/>
  <c r="U348" i="11"/>
  <c r="V348" i="11"/>
  <c r="U357" i="11"/>
  <c r="V364" i="11"/>
  <c r="V22" i="15"/>
  <c r="V28" i="15"/>
  <c r="V36" i="15"/>
  <c r="V44" i="15"/>
  <c r="V52" i="15"/>
  <c r="V61" i="15"/>
  <c r="U64" i="15"/>
  <c r="U76" i="15"/>
  <c r="V76" i="15"/>
  <c r="V94" i="15"/>
  <c r="U97" i="15"/>
  <c r="U113" i="15"/>
  <c r="V113" i="15"/>
  <c r="U132" i="15"/>
  <c r="V132" i="15"/>
  <c r="U176" i="15"/>
  <c r="V176" i="15"/>
  <c r="U208" i="15"/>
  <c r="V208" i="15"/>
  <c r="U240" i="15"/>
  <c r="V240" i="15"/>
  <c r="U272" i="15"/>
  <c r="V272" i="15"/>
  <c r="V14" i="15"/>
  <c r="U25" i="15"/>
  <c r="U33" i="15"/>
  <c r="U41" i="15"/>
  <c r="U49" i="15"/>
  <c r="U58" i="15"/>
  <c r="V69" i="15"/>
  <c r="V85" i="15"/>
  <c r="V102" i="15"/>
  <c r="V124" i="15"/>
  <c r="V139" i="15"/>
  <c r="V145" i="15"/>
  <c r="V156" i="15"/>
  <c r="V172" i="15"/>
  <c r="V188" i="15"/>
  <c r="V204" i="15"/>
  <c r="V220" i="15"/>
  <c r="V236" i="15"/>
  <c r="V252" i="15"/>
  <c r="V268" i="15"/>
  <c r="V62" i="15"/>
  <c r="U62" i="15"/>
  <c r="V70" i="15"/>
  <c r="U70" i="15"/>
  <c r="V78" i="15"/>
  <c r="U78" i="15"/>
  <c r="V86" i="15"/>
  <c r="U86" i="15"/>
  <c r="V91" i="15"/>
  <c r="U91" i="15"/>
  <c r="V103" i="15"/>
  <c r="U103" i="15"/>
  <c r="V146" i="15"/>
  <c r="U146" i="15"/>
  <c r="V161" i="15"/>
  <c r="U161" i="15"/>
  <c r="V182" i="15"/>
  <c r="U182" i="15"/>
  <c r="V198" i="15"/>
  <c r="U198" i="15"/>
  <c r="V214" i="15"/>
  <c r="U214" i="15"/>
  <c r="V225" i="15"/>
  <c r="U225" i="15"/>
  <c r="V241" i="15"/>
  <c r="U241" i="15"/>
  <c r="V257" i="15"/>
  <c r="U257" i="15"/>
  <c r="U273" i="15"/>
  <c r="V273" i="15"/>
  <c r="V16" i="15"/>
  <c r="V24" i="15"/>
  <c r="V32" i="15"/>
  <c r="U42" i="15"/>
  <c r="V48" i="15"/>
  <c r="V56" i="15"/>
  <c r="U59" i="15"/>
  <c r="V157" i="15"/>
  <c r="U157" i="15"/>
  <c r="V162" i="15"/>
  <c r="U162" i="15"/>
  <c r="V173" i="15"/>
  <c r="U173" i="15"/>
  <c r="V194" i="15"/>
  <c r="U194" i="15"/>
  <c r="V205" i="15"/>
  <c r="U205" i="15"/>
  <c r="V226" i="15"/>
  <c r="U226" i="15"/>
  <c r="V242" i="15"/>
  <c r="U242" i="15"/>
  <c r="V253" i="15"/>
  <c r="U253" i="15"/>
  <c r="V269" i="15"/>
  <c r="U269" i="15"/>
  <c r="V18" i="15"/>
  <c r="V26" i="15"/>
  <c r="V34" i="15"/>
  <c r="V50" i="15"/>
  <c r="U63" i="15"/>
  <c r="U67" i="15"/>
  <c r="U71" i="15"/>
  <c r="U75" i="15"/>
  <c r="U79" i="15"/>
  <c r="U83" i="15"/>
  <c r="U87" i="15"/>
  <c r="U92" i="15"/>
  <c r="U96" i="15"/>
  <c r="U100" i="15"/>
  <c r="U104" i="15"/>
  <c r="U112" i="15"/>
  <c r="U120" i="15"/>
  <c r="U128" i="15"/>
  <c r="U135" i="15"/>
  <c r="U143" i="15"/>
  <c r="V153" i="15"/>
  <c r="U153" i="15"/>
  <c r="V158" i="15"/>
  <c r="U158" i="15"/>
  <c r="V169" i="15"/>
  <c r="U169" i="15"/>
  <c r="V174" i="15"/>
  <c r="U174" i="15"/>
  <c r="V185" i="15"/>
  <c r="U185" i="15"/>
  <c r="V190" i="15"/>
  <c r="U190" i="15"/>
  <c r="V201" i="15"/>
  <c r="U201" i="15"/>
  <c r="V206" i="15"/>
  <c r="U206" i="15"/>
  <c r="V217" i="15"/>
  <c r="U217" i="15"/>
  <c r="V222" i="15"/>
  <c r="U222" i="15"/>
  <c r="V233" i="15"/>
  <c r="U233" i="15"/>
  <c r="V238" i="15"/>
  <c r="U238" i="15"/>
  <c r="V249" i="15"/>
  <c r="U249" i="15"/>
  <c r="V254" i="15"/>
  <c r="U254" i="15"/>
  <c r="V265" i="15"/>
  <c r="U265" i="15"/>
  <c r="V270" i="15"/>
  <c r="U270" i="15"/>
  <c r="V66" i="15"/>
  <c r="U66" i="15"/>
  <c r="V74" i="15"/>
  <c r="U74" i="15"/>
  <c r="V82" i="15"/>
  <c r="U82" i="15"/>
  <c r="V95" i="15"/>
  <c r="U95" i="15"/>
  <c r="V99" i="15"/>
  <c r="U99" i="15"/>
  <c r="V150" i="15"/>
  <c r="U150" i="15"/>
  <c r="V166" i="15"/>
  <c r="U166" i="15"/>
  <c r="V177" i="15"/>
  <c r="U177" i="15"/>
  <c r="V193" i="15"/>
  <c r="U193" i="15"/>
  <c r="V209" i="15"/>
  <c r="U209" i="15"/>
  <c r="V230" i="15"/>
  <c r="U230" i="15"/>
  <c r="V246" i="15"/>
  <c r="U246" i="15"/>
  <c r="V262" i="15"/>
  <c r="U262" i="15"/>
  <c r="U13" i="15"/>
  <c r="U21" i="15"/>
  <c r="U29" i="15"/>
  <c r="U37" i="15"/>
  <c r="V40" i="15"/>
  <c r="U45" i="15"/>
  <c r="U53" i="15"/>
  <c r="V147" i="15"/>
  <c r="U147" i="15"/>
  <c r="V178" i="15"/>
  <c r="U178" i="15"/>
  <c r="V189" i="15"/>
  <c r="U189" i="15"/>
  <c r="V210" i="15"/>
  <c r="U210" i="15"/>
  <c r="V221" i="15"/>
  <c r="U221" i="15"/>
  <c r="V237" i="15"/>
  <c r="U237" i="15"/>
  <c r="V258" i="15"/>
  <c r="U258" i="15"/>
  <c r="U17" i="15"/>
  <c r="V154" i="15"/>
  <c r="U154" i="15"/>
  <c r="V165" i="15"/>
  <c r="U165" i="15"/>
  <c r="V170" i="15"/>
  <c r="U170" i="15"/>
  <c r="V181" i="15"/>
  <c r="U181" i="15"/>
  <c r="V186" i="15"/>
  <c r="U186" i="15"/>
  <c r="V197" i="15"/>
  <c r="U197" i="15"/>
  <c r="V202" i="15"/>
  <c r="U202" i="15"/>
  <c r="V213" i="15"/>
  <c r="U213" i="15"/>
  <c r="V218" i="15"/>
  <c r="U218" i="15"/>
  <c r="V229" i="15"/>
  <c r="U229" i="15"/>
  <c r="V234" i="15"/>
  <c r="U234" i="15"/>
  <c r="V245" i="15"/>
  <c r="U245" i="15"/>
  <c r="V250" i="15"/>
  <c r="U250" i="15"/>
  <c r="V261" i="15"/>
  <c r="U261" i="15"/>
  <c r="V266" i="15"/>
  <c r="U266" i="15"/>
  <c r="V106" i="15"/>
  <c r="U111" i="15"/>
  <c r="V114" i="15"/>
  <c r="U119" i="15"/>
  <c r="V122" i="15"/>
  <c r="U127" i="15"/>
  <c r="V130" i="15"/>
  <c r="U134" i="15"/>
  <c r="V137" i="15"/>
  <c r="U142" i="15"/>
  <c r="U407" i="11" l="1"/>
  <c r="U405" i="11"/>
  <c r="U404" i="11"/>
  <c r="U403" i="11"/>
  <c r="V402" i="11"/>
  <c r="U401" i="11"/>
  <c r="U257" i="11"/>
  <c r="V257" i="11"/>
  <c r="U390" i="11"/>
  <c r="V390" i="11"/>
  <c r="V340" i="11"/>
  <c r="V337" i="11"/>
  <c r="U286" i="11"/>
  <c r="U267" i="11"/>
  <c r="U219" i="11"/>
  <c r="V88" i="11"/>
  <c r="U24" i="11"/>
  <c r="U295" i="11"/>
  <c r="U305" i="11"/>
  <c r="U139" i="11"/>
  <c r="U290" i="11"/>
  <c r="U191" i="11"/>
  <c r="U110" i="11"/>
  <c r="U152" i="11"/>
  <c r="V107" i="11"/>
  <c r="V383" i="11"/>
  <c r="U354" i="11"/>
  <c r="U311" i="11"/>
  <c r="V121" i="11"/>
  <c r="V74" i="11"/>
  <c r="U20" i="11"/>
  <c r="V129" i="11"/>
  <c r="U135" i="11"/>
  <c r="U71" i="11"/>
  <c r="V113" i="11"/>
  <c r="U55" i="11"/>
  <c r="V237" i="11"/>
  <c r="V101" i="11"/>
  <c r="V378" i="11"/>
  <c r="U387" i="11"/>
  <c r="V28" i="11"/>
  <c r="U28" i="11"/>
  <c r="V262" i="11"/>
  <c r="V198" i="11"/>
  <c r="V258" i="11"/>
  <c r="U220" i="11"/>
  <c r="U281" i="11"/>
  <c r="U247" i="11"/>
  <c r="U382" i="11"/>
  <c r="U379" i="11"/>
  <c r="U313" i="11"/>
  <c r="U37" i="11"/>
  <c r="U342" i="11"/>
  <c r="V172" i="11"/>
  <c r="U40" i="11"/>
  <c r="U15" i="11"/>
  <c r="V65" i="11"/>
  <c r="U306" i="11"/>
  <c r="V66" i="11"/>
  <c r="V327" i="11"/>
  <c r="U273" i="11"/>
  <c r="U53" i="11"/>
  <c r="V314" i="11"/>
  <c r="V133" i="11"/>
  <c r="U397" i="11"/>
  <c r="U22" i="11"/>
  <c r="V29" i="11"/>
  <c r="V79" i="11"/>
  <c r="U82" i="11"/>
  <c r="V85" i="11"/>
  <c r="U141" i="11"/>
  <c r="U154" i="11"/>
  <c r="V154" i="11"/>
  <c r="U157" i="11"/>
  <c r="V199" i="11"/>
  <c r="U224" i="11"/>
  <c r="V229" i="11"/>
  <c r="U229" i="11"/>
  <c r="U288" i="11"/>
  <c r="V334" i="11"/>
  <c r="V347" i="11"/>
  <c r="U373" i="11"/>
  <c r="V270" i="11"/>
  <c r="V190" i="11"/>
  <c r="U349" i="11"/>
  <c r="U298" i="11"/>
  <c r="U231" i="11"/>
  <c r="U32" i="11"/>
  <c r="V97" i="11"/>
  <c r="U241" i="11"/>
  <c r="U143" i="11"/>
  <c r="U47" i="11"/>
  <c r="U149" i="11"/>
  <c r="V116" i="11"/>
  <c r="V318" i="11"/>
  <c r="V125" i="11"/>
  <c r="V245" i="11"/>
  <c r="V92" i="11"/>
  <c r="U319" i="11"/>
  <c r="V319" i="11"/>
  <c r="U393" i="11"/>
</calcChain>
</file>

<file path=xl/comments1.xml><?xml version="1.0" encoding="utf-8"?>
<comments xmlns="http://schemas.openxmlformats.org/spreadsheetml/2006/main">
  <authors>
    <author>67323048</author>
  </authors>
  <commentList>
    <comment ref="I419" authorId="0">
      <text>
        <r>
          <rPr>
            <sz val="9"/>
            <color indexed="81"/>
            <rFont val="Tahoma"/>
            <family val="2"/>
          </rPr>
          <t xml:space="preserve">
90122703</t>
        </r>
      </text>
    </comment>
    <comment ref="J423" authorId="0">
      <text>
        <r>
          <rPr>
            <b/>
            <sz val="9"/>
            <color indexed="81"/>
            <rFont val="Tahoma"/>
            <family val="2"/>
          </rPr>
          <t>67323048:</t>
        </r>
        <r>
          <rPr>
            <sz val="9"/>
            <color indexed="81"/>
            <rFont val="Tahoma"/>
            <family val="2"/>
          </rPr>
          <t xml:space="preserve">
91022702</t>
        </r>
      </text>
    </comment>
  </commentList>
</comments>
</file>

<file path=xl/comments2.xml><?xml version="1.0" encoding="utf-8"?>
<comments xmlns="http://schemas.openxmlformats.org/spreadsheetml/2006/main">
  <authors>
    <author>JORGE DE TORO DE MURGA</author>
  </authors>
  <commentList>
    <comment ref="I4" authorId="0">
      <text>
        <r>
          <rPr>
            <b/>
            <sz val="9"/>
            <color indexed="81"/>
            <rFont val="Tahoma"/>
            <family val="2"/>
          </rPr>
          <t>JORGE DE TORO DE MURGA:</t>
        </r>
        <r>
          <rPr>
            <sz val="9"/>
            <color indexed="81"/>
            <rFont val="Tahoma"/>
            <family val="2"/>
          </rPr>
          <t xml:space="preserve">
centro para ims envío destino</t>
        </r>
      </text>
    </comment>
  </commentList>
</comments>
</file>

<file path=xl/comments3.xml><?xml version="1.0" encoding="utf-8"?>
<comments xmlns="http://schemas.openxmlformats.org/spreadsheetml/2006/main">
  <authors>
    <author>JORGE DE TORO DE MURGA</author>
  </authors>
  <commentList>
    <comment ref="C406" authorId="0">
      <text>
        <r>
          <rPr>
            <b/>
            <sz val="9"/>
            <color indexed="81"/>
            <rFont val="Tahoma"/>
            <family val="2"/>
          </rPr>
          <t xml:space="preserve">quieren i5 a 2,7Ghz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>
  <authors>
    <author>JORGE DE TORO DE MURGA</author>
  </authors>
  <commentList>
    <comment ref="E403" authorId="0">
      <text>
        <r>
          <rPr>
            <b/>
            <sz val="9"/>
            <color indexed="81"/>
            <rFont val="Tahoma"/>
            <family val="2"/>
          </rPr>
          <t xml:space="preserve">quieren i5 a 2,7Ghz 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sharedStrings.xml><?xml version="1.0" encoding="utf-8"?>
<sst xmlns="http://schemas.openxmlformats.org/spreadsheetml/2006/main" count="32922" uniqueCount="7173">
  <si>
    <t>Procesador</t>
  </si>
  <si>
    <t>11"</t>
  </si>
  <si>
    <t>13,3"</t>
  </si>
  <si>
    <t>Disco Duro</t>
  </si>
  <si>
    <t>128Gb</t>
  </si>
  <si>
    <t>256Gb</t>
  </si>
  <si>
    <t>13"</t>
  </si>
  <si>
    <t>15"</t>
  </si>
  <si>
    <t>21,5"</t>
  </si>
  <si>
    <t>27"</t>
  </si>
  <si>
    <t>27" 5k</t>
  </si>
  <si>
    <t>E5 6 núcleos a 3,5 Ghz</t>
  </si>
  <si>
    <t>E5 8 núcleos a 3Ghz</t>
  </si>
  <si>
    <t>E5 12 núcleos a 2,7Ghz</t>
  </si>
  <si>
    <t>E5 4 núcleos a 3,7Ghz</t>
  </si>
  <si>
    <t>Modelo</t>
  </si>
  <si>
    <t>MD878Y/A</t>
  </si>
  <si>
    <t>ME253Y/A</t>
  </si>
  <si>
    <t>RAM</t>
  </si>
  <si>
    <t>1Tb</t>
  </si>
  <si>
    <t>512Gb</t>
  </si>
  <si>
    <t>Tarjeta Gráfica</t>
  </si>
  <si>
    <t>D500</t>
  </si>
  <si>
    <t>D700</t>
  </si>
  <si>
    <t>Documentación</t>
  </si>
  <si>
    <t>Guía usuario español</t>
  </si>
  <si>
    <t>Guía usuario inglés</t>
  </si>
  <si>
    <t>D300</t>
  </si>
  <si>
    <t>MD101Y/A</t>
  </si>
  <si>
    <t>Pantalla</t>
  </si>
  <si>
    <t>i5 a 2,5Ghz</t>
  </si>
  <si>
    <t>i7 a 2,9Ghz</t>
  </si>
  <si>
    <t>4Gb</t>
  </si>
  <si>
    <t>8Gb</t>
  </si>
  <si>
    <t>500Gb</t>
  </si>
  <si>
    <t>MGX72Y/A</t>
  </si>
  <si>
    <t>i5 a 2,8Ghz</t>
  </si>
  <si>
    <t>i7 a 3Ghz</t>
  </si>
  <si>
    <t>16Gb</t>
  </si>
  <si>
    <t>MGX82Y/A</t>
  </si>
  <si>
    <t>i5 a 2,6Ghz</t>
  </si>
  <si>
    <t>MGX92Y/A</t>
  </si>
  <si>
    <t>MGXA2Y/A</t>
  </si>
  <si>
    <t>MGXC2Y/A</t>
  </si>
  <si>
    <t>i7 a 2,2Ghz</t>
  </si>
  <si>
    <t>i7 a 2,5Ghz</t>
  </si>
  <si>
    <t>i7 a 2,8Ghz</t>
  </si>
  <si>
    <t>Gráfica</t>
  </si>
  <si>
    <t>2Gb</t>
  </si>
  <si>
    <t>MGEM2YP/A</t>
  </si>
  <si>
    <t>MGEN2YP/A</t>
  </si>
  <si>
    <t>MGEQ2YP/A</t>
  </si>
  <si>
    <t>1Tbfs</t>
  </si>
  <si>
    <t>i5 a 1,4Ghz</t>
  </si>
  <si>
    <t>i7 a 3,0Ghz</t>
  </si>
  <si>
    <t>256Gb flash</t>
  </si>
  <si>
    <t>2Tbfs</t>
  </si>
  <si>
    <t>256gb flash</t>
  </si>
  <si>
    <t>512gb flash</t>
  </si>
  <si>
    <t>1Tb flash</t>
  </si>
  <si>
    <t>ME086Y/A</t>
  </si>
  <si>
    <t>ME087Y/A</t>
  </si>
  <si>
    <t>ME088Y/A</t>
  </si>
  <si>
    <t>ME089Y/A</t>
  </si>
  <si>
    <t>MF883Y/A</t>
  </si>
  <si>
    <t>MF886Y/A</t>
  </si>
  <si>
    <t>Magic</t>
  </si>
  <si>
    <t>Magic Mouse</t>
  </si>
  <si>
    <t>Magic Trackpad</t>
  </si>
  <si>
    <t>Magic Mouse+Magic Trackpad</t>
  </si>
  <si>
    <t>Teclado</t>
  </si>
  <si>
    <t xml:space="preserve"> (LL065-C1H8) - Teclado inalámbrico Apple (US) / Guía del usuario (Inglés)</t>
  </si>
  <si>
    <t xml:space="preserve"> (Y065-C1H8) - Teclado inalámbrico Apple (Español) / Guía del usuario (Español)</t>
  </si>
  <si>
    <t xml:space="preserve"> (ZL065-C1H8) - Teclado inalámbrico Apple (Inglés Internacional) / Guía del usuario (Inglés)</t>
  </si>
  <si>
    <t xml:space="preserve"> (Y065-C1H9) - Teclado inalámbrico Apple (Español) / Guía del usuario (Inglés)</t>
  </si>
  <si>
    <t xml:space="preserve"> (TY065-C1HC) - Teclado inalámbrico Apple (Italiano) / Guía del usuario (Italiano)</t>
  </si>
  <si>
    <t xml:space="preserve"> (YB065-C1HC) - Teclado inalámbrico Apple (Británicol) / Guía del usuario (Inglés)</t>
  </si>
  <si>
    <t xml:space="preserve"> (YF065-C1HC) - Teclado inalámbrico Apple (Francés) / Guía del usuario (Francés)</t>
  </si>
  <si>
    <t xml:space="preserve"> (YZ065-C1HC) - Teclado inalámbrico Apple (Inglés Internacional) / Guía del usuario (Inglés)</t>
  </si>
  <si>
    <t xml:space="preserve"> (LL065-C1HD) - Apple Keyboard con teclado numérico (US) / Guía del usuario (Inglés)</t>
  </si>
  <si>
    <t xml:space="preserve"> (Y065-C1HD) - Apple Keyboard con teclado numérico (Español) / Guía del usuario (Español)</t>
  </si>
  <si>
    <t xml:space="preserve"> (ZL065-C1HD) - Apple Keyboard con teclado numérico (Inglés Internacional) / Guía del usuario (Inglés)</t>
  </si>
  <si>
    <t xml:space="preserve"> (Y065-C1HF) - Apple Keyboard con teclado numérico (Español) / Guía del usuario (Inglés)</t>
  </si>
  <si>
    <t xml:space="preserve"> (TY065-C1HG) - Apple Keyboard con teclado numérico (Italiano) / Guía del usuario (Italiano)</t>
  </si>
  <si>
    <t xml:space="preserve"> (YB065-C1HG) - Apple Keyboard con teclado numérico (Británicol) / Guía del usuario (Inglés)</t>
  </si>
  <si>
    <t xml:space="preserve"> (YF065-C1HG) - Apple Keyboard con teclado numérico (Francés) / Guía del usuario (Francés)</t>
  </si>
  <si>
    <t xml:space="preserve"> (YZ065-C1HG) - Apple Keyboard con teclado numérico (Inglés Internacional) / Guía del usuario (Inglés)</t>
  </si>
  <si>
    <t>i5 a 2,9Ghz</t>
  </si>
  <si>
    <t>i7 a 3,1Ghz</t>
  </si>
  <si>
    <t>32Gb</t>
  </si>
  <si>
    <t>i5 a 3,2Ghz</t>
  </si>
  <si>
    <t>i5 a 2,7Ghz</t>
  </si>
  <si>
    <t>3Tb</t>
  </si>
  <si>
    <t>3Tbfs</t>
  </si>
  <si>
    <t>Apple Mouse</t>
  </si>
  <si>
    <t>i5 a 3,4Ghz</t>
  </si>
  <si>
    <t>i7 a 3,5Ghz</t>
  </si>
  <si>
    <t>HD Graphics 5000</t>
  </si>
  <si>
    <t>i5 a 3,5Ghz</t>
  </si>
  <si>
    <t>i7 a 4Ghz</t>
  </si>
  <si>
    <t>Intel iris Pro Graphics</t>
  </si>
  <si>
    <t>1Gb</t>
  </si>
  <si>
    <t>64Gb</t>
  </si>
  <si>
    <t>12Gb</t>
  </si>
  <si>
    <t>MD711Y/B</t>
  </si>
  <si>
    <t>MD712Y/B</t>
  </si>
  <si>
    <t>MD760Y/B</t>
  </si>
  <si>
    <t>MD761Y/B</t>
  </si>
  <si>
    <t>i7 a 1,7Ghz</t>
  </si>
  <si>
    <t>(LL065-C119) - Teclado retroiluminado (US) / Guìa del usuario (Inglès)</t>
  </si>
  <si>
    <t xml:space="preserve"> (TY065-C11C) - Teclado retroiluminado (Italiano) / Guía del usuario (Italiano)</t>
  </si>
  <si>
    <t xml:space="preserve"> (Y065-C118) - Teclado retroiluminado (Español) / Guía del usuario (Español)</t>
  </si>
  <si>
    <t xml:space="preserve"> (Y065-C119) - Teclado retroiluminado (Español) / Guía del usuario (Inglés)</t>
  </si>
  <si>
    <t xml:space="preserve"> (YB065-C11C) - Teclado retroiluminado (Británico) / Guía del usuario (Inglés)</t>
  </si>
  <si>
    <t xml:space="preserve"> (YF065-C11C) - Teclado retroiluminado (Francés) / Guía del usuario (Francés)</t>
  </si>
  <si>
    <t xml:space="preserve"> (YZ065-C11C) - Teclado retroiluminado (Inglés internacional) / Guía del usuario (Inglés)</t>
  </si>
  <si>
    <t>SUCURSAL</t>
  </si>
  <si>
    <t>REFERENCIA</t>
  </si>
  <si>
    <t>DESCRIPCIÓN</t>
  </si>
  <si>
    <t>CANTIDAD</t>
  </si>
  <si>
    <t>PROVEEDOR</t>
  </si>
  <si>
    <t>Pedido ECI</t>
  </si>
  <si>
    <t>Pedido Reseller</t>
  </si>
  <si>
    <t>Fecha pedido</t>
  </si>
  <si>
    <t>ESTADO</t>
  </si>
  <si>
    <t>Status ECI</t>
  </si>
  <si>
    <t>FAMILIA</t>
  </si>
  <si>
    <t>BARRA</t>
  </si>
  <si>
    <t>PROPUESTA</t>
  </si>
  <si>
    <t>ALMACEN</t>
  </si>
  <si>
    <t>Nº SUCURSAL</t>
  </si>
  <si>
    <t>NOMBRE SUCURSAL</t>
  </si>
  <si>
    <t>0006</t>
  </si>
  <si>
    <t>Castellana</t>
  </si>
  <si>
    <t>0901</t>
  </si>
  <si>
    <t>Callao</t>
  </si>
  <si>
    <t>0003</t>
  </si>
  <si>
    <t>Goya</t>
  </si>
  <si>
    <t>0002</t>
  </si>
  <si>
    <t>Plaza Cataluña</t>
  </si>
  <si>
    <t>0007</t>
  </si>
  <si>
    <t>Diagonal</t>
  </si>
  <si>
    <t>0008</t>
  </si>
  <si>
    <t>Pintor sorolla</t>
  </si>
  <si>
    <t>0037</t>
  </si>
  <si>
    <t>Sanchinarro</t>
  </si>
  <si>
    <t>0696</t>
  </si>
  <si>
    <t>Pozuelo eci</t>
  </si>
  <si>
    <t>0013</t>
  </si>
  <si>
    <t>Málaga</t>
  </si>
  <si>
    <t>0005</t>
  </si>
  <si>
    <t>Bilbao</t>
  </si>
  <si>
    <t>0023</t>
  </si>
  <si>
    <t>Palma Mallorca</t>
  </si>
  <si>
    <t>0017</t>
  </si>
  <si>
    <t>Nervion</t>
  </si>
  <si>
    <t>0009</t>
  </si>
  <si>
    <t>Murcia</t>
  </si>
  <si>
    <t>0010</t>
  </si>
  <si>
    <t>Princesa</t>
  </si>
  <si>
    <t>0026</t>
  </si>
  <si>
    <t>San Juan e.c.i.</t>
  </si>
  <si>
    <t>0011</t>
  </si>
  <si>
    <t>Vigo</t>
  </si>
  <si>
    <t>0036</t>
  </si>
  <si>
    <t>Avenida Francia</t>
  </si>
  <si>
    <t>0021</t>
  </si>
  <si>
    <t>Sabadell</t>
  </si>
  <si>
    <t>0020</t>
  </si>
  <si>
    <t>Alicante</t>
  </si>
  <si>
    <t>0015</t>
  </si>
  <si>
    <t>Nuevo centro</t>
  </si>
  <si>
    <t>0995</t>
  </si>
  <si>
    <t>Santander</t>
  </si>
  <si>
    <t>0489</t>
  </si>
  <si>
    <t>C.Naciones h.</t>
  </si>
  <si>
    <t>0969</t>
  </si>
  <si>
    <t>Bahía Málaga</t>
  </si>
  <si>
    <t>0251</t>
  </si>
  <si>
    <t>0994</t>
  </si>
  <si>
    <t>Cornella</t>
  </si>
  <si>
    <t>0019</t>
  </si>
  <si>
    <t>Valladolid</t>
  </si>
  <si>
    <t>0004</t>
  </si>
  <si>
    <t>Plaza del Duque</t>
  </si>
  <si>
    <t>0683</t>
  </si>
  <si>
    <t>Santiago eci</t>
  </si>
  <si>
    <t>0440</t>
  </si>
  <si>
    <t>Alcalá Henar.H</t>
  </si>
  <si>
    <t>0697</t>
  </si>
  <si>
    <t>Marbella eci</t>
  </si>
  <si>
    <t>0975</t>
  </si>
  <si>
    <t>Pamplona</t>
  </si>
  <si>
    <t>0607</t>
  </si>
  <si>
    <t>S. José h.</t>
  </si>
  <si>
    <t>0914</t>
  </si>
  <si>
    <t>Independencia</t>
  </si>
  <si>
    <t>0018</t>
  </si>
  <si>
    <t>A Coruña</t>
  </si>
  <si>
    <t>0616</t>
  </si>
  <si>
    <t>M. Álvaro h.</t>
  </si>
  <si>
    <t>0029</t>
  </si>
  <si>
    <t>Cartagena</t>
  </si>
  <si>
    <t>0022</t>
  </si>
  <si>
    <t>León</t>
  </si>
  <si>
    <t>0942</t>
  </si>
  <si>
    <t>Salesas</t>
  </si>
  <si>
    <t>0900</t>
  </si>
  <si>
    <t>Tarragona</t>
  </si>
  <si>
    <t>0910</t>
  </si>
  <si>
    <t>Vaguada</t>
  </si>
  <si>
    <t>0913</t>
  </si>
  <si>
    <t>Vitoria</t>
  </si>
  <si>
    <t>0370</t>
  </si>
  <si>
    <t>Jerez H.</t>
  </si>
  <si>
    <t>0048</t>
  </si>
  <si>
    <t>Huelva H.</t>
  </si>
  <si>
    <t>0983</t>
  </si>
  <si>
    <t>Costa Mijas</t>
  </si>
  <si>
    <t>0948</t>
  </si>
  <si>
    <t>Bahía Cádiz</t>
  </si>
  <si>
    <t>0097</t>
  </si>
  <si>
    <t>Conquistadores</t>
  </si>
  <si>
    <t>0974</t>
  </si>
  <si>
    <t>Can Drago</t>
  </si>
  <si>
    <t>0647</t>
  </si>
  <si>
    <t>Gijón h.</t>
  </si>
  <si>
    <t>0911</t>
  </si>
  <si>
    <t>Córdoba</t>
  </si>
  <si>
    <t>0014</t>
  </si>
  <si>
    <t>Zaragoza h.</t>
  </si>
  <si>
    <t>Castellón</t>
  </si>
  <si>
    <t>0915</t>
  </si>
  <si>
    <t>Granada</t>
  </si>
  <si>
    <t>0810</t>
  </si>
  <si>
    <t>El Bercial</t>
  </si>
  <si>
    <t>0695</t>
  </si>
  <si>
    <t>Salamanca</t>
  </si>
  <si>
    <t>0814</t>
  </si>
  <si>
    <t>Jaén II</t>
  </si>
  <si>
    <t>0866</t>
  </si>
  <si>
    <t>Arroyosur</t>
  </si>
  <si>
    <t>Arroyomolinos h</t>
  </si>
  <si>
    <t>0916</t>
  </si>
  <si>
    <t>Parquesur</t>
  </si>
  <si>
    <t>0813</t>
  </si>
  <si>
    <t>C. de Elche</t>
  </si>
  <si>
    <t>0864</t>
  </si>
  <si>
    <t>Albacete ii</t>
  </si>
  <si>
    <t>0677</t>
  </si>
  <si>
    <t>El Ejido</t>
  </si>
  <si>
    <t>0876</t>
  </si>
  <si>
    <t>Guadalajara</t>
  </si>
  <si>
    <t>0499</t>
  </si>
  <si>
    <t>Ronda Cordoba</t>
  </si>
  <si>
    <t>0045</t>
  </si>
  <si>
    <t>Gerona h.</t>
  </si>
  <si>
    <t>0811</t>
  </si>
  <si>
    <t>Ademuz e.c.i.</t>
  </si>
  <si>
    <t>0698</t>
  </si>
  <si>
    <t>Algeciras eci</t>
  </si>
  <si>
    <t>0096</t>
  </si>
  <si>
    <t>Zaragoza</t>
  </si>
  <si>
    <t>0872</t>
  </si>
  <si>
    <t>Sevilla Este</t>
  </si>
  <si>
    <t>0481</t>
  </si>
  <si>
    <t>Puerto Venecia</t>
  </si>
  <si>
    <t>0033</t>
  </si>
  <si>
    <t>Aviles e.c.i.</t>
  </si>
  <si>
    <t>0902</t>
  </si>
  <si>
    <t>Ptal de l'angel</t>
  </si>
  <si>
    <t>0646</t>
  </si>
  <si>
    <t>Marineda</t>
  </si>
  <si>
    <t>Linares</t>
  </si>
  <si>
    <t>0919</t>
  </si>
  <si>
    <t>Constitución</t>
  </si>
  <si>
    <t>0989</t>
  </si>
  <si>
    <t>Talavera</t>
  </si>
  <si>
    <t>0945</t>
  </si>
  <si>
    <t>Arapiles</t>
  </si>
  <si>
    <t>Bahía Sur eci</t>
  </si>
  <si>
    <t>0693</t>
  </si>
  <si>
    <t>El Tiro</t>
  </si>
  <si>
    <t>0692</t>
  </si>
  <si>
    <t>Eibar II</t>
  </si>
  <si>
    <t>0792</t>
  </si>
  <si>
    <t>El Ferrol</t>
  </si>
  <si>
    <t>0922</t>
  </si>
  <si>
    <t>Burgos</t>
  </si>
  <si>
    <t>Aeropuerto de Palma</t>
  </si>
  <si>
    <t>0669</t>
  </si>
  <si>
    <t>Ayala</t>
  </si>
  <si>
    <t>Jaime III</t>
  </si>
  <si>
    <t>0621</t>
  </si>
  <si>
    <t>0923</t>
  </si>
  <si>
    <t>0027</t>
  </si>
  <si>
    <t>MONTORNES</t>
  </si>
  <si>
    <t>0970</t>
  </si>
  <si>
    <t>0884</t>
  </si>
  <si>
    <t>VALDEMORO</t>
  </si>
  <si>
    <t>Arabial (Granada)</t>
  </si>
  <si>
    <t>ALMACÉN</t>
  </si>
  <si>
    <t>Mac Pro</t>
  </si>
  <si>
    <t>Tramitado</t>
  </si>
  <si>
    <t>PDTE. DE RECIBIR</t>
  </si>
  <si>
    <t>152/151-10014</t>
  </si>
  <si>
    <t>iMac 21,5". I5 2,7Ghz, 16Gb, 1Tb</t>
  </si>
  <si>
    <t>003.152.90736001</t>
  </si>
  <si>
    <t>152/151-10022</t>
  </si>
  <si>
    <t>iMac 21,5" i5 2,7/8gb/1tbfs</t>
  </si>
  <si>
    <t>911.152.90736101</t>
  </si>
  <si>
    <t>152/151-10030</t>
  </si>
  <si>
    <t>iMac 21,5". I5 2,9/16gb/1tbfs/Mmouse+Trackpad</t>
  </si>
  <si>
    <t>994.152.90736201</t>
  </si>
  <si>
    <t>152/151-10048</t>
  </si>
  <si>
    <t>iMac 27" i7 3,5/16gb/1tbfs/4gb gráfica/Mmouse + Trackpad</t>
  </si>
  <si>
    <t>994.152.90736301</t>
  </si>
  <si>
    <t>152/151-10055</t>
  </si>
  <si>
    <t>iMac 21,5". I7 3,1/8Gb/1Tbfs/1Gb gráfica</t>
  </si>
  <si>
    <t>994.152.90736501</t>
  </si>
  <si>
    <t>152/151-10063</t>
  </si>
  <si>
    <t>iMac 27" i5 3,2/32Gb/1Tb</t>
  </si>
  <si>
    <t>911.152.90736601</t>
  </si>
  <si>
    <t>152/151-10071</t>
  </si>
  <si>
    <t>iMac 21,5". I7 3,1/16gb/1tbfs</t>
  </si>
  <si>
    <t>019.152.90736701</t>
  </si>
  <si>
    <t>152/154-07964</t>
  </si>
  <si>
    <t>Macbook Air 13" i7 1,7/8Gb/128gb</t>
  </si>
  <si>
    <t>994.152.90736801</t>
  </si>
  <si>
    <t>152/151-10089</t>
  </si>
  <si>
    <t>iMac 27" i7 3,5/16gb/3tbfs/4gb gráfica/Trackpad</t>
  </si>
  <si>
    <t>006.152.90736901</t>
  </si>
  <si>
    <t>152/154-07725</t>
  </si>
  <si>
    <t>Macbook Air 13" i7 1,7/8Gb/256gb</t>
  </si>
  <si>
    <t>008.152.90737001</t>
  </si>
  <si>
    <t>152/151-10097</t>
  </si>
  <si>
    <t>iMac 27". I7 3,5/8gb/3tbfs/4gb</t>
  </si>
  <si>
    <t>008.152.90737101</t>
  </si>
  <si>
    <t>045.152.90737201</t>
  </si>
  <si>
    <t>152/151-09594</t>
  </si>
  <si>
    <t>MacMini  i7 2,3/8gb/1tbfs</t>
  </si>
  <si>
    <t>029.152.90737301</t>
  </si>
  <si>
    <t>152/151-10105</t>
  </si>
  <si>
    <t>iMac 27" i7 3,5/16Gb/3tbfs/2gb</t>
  </si>
  <si>
    <t>029.152.90737401</t>
  </si>
  <si>
    <t>152/154-07865</t>
  </si>
  <si>
    <t>MacBook Air 13", i7 1,3Ghz/8Gb/256gb</t>
  </si>
  <si>
    <t>911.152.90737501</t>
  </si>
  <si>
    <t>MacBook Air 13", i7 1,7Ghz/8gb/256gb</t>
  </si>
  <si>
    <t>017.152.90737601</t>
  </si>
  <si>
    <t>152/154-07717</t>
  </si>
  <si>
    <t>MacBook Air 13", i7 1,7ghz/8gb/512gb</t>
  </si>
  <si>
    <t>026.152.90737701</t>
  </si>
  <si>
    <t>152/151-10121</t>
  </si>
  <si>
    <t>iMac 27" i7 3,5Ghz, 8gb, 1Tbfs, 2Gb</t>
  </si>
  <si>
    <t>029.152.90737801</t>
  </si>
  <si>
    <t>152/151-10147</t>
  </si>
  <si>
    <t>iMac 27" i7 3,5Ghz, 8gb, 1Tbfs, 2Gb.</t>
  </si>
  <si>
    <t>015.152.90738601</t>
  </si>
  <si>
    <t>152/151-10139</t>
  </si>
  <si>
    <t>iMac 21,5". I7 3,1Ghz, 16gb,1tbfs, 1gb</t>
  </si>
  <si>
    <t>001.152.90738501</t>
  </si>
  <si>
    <t>152/154-07980</t>
  </si>
  <si>
    <t>MacBook Air 13,3", i7 a 1,7Ghz, 8gb, 512Gb</t>
  </si>
  <si>
    <t>026.152.90739401</t>
  </si>
  <si>
    <t>152/154-07998</t>
  </si>
  <si>
    <t xml:space="preserve">MacBook Pro 13" i7 2,9Ghz, 512Gb </t>
  </si>
  <si>
    <t>048.152.90739501</t>
  </si>
  <si>
    <t>152/154-07378</t>
  </si>
  <si>
    <t>MacBook Pro 15" i7 2,6Ghz, 8Gb,750b</t>
  </si>
  <si>
    <t>036.152.90739901</t>
  </si>
  <si>
    <t>152/151-10162</t>
  </si>
  <si>
    <t>iMac 27 i5 3,2ghz, 16gb, 1tb</t>
  </si>
  <si>
    <t>017.152.90740001</t>
  </si>
  <si>
    <t>152/151-10170</t>
  </si>
  <si>
    <t>iMac 27" i5 3,2/8gb/1tbfs</t>
  </si>
  <si>
    <t>013.152.90740101</t>
  </si>
  <si>
    <t>152/151-10188</t>
  </si>
  <si>
    <t>iMac 27" i7 3,5/16gb/1tbfs/4gb gráfica</t>
  </si>
  <si>
    <t>048.152.90740201</t>
  </si>
  <si>
    <t>iMac 21,5" i7 3,1/8Gb/1tbfs</t>
  </si>
  <si>
    <t>008.152.90740301</t>
  </si>
  <si>
    <t>152/151-09982</t>
  </si>
  <si>
    <t>iMac 27" i7 3,5/8Gb/1Tb/2Gb</t>
  </si>
  <si>
    <t>029.152.90740401</t>
  </si>
  <si>
    <t>152/151-10220</t>
  </si>
  <si>
    <t>Imac 21,5 i7 3,1/16gb/1tb/1Gb</t>
  </si>
  <si>
    <t>009.152.90741101</t>
  </si>
  <si>
    <t>152/151-10238</t>
  </si>
  <si>
    <t>iMac 27" i7 3,5Ghz, 16Gb/1Tbfs/2Gb</t>
  </si>
  <si>
    <t>683.152.90741201</t>
  </si>
  <si>
    <t>Macbook Air 13" i7 1,7Ghz, 8Gb, 256Gb</t>
  </si>
  <si>
    <t>044.152.90741301</t>
  </si>
  <si>
    <t>152/151-10246</t>
  </si>
  <si>
    <t>iMac 27", i7 3,5Ghz, 8Gb, 1Tb, 4Gb</t>
  </si>
  <si>
    <t>876.152.90741401</t>
  </si>
  <si>
    <t>970.152.90741601</t>
  </si>
  <si>
    <t>004.152.90741701</t>
  </si>
  <si>
    <t>152/151-10253</t>
  </si>
  <si>
    <t>iMac 21,5" i7 3,1/16Gb/256Gb SSD</t>
  </si>
  <si>
    <t>011.152.90741801</t>
  </si>
  <si>
    <t>MacBook Air 13" i5 1,3Ghz/8Gb/256Gb SSD</t>
  </si>
  <si>
    <t>003.152.90741901</t>
  </si>
  <si>
    <t>152/151-10261</t>
  </si>
  <si>
    <t>iMac 21,5" i5 2,7Ghz, 16Gb, 1Tb</t>
  </si>
  <si>
    <t>001.152.90742101</t>
  </si>
  <si>
    <t>152/154-07758</t>
  </si>
  <si>
    <t>Macbook Air 13" i5 1,3Ghz, 8Gb, 128Gb SSD</t>
  </si>
  <si>
    <t>001.152.90742001</t>
  </si>
  <si>
    <t>152/151-10279</t>
  </si>
  <si>
    <t>iMac 27" i7 3,5Ghz, 16Gb, 1Tbfs, 2Gb</t>
  </si>
  <si>
    <t>006.152.90742201</t>
  </si>
  <si>
    <t>152/151-10287</t>
  </si>
  <si>
    <t>007.152.90742301</t>
  </si>
  <si>
    <t>MacBook Air 13" i7 1,7Ghz,8Gb,512Gb</t>
  </si>
  <si>
    <t>029.152.90742401</t>
  </si>
  <si>
    <t>499.152.90742901</t>
  </si>
  <si>
    <t>152/151-10295</t>
  </si>
  <si>
    <t>iMac 27", i7 3,5Ghz, 32Gb, 3TbFs, 4Gb</t>
  </si>
  <si>
    <t>499.152.90742801</t>
  </si>
  <si>
    <t>152/154-08004</t>
  </si>
  <si>
    <t>MacBook Pro 15" Retina i7 2,8/16gb/512gb</t>
  </si>
  <si>
    <t>006.152.90743001</t>
  </si>
  <si>
    <t>152/151-10303</t>
  </si>
  <si>
    <t>iMac 27" i7 3,5Ghz, 16Gb, 1Tb, 4Gb</t>
  </si>
  <si>
    <t>007.152.90743101</t>
  </si>
  <si>
    <t xml:space="preserve">152/151-10220 </t>
  </si>
  <si>
    <t>iMac 21,5" i7 3,1Ghz, 16gb,1tb,1gb</t>
  </si>
  <si>
    <t>007.152.90743201</t>
  </si>
  <si>
    <t>MacBook Air 13" i7 1,7Ghz, 8gb, 512gb</t>
  </si>
  <si>
    <t>004.152.90743301</t>
  </si>
  <si>
    <t>022.152.90743501</t>
  </si>
  <si>
    <t>008.152.90743601</t>
  </si>
  <si>
    <t>037.152.90743701</t>
  </si>
  <si>
    <t>152/154-08012</t>
  </si>
  <si>
    <t>MacBook Pro 15" i7 2,6Ghz, 8Gb,750b 7200</t>
  </si>
  <si>
    <t>692.152.90743801</t>
  </si>
  <si>
    <t>152/154-07949</t>
  </si>
  <si>
    <t>MacBook Air 13" i7 1,3Ghz, 8Gb, 512Gb</t>
  </si>
  <si>
    <t>901.152.90743901</t>
  </si>
  <si>
    <t>152/154-08020</t>
  </si>
  <si>
    <t>MacBook Pro 15" i7 2,6Ghz, 8Gb, 500Gb, brillante</t>
  </si>
  <si>
    <t>013.152.90744001</t>
  </si>
  <si>
    <t>152/154-10311</t>
  </si>
  <si>
    <t>iMac 27" i7 3,5/16gb/512Gb/4gb</t>
  </si>
  <si>
    <t>607.152.90745701</t>
  </si>
  <si>
    <t>152/154-08137</t>
  </si>
  <si>
    <t>MacBook 15" Retina i7 2,0Ghz, 16Gb, 256Gb</t>
  </si>
  <si>
    <t>013.152.90745801</t>
  </si>
  <si>
    <t>152/154-07782</t>
  </si>
  <si>
    <t>MacBook Air 13" i7 1,7, 8Gb, 128Gb</t>
  </si>
  <si>
    <t>010.152.90746201</t>
  </si>
  <si>
    <t>152/151-10329</t>
  </si>
  <si>
    <t>iMac 21,5" i5 2,9, 8Gb, 256Gb, 1Gb</t>
  </si>
  <si>
    <t>022.152.90746301</t>
  </si>
  <si>
    <t>994.152.90746401</t>
  </si>
  <si>
    <t>152/154-08145</t>
  </si>
  <si>
    <t>MacBook Pro 13" Retina i5 2,6Ghz, 16Gb, 128Gb</t>
  </si>
  <si>
    <t>994.152.90746601</t>
  </si>
  <si>
    <t>152/151-10337</t>
  </si>
  <si>
    <t>iMac 27" i7 3,5Ghz, 8gb, 3Tb 7200</t>
  </si>
  <si>
    <t>948.152.90746701</t>
  </si>
  <si>
    <t>152/154-08152</t>
  </si>
  <si>
    <t>MacBook Air 13" 1,3Ghz, 8Gb, 256gb</t>
  </si>
  <si>
    <t>010.152.90746801</t>
  </si>
  <si>
    <t>152/151-10345</t>
  </si>
  <si>
    <t>iMac 27" i5 3,2, 8Gb, 1Tb fs</t>
  </si>
  <si>
    <t>013.152.90746901</t>
  </si>
  <si>
    <t>iMac 27" i7  3,5Ghz, 16Gb, 3Tbfs, 4Gb</t>
  </si>
  <si>
    <t>003.152.90747001</t>
  </si>
  <si>
    <t>MacBook Air 13"  i7 1,7Ghz, 8Gb, 128Gb</t>
  </si>
  <si>
    <t>677.152.90747101</t>
  </si>
  <si>
    <t>152/154-08160</t>
  </si>
  <si>
    <t>MacBook Air 11" i7 1,7, 8Gb, 256Gb</t>
  </si>
  <si>
    <t>911.152.90747201</t>
  </si>
  <si>
    <t>152/151-10352</t>
  </si>
  <si>
    <t>iMac 27" i7 3,5Ghz, 16Gb, 1Tb, 2Gb</t>
  </si>
  <si>
    <t>018.152.90747301</t>
  </si>
  <si>
    <t>152/151-10360</t>
  </si>
  <si>
    <t>iMac 21,5 i5 2,9Ghz, 16Gb, 1Tb, 1Gb</t>
  </si>
  <si>
    <t>013.152.9074701</t>
  </si>
  <si>
    <t>152/151-10378</t>
  </si>
  <si>
    <t>iMac 27 i7 3,5Ghz, 16gb, 1tbfs, 4gb. SOPORTE VESA</t>
  </si>
  <si>
    <t>013.152.90747501</t>
  </si>
  <si>
    <t>152/151-10386</t>
  </si>
  <si>
    <t>013.152.90747701</t>
  </si>
  <si>
    <t>152/151-10394</t>
  </si>
  <si>
    <t>iMac 27" i5 3,4Ghz, 16Gb, 1Tb, 4Gb.</t>
  </si>
  <si>
    <t>037.152.90747801</t>
  </si>
  <si>
    <t>152/151-10402</t>
  </si>
  <si>
    <t>iMac 21,5" i7 3,1Ghz, 16Gb, 1Tbfs, trackpad</t>
  </si>
  <si>
    <t>677.152.90748101</t>
  </si>
  <si>
    <t>152/151-10410</t>
  </si>
  <si>
    <t>MacMini  i7 2,3/16gb/1tbfs</t>
  </si>
  <si>
    <t>811.152.90748301</t>
  </si>
  <si>
    <t>152/151-10428</t>
  </si>
  <si>
    <t>iMac 21,5". I7 3,1Ghz, 8Gb, 1Tb, 1Gb</t>
  </si>
  <si>
    <t>011.152.90748401</t>
  </si>
  <si>
    <t>152/151-10436</t>
  </si>
  <si>
    <t>iMac  27 i5 3,1Ghz, 8gb, 3tbfs, tecl. Numerico</t>
  </si>
  <si>
    <t>013.152.90748501</t>
  </si>
  <si>
    <t>695.152.90748601</t>
  </si>
  <si>
    <t>152/151-10444</t>
  </si>
  <si>
    <t>iMac 27" i7 3,5Ghz, 32gb, 3tbfs, 4gb</t>
  </si>
  <si>
    <t>942.152.90748701</t>
  </si>
  <si>
    <t>010.152.90749001</t>
  </si>
  <si>
    <t>152/151-10469</t>
  </si>
  <si>
    <t>Imac 27" i7 3,5Ghz, 8Gb, 1Tbfs, 4gb</t>
  </si>
  <si>
    <t>008.152.90749701</t>
  </si>
  <si>
    <t>iMac 27" i7 3,5Ghz, 8Gb, 1Tb, 4Gb</t>
  </si>
  <si>
    <t>026.152.90749801</t>
  </si>
  <si>
    <t>152/154-08269</t>
  </si>
  <si>
    <t>Macbook  Pro 15,6", i7 2,3Ghz, 16gb, 256gb</t>
  </si>
  <si>
    <t>003.152.90749901</t>
  </si>
  <si>
    <t>152/154-08277</t>
  </si>
  <si>
    <t>MacBook Pro 13" I7 2,8Ghz, 16Gb, 1Tb SSD</t>
  </si>
  <si>
    <t>696.152.90750001</t>
  </si>
  <si>
    <t>iMac 27" i5 3,2, 32Gb, 1Tb</t>
  </si>
  <si>
    <t>696.152.90750101</t>
  </si>
  <si>
    <t>152/154-08285</t>
  </si>
  <si>
    <t>Macbook Pro Retina 15" i7 2,6, 1Tb ssd</t>
  </si>
  <si>
    <t>011.152.90750301</t>
  </si>
  <si>
    <t>152/154-10477</t>
  </si>
  <si>
    <t>iMac 27 i7 3,5Ghz, 8Gb, 1Tbfs, 4Gb, trackpad, tecl. Numérico en inglés.</t>
  </si>
  <si>
    <t>090.152.90750501</t>
  </si>
  <si>
    <t>152/154-08293</t>
  </si>
  <si>
    <t>MacBook Pro 13" Retina i7 2,8Ghz, 16Gb, 256Gb</t>
  </si>
  <si>
    <t>006.152.90750601</t>
  </si>
  <si>
    <t>MacBook Air 13" I7 1,7Ghz, 8Gb, 128Gb</t>
  </si>
  <si>
    <t>006.152.90750701</t>
  </si>
  <si>
    <t>152/154-07733</t>
  </si>
  <si>
    <t>Macbook Air 11" i7 1,7, 8Gb, 128Gb</t>
  </si>
  <si>
    <t>011.152.90751001</t>
  </si>
  <si>
    <t>152/151-10485</t>
  </si>
  <si>
    <t>iMac 21,5 i5 2,9Ghz, 8gb, 1tbfs, 1gb, teclado numerico</t>
  </si>
  <si>
    <t>097.152.90751101</t>
  </si>
  <si>
    <t>010.152.90751301</t>
  </si>
  <si>
    <t>iMac 21,5" i7 3,1Ghz, 16Gb, 1Tb, 1Gb</t>
  </si>
  <si>
    <t>814.152.90751401</t>
  </si>
  <si>
    <t>048.152.90751501</t>
  </si>
  <si>
    <t>152/151-10493</t>
  </si>
  <si>
    <t>iMac 27" i7 3,5Ghz, 16Gb, 3Tb, 4Gb</t>
  </si>
  <si>
    <t>005.152.90751601</t>
  </si>
  <si>
    <t>152/151-10501</t>
  </si>
  <si>
    <t>iMac 21,5" i5 2,9, 8Gb, 1T, 1Gb, tecl. Númerico</t>
  </si>
  <si>
    <t>969.152.90751801</t>
  </si>
  <si>
    <t>152/151-10519</t>
  </si>
  <si>
    <t>iMac 21,5" i5 2,9Ghz, 8Gb, 256gb ssd</t>
  </si>
  <si>
    <t>022.152.90751901</t>
  </si>
  <si>
    <t>923.152.90752101</t>
  </si>
  <si>
    <t>152/154-08301</t>
  </si>
  <si>
    <t>MacBook Pro 13" i7 2,8Ghz, 16Gb, 512Gb SSD</t>
  </si>
  <si>
    <t>003.152.90752201</t>
  </si>
  <si>
    <t>152/151-10527</t>
  </si>
  <si>
    <t>iMac 21,5" i7 3,1Ghz, 16Gb, 256Gb SSD, 1Gb</t>
  </si>
  <si>
    <t>026.152.90754301</t>
  </si>
  <si>
    <t>152/151-10543</t>
  </si>
  <si>
    <t xml:space="preserve">iMac 21,5", i5 3,2Ghz, 8Gb, 1Tbfs, </t>
  </si>
  <si>
    <t>970.152.90754401</t>
  </si>
  <si>
    <t>MacBook Air 13",  i5 1,3Ghz, 8Gb, 128Gb</t>
  </si>
  <si>
    <t>048.152.90745801</t>
  </si>
  <si>
    <t>152/151-10550</t>
  </si>
  <si>
    <t>iMac 21,5" i5 3,2, 8Gb, 3Tb 7200</t>
  </si>
  <si>
    <t>499.152.90755001</t>
  </si>
  <si>
    <t>152/154-08327</t>
  </si>
  <si>
    <t>Macbook Air 11", i5 1,3Ghz, 8Gb, 256Gb</t>
  </si>
  <si>
    <t>097.152.90755101</t>
  </si>
  <si>
    <t>152/151-10568</t>
  </si>
  <si>
    <t>iMac 27", i7 3,5Ghz, 32Gb, 1Tb</t>
  </si>
  <si>
    <t>097.152.90755201</t>
  </si>
  <si>
    <t>152/151-10477</t>
  </si>
  <si>
    <t>iMac 27 i7 3,5Ghz, 8Gb, 1Tbfs, 4Gb, trackpad, tecl. Numérico en inglés</t>
  </si>
  <si>
    <t>090.152.90755301</t>
  </si>
  <si>
    <t>ANULADO</t>
  </si>
  <si>
    <t>152/154-07956</t>
  </si>
  <si>
    <t>009.152.90755701</t>
  </si>
  <si>
    <t>MacBook Air 13", i7 1,7Ghz, 8Gb, 256Gb</t>
  </si>
  <si>
    <t>005.152.90755501</t>
  </si>
  <si>
    <t>152/151-10576</t>
  </si>
  <si>
    <t>iMac 27" i7 3,5Ghz, 8Gb, 1Tb, 2Gb, tecl. Numerico</t>
  </si>
  <si>
    <t>814.152.90755801</t>
  </si>
  <si>
    <t>152/154-08335</t>
  </si>
  <si>
    <t>MacBook Pro 13" Retina, i7 2,8Ghz, 8Gb, 512Gb SSD</t>
  </si>
  <si>
    <t>017.152.90755901</t>
  </si>
  <si>
    <t>MacBook Air 13" i7  1,7Ghz, 8Gb, 512Gb SSD</t>
  </si>
  <si>
    <t>007.152.90756001</t>
  </si>
  <si>
    <t>iMac 27" i7 3,5Ghz, 16Gb, 1TbFs, 4Gb, Mmouse + Trackpad</t>
  </si>
  <si>
    <t>008.152.90756101</t>
  </si>
  <si>
    <t>152/154-08343</t>
  </si>
  <si>
    <t>MacBook Pro 15" Retina i7 2,0Ghz, 16Gb, 256Gb</t>
  </si>
  <si>
    <t>097.152.90756201</t>
  </si>
  <si>
    <t>Macbook Air 13" i7 1,7Ghz, 8Gb, 128Gb</t>
  </si>
  <si>
    <t>884.152.90756301</t>
  </si>
  <si>
    <t>152/154-08350</t>
  </si>
  <si>
    <t>MacBook Pro 13" i7 2,9Ghz, 8Gb, 500Gb</t>
  </si>
  <si>
    <t>884.152.90756401</t>
  </si>
  <si>
    <t>152/154-08368</t>
  </si>
  <si>
    <t>Macbook Pro 13" Retina</t>
  </si>
  <si>
    <t>011.152.90756501</t>
  </si>
  <si>
    <t>152/151-10584</t>
  </si>
  <si>
    <t>iMac 27" i5 3,2Ghz, 16Gb, 1TB, 1Gb</t>
  </si>
  <si>
    <t>040.152.90756601</t>
  </si>
  <si>
    <t>MacBook Pro 13" Retina i7 2,8Ghz, 8Gb, 512Gb</t>
  </si>
  <si>
    <t>048.152.90756701</t>
  </si>
  <si>
    <t>152/151-10592</t>
  </si>
  <si>
    <t>MacMini i7 2,3Ghz, 8Gb, 256Gb</t>
  </si>
  <si>
    <t>044.152.90756801</t>
  </si>
  <si>
    <t>017.152.90756901</t>
  </si>
  <si>
    <t>MacBook Pro 15"  Retina i7 2,6Ghz, 16Gb, 1Tb SSD</t>
  </si>
  <si>
    <t>616.152.90757001</t>
  </si>
  <si>
    <t>Macbook Air  13" i7 1,7Ghz, 8Gb, 256Gb</t>
  </si>
  <si>
    <t>005.152.90757101</t>
  </si>
  <si>
    <t>097.152.90757201</t>
  </si>
  <si>
    <t>Macbook Air 11" i7  1,7ghz, 8Gb, 256GB</t>
  </si>
  <si>
    <t>097.152.97057301</t>
  </si>
  <si>
    <t>Macbook Air  13" i5 1,3Ghz, 8Gb, 128Gb</t>
  </si>
  <si>
    <t>022.152.90757401</t>
  </si>
  <si>
    <t>022.152.90757501</t>
  </si>
  <si>
    <t>MacBook Air 13", i5 1,3Ghz, 8Gb, 256gb</t>
  </si>
  <si>
    <t>698.152.90757601</t>
  </si>
  <si>
    <t>152/151-10600</t>
  </si>
  <si>
    <t>iMac 27" i5 3,4Ghz, 16Gb, 3Tbfs, 2Gb.</t>
  </si>
  <si>
    <t>023.152.90757701</t>
  </si>
  <si>
    <t>152/151-10618</t>
  </si>
  <si>
    <t>iMac 27" i5 3,4Ghz, 8Gb, 512Gb SSD, 4Gb, Trackpad</t>
  </si>
  <si>
    <t>900.152.90757801</t>
  </si>
  <si>
    <t>152/154-08376</t>
  </si>
  <si>
    <t>MacBook Pro 13" Retina i5 2,6Ghz, 8Gb, 512Gb</t>
  </si>
  <si>
    <t>005.152.90757901</t>
  </si>
  <si>
    <t>048.152.90758001</t>
  </si>
  <si>
    <t>010.152.907599101</t>
  </si>
  <si>
    <t>152/151-10626</t>
  </si>
  <si>
    <t>iMac 21,5", i5 2,9Ghz, 8Gb, 1Tbfs, 1Gb</t>
  </si>
  <si>
    <t>020.152.90758201</t>
  </si>
  <si>
    <t>152/154-08384</t>
  </si>
  <si>
    <t>Macbook Pro 13" Retina, i5 2,6Ghz, 8Gb, 256Gb SSD</t>
  </si>
  <si>
    <t>019.152.90758301</t>
  </si>
  <si>
    <t>Macbook Pro 13" Retina, i5 2,8Ghz, 8Gb, 256Gb SSD</t>
  </si>
  <si>
    <t>019.152.90758401</t>
  </si>
  <si>
    <t>MacBook Air 13". I7 1,7Ghz, 8Gb, 256Gb</t>
  </si>
  <si>
    <t>010.152.90758501</t>
  </si>
  <si>
    <t>152/151-10634</t>
  </si>
  <si>
    <t>iMac 27" i5 3,2Ghz, 8Gb, 1Tbfs,1Gb</t>
  </si>
  <si>
    <t>995.152.90758601</t>
  </si>
  <si>
    <t>152/151-10642</t>
  </si>
  <si>
    <t>iMac 21,5" i5 2,7Ghz, 8Gb, 1Tbfs</t>
  </si>
  <si>
    <t>006.152.90758701</t>
  </si>
  <si>
    <t>152/151-10659</t>
  </si>
  <si>
    <t>iMac 21,5" i5 2,9Ghz, 8Gb, 1Tbfs, tecl. Numerico</t>
  </si>
  <si>
    <t>097.152.90758801</t>
  </si>
  <si>
    <t>iMac 27" i7 3,5Ghz, 8Gb, 1Tbfs, 4Gb</t>
  </si>
  <si>
    <t>017.152.90758901</t>
  </si>
  <si>
    <t>698.152.90759001</t>
  </si>
  <si>
    <t>152/151-10667</t>
  </si>
  <si>
    <t>006.152.90759101</t>
  </si>
  <si>
    <t>iMac 27" i7 3,5Ghz, 16Gb, 3Tbfs, 2gb</t>
  </si>
  <si>
    <t>006.152.90759201</t>
  </si>
  <si>
    <t>097.152.90759301</t>
  </si>
  <si>
    <t>152/154-07931</t>
  </si>
  <si>
    <t>MacBook Pro 13", i5 2,5Ghz, 8Gb, 500Gb</t>
  </si>
  <si>
    <t>021.152.90759401</t>
  </si>
  <si>
    <t>152/151-10675</t>
  </si>
  <si>
    <t>iMac 27", i5 3,4Ghz, 16Gb, 1Tb, 2Gb</t>
  </si>
  <si>
    <t>002.152.90760001</t>
  </si>
  <si>
    <t>iMac 27" i7 3,5Ghz, 8Gb, 1Tb,2Gb, tecl. Numerico</t>
  </si>
  <si>
    <t>004.152.90760201</t>
  </si>
  <si>
    <t>152/151-10691</t>
  </si>
  <si>
    <t>iMac 21,5", i5 2,7Ghz, 8Gb, 1Tb, Trackpad</t>
  </si>
  <si>
    <t>006.152.90760901</t>
  </si>
  <si>
    <t>152/154-08426</t>
  </si>
  <si>
    <t>MacBook Pro 15" Retina, i7 2,6Ghz, 16Gb, 512Gb SSD</t>
  </si>
  <si>
    <t>006.152.90761001</t>
  </si>
  <si>
    <t>152/151-10709</t>
  </si>
  <si>
    <t>iMac 27" i5 3,2Ghz, 8Gb, 1Tbfs,1Gb, Tecl. Numerico</t>
  </si>
  <si>
    <t>017.152.90761201</t>
  </si>
  <si>
    <t>MacBook Air 13". I5 1,3Ghz, 8Gb, 256Gb</t>
  </si>
  <si>
    <t>017.152.90761301</t>
  </si>
  <si>
    <t>152/151-08737</t>
  </si>
  <si>
    <t>MacMini Cto i7 2,6Ghz, 8Gb, 1TbFs</t>
  </si>
  <si>
    <t>017.152.90761501</t>
  </si>
  <si>
    <t>iMac 27" Cto. I7 3,5Ghz, 32Gb, 1Tb, 2Gb</t>
  </si>
  <si>
    <t>017.152.90761901</t>
  </si>
  <si>
    <t>019.152.90762001</t>
  </si>
  <si>
    <t>152/154-08434</t>
  </si>
  <si>
    <t xml:space="preserve">Macbook Pro Retina 13". I5 2,4Ghz, 16Gb, </t>
  </si>
  <si>
    <t>037.152.90762101</t>
  </si>
  <si>
    <t>037.152.90762201</t>
  </si>
  <si>
    <t>152/151-10717</t>
  </si>
  <si>
    <t>iMac 27". I5 3,4Ghz, 16Gb, 3Tb, 2Gb</t>
  </si>
  <si>
    <t>010.152.90762301</t>
  </si>
  <si>
    <t>Mac mini Server i7 2,3Ghz, 8Gb, 2x1Tb</t>
  </si>
  <si>
    <t>003.152.90762501</t>
  </si>
  <si>
    <t>152/151-10733</t>
  </si>
  <si>
    <t>iMac 21,5", i5 2,9Ghz, 16Gb, 1Tbfs, 1Gb</t>
  </si>
  <si>
    <t>003.152.90762601</t>
  </si>
  <si>
    <t>152/151-10741</t>
  </si>
  <si>
    <t>iMac 21,5". I7 3,1Ghz, 16Gb, 512Gb SSd, 1Gb.</t>
  </si>
  <si>
    <t>017.152.90762801</t>
  </si>
  <si>
    <t>152/151-10758</t>
  </si>
  <si>
    <t>iMac 27". I7 3,5Ghz, 16Gb, 1Tb, 4Gb</t>
  </si>
  <si>
    <t>970.152.90762901</t>
  </si>
  <si>
    <t>152/151-10766</t>
  </si>
  <si>
    <t>MacMini i7 2,6Ghz, 8Gb, 1Tb</t>
  </si>
  <si>
    <t>003.152.90763001</t>
  </si>
  <si>
    <t>MacBook Air 13", i5 1,3Ghz, 8Gb, 128gb</t>
  </si>
  <si>
    <t>942.152.90763101</t>
  </si>
  <si>
    <t>152/151-10774</t>
  </si>
  <si>
    <t>iMac 21,5", i7 3,1Ghz, 16Gb, 1Tb, 1Gb</t>
  </si>
  <si>
    <t>037.152.90763201</t>
  </si>
  <si>
    <t>048.152.90763301</t>
  </si>
  <si>
    <t>152/151-10782</t>
  </si>
  <si>
    <t>Macmini  i7 2,6Ghz, 4gb, 1Tbfs</t>
  </si>
  <si>
    <t>994.152.90763401</t>
  </si>
  <si>
    <t>Macmini i7 2,6Ghz, 16Gb, 1tb</t>
  </si>
  <si>
    <t>994.152.90764801</t>
  </si>
  <si>
    <t>152/151-10451</t>
  </si>
  <si>
    <t>iMac 27", i7 3,5Ghz, 8Gb, 1TbFs, 2Gb</t>
  </si>
  <si>
    <t>033.152.90764901</t>
  </si>
  <si>
    <t>MacBook Pro Retina 13", I7 2,6Ghz,  16Gb, 512Gb SSD</t>
  </si>
  <si>
    <t>872.152.90765001</t>
  </si>
  <si>
    <t>004.152.90765601</t>
  </si>
  <si>
    <t>Macbook Pro 13", I7 2,8Ghz, Retina, 16GB, 512GB SSD</t>
  </si>
  <si>
    <t>004.152.90765701</t>
  </si>
  <si>
    <t>019.152.90766001</t>
  </si>
  <si>
    <t>814.152.90766501</t>
  </si>
  <si>
    <t>152/151-10816</t>
  </si>
  <si>
    <t>iMac 27", i5 3,2Ghz, 8Gb, 1Tb, Trackpad</t>
  </si>
  <si>
    <t>019.152.90766701</t>
  </si>
  <si>
    <t>152/154-08459</t>
  </si>
  <si>
    <t>MacBook Air 13", i7 a 1,7Ghz, 8Gb, 256Gb, ingles</t>
  </si>
  <si>
    <t>005.152.90767001</t>
  </si>
  <si>
    <t>152/151-10832</t>
  </si>
  <si>
    <t>iMac 27", i7 3,5ghz, 16Gb, 3Tbfs,4gb</t>
  </si>
  <si>
    <t>097.152.90767101</t>
  </si>
  <si>
    <t>MacBook Air 13, i5 1,3Ghz, 8Gb, 128Gb</t>
  </si>
  <si>
    <t>020.152.90767201</t>
  </si>
  <si>
    <t>iMac 27", i7 3,5ghz, 16Gb, 3Tbfs, 2Gb</t>
  </si>
  <si>
    <t>696.152.90767301</t>
  </si>
  <si>
    <t>036.152.90767401</t>
  </si>
  <si>
    <t>iMac 27", i5 3,2Ghz, 8Gb, 1Tbfs, 1Gb</t>
  </si>
  <si>
    <t>022.152.90767501</t>
  </si>
  <si>
    <t>152/151-10840</t>
  </si>
  <si>
    <t>iMac 21,5",  i5 2,7Ghz, 8Gb, 1Tbfs, trackpad, tecl. Numerico</t>
  </si>
  <si>
    <t>020.152.90767601</t>
  </si>
  <si>
    <t>152/151-10857</t>
  </si>
  <si>
    <t>iMac 27", i7 3,5Ghz, 8Gb, 1Tb, 4Gb, tecl. Numerico</t>
  </si>
  <si>
    <t>020.152.90767801</t>
  </si>
  <si>
    <t>iMac 27". I5 3,2Ghz, 8Gb, 1Tbfs, 1Gb</t>
  </si>
  <si>
    <t>037.152.90767901</t>
  </si>
  <si>
    <t>MacBook Pro Retina 13", I7 2,8Ghz,  8Gb, 512Gb SSD</t>
  </si>
  <si>
    <t>011.152.90768001</t>
  </si>
  <si>
    <t>152/154-08467</t>
  </si>
  <si>
    <t>MacBook Pro Retina 13", i5 2,4Ghz, 4Gb, 128Gb</t>
  </si>
  <si>
    <t>100.152.90768101</t>
  </si>
  <si>
    <t>MacBook Pro Retina 13", i5 2,4Ghz, 16Gb, 256 Gb</t>
  </si>
  <si>
    <t>901.152.90768301</t>
  </si>
  <si>
    <t>iMac 21,5", 8Gb, 1TbFs, Trackpad, tecl. Numerico</t>
  </si>
  <si>
    <t>020.152.90768301</t>
  </si>
  <si>
    <t>iMac 27", i7 3,5Ghz, 8Gb, 1Tb, 2Gb</t>
  </si>
  <si>
    <t>019.152.90769901</t>
  </si>
  <si>
    <t>152/151-10865</t>
  </si>
  <si>
    <t>MacMini i7 2,3Ghz, 4Gb, 1Tbfs</t>
  </si>
  <si>
    <t>003.152.90770701</t>
  </si>
  <si>
    <t>iMac 27", i5 3,2Ghz, 8Gb, 1Tbfs, 1Gb, Tecl. Numérico.</t>
  </si>
  <si>
    <t>015.152.90771301</t>
  </si>
  <si>
    <t>iMac 27", i7 3,5Ghz, 8Gb, 1GbFs</t>
  </si>
  <si>
    <t>021.152.90771401</t>
  </si>
  <si>
    <t>Macbook Pro Retina 13". I7 2,8Ghz, 8Gb, 512Gb SSd</t>
  </si>
  <si>
    <t>698.152.90771501</t>
  </si>
  <si>
    <t>970.152.90771601</t>
  </si>
  <si>
    <t>MacBook Pro 13", i5 2,5Ghz, 8Gb, 500Gb, teclado Belga</t>
  </si>
  <si>
    <t>006.152.90771701</t>
  </si>
  <si>
    <t>152/154-08491</t>
  </si>
  <si>
    <t xml:space="preserve">MacBook Pro 15" Retina, i7 2,0Ghz, 8Gb, 512Gb SSD, </t>
  </si>
  <si>
    <t>884.152.90771801</t>
  </si>
  <si>
    <t>152/154-08509</t>
  </si>
  <si>
    <t>MacBook Pro 15" Retina, i7 2,6Ghz, 8Gb, 512Gb SSD</t>
  </si>
  <si>
    <t>692.152.90771901</t>
  </si>
  <si>
    <t>Macbook Pro 13" Retina, i5 2,6Ghz, 16Gb, 512Gb SSD</t>
  </si>
  <si>
    <t>097.152.90772401</t>
  </si>
  <si>
    <t>020.152.90772501</t>
  </si>
  <si>
    <t>152/151-10923</t>
  </si>
  <si>
    <t>iMac 27" Cto. I5 3,4Ghz, 8Gb, 3TbFs</t>
  </si>
  <si>
    <t>975.152.90772601</t>
  </si>
  <si>
    <t>152/154-08517</t>
  </si>
  <si>
    <t>MacBook Pro 15" Retina, i7 2,3Ghz, 8Gb, 256Gb</t>
  </si>
  <si>
    <t>009.152.90772701</t>
  </si>
  <si>
    <t>SE RECIBIRÁ PROXIMA SEMANA - RETENIDO  ¿?</t>
  </si>
  <si>
    <t>Macbook Pro, i5 2,5Ghz, 8Gb, 500Gb</t>
  </si>
  <si>
    <t>009.152.90772801</t>
  </si>
  <si>
    <t>Macbook Pro, i7 2,9Ghz, 8Gb, 500Gb</t>
  </si>
  <si>
    <t>499.152.90772901</t>
  </si>
  <si>
    <t>152/151-10931</t>
  </si>
  <si>
    <t>iMac 27" Cto, i7 3,5Ghz, 16Gb, 3Tbfs, Mmouse+Tpad</t>
  </si>
  <si>
    <t>005.152.90773001</t>
  </si>
  <si>
    <t>iMac 21.5" Cto, i5 2,9Ghz, 8Gb, 1TbFs, 1gb</t>
  </si>
  <si>
    <t>499.152.90773201</t>
  </si>
  <si>
    <t>499.152.90773401</t>
  </si>
  <si>
    <t>995.152.90773601</t>
  </si>
  <si>
    <t>iMac 27", i7 3,5Ghz, 16Gb, 1TbFs, 2Gb</t>
  </si>
  <si>
    <t>003.152.90773701</t>
  </si>
  <si>
    <t>iMac 27" Cto, i5 3,4Ghz, 16Gb, 1Tb, 2Gb</t>
  </si>
  <si>
    <t>969.152.90773801</t>
  </si>
  <si>
    <t>152/151-10949</t>
  </si>
  <si>
    <t>iMac 27" Cto, i7 3,5Ghz, 16Gb, 1TbFs, 4Gb, Trackpad</t>
  </si>
  <si>
    <t>036.152.90773901</t>
  </si>
  <si>
    <t>152/151-10956</t>
  </si>
  <si>
    <t>iMac 27" Cto. I-Core i5 3,2Ghz, 8Gb, 1TbFs, trackpad</t>
  </si>
  <si>
    <t>044.152.90774101</t>
  </si>
  <si>
    <t>Macbook Air 13" Cto. I-Core i5 1,3Ghz, 8Gb, 256Gb</t>
  </si>
  <si>
    <t>792.152.90774301</t>
  </si>
  <si>
    <t>152/151-10964</t>
  </si>
  <si>
    <t>Macmini i7 2,6Ghz, 8Gb, 256Gb SSD</t>
  </si>
  <si>
    <t>005.152.90774501</t>
  </si>
  <si>
    <t>MacBook Air 13". I-Core i7 1,7Ghz, 8Gb, 512Gb SSD</t>
  </si>
  <si>
    <t>017.152.90774601</t>
  </si>
  <si>
    <t>994.152.90774701</t>
  </si>
  <si>
    <t>iMac 27". I-Core i5 3,2Ghz, 16Gb, 1Tbfs</t>
  </si>
  <si>
    <t>037.152.90774801</t>
  </si>
  <si>
    <t>iMac 21,5". I-Core i5 2,9Ghz, 8Gb, 1Tbfs, 1Gb</t>
  </si>
  <si>
    <t>008.152.90774901</t>
  </si>
  <si>
    <t>152/151-10980</t>
  </si>
  <si>
    <t>iMac 27", i7 3,5Ghz, 16Gb, 3Tbfs, 4Gb, Mmouse + Tpad</t>
  </si>
  <si>
    <t>007.152.90775001</t>
  </si>
  <si>
    <t>872.152.90775301</t>
  </si>
  <si>
    <t>013.152.90775401</t>
  </si>
  <si>
    <t>MacBook Air 13". I7 1,7Ghz, 8Gb, 128Gb</t>
  </si>
  <si>
    <t>013.152.90775501</t>
  </si>
  <si>
    <t>152/154-07873</t>
  </si>
  <si>
    <t>MacBook Air 11". I7 1,3Ghz, 8Gb, 128Gb</t>
  </si>
  <si>
    <t>013.152.90775601</t>
  </si>
  <si>
    <t>152/154-08311</t>
  </si>
  <si>
    <t>MacBook Pro 15". I7 2,8Ghz, 16Gb, 512Gb SSD</t>
  </si>
  <si>
    <t>011.152.90775701</t>
  </si>
  <si>
    <t>MacBook Pro 13". I7 2,8Ghz, 16Gb, 512Gb SSD</t>
  </si>
  <si>
    <t>011.152.90775801</t>
  </si>
  <si>
    <t>152/151-09990</t>
  </si>
  <si>
    <t>iMac 21,5", i7 3,1Ghz, 16Gb, 1Tbfs, 1Gb</t>
  </si>
  <si>
    <t>006.152.90775901</t>
  </si>
  <si>
    <t>iMac 27" i7 3,5Ghz, 16Gb, 1TbFs, 4Gb</t>
  </si>
  <si>
    <t>006.152.90776001</t>
  </si>
  <si>
    <t>152/151-10998</t>
  </si>
  <si>
    <t>iMac 21,5", i5 2,9Ghz, 16Gb, 1Tb, 1Gb</t>
  </si>
  <si>
    <t>901.152.90776101</t>
  </si>
  <si>
    <t>901.152.90776201</t>
  </si>
  <si>
    <t>MacBook Air 13", i7 1,7Ghz, 8Gb, 512Gb</t>
  </si>
  <si>
    <t>697.152.90776301</t>
  </si>
  <si>
    <t>033.152.90776401</t>
  </si>
  <si>
    <t>MacBook Air 13", i5 1,3Ghz, 8Gb, 512Gb</t>
  </si>
  <si>
    <t>901.152.90776501</t>
  </si>
  <si>
    <t>017.152.90776601</t>
  </si>
  <si>
    <t>iMac 27". I7 3,5Ghz, 8Gb, 1Tb, 2Gb</t>
  </si>
  <si>
    <t>037.152.90776701</t>
  </si>
  <si>
    <t>152/154-08541</t>
  </si>
  <si>
    <t>MacBook Pro 15" Retina, i7 2,3Ghz, 16Gb, 1Tb SSD</t>
  </si>
  <si>
    <t>696.152.90776801</t>
  </si>
  <si>
    <t>iMac 21,5". I5 2,9/16gb/1tbfs</t>
  </si>
  <si>
    <t>995.152.90776901</t>
  </si>
  <si>
    <t>iMac 21,5". I7 3,1Ghz, 16Gb, 1Tbfs, 1Gb</t>
  </si>
  <si>
    <t>006.152.90777001</t>
  </si>
  <si>
    <t>iMac 21,5", i7 3,1Ghz, 16Gb, 1Tb</t>
  </si>
  <si>
    <t>006.152.90777101</t>
  </si>
  <si>
    <t>iMac 27", i7 3,5Ghz, 16Gb, 1TbFs, 4Gb</t>
  </si>
  <si>
    <t>004.152.90777201</t>
  </si>
  <si>
    <t>004.152.90777301</t>
  </si>
  <si>
    <t>152/151-11004</t>
  </si>
  <si>
    <t>iMac 27", i7 3,5Ghz, 32Gb, 3Tb, 4Gb</t>
  </si>
  <si>
    <t>008.152.90777401</t>
  </si>
  <si>
    <t>008.152.90777501</t>
  </si>
  <si>
    <t>008.152.90777601</t>
  </si>
  <si>
    <t>152/151-11012</t>
  </si>
  <si>
    <t>iMac 27", i5 3,4Ghz, 8Gb, 1Tbfs, 2Gb</t>
  </si>
  <si>
    <t>008.152.90777701</t>
  </si>
  <si>
    <t>021.152.90777801</t>
  </si>
  <si>
    <t>152/151-11020</t>
  </si>
  <si>
    <t>Macmini. i7 2,3Ghz, 16gb, 1TBfs</t>
  </si>
  <si>
    <t>002.152.90777901</t>
  </si>
  <si>
    <t>iMac 27". I7 3,5Ghz, 8Gb, 1Tbfs, 4Gb</t>
  </si>
  <si>
    <t>037.152.90778001</t>
  </si>
  <si>
    <t>iMac 27". I7 3,5Ghz, 8Gb, 1Tbfs, 2Gb</t>
  </si>
  <si>
    <t>048.152.90778101</t>
  </si>
  <si>
    <t>iMac 27". I5 3,4Ghz, 8Gb, 3Tb, 2Gb</t>
  </si>
  <si>
    <t>683.152.90778201</t>
  </si>
  <si>
    <t>152/151-11038</t>
  </si>
  <si>
    <t>994.152.90778301</t>
  </si>
  <si>
    <t>017.152.90778601</t>
  </si>
  <si>
    <t>MacBook Pro 13" Retina. I7 2,8Ghz, 16Gb, 1Tb SSD</t>
  </si>
  <si>
    <t>942.152.90778401</t>
  </si>
  <si>
    <t>MacBook Air 13". I7 1,7Ghz, 8Gb, 512Gb ssd</t>
  </si>
  <si>
    <t>683.152.90778701</t>
  </si>
  <si>
    <t>1002229513</t>
  </si>
  <si>
    <t>MacBook Air 11". I7 1,7Ghz, 8Gb, 128Gb SSD</t>
  </si>
  <si>
    <t>942.152.90778801</t>
  </si>
  <si>
    <t>Macbook Pro Retina 13". I7 2,8Ghz, 16Gb, 1Tb SSd</t>
  </si>
  <si>
    <t>697.152.90778901</t>
  </si>
  <si>
    <t>iMac 27". I7 3,5Ghz, 16Gb, 3Tbfs, 4Gb</t>
  </si>
  <si>
    <t>901.152.90779001</t>
  </si>
  <si>
    <t>MacBook Pro 13" Retina. I5 2,4Ghz, 16Gb, 256GB SSD</t>
  </si>
  <si>
    <t>020.152.90779101</t>
  </si>
  <si>
    <t>iMac 21,5". I7 2,9Ghz, 8Gb, 1Tbfs, 1Gb</t>
  </si>
  <si>
    <t>995.152.90779201</t>
  </si>
  <si>
    <t>152/151-11053</t>
  </si>
  <si>
    <t>iMac 27". I7 3,5Ghz, 16Gb, 3Tbfs, 2Gb</t>
  </si>
  <si>
    <t>994.152.90779301</t>
  </si>
  <si>
    <t>152/151-11061</t>
  </si>
  <si>
    <t>iMac 27". I5 3,4Ghz, 16Gb, 1Tb, 4Gb, M.Mouse + Trackpad</t>
  </si>
  <si>
    <t>026.152.90779401</t>
  </si>
  <si>
    <t>152/151-11079</t>
  </si>
  <si>
    <t>iMac 27". I7 3,5Ghz, 16Gb, 1Tbfs, 2Gb</t>
  </si>
  <si>
    <t>017.152.90779501</t>
  </si>
  <si>
    <t>048.152.90779601</t>
  </si>
  <si>
    <t>152/154-08566</t>
  </si>
  <si>
    <t>MacBook Pro 15" Retina, 16gb, 512Gb ssd, adaptadores thunderbolt</t>
  </si>
  <si>
    <t>026.152.90779701</t>
  </si>
  <si>
    <t>MacBook Pro 13" Retina. I7 2,8Ghz, 16Gb, 512Gb SSD</t>
  </si>
  <si>
    <t>017.152.90779801</t>
  </si>
  <si>
    <t>013.152.90779901</t>
  </si>
  <si>
    <t>017.152.90780001</t>
  </si>
  <si>
    <t>iMac 27". I7 3,5Ghz, 16Gb, 1Tb</t>
  </si>
  <si>
    <t>994.152.90780101</t>
  </si>
  <si>
    <t>MacBook Pro 15" Retina. I7 2,6Ghz, 16Gb, 1Tb SSD</t>
  </si>
  <si>
    <t>023.152.90780201</t>
  </si>
  <si>
    <t>037.152.90780301</t>
  </si>
  <si>
    <t>007.152.90780401</t>
  </si>
  <si>
    <t>152/151-11087</t>
  </si>
  <si>
    <t>iMac 27". I5 3,2Ghz, 8Gb, 256Gb SSD</t>
  </si>
  <si>
    <t>040.152.90780501</t>
  </si>
  <si>
    <t>MacBook Pro 15" Retina. I7 2,0Ghz, 16Gb, 256Gb SSD</t>
  </si>
  <si>
    <t>013.152.90780601</t>
  </si>
  <si>
    <t>013.152.90780701</t>
  </si>
  <si>
    <t>037.152.90780801</t>
  </si>
  <si>
    <t>152/154-08574</t>
  </si>
  <si>
    <t>MacBook Pro 15" Retina, i7 2,0Ghz, 8Gb, 256Gb SSD. Teclado Ruso</t>
  </si>
  <si>
    <t>011.152.90780901</t>
  </si>
  <si>
    <t>iMac 27". I7 3,5Ghz, 8Gb, 1Tb, 2Gb, Tecl. númerico.</t>
  </si>
  <si>
    <t>008.152.90781001</t>
  </si>
  <si>
    <t>995.152.90781101</t>
  </si>
  <si>
    <t>Macbook Air 13 Cto. I7 1,7Ghz, 8Gb, 512Gb SSD</t>
  </si>
  <si>
    <t>011.152.90781201</t>
  </si>
  <si>
    <t>iMac 27" Cto. I7 3,5Ghz, 8Gb, 1Tbfs, 4Gb</t>
  </si>
  <si>
    <t>683.152.90781501</t>
  </si>
  <si>
    <t>MacBook Pro 13" Retina. I5 2,6Ghz, 8Gb, 256Gb SSD</t>
  </si>
  <si>
    <t>019.152.90781701</t>
  </si>
  <si>
    <t>152/154-08582</t>
  </si>
  <si>
    <t>MacBook Pro Retina 15". I7 2,6Ghz, 16Gb, 512Gb SSD</t>
  </si>
  <si>
    <t>942.152.90782601</t>
  </si>
  <si>
    <t>152/154-08782</t>
  </si>
  <si>
    <t>970.152.90782801</t>
  </si>
  <si>
    <t>969.152.90782901</t>
  </si>
  <si>
    <t>iMac 21,5" Cto. I5 2,9Ghz, 1TbFs, 1Gb</t>
  </si>
  <si>
    <t>017.152.90783101</t>
  </si>
  <si>
    <t>004.152.90783201</t>
  </si>
  <si>
    <t>004.152.90783301</t>
  </si>
  <si>
    <t>019.152.90783401</t>
  </si>
  <si>
    <t>008.152.90783601</t>
  </si>
  <si>
    <t>017.152.90783701</t>
  </si>
  <si>
    <t>019.152.90783901</t>
  </si>
  <si>
    <t>152/151-11095</t>
  </si>
  <si>
    <t>Mac Pro. 12 Nucleos 2,7Ghz, 64Gb, 1Tb SSD, 2xGPU 6Gb</t>
  </si>
  <si>
    <t>011.152.90784101</t>
  </si>
  <si>
    <t>152/151-11103</t>
  </si>
  <si>
    <t>029.152.90784201</t>
  </si>
  <si>
    <t>152/151-11046</t>
  </si>
  <si>
    <t>iMac 27". I7 3,5Ghz, 8Gb, 3Tbfs, 2Gb</t>
  </si>
  <si>
    <t>017.152.90784301</t>
  </si>
  <si>
    <t>iMac 27". I5 3,2Ghz, 8Gb, 3Tbfs, 2Gb</t>
  </si>
  <si>
    <t>036.152.90784401</t>
  </si>
  <si>
    <t xml:space="preserve">iMac 27". I7 3,5 Ghz, 16Gb, 1TbFs, 2Gb, </t>
  </si>
  <si>
    <t>036.152.90784501</t>
  </si>
  <si>
    <t>152/151-11111</t>
  </si>
  <si>
    <t>iMac 27". I5 3,4Ghz, 16Gb, 3Tb, 4Gb</t>
  </si>
  <si>
    <t>995.152.90784601</t>
  </si>
  <si>
    <t>017.152.90784701</t>
  </si>
  <si>
    <t>iMac 21,5". I5 2,7Ghz, 8Gb, 1Tbfs</t>
  </si>
  <si>
    <t>017.152.90784801</t>
  </si>
  <si>
    <t>1002253065</t>
  </si>
  <si>
    <t>152/151-11129</t>
  </si>
  <si>
    <t>iMac 21,5". I7  3,1Ghz, 16Gb, 1Tbfs</t>
  </si>
  <si>
    <t>013.152.90784901</t>
  </si>
  <si>
    <t>152/151-11056</t>
  </si>
  <si>
    <t>011.152.90785701</t>
  </si>
  <si>
    <t>iMac 27". I7 3,5Ghz, 16Gb, 1Tb, 2Gb</t>
  </si>
  <si>
    <t>692.152.90785801</t>
  </si>
  <si>
    <t>152/151-10881</t>
  </si>
  <si>
    <t>Mac Pro. MD878</t>
  </si>
  <si>
    <t>995.152.90785901</t>
  </si>
  <si>
    <t>1002262221   -- 1002314511</t>
  </si>
  <si>
    <t>152/151-11137</t>
  </si>
  <si>
    <t>iMac 21,5". I-Core i5 2,7Ghz, 16Gb, 1Tbfs</t>
  </si>
  <si>
    <t>995.152.90786001</t>
  </si>
  <si>
    <t>097.152.90787101</t>
  </si>
  <si>
    <t>901.152.90787401</t>
  </si>
  <si>
    <t>901.152.90787501</t>
  </si>
  <si>
    <t>152/151-11145</t>
  </si>
  <si>
    <t>iMac 21,5".i5 a 2,9Ghz, 16Gb, 1Tbfs, 1Gb</t>
  </si>
  <si>
    <t>901.152.90787601</t>
  </si>
  <si>
    <t>152/151-11152</t>
  </si>
  <si>
    <t>iMac 27". I5 3,2Ghz, 16Gb, 1Tbfs, 1Gb, Trackpad</t>
  </si>
  <si>
    <t>006.152.90787701</t>
  </si>
  <si>
    <t>152/151-11160</t>
  </si>
  <si>
    <t>iMac 27". I7 3,5Ghz, 32Gb, 256Gb SSD, 4Gb, Trackpad</t>
  </si>
  <si>
    <t>006.152.90787801</t>
  </si>
  <si>
    <t>994.152.90787901</t>
  </si>
  <si>
    <t>007.152.90788001</t>
  </si>
  <si>
    <t>MacBook Air  13". I5 1,3Ghz, 8Gb, 128Gb</t>
  </si>
  <si>
    <t>914.152.90788101</t>
  </si>
  <si>
    <t>152/151-11178</t>
  </si>
  <si>
    <t>iMac 21,5". I7 3,1Ghz, 8Gb, 1Tbfs, 1Gb</t>
  </si>
  <si>
    <t>983.152.90788201</t>
  </si>
  <si>
    <t>Macbook Air 13". I5 1,3Ghz, 8Gb, 128Gb</t>
  </si>
  <si>
    <t>022.152.90788301</t>
  </si>
  <si>
    <t>MacBook Air 11". I5 1,3Ghz, 8Gb, 128Gb</t>
  </si>
  <si>
    <t>029.152.90788401</t>
  </si>
  <si>
    <t>MacBook Pro 13" Cto. I7 2,8Ghz, 8Gb, 512Gb</t>
  </si>
  <si>
    <t>683.152.90789201</t>
  </si>
  <si>
    <t>152/154-08590</t>
  </si>
  <si>
    <t>MacBook Pro 13". I7 2,8Ghz, 16Gb, 128Gb SSD</t>
  </si>
  <si>
    <t>683.152.90789301</t>
  </si>
  <si>
    <t>1002308468</t>
  </si>
  <si>
    <t>683.152.90789401</t>
  </si>
  <si>
    <t>MacBook Pro 13 Retina. I7 2,8Ghz, 8Gb, 512Gb SSD</t>
  </si>
  <si>
    <t>683.152.90789501</t>
  </si>
  <si>
    <t>ASIGNADO A LA 044</t>
  </si>
  <si>
    <t>RECIBIDO</t>
  </si>
  <si>
    <t>iMac 27". I5 3,4Ghz, 16Gb, 3Tbfs, 2Gb.</t>
  </si>
  <si>
    <t>489.152.90789601</t>
  </si>
  <si>
    <t>iMac 27". I7 3,5Ghz, 32Gb, 3TbFs, 4Gb</t>
  </si>
  <si>
    <t>006.152.90789701</t>
  </si>
  <si>
    <t>MacBook Pro 13". I7 2,9Ghz, 8Gb, 500Gb</t>
  </si>
  <si>
    <t>814.152.90789801</t>
  </si>
  <si>
    <t xml:space="preserve">iMac 27". I7 3,5Ghz, 16Gb, 1Tb, </t>
  </si>
  <si>
    <t>097.152.90789901</t>
  </si>
  <si>
    <t>006.152.90790001</t>
  </si>
  <si>
    <t>948.152.90790101</t>
  </si>
  <si>
    <t>152/154-08608</t>
  </si>
  <si>
    <t>MacBook Pro 15" Retina. I7 2,6Ghz, 8Gb, 256Gb</t>
  </si>
  <si>
    <t>919.152.90790401</t>
  </si>
  <si>
    <t>919.152.90790501</t>
  </si>
  <si>
    <t>152/151-10899</t>
  </si>
  <si>
    <t>023.152.90790601</t>
  </si>
  <si>
    <t>884.152.90790701</t>
  </si>
  <si>
    <t>040.152.90790801</t>
  </si>
  <si>
    <t>Macbook Air 13" Cto. I-Core i5 1,3Ghz, 8Gb, 128Gb</t>
  </si>
  <si>
    <t>022.152.90791001</t>
  </si>
  <si>
    <t>037.152.90791101</t>
  </si>
  <si>
    <t>037.152.90791201</t>
  </si>
  <si>
    <t>MacBook Pro 13" Retina. I5 2,6Ghz, 16Gb, 512Gb</t>
  </si>
  <si>
    <t>011.152.90791301</t>
  </si>
  <si>
    <t>018.152.90791501</t>
  </si>
  <si>
    <t>MacBook Pro 13" Retina. I7 2,8Ghz, 8Gb, 256Gb SSD</t>
  </si>
  <si>
    <t>019.152.90791701</t>
  </si>
  <si>
    <t>Macbook Pro 13" Retina. I7 2,8Ghz, 8Gb, 512Gb SSD</t>
  </si>
  <si>
    <t>044.152.90792101</t>
  </si>
  <si>
    <t>900.152.90792401</t>
  </si>
  <si>
    <t>152/151-11194</t>
  </si>
  <si>
    <t>iMac 27". I7 3,5Ghz, 8Gb, 1Tb SSD, 4Gb</t>
  </si>
  <si>
    <t>044.152.90792501</t>
  </si>
  <si>
    <t>iMac 21,5" Cto. I5 2,9Ghz, 16Gb, 1Gb</t>
  </si>
  <si>
    <t>002.152.90792601</t>
  </si>
  <si>
    <t>006.152.90792901</t>
  </si>
  <si>
    <t>iMac 21,5". I7 3,1Ghz, 16Gb, 1Tbfs</t>
  </si>
  <si>
    <t>011.152.90793401</t>
  </si>
  <si>
    <t>MacBook Air 11". I7 1,7Ghz, 8Gb, 256Gb SSD</t>
  </si>
  <si>
    <t>481.152.90793501</t>
  </si>
  <si>
    <t>iMac 27". I7 3,5Ghz, 16GB, 3TBFS</t>
  </si>
  <si>
    <t>697.152.90794301</t>
  </si>
  <si>
    <t>152/154-08616</t>
  </si>
  <si>
    <t>MacBook Pro 13". I5 2,6Ghz, 8Gb, 256Gb SSD</t>
  </si>
  <si>
    <t>022.152.90794401</t>
  </si>
  <si>
    <t>152/154-08624</t>
  </si>
  <si>
    <t>MacBook Pro 13". I5 2,4Ghz, 8Gb, 128Gb</t>
  </si>
  <si>
    <t>814.152.90794501</t>
  </si>
  <si>
    <t>152/151-11202</t>
  </si>
  <si>
    <t>iMac 21,5". I5 2,9Ghz, 16Gb, 1Tb</t>
  </si>
  <si>
    <t>021.152.90794601</t>
  </si>
  <si>
    <t>152-151-11210</t>
  </si>
  <si>
    <t>iMac 27". I7 3,5Ghz, 32Gb, 3TbFs, 4Gb, trackpad</t>
  </si>
  <si>
    <t>026.152.90794701</t>
  </si>
  <si>
    <t>MacBook Pro 13". I5 2,4Ghz, 16Gb, 256Gb</t>
  </si>
  <si>
    <t>698.152.90794801</t>
  </si>
  <si>
    <t>iMac 27". I7 3,5Ghz, 16Gb, 1Tbfs, 4Gb</t>
  </si>
  <si>
    <t>901.152.90794901</t>
  </si>
  <si>
    <t>iMac 27". I7 3,5Ghz, 16Gb, 3Tbfs, 4gb</t>
  </si>
  <si>
    <t>013.152.90795001</t>
  </si>
  <si>
    <t>Mac Pro MD878</t>
  </si>
  <si>
    <t>013.152.90795201</t>
  </si>
  <si>
    <t>013.152.90795301</t>
  </si>
  <si>
    <t>iMac 21,5". I5 2,9Ghz, 8Gb, 1Tbfs</t>
  </si>
  <si>
    <t>017.152.90795501</t>
  </si>
  <si>
    <t>152/154-08632</t>
  </si>
  <si>
    <t>MacBook Air 13". I7 1,7Ghz, 8Gb, 256Gb SSD</t>
  </si>
  <si>
    <t>481.152.90796301</t>
  </si>
  <si>
    <t>152/151-11236</t>
  </si>
  <si>
    <t>iMac 27". I7 3,5Ghz, 8Gb, 3Tbfs, 4Gb, Trackpad, Tecl. Númerico</t>
  </si>
  <si>
    <t>006.152.90796401</t>
  </si>
  <si>
    <t>152/151-11244</t>
  </si>
  <si>
    <t>iMac 27" Vesa. I5 3,2Ghz, 8Gb, 1Tb, 1Gb.</t>
  </si>
  <si>
    <t>008.152.90796501</t>
  </si>
  <si>
    <t>152/151-11251</t>
  </si>
  <si>
    <t>iMac 27·. I5 3,4Ghz, 8Gb, 1Tbfs, 2Gb, Trackpad</t>
  </si>
  <si>
    <t>008.152.90796601</t>
  </si>
  <si>
    <t>696.152.90796701</t>
  </si>
  <si>
    <t>iMac 21,5". I5 2,9Ghz, 16Gb, 1Tbfs</t>
  </si>
  <si>
    <t>995.152.90796801</t>
  </si>
  <si>
    <t>152/151-11269</t>
  </si>
  <si>
    <t>iMac 27". I5 3,4Ghz, 16Gb, 1Tbfs, 2Gb</t>
  </si>
  <si>
    <t>995.152.90796901</t>
  </si>
  <si>
    <t>152/151-11277</t>
  </si>
  <si>
    <t>iMac 21,5". I5 2,9Ghz, 8gb, 1tb, Trackpad</t>
  </si>
  <si>
    <t>011.152.90797001</t>
  </si>
  <si>
    <t>152/151-10118</t>
  </si>
  <si>
    <t>037.152.90797101</t>
  </si>
  <si>
    <t>152/151-11285</t>
  </si>
  <si>
    <t>iMac 21,5". I5 2,9Ghz, 1Gb, 1Tb, Trackpad</t>
  </si>
  <si>
    <t>914.152.90797201</t>
  </si>
  <si>
    <t>021.152.90797301</t>
  </si>
  <si>
    <t>017.152.90798201</t>
  </si>
  <si>
    <t>MacBook Pro Retina 13". I7 2,8Ghz, 8Gb, 256Gb SSD</t>
  </si>
  <si>
    <t>677.152.90798301</t>
  </si>
  <si>
    <t>iMac 27". I7 3,5Ghz, 32Gb, 3Tbfs, 4Gb</t>
  </si>
  <si>
    <t>489.152.90798401</t>
  </si>
  <si>
    <t>152/151-11301</t>
  </si>
  <si>
    <t>iMac 27". I7 3,5Ghz, 8Gb, 3Tbfs, 4Gb, Trackpad, Tecl. Numérico</t>
  </si>
  <si>
    <t>006.152.90798501</t>
  </si>
  <si>
    <t>152/151-11228</t>
  </si>
  <si>
    <t>037.152.90798801</t>
  </si>
  <si>
    <t>MacMini</t>
  </si>
  <si>
    <t>942.152.90798901</t>
  </si>
  <si>
    <t>MacBook Pro 13" i5 2,6Ghz, 16Gb, 512Gb SSD</t>
  </si>
  <si>
    <t>942.152.90799001</t>
  </si>
  <si>
    <t>911.152.90799101</t>
  </si>
  <si>
    <t>MacBook Pro 15" Retina. I7 2,6Ghz, 16Gb, 512Gb SSD</t>
  </si>
  <si>
    <t>499.152.90799201</t>
  </si>
  <si>
    <t>152/151-11319</t>
  </si>
  <si>
    <t>iMac 27". I5 3,4Ghz, 16Gb, 256Gb SSD</t>
  </si>
  <si>
    <t>022.152.90799301</t>
  </si>
  <si>
    <t>097.152.90799401</t>
  </si>
  <si>
    <t>152/154-08640</t>
  </si>
  <si>
    <t>MacBook Pro 13" Retina. I7 2,8Ghz, 8Gb, 128Gb</t>
  </si>
  <si>
    <t>023.152.90799501</t>
  </si>
  <si>
    <t>iMac 21,5". I7 3,1Ghz, 16Gb, 256Gb</t>
  </si>
  <si>
    <t>005.152.90799901</t>
  </si>
  <si>
    <t>152/151-11327</t>
  </si>
  <si>
    <t>Mac Mini. I7 2,6Ghz, 16Gb, 1Tbfs</t>
  </si>
  <si>
    <t>003.152.90800001</t>
  </si>
  <si>
    <t>152/151-11335</t>
  </si>
  <si>
    <t>Imac 27". I7 3,5Ghz, 8Gb, 256Gb, 2Gb</t>
  </si>
  <si>
    <t>048.152.90801301</t>
  </si>
  <si>
    <t>489.152.90801401</t>
  </si>
  <si>
    <t>152/151-11343</t>
  </si>
  <si>
    <t>MacMini i7 2,3Ghz, 16Gb, 1Gb.</t>
  </si>
  <si>
    <t>026.152.90801501</t>
  </si>
  <si>
    <t>152/151-11310</t>
  </si>
  <si>
    <t>017.152.90801601</t>
  </si>
  <si>
    <t>017.152.90801701</t>
  </si>
  <si>
    <t xml:space="preserve">iMac 27". I7 3,5Ghz, 16Gb, 3Tbfs, 4gb, tecl. Numérico, </t>
  </si>
  <si>
    <t>007.152.90801801</t>
  </si>
  <si>
    <t>995.152.90801901</t>
  </si>
  <si>
    <t xml:space="preserve">MacPro </t>
  </si>
  <si>
    <t>008.152.90802201</t>
  </si>
  <si>
    <t>iMac 27". I7 3,5Ghz, 8Gb, 1TbFs,2Gb</t>
  </si>
  <si>
    <t>251.152.90802601</t>
  </si>
  <si>
    <t>152/151-11368</t>
  </si>
  <si>
    <t>iMac 27". I5 3,4Ghz, 16Gb, 1TBfS, 4Gb, Mmouse y Trackpad</t>
  </si>
  <si>
    <t>002.152.90803601</t>
  </si>
  <si>
    <t>iMac 27". I5 3,4Ghz, 8Gb, 1Tbfs, 2Gb Gráfica.</t>
  </si>
  <si>
    <t>994.152.90804101</t>
  </si>
  <si>
    <t>009.152.90804201</t>
  </si>
  <si>
    <t>NO ES CTO. EDI</t>
  </si>
  <si>
    <t>911.152.90804401</t>
  </si>
  <si>
    <t>029.152.90804501</t>
  </si>
  <si>
    <t>152/151-11376</t>
  </si>
  <si>
    <t>Imac 21,5". I5 2,9Ghz, 16Gb, 256Gb</t>
  </si>
  <si>
    <t>022.152.90804601</t>
  </si>
  <si>
    <t xml:space="preserve">iMac 27". I5 3,2Ghz, 16Gb, 1Tbfs, 1Gb, </t>
  </si>
  <si>
    <t>900.152.90804701</t>
  </si>
  <si>
    <t>iMac 27". I7 3,5Ghz, 16Gb, 3Tb, 4Gb</t>
  </si>
  <si>
    <t>013.152.90804801</t>
  </si>
  <si>
    <t>152/151-11210</t>
  </si>
  <si>
    <t>017.152.90804901</t>
  </si>
  <si>
    <t>152/151-11384</t>
  </si>
  <si>
    <t>MacMini i7 2,6Ghz, 8Gb, 1Tbfs</t>
  </si>
  <si>
    <t>022.152.90805001</t>
  </si>
  <si>
    <t>995.152.90805101</t>
  </si>
  <si>
    <t>MacBook Pro 15". I7 2,3Ghz, 16Gb, 1Tb ssd, 2Gb</t>
  </si>
  <si>
    <t>017.152.90805201</t>
  </si>
  <si>
    <t>017.152.90805301</t>
  </si>
  <si>
    <t>152/151-11392</t>
  </si>
  <si>
    <t>iMac 27". I7 3,5Ghz, 32Gb, 512Gb SSD, 4Gb</t>
  </si>
  <si>
    <t>017.152.90805501</t>
  </si>
  <si>
    <t>MacBook Air 11". i5 1,3Ghz, 8Gb, 256Gb</t>
  </si>
  <si>
    <t>097.152.90805601</t>
  </si>
  <si>
    <t>152/151-11400</t>
  </si>
  <si>
    <t>iMac 27". I7 3,5Ghz, 32Gb, 1Tb, 2Gb</t>
  </si>
  <si>
    <t>683.152.90805701</t>
  </si>
  <si>
    <t>iMac 21,5". I5 2,9Ghz, 16Gb, 256Gb SSD</t>
  </si>
  <si>
    <t>022.152.90805801</t>
  </si>
  <si>
    <t>152/151-11418</t>
  </si>
  <si>
    <t>iMac 27". I5 3,4Ghz, 16Gb, 1Tbfs, 4Gb, Trackpad y teclado númerico en inglés.</t>
  </si>
  <si>
    <t>015.152.90805901</t>
  </si>
  <si>
    <t>901.152.90806901</t>
  </si>
  <si>
    <t>901.152.90807001</t>
  </si>
  <si>
    <t>iMac 27". I5 3,2Ghz, 16Gb, 1Tb, 1Gb</t>
  </si>
  <si>
    <t>011.152.90807101</t>
  </si>
  <si>
    <t>811.152.90807301</t>
  </si>
  <si>
    <t>013.152.90807401</t>
  </si>
  <si>
    <t>iMac 27". I7 3,5Ghz, 8Gb, 1Tb, 4Gb</t>
  </si>
  <si>
    <t>995.152.90807601</t>
  </si>
  <si>
    <t>152/154-08830</t>
  </si>
  <si>
    <t>005.152.90807701</t>
  </si>
  <si>
    <t>152/151-11434</t>
  </si>
  <si>
    <t>iMac 21,5". I5 2,7Ghz,  8Gb, 1Tbfs, teclado numerico</t>
  </si>
  <si>
    <t>970.152.90807801</t>
  </si>
  <si>
    <t>152/154-08855</t>
  </si>
  <si>
    <t>MacBook Pro 13". I7 2,9Ghz, 8Gb, 1Tb</t>
  </si>
  <si>
    <t>006.152.90808601</t>
  </si>
  <si>
    <t>iMac 27". I5 3,2Ghz, 16Gb, 1Tbfs, 1Gb</t>
  </si>
  <si>
    <t>017.152.90808701</t>
  </si>
  <si>
    <t>MacBook Pro 13" Retina. I7 2,8Ghz, 16Gb, 256Gb</t>
  </si>
  <si>
    <t>616.152.90807901</t>
  </si>
  <si>
    <t>994.152.90808901</t>
  </si>
  <si>
    <t>097.152.90809001</t>
  </si>
  <si>
    <t>152/154-08848</t>
  </si>
  <si>
    <t>MacBook Air 13". I5 1,4Ghz, 8Gb, 128Gb</t>
  </si>
  <si>
    <t>003.152.90809101</t>
  </si>
  <si>
    <t>152/154-08863</t>
  </si>
  <si>
    <t>013.152.90809201</t>
  </si>
  <si>
    <t>iMac 27". I7 3,5Ghz, 16Gb, 1Tb, 4Gb, Trackpad</t>
  </si>
  <si>
    <t>616.152.90809301</t>
  </si>
  <si>
    <t>489.152.90809501</t>
  </si>
  <si>
    <t>iMac 21,5". I7 3,1Ghz, 16Gb, 1Tb, 1Gb, tec. Numerico</t>
  </si>
  <si>
    <t>994.152.90809601</t>
  </si>
  <si>
    <t>017.152.90809701</t>
  </si>
  <si>
    <t>994.152.90809801</t>
  </si>
  <si>
    <t>152/151-11442</t>
  </si>
  <si>
    <t>011.152.90809901</t>
  </si>
  <si>
    <t>152/151-11459</t>
  </si>
  <si>
    <t>iMac 27". I7 3,5Ghz, 8Gb, 256Gb, 4Gb</t>
  </si>
  <si>
    <t>677.152.90810001</t>
  </si>
  <si>
    <t>152/154-08889</t>
  </si>
  <si>
    <t>MacBook Pro 13". Teclado inglés.</t>
  </si>
  <si>
    <t>013.152.90810201</t>
  </si>
  <si>
    <t>152/151-11467</t>
  </si>
  <si>
    <t>iMac 21,5". I7 3,1Ghz, 16GB, 1Tbfs, M Mouse y Trackpad</t>
  </si>
  <si>
    <t>004.152.90810601</t>
  </si>
  <si>
    <t>036.152.90810701</t>
  </si>
  <si>
    <t>Mac Mini i7 2,3Ghz, 4Gb, 1Tbfs</t>
  </si>
  <si>
    <t>013.152.90810801</t>
  </si>
  <si>
    <t>iMac 27". I7 3,5Ghz, 16Gb, 1Gb, 4Gb</t>
  </si>
  <si>
    <t>697.152.90810901</t>
  </si>
  <si>
    <t>152/151-11475</t>
  </si>
  <si>
    <t>iMac 27". I5 3,2Ghz, 16Gb, 3Tbfs, teclado numérico</t>
  </si>
  <si>
    <t>022.152.90811001</t>
  </si>
  <si>
    <t>MacBook Pro Retina 13. i7 2,8Ghz, 16Gb, 256Gb SSD</t>
  </si>
  <si>
    <t>696.152.90811101</t>
  </si>
  <si>
    <t>MacBook Pro Retina 13". I7 2,8Ghz, 16Gb, 128Gb SSD</t>
  </si>
  <si>
    <t>018.152.90811201</t>
  </si>
  <si>
    <t>995.152.90811301</t>
  </si>
  <si>
    <t>iMac 21,5". I7 3,1Ghz, 8Gb, 1Tb, 1Gb.</t>
  </si>
  <si>
    <t>015.152.90812101</t>
  </si>
  <si>
    <t>152/151-10972</t>
  </si>
  <si>
    <t>048.152.90812201</t>
  </si>
  <si>
    <t>152/151-11483</t>
  </si>
  <si>
    <t>MacMini Server Osx, i7 2,3Ghz, 16Gb, 2x1Tb</t>
  </si>
  <si>
    <t>026.152.90812301</t>
  </si>
  <si>
    <t>152/154-08897</t>
  </si>
  <si>
    <t>007.152.90812401</t>
  </si>
  <si>
    <t xml:space="preserve">1002629202//1002629203 </t>
  </si>
  <si>
    <t>152/151-11491</t>
  </si>
  <si>
    <t>iMac 21,5". I7 3,1Ghz, 8Gb, 1Tb</t>
  </si>
  <si>
    <t>010.152.90812501</t>
  </si>
  <si>
    <t>MacBook Air 13" . I5 1,4Ghz, 8Gb, 128Gb</t>
  </si>
  <si>
    <t>696.152.90812601</t>
  </si>
  <si>
    <t>152/151-11509</t>
  </si>
  <si>
    <t>iMac 27". I5 3,4Ghz, 16Gb, 3Tb fs, 4Gb gráfica</t>
  </si>
  <si>
    <t>008.152.90812701</t>
  </si>
  <si>
    <t>152/151-11517</t>
  </si>
  <si>
    <t>Mac Pro 6Nucleos 3,5Ghz,16Gb,512GbSSd, 2x D700</t>
  </si>
  <si>
    <t>969.152.90812801</t>
  </si>
  <si>
    <t>008.152.90813001</t>
  </si>
  <si>
    <t>017.152.90813201</t>
  </si>
  <si>
    <t>152/151-11525</t>
  </si>
  <si>
    <t>iMac 27". I7 3,5Ghz, 16Gb, 512Gb, 4Gb</t>
  </si>
  <si>
    <t>011.152.90813501</t>
  </si>
  <si>
    <t>152/151-11533</t>
  </si>
  <si>
    <t xml:space="preserve">iMac 27". I5 3,4Ghz, 32gb, 4gb, tecl. Numerico, </t>
  </si>
  <si>
    <t>017.152.90813601</t>
  </si>
  <si>
    <t>152/151-11541</t>
  </si>
  <si>
    <t>Mac Pro. 4Nucleas 3,7Ghz, 32Gb, 256Gb, teclado numerico y M.Mouse</t>
  </si>
  <si>
    <t>914.152.90814201</t>
  </si>
  <si>
    <t>152/154-08905</t>
  </si>
  <si>
    <t>MacBook Air 11". I-Core i5 1,4Ghz, 8Gb, 256Gb SSD.</t>
  </si>
  <si>
    <t>003.152.90814301</t>
  </si>
  <si>
    <t>iMac 21,52. i7 3,1Ghz, 8Gb, 1Tb</t>
  </si>
  <si>
    <t>010.152.90814401</t>
  </si>
  <si>
    <t>152/151-11558</t>
  </si>
  <si>
    <t>iMac 21,5".i5 a 2,7Ghz, 8Gb, 256GB SSD, 1Gb</t>
  </si>
  <si>
    <t>697.152.90814501</t>
  </si>
  <si>
    <t>152/151-11566</t>
  </si>
  <si>
    <t>MacPro 4Nucleos 3,7Ghz, 16Gb, 256Gb, 2xG300</t>
  </si>
  <si>
    <t>872.152.90815001</t>
  </si>
  <si>
    <t>Mac Mini Server. I7 2,6Ghz, 16Gb, 1Tbfs</t>
  </si>
  <si>
    <t>037.152.90815101</t>
  </si>
  <si>
    <t>152/154-08913</t>
  </si>
  <si>
    <t>MacBook Air 13". I-Core i5 1,4Ghz, 8Gb, 256Gb</t>
  </si>
  <si>
    <t>037.152.90815301</t>
  </si>
  <si>
    <t>037.152.90815401</t>
  </si>
  <si>
    <t>011.152.90815501</t>
  </si>
  <si>
    <t>152/154-08921</t>
  </si>
  <si>
    <t>021.152.90815701</t>
  </si>
  <si>
    <t>152/154-08939</t>
  </si>
  <si>
    <t xml:space="preserve">MacBook Air 13". I7 1,7Ghz,  8Gb, 512Gb. </t>
  </si>
  <si>
    <t>008.152.90815801</t>
  </si>
  <si>
    <t>MacPro. 4Nucleos 3,7Ghz, 16Gb, 256Gb</t>
  </si>
  <si>
    <t>029.152.90816101</t>
  </si>
  <si>
    <t>152/154-08954</t>
  </si>
  <si>
    <t>017.152.90816601</t>
  </si>
  <si>
    <t>017.152.90816801</t>
  </si>
  <si>
    <t>152/151-11574</t>
  </si>
  <si>
    <t>iMac 27". I7 3,5Ghz, 16Gb, 3Tbfs, 4Gb, trackpad</t>
  </si>
  <si>
    <t>017.152.90817001</t>
  </si>
  <si>
    <t>003.152.90817101</t>
  </si>
  <si>
    <t>Macmini i7 2,6Ghz, 8Gb, 1tb</t>
  </si>
  <si>
    <t>011.152.90817401</t>
  </si>
  <si>
    <t>iMac 21,5 . i5 2,7Ghz, 8Gb, 1Tbfs, trackpad</t>
  </si>
  <si>
    <t>901.152.90817501</t>
  </si>
  <si>
    <t>152/151-11582</t>
  </si>
  <si>
    <t>040.152.90817801</t>
  </si>
  <si>
    <t xml:space="preserve">iMac 27". I7 3,5Ghz, 8Gb, 1Tb, 2Gb </t>
  </si>
  <si>
    <t>033.152.90817901</t>
  </si>
  <si>
    <t>698.152.90818001</t>
  </si>
  <si>
    <t>499.152.90818101</t>
  </si>
  <si>
    <t>695.152.90818201</t>
  </si>
  <si>
    <t>iMac 27". I5 3,2Ghz, 16Gb,1Tb, Trackpad</t>
  </si>
  <si>
    <t>019.152.90818301</t>
  </si>
  <si>
    <t>152/151-11590</t>
  </si>
  <si>
    <t>Mac Pro Cto. Xeon E5 4Nucleos 3,5Ghz, 16Gb, 512Gb</t>
  </si>
  <si>
    <t>004.152.908184</t>
  </si>
  <si>
    <t>026.152.90818501</t>
  </si>
  <si>
    <t>iMac 21,5". I5 2,7Ghz, 87Gb, 1Tbfs, trackpad</t>
  </si>
  <si>
    <t>901.152.90818601</t>
  </si>
  <si>
    <t>698.152.90818701</t>
  </si>
  <si>
    <t>MacBook Air 13" Cto. I7 1,7Ghz, 8Gb, 512Gb SSD.</t>
  </si>
  <si>
    <t>023.152.90818801</t>
  </si>
  <si>
    <t>MacBook Air 13" Cto. I5 1,4Ghz, 8Gb, 128Gb</t>
  </si>
  <si>
    <t>872.152.90819201</t>
  </si>
  <si>
    <t>iMac 21,5" i5 2,9Ghz, 8Gb, 1Tbfs.</t>
  </si>
  <si>
    <t>696.152.90819301</t>
  </si>
  <si>
    <t>MacBook Air 13". I7 1,7Ghz, 8Gb, 256Gb SSD.</t>
  </si>
  <si>
    <t>015.152.90819401</t>
  </si>
  <si>
    <t>MacBook Air 13". I5 1,4Ghz, 8Gb, 256Gb</t>
  </si>
  <si>
    <t>029.152.90819501</t>
  </si>
  <si>
    <t>152/151-11608</t>
  </si>
  <si>
    <t>Imac 27". I5 3,4Ghz, 16Gb, 1Tbfs, M.Mouse y trackpad</t>
  </si>
  <si>
    <t>005.152.90819601</t>
  </si>
  <si>
    <t>152/154-08970</t>
  </si>
  <si>
    <t>MacBook Pro 13". I7 2,9, 4Gb, 500Gb</t>
  </si>
  <si>
    <t>900.152.90819701</t>
  </si>
  <si>
    <t>152/151-11616</t>
  </si>
  <si>
    <t>Imac 27". I5 3,2Ghz, 16Gb, 256Gb</t>
  </si>
  <si>
    <t>900.152.90819801</t>
  </si>
  <si>
    <t>005.152.90819901</t>
  </si>
  <si>
    <t>152/151-11624</t>
  </si>
  <si>
    <t>006.152.90820101</t>
  </si>
  <si>
    <t>969.152.90820201</t>
  </si>
  <si>
    <t>152/151-11632</t>
  </si>
  <si>
    <t>IMAC 21,5". I7 3,1Ghz, 16Gb, 1Tbfs</t>
  </si>
  <si>
    <t>005.152.90820301</t>
  </si>
  <si>
    <t>010.152.90820401</t>
  </si>
  <si>
    <t>009.152.90820501</t>
  </si>
  <si>
    <t>152/154-08378</t>
  </si>
  <si>
    <t>MacBook Pro 13". I7 2,8Ghz, 8Gb, 256gb</t>
  </si>
  <si>
    <t>017.152.90820601</t>
  </si>
  <si>
    <t>iMac 27". I7 3,5Ghz, 8Gb,3Tbfs</t>
  </si>
  <si>
    <t>013.152.90820701</t>
  </si>
  <si>
    <t>iMac 27". I7 3,5Ghz, 8Gb, 1Tb</t>
  </si>
  <si>
    <t>911.152.90820801</t>
  </si>
  <si>
    <t>iMac 27". I7 3,5Ghz, 8Gb, 1Tb, 4Gb, Trackpad</t>
  </si>
  <si>
    <t>683.152.90821201</t>
  </si>
  <si>
    <t>013.152.90821401</t>
  </si>
  <si>
    <t>037.152.90821901</t>
  </si>
  <si>
    <t>814.152.90822001</t>
  </si>
  <si>
    <t>152/151-11665</t>
  </si>
  <si>
    <t>MacPro. 6Nucleos 3,5Ghz, 32Gb, 1Tb ssd</t>
  </si>
  <si>
    <t>003.152.90822301</t>
  </si>
  <si>
    <t>iMac 27". I7 3,5Ghz, 8Gb, 3Tbfs, 4Gb</t>
  </si>
  <si>
    <t>872.152.90822401</t>
  </si>
  <si>
    <t>013.152.90822801</t>
  </si>
  <si>
    <t>152/151-11673</t>
  </si>
  <si>
    <t>MacMini i7 2,3Ghz, 16Gb, 1tb</t>
  </si>
  <si>
    <t>004.152.90822901</t>
  </si>
  <si>
    <t>iMac 21,5".i7 3,1Ghz, 16Gb, 1Tbfs,1Gb</t>
  </si>
  <si>
    <t>677.152.90823201</t>
  </si>
  <si>
    <t>037.152.90823301</t>
  </si>
  <si>
    <t>152/151-11681</t>
  </si>
  <si>
    <t>499.152.90823401</t>
  </si>
  <si>
    <t>499.152.90823601</t>
  </si>
  <si>
    <t>152/151-11699</t>
  </si>
  <si>
    <t>ImAC 21,5". I5 2,7GHz, 8Gb,1Tb, Vesa</t>
  </si>
  <si>
    <t>020.152.90823701</t>
  </si>
  <si>
    <t>900.152.90823901</t>
  </si>
  <si>
    <t>683.152.90824001</t>
  </si>
  <si>
    <t>097.152.90824101</t>
  </si>
  <si>
    <t>MacBook 13". I7 1,7Ghz, 8Gb, 128Gb</t>
  </si>
  <si>
    <t>011.152.90824201</t>
  </si>
  <si>
    <t>152/151-11715</t>
  </si>
  <si>
    <t>ImAC 21,5". I5 2,9Ghz, 16Gb, 1Tb, 1Gb</t>
  </si>
  <si>
    <t>017.152.90824601</t>
  </si>
  <si>
    <t>152/154-08996</t>
  </si>
  <si>
    <t>MacBook Pro 13". I5 2,5Ghz, 4Gb, 1Tb</t>
  </si>
  <si>
    <t>970.152.90825301</t>
  </si>
  <si>
    <t>152/154-09002</t>
  </si>
  <si>
    <t>683.152.90825401</t>
  </si>
  <si>
    <t>iMac 21,5". I5 2,9Ghz, 8Gb, 1TbFs</t>
  </si>
  <si>
    <t>029.152.90825501</t>
  </si>
  <si>
    <t>152/154-10543</t>
  </si>
  <si>
    <t>814.152.90825701</t>
  </si>
  <si>
    <t>MacBook Air 11". I7 1,7Ghz, 8Gb, 512Gb ssd</t>
  </si>
  <si>
    <t>683.152.90825901</t>
  </si>
  <si>
    <t>006.152.90826001</t>
  </si>
  <si>
    <t>152/151-11749</t>
  </si>
  <si>
    <t>iMac 27". I5 3,2Ghz, 16Gb, 3Tbfs, trackapd</t>
  </si>
  <si>
    <t>900.152.90826301</t>
  </si>
  <si>
    <t>MacBook Air 13". I7 1,7Ghz, 8gb, 256Gb</t>
  </si>
  <si>
    <t>646.152.90826601</t>
  </si>
  <si>
    <t>096.152.90826701</t>
  </si>
  <si>
    <t>006.152.90826801</t>
  </si>
  <si>
    <t>995.152.90827401</t>
  </si>
  <si>
    <t>152/151-11798</t>
  </si>
  <si>
    <t>iMac 27". I5 3,2Ghz, 8Gb, 256Gb SSD, 1Gb</t>
  </si>
  <si>
    <t>026.152.90827501</t>
  </si>
  <si>
    <t>026.152.90827601</t>
  </si>
  <si>
    <t>019.152.90827701</t>
  </si>
  <si>
    <t>013.152.90827801</t>
  </si>
  <si>
    <t>901.152.90828101</t>
  </si>
  <si>
    <t>152/154-09028</t>
  </si>
  <si>
    <t>MacBook Air 11". I7 1,4Ghz, 4Gb, 512Gb SSD</t>
  </si>
  <si>
    <t>036.152.90828201</t>
  </si>
  <si>
    <t>003.152.90828401</t>
  </si>
  <si>
    <t>013.152.90828601</t>
  </si>
  <si>
    <t>036.152.90828701</t>
  </si>
  <si>
    <t>029.152.90828801</t>
  </si>
  <si>
    <t>152/151-11806</t>
  </si>
  <si>
    <t>MacPro. 6Nucleos 3,5Ghz, 32Gb, 512Gb ssd</t>
  </si>
  <si>
    <t>026.152.90829101</t>
  </si>
  <si>
    <t>003.152.90829201</t>
  </si>
  <si>
    <t>iMac 27". I7 3,5Ghz, 16Gb, 512Gb, 4Gb, tecl. Numerico</t>
  </si>
  <si>
    <t>040.152.90829301</t>
  </si>
  <si>
    <t>152/151-08343</t>
  </si>
  <si>
    <t>013.152.90829401</t>
  </si>
  <si>
    <t>152/151-11814</t>
  </si>
  <si>
    <t>Imac 27". I7 3,5Ghz, 16Gb, 256Gb, 4Gb</t>
  </si>
  <si>
    <t>695.152.90829501</t>
  </si>
  <si>
    <t>152/151-11723</t>
  </si>
  <si>
    <t>iMac 27". I7 3,5Ghz, 8Gb, 3Tb, 4Gb, Trackpad</t>
  </si>
  <si>
    <t>011.152.90829601</t>
  </si>
  <si>
    <t>017.152.90829701</t>
  </si>
  <si>
    <t>970.152.90829801</t>
  </si>
  <si>
    <t>MacBook Pro 13". Retina. I7 2,8Ghz, 16Gb, 512Gb SSD</t>
  </si>
  <si>
    <t>029.152.90829901</t>
  </si>
  <si>
    <t>CANCELADO POR APPLE</t>
  </si>
  <si>
    <t>007.152.90830001</t>
  </si>
  <si>
    <t>872.152.90830101</t>
  </si>
  <si>
    <t>152/151-11822</t>
  </si>
  <si>
    <t>013.152.90830601</t>
  </si>
  <si>
    <t>152/154-09036</t>
  </si>
  <si>
    <t>MacBook Pro 15" Retina. I7 2,6Ghz, 16Gb, 256Gb</t>
  </si>
  <si>
    <t>010.152.90830801</t>
  </si>
  <si>
    <t>152/154-09150</t>
  </si>
  <si>
    <t>MacBook Pro 15" Retina. I7 2,8Ghz, 16Gb, 512Gb SSD, Intel+2gb Nvidia</t>
  </si>
  <si>
    <t>017.152.90837201 ------017.152.90831901/017.152.90830901</t>
  </si>
  <si>
    <t xml:space="preserve"> 1002942170/1002804036</t>
  </si>
  <si>
    <t>152/151-11830</t>
  </si>
  <si>
    <t>022.152.90831301</t>
  </si>
  <si>
    <t>152/154-09143</t>
  </si>
  <si>
    <t>MacBook Pro Retina 13". I7 2,8Ghz, 16GB, 512GB SSD</t>
  </si>
  <si>
    <t>251.152.90831601</t>
  </si>
  <si>
    <t>152/151-11848</t>
  </si>
  <si>
    <t>MacMini i7 2,3Ghz, 16Gb, 1Tbfs</t>
  </si>
  <si>
    <t>013.152.90831701</t>
  </si>
  <si>
    <t>MacBook Pro 15" Retina. I7 2,8Ghz, 16Gb, 512Gb</t>
  </si>
  <si>
    <t>017.152.90831801</t>
  </si>
  <si>
    <t>013.152.90831901</t>
  </si>
  <si>
    <t xml:space="preserve">1002819451 </t>
  </si>
  <si>
    <t>iMac 27". I5 3,2Ghz, 16Gb, 1Tb, 1Gb, Trackpad</t>
  </si>
  <si>
    <t>013.152.90832001</t>
  </si>
  <si>
    <t>023.152.90832501</t>
  </si>
  <si>
    <t>MacBook  Air 13". I7 1,7Ghz, 8Gb, 512Gb SSD</t>
  </si>
  <si>
    <t>023.152.90832601</t>
  </si>
  <si>
    <t>152/154-09218</t>
  </si>
  <si>
    <t>MacBook Pro 15" Retina. I7 2,5Ghz, 16Gb, 1Tb ssd, intel graphics y Nvidia Geforce GT 750</t>
  </si>
  <si>
    <t>011.152.90832701</t>
  </si>
  <si>
    <t>MacBook Air  13". I7 1,7Ghz, 8Gb, 256Gb</t>
  </si>
  <si>
    <t>018.152.90832801</t>
  </si>
  <si>
    <t>152/154-09226</t>
  </si>
  <si>
    <t>MacBook Pro 15" Retina. I7 2,8Ghz, 16Gb, 256Gb</t>
  </si>
  <si>
    <t>010.152.90832901</t>
  </si>
  <si>
    <t>152/154-09234</t>
  </si>
  <si>
    <t>MacBook Air 11". Intel Core i7 1,7Ghz, 8Gb, 512Gb SSD</t>
  </si>
  <si>
    <t>020.152.90833401</t>
  </si>
  <si>
    <t>MacBook Air 13". I5 1,4Ghz, 8Gb, 256Gb SSD</t>
  </si>
  <si>
    <t>036.152.90833501</t>
  </si>
  <si>
    <t>152/151-11855</t>
  </si>
  <si>
    <t>MacMini. i7 2,3Ghz, 8gb, 1Tb</t>
  </si>
  <si>
    <t>011.152.90833601</t>
  </si>
  <si>
    <t>152/154-09242</t>
  </si>
  <si>
    <t>MacBook Pro 13" Retina. I7 3,0Ghz, 16Gb, 512Gb  SSd, ingles britanico</t>
  </si>
  <si>
    <t>683.152.90833701</t>
  </si>
  <si>
    <t>152/154-09259</t>
  </si>
  <si>
    <t>MacBook Pro 15" Retina. I7 2,5Ghz, 16Gb, 256Gb SSD</t>
  </si>
  <si>
    <t>013.152.90833801</t>
  </si>
  <si>
    <t>152/154-09267</t>
  </si>
  <si>
    <t>MacBook Pro 15" Retina i7 2,8 GHz , 16Gb , 1TB SSD</t>
  </si>
  <si>
    <t>911.152.90834001</t>
  </si>
  <si>
    <t>152/154-09275</t>
  </si>
  <si>
    <t>MacBook Pro 15"  i7 2,8 GHz , 8Gb , 1TB</t>
  </si>
  <si>
    <t>097.152.90834101</t>
  </si>
  <si>
    <t>152/154-09291</t>
  </si>
  <si>
    <t>MacBook Pro 13,3 Retina i5 2,8 GHz, 16Gb, 512SSD</t>
  </si>
  <si>
    <t>097.152.90835101</t>
  </si>
  <si>
    <t>152/154-09309</t>
  </si>
  <si>
    <t>MacBook Pro 13,3· i7 2,9GHz, 8GB, 1Tb</t>
  </si>
  <si>
    <t>683.152.90835201</t>
  </si>
  <si>
    <t>152/154-09317</t>
  </si>
  <si>
    <t>MacBook Pro 13,3 Retina i7 3,0 GHz, 16Gb, 512SSD</t>
  </si>
  <si>
    <t>029.152.90835301</t>
  </si>
  <si>
    <t>152/154-09325</t>
  </si>
  <si>
    <t>MacBook Pro 13,3 i5 2,5GHz 8gb 1Tb</t>
  </si>
  <si>
    <t>029.152.90835401</t>
  </si>
  <si>
    <t>152/154-09333</t>
  </si>
  <si>
    <t>MacBook Pro 13,3 Retina i7 3,0 GHz, 16Gb, 256SSD</t>
  </si>
  <si>
    <t>911.152.90835501</t>
  </si>
  <si>
    <t>003.152.90835701</t>
  </si>
  <si>
    <t>003.152.90835801</t>
  </si>
  <si>
    <t>152/154-09341</t>
  </si>
  <si>
    <t>037.152.90835901</t>
  </si>
  <si>
    <t>152/151-11871</t>
  </si>
  <si>
    <t>Mac Pro. 8 Nucleos 3Ghz, 32Gb, 256Gb, 2 Gpu D700</t>
  </si>
  <si>
    <t>003.152.90836401</t>
  </si>
  <si>
    <t>900.152.90843701</t>
  </si>
  <si>
    <t>152/154-09358</t>
  </si>
  <si>
    <t xml:space="preserve">MacBook Pro 15 Retina. I7 2,2 Ghz, 16gb, 1Tb ssd. Ingles </t>
  </si>
  <si>
    <t>697.152.90837001</t>
  </si>
  <si>
    <t>152/154-09366</t>
  </si>
  <si>
    <t>MacBook Pro 15 Retina. I7 2,8 Ghz, 16Gb, 1Tbssd, 2Gb+Intel</t>
  </si>
  <si>
    <t>010.152.90837101</t>
  </si>
  <si>
    <t>152/151-11889</t>
  </si>
  <si>
    <t>iMac 21,5". I5 1,4Ghz, 8Gb, 1Tb</t>
  </si>
  <si>
    <t>008.152.90837301</t>
  </si>
  <si>
    <t>697.152.90837401</t>
  </si>
  <si>
    <t>iMac 27". I5 3,4Ghz, 16Gb, 1Tbfs, 4Gb</t>
  </si>
  <si>
    <t>020.152.90837501</t>
  </si>
  <si>
    <t>MacBook Air  13". I7 1,7Ghz, 8Gb, 512Gb</t>
  </si>
  <si>
    <t>023.152.90837601</t>
  </si>
  <si>
    <t>152/154-09374</t>
  </si>
  <si>
    <t>Macbook Pro 13". I7 2,9Ghz, 16Gb, 1Tb</t>
  </si>
  <si>
    <t>048.152.90837701</t>
  </si>
  <si>
    <t>616.152.90837801</t>
  </si>
  <si>
    <t>152/154-09382</t>
  </si>
  <si>
    <t>MacBook Pro 13 Cto. I5 2,6Ghz, 16Gb, 128Gb ssd</t>
  </si>
  <si>
    <t>814.152.90837901</t>
  </si>
  <si>
    <t>013.152.90838001</t>
  </si>
  <si>
    <t>152/151-11897</t>
  </si>
  <si>
    <t>MacMini. I7 2,3Ghz,  16Gb, 1Tb</t>
  </si>
  <si>
    <t>005.152.90838101</t>
  </si>
  <si>
    <t>152/151-11905</t>
  </si>
  <si>
    <t>489.152.90838201</t>
  </si>
  <si>
    <t>152/151-11913</t>
  </si>
  <si>
    <t>Mac Pro. 8 Nucleos 3Ghz, 16Gb, 512Gb, 2 Gpu D500</t>
  </si>
  <si>
    <t>022.152.90838301</t>
  </si>
  <si>
    <t>022.15290838401</t>
  </si>
  <si>
    <t>995.152.90838501</t>
  </si>
  <si>
    <t>152/154-09390</t>
  </si>
  <si>
    <t>MacBook Pro 13" Retina. I7 3,0Ghz, 8GB, 256GB</t>
  </si>
  <si>
    <t>013.152.90838601</t>
  </si>
  <si>
    <t>iMac 27". I7 3,1Ghz, 16Gb, 1TBfs</t>
  </si>
  <si>
    <t>013.152.90838701</t>
  </si>
  <si>
    <t>007.152.90839001</t>
  </si>
  <si>
    <t>iMac 21,5". I7 3,1Ghz, 16Gb, 1Tb, 1Gb.</t>
  </si>
  <si>
    <t>022.152.90839301</t>
  </si>
  <si>
    <t>152/151-11921</t>
  </si>
  <si>
    <t>MacMini Cto i5 2,5Ghz, 8Gb, 500Gb</t>
  </si>
  <si>
    <t>683.152.90839401</t>
  </si>
  <si>
    <t>iMac 27" Cto. I5 3,2Ghz, 8Gb, 1Tbfs</t>
  </si>
  <si>
    <t>970.152.90839501</t>
  </si>
  <si>
    <t>152/154-09408</t>
  </si>
  <si>
    <t>MacBook Pro 13". I7 3,0Ghz, 8gb,128Gb</t>
  </si>
  <si>
    <t>698.152.90839601</t>
  </si>
  <si>
    <t>152/151-11939</t>
  </si>
  <si>
    <t>iMac 27". I7 3,5Ghz, 32Gb, 1Tbfs, 4Gb</t>
  </si>
  <si>
    <t>026.152.90839701</t>
  </si>
  <si>
    <t>152/151-11947</t>
  </si>
  <si>
    <t>MacMini i7 2,6Ghz, 16Gb,1Tbfs</t>
  </si>
  <si>
    <t>026.152.90839801</t>
  </si>
  <si>
    <t>152/154-09416</t>
  </si>
  <si>
    <t>MacBook Pro 13. i5 2,5Ghz, 8Gb, 1Tb</t>
  </si>
  <si>
    <t>017.152.90839901</t>
  </si>
  <si>
    <t>iMac 27". I7 3,5Ghz, 16Gb, 3Tbfs</t>
  </si>
  <si>
    <t>013.152.90840001</t>
  </si>
  <si>
    <t>008.152.90840101</t>
  </si>
  <si>
    <t>152/151-11954</t>
  </si>
  <si>
    <t>iMac 27". I7 3,5Ghz, 16Gb, 3Tb, 2Gb</t>
  </si>
  <si>
    <t>499.152.90840301</t>
  </si>
  <si>
    <t>008.152.90840801</t>
  </si>
  <si>
    <t>152/151-11962</t>
  </si>
  <si>
    <t>MacMini. i7 2,3Ghz, 4Gb, 1Tbfs</t>
  </si>
  <si>
    <t>013.152.90840901</t>
  </si>
  <si>
    <t>MacBook Pro 13". I5 2,6Ghz, 16Gb, 128Gb SSD</t>
  </si>
  <si>
    <t>698.152.90841501</t>
  </si>
  <si>
    <t>iMac  27". I7 3,5Ghz, 16Gb, 1Tb, 2Gb</t>
  </si>
  <si>
    <t>814.152.90841601</t>
  </si>
  <si>
    <t>152/154-09432</t>
  </si>
  <si>
    <t>MacBook Air  13" Cto. I5 1,4Ghz, 8Gb, 512Gb</t>
  </si>
  <si>
    <t>695.152.90841801</t>
  </si>
  <si>
    <t>152/151-11970</t>
  </si>
  <si>
    <t>iMac 27" Vesa. I5 3,4Ghz, 8GB, 1Tb, 2Gb</t>
  </si>
  <si>
    <t>017.152.90842201</t>
  </si>
  <si>
    <t>002.152.90842701</t>
  </si>
  <si>
    <t>152/151-11988</t>
  </si>
  <si>
    <t>iMac 27". I7 3,5Ghz, 16Gb, 256Gb, 2Gb.</t>
  </si>
  <si>
    <t>015.152.90842801</t>
  </si>
  <si>
    <t>152/154-09457</t>
  </si>
  <si>
    <t>017,152,90842901</t>
  </si>
  <si>
    <t>152/151-11996</t>
  </si>
  <si>
    <t>iMac 27". I7 3,5Ghz, 32Gb, 256SSD, 4Gb</t>
  </si>
  <si>
    <t>983.152.90843001</t>
  </si>
  <si>
    <t>023.152.90843101</t>
  </si>
  <si>
    <t>MacMini i7 2,6Ghz, 16Gb, 1Tbfs</t>
  </si>
  <si>
    <t>011.152.90843601</t>
  </si>
  <si>
    <t>814.152.90844501</t>
  </si>
  <si>
    <t>152/154-09473</t>
  </si>
  <si>
    <t>MacBook Pro 13" Retina. I5 2,8Ghz, 16Gb, 256Gb</t>
  </si>
  <si>
    <t>003.152.90844601</t>
  </si>
  <si>
    <t>013.152.90844701</t>
  </si>
  <si>
    <t>026.152.90844801</t>
  </si>
  <si>
    <t>152/154-09481</t>
  </si>
  <si>
    <t>MacBook Pro 13" Retina. I7 3,0Ghz, 16Gb, 512Gb SSD</t>
  </si>
  <si>
    <t>026.152.90844901</t>
  </si>
  <si>
    <t>MacBook Pro 15". I7 2,5Ghz, 16Gb, 1Tb</t>
  </si>
  <si>
    <t>003.152.90845401</t>
  </si>
  <si>
    <t>152/154-09499</t>
  </si>
  <si>
    <t>MacBook Pro 13". I5 2,8Ghz, 16Gb, 1Tb</t>
  </si>
  <si>
    <t>003.152.90845501</t>
  </si>
  <si>
    <t>iMac 21,5". I7 3,1Ghz, 16Gb, 1Tb, 1Gb</t>
  </si>
  <si>
    <t>995.152.90845601</t>
  </si>
  <si>
    <t>iMac 21,5". I5 2,7Ghz, 8Gb, 1Tb, Trackpad</t>
  </si>
  <si>
    <t>029.152.90845701</t>
  </si>
  <si>
    <t>iMac 27". I7 3,5Ghz, 16Gb, 512Gb, 4Gb, Trackpad</t>
  </si>
  <si>
    <t>251.152.90845801</t>
  </si>
  <si>
    <t>152/154-09507</t>
  </si>
  <si>
    <t>Macbook Pro 13". I7 3,0Ghz, 16Gb, 256Gb</t>
  </si>
  <si>
    <t>911.152.90845901</t>
  </si>
  <si>
    <t>MacBook Pro 13". I5 2,5Ghz, 8Gb, 1Tb</t>
  </si>
  <si>
    <t>026.152.90846401</t>
  </si>
  <si>
    <t>026.152.90846501</t>
  </si>
  <si>
    <t>Macbook Pro 15,6" Retina. I7 2,8Ghz, 16Gb, 1Tb flash, grafica intel 2gb</t>
  </si>
  <si>
    <t>006.152.90846801</t>
  </si>
  <si>
    <t>152/151-12069</t>
  </si>
  <si>
    <t>Macmini i7 3,0Ghz, 16Gb, 1Tbfs</t>
  </si>
  <si>
    <t>011.152.90849201</t>
  </si>
  <si>
    <t>152/154-09531</t>
  </si>
  <si>
    <t>MacBook Pro 13" Retina. I7 3,0Ghz, 16Gb, 512Gb</t>
  </si>
  <si>
    <t>697.152.90849301</t>
  </si>
  <si>
    <t>152/154-09515</t>
  </si>
  <si>
    <t>MacBook Pro 13" Retina. I7 2,6Ghz, 8Gb, 128Gb</t>
  </si>
  <si>
    <t>050.152.90850101</t>
  </si>
  <si>
    <t>152/154-09523</t>
  </si>
  <si>
    <t>MacBook Pro 13" Retina. I7 2,6Ghz, 8Gb, 256Gb</t>
  </si>
  <si>
    <t>062.152.90850201</t>
  </si>
  <si>
    <t>911.152.90850901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</si>
  <si>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</si>
  <si>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>003.152.90851401</t>
  </si>
  <si>
    <t>152/151-12085</t>
  </si>
  <si>
    <t>iMac 27" Cto.  I7 3,5Ghz, 16Gb, 3Tb, 2Gb</t>
  </si>
  <si>
    <t>499.152.90851501</t>
  </si>
  <si>
    <t>014.152.90851601</t>
  </si>
  <si>
    <t>152/151-12093</t>
  </si>
  <si>
    <t>iMac 27" 5K. I7 4,0Ghz, 16Gb, 1Tbfs, 4Gb</t>
  </si>
  <si>
    <t>005.152.90851701</t>
  </si>
  <si>
    <t>152/151-12101</t>
  </si>
  <si>
    <t>iMac 27" 5K. I7 4,0Ghz, 16Gb, 512Gb, 4Gb</t>
  </si>
  <si>
    <t>251.152.90851801</t>
  </si>
  <si>
    <t>152/151-12119</t>
  </si>
  <si>
    <t>iMac 27" 5k. I7 4,0Ghz, 16Gb, 256Gb, 4Gb, trackpad</t>
  </si>
  <si>
    <t>995.152.90851901</t>
  </si>
  <si>
    <t>152/151-12127</t>
  </si>
  <si>
    <t>iMac 27" 5K. I7 4,0Ghz, 16Gb, 1Tbfs, 2Gb</t>
  </si>
  <si>
    <t>005.152.90852101</t>
  </si>
  <si>
    <t>037.152.90852201</t>
  </si>
  <si>
    <t>MacBook Pro 13" Retina. I5 2,6Ghz, 16Gb, 128Gb</t>
  </si>
  <si>
    <t>026.152.90852301</t>
  </si>
  <si>
    <t>026.152.90852501</t>
  </si>
  <si>
    <t>iMac 27". I7 3,5Ghz, 8Gb, 1Tbfs</t>
  </si>
  <si>
    <t>646.152.90852601</t>
  </si>
  <si>
    <t>152/151-12135</t>
  </si>
  <si>
    <t>MacMini i5 2,8Ghz, 8Gb, 256Gb</t>
  </si>
  <si>
    <t>697.152.90852701</t>
  </si>
  <si>
    <t>152/151-12143</t>
  </si>
  <si>
    <t>MacMini i7 3,0Ghz, 16Gb, 512Gb ssd</t>
  </si>
  <si>
    <t>697.152.90852801</t>
  </si>
  <si>
    <t>152/151-12150</t>
  </si>
  <si>
    <t>iMac 27" 5K. I7 4,0Ghz, 32Gb, 1Tb ssd, 4Gb</t>
  </si>
  <si>
    <t>013.152.90853401</t>
  </si>
  <si>
    <t>152/151-12168</t>
  </si>
  <si>
    <t>MacMini i7 3,0Ghz, 16Gb, 1Tb</t>
  </si>
  <si>
    <t>994.152.90853501</t>
  </si>
  <si>
    <t>iMac 27". I7 3,5Ghz, 16Gb, 256Gb ssd</t>
  </si>
  <si>
    <t>370.152.90853701</t>
  </si>
  <si>
    <t>MacBook Pro 15". I7 2,8Ghz, 16Gb, 1Tb SSD</t>
  </si>
  <si>
    <t>006.152.90853801</t>
  </si>
  <si>
    <t>152/151-12176</t>
  </si>
  <si>
    <t>iMac 27" Retina 5K. I7 4,0Ghz, 8Gb, 3Tbfs, 4Gb, Trackpad y MM</t>
  </si>
  <si>
    <t>008.152.90853901</t>
  </si>
  <si>
    <t>152/151-12184</t>
  </si>
  <si>
    <t>iMac 27". I5 3,4Ghz, 16Gb, 512Gb</t>
  </si>
  <si>
    <t>004.152.90854101</t>
  </si>
  <si>
    <t>152/154-09556</t>
  </si>
  <si>
    <t>MacBook Pro 15" Retina. I7 2,2Ghz, 16Gb, 512Gb</t>
  </si>
  <si>
    <t>020.152.90854401</t>
  </si>
  <si>
    <t>251.152.90854501</t>
  </si>
  <si>
    <t>010.152.90854601</t>
  </si>
  <si>
    <t>152/151-12192</t>
  </si>
  <si>
    <t>iMac 27" Retina 5K. I7 4,0Ghz, 8Gb, 256Gb, 4Gb, Teclado inalambrico</t>
  </si>
  <si>
    <t>037.152.90854701</t>
  </si>
  <si>
    <t>iMac 27". I7 3,5Ghz, 16G, 1Tb, 2Gb</t>
  </si>
  <si>
    <t>017.152.90854801</t>
  </si>
  <si>
    <t>iMac 27". I5 3,2Ghz, 16Gb, 1Tbfs, 2Gb</t>
  </si>
  <si>
    <t>017.152.90854901</t>
  </si>
  <si>
    <t>037.152.90855001</t>
  </si>
  <si>
    <t>251.152.90855101</t>
  </si>
  <si>
    <t>Macbook Pro 13". I7 3,0Ghz, 8Gb, 256Gb</t>
  </si>
  <si>
    <t>970.152.90855201</t>
  </si>
  <si>
    <t>152/151-12200</t>
  </si>
  <si>
    <t xml:space="preserve">iMac 27" Retina 5K. I7 4,0Ghz, 8Gb, 1Tbfs, 4Gb, </t>
  </si>
  <si>
    <t>090.152.90855301</t>
  </si>
  <si>
    <t>037.152.90855401</t>
  </si>
  <si>
    <t>017.152.90855501</t>
  </si>
  <si>
    <t>152/154-09564</t>
  </si>
  <si>
    <t>MacBook Pro 13". I7 2,8Ghz, 16Gb, 1Tb</t>
  </si>
  <si>
    <t>006.152.90855801</t>
  </si>
  <si>
    <t>017.152.90855901</t>
  </si>
  <si>
    <t>152/151-12218</t>
  </si>
  <si>
    <t>iMac 27". I5 3,2Ghz, 16Gb, 3tb</t>
  </si>
  <si>
    <t>017.152.90856001</t>
  </si>
  <si>
    <t>152/154-12226</t>
  </si>
  <si>
    <t>iMac 27" 5K. I7 4,0Ghz, 16Gb, 1Tbfs, 2Gb, Trackpad</t>
  </si>
  <si>
    <t>037.152.90856101</t>
  </si>
  <si>
    <t>iMac 21,5". I5 2,7Ghz, 8Gb, 1Tbfs.</t>
  </si>
  <si>
    <t>015.152.90856201</t>
  </si>
  <si>
    <t>152/151-12234</t>
  </si>
  <si>
    <t>iMac 27" Retina 5k. I7 4,0Ghz, 32Gb, 3Tbfs, 4Gb</t>
  </si>
  <si>
    <t>911.152.90856301</t>
  </si>
  <si>
    <t>029.152.90856401</t>
  </si>
  <si>
    <t>970.152.90856501</t>
  </si>
  <si>
    <t>MacBook Pro 13" Retina. I7 3,0Ghz, 16Gb, 512Gb ssd</t>
  </si>
  <si>
    <t>022.152.90856601</t>
  </si>
  <si>
    <t xml:space="preserve">iMac 27". I5 3,4Ghz, 16Gb, 1Tb, </t>
  </si>
  <si>
    <t>017.152.90856701</t>
  </si>
  <si>
    <t>iMac 27" Retina 5K. I7 4,0Ghz, 16Gb, 256Gb, 4Gb, Trackpad</t>
  </si>
  <si>
    <t>008.152.90856801</t>
  </si>
  <si>
    <t>152/151-12242</t>
  </si>
  <si>
    <t>Macmini. I5 2,6Ghz, 16Gb, 1Tb</t>
  </si>
  <si>
    <t>003.152.90856901</t>
  </si>
  <si>
    <t>019.152.90857301</t>
  </si>
  <si>
    <t>019.152.90857401</t>
  </si>
  <si>
    <t>iMac 27" i7 4Ghz, 16Gb, 1Tb, 4gb, Magic Mouse, Tcla, Inal.</t>
  </si>
  <si>
    <t>814.152.90858801</t>
  </si>
  <si>
    <t>152/154-08988</t>
  </si>
  <si>
    <t>MacBook Pro 13" Retina. I7 3Ghz, 16Gb, 128GB/</t>
  </si>
  <si>
    <t>011.152.90858901</t>
  </si>
  <si>
    <t>iMac 27", i5 3,2Ghz, 16Gb, 1Tbfs, 1Gb, Tecl. Incl.</t>
  </si>
  <si>
    <t>015.152.90859001</t>
  </si>
  <si>
    <t>697.152.90859101</t>
  </si>
  <si>
    <t>152/151-12259</t>
  </si>
  <si>
    <t xml:space="preserve">iMac 21,5". I5 2,9Ghz, 16Gb, 1Tbfs, 1gb Grafica </t>
  </si>
  <si>
    <t>251.152.90859201</t>
  </si>
  <si>
    <t>814.152.90859401</t>
  </si>
  <si>
    <t>370.152.90859501</t>
  </si>
  <si>
    <t>iMac 27". I5 3,4Ghz, 8Gb, 1Tbfs, 2Gb Gráfica. --- (Z0PG)</t>
  </si>
  <si>
    <t>005.152.90859601</t>
  </si>
  <si>
    <t>969.152.90859101</t>
  </si>
  <si>
    <t>152/154-09572</t>
  </si>
  <si>
    <t>MacBook Pro 13" I7-2,9/4Gb/500HD/SD</t>
  </si>
  <si>
    <t>683.152.90859801</t>
  </si>
  <si>
    <t>017.152.90859901</t>
  </si>
  <si>
    <t xml:space="preserve">MacBook Air 13". I7 1,7Ghz, 8gb, 256Gb, </t>
  </si>
  <si>
    <t>029.152.90860101</t>
  </si>
  <si>
    <t>152/151-12275</t>
  </si>
  <si>
    <t>Mac Pro 8 Nucleos 3,0Ghz, 32Gb, 1Tb, d700</t>
  </si>
  <si>
    <t>607.152.90860201</t>
  </si>
  <si>
    <t>MacBook Air 13". I5 1,4Ghz, 8Gb, 128Gb.</t>
  </si>
  <si>
    <t>015.152.90860301</t>
  </si>
  <si>
    <t>008.152.90860501</t>
  </si>
  <si>
    <t>008.152.90860601</t>
  </si>
  <si>
    <t>MacbooK Pro 15" Retina. I7 2,8Ghz, 16Gb, 512Gb SSd</t>
  </si>
  <si>
    <t>008.152.90860901</t>
  </si>
  <si>
    <t>037.152.90861201</t>
  </si>
  <si>
    <t>008.152.90861301</t>
  </si>
  <si>
    <t>152/151-12291</t>
  </si>
  <si>
    <t>iMac 27" 5K. I7 4Ghz, 16gb, 1Tbfs, 4Gb, Mmouse+Trackpad</t>
  </si>
  <si>
    <t>008.152.90861401</t>
  </si>
  <si>
    <t>152/151-08863</t>
  </si>
  <si>
    <t>MacBook Air  11". I7 1,7Ghz, 8Gb, 512Gb</t>
  </si>
  <si>
    <t>499.152.90860401</t>
  </si>
  <si>
    <t>017.152.90860801</t>
  </si>
  <si>
    <t>152/151-12283</t>
  </si>
  <si>
    <t>iMac 27"5K, I7-4.0Ghz, 16Gb, 3TB, 4Gb</t>
  </si>
  <si>
    <t>017.152.90861001</t>
  </si>
  <si>
    <t>026.152.90861101</t>
  </si>
  <si>
    <t>017.152.90860701</t>
  </si>
  <si>
    <t>152/151-12317</t>
  </si>
  <si>
    <t>iMac 27" 5k. I7 4,0Ghz, 32Gb, 512Gb SSd, 2Gb</t>
  </si>
  <si>
    <t>010.152.90862001</t>
  </si>
  <si>
    <t>152/151-12325</t>
  </si>
  <si>
    <t>969.152.90862401</t>
  </si>
  <si>
    <t>969.152.90862501</t>
  </si>
  <si>
    <t>152/151-12333</t>
  </si>
  <si>
    <t>iMac 27" 5k. I7 4,0Ghz, 32Gb, 3tbfs, 4gb</t>
  </si>
  <si>
    <t>814.152.90862701</t>
  </si>
  <si>
    <t>013.152.90862801</t>
  </si>
  <si>
    <t>026.152.90862901</t>
  </si>
  <si>
    <t>152/151-12341</t>
  </si>
  <si>
    <t>iMac 27" 5K. I5 3,5GHz, 16Gb, 1Tbfs, 2Gb+</t>
  </si>
  <si>
    <t>011.152.90863001</t>
  </si>
  <si>
    <t>152/151-12358</t>
  </si>
  <si>
    <t>Mac Pro. 6 Nucleos 3,5Ghz, 32Gb, 512Gb</t>
  </si>
  <si>
    <t>872.152.90863601</t>
  </si>
  <si>
    <t>iMac 21,5". I7 3,1Ghz, 16Gb, 1Tb</t>
  </si>
  <si>
    <t>002.152.90863801</t>
  </si>
  <si>
    <t>152/154-09580</t>
  </si>
  <si>
    <t>MacBook Pro 13" Retina. I5 2,8Ghz, 16Gb, 512Gb</t>
  </si>
  <si>
    <t>607.152.90864201</t>
  </si>
  <si>
    <t>152/151-12366</t>
  </si>
  <si>
    <t>iMac 27" Cto 5K. i7 4,0Ghz, 16gb, 1Tbfs, 2Gb, tecl. Numérico</t>
  </si>
  <si>
    <t>002.152.90864301</t>
  </si>
  <si>
    <t>152/151-12374</t>
  </si>
  <si>
    <t>iMac  27" Retina Cto. I5 3,4Ghz, 8Gb, 1Tbfs, 4Gb, Trackpad y tecl. Numérico.</t>
  </si>
  <si>
    <t>003.152.90864401</t>
  </si>
  <si>
    <t>011.152.90864501</t>
  </si>
  <si>
    <t>696.152.90864601</t>
  </si>
  <si>
    <t>994.152.90864701</t>
  </si>
  <si>
    <t>017.152.90864801</t>
  </si>
  <si>
    <t>152/151-12382</t>
  </si>
  <si>
    <t>Mac mini i5 2.8GHZ, 16GB, 256SDD</t>
  </si>
  <si>
    <t>901.152.90864901</t>
  </si>
  <si>
    <t>iMac 21,5", i5 2.9GHz, 8gb, 1TbFs, 1Gb</t>
  </si>
  <si>
    <t>994.152.90865401</t>
  </si>
  <si>
    <t>152/154-09598</t>
  </si>
  <si>
    <t>MacBook Pro Retina 13". I5 2,8Ghz, 16Gb, 128Gb</t>
  </si>
  <si>
    <t>017.152.90865501</t>
  </si>
  <si>
    <t>152/151-12390</t>
  </si>
  <si>
    <t>002.152.90865601</t>
  </si>
  <si>
    <t>975.152.90865701</t>
  </si>
  <si>
    <t>MacBook Pro 13" Retina. I5 1,4Ghz, 8Gb, 128Gb</t>
  </si>
  <si>
    <t>015.152.90865801</t>
  </si>
  <si>
    <t>152/151-12408</t>
  </si>
  <si>
    <t>iMac 21,5". I5 2,7, 16Gb, 1Tb, Trackpad y tecl. Numérico.</t>
  </si>
  <si>
    <t>970.152.90866101</t>
  </si>
  <si>
    <t>152/154-09606</t>
  </si>
  <si>
    <t>MacBook Pro 15" Retina. I7 2,8Ghz, 16Gb, 1Tb.</t>
  </si>
  <si>
    <t>003.152.90866201</t>
  </si>
  <si>
    <t>013.152.90866301</t>
  </si>
  <si>
    <t>Mac book pro 13" i5, 8Gb, 1Tb</t>
  </si>
  <si>
    <t>011.152.90866601</t>
  </si>
  <si>
    <t xml:space="preserve">Mac book air 13", i7 1,7Ghz, 8Gb, 128Gb </t>
  </si>
  <si>
    <t>017.152.90866701</t>
  </si>
  <si>
    <t>152/154.08954</t>
  </si>
  <si>
    <t>011.152.90866801</t>
  </si>
  <si>
    <t>152/151.12143</t>
  </si>
  <si>
    <t>Mac mini i7 3Ghz, 16Gb, 512Gb</t>
  </si>
  <si>
    <t>017.152.90866901</t>
  </si>
  <si>
    <t>152/154.08434</t>
  </si>
  <si>
    <t>Mac book pro 13", i5 2,6GHz, 16Gb, 256Gb</t>
  </si>
  <si>
    <t>003.152.90867101</t>
  </si>
  <si>
    <t>152/154.09416</t>
  </si>
  <si>
    <t>Mac Book pro 13", i5 2,5GHz, 8Gb, 1Tb</t>
  </si>
  <si>
    <t>901.152.90867201</t>
  </si>
  <si>
    <t>152/151.12416</t>
  </si>
  <si>
    <t>iMac 27" i7 4ghz, 8Gb, 3TbFs, 2Gb</t>
  </si>
  <si>
    <t>013.152.90867301</t>
  </si>
  <si>
    <t>152/151.12424</t>
  </si>
  <si>
    <t>iMac 27" i7 4ghz, 8Gb, 3TbFs, 2Gb, Trackpad</t>
  </si>
  <si>
    <t>013.152.90867401</t>
  </si>
  <si>
    <t>152/154.09580</t>
  </si>
  <si>
    <t>Mac book pro 13" i5, 2,8Ghz 16Gb, 512Gb</t>
  </si>
  <si>
    <t>013.152.90867501</t>
  </si>
  <si>
    <t>013.152.90867601</t>
  </si>
  <si>
    <t>013.152.90867701</t>
  </si>
  <si>
    <t>152/151.12432</t>
  </si>
  <si>
    <t>iMac 27" i7 4ghz, 8Gb, 1TbFs, 2Gb</t>
  </si>
  <si>
    <t>013.152.90867801</t>
  </si>
  <si>
    <t>152/151.10170</t>
  </si>
  <si>
    <t>iMac 27" i5 3,2Ghz, 8Gb, 1Tbfs, 1gb</t>
  </si>
  <si>
    <t>677.152.90868101</t>
  </si>
  <si>
    <t>Mac Book pro 13" i7,3ghz, 16gb/512Gbssd</t>
  </si>
  <si>
    <t>008.152.90868301</t>
  </si>
  <si>
    <t>152/151.12440</t>
  </si>
  <si>
    <t>iMac 21,5" i5 a 2,9Ghz, 16Gb/256/1Gb</t>
  </si>
  <si>
    <t>489.152.90868401</t>
  </si>
  <si>
    <t>152/151.12069</t>
  </si>
  <si>
    <t>Mac mini i7, 3Ghz, 16gb/1Tbfs</t>
  </si>
  <si>
    <t>037.152.90868501</t>
  </si>
  <si>
    <t>iMac 27" Retina 5K. I7 4,0Ghz, 16Gb, 1Tbfs</t>
  </si>
  <si>
    <t>020.152.90868601</t>
  </si>
  <si>
    <t>CUMPLIMENTADO ALMACEN</t>
  </si>
  <si>
    <t>914.152.90868701</t>
  </si>
  <si>
    <t>015.152.90868801</t>
  </si>
  <si>
    <t>152/151.12457</t>
  </si>
  <si>
    <t>iMac 27", i5 a 3,4Ghz 8Gb/256Gb/2gb</t>
  </si>
  <si>
    <t>011.152.90869101</t>
  </si>
  <si>
    <t>152/151-12465</t>
  </si>
  <si>
    <t>iMac 27" 5k. I7 4,0Ghz, 16Gb, 4Gb</t>
  </si>
  <si>
    <t>995.152.90869201</t>
  </si>
  <si>
    <t>152/151.12390</t>
  </si>
  <si>
    <t>iMac 27" 5k i5 a 3,4Ghz, 16Gb, 4Gb</t>
  </si>
  <si>
    <t>007.152.90869501</t>
  </si>
  <si>
    <t>152/154.09614</t>
  </si>
  <si>
    <t>MacBook Pro 13" Retina i-core i7 a 3Ghz, 8gb/1Tb</t>
  </si>
  <si>
    <t>023.152.90869701</t>
  </si>
  <si>
    <t>152/151.10428</t>
  </si>
  <si>
    <t>iMac 21,5"  icore i7 a 3,1 Ghz 8Gb/1Tb/1Gb</t>
  </si>
  <si>
    <t>029.152.90870001</t>
  </si>
  <si>
    <t>152/154.09341</t>
  </si>
  <si>
    <t>mac Book Air 13", i7, 1,7Ghz, 8Gb, 256</t>
  </si>
  <si>
    <t>922.152.90870101</t>
  </si>
  <si>
    <t>MacBook Pro 13" Retina i-core i5 a 2,5Ghz, 8gb/1Tb</t>
  </si>
  <si>
    <t>970.152.90870201</t>
  </si>
  <si>
    <t>152/154.09366</t>
  </si>
  <si>
    <t>Mac book Pro 15" Retina i-core i7 a 2,8Ghz, 16gb/1Tb</t>
  </si>
  <si>
    <t>015.152.90870301</t>
  </si>
  <si>
    <t>152/151.09990</t>
  </si>
  <si>
    <t>iMac 21,5" i-core i7 a 3,1Ghz, 16Gb/1Tbfs, 1GB trackpad</t>
  </si>
  <si>
    <t>970.152.90870501</t>
  </si>
  <si>
    <t>152/151.10220</t>
  </si>
  <si>
    <t>iMac 21,5" i-core i7 a 3,1Ghz, 16Gb/1Tb, 1GB</t>
  </si>
  <si>
    <t>037.152.90870601</t>
  </si>
  <si>
    <t>152/154.09481</t>
  </si>
  <si>
    <t>Mac Book Pro Retina 13",i-core i7, 16Gb/512Gb</t>
  </si>
  <si>
    <t>683.152.90870701</t>
  </si>
  <si>
    <t>152/151.12481</t>
  </si>
  <si>
    <t>iMac Retina 5k, i-core i7, 16Gb/512GbSSD/2Gb</t>
  </si>
  <si>
    <t>975.152.90870801</t>
  </si>
  <si>
    <t>152/154.09630</t>
  </si>
  <si>
    <t>Macbook Air 11", i-core i7 a 1,7GHz, 8GB/256GB</t>
  </si>
  <si>
    <t>995.152.90871001</t>
  </si>
  <si>
    <t>152/151.11442</t>
  </si>
  <si>
    <t>iMac 27", i5 a 3,2Ghz, 16Gb/1TB/1GB</t>
  </si>
  <si>
    <t>003.152.90871101</t>
  </si>
  <si>
    <t>152/151.11822</t>
  </si>
  <si>
    <t>iMac 27", i7 a 3,5Ghz, 16Gb/1TBfs/4GB</t>
  </si>
  <si>
    <t>995.152.90871201</t>
  </si>
  <si>
    <t>152/151.12507</t>
  </si>
  <si>
    <t>iMac Retina 5k, i-core i7 a 4Ghz, 32Gb/256GbSSD/2Gb</t>
  </si>
  <si>
    <t>975.152.90871401</t>
  </si>
  <si>
    <t>152/154.08913</t>
  </si>
  <si>
    <t>MacBook i-core i5 a 1,4Ghz, 8Gb,256GbSSD</t>
  </si>
  <si>
    <t>037.152.90871701</t>
  </si>
  <si>
    <t>152/151.12119</t>
  </si>
  <si>
    <t>Imac Retina 5K 27" i-core i7 a 4Ghz, 16GB/256GB/4GB</t>
  </si>
  <si>
    <t>020.152.90871801</t>
  </si>
  <si>
    <t>Macbook Air 13" i-core i5 a 1,4GHz, 8GB/256Gbfs</t>
  </si>
  <si>
    <t>021.152.90871901</t>
  </si>
  <si>
    <t>Mac Book Pro 13" i-core i5 a 2,5Ghz, 8Gb, 1Tb</t>
  </si>
  <si>
    <t>994.152.90872601</t>
  </si>
  <si>
    <t>152/154.09655</t>
  </si>
  <si>
    <t>Mac Book Pro 13" i-core i5 a 2,5Ghz, 500Gb, 8Gb</t>
  </si>
  <si>
    <t>696.152.90872701</t>
  </si>
  <si>
    <t>152/151.12515</t>
  </si>
  <si>
    <t>iMac 27", i5 a 3,4Ghz, 8Gb/256Gb/2GB</t>
  </si>
  <si>
    <t>011.152.90872801</t>
  </si>
  <si>
    <t>152/151.10352</t>
  </si>
  <si>
    <t>iMac 27", i7 a 3,5Ghz, 16Gb/1TB/2GB</t>
  </si>
  <si>
    <t>814.152.90872901</t>
  </si>
  <si>
    <t>152/151.10642</t>
  </si>
  <si>
    <t>iMac i-core i5 a 2,7Ghz, 8Gb, 1Tbfs</t>
  </si>
  <si>
    <t>370.152.90873001</t>
  </si>
  <si>
    <t>152/154.08830</t>
  </si>
  <si>
    <t>Macbook Air 13", i-core i7 a 1,7GHz, 8GB/512GB</t>
  </si>
  <si>
    <t>697.152.90873101</t>
  </si>
  <si>
    <t>iMac i-core i7 a 3,1Ghz, 16Gb,1Tbfs</t>
  </si>
  <si>
    <t>013.152.90873201</t>
  </si>
  <si>
    <t>013.152.90873301</t>
  </si>
  <si>
    <t>152/151.12465</t>
  </si>
  <si>
    <t>iMac 27" 5k i7 4Ghz, 16Gb, 3TbFs, 4Gb</t>
  </si>
  <si>
    <t>995.152.90873401</t>
  </si>
  <si>
    <t>152/151.12523</t>
  </si>
  <si>
    <t>iMac 27" 5k i5 a 3,5Ghz, 8Gb, 3tbfs, 2Gb</t>
  </si>
  <si>
    <t>013.152.90873501</t>
  </si>
  <si>
    <t>152/154.09507</t>
  </si>
  <si>
    <t>Mac Book Pro 13" i-core i7 a 3Ghz, 256Gb, 16Gb</t>
  </si>
  <si>
    <t>018.152.90873601</t>
  </si>
  <si>
    <t>152/154.09374</t>
  </si>
  <si>
    <t>Mac Book Pro 13" I-Core i7 a 2,9 GHz, 8Gb, 1 Tb</t>
  </si>
  <si>
    <t>019.152.90873801</t>
  </si>
  <si>
    <t>152/151.12531</t>
  </si>
  <si>
    <t>iMac 27" i-core i5 a 3,2GHz 8GB/256 GB/1GB</t>
  </si>
  <si>
    <t>911.152.90874601</t>
  </si>
  <si>
    <t>152/151.10469</t>
  </si>
  <si>
    <t>iMac 27" i-core i7 a 3,5GHZ 8GB/1TBfs/4GB</t>
  </si>
  <si>
    <t>037.152.90874701</t>
  </si>
  <si>
    <t>tramitado</t>
  </si>
  <si>
    <t>914.152.90874801</t>
  </si>
  <si>
    <t>152/151.12127</t>
  </si>
  <si>
    <t>iMac 27" Retina 5K. I7 4,0Ghz, 16Gb, 1Tbfs 2GB</t>
  </si>
  <si>
    <t>017.152.90874901</t>
  </si>
  <si>
    <t>152/151.12150</t>
  </si>
  <si>
    <t>iMac 27" Retina 5K. I7 4,0Ghz, 32Gb, 1Tbfs 4GB</t>
  </si>
  <si>
    <t>022.152.90875001</t>
  </si>
  <si>
    <t>792.152.90875501</t>
  </si>
  <si>
    <t>499.152.90875701</t>
  </si>
  <si>
    <t>969.152.90876001</t>
  </si>
  <si>
    <t>901.152.90876201</t>
  </si>
  <si>
    <t>152/151.12549</t>
  </si>
  <si>
    <t>iMac i5 3,4Ghz, 8Gb, 3TBfs, 4Gb, trackpad</t>
  </si>
  <si>
    <t>017.152.90876301</t>
  </si>
  <si>
    <t>152/151.12556</t>
  </si>
  <si>
    <t>iMac 5k i7 a 4Ghz, 32Gb, 1Tb Flash, 4Gb MM+Trackpad</t>
  </si>
  <si>
    <t>901.152.90876501</t>
  </si>
  <si>
    <t>152/151.12564</t>
  </si>
  <si>
    <t>Mac Pro 6Nucleos 3,5Ghz,32Gb,512GbSSd, 2x D700</t>
  </si>
  <si>
    <t>901.152.90876801</t>
  </si>
  <si>
    <t>152/151.12572</t>
  </si>
  <si>
    <t>iMac i5 1,4Ghz, 8Gb, 1TBfs</t>
  </si>
  <si>
    <t>036.152.90876901</t>
  </si>
  <si>
    <t>152/151.12580</t>
  </si>
  <si>
    <t>iMac 21,5" i5 2,7Ghz, 16Gb, 1Tbfs</t>
  </si>
  <si>
    <t>696.152.90877101</t>
  </si>
  <si>
    <t>MacBook Pro Retina 13", i7 3Ghz, 16Gb,512 Gb</t>
  </si>
  <si>
    <t>097.152.90877201</t>
  </si>
  <si>
    <t>152/154.08921</t>
  </si>
  <si>
    <t>MacBook Air i5 a 1,4Ghz, 8Gb, 128Gb</t>
  </si>
  <si>
    <t>913.152.90877301</t>
  </si>
  <si>
    <t>152/151.12606</t>
  </si>
  <si>
    <t>Mac mini i5 a 2,8Ghz, 16Gb, 1TBfs</t>
  </si>
  <si>
    <t>023.152.90877401</t>
  </si>
  <si>
    <t>152/151.12333</t>
  </si>
  <si>
    <t>iMac 5k i7 a 4Ghz, 32Gb, 3Tbfs, 4gb</t>
  </si>
  <si>
    <t>007.152.90877501</t>
  </si>
  <si>
    <t>152/151.10188</t>
  </si>
  <si>
    <t>iMac 27" i7 a 3,5Ghz, 16gb, 1Tbfs, 4gb</t>
  </si>
  <si>
    <t>696.152.90877601</t>
  </si>
  <si>
    <t>152/151.10345</t>
  </si>
  <si>
    <t>iMac 27" i5 a 3,2Ghz, 8gb, 1Tbfs, 1gb</t>
  </si>
  <si>
    <t>008.152.90877701</t>
  </si>
  <si>
    <t>152/154.09663</t>
  </si>
  <si>
    <t>MacBook Air 13", i5 a 1,4Ghz, 8Gb, 128Gb</t>
  </si>
  <si>
    <t>008.152.90877901</t>
  </si>
  <si>
    <t>152/151.12622</t>
  </si>
  <si>
    <t>iMac 27" i5 a 3,2Ghz, 16gb, 3Tbfs, 1gb</t>
  </si>
  <si>
    <t>011.152.90878001</t>
  </si>
  <si>
    <t>152/154.08905</t>
  </si>
  <si>
    <t>MacBook Air 11" i5 a 1,4Ghz, 8Gb, 256Gb</t>
  </si>
  <si>
    <t>696.152.90878101</t>
  </si>
  <si>
    <t>152/151.12630</t>
  </si>
  <si>
    <t>iMac 27" i7 a 3,5Ghz, 32Gb, 3Tbfs,4Gb, trackpad</t>
  </si>
  <si>
    <t>003.152.90878201</t>
  </si>
  <si>
    <t>152/151.12648</t>
  </si>
  <si>
    <t>iMac 21,5" i5 a 2,7Ghz, 8Gb,256Gb</t>
  </si>
  <si>
    <t>005.152.90878301</t>
  </si>
  <si>
    <t>152/151.12655</t>
  </si>
  <si>
    <t>iMac 5k i7 a 4Ghz, 32Gb, 3Tbfs, 4gb MM+trackpad</t>
  </si>
  <si>
    <t>026.152.90878401</t>
  </si>
  <si>
    <t>152/154.09234</t>
  </si>
  <si>
    <t>MacBook Air 11" i7 a 1,7Ghz, 8Gb, 512Gb</t>
  </si>
  <si>
    <t>018.152.90878601</t>
  </si>
  <si>
    <t>MacBook Air 13" i7 a 1,7Ghz, 8Gb, 128Gb</t>
  </si>
  <si>
    <t>370.152.90878701</t>
  </si>
  <si>
    <t>152/151.10485</t>
  </si>
  <si>
    <t>iMac 21,5" i5 a 2,9Ghz, 8Gb/1Tbfs/1Gb</t>
  </si>
  <si>
    <t>370.152.90878801</t>
  </si>
  <si>
    <t>152/154.09622</t>
  </si>
  <si>
    <t>MacBook Pro 13" i7 a 3Ghz, 16Gb, 1Tb flash</t>
  </si>
  <si>
    <t>013.152.90879001</t>
  </si>
  <si>
    <t>MacBook Air 13" i5 a 1,4Ghz, 8Gb, 128Gb</t>
  </si>
  <si>
    <t>677.152.90879501</t>
  </si>
  <si>
    <t>152/151.10584</t>
  </si>
  <si>
    <t>iMac i5 a 3,2Ghz, 16gb, 1Tbfs, 1Gb</t>
  </si>
  <si>
    <t>013.152.90879601</t>
  </si>
  <si>
    <t>152/151.12671</t>
  </si>
  <si>
    <t>Mac Pro 4 núcleos a 3,7Ghz, 12Gb, 512Gb, 2xD300</t>
  </si>
  <si>
    <t>036.152.90879701</t>
  </si>
  <si>
    <t>152/154.08632</t>
  </si>
  <si>
    <t>MacBook Air 13" i7 a 1,7Ghz, 8gb/256Gb</t>
  </si>
  <si>
    <t>983.152.90879801</t>
  </si>
  <si>
    <t>MacBook Pro 13" i7 a 3Ghz, 16Gb, 512Gb</t>
  </si>
  <si>
    <t>022.152.90880001</t>
  </si>
  <si>
    <t>152/151.12689</t>
  </si>
  <si>
    <t>iMac 27" i7 a 3,5Ghz, 16gb, 1Tbfs, MM+Trackpad</t>
  </si>
  <si>
    <t>019.152.90880101</t>
  </si>
  <si>
    <t>152/151.12697</t>
  </si>
  <si>
    <t>iMac 21,5" i7 a 3,1Ghz, 8Gb/1Tbfs/1Gb TRACKPAD</t>
  </si>
  <si>
    <t>251.152.90880201</t>
  </si>
  <si>
    <t>iMac 27" i7 a 3,5Ghz, 32Gb, 3Tbfs,4Gb</t>
  </si>
  <si>
    <t>037.152.90880301</t>
  </si>
  <si>
    <t>152/151.12200</t>
  </si>
  <si>
    <t>iMac 5k i7 a 4Ghz, 8Gb, 1Tb, 4gb</t>
  </si>
  <si>
    <t>152/151.10303</t>
  </si>
  <si>
    <t>iMac i7 a 3,5Ghz, 16Gb, 1Tb, 4Gb</t>
  </si>
  <si>
    <t>020.152.90880501</t>
  </si>
  <si>
    <t>152/154.09457</t>
  </si>
  <si>
    <t>MacBook Pro 13" i7 a 2,9Ghz, 8Gb, 500Gb</t>
  </si>
  <si>
    <t>792.152.90880601</t>
  </si>
  <si>
    <t>iMac 21,5" i5 a 2,7Ghz,16Gb,1Tbfs</t>
  </si>
  <si>
    <t>005.152.90880701</t>
  </si>
  <si>
    <t>MacBook Air 13" i5 a 1,4Ghz, 8gb/128Gb</t>
  </si>
  <si>
    <t>489.152.90881001</t>
  </si>
  <si>
    <t>iMac 21,5" i5 a 2,7Ghz, 16Gb,1Tbfs,</t>
  </si>
  <si>
    <t>010.152.90881101</t>
  </si>
  <si>
    <t>MacBook Air 13" i5 a 1,4Ghz, 8gb/256Gb</t>
  </si>
  <si>
    <t>003.152.90881201</t>
  </si>
  <si>
    <t>152/151.11012</t>
  </si>
  <si>
    <t>iMac 27" i5 a 3,4Ghz, 8Gb,1Tbfs,2Gb</t>
  </si>
  <si>
    <t>970.152.90881401</t>
  </si>
  <si>
    <t>Mac mini i7 a 3,0Ghz, 16Gb, 1TBfs</t>
  </si>
  <si>
    <t>037.152.90882001</t>
  </si>
  <si>
    <t>MacBook Pro 13",i7 a 3Ghz, 16Gb, 512Gb</t>
  </si>
  <si>
    <t>011.152.90882101</t>
  </si>
  <si>
    <t>008.152.90882201</t>
  </si>
  <si>
    <t>011.152.90882301</t>
  </si>
  <si>
    <t xml:space="preserve">REFER.  </t>
  </si>
  <si>
    <t>MODELO</t>
  </si>
  <si>
    <t>C2</t>
  </si>
  <si>
    <t>C4</t>
  </si>
  <si>
    <t>C. 6</t>
  </si>
  <si>
    <t>07630</t>
  </si>
  <si>
    <t>07648</t>
  </si>
  <si>
    <t>07655</t>
  </si>
  <si>
    <t>07663</t>
  </si>
  <si>
    <t>07671</t>
  </si>
  <si>
    <t>07713</t>
  </si>
  <si>
    <t>07721</t>
  </si>
  <si>
    <t>07739</t>
  </si>
  <si>
    <t>07747</t>
  </si>
  <si>
    <t>07754</t>
  </si>
  <si>
    <t>07762</t>
  </si>
  <si>
    <t>07770</t>
  </si>
  <si>
    <t>07788</t>
  </si>
  <si>
    <t>07796</t>
  </si>
  <si>
    <t>07804</t>
  </si>
  <si>
    <t>07812</t>
  </si>
  <si>
    <t>07820</t>
  </si>
  <si>
    <t>07911</t>
  </si>
  <si>
    <t>07929</t>
  </si>
  <si>
    <t>07937</t>
  </si>
  <si>
    <t>07952</t>
  </si>
  <si>
    <t>07978</t>
  </si>
  <si>
    <t>07986</t>
  </si>
  <si>
    <t>07994</t>
  </si>
  <si>
    <t>08000</t>
  </si>
  <si>
    <t>08018</t>
  </si>
  <si>
    <t>08034</t>
  </si>
  <si>
    <t>08042</t>
  </si>
  <si>
    <t>08059</t>
  </si>
  <si>
    <t>08067</t>
  </si>
  <si>
    <t>08075</t>
  </si>
  <si>
    <t>08091</t>
  </si>
  <si>
    <t>08117</t>
  </si>
  <si>
    <t>08151</t>
  </si>
  <si>
    <t>09198</t>
  </si>
  <si>
    <t>08240</t>
  </si>
  <si>
    <t>08307</t>
  </si>
  <si>
    <t>08315</t>
  </si>
  <si>
    <t>08372</t>
  </si>
  <si>
    <t>08539</t>
  </si>
  <si>
    <t>08554</t>
  </si>
  <si>
    <t>09222</t>
  </si>
  <si>
    <t>08562</t>
  </si>
  <si>
    <t>08612</t>
  </si>
  <si>
    <t>08380</t>
  </si>
  <si>
    <t>08620</t>
  </si>
  <si>
    <t>08885</t>
  </si>
  <si>
    <t>08877</t>
  </si>
  <si>
    <t>08398</t>
  </si>
  <si>
    <t>08943</t>
  </si>
  <si>
    <t>09255</t>
  </si>
  <si>
    <t>08406</t>
  </si>
  <si>
    <t>08901</t>
  </si>
  <si>
    <t>08570</t>
  </si>
  <si>
    <t>08752</t>
  </si>
  <si>
    <t>08422</t>
  </si>
  <si>
    <t>08638</t>
  </si>
  <si>
    <t>08430</t>
  </si>
  <si>
    <t>08703</t>
  </si>
  <si>
    <t>08448</t>
  </si>
  <si>
    <t>09206</t>
  </si>
  <si>
    <t>08455</t>
  </si>
  <si>
    <t>09370</t>
  </si>
  <si>
    <t>08661</t>
  </si>
  <si>
    <t>08646</t>
  </si>
  <si>
    <t>08547</t>
  </si>
  <si>
    <t>08836</t>
  </si>
  <si>
    <t>09180</t>
  </si>
  <si>
    <t>08794</t>
  </si>
  <si>
    <t>08976</t>
  </si>
  <si>
    <t>08463</t>
  </si>
  <si>
    <t>08653</t>
  </si>
  <si>
    <t>09214</t>
  </si>
  <si>
    <t>09347</t>
  </si>
  <si>
    <t>08471</t>
  </si>
  <si>
    <t>08489</t>
  </si>
  <si>
    <t>08711</t>
  </si>
  <si>
    <t>08760</t>
  </si>
  <si>
    <t>08869</t>
  </si>
  <si>
    <t>09008</t>
  </si>
  <si>
    <t>08968</t>
  </si>
  <si>
    <t>09230</t>
  </si>
  <si>
    <t>08497</t>
  </si>
  <si>
    <t>08729</t>
  </si>
  <si>
    <t>08745</t>
  </si>
  <si>
    <t>08810</t>
  </si>
  <si>
    <t>08737</t>
  </si>
  <si>
    <t>08919</t>
  </si>
  <si>
    <t>08505</t>
  </si>
  <si>
    <t>08786</t>
  </si>
  <si>
    <t>08893</t>
  </si>
  <si>
    <t>09534</t>
  </si>
  <si>
    <t>08802</t>
  </si>
  <si>
    <t>08687</t>
  </si>
  <si>
    <t>08513</t>
  </si>
  <si>
    <t>08695</t>
  </si>
  <si>
    <t>09172</t>
  </si>
  <si>
    <t>08521</t>
  </si>
  <si>
    <t>08927</t>
  </si>
  <si>
    <t>08935</t>
  </si>
  <si>
    <t>08894</t>
  </si>
  <si>
    <t>08950</t>
  </si>
  <si>
    <t>09032</t>
  </si>
  <si>
    <t>09040</t>
  </si>
  <si>
    <t>09057</t>
  </si>
  <si>
    <t>09248</t>
  </si>
  <si>
    <t>09263</t>
  </si>
  <si>
    <t>09271</t>
  </si>
  <si>
    <t>09289</t>
  </si>
  <si>
    <t>09297</t>
  </si>
  <si>
    <t>09305</t>
  </si>
  <si>
    <t>09313</t>
  </si>
  <si>
    <t>09321</t>
  </si>
  <si>
    <t>09339</t>
  </si>
  <si>
    <t>09412</t>
  </si>
  <si>
    <t>09487</t>
  </si>
  <si>
    <t>09586</t>
  </si>
  <si>
    <t>09594</t>
  </si>
  <si>
    <t>09610</t>
  </si>
  <si>
    <t>09651</t>
  </si>
  <si>
    <t>09669</t>
  </si>
  <si>
    <t>09701</t>
  </si>
  <si>
    <t>09719</t>
  </si>
  <si>
    <t>09727</t>
  </si>
  <si>
    <t>09743</t>
  </si>
  <si>
    <t>09750</t>
  </si>
  <si>
    <t>09768</t>
  </si>
  <si>
    <t>09776</t>
  </si>
  <si>
    <t>09784</t>
  </si>
  <si>
    <t>09792</t>
  </si>
  <si>
    <t>09800</t>
  </si>
  <si>
    <t>09818</t>
  </si>
  <si>
    <t>09859</t>
  </si>
  <si>
    <t>09875</t>
  </si>
  <si>
    <t>09883</t>
  </si>
  <si>
    <t>09891</t>
  </si>
  <si>
    <t>09909</t>
  </si>
  <si>
    <t>09982</t>
  </si>
  <si>
    <t>09990</t>
  </si>
  <si>
    <t>10006</t>
  </si>
  <si>
    <t>10014</t>
  </si>
  <si>
    <t>10022</t>
  </si>
  <si>
    <t>10030</t>
  </si>
  <si>
    <t>10048</t>
  </si>
  <si>
    <t>10055</t>
  </si>
  <si>
    <t>10063</t>
  </si>
  <si>
    <t>10071</t>
  </si>
  <si>
    <t>10089</t>
  </si>
  <si>
    <t>10097</t>
  </si>
  <si>
    <t>10105</t>
  </si>
  <si>
    <t>10162</t>
  </si>
  <si>
    <t>10170</t>
  </si>
  <si>
    <t>10188</t>
  </si>
  <si>
    <t>10220</t>
  </si>
  <si>
    <t>10238</t>
  </si>
  <si>
    <t>10246</t>
  </si>
  <si>
    <t>10253</t>
  </si>
  <si>
    <t>10261</t>
  </si>
  <si>
    <t>10279</t>
  </si>
  <si>
    <t>10295</t>
  </si>
  <si>
    <t>10303</t>
  </si>
  <si>
    <t>10329</t>
  </si>
  <si>
    <t>10337</t>
  </si>
  <si>
    <t>12614</t>
  </si>
  <si>
    <t>10352</t>
  </si>
  <si>
    <t>10360</t>
  </si>
  <si>
    <t>10378</t>
  </si>
  <si>
    <t>10386</t>
  </si>
  <si>
    <t>10394</t>
  </si>
  <si>
    <t>10402</t>
  </si>
  <si>
    <t>10428</t>
  </si>
  <si>
    <t>10436</t>
  </si>
  <si>
    <t>12630</t>
  </si>
  <si>
    <t>10451</t>
  </si>
  <si>
    <t>10469</t>
  </si>
  <si>
    <t>10477</t>
  </si>
  <si>
    <t>10485</t>
  </si>
  <si>
    <t>10493</t>
  </si>
  <si>
    <t>10501</t>
  </si>
  <si>
    <t>10519</t>
  </si>
  <si>
    <t>10527</t>
  </si>
  <si>
    <t>10543</t>
  </si>
  <si>
    <t>10550</t>
  </si>
  <si>
    <t>10568</t>
  </si>
  <si>
    <t>10576</t>
  </si>
  <si>
    <t>10584</t>
  </si>
  <si>
    <t>10592</t>
  </si>
  <si>
    <t>10600</t>
  </si>
  <si>
    <t>10618</t>
  </si>
  <si>
    <t>10626</t>
  </si>
  <si>
    <t>10634</t>
  </si>
  <si>
    <t>10642</t>
  </si>
  <si>
    <t>10659</t>
  </si>
  <si>
    <t>10667</t>
  </si>
  <si>
    <t>10675</t>
  </si>
  <si>
    <t>10691</t>
  </si>
  <si>
    <t>10709</t>
  </si>
  <si>
    <t>10717</t>
  </si>
  <si>
    <t>10725</t>
  </si>
  <si>
    <t>10733</t>
  </si>
  <si>
    <t>10741</t>
  </si>
  <si>
    <t>10758</t>
  </si>
  <si>
    <t>10766</t>
  </si>
  <si>
    <t>10774</t>
  </si>
  <si>
    <t>10782</t>
  </si>
  <si>
    <t>10816</t>
  </si>
  <si>
    <t>10832</t>
  </si>
  <si>
    <t>10840</t>
  </si>
  <si>
    <t>10857</t>
  </si>
  <si>
    <t>10865</t>
  </si>
  <si>
    <t>10923</t>
  </si>
  <si>
    <t>10931</t>
  </si>
  <si>
    <t>10949</t>
  </si>
  <si>
    <t>10956</t>
  </si>
  <si>
    <t>10972</t>
  </si>
  <si>
    <t>10980</t>
  </si>
  <si>
    <t>10998</t>
  </si>
  <si>
    <t>11004</t>
  </si>
  <si>
    <t>11012</t>
  </si>
  <si>
    <t>11020</t>
  </si>
  <si>
    <t>11038</t>
  </si>
  <si>
    <t>11731</t>
  </si>
  <si>
    <t>11053</t>
  </si>
  <si>
    <t>11061</t>
  </si>
  <si>
    <t>11079</t>
  </si>
  <si>
    <t>11087</t>
  </si>
  <si>
    <t>12580</t>
  </si>
  <si>
    <t>11145</t>
  </si>
  <si>
    <t>11152</t>
  </si>
  <si>
    <t>11160</t>
  </si>
  <si>
    <t>11178</t>
  </si>
  <si>
    <t>11194</t>
  </si>
  <si>
    <t>11202</t>
  </si>
  <si>
    <t>11210</t>
  </si>
  <si>
    <t>11228</t>
  </si>
  <si>
    <t>11236</t>
  </si>
  <si>
    <t>11244</t>
  </si>
  <si>
    <t>11251</t>
  </si>
  <si>
    <t>11269</t>
  </si>
  <si>
    <t>11277</t>
  </si>
  <si>
    <t>11285</t>
  </si>
  <si>
    <t>11301</t>
  </si>
  <si>
    <t>11319</t>
  </si>
  <si>
    <t>11327</t>
  </si>
  <si>
    <t>11335</t>
  </si>
  <si>
    <t>11343</t>
  </si>
  <si>
    <t>11310</t>
  </si>
  <si>
    <t>11368</t>
  </si>
  <si>
    <t>11376</t>
  </si>
  <si>
    <t>11384</t>
  </si>
  <si>
    <t>11392</t>
  </si>
  <si>
    <t>11400</t>
  </si>
  <si>
    <t>11418</t>
  </si>
  <si>
    <t>11434</t>
  </si>
  <si>
    <t>11442</t>
  </si>
  <si>
    <t>11459</t>
  </si>
  <si>
    <t>11467</t>
  </si>
  <si>
    <t>12622</t>
  </si>
  <si>
    <t>11483</t>
  </si>
  <si>
    <t>11491</t>
  </si>
  <si>
    <t>11509</t>
  </si>
  <si>
    <t>11517</t>
  </si>
  <si>
    <t>11525</t>
  </si>
  <si>
    <t>11533</t>
  </si>
  <si>
    <t>11541</t>
  </si>
  <si>
    <t>12648</t>
  </si>
  <si>
    <t>11566</t>
  </si>
  <si>
    <t>11574</t>
  </si>
  <si>
    <t>11582</t>
  </si>
  <si>
    <t>11590</t>
  </si>
  <si>
    <t>11608</t>
  </si>
  <si>
    <t>11616</t>
  </si>
  <si>
    <t>11624</t>
  </si>
  <si>
    <t>11632</t>
  </si>
  <si>
    <t>11665</t>
  </si>
  <si>
    <t>11715</t>
  </si>
  <si>
    <t>11723</t>
  </si>
  <si>
    <t>11479</t>
  </si>
  <si>
    <t>11798</t>
  </si>
  <si>
    <t>11806</t>
  </si>
  <si>
    <t>11814</t>
  </si>
  <si>
    <t>11822</t>
  </si>
  <si>
    <t>11830</t>
  </si>
  <si>
    <t>11855</t>
  </si>
  <si>
    <t>11871</t>
  </si>
  <si>
    <t>11889</t>
  </si>
  <si>
    <t>11897</t>
  </si>
  <si>
    <t>11905</t>
  </si>
  <si>
    <t>11913</t>
  </si>
  <si>
    <t>11921</t>
  </si>
  <si>
    <t>11939</t>
  </si>
  <si>
    <t>11947</t>
  </si>
  <si>
    <t>11954</t>
  </si>
  <si>
    <t>11962</t>
  </si>
  <si>
    <t>11988</t>
  </si>
  <si>
    <t>12069</t>
  </si>
  <si>
    <t>12085</t>
  </si>
  <si>
    <t>12093</t>
  </si>
  <si>
    <t>12101</t>
  </si>
  <si>
    <t>12119</t>
  </si>
  <si>
    <t>12127</t>
  </si>
  <si>
    <t>12135</t>
  </si>
  <si>
    <t>12143</t>
  </si>
  <si>
    <t>12150</t>
  </si>
  <si>
    <t>12168</t>
  </si>
  <si>
    <t>12176</t>
  </si>
  <si>
    <t>12184</t>
  </si>
  <si>
    <t>12192</t>
  </si>
  <si>
    <t>12200</t>
  </si>
  <si>
    <t>12218</t>
  </si>
  <si>
    <t>12226</t>
  </si>
  <si>
    <t>12234</t>
  </si>
  <si>
    <t>12242</t>
  </si>
  <si>
    <t>12275</t>
  </si>
  <si>
    <t>12291</t>
  </si>
  <si>
    <t>12317</t>
  </si>
  <si>
    <t>12325</t>
  </si>
  <si>
    <t>12333</t>
  </si>
  <si>
    <t>12341</t>
  </si>
  <si>
    <t>12358</t>
  </si>
  <si>
    <t>12366</t>
  </si>
  <si>
    <t>12347</t>
  </si>
  <si>
    <t>12382</t>
  </si>
  <si>
    <t>12390</t>
  </si>
  <si>
    <t>12408</t>
  </si>
  <si>
    <t>12416</t>
  </si>
  <si>
    <t>12424</t>
  </si>
  <si>
    <t>12432</t>
  </si>
  <si>
    <t>12440</t>
  </si>
  <si>
    <t>12465</t>
  </si>
  <si>
    <t>12457</t>
  </si>
  <si>
    <t>12481</t>
  </si>
  <si>
    <t>12507</t>
  </si>
  <si>
    <t>12515</t>
  </si>
  <si>
    <t>12523</t>
  </si>
  <si>
    <t>12549</t>
  </si>
  <si>
    <t>12556</t>
  </si>
  <si>
    <t>12564</t>
  </si>
  <si>
    <t>12572</t>
  </si>
  <si>
    <t>12606</t>
  </si>
  <si>
    <t>12655</t>
  </si>
  <si>
    <t>12671</t>
  </si>
  <si>
    <t>12697</t>
  </si>
  <si>
    <t>PANTALLA</t>
  </si>
  <si>
    <t>TIPO GESTION</t>
  </si>
  <si>
    <t>P.V.P. EUROS</t>
  </si>
  <si>
    <t>PROCESADOR</t>
  </si>
  <si>
    <t>DISCO DURO</t>
  </si>
  <si>
    <t>GRÁFICA</t>
  </si>
  <si>
    <t>ACCESORIOS</t>
  </si>
  <si>
    <t>PRECIO</t>
  </si>
  <si>
    <t>Apple iMac 27" CTO</t>
  </si>
  <si>
    <t>Apple iMac 21,5" CTO</t>
  </si>
  <si>
    <t>Apple Mac Pro</t>
  </si>
  <si>
    <t>Apple iMac 21,5" Cto</t>
  </si>
  <si>
    <t>Mac Pro CTO</t>
  </si>
  <si>
    <t>Apple Imac 27" CTO retina</t>
  </si>
  <si>
    <t>Apple Imac 21,5" CTO retina</t>
  </si>
  <si>
    <t>Mac Mini CTO</t>
  </si>
  <si>
    <t>MAC PRO</t>
  </si>
  <si>
    <t>Mac Mini Cto</t>
  </si>
  <si>
    <t xml:space="preserve">iMac 21,5" Cto </t>
  </si>
  <si>
    <t>iMac 27"</t>
  </si>
  <si>
    <t xml:space="preserve">Apple iMac 21,5" Cto </t>
  </si>
  <si>
    <t xml:space="preserve">Apple iMac 27" Cto </t>
  </si>
  <si>
    <t xml:space="preserve">iMac 27" Cto </t>
  </si>
  <si>
    <t>MacMini Server</t>
  </si>
  <si>
    <t>iMac 27" Cto Vesa</t>
  </si>
  <si>
    <t>iMac 27" Cto</t>
  </si>
  <si>
    <t xml:space="preserve">MacMini </t>
  </si>
  <si>
    <t>Macmini</t>
  </si>
  <si>
    <t>FECHA+21</t>
  </si>
  <si>
    <t>FORMATO FECHA+21</t>
  </si>
  <si>
    <t xml:space="preserve"> </t>
  </si>
  <si>
    <t xml:space="preserve">    EL CORTE INGLES</t>
  </si>
  <si>
    <t xml:space="preserve">                 ARTICULOS ACTIVIDAD COMERCIAL</t>
  </si>
  <si>
    <t xml:space="preserve">   RAZON SOCIAL</t>
  </si>
  <si>
    <t xml:space="preserve">   Nº PROVEEDOR</t>
  </si>
  <si>
    <t>DEPARTAMENTO</t>
  </si>
  <si>
    <t>FECHA E. VIGOR</t>
  </si>
  <si>
    <t>Nº FICHA</t>
  </si>
  <si>
    <t xml:space="preserve">   FORMA DE PAGO</t>
  </si>
  <si>
    <t xml:space="preserve">   DTO. P. PAGO</t>
  </si>
  <si>
    <t>APPLE COMPUTER INTERNATONAL</t>
  </si>
  <si>
    <r>
      <t>825562</t>
    </r>
    <r>
      <rPr>
        <b/>
        <sz val="12"/>
        <rFont val="SWISS"/>
      </rPr>
      <t xml:space="preserve">    -------&gt; 904664</t>
    </r>
  </si>
  <si>
    <t xml:space="preserve"> PAGARE 90 D.</t>
  </si>
  <si>
    <t xml:space="preserve">   DIRECCION</t>
  </si>
  <si>
    <t xml:space="preserve">   TELEFONO</t>
  </si>
  <si>
    <t xml:space="preserve">   MOTIVO DEL CAMBIO</t>
  </si>
  <si>
    <t xml:space="preserve">   BONIFICACION</t>
  </si>
  <si>
    <t xml:space="preserve">   I.V.A.</t>
  </si>
  <si>
    <t xml:space="preserve">COSTE    LINEAS CON C </t>
  </si>
  <si>
    <t xml:space="preserve">   LOCALIDAD </t>
  </si>
  <si>
    <t xml:space="preserve">   COD. POSTAL</t>
  </si>
  <si>
    <t>P.V.P.   LINEAS CON  V</t>
  </si>
  <si>
    <t xml:space="preserve">   RAPPEL</t>
  </si>
  <si>
    <t>ALTA  LINEAS CON A</t>
  </si>
  <si>
    <t xml:space="preserve">   PROVINCIA</t>
  </si>
  <si>
    <t xml:space="preserve">   FAX</t>
  </si>
  <si>
    <t>ANULACION  LINEAS CON *</t>
  </si>
  <si>
    <t>CODIGO</t>
  </si>
  <si>
    <t>TIPO</t>
  </si>
  <si>
    <t>P.V.P.</t>
  </si>
  <si>
    <t>MODIF.</t>
  </si>
  <si>
    <t>COSTE</t>
  </si>
  <si>
    <t>MARG.</t>
  </si>
  <si>
    <t>MARG.S/VTA.</t>
  </si>
  <si>
    <t xml:space="preserve">   CONDIC.</t>
  </si>
  <si>
    <t>SURTIDO</t>
  </si>
  <si>
    <t>EAN</t>
  </si>
  <si>
    <t xml:space="preserve">                   DESCRIPCION DE ARTICULO</t>
  </si>
  <si>
    <t>MARCA</t>
  </si>
  <si>
    <t>SERIE</t>
  </si>
  <si>
    <t>COLOR</t>
  </si>
  <si>
    <t>DIBUJO</t>
  </si>
  <si>
    <t>TAMAÑO/HORMA</t>
  </si>
  <si>
    <t>C6</t>
  </si>
  <si>
    <t>GESTION</t>
  </si>
  <si>
    <t>EUROS</t>
  </si>
  <si>
    <t>LINEA</t>
  </si>
  <si>
    <t>TARIFA</t>
  </si>
  <si>
    <t>NETO</t>
  </si>
  <si>
    <t>S/VTA</t>
  </si>
  <si>
    <t>C.N. S/IVA</t>
  </si>
  <si>
    <t xml:space="preserve">   ESPEC.</t>
  </si>
  <si>
    <t>IMPTOS</t>
  </si>
  <si>
    <t>06545</t>
  </si>
  <si>
    <t>MacBook Air 11" CTO</t>
  </si>
  <si>
    <t>Z0NB</t>
  </si>
  <si>
    <t>APPLE</t>
  </si>
  <si>
    <t>I-CORE I5 1,7GHZ</t>
  </si>
  <si>
    <t>4GB/256GB SSD</t>
  </si>
  <si>
    <t>LION</t>
  </si>
  <si>
    <t>E</t>
  </si>
  <si>
    <t>00</t>
  </si>
  <si>
    <t>06602</t>
  </si>
  <si>
    <t>I-CORE I7 2GHZ</t>
  </si>
  <si>
    <t>4GB/128GB SSD</t>
  </si>
  <si>
    <t>06610</t>
  </si>
  <si>
    <t>MacBook Air 13" Cto</t>
  </si>
  <si>
    <t>Z0ND</t>
  </si>
  <si>
    <t>8GB/256GB SSD</t>
  </si>
  <si>
    <t>06628</t>
  </si>
  <si>
    <t>Z0NC</t>
  </si>
  <si>
    <t>I-CORE I5 1,8GHZ</t>
  </si>
  <si>
    <t>8GB/128GB SSD</t>
  </si>
  <si>
    <t>154</t>
  </si>
  <si>
    <t>06636</t>
  </si>
  <si>
    <t>06644</t>
  </si>
  <si>
    <t>MacBook Pro 15" Retina</t>
  </si>
  <si>
    <t>Z0MK</t>
  </si>
  <si>
    <t>I-CORE I7 2,3GHZ</t>
  </si>
  <si>
    <t>16GB/256GBSSD</t>
  </si>
  <si>
    <t>15" RETINA</t>
  </si>
  <si>
    <t>06669</t>
  </si>
  <si>
    <t>Z0ML</t>
  </si>
  <si>
    <t>I-CORE I7 2,7Ghz</t>
  </si>
  <si>
    <t>16GB/512GB SSD</t>
  </si>
  <si>
    <t>06677</t>
  </si>
  <si>
    <t>Macbook Pro 15"</t>
  </si>
  <si>
    <t>Z0MW</t>
  </si>
  <si>
    <t>I-CORE I7 2,6GH</t>
  </si>
  <si>
    <t>8GB/1TB/</t>
  </si>
  <si>
    <t>15" ANTIRREFLECTANTE</t>
  </si>
  <si>
    <t>06685</t>
  </si>
  <si>
    <t>e</t>
  </si>
  <si>
    <t>0</t>
  </si>
  <si>
    <t>06693</t>
  </si>
  <si>
    <t>MacBook Pro 15" Retina CTO</t>
  </si>
  <si>
    <t>TECLADO INGLES</t>
  </si>
  <si>
    <t>06701</t>
  </si>
  <si>
    <t>Macbook Pro 15" CTO</t>
  </si>
  <si>
    <t xml:space="preserve">8GB/750GB </t>
  </si>
  <si>
    <t>ANTIGLARE</t>
  </si>
  <si>
    <t xml:space="preserve">15" </t>
  </si>
  <si>
    <t>06735</t>
  </si>
  <si>
    <t>4GB/500GB/</t>
  </si>
  <si>
    <t>06768</t>
  </si>
  <si>
    <t>Macbook Air 13" Cto</t>
  </si>
  <si>
    <t>I-CORE I7 2,0GHZ</t>
  </si>
  <si>
    <t>8GB/512GB SSD</t>
  </si>
  <si>
    <t>06776</t>
  </si>
  <si>
    <t>16GB/5256GB SSD</t>
  </si>
  <si>
    <t>06784</t>
  </si>
  <si>
    <t>MacBook Pro 15" CTO</t>
  </si>
  <si>
    <t>15" ANTIGLARE</t>
  </si>
  <si>
    <t>06792</t>
  </si>
  <si>
    <t>MacBook Pro 15" Cto</t>
  </si>
  <si>
    <t>Z0MV</t>
  </si>
  <si>
    <t>I-CORE I7 2,6GHZ</t>
  </si>
  <si>
    <t>8GB/750GB/</t>
  </si>
  <si>
    <t>06800</t>
  </si>
  <si>
    <t>06818</t>
  </si>
  <si>
    <t>06826</t>
  </si>
  <si>
    <t>4GB/512GB SSD</t>
  </si>
  <si>
    <t>06834</t>
  </si>
  <si>
    <t>MacBook Pro 15" Cto Retina</t>
  </si>
  <si>
    <t>MOUNTAIN LION</t>
  </si>
  <si>
    <t>06842</t>
  </si>
  <si>
    <t>06859</t>
  </si>
  <si>
    <t>06867</t>
  </si>
  <si>
    <t>06875</t>
  </si>
  <si>
    <t>MacBook Pro 15"</t>
  </si>
  <si>
    <t>I-CORE I7 A 2,7</t>
  </si>
  <si>
    <t>8GB/750GB 7200</t>
  </si>
  <si>
    <t>06883</t>
  </si>
  <si>
    <t>06891</t>
  </si>
  <si>
    <t>06909</t>
  </si>
  <si>
    <t>07337</t>
  </si>
  <si>
    <t>07352</t>
  </si>
  <si>
    <t>06917</t>
  </si>
  <si>
    <t>TECL. INGLES</t>
  </si>
  <si>
    <t>07022</t>
  </si>
  <si>
    <t>07030</t>
  </si>
  <si>
    <t>07048</t>
  </si>
  <si>
    <t>MacBook Pro 13" CTO</t>
  </si>
  <si>
    <t>Z0N4</t>
  </si>
  <si>
    <t>I-CORE I7 2,9GHZ</t>
  </si>
  <si>
    <t>13" RETINA</t>
  </si>
  <si>
    <t>07055</t>
  </si>
  <si>
    <t>07139</t>
  </si>
  <si>
    <t>8GB/500GB</t>
  </si>
  <si>
    <t>07089</t>
  </si>
  <si>
    <t>MacBook Air 13" CTO</t>
  </si>
  <si>
    <t>I-CORE I7 2 GHz</t>
  </si>
  <si>
    <t>8GB/512GB</t>
  </si>
  <si>
    <t>8GB/256GB</t>
  </si>
  <si>
    <t>07097</t>
  </si>
  <si>
    <t>MacBook Pro 13" CTO Retina</t>
  </si>
  <si>
    <t>8GB/256SSD</t>
  </si>
  <si>
    <t>07360</t>
  </si>
  <si>
    <t>I-CORE I7 3.0 GHZ</t>
  </si>
  <si>
    <t>512SSD</t>
  </si>
  <si>
    <t>07105</t>
  </si>
  <si>
    <t>Mac Book Pro 15" CTO Retina</t>
  </si>
  <si>
    <t>I-CORE I7 3,0GHZ</t>
  </si>
  <si>
    <t>16GB/256SSD</t>
  </si>
  <si>
    <t>15" RETINA TECLADO US</t>
  </si>
  <si>
    <t xml:space="preserve">15" RETINA </t>
  </si>
  <si>
    <t>07113</t>
  </si>
  <si>
    <t xml:space="preserve">Mac Book Pro 15" CTO </t>
  </si>
  <si>
    <t>I-CORE I7 2,6 GHZ</t>
  </si>
  <si>
    <t>8GB/750GB</t>
  </si>
  <si>
    <t>PANTALLA ALTA DEFINICIÓN</t>
  </si>
  <si>
    <t>07170</t>
  </si>
  <si>
    <t>Mac Book Air 13" Cto</t>
  </si>
  <si>
    <t>07329</t>
  </si>
  <si>
    <t>I-CORE I7 2,4GHZ</t>
  </si>
  <si>
    <t>07345</t>
  </si>
  <si>
    <t>Z0MU</t>
  </si>
  <si>
    <t>8GB/1TB</t>
  </si>
  <si>
    <t>8GB/750GB A 7200</t>
  </si>
  <si>
    <t>07493</t>
  </si>
  <si>
    <t>z0pz</t>
  </si>
  <si>
    <t>I-Core i7 2,8Ghz</t>
  </si>
  <si>
    <t>16gb/768gb ssd</t>
  </si>
  <si>
    <t>07527</t>
  </si>
  <si>
    <t>07535</t>
  </si>
  <si>
    <t>07543</t>
  </si>
  <si>
    <t>4gb/500gb</t>
  </si>
  <si>
    <t>07717</t>
  </si>
  <si>
    <t>Z0PO</t>
  </si>
  <si>
    <t>I-CORE I7 1,7Ghz</t>
  </si>
  <si>
    <t>07725</t>
  </si>
  <si>
    <t>I-CORE I7 A 1,7Ghz</t>
  </si>
  <si>
    <t>I-Core i7 a 2,3Ghz</t>
  </si>
  <si>
    <t>4Gb/500gb</t>
  </si>
  <si>
    <t>07733</t>
  </si>
  <si>
    <t>Z0NX</t>
  </si>
  <si>
    <t>07758</t>
  </si>
  <si>
    <t>Z0NZ</t>
  </si>
  <si>
    <t>I-CORE I5 1,3Ghz</t>
  </si>
  <si>
    <t>4Gb/500Gb</t>
  </si>
  <si>
    <t>07774</t>
  </si>
  <si>
    <t>teclado ingles</t>
  </si>
  <si>
    <t>07782</t>
  </si>
  <si>
    <t>07865</t>
  </si>
  <si>
    <t>MacBook Pro 13" CTO MD102</t>
  </si>
  <si>
    <t>8gb/256gb</t>
  </si>
  <si>
    <t>z0po</t>
  </si>
  <si>
    <t>07873</t>
  </si>
  <si>
    <t>I-CORE I5 1,7Ghz</t>
  </si>
  <si>
    <t>07881</t>
  </si>
  <si>
    <t>ZONY</t>
  </si>
  <si>
    <t>07915</t>
  </si>
  <si>
    <t>MacBook pro 15"</t>
  </si>
  <si>
    <t>8GB/500GB/512</t>
  </si>
  <si>
    <t>07923</t>
  </si>
  <si>
    <t>Z0PV</t>
  </si>
  <si>
    <t>I-Core i7 3Ghz</t>
  </si>
  <si>
    <t>8GB/768GB</t>
  </si>
  <si>
    <t>07931</t>
  </si>
  <si>
    <t>Z0MT</t>
  </si>
  <si>
    <t>I-Core i5 2,5Ghz</t>
  </si>
  <si>
    <t>8Gb/500Gb</t>
  </si>
  <si>
    <t>07949</t>
  </si>
  <si>
    <t>07956</t>
  </si>
  <si>
    <t>I-CORE I5 a 1,3Ghz</t>
  </si>
  <si>
    <t>07964</t>
  </si>
  <si>
    <t>07980</t>
  </si>
  <si>
    <t>07998</t>
  </si>
  <si>
    <t>I-CORE I7 2,9 GHZ</t>
  </si>
  <si>
    <t>512GB SSD</t>
  </si>
  <si>
    <t>07378</t>
  </si>
  <si>
    <t>08004</t>
  </si>
  <si>
    <t>16GB/512GB</t>
  </si>
  <si>
    <t>08012</t>
  </si>
  <si>
    <t>MacBook Pro 15 Cto</t>
  </si>
  <si>
    <t>08020</t>
  </si>
  <si>
    <t>I-Core i7 2,6Ghz</t>
  </si>
  <si>
    <t>15" Brillante</t>
  </si>
  <si>
    <t>08145</t>
  </si>
  <si>
    <t>Z0QA</t>
  </si>
  <si>
    <t>I-Core i5 2,6Ghz</t>
  </si>
  <si>
    <t>16gb/128gb</t>
  </si>
  <si>
    <t>08152</t>
  </si>
  <si>
    <t>08160</t>
  </si>
  <si>
    <t>MacBook Air 11" Cto</t>
  </si>
  <si>
    <t>08269</t>
  </si>
  <si>
    <t>ZOPT</t>
  </si>
  <si>
    <t>I-Core i7 2,3Ghz</t>
  </si>
  <si>
    <t>08277</t>
  </si>
  <si>
    <t>16Gb/1Tb SSD</t>
  </si>
  <si>
    <t>08285</t>
  </si>
  <si>
    <t>16GB/1TBSSD</t>
  </si>
  <si>
    <t>08293</t>
  </si>
  <si>
    <t>ZOQB</t>
  </si>
  <si>
    <t>MAVERICK</t>
  </si>
  <si>
    <t>08301</t>
  </si>
  <si>
    <t>Z0QC</t>
  </si>
  <si>
    <t>13" Retina</t>
  </si>
  <si>
    <t>6</t>
  </si>
  <si>
    <t>08327</t>
  </si>
  <si>
    <t>Z0NY</t>
  </si>
  <si>
    <t>OS X</t>
  </si>
  <si>
    <t>08335</t>
  </si>
  <si>
    <t>08343</t>
  </si>
  <si>
    <t>I-Core i7 2,0Ghz</t>
  </si>
  <si>
    <t>08350</t>
  </si>
  <si>
    <t>MacBook Pro 13"</t>
  </si>
  <si>
    <t>I-Core i7 2,9Ghz</t>
  </si>
  <si>
    <t>8Gb/500</t>
  </si>
  <si>
    <t>06</t>
  </si>
  <si>
    <t>08368</t>
  </si>
  <si>
    <t>MacBook Pro 13" Retina</t>
  </si>
  <si>
    <t>Z0QB</t>
  </si>
  <si>
    <t>08376</t>
  </si>
  <si>
    <t>08384</t>
  </si>
  <si>
    <t>I-CORE I5 2,6GHZ</t>
  </si>
  <si>
    <t>8GB/256Gb SSD</t>
  </si>
  <si>
    <t>08426</t>
  </si>
  <si>
    <t>Z0PU</t>
  </si>
  <si>
    <t>15" Retina</t>
  </si>
  <si>
    <t>08434</t>
  </si>
  <si>
    <t>I-Core i5 2,4Ghz</t>
  </si>
  <si>
    <t>08459</t>
  </si>
  <si>
    <t>08491</t>
  </si>
  <si>
    <t>MacBook Pro Retina 15", i7 2,0Ghz, 8Gb, 512Gb SSD</t>
  </si>
  <si>
    <t>I-Core i7 2,0Gb</t>
  </si>
  <si>
    <t>08509</t>
  </si>
  <si>
    <t>08517</t>
  </si>
  <si>
    <t>Macbook Pro 15" Retina</t>
  </si>
  <si>
    <t>08541</t>
  </si>
  <si>
    <t>08566</t>
  </si>
  <si>
    <t>ADAPTADORES THUNDERBOLT</t>
  </si>
  <si>
    <t>08574</t>
  </si>
  <si>
    <t>ME293Y/A</t>
  </si>
  <si>
    <t>teclado ruso</t>
  </si>
  <si>
    <t>AG</t>
  </si>
  <si>
    <t>ES</t>
  </si>
  <si>
    <t>04</t>
  </si>
  <si>
    <t>08582</t>
  </si>
  <si>
    <t xml:space="preserve">i-Core i7 2,6Ghz, </t>
  </si>
  <si>
    <t>08590</t>
  </si>
  <si>
    <t>16gb/128gb ssd</t>
  </si>
  <si>
    <t>08608</t>
  </si>
  <si>
    <t>08616</t>
  </si>
  <si>
    <t>08624</t>
  </si>
  <si>
    <t>08632</t>
  </si>
  <si>
    <t>º</t>
  </si>
  <si>
    <t>08640</t>
  </si>
  <si>
    <t>08830</t>
  </si>
  <si>
    <t>8GB/512GBSSD</t>
  </si>
  <si>
    <t>09663</t>
  </si>
  <si>
    <t>I-CORE I5 1,4GHZ</t>
  </si>
  <si>
    <t>08855</t>
  </si>
  <si>
    <t>Macbook Pro 13"</t>
  </si>
  <si>
    <t>08863</t>
  </si>
  <si>
    <t>Macbook Air 11" Cto</t>
  </si>
  <si>
    <t>8Gb/512Gb</t>
  </si>
  <si>
    <t>08897</t>
  </si>
  <si>
    <t>08905</t>
  </si>
  <si>
    <t>08913</t>
  </si>
  <si>
    <t>I-CORE I5 1,4Ghz</t>
  </si>
  <si>
    <t>08921</t>
  </si>
  <si>
    <t>08954</t>
  </si>
  <si>
    <t>08970</t>
  </si>
  <si>
    <t>4GB/500GB</t>
  </si>
  <si>
    <t>08988</t>
  </si>
  <si>
    <t>16GB/256GB SSD</t>
  </si>
  <si>
    <t>08996</t>
  </si>
  <si>
    <t>I-CORE I5 2,5GHZ</t>
  </si>
  <si>
    <t>4GB/1TB</t>
  </si>
  <si>
    <t>09002</t>
  </si>
  <si>
    <t>Z0Qc</t>
  </si>
  <si>
    <t>09028</t>
  </si>
  <si>
    <t>4gb/512gb</t>
  </si>
  <si>
    <t>09036</t>
  </si>
  <si>
    <t>16GB/256GB</t>
  </si>
  <si>
    <t>09143</t>
  </si>
  <si>
    <t>Z0RB</t>
  </si>
  <si>
    <t>I-Core i7 2,8Gb</t>
  </si>
  <si>
    <t>09150</t>
  </si>
  <si>
    <t>09218</t>
  </si>
  <si>
    <t>Z0RD</t>
  </si>
  <si>
    <t xml:space="preserve">i-Core i7 2,5Ghz </t>
  </si>
  <si>
    <t>16Gb/1Tb SSD / 2Gb</t>
  </si>
  <si>
    <t>09226</t>
  </si>
  <si>
    <t xml:space="preserve">i-Core i7 2,8Ghz </t>
  </si>
  <si>
    <t>16Gb/256gB SSD</t>
  </si>
  <si>
    <t>09234</t>
  </si>
  <si>
    <t>09242</t>
  </si>
  <si>
    <t>ZORB</t>
  </si>
  <si>
    <t>i-Core i7 3,5Ghz</t>
  </si>
  <si>
    <t>TECLADO INGLES BRITANICO</t>
  </si>
  <si>
    <t>09259</t>
  </si>
  <si>
    <t>i-Core i7 2,0Ghz</t>
  </si>
  <si>
    <t>16gb/256gb</t>
  </si>
  <si>
    <t>09341</t>
  </si>
  <si>
    <t>MacBook Air Cto</t>
  </si>
  <si>
    <t>09358</t>
  </si>
  <si>
    <t>Z0RC</t>
  </si>
  <si>
    <t>i-Core i7 2,2Ghz</t>
  </si>
  <si>
    <t>16gb/1Tb PCI</t>
  </si>
  <si>
    <t>INGLES</t>
  </si>
  <si>
    <t>09366</t>
  </si>
  <si>
    <t>ZORD</t>
  </si>
  <si>
    <t>16Gb/1Tb/2gb+intel</t>
  </si>
  <si>
    <t>09374</t>
  </si>
  <si>
    <t>MacBook Pro 13 Cto</t>
  </si>
  <si>
    <t>8gb/1tb</t>
  </si>
  <si>
    <t xml:space="preserve">13" </t>
  </si>
  <si>
    <t>09382</t>
  </si>
  <si>
    <t>16GB/128GB</t>
  </si>
  <si>
    <t>09390</t>
  </si>
  <si>
    <t>09408</t>
  </si>
  <si>
    <t>8GB/128GB</t>
  </si>
  <si>
    <t>09416</t>
  </si>
  <si>
    <t xml:space="preserve">MacBook Pro 13" </t>
  </si>
  <si>
    <t>09432</t>
  </si>
  <si>
    <t>09457</t>
  </si>
  <si>
    <t>09473</t>
  </si>
  <si>
    <t>Z0RA</t>
  </si>
  <si>
    <t>I-Core i5 2,8Ghz</t>
  </si>
  <si>
    <t>09481</t>
  </si>
  <si>
    <t>16gb/512SSD</t>
  </si>
  <si>
    <t>09499</t>
  </si>
  <si>
    <t>09507</t>
  </si>
  <si>
    <t>09531</t>
  </si>
  <si>
    <t>16gb/512gb</t>
  </si>
  <si>
    <t>frances</t>
  </si>
  <si>
    <t>09556</t>
  </si>
  <si>
    <t>I-Core i7 2,2Ghz</t>
  </si>
  <si>
    <t>Yosemite</t>
  </si>
  <si>
    <t>09564</t>
  </si>
  <si>
    <t>16GB/1TB SSD</t>
  </si>
  <si>
    <t>SUC 019</t>
  </si>
  <si>
    <t>Z0R9</t>
  </si>
  <si>
    <t>SUC 011</t>
  </si>
  <si>
    <t>16GB/128GB SSD</t>
  </si>
  <si>
    <t>SUC 697</t>
  </si>
  <si>
    <t>SUC 914</t>
  </si>
  <si>
    <t>09572</t>
  </si>
  <si>
    <t>SUC 683</t>
  </si>
  <si>
    <t>4GB/500gB</t>
  </si>
  <si>
    <t>09580</t>
  </si>
  <si>
    <t>09598</t>
  </si>
  <si>
    <t>16B/128GB</t>
  </si>
  <si>
    <t>YOSEMITE</t>
  </si>
  <si>
    <t>09606</t>
  </si>
  <si>
    <t>16gb/1Tb</t>
  </si>
  <si>
    <t>09614</t>
  </si>
  <si>
    <t>i-core i7 a 3Ghz</t>
  </si>
  <si>
    <t>8Gb/1Tb</t>
  </si>
  <si>
    <t>yosemite</t>
  </si>
  <si>
    <t>09622</t>
  </si>
  <si>
    <t>16gb/1Tb FS</t>
  </si>
  <si>
    <t>09630</t>
  </si>
  <si>
    <t>Macbook Air 11"</t>
  </si>
  <si>
    <t>i-core i7 a 1,7GHz</t>
  </si>
  <si>
    <t>11" Retina</t>
  </si>
  <si>
    <t>09655</t>
  </si>
  <si>
    <t>Mac Book Pro 11"</t>
  </si>
  <si>
    <t>i-core i5 a 2,5Ghz</t>
  </si>
  <si>
    <t>SURTIDO OBLIGATORIO  1 =  ECI</t>
  </si>
  <si>
    <t>SURTIDO OBLIGATORIO  2 =  HIPERCOR</t>
  </si>
  <si>
    <r>
      <t>825547</t>
    </r>
    <r>
      <rPr>
        <b/>
        <sz val="12"/>
        <rFont val="SWISS"/>
      </rPr>
      <t xml:space="preserve">    ------&gt;  904946</t>
    </r>
  </si>
  <si>
    <t>DESCRIPCION DE ARTICULO</t>
  </si>
  <si>
    <t>Centro que solicita</t>
  </si>
  <si>
    <t xml:space="preserve">Numero de Pedido </t>
  </si>
  <si>
    <t>Z0M7</t>
  </si>
  <si>
    <t>I-CORE I7 A 3,4GHZ</t>
  </si>
  <si>
    <t>4Gb/1Tb/256SSD</t>
  </si>
  <si>
    <t>27" PANORAMICO</t>
  </si>
  <si>
    <t>Z0M5</t>
  </si>
  <si>
    <t>I-Core i7 2,8Gh</t>
  </si>
  <si>
    <t>4Gb/1Tb</t>
  </si>
  <si>
    <t>21,5" PANORAM</t>
  </si>
  <si>
    <t>4GB/2TB/2GB</t>
  </si>
  <si>
    <t>16GB/2TB/2GB</t>
  </si>
  <si>
    <t>I-Core i7 2,7Gh</t>
  </si>
  <si>
    <t>4GB/2TB/512MB</t>
  </si>
  <si>
    <t>16GB/1+256/2GB</t>
  </si>
  <si>
    <t>16GB/1TB/2GB</t>
  </si>
  <si>
    <t>8GB/2TB/512</t>
  </si>
  <si>
    <t>TRACKPAD</t>
  </si>
  <si>
    <t>GUIA INGLES</t>
  </si>
  <si>
    <t>8GB/2TB/2GB</t>
  </si>
  <si>
    <t>I-CORE I5 2,5GH</t>
  </si>
  <si>
    <t>4GB/500GB/512</t>
  </si>
  <si>
    <t>Z0M6</t>
  </si>
  <si>
    <t>I-CORE I5 2,7GH</t>
  </si>
  <si>
    <t>8GB/1TB/512MB</t>
  </si>
  <si>
    <t>8GB/1TB/1TB</t>
  </si>
  <si>
    <t>TECL. NUMERICO</t>
  </si>
  <si>
    <t>Z0P1</t>
  </si>
  <si>
    <t>I-Core Xeon 6</t>
  </si>
  <si>
    <t>8GB/1TB/1GB</t>
  </si>
  <si>
    <t>-</t>
  </si>
  <si>
    <t>Z0H6</t>
  </si>
  <si>
    <t>TECL NUMERICO</t>
  </si>
  <si>
    <t>8Gb/500Gb/512Mb</t>
  </si>
  <si>
    <t>8GB/1TB+256/1GB</t>
  </si>
  <si>
    <t>I-CORE I7 3,1GH</t>
  </si>
  <si>
    <t>8GB/1TB/2GB</t>
  </si>
  <si>
    <t>MAGIC MOUSE</t>
  </si>
  <si>
    <t>27"PANORAMICO</t>
  </si>
  <si>
    <t>16GB/2TB/1GH</t>
  </si>
  <si>
    <t>TRACK Y NUM.</t>
  </si>
  <si>
    <t>TECL.NUMERICO</t>
  </si>
  <si>
    <t>4GB/1TB+256/512</t>
  </si>
  <si>
    <t>I-CORE I5 3,1GH</t>
  </si>
  <si>
    <t>Z0P2</t>
  </si>
  <si>
    <t>I-XEON 6 2,4GHZ</t>
  </si>
  <si>
    <t>12GB/512GB/1GB</t>
  </si>
  <si>
    <t>16GB/1TB/512MB</t>
  </si>
  <si>
    <t>I-XEON 6 3,3</t>
  </si>
  <si>
    <t>6GB/1TB/1GB</t>
  </si>
  <si>
    <t>4gb/1tb/2gb</t>
  </si>
  <si>
    <t>16GB/2TB/512</t>
  </si>
  <si>
    <t>8Gb/2Tb/512Mb</t>
  </si>
  <si>
    <t>8GB/1FN</t>
  </si>
  <si>
    <t>Z0NP</t>
  </si>
  <si>
    <t>I-CORE I7 2,6</t>
  </si>
  <si>
    <t>I-CORE I7 3,9GH</t>
  </si>
  <si>
    <t>32GB/768GB/2GB</t>
  </si>
  <si>
    <t>16GB/1TB</t>
  </si>
  <si>
    <t>I-CORE I7 3,4GH</t>
  </si>
  <si>
    <t>8GB/1TB FUSIÓN/2GB</t>
  </si>
  <si>
    <t>TECL NUM ESPÑL</t>
  </si>
  <si>
    <t>Z0MQ</t>
  </si>
  <si>
    <t>I-CORE I7 2,9GH</t>
  </si>
  <si>
    <t>8GB/1TBFN/512</t>
  </si>
  <si>
    <t>16GB/1TB/512</t>
  </si>
  <si>
    <t>MAGIC TRACKPAD</t>
  </si>
  <si>
    <t>16GB/1TBFN/512</t>
  </si>
  <si>
    <t>16GB/1TBFN/512MB</t>
  </si>
  <si>
    <t>AMOUSE+TPAD</t>
  </si>
  <si>
    <t>I-CORE I5 3,2GH</t>
  </si>
  <si>
    <t>8GB/3TB/1GB</t>
  </si>
  <si>
    <t>8GB/1TBFN/1GB</t>
  </si>
  <si>
    <t>8GB/3TBFN/1GB</t>
  </si>
  <si>
    <t>8GB/3TB FN/2GB</t>
  </si>
  <si>
    <t>32GB/1TB FN/2GB</t>
  </si>
  <si>
    <t>16GB/3TB FN/1GB</t>
  </si>
  <si>
    <t>16GB/3TB/2GB</t>
  </si>
  <si>
    <t>16GB/3TBFN/2GB</t>
  </si>
  <si>
    <t>32GB/3TBFN/2GB</t>
  </si>
  <si>
    <t>C/V</t>
  </si>
  <si>
    <t>32GB/1TB/1GB</t>
  </si>
  <si>
    <t>8GB/3FN/2GB</t>
  </si>
  <si>
    <t>32GB/1TB/2GB</t>
  </si>
  <si>
    <t>16GB/1TBFN/1GB</t>
  </si>
  <si>
    <t>32GB/1TBFN/1GB</t>
  </si>
  <si>
    <t>MMOUSE+TPAD</t>
  </si>
  <si>
    <t>MPAD+TNUMÉRICO</t>
  </si>
  <si>
    <t>16GB/1TB/1GB</t>
  </si>
  <si>
    <t>16GB/1TBFN/2GB</t>
  </si>
  <si>
    <t>27" PANORÁMICO</t>
  </si>
  <si>
    <t>TCLDO NUMÉRICO</t>
  </si>
  <si>
    <t>8GB/3TB/2GB</t>
  </si>
  <si>
    <t>8GB/1TB/512</t>
  </si>
  <si>
    <t>MTRACKPAD</t>
  </si>
  <si>
    <t>TECLADO NUM</t>
  </si>
  <si>
    <t>21,5 PANORAM</t>
  </si>
  <si>
    <t>I-CORE I7 2,3GH</t>
  </si>
  <si>
    <t>4GB/1TBFN</t>
  </si>
  <si>
    <t>TECLADO+MMOUSE</t>
  </si>
  <si>
    <t>8GB/1TBFN</t>
  </si>
  <si>
    <t>16GB/256</t>
  </si>
  <si>
    <t>I-CORE I5 2,9GH</t>
  </si>
  <si>
    <t>16GB/3TBATA</t>
  </si>
  <si>
    <t>16GB/1TBATA</t>
  </si>
  <si>
    <t>8GB/1TFN</t>
  </si>
  <si>
    <t>21,5" PANORMICO</t>
  </si>
  <si>
    <t>16GB/3TB/1GB</t>
  </si>
  <si>
    <t>I-XEON 2x6Core</t>
  </si>
  <si>
    <t>32GB/1TB/512SSD</t>
  </si>
  <si>
    <t>2xATI HD5770</t>
  </si>
  <si>
    <t>Z0MS</t>
  </si>
  <si>
    <t>8GB/1TBFS/2GB</t>
  </si>
  <si>
    <t>TEC. NUMERICO</t>
  </si>
  <si>
    <t>Tec. Numerico</t>
  </si>
  <si>
    <t>NUM. INGLES</t>
  </si>
  <si>
    <t>M.MOUSE</t>
  </si>
  <si>
    <t>I-CORE I7 2,7GH</t>
  </si>
  <si>
    <t>8GB/3TBFS/1GB</t>
  </si>
  <si>
    <t>8gb/1tb/2gb</t>
  </si>
  <si>
    <t>8GB/1TBFS/</t>
  </si>
  <si>
    <t>NO LCD</t>
  </si>
  <si>
    <t>32gb/3tbfs/1gb</t>
  </si>
  <si>
    <t>I-CORE I5 2,9GHZ</t>
  </si>
  <si>
    <t>16GB/3TBFS/512MB</t>
  </si>
  <si>
    <t>I-CORE I7 3,1GHZ</t>
  </si>
  <si>
    <t>16GB/1TB/</t>
  </si>
  <si>
    <t>4gb/1tb</t>
  </si>
  <si>
    <t>I-Core i7 3,1Ghz</t>
  </si>
  <si>
    <t>16GB/1TBFS</t>
  </si>
  <si>
    <t>teclado numerico</t>
  </si>
  <si>
    <t>8GB/3TB/512</t>
  </si>
  <si>
    <t>32GB/3TB/2GB</t>
  </si>
  <si>
    <t>16gb/1tbfs</t>
  </si>
  <si>
    <t>008</t>
  </si>
  <si>
    <t>901</t>
  </si>
  <si>
    <t>32GB/3TB/2GB/MAGIC MOUSE/TECLADO INALAB.</t>
  </si>
  <si>
    <t>011</t>
  </si>
  <si>
    <t>I-Core i7 3,4Ghz</t>
  </si>
  <si>
    <t>magic mouse+trackpad</t>
  </si>
  <si>
    <t>I-Core i7 3,2Ghz</t>
  </si>
  <si>
    <t>16GB/1TBFS/2GB</t>
  </si>
  <si>
    <t>32gb/1tb/512gb</t>
  </si>
  <si>
    <t>Z0PG</t>
  </si>
  <si>
    <t>I-CORE I7 A 3,5GHZ</t>
  </si>
  <si>
    <t>ZEPE</t>
  </si>
  <si>
    <t>I-CORE I7 A 3,1GHZ</t>
  </si>
  <si>
    <t>16gb/1tbfs/1gb</t>
  </si>
  <si>
    <t>I-Core i5 a 3,1Ghz</t>
  </si>
  <si>
    <t>16gb/1tb</t>
  </si>
  <si>
    <t>TEC. NUMERICO+trackpad</t>
  </si>
  <si>
    <t>Z0PD</t>
  </si>
  <si>
    <t>Z0PE</t>
  </si>
  <si>
    <t>16GB/1TBFS/4GB</t>
  </si>
  <si>
    <t>8GB/1TBFS/1GB</t>
  </si>
  <si>
    <t>I-Core i5 a 3,2Ghz</t>
  </si>
  <si>
    <t>32GB/1TB</t>
  </si>
  <si>
    <t>I-Core i7 a 3,1Ghz</t>
  </si>
  <si>
    <t>I-Core i7 a 3,5Ghz</t>
  </si>
  <si>
    <t>16GB/3TBFS/4GB</t>
  </si>
  <si>
    <t>8gb/3tbfs/4gb</t>
  </si>
  <si>
    <t>16gb/3tbfs/2gb</t>
  </si>
  <si>
    <t>16gb/1TB/512MB</t>
  </si>
  <si>
    <t>8gb/1tbfs</t>
  </si>
  <si>
    <t>16gb/1tbfs/4gb</t>
  </si>
  <si>
    <t>Trackpad</t>
  </si>
  <si>
    <t>I-Core i7 3,5Ghz</t>
  </si>
  <si>
    <t>8Gb/1Tb/4Gb</t>
  </si>
  <si>
    <t>16gb/256Gb SSD</t>
  </si>
  <si>
    <t>16gb/1tbfs/2gb</t>
  </si>
  <si>
    <t>8gb/1tbfs/2gb</t>
  </si>
  <si>
    <t>16gb/1tb/4gb</t>
  </si>
  <si>
    <t>8gb/256gb/1gb</t>
  </si>
  <si>
    <t>8GB/3TB 7200</t>
  </si>
  <si>
    <t>Z0PF</t>
  </si>
  <si>
    <t>I-Core i5 3,2Ghz</t>
  </si>
  <si>
    <t>8GB/1TBFS</t>
  </si>
  <si>
    <t>27" VESA</t>
  </si>
  <si>
    <t>16Gb/1Tbfs</t>
  </si>
  <si>
    <t>I-Core i5 3,4Ghz</t>
  </si>
  <si>
    <t>16GB/1TB/4GB</t>
  </si>
  <si>
    <t>8gb/3tbfs</t>
  </si>
  <si>
    <t>32gb/3tbfs/4gb</t>
  </si>
  <si>
    <t>8gb/1tbfs/4gb</t>
  </si>
  <si>
    <t>TRACKPAD.</t>
  </si>
  <si>
    <t>TECL.NUM.INGLES</t>
  </si>
  <si>
    <t>I-Core i5 2,9Ghz</t>
  </si>
  <si>
    <t>21,5"Panoramico</t>
  </si>
  <si>
    <t>I-CORE I7 3,5GH</t>
  </si>
  <si>
    <t>16GB/3TB/4GB</t>
  </si>
  <si>
    <t>8gb/1tb/1gb</t>
  </si>
  <si>
    <t>8GB/256GB SSD/1GB</t>
  </si>
  <si>
    <t>16gb/256gb/1gb</t>
  </si>
  <si>
    <t>8gb/1tbfs/</t>
  </si>
  <si>
    <t>8Gb/3Tb7200</t>
  </si>
  <si>
    <t>8Gb/256Gb</t>
  </si>
  <si>
    <t>8Gb/512Gb SSD/4Gb</t>
  </si>
  <si>
    <t>8gb/1Tbfs/1gb</t>
  </si>
  <si>
    <t>8Gb/1tb</t>
  </si>
  <si>
    <t>8Gb/2x1Tb</t>
  </si>
  <si>
    <t>I-Core i5 a 2,9Ghz</t>
  </si>
  <si>
    <t>16GB/1TBFS/1GB</t>
  </si>
  <si>
    <t>16Gb/512Gb/1Gb</t>
  </si>
  <si>
    <t>16Gb/1Tb/4Gb</t>
  </si>
  <si>
    <t>i-Core i7 2,6Ghz</t>
  </si>
  <si>
    <t>4GB/1TBFS</t>
  </si>
  <si>
    <t>8Gb/3Tbfs</t>
  </si>
  <si>
    <t>Mavericks</t>
  </si>
  <si>
    <t>27" Panoramico</t>
  </si>
  <si>
    <t>16GB/3TBFS/2GB</t>
  </si>
  <si>
    <t>M.Mouse+Trackpad</t>
  </si>
  <si>
    <t xml:space="preserve">16Gb/1Tb </t>
  </si>
  <si>
    <t>16gb/1tb/1gb</t>
  </si>
  <si>
    <t>32GB/3tB/4GB</t>
  </si>
  <si>
    <t>8GB/1TBfs/2GB</t>
  </si>
  <si>
    <t>trackpad+tecl.numerico</t>
  </si>
  <si>
    <t>8GB/3TBFS/2GB</t>
  </si>
  <si>
    <t>i-Core i5 3,4Ghz</t>
  </si>
  <si>
    <t>21,5" PANORAMICO</t>
  </si>
  <si>
    <t>TrackPad</t>
  </si>
  <si>
    <t>32gb/256GbSSD/4Gb/Trackpad</t>
  </si>
  <si>
    <t>8gb/1tbfs/1gb</t>
  </si>
  <si>
    <t>8GB/1TB SSD/4GB</t>
  </si>
  <si>
    <t>Z0P8</t>
  </si>
  <si>
    <t>8 Nucleos 3Ghz</t>
  </si>
  <si>
    <t>32GB/1TBSSD/6GB</t>
  </si>
  <si>
    <t>I-CORE I5 3,2GHZ</t>
  </si>
  <si>
    <t>VESA</t>
  </si>
  <si>
    <t>16GB/256GBSSD/2GB</t>
  </si>
  <si>
    <t>I-CORE I7 3,5Ghz</t>
  </si>
  <si>
    <t>8GB/256GBSSD/2GB</t>
  </si>
  <si>
    <t>16fb/1tb</t>
  </si>
  <si>
    <t xml:space="preserve">iMac 21,5" </t>
  </si>
  <si>
    <t>ZOPE</t>
  </si>
  <si>
    <t>32Gb/512Gb/4gb</t>
  </si>
  <si>
    <t>32gb/1tb/2gb</t>
  </si>
  <si>
    <t>Trackpad y tecl. Numerico INGLES</t>
  </si>
  <si>
    <t>8gb/1Tbfs/1GB</t>
  </si>
  <si>
    <t>TECL NUM ESPAÑOL</t>
  </si>
  <si>
    <t>iMac 27" CTO</t>
  </si>
  <si>
    <t xml:space="preserve">8GB/256GB/4GB </t>
  </si>
  <si>
    <t>I-Core i5 3,2Ghz,</t>
  </si>
  <si>
    <t>16gb/3tbfs/</t>
  </si>
  <si>
    <t>Tecl. Numerico</t>
  </si>
  <si>
    <t>MacMini Osx</t>
  </si>
  <si>
    <t>Z0NQ</t>
  </si>
  <si>
    <t>16GB/2X1TB</t>
  </si>
  <si>
    <t>MAC OSX</t>
  </si>
  <si>
    <t>6 Nucleos 3,5Ghz</t>
  </si>
  <si>
    <t>16gb/512GB/2xGPU D700</t>
  </si>
  <si>
    <t>16gb/512gb/4gb</t>
  </si>
  <si>
    <t>32GB/1TB/GB</t>
  </si>
  <si>
    <t>4Nucleos a 3,7Ghz</t>
  </si>
  <si>
    <t>32gb/256gbssd/2xd300</t>
  </si>
  <si>
    <t>M.Mouse</t>
  </si>
  <si>
    <t>MacPro</t>
  </si>
  <si>
    <t>4 Nucleos 3,7Ghz</t>
  </si>
  <si>
    <t>iMac 27". I7 3,5Ghz, 16Gb, 3Tbfs, 4Gb, Trackpad</t>
  </si>
  <si>
    <t>16GB/3TBFS,4GB</t>
  </si>
  <si>
    <t>16GB/512GBSSD</t>
  </si>
  <si>
    <t>Imac 21,5" Ctp</t>
  </si>
  <si>
    <t>M.M + TRACKPAD</t>
  </si>
  <si>
    <t>6Nucleos 3,5Ghz</t>
  </si>
  <si>
    <t>32GB/1TB FLASH/2xD700</t>
  </si>
  <si>
    <t>8gb/3tb/4gb</t>
  </si>
  <si>
    <t>8GB/256gb/1gb</t>
  </si>
  <si>
    <t>32Gb/512Gb SSD</t>
  </si>
  <si>
    <t>16GB/512GB SSD/4GB</t>
  </si>
  <si>
    <t>16gb/256Gb/4gb</t>
  </si>
  <si>
    <t>MacMini CTO</t>
  </si>
  <si>
    <t>I-CORE I7 2,6Ghz</t>
  </si>
  <si>
    <t>8GB/256GBSSD</t>
  </si>
  <si>
    <t>I-CORE I7 2,3Ghz</t>
  </si>
  <si>
    <t>MacMini Cto</t>
  </si>
  <si>
    <t>32Gb/256Gb SSD/ 2xd700</t>
  </si>
  <si>
    <t>Z0QU</t>
  </si>
  <si>
    <t>8Nucleos 3Ghz</t>
  </si>
  <si>
    <t>16gb/512gb/d500</t>
  </si>
  <si>
    <t>ZNN</t>
  </si>
  <si>
    <t>8gb/500gb</t>
  </si>
  <si>
    <t>32gb/1tbfs/4gb</t>
  </si>
  <si>
    <t>16gb/3tb/2gb</t>
  </si>
  <si>
    <t>4gb/1tbfs</t>
  </si>
  <si>
    <t>16gb/256gb/2gb</t>
  </si>
  <si>
    <t>ZTO</t>
  </si>
  <si>
    <t>I-CORE I7 3,0Ghz</t>
  </si>
  <si>
    <t>16Gb, 1Tbfs</t>
  </si>
  <si>
    <t>iMac 27" cto</t>
  </si>
  <si>
    <t>i-Core i7 3,5</t>
  </si>
  <si>
    <t>iMac 27" 5k cto</t>
  </si>
  <si>
    <t>Z0QX</t>
  </si>
  <si>
    <t>i-Core i7 4,0Ghz</t>
  </si>
  <si>
    <t>27" Panoramico 5k</t>
  </si>
  <si>
    <t>16GB/512GB/4gb</t>
  </si>
  <si>
    <t>I-CORE I5 2,8Ghz</t>
  </si>
  <si>
    <t>8Gb, 256Gb</t>
  </si>
  <si>
    <t>16gb/512Gb</t>
  </si>
  <si>
    <t>32gb/1Tb flash/4Gb</t>
  </si>
  <si>
    <t>8Gb/3tbfs/4gb</t>
  </si>
  <si>
    <t>Trackpad+Mmouse</t>
  </si>
  <si>
    <t>16gb/512gb/2gb</t>
  </si>
  <si>
    <t>16gb/3tb/1gb</t>
  </si>
  <si>
    <t>z0r7</t>
  </si>
  <si>
    <t>i-Core i5 2,6Ghz</t>
  </si>
  <si>
    <t>16Gb/1tb/</t>
  </si>
  <si>
    <t>SUC814</t>
  </si>
  <si>
    <t>16gb/1tb, 4gb</t>
  </si>
  <si>
    <t>Mmouse+Tcl. Inal</t>
  </si>
  <si>
    <t>SUC 015</t>
  </si>
  <si>
    <t>i-Core i7 3,2Ghz</t>
  </si>
  <si>
    <t>16gb/1tb, 1gb</t>
  </si>
  <si>
    <t>MM+kb wir</t>
  </si>
  <si>
    <t>SUC 251</t>
  </si>
  <si>
    <t>16gb/1tb/1GB</t>
  </si>
  <si>
    <t>MM+kb wir KB</t>
  </si>
  <si>
    <t>32gb/1Tb/d700</t>
  </si>
  <si>
    <t>16gb/1tbfs8/4gb</t>
  </si>
  <si>
    <t>MM+TRACKPAD</t>
  </si>
  <si>
    <t>32Gb/512Gb/2Gb</t>
  </si>
  <si>
    <t>ZOPG</t>
  </si>
  <si>
    <t>32GB/512GB</t>
  </si>
  <si>
    <t>i-Core i5 3,5Ghz</t>
  </si>
  <si>
    <t>TECL. NUMERICO,Trackpad</t>
  </si>
  <si>
    <t>Mac mini cto</t>
  </si>
  <si>
    <t>Z0R8</t>
  </si>
  <si>
    <t>i-core i5 2,8 GHz</t>
  </si>
  <si>
    <t>16gb/256ssd</t>
  </si>
  <si>
    <t>16GB/1TBfs/4Gb</t>
  </si>
  <si>
    <t>trackpad,tecl.numerico</t>
  </si>
  <si>
    <t>i-core i7 4Ghz</t>
  </si>
  <si>
    <t>8Gb/3tbfs</t>
  </si>
  <si>
    <t>8Gb/3tbfs/2gb</t>
  </si>
  <si>
    <t>i-core i7 a 4Ghz</t>
  </si>
  <si>
    <t>8Gb/1Tbfs/2gb</t>
  </si>
  <si>
    <t>i-core i5 a 2,9Ghz</t>
  </si>
  <si>
    <t>16Gb/256gb/1gb</t>
  </si>
  <si>
    <t>i-core i5 a 3,4GHz</t>
  </si>
  <si>
    <t>8Gb/256Gb/2Gb</t>
  </si>
  <si>
    <t>27" panoramico 5k</t>
  </si>
  <si>
    <t>i-core i7 a 4GHz</t>
  </si>
  <si>
    <t>16Gb/512SSD/2GB</t>
  </si>
  <si>
    <t>32Gb/256SSD/2GB</t>
  </si>
  <si>
    <t>27" Panorámico</t>
  </si>
  <si>
    <t>Z0Q/</t>
  </si>
  <si>
    <t>I-Core i5 3,5Ghz</t>
  </si>
  <si>
    <t>trackpad</t>
  </si>
  <si>
    <t>I-Core i7 4Ghz</t>
  </si>
  <si>
    <t>32gb/1tbflash/4gb</t>
  </si>
  <si>
    <t>6Nucleos 3.5 Ghz</t>
  </si>
  <si>
    <t>32gb/512Gb/d700</t>
  </si>
  <si>
    <t>i-core i5 a 1,4Ghz</t>
  </si>
  <si>
    <t>8Gb/1Tbfs/HD5000</t>
  </si>
  <si>
    <t>i-core i5 a 2,8Ghz</t>
  </si>
  <si>
    <t>32Gb/3Tbfs/4Gb</t>
  </si>
  <si>
    <t>16gb/512GB/2xGPU D300</t>
  </si>
  <si>
    <t>12705</t>
  </si>
  <si>
    <t>I-Core i7 3,0Ghz</t>
  </si>
  <si>
    <t>16Gb/2Tbfs</t>
  </si>
  <si>
    <t>no lcd</t>
  </si>
  <si>
    <t>COSTE TARIFA</t>
  </si>
  <si>
    <t>COSTE NETO</t>
  </si>
  <si>
    <t>MARG. S/VTA</t>
  </si>
  <si>
    <t>MARG.S/VTA. C.N. S/IVA</t>
  </si>
  <si>
    <t xml:space="preserve">   CONDIC. ESPEC.</t>
  </si>
  <si>
    <t>MacBook Air</t>
  </si>
  <si>
    <t>I5 A 1,4GHZ</t>
  </si>
  <si>
    <t>128GB</t>
  </si>
  <si>
    <t>256GB</t>
  </si>
  <si>
    <t>512GB</t>
  </si>
  <si>
    <t>4GB</t>
  </si>
  <si>
    <t>8GB</t>
  </si>
  <si>
    <t>0001</t>
  </si>
  <si>
    <t>0044</t>
  </si>
  <si>
    <t>0090</t>
  </si>
  <si>
    <t>0040</t>
  </si>
  <si>
    <t>0100</t>
  </si>
  <si>
    <t>0050</t>
  </si>
  <si>
    <t>0062</t>
  </si>
  <si>
    <t>152/154.09432</t>
  </si>
  <si>
    <t>MacBook Air 13" i5 a 1,4Ghz, 8gb/512Gb</t>
  </si>
  <si>
    <t>017.152.90882601</t>
  </si>
  <si>
    <t>152/151.12705</t>
  </si>
  <si>
    <t>Mac mini i7 a 3,0Ghz, 16Gb, 2TBfs</t>
  </si>
  <si>
    <t>013.152.90882701</t>
  </si>
  <si>
    <t>152/151.09982</t>
  </si>
  <si>
    <t>iMac 27" i7 a 3,5Ghz, 8Gb,1Tb,2Gb</t>
  </si>
  <si>
    <t>499.152.90882801</t>
  </si>
  <si>
    <t>iMac 27" i7 a 3,5Ghz, 16Gb,1Tb,2Gb</t>
  </si>
  <si>
    <t>021.152.90882901</t>
  </si>
  <si>
    <t>iMac 21,5" i7 a 3,1Ghz, 16Gb,1Tb,1Gb</t>
  </si>
  <si>
    <t>499.152.90883701</t>
  </si>
  <si>
    <t>iMac 21,5" i5 a 2,7Ghz, 8Gb,1Tbfs</t>
  </si>
  <si>
    <t>017.152.90883801</t>
  </si>
  <si>
    <t>152/151.12713</t>
  </si>
  <si>
    <t>iMac 27" i7 a 3,5Ghz, 16Gb,1Tbfs,2Gb, trackpad, Apple Keyboard</t>
  </si>
  <si>
    <t>026.152.90884001</t>
  </si>
  <si>
    <t>900.152.90884401</t>
  </si>
  <si>
    <t>152/154.09408</t>
  </si>
  <si>
    <t>MacBook Pro 13",i7 a 3Ghz, 8Gb, 128Gb</t>
  </si>
  <si>
    <t>008.152.90884501</t>
  </si>
  <si>
    <t>iMac</t>
  </si>
  <si>
    <t>I5 A 2,7GHZ</t>
  </si>
  <si>
    <t>1TBFS</t>
  </si>
  <si>
    <t>152/.</t>
  </si>
  <si>
    <t>iMac 21,5" I5 A 2,7GHZ 8GB 1TBFS  MAGIC MOUSE</t>
  </si>
  <si>
    <t>0005.152.01</t>
  </si>
  <si>
    <t>151</t>
  </si>
  <si>
    <t>152/151.12721</t>
  </si>
  <si>
    <t>0005.152.90884901</t>
  </si>
  <si>
    <t>I7 A 3,1GHZ</t>
  </si>
  <si>
    <t>16GB</t>
  </si>
  <si>
    <t>SERIAL ATA 1TB</t>
  </si>
  <si>
    <t>1360,48</t>
  </si>
  <si>
    <t>152/151.12739</t>
  </si>
  <si>
    <t>iMac 21,5" I7 A 3,1GHZ 16GB SERIAL ATA 1TB  MAGIC MOUSE</t>
  </si>
  <si>
    <t>0910.152.90885401</t>
  </si>
  <si>
    <t>0007.152.90885501</t>
  </si>
  <si>
    <t>MacBook Pro</t>
  </si>
  <si>
    <t>I7 A 2,9GHZ</t>
  </si>
  <si>
    <t>09671</t>
  </si>
  <si>
    <t>152/154.09671</t>
  </si>
  <si>
    <t>0695.152.90885701</t>
  </si>
  <si>
    <t>1GB</t>
  </si>
  <si>
    <t>1148,40</t>
  </si>
  <si>
    <t>09689</t>
  </si>
  <si>
    <t>152/154.09689</t>
  </si>
  <si>
    <t>0013.152.90885901</t>
  </si>
  <si>
    <t>I7 A 3,0GHZ</t>
  </si>
  <si>
    <t>512GB FLASH</t>
  </si>
  <si>
    <t>1571,68</t>
  </si>
  <si>
    <t>09697</t>
  </si>
  <si>
    <t>152/154.09697</t>
  </si>
  <si>
    <t>0814.152.90886001</t>
  </si>
  <si>
    <t>MAGIC MOUSE + MAGIC TRACKPAD</t>
  </si>
  <si>
    <t>1549,68</t>
  </si>
  <si>
    <t>12747</t>
  </si>
  <si>
    <t>152/151.12747</t>
  </si>
  <si>
    <t>iMac 21,5" I7 A 3,1GHZ 16GB 1TBFS  MAGIC MOUSE + MAGIC TRACKPAD</t>
  </si>
  <si>
    <t>0814.152.90886101</t>
  </si>
  <si>
    <t>I5 A 2,9GHZ</t>
  </si>
  <si>
    <t>1219,68</t>
  </si>
  <si>
    <t>12754</t>
  </si>
  <si>
    <t>152/151.12754</t>
  </si>
  <si>
    <t>iMac 21,5" I5 A 2,9GHZ 16GB SERIAL ATA 1TB  MAGIC MOUSE</t>
  </si>
  <si>
    <t>0015.152.90886201</t>
  </si>
  <si>
    <t xml:space="preserve"> 27"5K</t>
  </si>
  <si>
    <t>I7 A 4,0GHZ</t>
  </si>
  <si>
    <t>3TBFS</t>
  </si>
  <si>
    <t>2453,44</t>
  </si>
  <si>
    <t>12796</t>
  </si>
  <si>
    <t>152/151.12796</t>
  </si>
  <si>
    <t>iMac  27"5K I7 A 4,0GHZ 16GB 3TBFS 4GB MAGIC TRACKPAD</t>
  </si>
  <si>
    <t>0975.152.90886301</t>
  </si>
  <si>
    <t xml:space="preserve">MacBook Pro 13,3" I7 A 3,0GHZ 16GB 512GB FLASH </t>
  </si>
  <si>
    <t xml:space="preserve">MacBook Air 13" I5 A 1,4GHZ 8GB 512GB </t>
  </si>
  <si>
    <t xml:space="preserve">MacBook Pro 13,3" I7 A 2,9GHZ 8GB SERIAL ATA 1TB  </t>
  </si>
  <si>
    <t>152/151.12804</t>
  </si>
  <si>
    <t>iMac 21,5" I7 A 3,1GHZ 8GB SERIAL ATA 1TB  MAGIC MOUSE</t>
  </si>
  <si>
    <t>0005.152.90886601</t>
  </si>
  <si>
    <t>I7 A 1,7GHZ</t>
  </si>
  <si>
    <t>09705</t>
  </si>
  <si>
    <t>152/154.09705</t>
  </si>
  <si>
    <t xml:space="preserve">MacBook Air 13" I7 A 1,7GHZ 8GB 512GB  </t>
  </si>
  <si>
    <t>I5 A 2,6GHZ</t>
  </si>
  <si>
    <t>128GB FLASH</t>
  </si>
  <si>
    <t>152/154.09713</t>
  </si>
  <si>
    <t xml:space="preserve">MacBook Pro 13,3" I5 A 2,6GHZ 16GB 128GB FLASH  </t>
  </si>
  <si>
    <t>0048.152.90886801</t>
  </si>
  <si>
    <t>0914.152.90887001</t>
  </si>
  <si>
    <t>0695.152.90880401</t>
  </si>
  <si>
    <t>32GB</t>
  </si>
  <si>
    <t>256GB FLASH</t>
  </si>
  <si>
    <t>2GB</t>
  </si>
  <si>
    <t>2454,32</t>
  </si>
  <si>
    <t>152/151.12812</t>
  </si>
  <si>
    <t>iMac  27"5K I7 A 4,0GHZ 32GB 256GB FLASH 2GB MAGIC MOUSE</t>
  </si>
  <si>
    <t>0011.152.90887301</t>
  </si>
  <si>
    <t>09721</t>
  </si>
  <si>
    <t>152/154.09721</t>
  </si>
  <si>
    <t xml:space="preserve">MacBook Air 11" I7 A 1,7GHZ 8GB 512GB  </t>
  </si>
  <si>
    <t>0008.152.90887401</t>
  </si>
  <si>
    <t>1501,28</t>
  </si>
  <si>
    <t>152/151.12820</t>
  </si>
  <si>
    <t>iMac 21,5" I7 A 3,1GHZ 16GB 1TBFS  MAGIC MOUSE</t>
  </si>
  <si>
    <t>0003.152.90887501</t>
  </si>
  <si>
    <t>I7 A 2,2GHZ</t>
  </si>
  <si>
    <t>1TB FLASH</t>
  </si>
  <si>
    <t>09739</t>
  </si>
  <si>
    <t>152/154.09739</t>
  </si>
  <si>
    <t xml:space="preserve">MacBook Pro 15" I7 A 2,2GHZ 16GB 1TB FLASH  </t>
  </si>
  <si>
    <t>0970.152.90887601</t>
  </si>
  <si>
    <t>2136,64</t>
  </si>
  <si>
    <t>152/151.12838</t>
  </si>
  <si>
    <t>iMac  27"5K I7 A 4,0GHZ 8GB 3TBFS 2GB MAGIC MOUSE</t>
  </si>
  <si>
    <t>0007.152.90887801</t>
  </si>
  <si>
    <t>0013.152.90887901</t>
  </si>
  <si>
    <t>09747</t>
  </si>
  <si>
    <t>152/154.09747</t>
  </si>
  <si>
    <t>0018.152.90888001</t>
  </si>
  <si>
    <t>I7 A 3,5GHZ</t>
  </si>
  <si>
    <t>1854,16</t>
  </si>
  <si>
    <t>CTO EN PAUSA</t>
  </si>
  <si>
    <t>152/154.09754</t>
  </si>
  <si>
    <t xml:space="preserve">MacBook Air 13" I7 A 1,7GHZ 4GB 256GB  </t>
  </si>
  <si>
    <t>0995.152.90888501</t>
  </si>
  <si>
    <t>2735,92</t>
  </si>
  <si>
    <t>152/151.12853</t>
  </si>
  <si>
    <t>iMac  27"5K I7 A 4,0GHZ 32GB 3TBFS 4GB MAGIC MOUSE</t>
  </si>
  <si>
    <t>0814.152.90888601</t>
  </si>
  <si>
    <t>I5 A 3,4GHZ</t>
  </si>
  <si>
    <t>APPLE MOUSE</t>
  </si>
  <si>
    <t>09762</t>
  </si>
  <si>
    <t>0004.152.90888701</t>
  </si>
  <si>
    <t>iMac 27" I5 A 3,4GHZ 16GB 1TBFS 4GB APPLE MOUSE</t>
  </si>
  <si>
    <t>152/151.09762</t>
  </si>
  <si>
    <t>0914.152.90888801</t>
  </si>
  <si>
    <t>152/151.12861</t>
  </si>
  <si>
    <t>iMac 27" I7 A 3,5GHZ 16GB 1TBFS 2GB MAGIC MOUSE</t>
  </si>
  <si>
    <t>0036.152.90888901</t>
  </si>
  <si>
    <t>Mac Mini</t>
  </si>
  <si>
    <t>633,60</t>
  </si>
  <si>
    <t>152/151.12879</t>
  </si>
  <si>
    <t xml:space="preserve">Mac Mini NO LCD I5 A 2,6GHZ 16GB SERIAL ATA 1TB  </t>
  </si>
  <si>
    <t>0011.152.90889001</t>
  </si>
  <si>
    <t xml:space="preserve"> 256GB FLASH</t>
  </si>
  <si>
    <t>774,40</t>
  </si>
  <si>
    <t>152/151.12887</t>
  </si>
  <si>
    <t xml:space="preserve">Mac Mini  I5 A 2,6GHZ 16GB  256GB FLASH  </t>
  </si>
  <si>
    <t>0695.152.90889101</t>
  </si>
  <si>
    <t>0013.152.90889201</t>
  </si>
  <si>
    <t>09788</t>
  </si>
  <si>
    <t>152/154.09788</t>
  </si>
  <si>
    <t xml:space="preserve">MacBook Pro 13,3" I5 A 2,6GHZ 16GB 256GB FLASH  </t>
  </si>
  <si>
    <t>0695.152.90889301</t>
  </si>
  <si>
    <t>I5 A 2,8GHZ</t>
  </si>
  <si>
    <t>704,88</t>
  </si>
  <si>
    <t>152/151.12895</t>
  </si>
  <si>
    <t xml:space="preserve">Mac Mini NO LCD I5 A 2,8GHZ 8GB 1TBFS  </t>
  </si>
  <si>
    <t>0002.152.90889401</t>
  </si>
  <si>
    <t>0013.152.90886701</t>
  </si>
  <si>
    <t>09804</t>
  </si>
  <si>
    <t>152/154.09804</t>
  </si>
  <si>
    <t xml:space="preserve">MacBook Pro 13,3" I7 A 3,0GHZ 16GB 512GB FLASH  </t>
  </si>
  <si>
    <t>0007.152.90889701</t>
  </si>
  <si>
    <t>2TBFS</t>
  </si>
  <si>
    <t>1056,88</t>
  </si>
  <si>
    <t>152/151.12903</t>
  </si>
  <si>
    <t xml:space="preserve">Mac Mini  I7 A 3,0GHZ 16GB 2TBFS  </t>
  </si>
  <si>
    <t>0696.152.90889801</t>
  </si>
  <si>
    <t>0003.152.90889901</t>
  </si>
  <si>
    <t>I5 A 3,2GHZ</t>
  </si>
  <si>
    <t>152/151.12911</t>
  </si>
  <si>
    <t>iMac 27" I5 A 3,2GHZ 16GB 1TBFS  MAGIC MOUSE</t>
  </si>
  <si>
    <t>0698.152.90890401</t>
  </si>
  <si>
    <t>09812</t>
  </si>
  <si>
    <t>152/154.09812</t>
  </si>
  <si>
    <t xml:space="preserve">MacBook Pro 13,3" I5 A 2,8GHZ 16GB 1TB FLASH  </t>
  </si>
  <si>
    <t>0004.152.90890601</t>
  </si>
  <si>
    <t>09820</t>
  </si>
  <si>
    <t>152/154.09820</t>
  </si>
  <si>
    <t xml:space="preserve">MacBook Air 13" I5 A 1,4GHZ 8GB 128GB  </t>
  </si>
  <si>
    <t>0901.152.90890701</t>
  </si>
  <si>
    <t>09754</t>
  </si>
  <si>
    <t>09713</t>
  </si>
  <si>
    <t>I5 A 3,5GHZ</t>
  </si>
  <si>
    <t>1995,84</t>
  </si>
  <si>
    <t>152/151.12929</t>
  </si>
  <si>
    <t>iMac  27"5K I5 A 3,5GHZ 16GB 1TBFS 2GB MAGIC MOUSE</t>
  </si>
  <si>
    <t>0004.152.90891001</t>
  </si>
  <si>
    <t>1078,88</t>
  </si>
  <si>
    <t>152/151.12937</t>
  </si>
  <si>
    <t>iMac 21,5" I5 A 2,9GHZ 8GB SERIAL ATA 1TB  MAGIC TRACKPAD</t>
  </si>
  <si>
    <t>0696.152.90891101</t>
  </si>
  <si>
    <t>633,6</t>
  </si>
  <si>
    <t>152/151.12952</t>
  </si>
  <si>
    <t xml:space="preserve">Mac Mini  I5 A 2,6GHZ 8GB 1TBFS  </t>
  </si>
  <si>
    <t>0697.152.90891201</t>
  </si>
  <si>
    <t>0007.152.90891301</t>
  </si>
  <si>
    <t>09838</t>
  </si>
  <si>
    <t>152/154.09838</t>
  </si>
  <si>
    <t xml:space="preserve">MacBook Air 13" I7 A 1,7GHZ 8GB 256GB  </t>
  </si>
  <si>
    <t>0697.152.90891401</t>
  </si>
  <si>
    <t>09846</t>
  </si>
  <si>
    <t>152/154.09846</t>
  </si>
  <si>
    <t xml:space="preserve">MacBook Pro 13,3" I7 A 3,0GHZ 16GB 256GB FLASH  </t>
  </si>
  <si>
    <t>0994.152.90891501</t>
  </si>
  <si>
    <t>2243,12</t>
  </si>
  <si>
    <t>152/151.12960</t>
  </si>
  <si>
    <t>iMac 27" I7 A 3,5GHZ 32GB 3TBFS 2GB MAGIC MOUSE</t>
  </si>
  <si>
    <t>0003.152.90891601</t>
  </si>
  <si>
    <t>I7 A 2,5GHZ</t>
  </si>
  <si>
    <t>09853</t>
  </si>
  <si>
    <t>152/154.09853</t>
  </si>
  <si>
    <t xml:space="preserve">MacBook Pro 15" I7 A 2,5GHZ 16GB 1TB FLASH  </t>
  </si>
  <si>
    <t>0023.152.90891701</t>
  </si>
  <si>
    <t>2418,24</t>
  </si>
  <si>
    <t>152/151.12978</t>
  </si>
  <si>
    <t>iMac  27"5K I7 A 4,0GHZ 8GB 512GB FLASH 4GB MAGIC MOUSE</t>
  </si>
  <si>
    <t>0003.152.90892101</t>
  </si>
  <si>
    <t>I7 A 2,8GHZ</t>
  </si>
  <si>
    <t>09861</t>
  </si>
  <si>
    <t>152/154.09861</t>
  </si>
  <si>
    <t xml:space="preserve">MacBook Pro 15" I7 A 2,8GHZ 16GB 512GB FLASH  </t>
  </si>
  <si>
    <t>0696.152.90892301</t>
  </si>
  <si>
    <t>09879</t>
  </si>
  <si>
    <t>152/154.09879</t>
  </si>
  <si>
    <t xml:space="preserve">MacBook Air 13" I7 A 1,7GHZ 4GB 128GB  </t>
  </si>
  <si>
    <t>0007.152.90892601</t>
  </si>
  <si>
    <t>1713,36</t>
  </si>
  <si>
    <t>152/151.12986</t>
  </si>
  <si>
    <t>iMac 27" I5 A 3,4GHZ 16GB 1TBFS 2GB MAGIC MOUSE</t>
  </si>
  <si>
    <t>0004.152.90892701</t>
  </si>
  <si>
    <t>0005.152.90892801</t>
  </si>
  <si>
    <t>2347,84</t>
  </si>
  <si>
    <t>152/151.13000</t>
  </si>
  <si>
    <t>iMac  27"5K I7 A 4,0GHZ 16GB 1TBFS 4GB MAGIC MOUSE</t>
  </si>
  <si>
    <t>0017.152.90892901</t>
  </si>
  <si>
    <t>09887</t>
  </si>
  <si>
    <t>152/154.09887</t>
  </si>
  <si>
    <t xml:space="preserve">MacBook Air 13" I7 A 1,7GHZ 8GB 128GB  </t>
  </si>
  <si>
    <t>0021.152.90893401</t>
  </si>
  <si>
    <t>152/151.13018</t>
  </si>
  <si>
    <t>0021.152.90893501</t>
  </si>
  <si>
    <t>0007.152.90893601</t>
  </si>
  <si>
    <t>Preciados</t>
  </si>
  <si>
    <t>2207,04</t>
  </si>
  <si>
    <t>152/151.13026</t>
  </si>
  <si>
    <t>iMac  27"5K I7 A 4,0GHZ 8GB 1TBFS 4GB MAGIC MOUSE</t>
  </si>
  <si>
    <t>0001.152.90893901</t>
  </si>
  <si>
    <t>09895</t>
  </si>
  <si>
    <t>152/154.09895</t>
  </si>
  <si>
    <t>0023.152.90894001</t>
  </si>
  <si>
    <t>986,48</t>
  </si>
  <si>
    <t>152/151.13034</t>
  </si>
  <si>
    <t xml:space="preserve">Mac Mini  I7 A 3,0GHZ 16GB  256GB FLASH  </t>
  </si>
  <si>
    <t>0005.152.90894101</t>
  </si>
  <si>
    <t>2559,04</t>
  </si>
  <si>
    <t>152/151.13042</t>
  </si>
  <si>
    <t>iMac  27"5K I7 A 4,0GHZ 16GB 512GB FLASH 4GB MAGIC MOUSE</t>
  </si>
  <si>
    <t>0022.152.90894201</t>
  </si>
  <si>
    <t>0489.152.90894301</t>
  </si>
  <si>
    <t>0097.152.90894401</t>
  </si>
  <si>
    <t>SERIAL ATA 3TB</t>
  </si>
  <si>
    <t>1924,56</t>
  </si>
  <si>
    <t>152/151.13059</t>
  </si>
  <si>
    <t>iMac 27" I7 A 3,5GHZ 16GB SERIAL ATA 3TB 4GB MAGIC MOUSE</t>
  </si>
  <si>
    <t>0097.152.90894501</t>
  </si>
  <si>
    <t>2559,92</t>
  </si>
  <si>
    <t>152/151.13067</t>
  </si>
  <si>
    <t>iMac  27"5K I7 A 4,0GHZ 32GB 3TBFS 2GB MAGIC MOUSE</t>
  </si>
  <si>
    <t>0010.152.90894601</t>
  </si>
  <si>
    <t>09903</t>
  </si>
  <si>
    <t>152/154.09903</t>
  </si>
  <si>
    <t>0695.152.90894701</t>
  </si>
  <si>
    <t>09911</t>
  </si>
  <si>
    <t>152/154.09911</t>
  </si>
  <si>
    <t xml:space="preserve">MacBook Pro 13,3" I7 A 3,0GHZ 16GB 128GB FLASH  </t>
  </si>
  <si>
    <t>0994.152.90894801</t>
  </si>
  <si>
    <t>0677.152.90894901</t>
  </si>
  <si>
    <t>0003.152.90895001</t>
  </si>
  <si>
    <t>0378</t>
  </si>
  <si>
    <t>0380</t>
  </si>
  <si>
    <t>0379</t>
  </si>
  <si>
    <t>0375</t>
  </si>
  <si>
    <t>0440.152.90895101</t>
  </si>
  <si>
    <t>CANCELADO POR ECI</t>
  </si>
  <si>
    <t>152/154.10075</t>
  </si>
  <si>
    <t xml:space="preserve">MacBook Pro 13,3" I5 A 2,9GHZ 16GB 512GB FLASH  </t>
  </si>
  <si>
    <t>0378.152.90895801</t>
  </si>
  <si>
    <t>152/154.10083</t>
  </si>
  <si>
    <t xml:space="preserve">MacBook Pro 13,3" I5 A 2,9GHZ 16GB 128GB FLASH  </t>
  </si>
  <si>
    <t>0994.152.90895901</t>
  </si>
  <si>
    <t>152/154.10091</t>
  </si>
  <si>
    <t xml:space="preserve">MacBook Air 13" I7 A 2,2GHZ 8GB 256GB  </t>
  </si>
  <si>
    <t>0097.152.90896001</t>
  </si>
  <si>
    <t>2242,24</t>
  </si>
  <si>
    <t>152/151.13075</t>
  </si>
  <si>
    <t>0900.152.90896101</t>
  </si>
  <si>
    <t>845,68</t>
  </si>
  <si>
    <t>I5 A 1,6GHZ</t>
  </si>
  <si>
    <t>152/154.10109</t>
  </si>
  <si>
    <t>0019.152.90896501</t>
  </si>
  <si>
    <t xml:space="preserve">MacBook Air 13" I5 A 1,6GHZ 8GB 128GB  </t>
  </si>
  <si>
    <t>152/154.10117</t>
  </si>
  <si>
    <t xml:space="preserve">MacBook Pro 15" I7 A 2,8GHZ 16GB 1TB FLASH  </t>
  </si>
  <si>
    <t>0037.152.90896601</t>
  </si>
  <si>
    <t>152/151.13083</t>
  </si>
  <si>
    <t xml:space="preserve">Mac Mini  I5 A 2,8GHZ 16GB 1TBFS  </t>
  </si>
  <si>
    <t>0020.152.90896701</t>
  </si>
  <si>
    <t>0003.152.90896801</t>
  </si>
  <si>
    <t>152/154.10125</t>
  </si>
  <si>
    <t xml:space="preserve">MacBook Air 13" I5 A 1,6GHZ 8GB 256GB  </t>
  </si>
  <si>
    <t>0697.152.90896901</t>
  </si>
  <si>
    <t>iMac  27"5K I7 A 4,0GHZ 8GB 512GB FLASH 2GB MAGIC MOUSE</t>
  </si>
  <si>
    <t>2501,84</t>
  </si>
  <si>
    <t>152/151.13091</t>
  </si>
  <si>
    <t>iMac  27"5K I7 A 4,0GHZ 16GB 3TBFS 4GB MAGIC MOUSE + MAGIC TRACKPAD</t>
  </si>
  <si>
    <t>0021.152.90897101</t>
  </si>
  <si>
    <t>152/151.13109</t>
  </si>
  <si>
    <t>iMac 21,5" I7 A 3,1GHZ 16GB 256GB FLASH  MAGIC MOUSE</t>
  </si>
  <si>
    <t>0914.152.90897201</t>
  </si>
  <si>
    <t>0013.152.90897301</t>
  </si>
  <si>
    <t>cancelado</t>
  </si>
  <si>
    <t xml:space="preserve">MacBook Pro 13,3" I7 A 3,1GHZ 16GB 256GB FLASH  </t>
  </si>
  <si>
    <t>0489.152.90897501</t>
  </si>
  <si>
    <t>152/154.10133</t>
  </si>
  <si>
    <t xml:space="preserve">MacBook Air 13" I7 A 2,2GHZ 8GB 128GB  </t>
  </si>
  <si>
    <t>0011.152.90897601</t>
  </si>
  <si>
    <t>0023.152.90897801</t>
  </si>
  <si>
    <t>152/151.13117</t>
  </si>
  <si>
    <t>iMac 21,5" I5 A 2,7GHZ 8GB 256GB FLASH  MAGIC MOUSE</t>
  </si>
  <si>
    <t>0683.152.90897901</t>
  </si>
  <si>
    <t>0607.152.90898301</t>
  </si>
  <si>
    <t>152/151.13125</t>
  </si>
  <si>
    <t>iMac  27"5K I5 A 3,5GHZ 8GB 256GB FLASH 2GB MAGIC MOUSE</t>
  </si>
  <si>
    <t>0097.152.90898401</t>
  </si>
  <si>
    <t>2629</t>
  </si>
  <si>
    <t>OJO: PONER EN IMS COSTE CORRECTO: 1,855,04 Y pvp: 2629</t>
  </si>
  <si>
    <t>OJO: PONER IMS COSTE CORRECTO: 2,45,56</t>
  </si>
  <si>
    <t>0994.152.90899101</t>
  </si>
  <si>
    <t>152/154.10174</t>
  </si>
  <si>
    <t>0378.152.90899501</t>
  </si>
  <si>
    <t>0970.152.90899601</t>
  </si>
  <si>
    <t>1960,64</t>
  </si>
  <si>
    <t>152/151.13133</t>
  </si>
  <si>
    <t>iMac  27"5K I5 A 3,5GHZ 8GB 3TBFS 2GB MAGIC MOUSE</t>
  </si>
  <si>
    <t>0683.152.90899701</t>
  </si>
  <si>
    <t>152/154.10182</t>
  </si>
  <si>
    <t xml:space="preserve">MacBook Pro 13,3" I7 A 3,0GHZ 16GB 1TB FLASH  </t>
  </si>
  <si>
    <t>0007.152.90899901</t>
  </si>
  <si>
    <t>152/151.13141</t>
  </si>
  <si>
    <t>iMac  27"5K I7 A 4,0GHZ 8GB 256GB FLASH 4GB MAGIC MOUSE</t>
  </si>
  <si>
    <t>0026.152.90900001</t>
  </si>
  <si>
    <t>152/154.10190</t>
  </si>
  <si>
    <t xml:space="preserve">MacBook Pro 13,3" I5 A 2,7GHZ 16GB 128GB FLASH  </t>
  </si>
  <si>
    <t>0023.152.90900101</t>
  </si>
  <si>
    <t>152/151.13158</t>
  </si>
  <si>
    <t xml:space="preserve">Mac Mini  I5 A 2,8GHZ 16GB  256GB FLASH  </t>
  </si>
  <si>
    <t>0698.152.90900201</t>
  </si>
  <si>
    <t>0969.152.90900301</t>
  </si>
  <si>
    <t>E5 4 NÚCLEOS 3,7GHZ</t>
  </si>
  <si>
    <t>3848,99</t>
  </si>
  <si>
    <t>2660,24</t>
  </si>
  <si>
    <t>152/151.13166</t>
  </si>
  <si>
    <t>0003.152.90900401</t>
  </si>
  <si>
    <t xml:space="preserve">Mac Pro E5 4 NÚCLEOS 3,7GHZ 32GB 512GB FLASH D300 </t>
  </si>
  <si>
    <t>0037.152.90900601</t>
  </si>
  <si>
    <t>152/154.10208</t>
  </si>
  <si>
    <t>0489.152.90900701</t>
  </si>
  <si>
    <t xml:space="preserve">MacBook Air 11" I7 A 2,2GHZ 8GB 256GB  </t>
  </si>
  <si>
    <t>0013.152.90900801</t>
  </si>
  <si>
    <t xml:space="preserve">iMac 21,5" I5 A 2,6GHZ 8GB 1TBFS  </t>
  </si>
  <si>
    <t>2277,44</t>
  </si>
  <si>
    <t>152/151.13174</t>
  </si>
  <si>
    <t>iMac  27"5K I7 A 4,0GHZ 16GB 3TBFS 2GB MAGIC MOUSE</t>
  </si>
  <si>
    <t>0380.152.90900901</t>
  </si>
  <si>
    <t>0008.152.90901001</t>
  </si>
  <si>
    <t>I5 A 2,5GHZ</t>
  </si>
  <si>
    <t>GRUPO ARTÍCULO</t>
  </si>
  <si>
    <t>152/154.10224</t>
  </si>
  <si>
    <t xml:space="preserve">MacBook Pro 13,3" I5 A 2,5GHZ 8GB SERIAL ATA 1TB  </t>
  </si>
  <si>
    <t>0970.152.90901101</t>
  </si>
  <si>
    <t>1444,96</t>
  </si>
  <si>
    <t>152/151.13182</t>
  </si>
  <si>
    <t>iMac 27" I5 A 3,2GHZ 8GB 256GB FLASH  MAGIC MOUSE</t>
  </si>
  <si>
    <t>0023.152.90901201</t>
  </si>
  <si>
    <t>0792.152.90901301</t>
  </si>
  <si>
    <t>152/151.13190</t>
  </si>
  <si>
    <t>iMac  27"5K I7 A 4,0GHZ 16GB 3TBFS 4GB MAGIC MOUSE</t>
  </si>
  <si>
    <t>0677.152.90901401</t>
  </si>
  <si>
    <t>152/154.10232</t>
  </si>
  <si>
    <t>0677.152.90901501</t>
  </si>
  <si>
    <t>0097.152.90901601</t>
  </si>
  <si>
    <t>0970.152.90901701</t>
  </si>
  <si>
    <t xml:space="preserve">MacBook Pro 13,3" I7 A 3,1GHZ 16GB 512GB FLASH  </t>
  </si>
  <si>
    <t>0489.152.90902101</t>
  </si>
  <si>
    <t>152/151.13208</t>
  </si>
  <si>
    <t>iMac 27" I5 A 3,2GHZ 8GB 1TBFS 1GB MAGIC MOUSE</t>
  </si>
  <si>
    <t>0983.152.90902201</t>
  </si>
  <si>
    <t>152/151.13216</t>
  </si>
  <si>
    <t xml:space="preserve">Mac Mini  I7 A 3,0GHZ 16GB 1TBFS  </t>
  </si>
  <si>
    <t>0008.152.90902301</t>
  </si>
  <si>
    <t>ROBADO DE CAMINO (MONTORNES)</t>
  </si>
  <si>
    <t>1623,60</t>
  </si>
  <si>
    <t>10364</t>
  </si>
  <si>
    <t>152/154.10364</t>
  </si>
  <si>
    <t xml:space="preserve">MacBook Pro 15" I7 A 2,5GHZ 16GB 256GB FLASH  </t>
  </si>
  <si>
    <t>0901.152.90902701</t>
  </si>
  <si>
    <t>SERIAL ATA 500GB</t>
  </si>
  <si>
    <t>1023,44</t>
  </si>
  <si>
    <t>152/154.10372</t>
  </si>
  <si>
    <t xml:space="preserve">MacBook Pro 13,3" I7 A 2,9GHZ 8GB SERIAL ATA 500GB  </t>
  </si>
  <si>
    <t>0026.152.90902801</t>
  </si>
  <si>
    <t>0914.152.90902901</t>
  </si>
  <si>
    <t>152/151.13224</t>
  </si>
  <si>
    <t>iMac 27" I7 A 3,5GHZ 8GB 1TBFS 2GB MAGIC MOUSE</t>
  </si>
  <si>
    <t>0983.152.90903001</t>
  </si>
  <si>
    <t>152/151.13232</t>
  </si>
  <si>
    <t>Mac Mini NO LCD I5 A 2,6GHZ 8GB 1TBFS  YOSEMITE</t>
  </si>
  <si>
    <t>0970.152.90903101</t>
  </si>
  <si>
    <t>152/151.13240</t>
  </si>
  <si>
    <t xml:space="preserve">Mac Mini  I7 A 3,0GHZ 8GB 1TBFS  </t>
  </si>
  <si>
    <t>0008.152.90903201</t>
  </si>
  <si>
    <t>152/151.13257</t>
  </si>
  <si>
    <t>iMac 27" I7 A 3,5GHZ 16GB 3TBFS 2GB MAGIC MOUSE</t>
  </si>
  <si>
    <t>0017.152.90903301</t>
  </si>
  <si>
    <t>0050.152.90903601</t>
  </si>
  <si>
    <t>0062.152.90903701</t>
  </si>
  <si>
    <t>0901.152.90903801</t>
  </si>
  <si>
    <t>2080,32</t>
  </si>
  <si>
    <t>0017.152.90904001</t>
  </si>
  <si>
    <t>0023.152.90904101</t>
  </si>
  <si>
    <t>MacBook inch plata,gris y gold</t>
  </si>
  <si>
    <t>0050.152.90904201</t>
  </si>
  <si>
    <t>0062.152.90904301</t>
  </si>
  <si>
    <t>152/151.13265</t>
  </si>
  <si>
    <t xml:space="preserve">Mac Mini  I5 A 2,6GHZ 16GB SERIAL ATA 1TB  </t>
  </si>
  <si>
    <t>0003.152.90905001</t>
  </si>
  <si>
    <t>1818,96</t>
  </si>
  <si>
    <t>152/151.13273</t>
  </si>
  <si>
    <t>iMac 27" I7 A 3,5GHZ 16GB SERIAL ATA 1TB 4GB MAGIC MOUSE</t>
  </si>
  <si>
    <t>0010.152.90905101</t>
  </si>
  <si>
    <t>3194,40</t>
  </si>
  <si>
    <t>152/151.13281</t>
  </si>
  <si>
    <t>iMac  27"5K I7 A 4,0GHZ 32GB 1TB FLASH 4GB MAGIC MOUSE</t>
  </si>
  <si>
    <t>0017.152.90905201</t>
  </si>
  <si>
    <t>0017.152.90905301</t>
  </si>
  <si>
    <t>3549</t>
  </si>
  <si>
    <t>1269,84</t>
  </si>
  <si>
    <t>152/154.10380</t>
  </si>
  <si>
    <t xml:space="preserve">MacBook Pro 13,3" I7 A 3,0GHZ 8GB 128GB FLASH  </t>
  </si>
  <si>
    <t>0026.152.90905401</t>
  </si>
  <si>
    <t>0026.152.90905501</t>
  </si>
  <si>
    <t>2171,84</t>
  </si>
  <si>
    <t>152/151.13299</t>
  </si>
  <si>
    <t>iMac  27"5K I7 A 4,0GHZ 16GB 1TBFS 2GB MAGIC MOUSE</t>
  </si>
  <si>
    <t>0995.152.90905601</t>
  </si>
  <si>
    <t>152/154.10398</t>
  </si>
  <si>
    <t>0090.152.90906101</t>
  </si>
  <si>
    <t>2031,04</t>
  </si>
  <si>
    <t>152/151.13307</t>
  </si>
  <si>
    <t>iMac  27"5K I7 A 4,0GHZ 8GB 1TBFS 2GB MAGIC MOUSE</t>
  </si>
  <si>
    <t>0695.152.90906201</t>
  </si>
  <si>
    <t>1373,68</t>
  </si>
  <si>
    <t>152/154.10406</t>
  </si>
  <si>
    <t xml:space="preserve">MacBook Air 13" I7 A 2,2GHZ 8GB 512GB  </t>
  </si>
  <si>
    <t>0013.152.90906301</t>
  </si>
  <si>
    <t xml:space="preserve">MacBook Air 11" I5 A 1,6GHZ 8GB 256GB  </t>
  </si>
  <si>
    <t>1233,76</t>
  </si>
  <si>
    <t>152/154.10414</t>
  </si>
  <si>
    <t xml:space="preserve">MacBook Pro 13,3" I5 A 2,9GHZ 8GB 256GB FLASH  </t>
  </si>
  <si>
    <t>0696.152.90907201</t>
  </si>
  <si>
    <t>0970.152.90907301</t>
  </si>
  <si>
    <t>152/151.13315</t>
  </si>
  <si>
    <t>iMac 21,5" I5 A 2,9GHZ 16GB 1TBFS  MAGIC MOUSE</t>
  </si>
  <si>
    <t>0008.152.90907401</t>
  </si>
  <si>
    <t>152/151.13323</t>
  </si>
  <si>
    <t xml:space="preserve">Mac Mini NO LCD I7 A 3,0GHZ 16GB  256GB FLASH  </t>
  </si>
  <si>
    <t>0008.152.90907901</t>
  </si>
  <si>
    <t>0017.152.90908001</t>
  </si>
  <si>
    <t>0970.152.90908101</t>
  </si>
  <si>
    <t>0695.152.90908201</t>
  </si>
  <si>
    <t>0911.152.90908701</t>
  </si>
  <si>
    <t>1304,06</t>
  </si>
  <si>
    <t>152/154.10430</t>
  </si>
  <si>
    <t xml:space="preserve">MacBook Pro 13,3" I5 A 2,7GHZ 16GB 256GB FLASH  </t>
  </si>
  <si>
    <t>0995.152.90909001</t>
  </si>
  <si>
    <t>0021.152.90910401</t>
  </si>
  <si>
    <t>numero semana</t>
  </si>
  <si>
    <t>775,28</t>
  </si>
  <si>
    <t>152/154.10448</t>
  </si>
  <si>
    <t xml:space="preserve">MacBook Air 11" I5 A 1,6GHZ 8GB 128GB  </t>
  </si>
  <si>
    <t>0003.152.90910501</t>
  </si>
  <si>
    <t>152/151.13331</t>
  </si>
  <si>
    <t>iMac 27" I7 A 3,5GHZ 16GB SERIAL ATA 1TB 2GB MAGIC MOUSE</t>
  </si>
  <si>
    <t>0003.152.90910801</t>
  </si>
  <si>
    <t>152/151.13349</t>
  </si>
  <si>
    <t xml:space="preserve">iMac 27" I7 A 3,5GHZ 16GB 256GB FLASH 2GB </t>
  </si>
  <si>
    <t>0696.152.90910901</t>
  </si>
  <si>
    <t>0994.152.90911001</t>
  </si>
  <si>
    <t>1740,64</t>
  </si>
  <si>
    <t>152/151.13356</t>
  </si>
  <si>
    <t>iMac 27" I5 A 3,2GHZ 16GB 3TBFS 1GB MAGIC MOUSE + MAGIC TRACKPAD</t>
  </si>
  <si>
    <t>0011.152.90911101</t>
  </si>
  <si>
    <t>1572,56</t>
  </si>
  <si>
    <t>152/151.13364</t>
  </si>
  <si>
    <t>iMac 27" I5 A 3,4GHZ 16GB SERIAL ATA 1TB 2GB MAGIC MOUSE</t>
  </si>
  <si>
    <t>0697.152.90911201</t>
  </si>
  <si>
    <t>152/151.13372</t>
  </si>
  <si>
    <t>iMac  27"5K I7 A 4,0GHZ 16GB 512GB FLASH 4GB MAGIC TRACKPAD</t>
  </si>
  <si>
    <t>0251.152.90911301</t>
  </si>
  <si>
    <t>152/154.10455</t>
  </si>
  <si>
    <t>0683.152.90911401</t>
  </si>
  <si>
    <t>152/151.13380</t>
  </si>
  <si>
    <t xml:space="preserve">iMac  27"5K I7 A 4,0GHZ 8GB 1TBFS 2GB </t>
  </si>
  <si>
    <t>0922.152.90911901</t>
  </si>
  <si>
    <t>2136,04</t>
  </si>
  <si>
    <t>152/151.13398</t>
  </si>
  <si>
    <t>iMac 27" I7 A 3,5GHZ 32GB 256GB FLASH 2GB MAGIC MOUSE</t>
  </si>
  <si>
    <t>0370.152.90912001</t>
  </si>
  <si>
    <t>iMac 21,5" I5 A 2,9GHZ 16GB 1TBFS 1GB MAGIC MOUSE</t>
  </si>
  <si>
    <t>0948.152.90912101</t>
  </si>
  <si>
    <t>152/151.13406</t>
  </si>
  <si>
    <t>iMac 21,5" I7 A 3,1GHZ 8GB 512GB FLASH  MAGIC MOUSE</t>
  </si>
  <si>
    <t>0005.152.90912201</t>
  </si>
  <si>
    <t>0037.152.90912301</t>
  </si>
  <si>
    <t>152/151.13414</t>
  </si>
  <si>
    <t>iMac 21,5" I7 A 3,1GHZ 16GB 256GB FLASH  MAGIC TRACKPAD</t>
  </si>
  <si>
    <t>0020.152.90912401</t>
  </si>
  <si>
    <t>2009,04</t>
  </si>
  <si>
    <t>152/151.13422</t>
  </si>
  <si>
    <t>iMac 27" I7 A 3,5GHZ 16GB 3TBFS 2GB MAGIC MOUSE + MAGIC TRACKPAD</t>
  </si>
  <si>
    <t>0011.152.90912501</t>
  </si>
  <si>
    <t>152/151.13430</t>
  </si>
  <si>
    <t>iMac  27"5K I5 A 3,5GHZ 8GB 512GB FLASH 4GB MAGIC MOUSE</t>
  </si>
  <si>
    <t>0008.152.90912601</t>
  </si>
  <si>
    <t>0022.152.90912701</t>
  </si>
  <si>
    <t>0023.152.90912801</t>
  </si>
  <si>
    <t>0017.152.90913201</t>
  </si>
  <si>
    <t>N</t>
  </si>
  <si>
    <t>152/151.13448</t>
  </si>
  <si>
    <t>Mac Mini NO LCD I5 A 2,6GHZ 16GB 1TBFS N NO LCD</t>
  </si>
  <si>
    <t>0097.152.90913301</t>
  </si>
  <si>
    <t>1727,44</t>
  </si>
  <si>
    <t xml:space="preserve">MacBook Pro 13,3" I7 A 3,1GHZ 16GB 1TB FLASH  </t>
  </si>
  <si>
    <r>
      <t xml:space="preserve">MacBook Pro 13,3" I7 A 3,1GHZ 16GB </t>
    </r>
    <r>
      <rPr>
        <sz val="11"/>
        <color rgb="FFFF0000"/>
        <rFont val="Calibri"/>
        <family val="2"/>
        <scheme val="minor"/>
      </rPr>
      <t xml:space="preserve">1TB FLASH </t>
    </r>
    <r>
      <rPr>
        <sz val="11"/>
        <color theme="1"/>
        <rFont val="Calibri"/>
        <family val="2"/>
        <scheme val="minor"/>
      </rPr>
      <t xml:space="preserve"> </t>
    </r>
  </si>
  <si>
    <t>152/154.10463</t>
  </si>
  <si>
    <t>0008.152.90913401</t>
  </si>
  <si>
    <t>anulado por compras</t>
  </si>
  <si>
    <t>152/151.13455</t>
  </si>
  <si>
    <t>iMac  27"5K I7 A 4,0GHZ 32GB 1TB FLASH 4GB MAGIC TRACKPAD</t>
  </si>
  <si>
    <t>0901.152.90913701</t>
  </si>
  <si>
    <t>1934,24</t>
  </si>
  <si>
    <t>152/154.10471</t>
  </si>
  <si>
    <t xml:space="preserve">MacBook Pro 15" I7 A 2,5GHZ 16GB 512GB FLASH  </t>
  </si>
  <si>
    <t>0919.152.90913801</t>
  </si>
  <si>
    <t>152/151.13463</t>
  </si>
  <si>
    <t>iMac 27" I5 A 3,2GHZ 8GB 1TBFS  MAGIC MOUSE</t>
  </si>
  <si>
    <t>0003.152.90914101</t>
  </si>
  <si>
    <t>0013.152.90914501</t>
  </si>
  <si>
    <t>152/151.13471</t>
  </si>
  <si>
    <t>iMac 27" I5 A 3,2GHZ 16GB SERIAL ATA 1TB  MAGIC MOUSE</t>
  </si>
  <si>
    <t>0698.152.90914601</t>
  </si>
  <si>
    <t>1959,76</t>
  </si>
  <si>
    <t>152/151.13489</t>
  </si>
  <si>
    <t>iMac 27" I7 A 3,5GHZ 16GB 1TBFS 4GB MAGIC MOUSE</t>
  </si>
  <si>
    <t>0023.152.90914701</t>
  </si>
  <si>
    <t>0009.152.90914901</t>
  </si>
  <si>
    <t>0097.152.90915101</t>
  </si>
  <si>
    <t>0695.152.90915301</t>
  </si>
  <si>
    <t>1232,88</t>
  </si>
  <si>
    <t>152/154.10489</t>
  </si>
  <si>
    <t xml:space="preserve">MacBook Air 13" I5 A 1,6GHZ 8GB 512GB  </t>
  </si>
  <si>
    <t>0902.152.90915401</t>
  </si>
  <si>
    <t>1537,36</t>
  </si>
  <si>
    <t>152/151.13497</t>
  </si>
  <si>
    <t>iMac 27" I5 A 3,4GHZ 8GB SERIAL ATA 1TB 4GB MAGIC MOUSE</t>
  </si>
  <si>
    <t>0017.152.90915601</t>
  </si>
  <si>
    <t>1218,80</t>
  </si>
  <si>
    <t>152/151.13505</t>
  </si>
  <si>
    <t>iMac 21,5" I5 A 2,7GHZ 16GB 1TBFS  MAGIC MOUSE</t>
  </si>
  <si>
    <t>0019.152.90915701</t>
  </si>
  <si>
    <t>NO</t>
  </si>
  <si>
    <t>152/151.13513</t>
  </si>
  <si>
    <t>0008.152.90915801</t>
  </si>
  <si>
    <t>Mac Mini NO LCD I5 A 2,6GHZ 16GB  256GB FLASH</t>
  </si>
  <si>
    <t>0029.152.90915901</t>
  </si>
  <si>
    <t>2101,44</t>
  </si>
  <si>
    <t>152/151.13521</t>
  </si>
  <si>
    <t>iMac 27" I7 A 3,5GHZ 32GB SERIAL ATA 1TB 4GB MAGIC TRACKPAD</t>
  </si>
  <si>
    <t>0901.152.90916001</t>
  </si>
  <si>
    <t>1374,56</t>
  </si>
  <si>
    <t>152/154.10497</t>
  </si>
  <si>
    <t xml:space="preserve">MacBook Pro 13,3" I5 A 2,9GHZ 16GB 256GB FLASH  </t>
  </si>
  <si>
    <t>0901.152.90916101</t>
  </si>
  <si>
    <t>1332,32</t>
  </si>
  <si>
    <t>MacBook Pro A.</t>
  </si>
  <si>
    <t>152/154.10505</t>
  </si>
  <si>
    <t>0017.152.90916301</t>
  </si>
  <si>
    <t>1803,12</t>
  </si>
  <si>
    <t>152/154.10554</t>
  </si>
  <si>
    <t xml:space="preserve">MacBook Pro 15" I7 A 2,2GHZ 16GB 512GB FLASH  </t>
  </si>
  <si>
    <t>0697.152.90916801</t>
  </si>
  <si>
    <t>2002,88</t>
  </si>
  <si>
    <t>152/154.10562</t>
  </si>
  <si>
    <t xml:space="preserve">MacBook Pro 13,3" I5 A 2,9GHZ 16GB 1TB FLASH  </t>
  </si>
  <si>
    <t>0004.152.90916901</t>
  </si>
  <si>
    <t>cto new</t>
  </si>
  <si>
    <t>152/154.10596</t>
  </si>
  <si>
    <t>MacBook Pro 15"  I7 A 2,5GHZ 16GB 512GB FLASH  cto new</t>
  </si>
  <si>
    <t>0923.152.90917101</t>
  </si>
  <si>
    <t>1191,52</t>
  </si>
  <si>
    <t>152/154.10604</t>
  </si>
  <si>
    <t>0097.152.90917201</t>
  </si>
  <si>
    <t>I5 A 3,3GHZ</t>
  </si>
  <si>
    <t>2150,72</t>
  </si>
  <si>
    <t>152/151.13554</t>
  </si>
  <si>
    <t>iMac  27"5K I5 A 3,3GHZ 32GB SERIAL ATA 1TB 2GB MAGIC MOUSE</t>
  </si>
  <si>
    <t>0018.152.90917301</t>
  </si>
  <si>
    <t>152/151.13562</t>
  </si>
  <si>
    <t>iMac  27"5KN I5 A 3,5GHZ 16GB 1TBFS 2GB MAGIC MOUSE</t>
  </si>
  <si>
    <t>0003.152.90917401</t>
  </si>
  <si>
    <t>imac goya</t>
  </si>
  <si>
    <t>asume 50 eci y 50 apple</t>
  </si>
  <si>
    <t>3462,80</t>
  </si>
  <si>
    <t>152/151.13570</t>
  </si>
  <si>
    <t>iMac  27"5KN I7 A 4,0GHZ 32GB 1TB FLASH 4GB MAGIC MOUSE</t>
  </si>
  <si>
    <t>0003.152.90917501</t>
  </si>
  <si>
    <t>0003.152.90917601</t>
  </si>
  <si>
    <t>152/151.13588</t>
  </si>
  <si>
    <t>iMac 27" VESA I5 A 3,2GHZ 8GB SERIAL ATA 1TB 1GB MAGIC MOUSE</t>
  </si>
  <si>
    <t>0607.152.90917901</t>
  </si>
  <si>
    <t>0097.152.90918001</t>
  </si>
  <si>
    <t>2249</t>
  </si>
  <si>
    <t>0489.152.90918301</t>
  </si>
  <si>
    <t>2066,24</t>
  </si>
  <si>
    <t>152/151.13596</t>
  </si>
  <si>
    <t>0983.152.90919001</t>
  </si>
  <si>
    <t>1586,64</t>
  </si>
  <si>
    <t>152/154.10620</t>
  </si>
  <si>
    <t>0037.152.90919301</t>
  </si>
  <si>
    <t>1388,64</t>
  </si>
  <si>
    <t>152/151.13604</t>
  </si>
  <si>
    <t>0037.152.90919901</t>
  </si>
  <si>
    <t>965,36</t>
  </si>
  <si>
    <t>152/154.10638</t>
  </si>
  <si>
    <t>0003.152.90920201</t>
  </si>
  <si>
    <t>789,36</t>
  </si>
  <si>
    <t>152/154.10646</t>
  </si>
  <si>
    <t>0026.152.90920301</t>
  </si>
  <si>
    <t>1304,16</t>
  </si>
  <si>
    <t>152/154.10653</t>
  </si>
  <si>
    <t xml:space="preserve">MacBook Air 11" I7 A 2,2GHZ 8GB 512GB  </t>
  </si>
  <si>
    <t>0970.152.90920401</t>
  </si>
  <si>
    <t>1416,80</t>
  </si>
  <si>
    <t>152/154.10661</t>
  </si>
  <si>
    <t>0696.152.90920501</t>
  </si>
  <si>
    <t>1726,56</t>
  </si>
  <si>
    <t>152/151.13612</t>
  </si>
  <si>
    <t>0008.152.90920701</t>
  </si>
  <si>
    <t>152/151.13620</t>
  </si>
  <si>
    <t>0010.152.90920801</t>
  </si>
  <si>
    <t>2361,92</t>
  </si>
  <si>
    <t>152/151.13638</t>
  </si>
  <si>
    <t>0008.152.90921201</t>
  </si>
  <si>
    <t>1035,76</t>
  </si>
  <si>
    <t>152/154.10687</t>
  </si>
  <si>
    <t>0481.152.90921401</t>
  </si>
  <si>
    <t>2235,20</t>
  </si>
  <si>
    <t>152/151.13646</t>
  </si>
  <si>
    <t>iMac  27"5K I7 A 4,0GHZ 16GB 256GB FLASH 2GB MAGIC MOUSE</t>
  </si>
  <si>
    <t>0370.152.90921501</t>
  </si>
  <si>
    <t>0489.152.90921801</t>
  </si>
  <si>
    <t>1049,84</t>
  </si>
  <si>
    <t>152/154.10695</t>
  </si>
  <si>
    <t>0915.152.90921901</t>
  </si>
  <si>
    <t>0020.152.90922001</t>
  </si>
  <si>
    <t>1671,12</t>
  </si>
  <si>
    <t>152/151.13653</t>
  </si>
  <si>
    <t>0023.152.90922101</t>
  </si>
  <si>
    <t>152/151.13661</t>
  </si>
  <si>
    <t>0006.152.90922301</t>
  </si>
  <si>
    <t>1395,68</t>
  </si>
  <si>
    <t>CORE M A 1,3GHZ</t>
  </si>
  <si>
    <t>152/154.10703</t>
  </si>
  <si>
    <t xml:space="preserve">MacBook 12" CORE M A 1,3GHZ 8GB 512GB FLASH  </t>
  </si>
  <si>
    <t>0037.152.90922701</t>
  </si>
  <si>
    <t>0037.152.90922801</t>
  </si>
  <si>
    <t>1247,84</t>
  </si>
  <si>
    <t>152/151.13679</t>
  </si>
  <si>
    <t>iMac 21,5" I5 A 2,7GHZ 16GB SERIAL ATA 1TB  MAGIC MOUSE</t>
  </si>
  <si>
    <t>0022.152.90923001</t>
  </si>
  <si>
    <t>0017.152.90923101</t>
  </si>
  <si>
    <t>152/154.10729</t>
  </si>
  <si>
    <t>0023.152.90923201</t>
  </si>
  <si>
    <t>2404,16</t>
  </si>
  <si>
    <t>152/151.13687</t>
  </si>
  <si>
    <t>iMac  27"5K I7 A 4,0GHZ 8GB 3TBFS 4GB MAGIC MOUSE</t>
  </si>
  <si>
    <t>0915.152.90923301</t>
  </si>
  <si>
    <t>0007.152.90923401</t>
  </si>
  <si>
    <t>152/151.13695</t>
  </si>
  <si>
    <t>0251.152.90923501</t>
  </si>
  <si>
    <t>152/151.13703</t>
  </si>
  <si>
    <t>0007.152.90923901</t>
  </si>
  <si>
    <t>152/154.10737</t>
  </si>
  <si>
    <t>0616.152.90924101</t>
  </si>
  <si>
    <t>0375.152.90924201</t>
  </si>
  <si>
    <t>1855,04</t>
  </si>
  <si>
    <t>152/151.13711</t>
  </si>
  <si>
    <t>material SAP</t>
  </si>
  <si>
    <t>pedido sap</t>
  </si>
  <si>
    <t>Tipo de artículo</t>
  </si>
  <si>
    <t>Perfil de características</t>
  </si>
  <si>
    <t>Descripción del artículo</t>
  </si>
  <si>
    <t>Descripción del modelo</t>
  </si>
  <si>
    <t>Señal Internet</t>
  </si>
  <si>
    <t>DVC</t>
  </si>
  <si>
    <t>POS</t>
  </si>
  <si>
    <t>US</t>
  </si>
  <si>
    <t>UE</t>
  </si>
  <si>
    <t>CAP</t>
  </si>
  <si>
    <t>PAL</t>
  </si>
  <si>
    <t>Señal de montaje</t>
  </si>
  <si>
    <t>Procedimiento catalogación</t>
  </si>
  <si>
    <t>Fecha desde catalogación</t>
  </si>
  <si>
    <t>Fecha hasta catlogación</t>
  </si>
  <si>
    <t>DUN14</t>
  </si>
  <si>
    <t>PESO</t>
  </si>
  <si>
    <t>ANCHO</t>
  </si>
  <si>
    <t>ALTO</t>
  </si>
  <si>
    <t>Precio de venta</t>
  </si>
  <si>
    <t>CONECTIVIDAD</t>
  </si>
  <si>
    <t>ESTILO</t>
  </si>
  <si>
    <t>FORMATO_MG_UDS</t>
  </si>
  <si>
    <t>FORMATO_MG_CANT</t>
  </si>
  <si>
    <t>GENERO_SOFTWARE</t>
  </si>
  <si>
    <t>POTENCIA</t>
  </si>
  <si>
    <t>PROMOCION</t>
  </si>
  <si>
    <t>SIST_OPERATIVO_TECNO</t>
  </si>
  <si>
    <t>CAMARA</t>
  </si>
  <si>
    <t>MEMORIA_INTERNA</t>
  </si>
  <si>
    <t>RESOLUCION</t>
  </si>
  <si>
    <t>0005.152.90924901</t>
  </si>
  <si>
    <t>MARGEN PVP-COSTE</t>
  </si>
  <si>
    <t>MATERIAL</t>
  </si>
  <si>
    <t>PVP UNITARIO</t>
  </si>
  <si>
    <t>152/154.10745</t>
  </si>
  <si>
    <t>10745</t>
  </si>
  <si>
    <t>944,24</t>
  </si>
  <si>
    <t>Ant</t>
  </si>
  <si>
    <t xml:space="preserve">Mac Mini NO LCD I5 A 2,8GHZ 16GB  256GB FLASH  </t>
  </si>
  <si>
    <t>MATERIAL SAP</t>
  </si>
  <si>
    <t>152/151.13737</t>
  </si>
  <si>
    <t>13737</t>
  </si>
  <si>
    <t>0975.152.90925001</t>
  </si>
  <si>
    <t>1579,60</t>
  </si>
  <si>
    <t>152/154.10752</t>
  </si>
  <si>
    <t>1290,08</t>
  </si>
  <si>
    <t>10752</t>
  </si>
  <si>
    <t>152/154.10760</t>
  </si>
  <si>
    <t>10760</t>
  </si>
  <si>
    <t>0378.152.90925401</t>
  </si>
  <si>
    <t>0010.152.90925201</t>
  </si>
  <si>
    <t>0002.152.90925301</t>
  </si>
  <si>
    <t xml:space="preserve">Mac Mini NO LCD I5 A 2,8GHZ 16GB 1TBFS  </t>
  </si>
  <si>
    <t>OBSERVACIONES</t>
  </si>
  <si>
    <t>AMPLIACIÓN O SUSTITUCIÓN CARACTERISTICAS</t>
  </si>
  <si>
    <t>1120,24</t>
  </si>
  <si>
    <t>0489.152.90926101</t>
  </si>
  <si>
    <t>0696.152.09092601</t>
  </si>
  <si>
    <t>1939,52</t>
  </si>
  <si>
    <t>iMac  27"5K I5 A 3,3GHZ 8GB 3TBFS 2GB MAGIC MOUSE</t>
  </si>
  <si>
    <t>152/154.10778</t>
  </si>
  <si>
    <t>0011.152.90926301</t>
  </si>
  <si>
    <t>10778</t>
  </si>
  <si>
    <t>152/154.10786</t>
  </si>
  <si>
    <t>152/151.13745</t>
  </si>
  <si>
    <t>E5 6 NÚCLEOS 3,5GHZ</t>
  </si>
  <si>
    <t>3129,28</t>
  </si>
  <si>
    <t xml:space="preserve">Mac Pro NO LCD E5 6 NÚCLEOS 3,5GHZ 16GB 512GB FLASH D300 </t>
  </si>
  <si>
    <t>3792,80</t>
  </si>
  <si>
    <t xml:space="preserve">Mac Pro NO LCD E5 6 NÚCLEOS 3,5GHZ 32GB 512GB FLASH D500 </t>
  </si>
  <si>
    <t>152/151.13760</t>
  </si>
  <si>
    <t>152/151.13778</t>
  </si>
  <si>
    <t>152/151.13786</t>
  </si>
  <si>
    <t>0683.152.90926601</t>
  </si>
  <si>
    <t>0489.152.90926801</t>
  </si>
  <si>
    <t>0677.152.90927101</t>
  </si>
  <si>
    <t>0008.152.90926901</t>
  </si>
  <si>
    <t>0023.152.90926401</t>
  </si>
  <si>
    <t>0696.152.90927001</t>
  </si>
  <si>
    <t>13745</t>
  </si>
  <si>
    <t>13760</t>
  </si>
  <si>
    <t>13778</t>
  </si>
  <si>
    <t>13786</t>
  </si>
  <si>
    <t>coste</t>
  </si>
  <si>
    <t xml:space="preserve">Mac Mini NO LCD I7 A 3,0GHZ 8GB SERIAL ATA 1TB  </t>
  </si>
  <si>
    <t>152/151.13802</t>
  </si>
  <si>
    <t>152/151.13752</t>
  </si>
  <si>
    <t>13752</t>
  </si>
  <si>
    <t>152/154.10794</t>
  </si>
  <si>
    <t>1557,60</t>
  </si>
  <si>
    <t>iMac 21,5" I7 A 3,1GHZ 8GB 1TBFS  MAGIC MOUSE</t>
  </si>
  <si>
    <t>10794</t>
  </si>
  <si>
    <t>152/154.10802</t>
  </si>
  <si>
    <t>152/151.13810</t>
  </si>
  <si>
    <t>10802</t>
  </si>
  <si>
    <t>13810</t>
  </si>
  <si>
    <t>13802</t>
  </si>
  <si>
    <t>0020.152.90927001</t>
  </si>
  <si>
    <t>0003.152.90927301</t>
  </si>
  <si>
    <t>0489.152.90927501</t>
  </si>
  <si>
    <t>0097.152.90927401</t>
  </si>
  <si>
    <t>2486,88</t>
  </si>
  <si>
    <t>152/154.10810</t>
  </si>
  <si>
    <t>10810</t>
  </si>
  <si>
    <t>152/151.13828</t>
  </si>
  <si>
    <t>3046,56</t>
  </si>
  <si>
    <t xml:space="preserve">Mac Pro  E5 4 NÚCLEOS 3,7GHZ 16GB 512GB FLASH D500 </t>
  </si>
  <si>
    <t>13828</t>
  </si>
  <si>
    <t>152/151.13836</t>
  </si>
  <si>
    <t>0029.152.90927901</t>
  </si>
  <si>
    <t>0683.152.90928001</t>
  </si>
  <si>
    <t>0380.152.90928101</t>
  </si>
  <si>
    <t>2573,12</t>
  </si>
  <si>
    <t>iMac  27"5K I7 A 4,0GHZ 16GB 3TBFS 4GB MAGIC MOUSE+ teclado numérico</t>
  </si>
  <si>
    <t>MAGIC MOUSE+ teclado numérico</t>
  </si>
  <si>
    <t>13836</t>
  </si>
  <si>
    <t>MacBook 12</t>
  </si>
  <si>
    <t>152/151.13844</t>
  </si>
  <si>
    <t>152/154.10836</t>
  </si>
  <si>
    <t>13844</t>
  </si>
  <si>
    <t>10836</t>
  </si>
  <si>
    <t>0013.152.90928501</t>
  </si>
  <si>
    <t>0003.152.90928401</t>
  </si>
  <si>
    <t>0011.152.90928701</t>
  </si>
  <si>
    <t>0037.152.90928601</t>
  </si>
  <si>
    <t xml:space="preserve">MacBook 12 PLATA 12" CORE M A 1,3GHZ 8GB 512GB FLASH  </t>
  </si>
  <si>
    <t>0876.152.90929001</t>
  </si>
  <si>
    <t>iMac 21,5" I7 A 3,1GHZ  8GB SERIAL ATA 1TB  MAGIC MOUSE</t>
  </si>
  <si>
    <t>152/151.13851</t>
  </si>
  <si>
    <t>13851</t>
  </si>
  <si>
    <t xml:space="preserve">MacBook Pro 13,3" I5 A 2,5GHZ 4GB SERIAL ATA 1TB  </t>
  </si>
  <si>
    <t>152/154.10844</t>
  </si>
  <si>
    <t>0004.152.90929801</t>
  </si>
  <si>
    <t>0995.152.90929601</t>
  </si>
  <si>
    <t>0995.152.90929701</t>
  </si>
  <si>
    <t>152/151.13877</t>
  </si>
  <si>
    <t>13877</t>
  </si>
  <si>
    <t>0011.152.90930301</t>
  </si>
  <si>
    <t>0975.152.90930201</t>
  </si>
  <si>
    <t>0006.152.90930401</t>
  </si>
  <si>
    <t>873,84</t>
  </si>
  <si>
    <t xml:space="preserve">MacBook Air 11" I7 A 2,2GHZ 8GB 128GB  </t>
  </si>
  <si>
    <t>152/154.10869</t>
  </si>
  <si>
    <t>10869</t>
  </si>
  <si>
    <t>0251.152.90931101</t>
  </si>
  <si>
    <t>0017.152.90931001</t>
  </si>
  <si>
    <t xml:space="preserve">MacBook 12" COREM A 1,3GHZ 8GB 512GB FLASH  </t>
  </si>
  <si>
    <t>iMac 21,5" I7 A 3,1GHZ 16GB 1TBFS  MAGIC MOUSE teclado numérico</t>
  </si>
  <si>
    <t>iMac  27"5K I7 A 4,0GHZ 16GB 1TBFS 2GB APPLE MOUSE teclado numerico italiano guia italiano</t>
  </si>
  <si>
    <t>2446,40</t>
  </si>
  <si>
    <t>152/151.13893</t>
  </si>
  <si>
    <t>152/151.13885</t>
  </si>
  <si>
    <t>13885</t>
  </si>
  <si>
    <t>13893</t>
  </si>
  <si>
    <t>0994.152.90931301</t>
  </si>
  <si>
    <t>152/151.13901</t>
  </si>
  <si>
    <t>0696.152.90931501</t>
  </si>
  <si>
    <t>0003.152.90926201</t>
  </si>
  <si>
    <t>0017.152.90931601</t>
  </si>
  <si>
    <t>iMac 27" I5 A 3,2GHZ 16GB SERIAL ATA 1TB  MAGIC MOUSE teclado numerico</t>
  </si>
  <si>
    <t>0023.152.90932401</t>
  </si>
  <si>
    <t>0013.152.90932501</t>
  </si>
  <si>
    <t>0499.152.90932301</t>
  </si>
  <si>
    <t>0003.152.90932201</t>
  </si>
  <si>
    <t>0037.152.90932101</t>
  </si>
  <si>
    <t>13901</t>
  </si>
  <si>
    <t>PERDIDO</t>
  </si>
  <si>
    <t>0370.152.90932901</t>
  </si>
  <si>
    <t>0007.152.90932801</t>
  </si>
  <si>
    <t>152/151.13919</t>
  </si>
  <si>
    <t>13919</t>
  </si>
  <si>
    <t>10877</t>
  </si>
  <si>
    <t>152/154.10877</t>
  </si>
  <si>
    <t>0002.152.90933001</t>
  </si>
  <si>
    <t>904946.152.90933101</t>
  </si>
  <si>
    <t>904664.152.90933201</t>
  </si>
  <si>
    <t>904946.152.90933401</t>
  </si>
  <si>
    <t>972,40</t>
  </si>
  <si>
    <t>152/154.10885</t>
  </si>
  <si>
    <t>2911,92</t>
  </si>
  <si>
    <t>152/151.13927</t>
  </si>
  <si>
    <t>13927</t>
  </si>
  <si>
    <t>10885</t>
  </si>
  <si>
    <t>904664.152.90933701</t>
  </si>
  <si>
    <t>904664.152.90933801</t>
  </si>
  <si>
    <t>904946.152.90933901</t>
  </si>
  <si>
    <t>733,04</t>
  </si>
  <si>
    <t xml:space="preserve">Mac Mini  I5 A 2,6GHZ 8GB  256GB FLASH  </t>
  </si>
  <si>
    <t>152/151.13935</t>
  </si>
  <si>
    <t>13935</t>
  </si>
  <si>
    <t>904946.152.90934001</t>
  </si>
  <si>
    <t xml:space="preserve">MacBook Pro 13,3" I7 A 2,9GHZ 8GB 512GB FLASH  </t>
  </si>
  <si>
    <t>904946.152.90934501</t>
  </si>
  <si>
    <t>904946.152.90934601</t>
  </si>
  <si>
    <t>iMac  27"5K I5 A 3,3GHZ 8GB 3TBFS 2GB MAGIC TRACKPAD</t>
  </si>
  <si>
    <t>904664.152.90935001</t>
  </si>
  <si>
    <t>904664.152.90935101</t>
  </si>
  <si>
    <t>904664.152.90935201</t>
  </si>
  <si>
    <t>755,28</t>
  </si>
  <si>
    <t xml:space="preserve">Mac Mini  I7 A 3,0GHZ 8GB SERIAL ATA 1TB  </t>
  </si>
  <si>
    <t>152/151.13976</t>
  </si>
  <si>
    <t>152/151.13968</t>
  </si>
  <si>
    <t>13968</t>
  </si>
  <si>
    <t>13976</t>
  </si>
  <si>
    <t>152/154.10901</t>
  </si>
  <si>
    <t>904664.152.90935601</t>
  </si>
  <si>
    <t>904946.152.90935801</t>
  </si>
  <si>
    <t>904946.152.90935701</t>
  </si>
  <si>
    <t>2912,80</t>
  </si>
  <si>
    <t>iMac  27"5K I7 A 4,0GHZ 16GB 1TB FLASH 2GB MAGIC MOUSE</t>
  </si>
  <si>
    <t>152/151.13984</t>
  </si>
  <si>
    <t xml:space="preserve">MacBook Pro 13,3" I7 A 2,9GHZ 4GB SERIAL ATA 500GB  </t>
  </si>
  <si>
    <t>152/154.10919</t>
  </si>
  <si>
    <t>904664.152.90936401</t>
  </si>
  <si>
    <t>904946.152.90936101</t>
  </si>
  <si>
    <t>904664.152.90936201</t>
  </si>
  <si>
    <t>904664.152.90936301</t>
  </si>
  <si>
    <t>152/151.13992</t>
  </si>
  <si>
    <t>2532,64</t>
  </si>
  <si>
    <t>iMac  27"5K I5 A 3,5GHZ 8GB 1TB FLASH 2GB MAGIC MOUSE</t>
  </si>
  <si>
    <t>13992</t>
  </si>
  <si>
    <t>152/151.14008</t>
  </si>
  <si>
    <t>2489,52</t>
  </si>
  <si>
    <t>iMac  27"5K I7 A 4,0GHZ 16GB 512GB FLASH 2GB MAGIC MOUSE</t>
  </si>
  <si>
    <t>152/151.14016</t>
  </si>
  <si>
    <t>14016</t>
  </si>
  <si>
    <t>14008</t>
  </si>
  <si>
    <t>13984</t>
  </si>
  <si>
    <t>10919</t>
  </si>
  <si>
    <t>152/151.14024</t>
  </si>
  <si>
    <t>14024</t>
  </si>
  <si>
    <t>904946.152.90937101</t>
  </si>
  <si>
    <t>904664.152.90936801</t>
  </si>
  <si>
    <t>904946.152.90936901</t>
  </si>
  <si>
    <t>904946.152.90937001</t>
  </si>
  <si>
    <t xml:space="preserve">Mac Mini  I5 A 2,8GHZ 8GB  256GB FLASH  </t>
  </si>
  <si>
    <t>152/151.14032</t>
  </si>
  <si>
    <t>0995.152.090929301</t>
  </si>
  <si>
    <t>904946.152.90937501</t>
  </si>
  <si>
    <t>904946.152.90937601</t>
  </si>
  <si>
    <t>904664.152.90937401</t>
  </si>
  <si>
    <t>904664.152.90937301</t>
  </si>
  <si>
    <t>904946.152.90937701</t>
  </si>
  <si>
    <t>iMac 21,5" I5 A 2,7GHZ 16GB 512GB FLASH  MAGIC TRACKPAD</t>
  </si>
  <si>
    <t>equipo perdido por apple</t>
  </si>
  <si>
    <t>904946.152.90938101</t>
  </si>
  <si>
    <t>904664.152.90938201</t>
  </si>
  <si>
    <t>Macbook Air 13", I7 a 2,2, 8GBRAM, 512/KB (Z0RJ-023)</t>
  </si>
  <si>
    <t>MacBook Air 13" I5 A 1,6GHZ 8GB 256GB   (Z0RJ-911)</t>
  </si>
  <si>
    <t>904664.152.90940701</t>
  </si>
  <si>
    <t>904946.152.90941001</t>
  </si>
  <si>
    <t>iMac  27"5K I5 A 3,3GHZ 16GB 3TBFS 2GB MAGIC TRACKPAD (Z0QW-090)</t>
  </si>
  <si>
    <t>904664.152.90940901</t>
  </si>
  <si>
    <t>MacBook Pro13" I5 A 2,7GHZ 16GB 128GB. Tpad  (Z0QM-090)</t>
  </si>
  <si>
    <t>iMac  27"5K I7 A 4,0GHZ 8GB 3TBFS 4GB MAGIC TRACKPAD (Z0QX-251)</t>
  </si>
  <si>
    <t>904946.152.90940801</t>
  </si>
  <si>
    <t>MacBook Pro 13" i7 2,2Ghz, 8Gb, 512Gb SSD. (Z0RJ-942)</t>
  </si>
  <si>
    <t>Mbook Pro 13", I7 a 2,9, $GB RAM, 500 GB (Z0MT-923)</t>
  </si>
  <si>
    <t>iMac  27"5K I7 A 4,0GHZ 16GB 4GB MAGIC MOUSE (Z0QX-026)</t>
  </si>
  <si>
    <t xml:space="preserve">iMac  27"5K I7 A 4,0GHZ 16GB 3TBFS 2GB MM, KB </t>
  </si>
  <si>
    <t>904946.152.90941301</t>
  </si>
  <si>
    <t>1028,72</t>
  </si>
  <si>
    <t xml:space="preserve">Mac Mini  I5 A 2,8GHZ 16GB 2TBFS  </t>
  </si>
  <si>
    <t>152/151.14107</t>
  </si>
  <si>
    <t>14107</t>
  </si>
  <si>
    <t xml:space="preserve">MacBook Pro 13,3" I7 A 3,1GHZ 16GB 128GB FLASH  </t>
  </si>
  <si>
    <t>152/154.10935</t>
  </si>
  <si>
    <t>904664.152.90941801</t>
  </si>
  <si>
    <t>904946.152.90943101</t>
  </si>
  <si>
    <t>904946.152.90943401</t>
  </si>
  <si>
    <t>904664.152.90942301</t>
  </si>
  <si>
    <t>904946.152.90943301</t>
  </si>
  <si>
    <t>904664.152.90942501</t>
  </si>
  <si>
    <t>904946.152.90943001</t>
  </si>
  <si>
    <t>904664.152.90942401</t>
  </si>
  <si>
    <t>iMac 27" I5 A 3,2GHZ 8GB 3TBFS 1GB MAGIC TRACKPAD</t>
  </si>
  <si>
    <t>152/151.14065</t>
  </si>
  <si>
    <t>152/151.14040</t>
  </si>
  <si>
    <t>152/161,12779</t>
  </si>
  <si>
    <t>Apple Thunderbolt</t>
  </si>
  <si>
    <t>904813.152.90942601</t>
  </si>
  <si>
    <t>152/151.14081</t>
  </si>
  <si>
    <t>14081</t>
  </si>
  <si>
    <t>904946.152.90943201</t>
  </si>
  <si>
    <t>904664.152.90941901</t>
  </si>
  <si>
    <t>1642,96</t>
  </si>
  <si>
    <t>iMac 21,5" I5 A 2,9GHZ 8GB 512GB FLASH  MAGIC MOUSE</t>
  </si>
  <si>
    <t>152/151.14115</t>
  </si>
  <si>
    <t>14115</t>
  </si>
  <si>
    <t>904946.152.90940201</t>
  </si>
  <si>
    <t>iMac  27"5K I5 A 3,5GHZ 16GB 3TBFS 2GB MAGIC MOUSE</t>
  </si>
  <si>
    <t>152/151.14123</t>
  </si>
  <si>
    <t>14123</t>
  </si>
  <si>
    <t>904946.152.90941601</t>
  </si>
  <si>
    <t>904664.152.90941401</t>
  </si>
  <si>
    <t>904664.152.90941501</t>
  </si>
  <si>
    <t>904664.152.90942101</t>
  </si>
  <si>
    <t>1967,68</t>
  </si>
  <si>
    <t>iMac 27" I5 A 3,2GHZ 16GB 3TBFS  MAGIC MOUSE</t>
  </si>
  <si>
    <t>152/151.14131</t>
  </si>
  <si>
    <t>14131</t>
  </si>
  <si>
    <t>iMac 21,5" I5 A 2,9GHZ 8GB 256GB FLASH  MAGIC MOUSE</t>
  </si>
  <si>
    <t>152/151.14149</t>
  </si>
  <si>
    <t>152/154.10943</t>
  </si>
  <si>
    <t>10943</t>
  </si>
  <si>
    <t>iMac  27"5K I5 A 3,5GHZ 16GB 1TBFS 2GB APPLE MOUSE teclado ruso</t>
  </si>
  <si>
    <t>1981,76</t>
  </si>
  <si>
    <t>904664.152.90940601</t>
  </si>
  <si>
    <t>904946.152.90941201</t>
  </si>
  <si>
    <t>904664.152.90941101</t>
  </si>
  <si>
    <t>904946.152.90944201</t>
  </si>
  <si>
    <t>904664.152.90943501</t>
  </si>
  <si>
    <t>904946.152.90943901</t>
  </si>
  <si>
    <t>904946.152.90944301</t>
  </si>
  <si>
    <t>904664.152.90943701</t>
  </si>
  <si>
    <t>904946.152.90944101</t>
  </si>
  <si>
    <t>904946.152.90944401</t>
  </si>
  <si>
    <t>904946.152.90942001</t>
  </si>
  <si>
    <t>904664.152.90943801</t>
  </si>
  <si>
    <t>904946.152.90944501</t>
  </si>
  <si>
    <t>904664.152.90944001</t>
  </si>
  <si>
    <t>904664.152.90943601</t>
  </si>
  <si>
    <t>904946.152.90944601</t>
  </si>
  <si>
    <t>2072,40</t>
  </si>
  <si>
    <t>152/154.10950</t>
  </si>
  <si>
    <t>10950</t>
  </si>
  <si>
    <t>MacBook Pro 15" I7 A 2,8GHZ 16GB 512GB FLASH  teclado inglés internacional y manual en inglés</t>
  </si>
  <si>
    <t xml:space="preserve">MacBook Pro 13,3" I7 A 3,1GHZ 8GB 1TB FLASH  </t>
  </si>
  <si>
    <t>904664.152.90944701</t>
  </si>
  <si>
    <t>904946.152.90945301</t>
  </si>
  <si>
    <t>904946.152.90945401</t>
  </si>
  <si>
    <t>904946.152.90945201</t>
  </si>
  <si>
    <t>904664.152.90944801</t>
  </si>
  <si>
    <t>904664.152.90945001</t>
  </si>
  <si>
    <t>904664.152.90944901</t>
  </si>
  <si>
    <t>904946.152.90945101</t>
  </si>
  <si>
    <t>152/151.14156</t>
  </si>
  <si>
    <t>904664.152.90945801</t>
  </si>
  <si>
    <t>904664.152.90946001</t>
  </si>
  <si>
    <t>904664.152.90940001</t>
  </si>
  <si>
    <t>904664.152.90945701</t>
  </si>
  <si>
    <t>152/154.10968</t>
  </si>
  <si>
    <t>10968</t>
  </si>
  <si>
    <t>904946.152.90946301</t>
  </si>
  <si>
    <t>iMac  27"5K I7 A 4,0GHZ 16GB 3TBFS 2GB MAGIC MOUSE teclado numérico</t>
  </si>
  <si>
    <t>904664.152.90946401</t>
  </si>
  <si>
    <t>904946.152.90946501</t>
  </si>
  <si>
    <t>904946.152.90947101</t>
  </si>
  <si>
    <t>904664.152.90946901</t>
  </si>
  <si>
    <t>904664.152.90947001</t>
  </si>
  <si>
    <t>904664.152.90946801</t>
  </si>
  <si>
    <t>CANCELADO POR EL PROVEEDOR</t>
  </si>
  <si>
    <t>152/154.10984</t>
  </si>
  <si>
    <t>10984</t>
  </si>
  <si>
    <t>MAGIC MOUSE 2</t>
  </si>
  <si>
    <t>2319,68</t>
  </si>
  <si>
    <t>iMac  27"5K I7 A 4,0GHZ 16GB 3TBFS 2GB MAGIC MOUSE 2</t>
  </si>
  <si>
    <t>14172</t>
  </si>
  <si>
    <t>152/151.14172</t>
  </si>
  <si>
    <t>152/151.14057</t>
  </si>
  <si>
    <t>PDTE. DE CONTESTACION DE TIENDA</t>
  </si>
  <si>
    <t>ANULADO POR COMPRAS</t>
  </si>
  <si>
    <t>2009,92</t>
  </si>
  <si>
    <t>iMac  27"5K I5 A 3,2GHZ 16GB 3TBFS 2GB MAGIC MOUSE 2</t>
  </si>
  <si>
    <t>I5 A 3,1GHZ</t>
  </si>
  <si>
    <t>iMac 21,5" I5 A 2,8GHZ 16GB SERIAL ATA 1TB  MAGIC MOUSE 2</t>
  </si>
  <si>
    <t>904664.152.90947201</t>
  </si>
  <si>
    <t>904664.152.90947401</t>
  </si>
  <si>
    <t>904664.152.90947601</t>
  </si>
  <si>
    <t>904664.152.090947501</t>
  </si>
  <si>
    <t>1004243621 y 1004243645</t>
  </si>
  <si>
    <t>1163,36</t>
  </si>
  <si>
    <t>152/151.14248</t>
  </si>
  <si>
    <t>14248</t>
  </si>
  <si>
    <t>152/151.14255</t>
  </si>
  <si>
    <t>152/151.14263</t>
  </si>
  <si>
    <t>152/151.14271</t>
  </si>
  <si>
    <t>152/154.10992</t>
  </si>
  <si>
    <t>14271</t>
  </si>
  <si>
    <t>14255</t>
  </si>
  <si>
    <t>14263</t>
  </si>
  <si>
    <t>10992</t>
  </si>
  <si>
    <t>152/151.14289</t>
  </si>
  <si>
    <t>14289</t>
  </si>
  <si>
    <t>1642,08</t>
  </si>
  <si>
    <t>I7 A 3,3GHZ</t>
  </si>
  <si>
    <t>152/151.14297</t>
  </si>
  <si>
    <t>14297</t>
  </si>
  <si>
    <t>MAGIC TRACKPAD 2</t>
  </si>
  <si>
    <t>iMac  27"5K I7 A 4,0GHZ 8GB 3TBFS 4GB MAGIC TRACKPAD 2</t>
  </si>
  <si>
    <t>1473,12</t>
  </si>
  <si>
    <t>152/151.14313</t>
  </si>
  <si>
    <t>14313</t>
  </si>
  <si>
    <t>152/151.14305</t>
  </si>
  <si>
    <t>904664.152.90948201</t>
  </si>
  <si>
    <t>904946.152.90948101</t>
  </si>
  <si>
    <t>904946.152.90947801</t>
  </si>
  <si>
    <t>iMac 21,5" 4K I5 A 3,1GHZ 8GB 1TBFS  MAGIC MOUSE 2</t>
  </si>
  <si>
    <t>iMac 21,5" I5 A 2,8GHZ 8GB 1TBFS  MAGIC MOUSE 2</t>
  </si>
  <si>
    <t>iMac 21,5" I5 A 2,8GHZ 16GB 1TBFS  MAGIC MOUSE 2</t>
  </si>
  <si>
    <t>904664.152.90948001</t>
  </si>
  <si>
    <t>iMac 21,5" 4k I5 A 3,1GHZ 16GB 1TBFS  MAGIC MOUSE 2</t>
  </si>
  <si>
    <t>iMac 21,5"4k I5 A 3,1GHZ 8GB 512GB FLASH  MAGIC MOUSE 2</t>
  </si>
  <si>
    <t>iMac 21,5" 4k I5 A 3,1GHZ 8GB 1TBFS  MAGIC MOUSE 2</t>
  </si>
  <si>
    <t>2530,88</t>
  </si>
  <si>
    <t>iMac  27"5K I7 A 4,0GHZ 16GB 3TBFS 4GB MAGIC MOUSE 2</t>
  </si>
  <si>
    <t>14321</t>
  </si>
  <si>
    <t>14339</t>
  </si>
  <si>
    <t>14347</t>
  </si>
  <si>
    <t>152/151.14321</t>
  </si>
  <si>
    <t>152/151.14339</t>
  </si>
  <si>
    <t>152/151.14347</t>
  </si>
  <si>
    <t>152/154.11008</t>
  </si>
  <si>
    <t>14305</t>
  </si>
  <si>
    <t>1599,84</t>
  </si>
  <si>
    <t>iMac 21,5" 4K I7 A 3,3GHZ 16GB SERIAL ATA 1TB  MAGIC TRACKPAD 2</t>
  </si>
  <si>
    <t>152/151.14354</t>
  </si>
  <si>
    <t>14354</t>
  </si>
  <si>
    <t>904946.152.90948401</t>
  </si>
  <si>
    <t>904664.152.90948501</t>
  </si>
  <si>
    <t>iMac 21,5"  4K I7 A 3,3GHZ 16GB 1TBFS  MAGIC MOUSE 2</t>
  </si>
  <si>
    <t>iMac 21,5" 4K I5 A 3,1GHZ 16GB 1TBFS  MAGIC MOUSE 2</t>
  </si>
  <si>
    <t>904946.152.90948801</t>
  </si>
  <si>
    <t>904664.152.90948701</t>
  </si>
  <si>
    <t>904946.152.90948901</t>
  </si>
  <si>
    <t>iMac  27"5K I5 A 3,2GHZ 8GB 256GB FLASH 2GB MAGIC MOUSE 2</t>
  </si>
  <si>
    <t>1276,88</t>
  </si>
  <si>
    <t xml:space="preserve">MacBook Pro 13,3" I7 A 3,1GHZ 8GB 128GB FLASH  </t>
  </si>
  <si>
    <t>3377,44</t>
  </si>
  <si>
    <t>iMac  27"5K I7 A 4,0GHZ 32GB 1TB FLASH 4GB MAGIC MOUSE 2</t>
  </si>
  <si>
    <t>152/151.14420</t>
  </si>
  <si>
    <t>14420</t>
  </si>
  <si>
    <t>859,76</t>
  </si>
  <si>
    <t>152/154.10976</t>
  </si>
  <si>
    <t>10976</t>
  </si>
  <si>
    <t>152/151.14438</t>
  </si>
  <si>
    <t>14438</t>
  </si>
  <si>
    <t>152/151.14446</t>
  </si>
  <si>
    <t>14446</t>
  </si>
  <si>
    <t>152/154.11024</t>
  </si>
  <si>
    <t>11024</t>
  </si>
  <si>
    <t>iMac  27"5K I5 A 3,2GHZ 8GB 256GB FLASH 2GB MAGIC TRACKPAD 2</t>
  </si>
  <si>
    <t>152/151.14453</t>
  </si>
  <si>
    <t>904946.152.90949401</t>
  </si>
  <si>
    <t>904664.152.90949501</t>
  </si>
  <si>
    <r>
      <t>iMac  27"5K I5 A 3,2GHZ 8GB 1TBFS 2GB MAGIC MOUSE 2</t>
    </r>
    <r>
      <rPr>
        <b/>
        <sz val="11"/>
        <rFont val="Calibri"/>
        <family val="2"/>
        <scheme val="minor"/>
      </rPr>
      <t xml:space="preserve"> teclado numérico español</t>
    </r>
  </si>
  <si>
    <t>904664.152.90940301</t>
  </si>
  <si>
    <t>1897,28</t>
  </si>
  <si>
    <t>iMac  27"5K I7 A 4,0GHZ 8GB 1TBFS 2GB MAGIC MOUSE 2</t>
  </si>
  <si>
    <t>152/151.14461</t>
  </si>
  <si>
    <t>14461</t>
  </si>
  <si>
    <t>14453</t>
  </si>
  <si>
    <t>904946.152.90949801</t>
  </si>
  <si>
    <t>904664.152.90949701</t>
  </si>
  <si>
    <t>1925,44</t>
  </si>
  <si>
    <t>iMac  27"5K I5 A 3,2GHZ 16GB 2TBFS 2GB MAGIC MOUSE 2</t>
  </si>
  <si>
    <t>14487</t>
  </si>
  <si>
    <t>152/151.14487</t>
  </si>
  <si>
    <t>iMac  27"5K I5 A 3,3GHZ 16GB 2TBFS 2GB MAGIC MOUSE 2</t>
  </si>
  <si>
    <t>2108,48</t>
  </si>
  <si>
    <t>iMac  27"5K I5 A 3,3GHZ 16GB 3TBFS 2GB MAGIC MOUSE 2</t>
  </si>
  <si>
    <t>14495</t>
  </si>
  <si>
    <t>14503</t>
  </si>
  <si>
    <t>152/151.14495</t>
  </si>
  <si>
    <t>152/151.14503</t>
  </si>
  <si>
    <t>904946.152.90950001</t>
  </si>
  <si>
    <t>904946.152.90950002</t>
  </si>
  <si>
    <t>904946.152.90950003</t>
  </si>
  <si>
    <t>iMac  27"5K I7 A 4,0GHZ 16GB 2TBFS 4GB MAGIC MOUSE 2</t>
  </si>
  <si>
    <t>iMac 21,5" I5 A 2,8GHZ 8GB 256GB FLASH  MAGIC MOUSE 2</t>
  </si>
  <si>
    <t>MAGIC MOUSE2 + MAGIC TRACKPAD2</t>
  </si>
  <si>
    <t>1916,64</t>
  </si>
  <si>
    <t>iMac 21,5" 4k I7 A 3,3GHZ 16GB 2TBFS  MAGIC MOUSE2 + MAGIC TRACKPAD2</t>
  </si>
  <si>
    <t>iMac 21,5" 4K I7 A 3,3GHZ 8GB SERIAL ATA 1TB  MAGIC MOUSE 2</t>
  </si>
  <si>
    <t>14511</t>
  </si>
  <si>
    <t>14529</t>
  </si>
  <si>
    <t>14537</t>
  </si>
  <si>
    <t>14545</t>
  </si>
  <si>
    <t>152/151.14511</t>
  </si>
  <si>
    <t>152/151.14529</t>
  </si>
  <si>
    <t>152/151.14537</t>
  </si>
  <si>
    <t>152/151.14545</t>
  </si>
  <si>
    <t>904946.152.909503</t>
  </si>
  <si>
    <t>904664.152.90950501</t>
  </si>
  <si>
    <t>904946.152.90950601</t>
  </si>
  <si>
    <r>
      <t xml:space="preserve">iMac  27"5K I7 A 4,0GHZ 16GB 3TBFS 2GB MAGIC MOUSE 2 </t>
    </r>
    <r>
      <rPr>
        <b/>
        <sz val="11"/>
        <color theme="1"/>
        <rFont val="Calibri"/>
        <family val="2"/>
        <scheme val="minor"/>
      </rPr>
      <t>TECLADO NUMERICO</t>
    </r>
  </si>
  <si>
    <t>iMac 21,5" 4K I7 A 3,3GHZ 16GB SERIAL ATA 1TB  MAGIC MOUSE 2</t>
  </si>
  <si>
    <t>1883,20</t>
  </si>
  <si>
    <r>
      <t xml:space="preserve">iMac  27"5K I5 A 3,2GHZ 8GB 3TBFS 2GB MAGIC TRACKPAD 2 </t>
    </r>
    <r>
      <rPr>
        <b/>
        <sz val="11"/>
        <color theme="1"/>
        <rFont val="Calibri"/>
        <family val="2"/>
        <scheme val="minor"/>
      </rPr>
      <t>TECLADO NUMERICO</t>
    </r>
  </si>
  <si>
    <t>152/151.14560</t>
  </si>
  <si>
    <t>152/151.14552</t>
  </si>
  <si>
    <t>904664.152.90951001</t>
  </si>
  <si>
    <t>904664.152.90951501</t>
  </si>
  <si>
    <t>1811,92</t>
  </si>
  <si>
    <t>iMac  27"5K I5 A 3,2GHZ 8GB 2TBFS 2GB MAGIC MOUSE 2</t>
  </si>
  <si>
    <t>152/151.14578</t>
  </si>
  <si>
    <t>14578</t>
  </si>
  <si>
    <t>14560</t>
  </si>
  <si>
    <t>iMac 21,5" 4K I5 A 3,1GHZ 16GB 2TBFS  MAGIC MOUSE 2</t>
  </si>
  <si>
    <t>152/151.14586</t>
  </si>
  <si>
    <t>904946.152.90952401</t>
  </si>
  <si>
    <t>904664.152.90952701</t>
  </si>
  <si>
    <t>904946.152.90952501</t>
  </si>
  <si>
    <t>904946.152.90952502</t>
  </si>
  <si>
    <t>11065</t>
  </si>
  <si>
    <t>152/154.11065</t>
  </si>
  <si>
    <t>14586</t>
  </si>
  <si>
    <t>14552</t>
  </si>
  <si>
    <t>152/154.11073</t>
  </si>
  <si>
    <t>11073</t>
  </si>
  <si>
    <t>904946.152.909528</t>
  </si>
  <si>
    <t>904664.152.90952901</t>
  </si>
  <si>
    <t>141287362</t>
  </si>
  <si>
    <t>21,5 4K</t>
  </si>
  <si>
    <t>1980,88</t>
  </si>
  <si>
    <t>iMac 21,5 4K I7 A 3,3GHZ 16GB 512GB FLASH  MAGIC MOUSE 2</t>
  </si>
  <si>
    <t>iMac 21,5 4K I5 A 3,1GHZ 8GB 1TBFS  MAGIC MOUSE 2</t>
  </si>
  <si>
    <t>iMac  27"5K I5 A 3,2GHZ 8GB 1TBFS 2GB MAGIC MOUSE 2</t>
  </si>
  <si>
    <t>1113,20</t>
  </si>
  <si>
    <t xml:space="preserve">Mac Mini NO LCD I7 A 3,0GHZ 16GB 1TBFS  </t>
  </si>
  <si>
    <t>141298158</t>
  </si>
  <si>
    <t>141298160</t>
  </si>
  <si>
    <t>141298161</t>
  </si>
  <si>
    <t>14602</t>
  </si>
  <si>
    <t>14610</t>
  </si>
  <si>
    <t>14628</t>
  </si>
  <si>
    <t>152/151.14628</t>
  </si>
  <si>
    <t>152/151.14610</t>
  </si>
  <si>
    <t>152/151.14602</t>
  </si>
  <si>
    <t>904664.152.90953001</t>
  </si>
  <si>
    <t>904664.152.90953002</t>
  </si>
  <si>
    <t>904664.152.90953003</t>
  </si>
  <si>
    <t>904946.152.90953401</t>
  </si>
  <si>
    <t>904664.152.90953501</t>
  </si>
  <si>
    <t>iMac  27"5K I7 A 4,0GHZ 8GB 256GB FLASH 4GB MAGIC MOUSE 2</t>
  </si>
  <si>
    <t>152/151.14594</t>
  </si>
  <si>
    <t>14594</t>
  </si>
  <si>
    <t>904946.152.90953701</t>
  </si>
  <si>
    <t>904946.152.90953702</t>
  </si>
  <si>
    <t>904946.152.90953703</t>
  </si>
  <si>
    <t>904946.152.90953704</t>
  </si>
  <si>
    <t>904946.152.90953705</t>
  </si>
  <si>
    <t>904664.152.90953601</t>
  </si>
  <si>
    <t>904664.152.90953602</t>
  </si>
  <si>
    <t>Grupo de artículos</t>
  </si>
  <si>
    <t>Organización de compras</t>
  </si>
  <si>
    <t>Organización de ventas</t>
  </si>
  <si>
    <t>Marcado para borrado</t>
  </si>
  <si>
    <t>Número de proveedor</t>
  </si>
  <si>
    <t>Fabricante/Sello</t>
  </si>
  <si>
    <t>Color Variante 1</t>
  </si>
  <si>
    <t>Tamaño Horma / Variedad 2</t>
  </si>
  <si>
    <t>Dibujo</t>
  </si>
  <si>
    <t>Moda Transporte</t>
  </si>
  <si>
    <t>Gama de Color</t>
  </si>
  <si>
    <t>Presentación en Tienda</t>
  </si>
  <si>
    <t>Alarma Origen</t>
  </si>
  <si>
    <t>Serie</t>
  </si>
  <si>
    <t>Royalty</t>
  </si>
  <si>
    <t>Licencia</t>
  </si>
  <si>
    <t>Personaje</t>
  </si>
  <si>
    <t>Marca</t>
  </si>
  <si>
    <t>IVA</t>
  </si>
  <si>
    <t>IGIC</t>
  </si>
  <si>
    <t>Contenido neto</t>
  </si>
  <si>
    <t>Unidad de medida contenido</t>
  </si>
  <si>
    <t>Cantidad base de comparación</t>
  </si>
  <si>
    <t>Unidad de medida del PUM</t>
  </si>
  <si>
    <t>Señal Stock Pendiente</t>
  </si>
  <si>
    <t>Señal Pedido Suma</t>
  </si>
  <si>
    <t>Señal VPR-R</t>
  </si>
  <si>
    <t>Señal de Pedido Personalizado</t>
  </si>
  <si>
    <t>País de origen del animal</t>
  </si>
  <si>
    <t>ATUE</t>
  </si>
  <si>
    <t>Señal de envío</t>
  </si>
  <si>
    <t>Res.Horaria</t>
  </si>
  <si>
    <t>Grupo-compras</t>
  </si>
  <si>
    <t>Uneco</t>
  </si>
  <si>
    <t>Familia</t>
  </si>
  <si>
    <t>Nivel de surtido</t>
  </si>
  <si>
    <t>A. Almac.</t>
  </si>
  <si>
    <t>T.Gestión</t>
  </si>
  <si>
    <t>Calif. 1</t>
  </si>
  <si>
    <t>Calif. 2</t>
  </si>
  <si>
    <t>Calif. 3</t>
  </si>
  <si>
    <t>Calif. 5</t>
  </si>
  <si>
    <t>Calif. 6</t>
  </si>
  <si>
    <t>LONG</t>
  </si>
  <si>
    <t>Precio de compras</t>
  </si>
  <si>
    <t>Pais</t>
  </si>
  <si>
    <t>Regulación</t>
  </si>
  <si>
    <t>Cod. Regulación</t>
  </si>
  <si>
    <t>Peso</t>
  </si>
  <si>
    <t>11081</t>
  </si>
  <si>
    <t>152/154.11081</t>
  </si>
  <si>
    <t>iMac  27"5K I7 A 4,0GHZ 16GB 256GB FLASH 2GB MAGIC MOUSE 2</t>
  </si>
  <si>
    <t>iMac  27"5K I7 A 4,0GHZ 8GB 1TBFS 2GB MAGIC TRACKPAD 2</t>
  </si>
  <si>
    <t>1685,20</t>
  </si>
  <si>
    <t>iMac  27"5K I5 A 3,2GHZ 8GB 1TBFS 2GB MAGIC TRACKPAD 2</t>
  </si>
  <si>
    <t>iMac 21,5 4K I7 A 3,3GHZ 16GB 1TBFS  MAGIC MOUSE 2</t>
  </si>
  <si>
    <t>141324939</t>
  </si>
  <si>
    <t>141324940</t>
  </si>
  <si>
    <t>141324942</t>
  </si>
  <si>
    <t>141324945</t>
  </si>
  <si>
    <t>14636</t>
  </si>
  <si>
    <t>14644</t>
  </si>
  <si>
    <t>14651</t>
  </si>
  <si>
    <t>14669</t>
  </si>
  <si>
    <t>152/151.14636</t>
  </si>
  <si>
    <t>152/151.14644</t>
  </si>
  <si>
    <t>152/151.14651</t>
  </si>
  <si>
    <t>152/151.14669</t>
  </si>
  <si>
    <t>iMac  27"5K I7 A 4,0GHZ 8GB 3TBFS 2GB MAGIC MOUSE 2</t>
  </si>
  <si>
    <t>152/151.14677</t>
  </si>
  <si>
    <t>14677</t>
  </si>
  <si>
    <t>904946.152.90953802</t>
  </si>
  <si>
    <t>904946.152.90953801</t>
  </si>
  <si>
    <t>904946.152.90953803</t>
  </si>
  <si>
    <t>904946.152.90953804</t>
  </si>
  <si>
    <t>904664.152.90953901</t>
  </si>
  <si>
    <t>904664.152.90953902</t>
  </si>
  <si>
    <t>904946.152.90950302</t>
  </si>
  <si>
    <t>11099</t>
  </si>
  <si>
    <t>152/154.11099</t>
  </si>
  <si>
    <t>904946.152.90954101</t>
  </si>
  <si>
    <t>904946.152.90954102</t>
  </si>
  <si>
    <t>904946.152.90954001</t>
  </si>
  <si>
    <t>iMac 21,5 4K I5 A 3,1GHZ 16GB 1TBFS  MAGIC MOUSE 2</t>
  </si>
  <si>
    <t>904664.152.90952601</t>
  </si>
  <si>
    <t>904664.152.90952602</t>
  </si>
  <si>
    <r>
      <t xml:space="preserve">iMac  27"5K I7 A 4,0GHZ 8GB 1TBFS 2GB MAGIC TRACKPAD 2 </t>
    </r>
    <r>
      <rPr>
        <b/>
        <sz val="11"/>
        <color theme="1"/>
        <rFont val="Calibri"/>
        <family val="2"/>
        <scheme val="minor"/>
      </rPr>
      <t>con teclado númerico español</t>
    </r>
  </si>
  <si>
    <t>iMac  27"5K I7 A 4,0GHZ 8GB 2TBFS 2GB MAGIC MOUSE 2</t>
  </si>
  <si>
    <t>1416,8</t>
  </si>
  <si>
    <t>iMac 21,5" I5 A 2,8GHZ 16GB 256GB FLASH  MAGIC MOUSE 2</t>
  </si>
  <si>
    <t>iMac  27"5K I5 A 3,2GHZ 16GB 1TBFS 2GB MAGIC MOUSE 2</t>
  </si>
  <si>
    <t>2170,96</t>
  </si>
  <si>
    <t>iMac  27"5K I5 A 3,2GHZ 16GB 3TBFS 2GB MAGIC MOUSE2 + MAGIC TRACKPAD2</t>
  </si>
  <si>
    <t>141424252</t>
  </si>
  <si>
    <t>141424257</t>
  </si>
  <si>
    <t>141424259</t>
  </si>
  <si>
    <t>141424262</t>
  </si>
  <si>
    <t>141424255</t>
  </si>
  <si>
    <t>14693</t>
  </si>
  <si>
    <t>14701</t>
  </si>
  <si>
    <t>14727</t>
  </si>
  <si>
    <t>14685</t>
  </si>
  <si>
    <t>152/151.14685</t>
  </si>
  <si>
    <t>152/151.14693</t>
  </si>
  <si>
    <t>11107</t>
  </si>
  <si>
    <t>152/154.11107</t>
  </si>
  <si>
    <t>152/151.14701</t>
  </si>
  <si>
    <t>152/151.14727</t>
  </si>
  <si>
    <t>152/151.14719</t>
  </si>
  <si>
    <t>904664.152.90954501</t>
  </si>
  <si>
    <t>904664.152.90954502</t>
  </si>
  <si>
    <t>904946.152.90954701</t>
  </si>
  <si>
    <t>904946.152.90954702</t>
  </si>
  <si>
    <t>904946.152.90954401</t>
  </si>
  <si>
    <t>904946.152.90955001</t>
  </si>
  <si>
    <t>904664.152.90954901</t>
  </si>
  <si>
    <t>2615,36</t>
  </si>
  <si>
    <t>iMac  27"5K I7 A 4,0GHZ 16GB 512GB FLASH 4GB MAGIC MOUSE 2</t>
  </si>
  <si>
    <r>
      <t xml:space="preserve">iMac  27"5K I7 A 4,0GHZ 16GB 2TBFS 2GB MAGIC MOUSE 2  </t>
    </r>
    <r>
      <rPr>
        <b/>
        <sz val="11"/>
        <color theme="1"/>
        <rFont val="Calibri"/>
        <family val="2"/>
        <scheme val="minor"/>
      </rPr>
      <t>con teclado númerico español</t>
    </r>
  </si>
  <si>
    <t>iMac  27"5K I7 A 4,0GHZ 16GB 1TBFS 2GB MAGIC MOUSE 2</t>
  </si>
  <si>
    <t>141453352</t>
  </si>
  <si>
    <t>141453356</t>
  </si>
  <si>
    <t>14768</t>
  </si>
  <si>
    <t>141453351</t>
  </si>
  <si>
    <t>14743</t>
  </si>
  <si>
    <t>14750</t>
  </si>
  <si>
    <t>152/151.14743</t>
  </si>
  <si>
    <t>152/151.14750</t>
  </si>
  <si>
    <t>152/151.14768</t>
  </si>
  <si>
    <t>904946.152.90951101</t>
  </si>
  <si>
    <t>904946.152.90951102</t>
  </si>
  <si>
    <t>904946.152.90951103</t>
  </si>
  <si>
    <t>904946.152.90951104</t>
  </si>
  <si>
    <t>904946.152.90951105</t>
  </si>
  <si>
    <t>iMac 21,5 4K I7 A 3,3GHZ 16GB 2TBFS  MAGIC MOUSE 2</t>
  </si>
  <si>
    <t>141462838</t>
  </si>
  <si>
    <t>14776</t>
  </si>
  <si>
    <t>904946.152.90955401</t>
  </si>
  <si>
    <t>904946.152.90955403</t>
  </si>
  <si>
    <t>904946.152.90955404</t>
  </si>
  <si>
    <t>904946.152.90955402</t>
  </si>
  <si>
    <t>iMac  27"5K I5 A 3,2GHZ 16GB 1TB 2GB MAGIC MOUSE 2</t>
  </si>
  <si>
    <t>904664.152.90955501</t>
  </si>
  <si>
    <t>904946.152.90955601</t>
  </si>
  <si>
    <t>904946.152.90955701</t>
  </si>
  <si>
    <t>904946.152.90955702</t>
  </si>
  <si>
    <t>904946.152.90955703</t>
  </si>
  <si>
    <t>904946.152.90955704</t>
  </si>
  <si>
    <t>904946.152.90955705</t>
  </si>
  <si>
    <t>904946.152.90955706</t>
  </si>
  <si>
    <t>904946.152.90955707</t>
  </si>
  <si>
    <t>152/151.14776</t>
  </si>
  <si>
    <t>904664.152.90955801</t>
  </si>
  <si>
    <t>iMac  27"5K I5 A 3,3GHZ 16GB 2TBFS 4GB MAGIC MOUSE 2</t>
  </si>
  <si>
    <t>904946.152.01</t>
  </si>
  <si>
    <t>iMac  27"5K I7 A 4,0GHZ 8GB 512GB FLASH 4GB MAGIC MOUSE 2</t>
  </si>
  <si>
    <t>1070,96</t>
  </si>
  <si>
    <t>iMac 21,5" I5 A 1,6GHZ 16GB SERIAL ATA 1TB  MAGIC MOUSE 2</t>
  </si>
  <si>
    <t>904946.152.90956101</t>
  </si>
  <si>
    <t>904946.152.90956102</t>
  </si>
  <si>
    <t>904946.152.90956103</t>
  </si>
  <si>
    <t>152/151.14784</t>
  </si>
  <si>
    <t>14784</t>
  </si>
  <si>
    <t>14792</t>
  </si>
  <si>
    <t>14800</t>
  </si>
  <si>
    <t>152/151.14792</t>
  </si>
  <si>
    <t>152/151.14800</t>
  </si>
  <si>
    <t>904946.152.90956001</t>
  </si>
  <si>
    <t>SIGLAS</t>
  </si>
  <si>
    <t>PR</t>
  </si>
  <si>
    <t>PC</t>
  </si>
  <si>
    <t>GO</t>
  </si>
  <si>
    <t>PD</t>
  </si>
  <si>
    <t>BI</t>
  </si>
  <si>
    <t>CA</t>
  </si>
  <si>
    <t>DI</t>
  </si>
  <si>
    <t>PS</t>
  </si>
  <si>
    <t>MU</t>
  </si>
  <si>
    <t>P1</t>
  </si>
  <si>
    <t>VI</t>
  </si>
  <si>
    <t>MA</t>
  </si>
  <si>
    <t>ZA</t>
  </si>
  <si>
    <t>NC</t>
  </si>
  <si>
    <t>NR</t>
  </si>
  <si>
    <t>AC</t>
  </si>
  <si>
    <t>VA</t>
  </si>
  <si>
    <t>AL</t>
  </si>
  <si>
    <t>SB</t>
  </si>
  <si>
    <t>LE</t>
  </si>
  <si>
    <t>PM</t>
  </si>
  <si>
    <t>SJ</t>
  </si>
  <si>
    <t>LN</t>
  </si>
  <si>
    <t>GE</t>
  </si>
  <si>
    <t>AV</t>
  </si>
  <si>
    <t>AF</t>
  </si>
  <si>
    <t>RR</t>
  </si>
  <si>
    <t>QU</t>
  </si>
  <si>
    <t>GA</t>
  </si>
  <si>
    <t>JE</t>
  </si>
  <si>
    <t>AY</t>
  </si>
  <si>
    <t>GR</t>
  </si>
  <si>
    <t>GC</t>
  </si>
  <si>
    <t>HU</t>
  </si>
  <si>
    <t>AH</t>
  </si>
  <si>
    <t>PV</t>
  </si>
  <si>
    <t>CN</t>
  </si>
  <si>
    <t>RC</t>
  </si>
  <si>
    <t>JO</t>
  </si>
  <si>
    <t>MV</t>
  </si>
  <si>
    <t>E2</t>
  </si>
  <si>
    <t>RI</t>
  </si>
  <si>
    <t>GI</t>
  </si>
  <si>
    <t>ERROR</t>
  </si>
  <si>
    <t>EE</t>
  </si>
  <si>
    <t>ST</t>
  </si>
  <si>
    <t>EI</t>
  </si>
  <si>
    <t>ET</t>
  </si>
  <si>
    <t>SA</t>
  </si>
  <si>
    <t>PO</t>
  </si>
  <si>
    <t>MB</t>
  </si>
  <si>
    <t>FE</t>
  </si>
  <si>
    <t>EB</t>
  </si>
  <si>
    <t>AZ</t>
  </si>
  <si>
    <t>EL</t>
  </si>
  <si>
    <t>JA</t>
  </si>
  <si>
    <t>A2</t>
  </si>
  <si>
    <t>AR</t>
  </si>
  <si>
    <t>SE</t>
  </si>
  <si>
    <t>GU</t>
  </si>
  <si>
    <t>BS</t>
  </si>
  <si>
    <t>TA</t>
  </si>
  <si>
    <t>CL</t>
  </si>
  <si>
    <t>PA</t>
  </si>
  <si>
    <t>VG</t>
  </si>
  <si>
    <t>CO</t>
  </si>
  <si>
    <t>VT</t>
  </si>
  <si>
    <t>IN</t>
  </si>
  <si>
    <t>GG</t>
  </si>
  <si>
    <t>PQ</t>
  </si>
  <si>
    <t>TI</t>
  </si>
  <si>
    <t>BU</t>
  </si>
  <si>
    <t>J3</t>
  </si>
  <si>
    <t>SS</t>
  </si>
  <si>
    <t>PI</t>
  </si>
  <si>
    <t>BC</t>
  </si>
  <si>
    <t>BM</t>
  </si>
  <si>
    <t>CT</t>
  </si>
  <si>
    <t>CD</t>
  </si>
  <si>
    <t>NA</t>
  </si>
  <si>
    <t>CM</t>
  </si>
  <si>
    <t>TL</t>
  </si>
  <si>
    <t>RN</t>
  </si>
  <si>
    <t>SD</t>
  </si>
  <si>
    <t>SIGLA CENTRO</t>
  </si>
  <si>
    <t>PEDIDO SAP</t>
  </si>
  <si>
    <t>1155,44</t>
  </si>
  <si>
    <t>iMac 21,5" I5 A 1,6GHZ 16GB 1TBFS  MAGIC MOUSE 2</t>
  </si>
  <si>
    <t>152/151.14834</t>
  </si>
  <si>
    <t>14834</t>
  </si>
  <si>
    <t>141568470</t>
  </si>
  <si>
    <t>iMac 21,5 4K I5 A 3,1GHZ 16GB 2TBFS  MAGIC MOUSE 2</t>
  </si>
  <si>
    <t>152/151.14842</t>
  </si>
  <si>
    <t>14842</t>
  </si>
  <si>
    <t>1747,68</t>
  </si>
  <si>
    <t>iMac 21,5 4K I5 A 3,1GHZ 16GB 2TBFS  MAGIC MOUSE2 + MAGIC TRACKPAD2</t>
  </si>
  <si>
    <t>141574760</t>
  </si>
  <si>
    <t>152/151.14859</t>
  </si>
  <si>
    <t>14859</t>
  </si>
  <si>
    <t>904946.152.90957001</t>
  </si>
  <si>
    <t>904946.152.90957002</t>
  </si>
  <si>
    <t>904946.152.90957003</t>
  </si>
  <si>
    <t>904946.152.90957004</t>
  </si>
  <si>
    <t>904946.152.90957005</t>
  </si>
  <si>
    <t>904946.152.90957006</t>
  </si>
  <si>
    <t>904664.152.90957101</t>
  </si>
  <si>
    <t>904664.152.90957102</t>
  </si>
  <si>
    <t>904664.152.90957103</t>
  </si>
  <si>
    <t>904946.152.90957601</t>
  </si>
  <si>
    <t>iMac 21,5" I5 A 2,8GHZ 8GB 1TBFS  MAGIC MOUSE 2 teclado numérico español</t>
  </si>
  <si>
    <t>iMac  27"5K I7 A 4,0GHZ 32GB 2TBFS 2GB MAGIC MOUSE 2</t>
  </si>
  <si>
    <t>14867</t>
  </si>
  <si>
    <t>14875</t>
  </si>
  <si>
    <t>152/151.14867</t>
  </si>
  <si>
    <t>152/151.14875</t>
  </si>
  <si>
    <t>Pedido reseller</t>
  </si>
  <si>
    <t>904946.152.90957701</t>
  </si>
  <si>
    <t>904946.152.90957702</t>
  </si>
  <si>
    <t>904946.152.90957703</t>
  </si>
  <si>
    <t>141623583</t>
  </si>
  <si>
    <t>14883</t>
  </si>
  <si>
    <t>152/151.14883</t>
  </si>
  <si>
    <t>2339,92</t>
  </si>
  <si>
    <t>iMac  27"5K I7 A 4,0GHZ 16GB 2TBFS 2GB MAGIC MOUSE2 + MAGIC TRACKPAD2</t>
  </si>
  <si>
    <t>152/151.14891</t>
  </si>
  <si>
    <t>14891</t>
  </si>
  <si>
    <t>141631980</t>
  </si>
  <si>
    <t>904946.152.90958001</t>
  </si>
  <si>
    <t>904946.152.90958002</t>
  </si>
  <si>
    <t>904946.152.90958003</t>
  </si>
  <si>
    <t>904946.152.90958004</t>
  </si>
  <si>
    <t>904664.152.90957901</t>
  </si>
  <si>
    <t>904664.152.90957902</t>
  </si>
  <si>
    <t>904664.152.90958101</t>
  </si>
  <si>
    <t>iMac 21,5" I5 A 1,6GHZ 8GB 256GB FLASH  MAGIC MOUSE 2</t>
  </si>
  <si>
    <t>14909</t>
  </si>
  <si>
    <t>152/151.14909</t>
  </si>
  <si>
    <t>12GB</t>
  </si>
  <si>
    <t xml:space="preserve">Mac Pro  E5 4 NÚCLEOS 3,7GHZ 12GB 256GB FLASH D700 </t>
  </si>
  <si>
    <t>1840,08</t>
  </si>
  <si>
    <t>iMac  27"5K I5 A 3,2GHZ 16GB 256GB FLASH 2GB MAGIC MOUSE 2</t>
  </si>
  <si>
    <t>141663720</t>
  </si>
  <si>
    <t>141663721</t>
  </si>
  <si>
    <t>14917</t>
  </si>
  <si>
    <t>14925</t>
  </si>
  <si>
    <t>152/151.14917</t>
  </si>
  <si>
    <t>152/151.14925</t>
  </si>
  <si>
    <t>904946.152.90958201</t>
  </si>
  <si>
    <t>904946.152.90958801</t>
  </si>
  <si>
    <t>904946.152.90958802</t>
  </si>
  <si>
    <t>904946.152.90958803</t>
  </si>
  <si>
    <t>904946.152.90958804</t>
  </si>
  <si>
    <t>904946.152.90958805</t>
  </si>
  <si>
    <t>904946.152.90958806</t>
  </si>
  <si>
    <t>904664.152.90958701</t>
  </si>
  <si>
    <t>904664.152.90958702</t>
  </si>
  <si>
    <t>904664.152.90958703</t>
  </si>
  <si>
    <t>904946.152.90958901</t>
  </si>
  <si>
    <t>904946.152.90959001</t>
  </si>
  <si>
    <t>904946.152.90959002</t>
  </si>
  <si>
    <t>904946.152.90959101</t>
  </si>
  <si>
    <t>1445,84</t>
  </si>
  <si>
    <t>904664.152.01</t>
  </si>
  <si>
    <t>11156</t>
  </si>
  <si>
    <t>152/154.11156</t>
  </si>
  <si>
    <t>904946.152.90959401</t>
  </si>
  <si>
    <t>141692808</t>
  </si>
  <si>
    <t>ANULADO POR CLIENTE EN TIENDA</t>
  </si>
  <si>
    <t>iMac 21,5 4K I7 A 3,3GHZ 16GB SERIAL ATA 1TB  MAGIC MOUSE 2</t>
  </si>
  <si>
    <t>ZMMG</t>
  </si>
  <si>
    <t>P_GEN_ELECTRONICA</t>
  </si>
  <si>
    <t>OC01</t>
  </si>
  <si>
    <t>OV01</t>
  </si>
  <si>
    <t>152</t>
  </si>
  <si>
    <t>0152</t>
  </si>
  <si>
    <t>2</t>
  </si>
  <si>
    <t>A</t>
  </si>
  <si>
    <t>WW</t>
  </si>
  <si>
    <t>152/151.14933</t>
  </si>
  <si>
    <t>14933</t>
  </si>
  <si>
    <t>iMac 21,5" I5 A 1,6GHZ 8GB 1TBFS  MAGIC MOUSE 2</t>
  </si>
  <si>
    <t>152/151.14941</t>
  </si>
  <si>
    <t>14941</t>
  </si>
  <si>
    <t>904664.152.90959501</t>
  </si>
  <si>
    <t>904946.152.90959601</t>
  </si>
  <si>
    <t>904946.152.90959602</t>
  </si>
  <si>
    <t>904664.152.90960001</t>
  </si>
  <si>
    <t>904664.152.90960002</t>
  </si>
  <si>
    <t>904946.152.90960101</t>
  </si>
  <si>
    <t>904946.152.90960102</t>
  </si>
  <si>
    <t>904946.152.90960103</t>
  </si>
  <si>
    <t>904946.152.90959801</t>
  </si>
  <si>
    <t>904946.152.90959901</t>
  </si>
  <si>
    <t>iMac 21,5 4K I7 A 3,3GHZ 8GB 512GB FLASH  MAGIC MOUSE 2</t>
  </si>
  <si>
    <t>152/151.14966</t>
  </si>
  <si>
    <t>904946.152.90960301</t>
  </si>
  <si>
    <t>iMac  27"5K I5 A 3,2GHZ 32GB 1TBFS 2GB MAGIC MOUSE 2</t>
  </si>
  <si>
    <t>152/151.14974</t>
  </si>
  <si>
    <t>iMac  27"5K I5 A 3,3GHZ 8GB 512GB FLASH 4GB MAGIC MOUSE 2</t>
  </si>
  <si>
    <t>152/151.14982</t>
  </si>
  <si>
    <t>14982</t>
  </si>
  <si>
    <t>iMac  27"5K I7 A 4,0GHZ 16GB 1TBFS 2GB MAGIC TRACKPAD 2</t>
  </si>
  <si>
    <r>
      <t xml:space="preserve">iMac  27"5K I7 A 4,0GHZ 16GB 1TBFS 2GB MAGIC MOUSE 2 </t>
    </r>
    <r>
      <rPr>
        <b/>
        <sz val="11"/>
        <color theme="1"/>
        <rFont val="Calibri"/>
        <family val="2"/>
        <scheme val="minor"/>
      </rPr>
      <t>TECLADO NUMÉRICO ESPAÑOL</t>
    </r>
  </si>
  <si>
    <t>SUC</t>
  </si>
  <si>
    <t xml:space="preserve"> 512GB FLASH</t>
  </si>
  <si>
    <t>1367,52</t>
  </si>
  <si>
    <t xml:space="preserve">Mac Mini  I7 A 3,0GHZ 16GB  512GB FLASH  </t>
  </si>
  <si>
    <t>141817277</t>
  </si>
  <si>
    <t>141817278</t>
  </si>
  <si>
    <t>15005</t>
  </si>
  <si>
    <t>14990</t>
  </si>
  <si>
    <t>152/151.14990</t>
  </si>
  <si>
    <t>152/151.15005</t>
  </si>
  <si>
    <t>904946.152.90960601</t>
  </si>
  <si>
    <t>904946.152.90960602</t>
  </si>
  <si>
    <t>904946.152.90960603</t>
  </si>
  <si>
    <t>904946.152.90960604</t>
  </si>
  <si>
    <t>904664.152.90960401</t>
  </si>
  <si>
    <t>904664.152.90960402</t>
  </si>
  <si>
    <t>904664.152.90960403</t>
  </si>
  <si>
    <t>904664.152.90960501</t>
  </si>
  <si>
    <t>904664.152.90960502</t>
  </si>
  <si>
    <t>3461,04</t>
  </si>
  <si>
    <t xml:space="preserve">Mac Pro  E5 4 NÚCLEOS 3,7GHZ 32GB 1TB FLASH D300 </t>
  </si>
  <si>
    <t>02</t>
  </si>
  <si>
    <t>15013</t>
  </si>
  <si>
    <t>904946.152.90960801</t>
  </si>
  <si>
    <t>904946.152.90960802</t>
  </si>
  <si>
    <t>904946.152.90960803</t>
  </si>
  <si>
    <t>904946.152.90960804</t>
  </si>
  <si>
    <t>904946.152.90960805</t>
  </si>
  <si>
    <t>904946.152.90960806</t>
  </si>
  <si>
    <t>904664.152.90961001</t>
  </si>
  <si>
    <t>904664.152.90961002</t>
  </si>
  <si>
    <t>904664.152.90961003</t>
  </si>
  <si>
    <t>904664.152.90960901</t>
  </si>
  <si>
    <t>Mac Pro  E5 6 NÚCLEOS 3,5GHZ 16GB 256GB FLASH D500 con teclado inalámbrico y magic mouse</t>
  </si>
  <si>
    <t>141885648</t>
  </si>
  <si>
    <t>15039</t>
  </si>
  <si>
    <t>2869,68</t>
  </si>
  <si>
    <t>iMac  27"5K I5 A 3,2GHZ 32GB  2GB MAGIC MOUSE 2</t>
  </si>
  <si>
    <t>iMac 21,5 4K I5 A 3,1GHZ 16GB SERIAL ATA 1TB  MAGIC MOUSE 2</t>
  </si>
  <si>
    <t>iMac  27"5K I7 A 4,0GHZ 32GB 3TBFS 4GB MAGIC MOUSE 2</t>
  </si>
  <si>
    <t>141913906</t>
  </si>
  <si>
    <t>141913910</t>
  </si>
  <si>
    <t>141913911</t>
  </si>
  <si>
    <t>141913912</t>
  </si>
  <si>
    <t>15047</t>
  </si>
  <si>
    <t>15054</t>
  </si>
  <si>
    <t>15062</t>
  </si>
  <si>
    <t>15070</t>
  </si>
  <si>
    <t>141914947</t>
  </si>
  <si>
    <t>15088</t>
  </si>
  <si>
    <t>iMac 21,5 4K I7 A 3,3GHZ 16GB 1TBFS  APPLE MOUSE</t>
  </si>
  <si>
    <t>141917740</t>
  </si>
  <si>
    <t>15096</t>
  </si>
  <si>
    <t>904946.152.90961701</t>
  </si>
  <si>
    <t>904946.152.90961601</t>
  </si>
  <si>
    <t>4649</t>
  </si>
  <si>
    <t>904946.152.90961501</t>
  </si>
  <si>
    <t>904664.152.90961901</t>
  </si>
  <si>
    <t>904664.152.90962101</t>
  </si>
  <si>
    <t>904946.152.90962601</t>
  </si>
  <si>
    <t>904664.152.90962001</t>
  </si>
  <si>
    <t>904946.152.90963001</t>
  </si>
  <si>
    <t>904946.152.90962801</t>
  </si>
  <si>
    <t>904946.152.90962701</t>
  </si>
  <si>
    <t>904946.152.90962901</t>
  </si>
  <si>
    <t>904664.152.90962201</t>
  </si>
  <si>
    <t>904946.152.90962401</t>
  </si>
  <si>
    <t>904946.152.90962501</t>
  </si>
  <si>
    <t>iMac  27"5K I7 A 4,0GHZ 32GB 3TBFS 4GB MAGIC MOUSE 2 teclado numérico</t>
  </si>
  <si>
    <t>904664.152.90963201</t>
  </si>
  <si>
    <t>904664.152.90963301</t>
  </si>
  <si>
    <t>1636,8</t>
  </si>
  <si>
    <t>11172</t>
  </si>
  <si>
    <t>11198</t>
  </si>
  <si>
    <t>recibido</t>
  </si>
  <si>
    <t>2827,44</t>
  </si>
  <si>
    <t>iMac  27"5K I7 A 4,0GHZ 16GB 1TB FLASH 2GB MAGIC MOUSE 2</t>
  </si>
  <si>
    <t>141964496</t>
  </si>
  <si>
    <t>15104</t>
  </si>
  <si>
    <t>904664.152.90963401</t>
  </si>
  <si>
    <t>904946.152.90963501</t>
  </si>
  <si>
    <t>904813.152.90963801</t>
  </si>
  <si>
    <t>904664.152.90963901</t>
  </si>
  <si>
    <t>904946.152.90964201</t>
  </si>
  <si>
    <t>904946.152.90963701</t>
  </si>
  <si>
    <t>904946.152.90964001</t>
  </si>
  <si>
    <t>904664.152.90964101</t>
  </si>
  <si>
    <t>904946.152.90964301</t>
  </si>
  <si>
    <t xml:space="preserve">iMac 21,5" I5 A 2,8GHZ 16GB 1TBFS  MAGIC MOUSE 2 </t>
  </si>
  <si>
    <t>E5 12 NÚCLEOS 2,7GHZ</t>
  </si>
  <si>
    <t>64GB</t>
  </si>
  <si>
    <t>7854,88</t>
  </si>
  <si>
    <t>141998629</t>
  </si>
  <si>
    <t>1039,00</t>
  </si>
  <si>
    <t xml:space="preserve">Mac Mini  I5 A 2,6GHZ 16GB 1TBFS  </t>
  </si>
  <si>
    <t>142000775</t>
  </si>
  <si>
    <t>904946.152.90964601</t>
  </si>
  <si>
    <t>15120</t>
  </si>
  <si>
    <t>Mac Pro  E5 12 NÚCLEOS 2,7GHZ 64GB 1TB FLASH D700  + 3 thunderbolt</t>
  </si>
  <si>
    <t>15138</t>
  </si>
  <si>
    <t>11369 + 3(1149€)</t>
  </si>
  <si>
    <t>7854,88 + 3(752,40€)</t>
  </si>
  <si>
    <t>solo SAP</t>
  </si>
  <si>
    <t>904946.152.90964701</t>
  </si>
  <si>
    <t>904946.152.90964801</t>
  </si>
  <si>
    <t>904946.152.90965101</t>
  </si>
  <si>
    <t>564,08</t>
  </si>
  <si>
    <t xml:space="preserve">Mac Mini  I5 A 2,6GHZ 8GB SERIAL ATA 1TB  </t>
  </si>
  <si>
    <t xml:space="preserve">  OS X EL CAPITAN</t>
  </si>
  <si>
    <t>1265</t>
  </si>
  <si>
    <t>904946.152.90966001</t>
  </si>
  <si>
    <t>904946.152.90965901</t>
  </si>
  <si>
    <t>1205,60</t>
  </si>
  <si>
    <t xml:space="preserve">MacBook Air 13" I5 A 1,6GHZ 4GB 512GB  </t>
  </si>
  <si>
    <t>iMac 21,5 4K I5 A 3,1GHZ 8GB 256GB FLASH  MAGIC MOUSE 2</t>
  </si>
  <si>
    <t>15146</t>
  </si>
  <si>
    <t>142090154</t>
  </si>
  <si>
    <t>904664.152.90967001</t>
  </si>
  <si>
    <t>904946.152.90966901</t>
  </si>
  <si>
    <t>904946.152.90967101</t>
  </si>
  <si>
    <t>15153</t>
  </si>
  <si>
    <t>904946.152.90963101</t>
  </si>
  <si>
    <t>904664.152.90967201</t>
  </si>
  <si>
    <t>11222</t>
  </si>
  <si>
    <t>904664.152.90967301</t>
  </si>
  <si>
    <t>904664.152.90967601</t>
  </si>
  <si>
    <t>904664.152.90967501</t>
  </si>
  <si>
    <t>904664.152.90967701</t>
  </si>
  <si>
    <t>904946.152.90967401</t>
  </si>
  <si>
    <t>1375,44</t>
  </si>
  <si>
    <t>iMac 21,5" I5 A 2,8GHZ 8GB 2TBFS  MAGIC TRACKPAD 2</t>
  </si>
  <si>
    <t>15161</t>
  </si>
  <si>
    <t>904946.152.90968401</t>
  </si>
  <si>
    <t>904946.152.90968301</t>
  </si>
  <si>
    <t>904664.152.90968201</t>
  </si>
  <si>
    <t>904946.152.90968601</t>
  </si>
  <si>
    <t>904664.152.90968801</t>
  </si>
  <si>
    <t>152.165.09727</t>
  </si>
  <si>
    <t>AppleCare Protection Plan for MBA-MBP13</t>
  </si>
  <si>
    <t>904664.152.90968901</t>
  </si>
  <si>
    <t>904664.152.90969001</t>
  </si>
  <si>
    <t>904664.152.90969201</t>
  </si>
  <si>
    <t>904946.152.90969301</t>
  </si>
  <si>
    <t>MacBook Pro 15" I7 A 2,8GHZ 16GB 512GB FLASH   R9 370x</t>
  </si>
  <si>
    <t>142305262</t>
  </si>
  <si>
    <t>iMac 21,5" I5 A 2,8GHZ 8GB SERIAL ATA 1TB  MAGIC MOUSE 2 teclado numerico</t>
  </si>
  <si>
    <t>904664.152.90969401</t>
  </si>
  <si>
    <t>1417,68</t>
  </si>
  <si>
    <t xml:space="preserve">MacBook Pro 13,3" I7 A 3,1GHZ 8GB 256GB FLASH  </t>
  </si>
  <si>
    <t>15187</t>
  </si>
  <si>
    <t>904946.152.90969501</t>
  </si>
  <si>
    <t>904664.152.90969601</t>
  </si>
  <si>
    <t>904946.152.90969701</t>
  </si>
  <si>
    <t>2466,64</t>
  </si>
  <si>
    <t>iMac  27"5K I7 A 4,0GHZ 8GB 3TBFS 4GB MAGIC MOUSE2 + MAGIC TRACKPAD2</t>
  </si>
  <si>
    <t>142340576</t>
  </si>
  <si>
    <t>904664.152.90969901</t>
  </si>
  <si>
    <t>904946.152.90970201</t>
  </si>
  <si>
    <t>4953,52</t>
  </si>
  <si>
    <t xml:space="preserve">Mac Pro  E5 6 NÚCLEOS 3,5GHZ 64GB 512GB FLASH D700 </t>
  </si>
  <si>
    <t>152.151.14669</t>
  </si>
  <si>
    <t>1.4.2016</t>
  </si>
  <si>
    <t>152.151.14610</t>
  </si>
  <si>
    <t>152.151.15013</t>
  </si>
  <si>
    <t>152.154.10752</t>
  </si>
  <si>
    <t>152.154.11099</t>
  </si>
  <si>
    <t>152.151.14347</t>
  </si>
  <si>
    <t>152.154.10950</t>
  </si>
  <si>
    <t>152.154.10877</t>
  </si>
  <si>
    <t>152.151.15039</t>
  </si>
  <si>
    <t>1.7.2016</t>
  </si>
  <si>
    <t>152.151.13901</t>
  </si>
  <si>
    <t>1.8.2016</t>
  </si>
  <si>
    <t>152.151.15047</t>
  </si>
  <si>
    <t>1.11.2016</t>
  </si>
  <si>
    <t>152.151.15054</t>
  </si>
  <si>
    <t>152.154.10943</t>
  </si>
  <si>
    <t>152.151.15062</t>
  </si>
  <si>
    <t>152.154.11081</t>
  </si>
  <si>
    <t>152.151.15070</t>
  </si>
  <si>
    <t>152.151.15088</t>
  </si>
  <si>
    <t>152.151.14289</t>
  </si>
  <si>
    <t>152.151.15096</t>
  </si>
  <si>
    <t>152.154.10992</t>
  </si>
  <si>
    <t>1.12.2016</t>
  </si>
  <si>
    <t>MM.TRACKPAD</t>
  </si>
  <si>
    <t>MARG. S.VTA</t>
  </si>
  <si>
    <t>MARG.S.VTA. C.N. S.IVA</t>
  </si>
  <si>
    <t>142362047</t>
  </si>
  <si>
    <t>152.151.14461</t>
  </si>
  <si>
    <t>152.154.11172</t>
  </si>
  <si>
    <t>1.13.2016</t>
  </si>
  <si>
    <t>152.151.14255</t>
  </si>
  <si>
    <t>152.154.11198</t>
  </si>
  <si>
    <t>1.14.2016</t>
  </si>
  <si>
    <t>152.151.15104</t>
  </si>
  <si>
    <t>152.154.10760</t>
  </si>
  <si>
    <t>152.161,12779</t>
  </si>
  <si>
    <t>1.15.2016</t>
  </si>
  <si>
    <t>152.151.15120</t>
  </si>
  <si>
    <t>1.18.2016</t>
  </si>
  <si>
    <t>152.151.15138</t>
  </si>
  <si>
    <t>1.19.2016</t>
  </si>
  <si>
    <t>152.151.15146</t>
  </si>
  <si>
    <t>1.22.2016</t>
  </si>
  <si>
    <t>152.151.14768</t>
  </si>
  <si>
    <t>1.25.2016</t>
  </si>
  <si>
    <t>152.154.11222</t>
  </si>
  <si>
    <t>1.26.2016</t>
  </si>
  <si>
    <t>152.151.15153</t>
  </si>
  <si>
    <t>152.154.10737</t>
  </si>
  <si>
    <t>1.27.2016</t>
  </si>
  <si>
    <t>152.154.10869</t>
  </si>
  <si>
    <t>1.28.2016</t>
  </si>
  <si>
    <t>152.154.11156</t>
  </si>
  <si>
    <t>152.151.15161</t>
  </si>
  <si>
    <t>2.1.2016</t>
  </si>
  <si>
    <t>152.151.14511</t>
  </si>
  <si>
    <t>152.151.15179</t>
  </si>
  <si>
    <t>152.154.11107</t>
  </si>
  <si>
    <t>2.3.2016</t>
  </si>
  <si>
    <t>152.154.10604</t>
  </si>
  <si>
    <t>2.4.2016</t>
  </si>
  <si>
    <t>152.151.14685</t>
  </si>
  <si>
    <t>2.5.2016</t>
  </si>
  <si>
    <t>2.8.2016</t>
  </si>
  <si>
    <t>152.151.15187</t>
  </si>
  <si>
    <t>152.154.11230</t>
  </si>
  <si>
    <t>2.9.2016</t>
  </si>
  <si>
    <t>152.151.14842</t>
  </si>
  <si>
    <t>152.154.10802</t>
  </si>
  <si>
    <t>2.10.2016</t>
  </si>
  <si>
    <t>152.151.15195</t>
  </si>
  <si>
    <t>2.11.2016</t>
  </si>
  <si>
    <t>2.15.2016</t>
  </si>
  <si>
    <t>152.151.14966</t>
  </si>
  <si>
    <t>2.16.2016</t>
  </si>
  <si>
    <t>152.154.10885</t>
  </si>
  <si>
    <t>152.151.15203</t>
  </si>
  <si>
    <t>142363578</t>
  </si>
  <si>
    <t>152.151.15211</t>
  </si>
  <si>
    <t>15211</t>
  </si>
  <si>
    <t>15195</t>
  </si>
  <si>
    <t>15203</t>
  </si>
  <si>
    <t>904946.152.90970901</t>
  </si>
  <si>
    <t>904946.152.90970401</t>
  </si>
  <si>
    <t>904946.152.90970801</t>
  </si>
  <si>
    <t>904664.152.90970701</t>
  </si>
  <si>
    <t>904664.152.90970501</t>
  </si>
  <si>
    <t>904946.152.90970601</t>
  </si>
  <si>
    <t>904946.152.90971201</t>
  </si>
  <si>
    <t>904664.152.90971301</t>
  </si>
  <si>
    <t>904664.152.90971401</t>
  </si>
  <si>
    <t>904946.152.90971601</t>
  </si>
  <si>
    <t>904664.152.90971501</t>
  </si>
  <si>
    <t>iMac 21,5 4K I5 A 3,1GHZ 8GB 1TBFS  MAGIC MOUSE 2 +teclado numerico en español</t>
  </si>
  <si>
    <t>904946.152.90971901</t>
  </si>
  <si>
    <t>iMac  27"5K I5 A 3,2GHZ 8GB 256GB FLASH 2GB MAGIC MOUSE 2 m390</t>
  </si>
  <si>
    <t xml:space="preserve">MacBook Pro 13,3" I7 A 2,9GHZ 16GB 512GB FLASH  </t>
  </si>
  <si>
    <t>11255</t>
  </si>
  <si>
    <t>904946.152.90972001</t>
  </si>
  <si>
    <t>904946.152.90972101</t>
  </si>
  <si>
    <t>904664.152.90972401</t>
  </si>
  <si>
    <t>904664.152.90972501</t>
  </si>
  <si>
    <t>anulado</t>
  </si>
  <si>
    <t>904664.152.90972601</t>
  </si>
  <si>
    <t>904946.152.90972701</t>
  </si>
  <si>
    <t>iMac 21,5 4K I5 A 3,1GHZ 8GB 2TBFS  MAGIC MOUSE 2</t>
  </si>
  <si>
    <t>142461676</t>
  </si>
  <si>
    <t>142464095</t>
  </si>
  <si>
    <t>15229</t>
  </si>
  <si>
    <t>15237</t>
  </si>
  <si>
    <t>iMac 21,5 4K I5 A 3,1GHZ 16GB 1TBFS   MAGIC MOUSE 2</t>
  </si>
  <si>
    <t>904946.152.90973201</t>
  </si>
  <si>
    <t>904946.152.90973101</t>
  </si>
  <si>
    <t>904664.152.90973801</t>
  </si>
  <si>
    <t> 1004697553</t>
  </si>
  <si>
    <t>MacBook Pro 13,3" I7 A 3,1GHZ 16GB 512GB FLASH  +teclado inglés int</t>
  </si>
  <si>
    <t>904664.152.90973901</t>
  </si>
  <si>
    <t>904664.152.90974101</t>
  </si>
  <si>
    <t>904664.152.90974201</t>
  </si>
  <si>
    <t>iMac  27"5K I5 A 3,3GHZ 8GB 512GB FLASH 4GB MAGIC MOUSE R9 M395X</t>
  </si>
  <si>
    <t>904946.152.90974301</t>
  </si>
  <si>
    <t>904664.152.90974601</t>
  </si>
  <si>
    <t>904946.152.90974501</t>
  </si>
  <si>
    <t>904664.152.90974701</t>
  </si>
  <si>
    <t>iMac 21,5 4K I5 A 3,1GHZ 16GB 2TBFS teclado nume  MAGIC MOUSE2 + MAGIC TRACKPAD2</t>
  </si>
  <si>
    <t>904946.152.90975001</t>
  </si>
  <si>
    <t>iMac  27"5K I5 A 3,2GHZ 32GB 1TBFS 2GB MAGIC MOUSE 2 m390</t>
  </si>
  <si>
    <t>iMac 21,5 4K I5 A 3,1GHZ 8GB 1TBFS  MAGIC MOUSE 2 + applecare</t>
  </si>
  <si>
    <t>1849 + 179</t>
  </si>
  <si>
    <t>1304,16 +111</t>
  </si>
  <si>
    <t>904946.152.90976601</t>
  </si>
  <si>
    <t>904946.152.90976701</t>
  </si>
  <si>
    <t>iMac  27"5K I5 A 3,2GHZ 8GB 512GB FLASH 2GB MAGIC TRACKPAD 2</t>
  </si>
  <si>
    <t>904946.152.90977001</t>
  </si>
  <si>
    <t>904946.152.90977101</t>
  </si>
  <si>
    <t>iMac 21,5 4K I7 A 3,3GHZ 8GB SERIAL ATA 1TB  MAGIC MOUSE 2</t>
  </si>
  <si>
    <t>4.4.2016</t>
  </si>
  <si>
    <t>904664.152.90963601.90974801</t>
  </si>
  <si>
    <t>2.19.2016</t>
  </si>
  <si>
    <t>152.154.11065</t>
  </si>
  <si>
    <t>152.154.10810</t>
  </si>
  <si>
    <t>2.23.2016</t>
  </si>
  <si>
    <t>152.151.14800</t>
  </si>
  <si>
    <t>2.25.2016</t>
  </si>
  <si>
    <t>152.154.10778</t>
  </si>
  <si>
    <t>152.154.11255</t>
  </si>
  <si>
    <t>2.26.2016</t>
  </si>
  <si>
    <t>152.151.15229</t>
  </si>
  <si>
    <t>2.29.2016</t>
  </si>
  <si>
    <t>152.154.10794</t>
  </si>
  <si>
    <t>3.2.2016</t>
  </si>
  <si>
    <t>3.3.2016</t>
  </si>
  <si>
    <t>3.4.2016</t>
  </si>
  <si>
    <t>152.151.14982</t>
  </si>
  <si>
    <t>3.7.2016</t>
  </si>
  <si>
    <t>3.9.2016</t>
  </si>
  <si>
    <t>152.151.14495</t>
  </si>
  <si>
    <t>152.154.11263</t>
  </si>
  <si>
    <t>3.11.2016</t>
  </si>
  <si>
    <t>152.151.14859</t>
  </si>
  <si>
    <t>3.14.2016</t>
  </si>
  <si>
    <t>152.151.14974</t>
  </si>
  <si>
    <t>3.29.2016</t>
  </si>
  <si>
    <t>152.151.15252</t>
  </si>
  <si>
    <t>3.31.2016</t>
  </si>
  <si>
    <t>152.151.14909</t>
  </si>
  <si>
    <t>4.1.2016</t>
  </si>
  <si>
    <t>152.151.15260</t>
  </si>
  <si>
    <t>152.151.15278</t>
  </si>
  <si>
    <t>iMac 21,5 4K I7 A 3,3GHZ 8GB 1TBFS  MAGIC MOUSE 2</t>
  </si>
  <si>
    <t>1410,64</t>
  </si>
  <si>
    <t>MacBook Pro 13,3" I5 A 2,9GHZ 8GB 512GB FLASH   teclado inglés britanico</t>
  </si>
  <si>
    <t>152/154.11271</t>
  </si>
  <si>
    <t>152/151.15294</t>
  </si>
  <si>
    <t>15294</t>
  </si>
  <si>
    <t>904946.152.90977401</t>
  </si>
  <si>
    <t>904946.152.90977601</t>
  </si>
  <si>
    <t>904946.152.90977701</t>
  </si>
  <si>
    <t>2658,48</t>
  </si>
  <si>
    <t>142738470</t>
  </si>
  <si>
    <t>15302</t>
  </si>
  <si>
    <t>152/151.15302</t>
  </si>
  <si>
    <t>904946.152.90978201</t>
  </si>
  <si>
    <t>904664.152.90978101</t>
  </si>
  <si>
    <t>904664.152.90978001</t>
  </si>
  <si>
    <t>904946.152.90977801</t>
  </si>
  <si>
    <t>1022,56</t>
  </si>
  <si>
    <t xml:space="preserve">MacBook Pro 13,3" I5 A 2,7GHZ 8GB 128GB FLASH  </t>
  </si>
  <si>
    <t>11289</t>
  </si>
  <si>
    <t>152/154.11289</t>
  </si>
  <si>
    <t>142739613</t>
  </si>
  <si>
    <t>152/151.15310</t>
  </si>
  <si>
    <t>iMac  27"5K I7 A 4,0GHZ 32GB 3TBFS 2GB m395</t>
  </si>
  <si>
    <t>904946.152.90978301</t>
  </si>
  <si>
    <t>904946.152.90978501</t>
  </si>
  <si>
    <t>904664.152.90978401</t>
  </si>
  <si>
    <t>904946.152.90978601</t>
  </si>
  <si>
    <t>152/151.15328</t>
  </si>
  <si>
    <t>1493,36</t>
  </si>
  <si>
    <t>iMac 21,5 4K I5 A 3,1GHZ 16GB SERIAL ATA 1TB  MAGIC MOUSE2 + MAGIC TRACKPAD2</t>
  </si>
  <si>
    <t>142748120</t>
  </si>
  <si>
    <t>152/151.15336</t>
  </si>
  <si>
    <t>142748156</t>
  </si>
  <si>
    <t>152/151.15344</t>
  </si>
  <si>
    <t>15344</t>
  </si>
  <si>
    <t>15336</t>
  </si>
  <si>
    <t>15310</t>
  </si>
  <si>
    <t>904946.152.90979201</t>
  </si>
  <si>
    <t>904946.152.90979501</t>
  </si>
  <si>
    <t>904946.152.90979401</t>
  </si>
  <si>
    <t>904664.152.90979101</t>
  </si>
  <si>
    <t>904946.152.90979601</t>
  </si>
  <si>
    <t>904664.152.90979701</t>
  </si>
  <si>
    <t>iMac  27"5K I7 A 4,0GHZ 16GB 512GB FLASH 2GB MAGIC MOUSE 2 m395 (libre)</t>
  </si>
  <si>
    <t xml:space="preserve">Mac Mini  I5 A 2,8GHZ 16GB 2TBFS  + adap mini a DVI doble </t>
  </si>
  <si>
    <t>904946.152.90979801</t>
  </si>
  <si>
    <t>MacBook 12" COREM A 1,3GHZ 8GB 512GB FLASH   gris espace</t>
  </si>
  <si>
    <t xml:space="preserve">iMac  27"5K I7 A 4,0GHZ 16GB 256GB FLASH 2GB MAGIC MOUSE 2 </t>
  </si>
  <si>
    <t>se puede vender</t>
  </si>
  <si>
    <t>no</t>
  </si>
  <si>
    <t>904946.152.90980401</t>
  </si>
  <si>
    <t>904946.152.90980101</t>
  </si>
  <si>
    <t>904946.152.90980301</t>
  </si>
  <si>
    <t>904946.152.90980201</t>
  </si>
  <si>
    <t>904946.152.90980501</t>
  </si>
  <si>
    <t>904664.152.90980601</t>
  </si>
  <si>
    <t> 1004837511</t>
  </si>
  <si>
    <t>152/151.15062</t>
  </si>
  <si>
    <t>152/151.15088</t>
  </si>
  <si>
    <t>152/151.15153</t>
  </si>
  <si>
    <t>904664.152.90981101</t>
  </si>
  <si>
    <t>904946.152.90981301</t>
  </si>
  <si>
    <t>904946.152.90980801</t>
  </si>
  <si>
    <t>904946.152.90981201</t>
  </si>
  <si>
    <t>904946.152.90980901</t>
  </si>
  <si>
    <t>1746,80</t>
  </si>
  <si>
    <t>iMac 21,5 4K I7 A 3,3GHZ 16GB 1TBFS  MAGIC MOUSE2 + MAGIC TRACKPAD2</t>
  </si>
  <si>
    <t>152/151.15351</t>
  </si>
  <si>
    <t>iMac  27"5K I7 A 4,0GHZ 8GB 256GB FLASH 2GB MAGIC TRACKPAD 2</t>
  </si>
  <si>
    <t>142785703</t>
  </si>
  <si>
    <t>15369</t>
  </si>
  <si>
    <t>152/151.15369</t>
  </si>
  <si>
    <t>iMac  27"5K I5 A 3,2GHZ 16GB 1TBFS 2GB MAGIC MOUSE 2 (tec esp/manual ing)</t>
  </si>
  <si>
    <t>152/151.15211</t>
  </si>
  <si>
    <t>iMac  27"5K I7 A 4,0GHZ 8GB 2TBFS 4GB MAGIC MOUSE 2</t>
  </si>
  <si>
    <t>142789115</t>
  </si>
  <si>
    <t>152/151.15377</t>
  </si>
  <si>
    <t>15377</t>
  </si>
  <si>
    <t>iMac  27"5K I5 A 3,2GHZ 16GB 1TBFS 2GB APPLE MOUSE( TECL NUM US/ MANUAL INGLES)</t>
  </si>
  <si>
    <t>152/151.15385</t>
  </si>
  <si>
    <t xml:space="preserve">MacBook Air 13" I7 A 2,2GHZ 4GB 256GB  </t>
  </si>
  <si>
    <t>11297</t>
  </si>
  <si>
    <t>152/154.11297</t>
  </si>
  <si>
    <t>904664.152.90981401</t>
  </si>
  <si>
    <t>904946.152.90981601</t>
  </si>
  <si>
    <t>904946.152.90981801</t>
  </si>
  <si>
    <t>904946.152.90982001</t>
  </si>
  <si>
    <t>904664.152.90982701</t>
  </si>
  <si>
    <t>904946.152.90981701</t>
  </si>
  <si>
    <t>904946.152.90981901</t>
  </si>
  <si>
    <t>904946.152.90982601</t>
  </si>
  <si>
    <t>904946.152.90982301</t>
  </si>
  <si>
    <t>904946.152.90981501</t>
  </si>
  <si>
    <t>904664.152.90982501</t>
  </si>
  <si>
    <t>iMac  27"5K I7 A 4,0GHZ 32GB 1TB FLASH 4GB MAGIC MOUSE 2 m395x</t>
  </si>
  <si>
    <t>anulado por cambio pvp</t>
  </si>
  <si>
    <t>142797789</t>
  </si>
  <si>
    <t>152/154.11404</t>
  </si>
  <si>
    <t>anulado por fpp</t>
  </si>
  <si>
    <t>11404</t>
  </si>
  <si>
    <t>anulado por cambio de ram en APPLE</t>
  </si>
  <si>
    <t>904664.152.90982801</t>
  </si>
  <si>
    <t>904664.152.90982901</t>
  </si>
  <si>
    <t>904664.152.90982201 /</t>
  </si>
  <si>
    <t>5500193205 /5500194429</t>
  </si>
  <si>
    <t>MacBook Pro 15" I7 A 2,8GHZ 16GB 512GB FLASH  + APPLE CARE MBP</t>
  </si>
  <si>
    <t>1268,96</t>
  </si>
  <si>
    <t xml:space="preserve">MacBook </t>
  </si>
  <si>
    <t>12"</t>
  </si>
  <si>
    <t>m5</t>
  </si>
  <si>
    <t xml:space="preserve">MacBook 12"  m5 1,2GHZ 8GB 512GB  </t>
  </si>
  <si>
    <t>152/154.11479</t>
  </si>
  <si>
    <t>1979</t>
  </si>
  <si>
    <t>142808086</t>
  </si>
  <si>
    <t>152/154.11529</t>
  </si>
  <si>
    <t xml:space="preserve">MacBook 12"  m7 1,3GHZ 8GB 512GB  </t>
  </si>
  <si>
    <t>152/154.11537</t>
  </si>
  <si>
    <t>951,28</t>
  </si>
  <si>
    <t>142809705</t>
  </si>
  <si>
    <t>11545</t>
  </si>
  <si>
    <t>152/154.11545</t>
  </si>
  <si>
    <t>11537</t>
  </si>
  <si>
    <t>11529</t>
  </si>
  <si>
    <t>4008,99</t>
  </si>
  <si>
    <t>2863,29</t>
  </si>
  <si>
    <t>iMac  27"5K I7 A 4,0GHZ 16GB 512GB FLASH 4GB MAGIC MOUSE 2 + final cut X</t>
  </si>
  <si>
    <t>152/151.15393</t>
  </si>
  <si>
    <t>iMac  27"5K I7 A 4,0GHZ 16GB 2TBFS 2GB MAGIC MOUSE 2</t>
  </si>
  <si>
    <t>2785,20</t>
  </si>
  <si>
    <t>iMac  27"5K I7 A 4,0GHZ 32GB 2TBFS 4GB MAGIC MOUSE 2</t>
  </si>
  <si>
    <t>152/151.15411</t>
  </si>
  <si>
    <t>904664.152.90983601</t>
  </si>
  <si>
    <t>904946.152.90983501</t>
  </si>
  <si>
    <t>904946.152.90983801</t>
  </si>
  <si>
    <t>904946.152.90983901</t>
  </si>
  <si>
    <t>iMac  27"5K I7 A 4,0GHZ 16GB 256GB FLASH 2GB MAGIC MOUSE 2 390</t>
  </si>
  <si>
    <t>1423,84</t>
  </si>
  <si>
    <t>152/151.15435</t>
  </si>
  <si>
    <t>iMac 21,5 4K I5 A 3,1GHZ 16GB 1TBFS  APPLE MOUSE soporte VESA</t>
  </si>
  <si>
    <t>pendiente tienda</t>
  </si>
  <si>
    <t>904946.152.90983701</t>
  </si>
  <si>
    <t xml:space="preserve">MacBook Air 13" I7 A 2,2GHZ 8GB 256GB   </t>
  </si>
  <si>
    <t>4040,96</t>
  </si>
  <si>
    <t xml:space="preserve">Mac Pro  E5 6 NÚCLEOS 3,5GHZ 32GB 256GB FLASH D700 </t>
  </si>
  <si>
    <t>142834921</t>
  </si>
  <si>
    <t>15443</t>
  </si>
  <si>
    <t>152/151.15443</t>
  </si>
  <si>
    <t>iMac  27"5K I7 A 4,0GHZ 8GB 512GB FLASH 4GB MAGIC MOUSE 2 395X</t>
  </si>
  <si>
    <t>iMac  27"5K I5 A 3,2GHZ 8GB 256GB FLASH 2GB MAGIC MOUSE 2   teclado US +manual inglés</t>
  </si>
  <si>
    <t>152/151.15260</t>
  </si>
  <si>
    <t>15260</t>
  </si>
  <si>
    <t>iMac 21,5 4K I5 A 3,1GHZ 16GB 256GB FLASH  MAGIC MOUSE 2</t>
  </si>
  <si>
    <t>152/151.15450</t>
  </si>
  <si>
    <t>15450</t>
  </si>
  <si>
    <t>142835317</t>
  </si>
  <si>
    <t>904946.152.90984701</t>
  </si>
  <si>
    <t>904946.152.90985001</t>
  </si>
  <si>
    <t>904946.152.90984301</t>
  </si>
  <si>
    <t>904664.152.90984601</t>
  </si>
  <si>
    <t>904664.152.90985301</t>
  </si>
  <si>
    <t>904946.152.90985101</t>
  </si>
  <si>
    <t>904946.152.90985401</t>
  </si>
  <si>
    <t>904946.152.90985201</t>
  </si>
  <si>
    <t>904664.152.90984501</t>
  </si>
  <si>
    <t>904946.152.90984901</t>
  </si>
  <si>
    <t>904664.152.90984401</t>
  </si>
  <si>
    <t>904664.152.90984801</t>
  </si>
  <si>
    <t xml:space="preserve">Mac Mini  I7 A 3,0GHZ 16GB SERIAL ATA 1TB  </t>
  </si>
  <si>
    <t>152/151.15468</t>
  </si>
  <si>
    <t>152/154.11552</t>
  </si>
  <si>
    <t>152/151.15401</t>
  </si>
  <si>
    <t>904664.152.90986701</t>
  </si>
  <si>
    <t>904946.152.90986101</t>
  </si>
  <si>
    <t>904664.152.90986301</t>
  </si>
  <si>
    <t>904664.152.90985901</t>
  </si>
  <si>
    <t>904946.152.90986001</t>
  </si>
  <si>
    <t>904946.152.90985801</t>
  </si>
  <si>
    <t>904946.152.90986201</t>
  </si>
  <si>
    <t>904946.152.90985601</t>
  </si>
  <si>
    <t>904946.152.90985701</t>
  </si>
  <si>
    <t>904946.152.90986401</t>
  </si>
  <si>
    <t>904946.152.90986801</t>
  </si>
  <si>
    <t>904664.152.90986901</t>
  </si>
  <si>
    <t>904946.152.90986501</t>
  </si>
  <si>
    <t>904946.152.90986601</t>
  </si>
  <si>
    <t>152/151.15070</t>
  </si>
  <si>
    <t>1197,68</t>
  </si>
  <si>
    <t>142851791</t>
  </si>
  <si>
    <t>15476</t>
  </si>
  <si>
    <t>152/151.15476</t>
  </si>
  <si>
    <t>904664.152.90987501</t>
  </si>
  <si>
    <t>904946.152.90987401</t>
  </si>
  <si>
    <t>904664.152.90987001</t>
  </si>
  <si>
    <t>904946.152.90987301</t>
  </si>
  <si>
    <t>904946.152.90987101</t>
  </si>
  <si>
    <t>904946.152.90987601</t>
  </si>
  <si>
    <t>904946.152.90988101</t>
  </si>
  <si>
    <t>904946.152.90988001</t>
  </si>
  <si>
    <t>MacBook Pro 13,3" I5 A 2,7GHZ 16GB 128GB FLASH  teclado inglés US + manual inglés (libre)</t>
  </si>
  <si>
    <t>Magic-COLOR</t>
  </si>
  <si>
    <t>MacBook</t>
  </si>
  <si>
    <t>M7 A 1,3GHZ</t>
  </si>
  <si>
    <t>GRIS ESPACIAL</t>
  </si>
  <si>
    <t>MacBook 12" M7 A 1,3GHZ 8GB 512GB  GRIS ESPACIAL</t>
  </si>
  <si>
    <t>142886548</t>
  </si>
  <si>
    <t>11560</t>
  </si>
  <si>
    <t>152/154.11560</t>
  </si>
  <si>
    <t>904664.152.90988501</t>
  </si>
  <si>
    <r>
      <t xml:space="preserve">iMac  27"5K I7 A 4,0GHZ 8GB 1TBFS 2GB MAGIC MOUSE 2 </t>
    </r>
    <r>
      <rPr>
        <b/>
        <sz val="11"/>
        <color theme="1"/>
        <rFont val="Calibri"/>
        <family val="2"/>
        <scheme val="minor"/>
      </rPr>
      <t>teclado numérico</t>
    </r>
  </si>
  <si>
    <t>iMac  27"5K I7 A 4,0GHZ 8GB 512GB FLASH 2GB MAGIC MOUSE 2</t>
  </si>
  <si>
    <t>142922854</t>
  </si>
  <si>
    <t>904664.152.90988801</t>
  </si>
  <si>
    <t>904946.152.90988901</t>
  </si>
  <si>
    <t>904946.152.90989001</t>
  </si>
  <si>
    <t>904664.152.90989101</t>
  </si>
  <si>
    <t>152/151.15484</t>
  </si>
  <si>
    <t>904946.152.90989201</t>
  </si>
  <si>
    <t>3419,68</t>
  </si>
  <si>
    <t>iMac  27"5K I7 A 4,0GHZ 32GB 1TB FLASH 4GB MAGIC TRACKPAD 2</t>
  </si>
  <si>
    <t>152/151.15492</t>
  </si>
  <si>
    <t>904946.152.90989901</t>
  </si>
  <si>
    <t>904664.152.90989801</t>
  </si>
  <si>
    <t>2974,40</t>
  </si>
  <si>
    <t>iMac  27"5K I7 A 4,0GHZ 32GB 3TBFS 4GB MAGIC MOUSE2 + MAGIC TRACKPAD2</t>
  </si>
  <si>
    <t xml:space="preserve">Mac Pro  E5 4 NÚCLEOS 3,7GHZ 12GB 1TB FLASH D300 </t>
  </si>
  <si>
    <t>152/151.15500</t>
  </si>
  <si>
    <t>904946.152.90990401</t>
  </si>
  <si>
    <t>904946.152.90990301</t>
  </si>
  <si>
    <t>904664.152.90990101</t>
  </si>
  <si>
    <t>904946.152.90990601</t>
  </si>
  <si>
    <t>142980556</t>
  </si>
  <si>
    <t>15526</t>
  </si>
  <si>
    <t>152/151.15526</t>
  </si>
  <si>
    <t>904946.152.90990901</t>
  </si>
  <si>
    <t>904946.152.90991101</t>
  </si>
  <si>
    <t>we</t>
  </si>
  <si>
    <r>
      <t xml:space="preserve">MacBook Air 13" I5 A 1,6GHZ 8GB 256GB  </t>
    </r>
    <r>
      <rPr>
        <b/>
        <sz val="11"/>
        <color theme="1"/>
        <rFont val="Calibri"/>
        <family val="2"/>
        <scheme val="minor"/>
      </rPr>
      <t xml:space="preserve">teclado inglés </t>
    </r>
  </si>
  <si>
    <t>904946.152.90991201</t>
  </si>
  <si>
    <t>904664.152.90991301</t>
  </si>
  <si>
    <r>
      <t xml:space="preserve">iMac  27"5K I7 A 4,0GHZ 8GB 2TBFS 4GB MAGIC MOUSE 2 </t>
    </r>
    <r>
      <rPr>
        <b/>
        <sz val="11"/>
        <color theme="1"/>
        <rFont val="Calibri"/>
        <family val="2"/>
        <scheme val="minor"/>
      </rPr>
      <t>teclado numérico</t>
    </r>
  </si>
  <si>
    <t>5500215862</t>
  </si>
  <si>
    <t>904946.152.90991401</t>
  </si>
  <si>
    <t>904664.152.90991601</t>
  </si>
  <si>
    <t>5500216838</t>
  </si>
  <si>
    <t>5500216840</t>
  </si>
  <si>
    <t>5500216933</t>
  </si>
  <si>
    <t>1896,40</t>
  </si>
  <si>
    <t>904946.152.90991901</t>
  </si>
  <si>
    <t>904946.152.90992201</t>
  </si>
  <si>
    <t>904946.152.90992001</t>
  </si>
  <si>
    <t>5500217138</t>
  </si>
  <si>
    <t>904946.152.90992301</t>
  </si>
  <si>
    <t>152/151.15534</t>
  </si>
  <si>
    <t>15534</t>
  </si>
  <si>
    <t>5500217517</t>
  </si>
  <si>
    <t>5500217522</t>
  </si>
  <si>
    <t>904946.152.90992401</t>
  </si>
  <si>
    <t>904664.152.90992501</t>
  </si>
  <si>
    <t>5500218003</t>
  </si>
  <si>
    <t>5500218005</t>
  </si>
  <si>
    <t>5500218764</t>
  </si>
  <si>
    <t>904946.152.90992701</t>
  </si>
  <si>
    <t>904946.152.90992601</t>
  </si>
  <si>
    <r>
      <t>iMac  27"5K I7 A 4,0GHZ 16GB 2TBFS 2GB MAGIC MOUSE 2</t>
    </r>
    <r>
      <rPr>
        <b/>
        <sz val="11"/>
        <color theme="1"/>
        <rFont val="Calibri"/>
        <family val="2"/>
        <scheme val="minor"/>
      </rPr>
      <t xml:space="preserve"> teclado numérico</t>
    </r>
  </si>
  <si>
    <t>5500218892</t>
  </si>
  <si>
    <t>904664.152.90992801</t>
  </si>
  <si>
    <t>904946.152.90992901</t>
  </si>
  <si>
    <t>iMac  27"5K I5 A 3,2GHZ 8GB 256GB FLASH 2GB MAGIC MOUSE 2 m380</t>
  </si>
  <si>
    <t>5500219434</t>
  </si>
  <si>
    <t>5500219436</t>
  </si>
  <si>
    <t>5500219439</t>
  </si>
  <si>
    <t>5500219441</t>
  </si>
  <si>
    <t>5500219446</t>
  </si>
  <si>
    <t>5500219442</t>
  </si>
  <si>
    <t>5500219528</t>
  </si>
  <si>
    <t>5500219711</t>
  </si>
  <si>
    <t>904946.152.90993001</t>
  </si>
  <si>
    <t>904946.152.90993801</t>
  </si>
  <si>
    <t>904946.152.90993501</t>
  </si>
  <si>
    <t>904946.152.90993101</t>
  </si>
  <si>
    <t>904946.152.90993701</t>
  </si>
  <si>
    <t>904946.152.90993201</t>
  </si>
  <si>
    <t>904946.152.90993301</t>
  </si>
  <si>
    <t>904946.152.90993401</t>
  </si>
  <si>
    <t>5500220343</t>
  </si>
  <si>
    <t>5500220347</t>
  </si>
  <si>
    <t>5500220353</t>
  </si>
  <si>
    <t>904664.152.90993901</t>
  </si>
  <si>
    <t>904946.152.90994001</t>
  </si>
  <si>
    <t>904946.152.90994101</t>
  </si>
  <si>
    <t>143053089</t>
  </si>
  <si>
    <t>15542</t>
  </si>
  <si>
    <t>152/151.15542</t>
  </si>
  <si>
    <t>5500221781</t>
  </si>
  <si>
    <t>5500221783</t>
  </si>
  <si>
    <t>5500221785</t>
  </si>
  <si>
    <t>904946.152.90994501</t>
  </si>
  <si>
    <t>904946.152.90994401</t>
  </si>
  <si>
    <t>904946.152.90994301</t>
  </si>
  <si>
    <t>iMac  27"5K I7 A 4,0GHZ 8GB 1TB flash 4GB MAGIC TRACKPAD 2</t>
  </si>
  <si>
    <t>5500222458</t>
  </si>
  <si>
    <t>5500222465</t>
  </si>
  <si>
    <t>904664.152.90994801</t>
  </si>
  <si>
    <t>904946.152.90994901</t>
  </si>
  <si>
    <t>5500222534</t>
  </si>
  <si>
    <r>
      <t>iMac 21,5 4K I5 A 3,1GHZ 8GB 1TBFS  MAGIC MOUSE 2 +</t>
    </r>
    <r>
      <rPr>
        <b/>
        <sz val="11"/>
        <color theme="1"/>
        <rFont val="Calibri"/>
        <family val="2"/>
        <scheme val="minor"/>
      </rPr>
      <t xml:space="preserve"> teclado en inglés  internacional , ing</t>
    </r>
  </si>
  <si>
    <t>2348,72</t>
  </si>
  <si>
    <t>152/154.11578</t>
  </si>
  <si>
    <t>11578</t>
  </si>
  <si>
    <t>152/151.15229</t>
  </si>
  <si>
    <t>904946.152.90995001</t>
  </si>
  <si>
    <t>5500223268</t>
  </si>
  <si>
    <t>5500223273</t>
  </si>
  <si>
    <t>5500223277</t>
  </si>
  <si>
    <t>5500223278</t>
  </si>
  <si>
    <t> 1005024926</t>
  </si>
  <si>
    <t>904664.152.90995201</t>
  </si>
  <si>
    <t>904946.152.90995401</t>
  </si>
  <si>
    <t>904664.152.90995301</t>
  </si>
  <si>
    <t>904946.152.90995501</t>
  </si>
  <si>
    <t>1005025015</t>
  </si>
  <si>
    <t>1005025016</t>
  </si>
  <si>
    <t>1005025018</t>
  </si>
  <si>
    <t>1005025019</t>
  </si>
  <si>
    <t>5500225309</t>
  </si>
  <si>
    <t>5500225317</t>
  </si>
  <si>
    <t>5500225323</t>
  </si>
  <si>
    <t>2405,04</t>
  </si>
  <si>
    <t>iMac  27"5K I5 A 3,2GHZ 8GB 1TB FLASH 2GB MAGIC MOUSE 2</t>
  </si>
  <si>
    <t>143107165</t>
  </si>
  <si>
    <t>15559</t>
  </si>
  <si>
    <t>152/151.15559</t>
  </si>
  <si>
    <t>5500225432</t>
  </si>
  <si>
    <t>15484</t>
  </si>
  <si>
    <t>904946.152.90995801</t>
  </si>
  <si>
    <t>904946.152.90996001</t>
  </si>
  <si>
    <t>5500225685</t>
  </si>
  <si>
    <t>5500225687</t>
  </si>
  <si>
    <t>904946.152.90995901</t>
  </si>
  <si>
    <t>904664.152.90995701</t>
  </si>
  <si>
    <t>904946.152.90996101</t>
  </si>
  <si>
    <t>904664.152.90996201</t>
  </si>
  <si>
    <t>iMac  27"5K I7 A 4,0GHZ 8GB 512GB FLASH 2GB MAGIC MOUSE 2 + manual inglés</t>
  </si>
  <si>
    <t>5500226317</t>
  </si>
  <si>
    <t>904946.152.90996301</t>
  </si>
  <si>
    <t>5500226845</t>
  </si>
  <si>
    <t>5500226848</t>
  </si>
  <si>
    <t>904946.152.90996501</t>
  </si>
  <si>
    <t>904946.152.90996601</t>
  </si>
  <si>
    <t>5500227050</t>
  </si>
  <si>
    <r>
      <t xml:space="preserve">MacBook Air 13" I7 A 2,2GHZ 8GB 512GB  </t>
    </r>
    <r>
      <rPr>
        <b/>
        <sz val="11"/>
        <color theme="1"/>
        <rFont val="Calibri"/>
        <family val="2"/>
        <scheme val="minor"/>
      </rPr>
      <t xml:space="preserve"> teclado inglés EEUU + manual inglés</t>
    </r>
  </si>
  <si>
    <t>5500227184</t>
  </si>
  <si>
    <t>904946.152.90996701</t>
  </si>
  <si>
    <t> 1005048776</t>
  </si>
  <si>
    <t>1775,84</t>
  </si>
  <si>
    <t>iMac  27"5K I5 A 3,2GHZ 8GB 256GB FLASH 2GB MAGIC MOUSE2 + MAGIC TRACKPAD2</t>
  </si>
  <si>
    <t>1938,64</t>
  </si>
  <si>
    <t>iMac  27"5K I5 A 3,2GHZ 16GB 256GB FLASH 2GB MAGIC TRACKPAD 2</t>
  </si>
  <si>
    <t>152/151.15575</t>
  </si>
  <si>
    <t>152/151.15583</t>
  </si>
  <si>
    <t>iMac  27"5K I7 A 4,0GHZ 16GB 512GB FLASH 2GB MAGIC MOUSE 2</t>
  </si>
  <si>
    <t>5500227472</t>
  </si>
  <si>
    <t>5500227476</t>
  </si>
  <si>
    <t>5500227482</t>
  </si>
  <si>
    <t>5500227487</t>
  </si>
  <si>
    <t>5500227539</t>
  </si>
  <si>
    <t>904946.152.90997201</t>
  </si>
  <si>
    <t>904946.152.90997101</t>
  </si>
  <si>
    <t>904946.152.90997001</t>
  </si>
  <si>
    <t>904946.152.90996901</t>
  </si>
  <si>
    <t>904664.152.90996801</t>
  </si>
  <si>
    <t>se mando correo desde tienda el 3-06-2016</t>
  </si>
  <si>
    <t>5500228493</t>
  </si>
  <si>
    <t>904946.152.90997501</t>
  </si>
  <si>
    <t>5500230208</t>
  </si>
  <si>
    <t>5500230514</t>
  </si>
  <si>
    <t>5500230521</t>
  </si>
  <si>
    <t>5500230527</t>
  </si>
  <si>
    <t>5500230628</t>
  </si>
  <si>
    <t>904946.152.90997801</t>
  </si>
  <si>
    <t>904946.152.90997701</t>
  </si>
  <si>
    <t>904946.152.90997601</t>
  </si>
  <si>
    <t>904664.152.90998001</t>
  </si>
  <si>
    <t>904664.152.90997901</t>
  </si>
  <si>
    <t>MacBook Air 13" I7 A 2,2GHZ 8GB 512GB  teclado americano</t>
  </si>
  <si>
    <t>904946.152.90997301</t>
  </si>
  <si>
    <t>5500231940</t>
  </si>
  <si>
    <t>5500231941</t>
  </si>
  <si>
    <t>5500231943</t>
  </si>
  <si>
    <t>904664.152.90998701</t>
  </si>
  <si>
    <t>904946.152.90998801</t>
  </si>
  <si>
    <t>904664.152.90998601</t>
  </si>
  <si>
    <t>5500232649</t>
  </si>
  <si>
    <t>5500232890</t>
  </si>
  <si>
    <t>904946.152.90999001</t>
  </si>
  <si>
    <t>904664.152.90999101</t>
  </si>
  <si>
    <t>143199700</t>
  </si>
  <si>
    <t>11594</t>
  </si>
  <si>
    <t>152/154.11594</t>
  </si>
  <si>
    <t>5500235371</t>
  </si>
  <si>
    <t>5500235378</t>
  </si>
  <si>
    <t>5500235390</t>
  </si>
  <si>
    <t>5500235395</t>
  </si>
  <si>
    <t>5500235503</t>
  </si>
  <si>
    <t>904664.152.90999201</t>
  </si>
  <si>
    <t>904946.152.90999401</t>
  </si>
  <si>
    <t>904664.152.90999501</t>
  </si>
  <si>
    <t>904664.152.90999301</t>
  </si>
  <si>
    <t>904946.152.90999601</t>
  </si>
  <si>
    <t>5500236759</t>
  </si>
  <si>
    <t>5500236760</t>
  </si>
  <si>
    <t>5500236761</t>
  </si>
  <si>
    <t>904664.152.90999801</t>
  </si>
  <si>
    <t>904946.152.90999901</t>
  </si>
  <si>
    <t>904946.152.91000001</t>
  </si>
  <si>
    <t>iMac  27"5K I5 A 3,2GHZ 16GB 512GB FLASH 2GB MAGIC MOUSE 2</t>
  </si>
  <si>
    <t>TIENDA</t>
  </si>
  <si>
    <t>Centro</t>
  </si>
  <si>
    <t>Tipo de registro info</t>
  </si>
  <si>
    <r>
      <rPr>
        <b/>
        <sz val="11"/>
        <color theme="1"/>
        <rFont val="Calibri"/>
        <family val="2"/>
        <scheme val="minor"/>
      </rPr>
      <t>Idioma</t>
    </r>
    <r>
      <rPr>
        <sz val="11"/>
        <color theme="1"/>
        <rFont val="Calibri"/>
        <family val="2"/>
        <scheme val="minor"/>
      </rPr>
      <t xml:space="preserve"> Desc. Modelo</t>
    </r>
  </si>
  <si>
    <t>Desglose de proveedor</t>
  </si>
  <si>
    <t>Embalaje de frescos</t>
  </si>
  <si>
    <t>IVA PT</t>
  </si>
  <si>
    <t>Unidad Medida Base (UMB)</t>
  </si>
  <si>
    <t>UC</t>
  </si>
  <si>
    <t>UV</t>
  </si>
  <si>
    <t>Ud UE</t>
  </si>
  <si>
    <t>Peso Neto</t>
  </si>
  <si>
    <t>Surtido parcial</t>
  </si>
  <si>
    <t>Visualizar PVP</t>
  </si>
  <si>
    <t>Visualizar Coste</t>
  </si>
  <si>
    <t>Acuerdo</t>
  </si>
  <si>
    <t>Plazo de entrega</t>
  </si>
  <si>
    <t>Perfil de redondeo</t>
  </si>
  <si>
    <t>Cantidad mínimna</t>
  </si>
  <si>
    <t>Prohibición pedido manual</t>
  </si>
  <si>
    <t>Operador logístico</t>
  </si>
  <si>
    <t>Límite tolerancia</t>
  </si>
  <si>
    <t>Surtido General</t>
  </si>
  <si>
    <t>CD Ciclo de entrega</t>
  </si>
  <si>
    <t>CD Perfil distribución</t>
  </si>
  <si>
    <t>CD Verificación disponibilidad</t>
  </si>
  <si>
    <t>CD Caract. planif</t>
  </si>
  <si>
    <t>CD Fuente aprovisionamiento</t>
  </si>
  <si>
    <t>CD Indicador ABC</t>
  </si>
  <si>
    <t>CD Status material</t>
  </si>
  <si>
    <t>CD Fecha entrada</t>
  </si>
  <si>
    <t>Tienda Caract. planfi</t>
  </si>
  <si>
    <t>Tienda Ciclo de entrega</t>
  </si>
  <si>
    <t>Tienda Ciclo planif</t>
  </si>
  <si>
    <t>Tienda Plazo de entrega</t>
  </si>
  <si>
    <t>Tienda Tiempo Tratamiento Mercancías</t>
  </si>
  <si>
    <t>Tienda Fuente aprovisionamiento</t>
  </si>
  <si>
    <t>Tienda Perfil redondeo</t>
  </si>
  <si>
    <t>Tienda Grupo unidades medida</t>
  </si>
  <si>
    <t>Tienda Status</t>
  </si>
  <si>
    <t>Tienda Válido desde</t>
  </si>
  <si>
    <t>Tienda Perfil n serie</t>
  </si>
  <si>
    <t>Tienda Consignación</t>
  </si>
  <si>
    <t>EAN Proveedor</t>
  </si>
  <si>
    <t>UI</t>
  </si>
  <si>
    <t>Factor</t>
  </si>
  <si>
    <t>Peso Bruto</t>
  </si>
  <si>
    <t>Longitud</t>
  </si>
  <si>
    <t>Ancho</t>
  </si>
  <si>
    <t>Alto</t>
  </si>
  <si>
    <t>Volumen</t>
  </si>
  <si>
    <t>VL Proveedor</t>
  </si>
  <si>
    <t>ACABADO</t>
  </si>
  <si>
    <t>AHORRO_ENERGETICO</t>
  </si>
  <si>
    <t>CALIDAD</t>
  </si>
  <si>
    <t>COLECCION</t>
  </si>
  <si>
    <t>COLOR_2</t>
  </si>
  <si>
    <t>COMPRA_CONJUNTA</t>
  </si>
  <si>
    <t>CONCENTRACION</t>
  </si>
  <si>
    <t>CONTINUIDAD</t>
  </si>
  <si>
    <t>CONTRASTE</t>
  </si>
  <si>
    <t>DISPLAY</t>
  </si>
  <si>
    <t>ELECTRONICA</t>
  </si>
  <si>
    <t>ESTILO_LIBROS</t>
  </si>
  <si>
    <t>FACTOR</t>
  </si>
  <si>
    <t>FECHA_CADUCIDAD</t>
  </si>
  <si>
    <t>FORMA</t>
  </si>
  <si>
    <t>GENERO</t>
  </si>
  <si>
    <t>INTERIOR</t>
  </si>
  <si>
    <t>MATERIAL_2</t>
  </si>
  <si>
    <t>MATERIAL_3</t>
  </si>
  <si>
    <t>MEDIDA</t>
  </si>
  <si>
    <t>MEDIDA_2</t>
  </si>
  <si>
    <t>ORIGEN_MCIA</t>
  </si>
  <si>
    <t>PESO_2</t>
  </si>
  <si>
    <t>PRESENTACION_MG</t>
  </si>
  <si>
    <t>PUNOS</t>
  </si>
  <si>
    <t>PUREZA</t>
  </si>
  <si>
    <t>QBULTREF</t>
  </si>
  <si>
    <t>TAMANO_PERLA</t>
  </si>
  <si>
    <t>TENDENCIA</t>
  </si>
  <si>
    <t>TIPO_CARGA</t>
  </si>
  <si>
    <t>TIPO_PIEL</t>
  </si>
  <si>
    <t>USO_APLICACION</t>
  </si>
  <si>
    <t xml:space="preserve">E07010100 </t>
  </si>
  <si>
    <t>DMP_MG_05</t>
  </si>
  <si>
    <t>MG_0001</t>
  </si>
  <si>
    <t>DMP_MG_13</t>
  </si>
  <si>
    <t>DIBUJO_REGALO</t>
  </si>
  <si>
    <t>UNI</t>
  </si>
  <si>
    <t>6,000</t>
  </si>
  <si>
    <t>3,000</t>
  </si>
  <si>
    <t>087</t>
  </si>
  <si>
    <t>0087</t>
  </si>
  <si>
    <t>101</t>
  </si>
  <si>
    <t>TEST_D</t>
  </si>
  <si>
    <t>VV</t>
  </si>
  <si>
    <t>B1</t>
  </si>
  <si>
    <t>30.05.2016</t>
  </si>
  <si>
    <t>31.12.2020</t>
  </si>
  <si>
    <t>9,87</t>
  </si>
  <si>
    <t>45</t>
  </si>
  <si>
    <t>Electronica e Informática</t>
  </si>
  <si>
    <t>E13020201</t>
  </si>
  <si>
    <t>2 en 1 Yoga 710-14</t>
  </si>
  <si>
    <t>80TY005QSP</t>
  </si>
  <si>
    <t>Windows 10 Home</t>
  </si>
  <si>
    <t>14</t>
  </si>
  <si>
    <t>I5-6200U</t>
  </si>
  <si>
    <t>148</t>
  </si>
  <si>
    <t>SGE050</t>
  </si>
  <si>
    <t>08.07.2016</t>
  </si>
  <si>
    <t>31.12.9999</t>
  </si>
  <si>
    <t>143352816</t>
  </si>
  <si>
    <t>15609</t>
  </si>
  <si>
    <t>152/151.15609</t>
  </si>
  <si>
    <t>5500240233</t>
  </si>
  <si>
    <t>5500240234</t>
  </si>
  <si>
    <t>5500240241</t>
  </si>
  <si>
    <t>5500240242</t>
  </si>
  <si>
    <t>904664.152.91000501</t>
  </si>
  <si>
    <t>904664.152.91000901</t>
  </si>
  <si>
    <t>904946.152.91000701</t>
  </si>
  <si>
    <t>904664.152.91000601</t>
  </si>
  <si>
    <t> 1005117189</t>
  </si>
  <si>
    <t>5500241710</t>
  </si>
  <si>
    <t>5500241714</t>
  </si>
  <si>
    <t>904664.152.91001201</t>
  </si>
  <si>
    <t>904664.152.91001101</t>
  </si>
  <si>
    <t>5500243054</t>
  </si>
  <si>
    <t>904664.152.91001401</t>
  </si>
  <si>
    <t> 1005127422</t>
  </si>
  <si>
    <t>3038,64</t>
  </si>
  <si>
    <t>iMac  27"5K I7 A 4,0GHZ 16GB 1TB FLASH 4GB MAGIC MOUSE 2</t>
  </si>
  <si>
    <t>143451794</t>
  </si>
  <si>
    <t>15617</t>
  </si>
  <si>
    <t>152/151.15617</t>
  </si>
  <si>
    <t>5500244708</t>
  </si>
  <si>
    <t>5500244713</t>
  </si>
  <si>
    <t>5500244898</t>
  </si>
  <si>
    <t>5500244899</t>
  </si>
  <si>
    <t>904946.152.91001901</t>
  </si>
  <si>
    <t>904946.152.91001601</t>
  </si>
  <si>
    <t>904946.152.91001701</t>
  </si>
  <si>
    <t>904946.152.91001801</t>
  </si>
  <si>
    <t> 1005138345</t>
  </si>
  <si>
    <t> 1005138348</t>
  </si>
  <si>
    <t>5500246363</t>
  </si>
  <si>
    <t>5500246365</t>
  </si>
  <si>
    <t>5500246367</t>
  </si>
  <si>
    <t>2447,28</t>
  </si>
  <si>
    <t>iMac  27"5K I5 A 3,2GHZ 8GB 1TB FLASH 2GB MAGIC TRACKPAD 2</t>
  </si>
  <si>
    <t>5500246907</t>
  </si>
  <si>
    <t>5500246909</t>
  </si>
  <si>
    <t>5500246910</t>
  </si>
  <si>
    <t>5500246911</t>
  </si>
  <si>
    <t>5500246912</t>
  </si>
  <si>
    <t>904946.152.91002201</t>
  </si>
  <si>
    <t>904946.152.91002301</t>
  </si>
  <si>
    <t>904664.152.91002401</t>
  </si>
  <si>
    <t>904664.152.91002801</t>
  </si>
  <si>
    <t>904946.152.91002601</t>
  </si>
  <si>
    <t>904946.152.91002701</t>
  </si>
  <si>
    <t>904664.152.91002501</t>
  </si>
  <si>
    <t>904946.152.91002901</t>
  </si>
  <si>
    <t> 1005147331</t>
  </si>
  <si>
    <t>152/151.15625</t>
  </si>
  <si>
    <t>5500248268</t>
  </si>
  <si>
    <t>5500248270</t>
  </si>
  <si>
    <t>5500248321</t>
  </si>
  <si>
    <t>5500248324</t>
  </si>
  <si>
    <t>5500248325</t>
  </si>
  <si>
    <t>5500248327</t>
  </si>
  <si>
    <t>2508,58</t>
  </si>
  <si>
    <t>iMac  27"5K I7 A 4,0GHZ 16GB 512GB FLASH 2GB MAGIC MOUSE2 + MAGIC TRACKPAD2</t>
  </si>
  <si>
    <t>143501818</t>
  </si>
  <si>
    <t>15633</t>
  </si>
  <si>
    <t>152/151.15633</t>
  </si>
  <si>
    <t>904946.152.91003501</t>
  </si>
  <si>
    <t>904946.152.91003101</t>
  </si>
  <si>
    <t>904946.152.91003601</t>
  </si>
  <si>
    <t>904946.152.91003301</t>
  </si>
  <si>
    <t>904946.152.91003201</t>
  </si>
  <si>
    <t>904664.152.91003001</t>
  </si>
  <si>
    <t>iMac  27"5K I7 A 4,0GHZ 32GB 2TBFS 2GB MAGIC MOUSE 2 + apple care imac</t>
  </si>
  <si>
    <t>5500249003</t>
  </si>
  <si>
    <t>5500249109</t>
  </si>
  <si>
    <t>5500249117</t>
  </si>
  <si>
    <t>5500250452</t>
  </si>
  <si>
    <t>iMac 21,5" I5 A 2,8GHZ 16GB 1TBFS  APPLE MOUSE</t>
  </si>
  <si>
    <t>143515825</t>
  </si>
  <si>
    <t>15641</t>
  </si>
  <si>
    <t>152/151.15641</t>
  </si>
  <si>
    <t>904946.152.91004001</t>
  </si>
  <si>
    <t>904946.152.91003801</t>
  </si>
  <si>
    <t>904664.152.91003901</t>
  </si>
  <si>
    <t>5500250505</t>
  </si>
  <si>
    <t>5500250508</t>
  </si>
  <si>
    <t> 1005168069</t>
  </si>
  <si>
    <t>904946.152.91004201</t>
  </si>
  <si>
    <t>904946.152.91004401</t>
  </si>
  <si>
    <t>904946.152.91004501</t>
  </si>
  <si>
    <t> 1005168238</t>
  </si>
  <si>
    <t>iMac 21,5 4K I5 A 3,1GHZ 16GB 512GB FLASH  MAGIC MOUSE 2</t>
  </si>
  <si>
    <t>152/151.15658</t>
  </si>
  <si>
    <t>5500251448</t>
  </si>
  <si>
    <t>5500251449</t>
  </si>
  <si>
    <t>5500251453</t>
  </si>
  <si>
    <t>5500251459</t>
  </si>
  <si>
    <t>5500240238/ 5500252026</t>
  </si>
  <si>
    <t>5500252032</t>
  </si>
  <si>
    <t>904946.152.91004901</t>
  </si>
  <si>
    <t>904946.152.91004801</t>
  </si>
  <si>
    <t>904946.152.91005001</t>
  </si>
  <si>
    <t>904946.152.91004701</t>
  </si>
  <si>
    <t>904946.152.91000801/ 904946.152.91005101</t>
  </si>
  <si>
    <t>904946.152.91005201</t>
  </si>
  <si>
    <t>1005117191/ 1005177035</t>
  </si>
  <si>
    <t> 1005179575</t>
  </si>
  <si>
    <t>1755,60</t>
  </si>
  <si>
    <t>5500253128</t>
  </si>
  <si>
    <t>5500253339</t>
  </si>
  <si>
    <t>5500253341</t>
  </si>
  <si>
    <t>904946.152.91005301</t>
  </si>
  <si>
    <t>904946.152.91005501</t>
  </si>
  <si>
    <t>904664.152.91005401</t>
  </si>
  <si>
    <t> 1005184541</t>
  </si>
  <si>
    <t> 1005184543</t>
  </si>
  <si>
    <t>5500253686</t>
  </si>
  <si>
    <t>904946.152.91005601</t>
  </si>
  <si>
    <t>5500254361</t>
  </si>
  <si>
    <t>904946.152.91005701</t>
  </si>
  <si>
    <t> 1005192564</t>
  </si>
  <si>
    <t>MacBook Pro 13,3" I5 A 2,7GHZ 8GB 256GB FLASH   teclado inglés int + manual ing</t>
  </si>
  <si>
    <t>152/154.11610</t>
  </si>
  <si>
    <t>11610</t>
  </si>
  <si>
    <t>143561664</t>
  </si>
  <si>
    <t>1408,88</t>
  </si>
  <si>
    <t>iMac 21,5 4K I5 A 3,1GHZ 8GB 1TBFS  MAGIC MOUSE2 + MAGIC TRACKPAD2  con teclado num ESP</t>
  </si>
  <si>
    <t>152/151.15666</t>
  </si>
  <si>
    <t>5500255116</t>
  </si>
  <si>
    <t>5500255119</t>
  </si>
  <si>
    <t>5500255120</t>
  </si>
  <si>
    <t>5500255306</t>
  </si>
  <si>
    <t>904664.152.91005801</t>
  </si>
  <si>
    <t>904946.152.91005901</t>
  </si>
  <si>
    <t>904946.152.91006001</t>
  </si>
  <si>
    <t>904664.152.91006101</t>
  </si>
  <si>
    <t>5500256665</t>
  </si>
  <si>
    <t>904946.152.91006201</t>
  </si>
  <si>
    <t>5500258827</t>
  </si>
  <si>
    <t>152/151.15187</t>
  </si>
  <si>
    <t>iMac 21,5" I5 A 2,8GHZ 8GB SERIAL ATA 1TB  MAGIC MOUSE 2 +teclado numerico</t>
  </si>
  <si>
    <t>5500259905</t>
  </si>
  <si>
    <t>904664.152.91006401</t>
  </si>
  <si>
    <t>904946.152.91006501</t>
  </si>
  <si>
    <t>152/154.11628</t>
  </si>
  <si>
    <t>iMac  27"5K I5 A 3,2GHZ 8GB 512GB FLASH 2GB MAGIC MOUSE 2</t>
  </si>
  <si>
    <t>152/151.15674</t>
  </si>
  <si>
    <t>5500260588</t>
  </si>
  <si>
    <t>5500260801</t>
  </si>
  <si>
    <t>904664.152.91006601</t>
  </si>
  <si>
    <t>5500262806</t>
  </si>
  <si>
    <t>904946.152.91006901</t>
  </si>
  <si>
    <t>iMac 21,5 4K I5 A 3,1GHZ 16GB SERIAL ATA 1TB  MAGIC MOUSE 2 teclado numerico</t>
  </si>
  <si>
    <t> 1005241077</t>
  </si>
  <si>
    <t>5500263249</t>
  </si>
  <si>
    <t>904946.152.91007101</t>
  </si>
  <si>
    <t>904946.152.91007201</t>
  </si>
  <si>
    <t> 1005247989</t>
  </si>
  <si>
    <t>904813.152.91007301</t>
  </si>
  <si>
    <t>5500264818</t>
  </si>
  <si>
    <t>m390</t>
  </si>
  <si>
    <t>iMac  27"5K I5 A 3,2GHZ 8GB 256GB FLASH  MAGIC MOUSE 2 m390</t>
  </si>
  <si>
    <t>143641409</t>
  </si>
  <si>
    <t>15682</t>
  </si>
  <si>
    <t>152/151.15682</t>
  </si>
  <si>
    <t>5500264868</t>
  </si>
  <si>
    <t>13653</t>
  </si>
  <si>
    <t>iMac  27"5K I5 A 3,2GHZ 16GB SERIAL ATA 1TB  2GB MAGIC MOUSE 2</t>
  </si>
  <si>
    <t>E13020301</t>
  </si>
  <si>
    <t>1904664</t>
  </si>
  <si>
    <t>11636</t>
  </si>
  <si>
    <t>152/154.11636</t>
  </si>
  <si>
    <t>143645299</t>
  </si>
  <si>
    <t>904946.152.91008901</t>
  </si>
  <si>
    <t>904946.152.91009001</t>
  </si>
  <si>
    <t>5500265146</t>
  </si>
  <si>
    <t>5500265154</t>
  </si>
  <si>
    <t>152/165.09727</t>
  </si>
  <si>
    <t>152/165.09727  apple care  MBP 13</t>
  </si>
  <si>
    <t>5500265315</t>
  </si>
  <si>
    <t>5500265328</t>
  </si>
  <si>
    <t>904946.152.91009201</t>
  </si>
  <si>
    <t>904664.152.91009101</t>
  </si>
  <si>
    <t>904664.152.91009301</t>
  </si>
  <si>
    <t>904664.152.91009401</t>
  </si>
  <si>
    <t>904946.152.91010501</t>
  </si>
  <si>
    <t>904664.152.91010601</t>
  </si>
  <si>
    <t> 1005269023</t>
  </si>
  <si>
    <t>MBP13 C01</t>
  </si>
  <si>
    <t>16GB.256GB FLASH</t>
  </si>
  <si>
    <t>1</t>
  </si>
  <si>
    <t>05.09.2016</t>
  </si>
  <si>
    <t>05.09.2017</t>
  </si>
  <si>
    <t>IOS</t>
  </si>
  <si>
    <t>ELECTRONICA E INFORMATICA</t>
  </si>
  <si>
    <t>143666532</t>
  </si>
  <si>
    <t>152/154.11644</t>
  </si>
  <si>
    <t>11644</t>
  </si>
  <si>
    <t>5500267992</t>
  </si>
  <si>
    <t>5500267994</t>
  </si>
  <si>
    <t>2024</t>
  </si>
  <si>
    <t>5500268142</t>
  </si>
  <si>
    <t>904946.152.91010901</t>
  </si>
  <si>
    <t>904946.152.91010801</t>
  </si>
  <si>
    <t>904946.152.91010701</t>
  </si>
  <si>
    <t>5500268409</t>
  </si>
  <si>
    <t>5500268412</t>
  </si>
  <si>
    <t>904664.152.91011101</t>
  </si>
  <si>
    <t>904664.152.91011001</t>
  </si>
  <si>
    <t>5500270083</t>
  </si>
  <si>
    <t>5500270317</t>
  </si>
  <si>
    <t>5500270825</t>
  </si>
  <si>
    <t>904946.152.91011201</t>
  </si>
  <si>
    <t>904946.152.91011202</t>
  </si>
  <si>
    <t>904946.152.91011301</t>
  </si>
  <si>
    <t>5500271015</t>
  </si>
  <si>
    <t>904946.152.91011701</t>
  </si>
  <si>
    <t>904946.152.91011702</t>
  </si>
  <si>
    <t>904946.152.91011601</t>
  </si>
  <si>
    <t>MacBook 12" M7 A 1,3GHZ 8GB 256GB  GRIS ESPACIAL</t>
  </si>
  <si>
    <t>143697753</t>
  </si>
  <si>
    <t>11651</t>
  </si>
  <si>
    <t>152/154.11651</t>
  </si>
  <si>
    <t>152/151.15096</t>
  </si>
  <si>
    <t>5500271745</t>
  </si>
  <si>
    <t>11230</t>
  </si>
  <si>
    <t>11263</t>
  </si>
  <si>
    <t>11271</t>
  </si>
  <si>
    <t>5500272003</t>
  </si>
  <si>
    <t>902</t>
  </si>
  <si>
    <t>5500272026</t>
  </si>
  <si>
    <t>904946.152.91011801</t>
  </si>
  <si>
    <t>904664.152.91011901</t>
  </si>
  <si>
    <t>904946.152.91012001</t>
  </si>
  <si>
    <t>5500272865</t>
  </si>
  <si>
    <t>152/154.11669</t>
  </si>
  <si>
    <t>904664.152.91012101</t>
  </si>
  <si>
    <t>904946.152.91012201</t>
  </si>
  <si>
    <t>5500273002</t>
  </si>
  <si>
    <t>5500273116</t>
  </si>
  <si>
    <t>1684,32</t>
  </si>
  <si>
    <t>iMac 21,5 4K I7 A 3,3GHZ 16GB 1TBFS  MAGIC TRACKPAD 2</t>
  </si>
  <si>
    <t>143715319</t>
  </si>
  <si>
    <t>15690</t>
  </si>
  <si>
    <t>152/151.15690</t>
  </si>
  <si>
    <t>5500273507</t>
  </si>
  <si>
    <t>904664.152.91012301</t>
  </si>
  <si>
    <t>904664.152.91012501</t>
  </si>
  <si>
    <t>904946.152.91012601</t>
  </si>
  <si>
    <t>5500274080</t>
  </si>
  <si>
    <t>904946.152.91012701</t>
  </si>
  <si>
    <t>5500275063</t>
  </si>
  <si>
    <t>5500275068</t>
  </si>
  <si>
    <t>904946.152.91013001</t>
  </si>
  <si>
    <t>904946.152.91013002</t>
  </si>
  <si>
    <t>904946.152.91013003</t>
  </si>
  <si>
    <t>904946.152.91013004</t>
  </si>
  <si>
    <t>904664.152.91012901</t>
  </si>
  <si>
    <t>5500276875</t>
  </si>
  <si>
    <t>5500276878</t>
  </si>
  <si>
    <t>904664.152.91013701</t>
  </si>
  <si>
    <t>904946.152.91013601</t>
  </si>
  <si>
    <t>143736224</t>
  </si>
  <si>
    <t>11677</t>
  </si>
  <si>
    <t>152/154.11677</t>
  </si>
  <si>
    <t>MacBook Pro 15" I7 A 2,5GHZ 16GB 512GB FLASH  teclado US guia en ingles</t>
  </si>
  <si>
    <t>5500277576</t>
  </si>
  <si>
    <t>5500277577</t>
  </si>
  <si>
    <t>7855,76</t>
  </si>
  <si>
    <t>152/151.15120</t>
  </si>
  <si>
    <t xml:space="preserve">Mac Pro  E5 12 NÚCLEOS 2,7GHZ 64GB 1TB FLASH D700 </t>
  </si>
  <si>
    <t>5500278119</t>
  </si>
  <si>
    <t>5500278132</t>
  </si>
  <si>
    <t>143747319</t>
  </si>
  <si>
    <t>11685</t>
  </si>
  <si>
    <t>152/154.11685</t>
  </si>
  <si>
    <t>904664.152.91013801</t>
  </si>
  <si>
    <t>904946.152.91013901</t>
  </si>
  <si>
    <t>904946.152.91014001</t>
  </si>
  <si>
    <t>904946.152.91014101</t>
  </si>
  <si>
    <t>5500278444</t>
  </si>
  <si>
    <t>904946.152.91014601</t>
  </si>
  <si>
    <t>5500279920</t>
  </si>
  <si>
    <t>904664.152.91014801</t>
  </si>
  <si>
    <t>5500280742</t>
  </si>
  <si>
    <t>904664.152.91015001</t>
  </si>
  <si>
    <t>5500282241</t>
  </si>
  <si>
    <t>904946.152.91015301</t>
  </si>
  <si>
    <t> 1005367750</t>
  </si>
  <si>
    <t>1502,16</t>
  </si>
  <si>
    <t>iMac 21,5" I5 A 2,8GHZ 16GB 2TBFS  MAGIC MOUSE 2</t>
  </si>
  <si>
    <t>152/151.15708</t>
  </si>
  <si>
    <t>108058337</t>
  </si>
  <si>
    <t>iMac  27"5K I7 A 4,0GHZ 32GB 2TBFS 2GB  m395 MAGIC MOUSE 2 teclado numérico</t>
  </si>
  <si>
    <t>5500284039</t>
  </si>
  <si>
    <t>5500284050</t>
  </si>
  <si>
    <t>5500284056</t>
  </si>
  <si>
    <t>5500284060</t>
  </si>
  <si>
    <t>904946.152.91015801</t>
  </si>
  <si>
    <t>904664.152.91015901</t>
  </si>
  <si>
    <t>904946.152.91016001</t>
  </si>
  <si>
    <t>904946.152.91016101</t>
  </si>
  <si>
    <t>1662,32</t>
  </si>
  <si>
    <t>iMac 21,5 4K I7 A 3,3GHZ 16GB SERIAL ATA 1TB  MAGIC MOUSE2 + MAGIC TRACKPAD2</t>
  </si>
  <si>
    <t>5500284450</t>
  </si>
  <si>
    <t>143788336</t>
  </si>
  <si>
    <t>15716</t>
  </si>
  <si>
    <t>152/151.15716</t>
  </si>
  <si>
    <t> 1005377837</t>
  </si>
  <si>
    <t>5500284571</t>
  </si>
  <si>
    <t>5500284572</t>
  </si>
  <si>
    <t>904946.152.91016201</t>
  </si>
  <si>
    <t>5500285351</t>
  </si>
  <si>
    <t>5500285354</t>
  </si>
  <si>
    <t>5500285355</t>
  </si>
  <si>
    <t>5500285357</t>
  </si>
  <si>
    <t>904946.152.91016801</t>
  </si>
  <si>
    <t>904946.152.91016401</t>
  </si>
  <si>
    <t>904664.152.91016301</t>
  </si>
  <si>
    <t>904946.152.91016601</t>
  </si>
  <si>
    <t>904946.152.91016501</t>
  </si>
  <si>
    <t>904946.152.91016701</t>
  </si>
  <si>
    <t> 1005382709</t>
  </si>
  <si>
    <t> 1005382714</t>
  </si>
  <si>
    <t>3166,24</t>
  </si>
  <si>
    <t>iMac  27"5K I7 A 4,0GHZ 32GB 1TB FLASH 2GB MAGIC MOUSE 2</t>
  </si>
  <si>
    <t>143803871</t>
  </si>
  <si>
    <t>15724</t>
  </si>
  <si>
    <t>152/151.15724</t>
  </si>
  <si>
    <t>5500287747</t>
  </si>
  <si>
    <t>5500287755</t>
  </si>
  <si>
    <t>5500287758</t>
  </si>
  <si>
    <t>904664.152.91017101</t>
  </si>
  <si>
    <t>904946.152.91017301</t>
  </si>
  <si>
    <t>904946.152.91017201</t>
  </si>
  <si>
    <r>
      <t xml:space="preserve">MacBook 12" M7 A 1,3GHZ 8GB 256GB  GRIS ESPACIAL </t>
    </r>
    <r>
      <rPr>
        <b/>
        <sz val="11"/>
        <color theme="1"/>
        <rFont val="Calibri"/>
        <family val="2"/>
        <scheme val="minor"/>
      </rPr>
      <t xml:space="preserve">teclado ingles US </t>
    </r>
  </si>
  <si>
    <r>
      <t xml:space="preserve">iMac 21,5" I5 A 1,6GHZ 16GB SERIAL ATA 1TB  MAGIC MOUSE 2 </t>
    </r>
    <r>
      <rPr>
        <b/>
        <sz val="11"/>
        <color theme="1"/>
        <rFont val="Calibri"/>
        <family val="2"/>
        <scheme val="minor"/>
      </rPr>
      <t>teclado numérico</t>
    </r>
  </si>
  <si>
    <t>5500288454</t>
  </si>
  <si>
    <t>5500288457</t>
  </si>
  <si>
    <t>5500288670</t>
  </si>
  <si>
    <t>904946.152.91017401</t>
  </si>
  <si>
    <t>904946.152.91017501</t>
  </si>
  <si>
    <t>904664.152.91017601</t>
  </si>
  <si>
    <t> 1005399201</t>
  </si>
  <si>
    <t>5500290753</t>
  </si>
  <si>
    <t>5500290761</t>
  </si>
  <si>
    <t>904946.152.91018101</t>
  </si>
  <si>
    <t>904664.152.91018001</t>
  </si>
  <si>
    <t>930,16</t>
  </si>
  <si>
    <t xml:space="preserve">MacBook Pro 13,3" I5 A 2,5GHZ 8GB SERIAL ATA 500GB  </t>
  </si>
  <si>
    <t>SGETOTAL</t>
  </si>
  <si>
    <t>143824222</t>
  </si>
  <si>
    <t>11693</t>
  </si>
  <si>
    <t>152/154.11693</t>
  </si>
  <si>
    <t>5500291292</t>
  </si>
  <si>
    <t>904664.152.91018501</t>
  </si>
  <si>
    <t>5500292601</t>
  </si>
  <si>
    <t>904946.152.91018601</t>
  </si>
  <si>
    <t>5500293586</t>
  </si>
  <si>
    <t>904946.152.91018801</t>
  </si>
  <si>
    <t> 1005426890</t>
  </si>
  <si>
    <t>3128,99</t>
  </si>
  <si>
    <t>2231,52</t>
  </si>
  <si>
    <t>15385</t>
  </si>
  <si>
    <t>152/151.15732</t>
  </si>
  <si>
    <r>
      <t>iMac  27"5K I7 A 4,0GHZ 16GB 1TBFS 2GB MAGIC MOUSE 2</t>
    </r>
    <r>
      <rPr>
        <b/>
        <sz val="11"/>
        <color theme="1"/>
        <rFont val="Calibri"/>
        <family val="2"/>
        <scheme val="minor"/>
      </rPr>
      <t xml:space="preserve"> + LOGIC PRO</t>
    </r>
  </si>
  <si>
    <r>
      <t>iMac 21,5 4K I7 A 3,3GHZ 16GB 1TBFS  MAGIC MOUSE 2</t>
    </r>
    <r>
      <rPr>
        <b/>
        <sz val="11"/>
        <color theme="1"/>
        <rFont val="Calibri"/>
        <family val="2"/>
        <scheme val="minor"/>
      </rPr>
      <t>+ númerico</t>
    </r>
  </si>
  <si>
    <t>5500295209</t>
  </si>
  <si>
    <t>5500295211</t>
  </si>
  <si>
    <t>5500295215</t>
  </si>
  <si>
    <t>5500295217</t>
  </si>
  <si>
    <t>5500295240</t>
  </si>
  <si>
    <t>904946.152.91019101</t>
  </si>
  <si>
    <t>904946.152.91019401</t>
  </si>
  <si>
    <t>904946.152.91019201</t>
  </si>
  <si>
    <t>904664.152.91019001</t>
  </si>
  <si>
    <t>904946.152.91019301</t>
  </si>
  <si>
    <t> 1005438333</t>
  </si>
  <si>
    <t> 1005438335</t>
  </si>
  <si>
    <t> 1005438338</t>
  </si>
  <si>
    <t>5500297757</t>
  </si>
  <si>
    <t>904946.152.91019901</t>
  </si>
  <si>
    <t>3335,20</t>
  </si>
  <si>
    <t>iMac  27"5K I7 A 4,0GHZ 32GB 1TBFS 4GB MAGIC TRACKPAD 2</t>
  </si>
  <si>
    <t>15740</t>
  </si>
  <si>
    <t>143921458</t>
  </si>
  <si>
    <t>152/151.15740</t>
  </si>
  <si>
    <t>5500306544</t>
  </si>
  <si>
    <t>5500306829</t>
  </si>
  <si>
    <t>5500306830</t>
  </si>
  <si>
    <t>5500306838</t>
  </si>
  <si>
    <t>3129</t>
  </si>
  <si>
    <t>5500306841</t>
  </si>
  <si>
    <t>ANTIGUO</t>
  </si>
  <si>
    <t>1720,40</t>
  </si>
  <si>
    <t>MacBook Pro 13,3" I5 A 2,9GHZ 16GB 512GB FLASH  GRIS ESPACIAL</t>
  </si>
  <si>
    <t>143923395</t>
  </si>
  <si>
    <t>11917</t>
  </si>
  <si>
    <t>152/154.11917</t>
  </si>
  <si>
    <t>1282,16</t>
  </si>
  <si>
    <t>5500306905</t>
  </si>
  <si>
    <t>5500307011</t>
  </si>
  <si>
    <t>2458,72</t>
  </si>
  <si>
    <t>MacBook Pro 15" I7 A 2,9GHZ 16GB 512GB FLASH 4GB GRIS ESPACIAL</t>
  </si>
  <si>
    <t>143923494</t>
  </si>
  <si>
    <t>11925</t>
  </si>
  <si>
    <t>152/154.11925</t>
  </si>
  <si>
    <t>5500307023</t>
  </si>
  <si>
    <t>15708</t>
  </si>
  <si>
    <t>5500307051</t>
  </si>
  <si>
    <t>904946.152.91021701</t>
  </si>
  <si>
    <t>904946.152.91021301</t>
  </si>
  <si>
    <t>904946.152.91021801</t>
  </si>
  <si>
    <t>904946.152.91022101</t>
  </si>
  <si>
    <t>904946.152.91022001</t>
  </si>
  <si>
    <t>904946.152.91021901</t>
  </si>
  <si>
    <t>904664.152.91021501</t>
  </si>
  <si>
    <t>904664.152.91021601</t>
  </si>
  <si>
    <t>904946.152.91022201</t>
  </si>
  <si>
    <t>PLATA</t>
  </si>
  <si>
    <t>MacBook Pro 13,3" I5 A 2,9GHZ 16GB 512GB FLASH  PLATA</t>
  </si>
  <si>
    <t>152/154.11933</t>
  </si>
  <si>
    <t>11933</t>
  </si>
  <si>
    <t>I7 A 2,6GHZ</t>
  </si>
  <si>
    <t>2030,16</t>
  </si>
  <si>
    <t>143928261</t>
  </si>
  <si>
    <t>152/154.11941</t>
  </si>
  <si>
    <t>11941</t>
  </si>
  <si>
    <t>5500308035</t>
  </si>
  <si>
    <t>MacBook Pro 15" I7 A 2,6GHZ 16GB 512GB FLASH 2GB GRIS ESPACIAL</t>
  </si>
  <si>
    <r>
      <t xml:space="preserve">iMac 21,5 4K I7 A 3,3GHZ 8GB 1TBFS  MAGIC MOUSE 2 </t>
    </r>
    <r>
      <rPr>
        <b/>
        <sz val="11"/>
        <color theme="1"/>
        <rFont val="Calibri"/>
        <family val="2"/>
        <scheme val="minor"/>
      </rPr>
      <t>teclado numérico inglés internacional</t>
    </r>
  </si>
  <si>
    <t>142733157</t>
  </si>
  <si>
    <t>1833,92</t>
  </si>
  <si>
    <t>MacBook Pro 13,3" I7 A 3,3GHZ 16GB 256GB FLASH  GRIS ESPACIAL</t>
  </si>
  <si>
    <t>MacBook Pro 13,3" I5 A 2,9GHZ 16GB 256GB FLASH  GRIS ESPACIAL</t>
  </si>
  <si>
    <t>143928964</t>
  </si>
  <si>
    <t>143928966</t>
  </si>
  <si>
    <t>143928965</t>
  </si>
  <si>
    <t>11974</t>
  </si>
  <si>
    <t>152/154.11974</t>
  </si>
  <si>
    <t>11966</t>
  </si>
  <si>
    <t>152/154.11966</t>
  </si>
  <si>
    <t>11958</t>
  </si>
  <si>
    <t>152/154.11958</t>
  </si>
  <si>
    <t>2320,56</t>
  </si>
  <si>
    <r>
      <t>iMac  27"5K I7 A 4,0GHZ 16GB 512GB FLASH 2GB MAGIC MOUSE 2</t>
    </r>
    <r>
      <rPr>
        <b/>
        <sz val="11"/>
        <color theme="1"/>
        <rFont val="Calibri"/>
        <family val="2"/>
        <scheme val="minor"/>
      </rPr>
      <t xml:space="preserve"> teclado y guía en italiano</t>
    </r>
  </si>
  <si>
    <t>2313,52</t>
  </si>
  <si>
    <t>MacBook Pro 13,3" I7 A 3,3GHZ 16GB 1TB FLASH  GRIS ESPACIAL</t>
  </si>
  <si>
    <t>143929014</t>
  </si>
  <si>
    <t>11982</t>
  </si>
  <si>
    <t>1974,72</t>
  </si>
  <si>
    <t>MacBook Pro 13,3" I7 A 3,3GHZ 16GB 512GB FLASH  GRIS ESPACIAL</t>
  </si>
  <si>
    <t>143929033</t>
  </si>
  <si>
    <t>152/154.11990</t>
  </si>
  <si>
    <t>11990</t>
  </si>
  <si>
    <t>152/154.11982</t>
  </si>
  <si>
    <t>5500308095</t>
  </si>
  <si>
    <t>904664.152.91022501</t>
  </si>
  <si>
    <t>904664.152.91022502</t>
  </si>
  <si>
    <t>904664.152.91022503</t>
  </si>
  <si>
    <t>904664.152.91022504</t>
  </si>
  <si>
    <t>2790,48</t>
  </si>
  <si>
    <t>MacBook Pro 15" I7 A 2,9GHZ 16GB 1TB FLASH 4GB GRIS ESPACIAL</t>
  </si>
  <si>
    <t>143937755</t>
  </si>
  <si>
    <t>152/154.12006</t>
  </si>
  <si>
    <t>12006</t>
  </si>
  <si>
    <t>5500309919</t>
  </si>
  <si>
    <t>904946.152.91023001</t>
  </si>
  <si>
    <t>904946.152.91022701</t>
  </si>
  <si>
    <t>5500312189</t>
  </si>
  <si>
    <t>5500312223</t>
  </si>
  <si>
    <t>5500312267</t>
  </si>
  <si>
    <t>5500312272</t>
  </si>
  <si>
    <t>5500312278</t>
  </si>
  <si>
    <t>5500312287</t>
  </si>
  <si>
    <t>5500312294</t>
  </si>
  <si>
    <t>5500312299</t>
  </si>
  <si>
    <t>904946.15291023801</t>
  </si>
  <si>
    <t>904664.15291023301</t>
  </si>
  <si>
    <t>904664.15291023601</t>
  </si>
  <si>
    <t>904664.15291023701</t>
  </si>
  <si>
    <t>904664.15291023501</t>
  </si>
  <si>
    <t>904664.15291023101</t>
  </si>
  <si>
    <t>904664.15291023401</t>
  </si>
  <si>
    <t>904664.15291023201</t>
  </si>
  <si>
    <t>2799</t>
  </si>
  <si>
    <t>MacBook Pro 15" I7 A 2,6GHZ 16 GB 512GB FLASH 2GB PLATA</t>
  </si>
  <si>
    <t>904964.15291022505</t>
  </si>
  <si>
    <r>
      <t xml:space="preserve">iMac 21,5 4K I7 A 3,3GHZ 16GB SERIAL ATA 1TB  MAGIC MOUSE 2 </t>
    </r>
    <r>
      <rPr>
        <b/>
        <sz val="11"/>
        <color theme="1"/>
        <rFont val="Calibri"/>
        <family val="2"/>
        <scheme val="minor"/>
      </rPr>
      <t>teclado numérico (eeuu) y guía inglés</t>
    </r>
  </si>
  <si>
    <t>1579,6</t>
  </si>
  <si>
    <t>5500315292</t>
  </si>
  <si>
    <t>5500315413</t>
  </si>
  <si>
    <t>5500315434</t>
  </si>
  <si>
    <t>5500315440</t>
  </si>
  <si>
    <t>5500315448</t>
  </si>
  <si>
    <t>5500315470</t>
  </si>
  <si>
    <t>5500315477</t>
  </si>
  <si>
    <t>5500315489</t>
  </si>
  <si>
    <t>5500315498</t>
  </si>
  <si>
    <t>904664.152.91024301</t>
  </si>
  <si>
    <t>904946.152.91024201</t>
  </si>
  <si>
    <t>904664.152.91024101</t>
  </si>
  <si>
    <t>904664.152.91024001</t>
  </si>
  <si>
    <t>904664.152.91024401</t>
  </si>
  <si>
    <t>904664.152.91024501</t>
  </si>
  <si>
    <t>904946.152.91024801</t>
  </si>
  <si>
    <t>904946.152.91024901</t>
  </si>
  <si>
    <t>904664.152.91024701</t>
  </si>
  <si>
    <t>5500315507</t>
  </si>
  <si>
    <t>904664.152.91024601</t>
  </si>
  <si>
    <t>5500315621</t>
  </si>
  <si>
    <t>5500315948</t>
  </si>
  <si>
    <t>904664.152.91025101</t>
  </si>
  <si>
    <t>904664.152.91025001</t>
  </si>
  <si>
    <r>
      <t xml:space="preserve">MacBook Pro 15" I7 A 2,6GHZ 16GB 512GB FLASH 2GB </t>
    </r>
    <r>
      <rPr>
        <b/>
        <sz val="11"/>
        <color theme="1"/>
        <rFont val="Calibri"/>
        <family val="2"/>
        <scheme val="minor"/>
      </rPr>
      <t>PLATA</t>
    </r>
  </si>
  <si>
    <t>iMac  27"5K I7 A 4,0GHZ 32GB 256GB FLASH 2GB MAGIC MOUSE 2</t>
  </si>
  <si>
    <t>152/151.15765</t>
  </si>
  <si>
    <t>15765</t>
  </si>
  <si>
    <t>I5 A 2,0GHZ</t>
  </si>
  <si>
    <t>143989337</t>
  </si>
  <si>
    <t>12048</t>
  </si>
  <si>
    <t>152/154.12048</t>
  </si>
  <si>
    <t>MacBook Pro 13,3" I5 A 2,0GHZ 16GB 256GB FLASH  GRIS ESPACIAL</t>
  </si>
  <si>
    <t>143989826</t>
  </si>
  <si>
    <t>12055</t>
  </si>
  <si>
    <t>152/154.12055</t>
  </si>
  <si>
    <t>5500317408</t>
  </si>
  <si>
    <r>
      <t xml:space="preserve">MacBook Pro 13,3" I5 A 2,0GHZ 16GB 256GB FLASH  </t>
    </r>
    <r>
      <rPr>
        <b/>
        <sz val="11"/>
        <rFont val="Calibri"/>
        <family val="2"/>
        <scheme val="minor"/>
      </rPr>
      <t>PLATA teclado estadounidense y guía inglés</t>
    </r>
  </si>
  <si>
    <t>5500317519</t>
  </si>
  <si>
    <t>5500317529</t>
  </si>
  <si>
    <t>5500317536</t>
  </si>
  <si>
    <t>5500317540</t>
  </si>
  <si>
    <t>5500317550</t>
  </si>
  <si>
    <t>1005563645/1</t>
  </si>
  <si>
    <t>1005563448/2</t>
  </si>
  <si>
    <t>904664.15291025301</t>
  </si>
  <si>
    <t>904664.15291025401</t>
  </si>
  <si>
    <t>904946.15291025801</t>
  </si>
  <si>
    <t>904946.15291025701</t>
  </si>
  <si>
    <t>904664.15291025601</t>
  </si>
  <si>
    <t>904664.15291025501</t>
  </si>
  <si>
    <t>904946.152.91026001</t>
  </si>
  <si>
    <t>5500319667</t>
  </si>
  <si>
    <t>5500319683</t>
  </si>
  <si>
    <t>904946.15291025901</t>
  </si>
  <si>
    <t>5500319689</t>
  </si>
  <si>
    <t>904946.15291026101</t>
  </si>
  <si>
    <t>2531,76</t>
  </si>
  <si>
    <t>iMac  27"5K I5 A 3,3GHZ 32GB 512GB FLASH 2GB MAGIC MOUSE 2</t>
  </si>
  <si>
    <t>144008969</t>
  </si>
  <si>
    <t>15773</t>
  </si>
  <si>
    <t>152/151.15773</t>
  </si>
  <si>
    <t>5500320068</t>
  </si>
  <si>
    <t>5500321319</t>
  </si>
  <si>
    <t>144015281</t>
  </si>
  <si>
    <r>
      <t>MacBook Pro 15" I7 A 2,9GHZ 16GB 512GB FLASH 4GB</t>
    </r>
    <r>
      <rPr>
        <b/>
        <sz val="11"/>
        <color theme="1"/>
        <rFont val="Calibri"/>
        <family val="2"/>
        <scheme val="minor"/>
      </rPr>
      <t xml:space="preserve"> PLATA</t>
    </r>
  </si>
  <si>
    <t>12071</t>
  </si>
  <si>
    <t>152/154.12071</t>
  </si>
  <si>
    <t>904664.152.91026201</t>
  </si>
  <si>
    <t>904946.152.91026501</t>
  </si>
  <si>
    <t>904664.152.91026301</t>
  </si>
  <si>
    <t>904946.152.91026701</t>
  </si>
  <si>
    <r>
      <t xml:space="preserve">MacBook Pro 13,3" I5 A 2,0GHZ 16GB 256GB FLASH  </t>
    </r>
    <r>
      <rPr>
        <b/>
        <sz val="11"/>
        <color theme="1"/>
        <rFont val="Calibri"/>
        <family val="2"/>
        <scheme val="minor"/>
      </rPr>
      <t>PLATA</t>
    </r>
  </si>
  <si>
    <t>5500322139</t>
  </si>
  <si>
    <t>904664.152.91026901</t>
  </si>
  <si>
    <t>5500321404</t>
  </si>
  <si>
    <t>5500322223</t>
  </si>
  <si>
    <t>904664.152.91026801</t>
  </si>
  <si>
    <t>5500321570</t>
  </si>
  <si>
    <t>ORO ROSA</t>
  </si>
  <si>
    <t>144030210</t>
  </si>
  <si>
    <t>12097</t>
  </si>
  <si>
    <t>152/154.12097</t>
  </si>
  <si>
    <t>2235,2</t>
  </si>
  <si>
    <t>144030817</t>
  </si>
  <si>
    <t>152/154.12105</t>
  </si>
  <si>
    <t>12105</t>
  </si>
  <si>
    <r>
      <t xml:space="preserve">MacBook 12" M7 A 1,3GHZ 8GB 512GB  </t>
    </r>
    <r>
      <rPr>
        <b/>
        <sz val="11"/>
        <color theme="1"/>
        <rFont val="Calibri"/>
        <family val="2"/>
        <scheme val="minor"/>
      </rPr>
      <t>ORO ROSA</t>
    </r>
  </si>
  <si>
    <r>
      <t xml:space="preserve">MacBook Pro 13,3" I5 A 2,9GHZ 16GB 256GB FLASH  </t>
    </r>
    <r>
      <rPr>
        <b/>
        <sz val="11"/>
        <color theme="1"/>
        <rFont val="Calibri"/>
        <family val="2"/>
        <scheme val="minor"/>
      </rPr>
      <t>PLATA</t>
    </r>
  </si>
  <si>
    <t>MacBook Pro 15" I7 A 2,6GHZ 16GB 1TB FLASH 2GB GRIS ESPACIAL</t>
  </si>
  <si>
    <t>144031035</t>
  </si>
  <si>
    <t>12113</t>
  </si>
  <si>
    <t>152/154.12113</t>
  </si>
  <si>
    <t>I7 A 2,4GHZ</t>
  </si>
  <si>
    <t>1621,84</t>
  </si>
  <si>
    <t>MacBook Pro 13,3" I7 A 2,4GHZ 16GB 256GB FLASH  GRIS ESPACIAL</t>
  </si>
  <si>
    <t>144031171</t>
  </si>
  <si>
    <t>12121</t>
  </si>
  <si>
    <t>152/154.12121</t>
  </si>
  <si>
    <t>5500323848</t>
  </si>
  <si>
    <t>2659,36</t>
  </si>
  <si>
    <t>iMac  27"5K I7 A 4,0GHZ 32GB 3TBFS 2GB MAGIC MOUSE 2</t>
  </si>
  <si>
    <t>144033341</t>
  </si>
  <si>
    <t>15799</t>
  </si>
  <si>
    <t>152/151.15799</t>
  </si>
  <si>
    <t>5500323907</t>
  </si>
  <si>
    <t>5500324120</t>
  </si>
  <si>
    <t>5500324129</t>
  </si>
  <si>
    <t>5500324137</t>
  </si>
  <si>
    <t>ORO</t>
  </si>
  <si>
    <t>144035284</t>
  </si>
  <si>
    <t>12147</t>
  </si>
  <si>
    <t>152/154.12147</t>
  </si>
  <si>
    <t>I7 A 2,7GHZ</t>
  </si>
  <si>
    <t>2542,32</t>
  </si>
  <si>
    <t>MacBook Pro 15" I7 A 2,7GHZ 16GB 1TB FLASH 2GB GRIS ESPACIAL</t>
  </si>
  <si>
    <t>144035458</t>
  </si>
  <si>
    <t>152/154.12154</t>
  </si>
  <si>
    <t>12154</t>
  </si>
  <si>
    <t>2195,6</t>
  </si>
  <si>
    <t>MacBook Pro 15" I7 A 2,6GHZ 16GB 512GB FLASH 4GB GRIS ESPACIAL</t>
  </si>
  <si>
    <t>144035484</t>
  </si>
  <si>
    <t>12162</t>
  </si>
  <si>
    <t>152/154.12162</t>
  </si>
  <si>
    <t>5500324806</t>
  </si>
  <si>
    <t>5500324845</t>
  </si>
  <si>
    <t>5500324857</t>
  </si>
  <si>
    <r>
      <t xml:space="preserve">MacBook 12" M7 A 1,3GHZ 8GB 512GB </t>
    </r>
    <r>
      <rPr>
        <b/>
        <sz val="11"/>
        <color theme="1"/>
        <rFont val="Calibri"/>
        <family val="2"/>
        <scheme val="minor"/>
      </rPr>
      <t xml:space="preserve"> ORO</t>
    </r>
  </si>
  <si>
    <t>5500325236</t>
  </si>
  <si>
    <t>5500325217</t>
  </si>
  <si>
    <t>5500325221</t>
  </si>
  <si>
    <t>5500325229</t>
  </si>
  <si>
    <t>904664.152.91027101</t>
  </si>
  <si>
    <t>904946.152.91028101</t>
  </si>
  <si>
    <t>904664.152.91027201</t>
  </si>
  <si>
    <t>904664.152.91027401</t>
  </si>
  <si>
    <t>904664.152.91027501</t>
  </si>
  <si>
    <t>904664.152.91027701</t>
  </si>
  <si>
    <t>904664.152.91027301</t>
  </si>
  <si>
    <t>904664.152.91027901</t>
  </si>
  <si>
    <t>904664.152.91028001</t>
  </si>
  <si>
    <t>904664.152.91027601</t>
  </si>
  <si>
    <t>904946.152.91028201</t>
  </si>
  <si>
    <t>904664.152.91027801</t>
  </si>
  <si>
    <t>144047767</t>
  </si>
  <si>
    <t>12170</t>
  </si>
  <si>
    <t>152/154.12170</t>
  </si>
  <si>
    <r>
      <t xml:space="preserve">MacBook Pro 13,3" I5 A 2,7GHZ 8GB 128GB FLASH  </t>
    </r>
    <r>
      <rPr>
        <b/>
        <sz val="11"/>
        <color theme="1"/>
        <rFont val="Calibri"/>
        <family val="2"/>
        <scheme val="minor"/>
      </rPr>
      <t>PLATA teclado ingles internacional y guía ingles</t>
    </r>
  </si>
  <si>
    <t>2625,04</t>
  </si>
  <si>
    <t>MacBook Pro 15" I7 A 2,7GHZ 16GB 1TB FLASH 4GB GRIS ESPACIAL</t>
  </si>
  <si>
    <t>144047776</t>
  </si>
  <si>
    <t>12188</t>
  </si>
  <si>
    <t>152/154.12188</t>
  </si>
  <si>
    <t>5500326556</t>
  </si>
  <si>
    <t>5500326579</t>
  </si>
  <si>
    <t>144052612</t>
  </si>
  <si>
    <t>15807</t>
  </si>
  <si>
    <t>152/151.15807</t>
  </si>
  <si>
    <t>5500326921</t>
  </si>
  <si>
    <t>5500326947</t>
  </si>
  <si>
    <t>144056183</t>
  </si>
  <si>
    <t>15815</t>
  </si>
  <si>
    <t>152/151.15815</t>
  </si>
  <si>
    <t>5500327406</t>
  </si>
  <si>
    <t>5500327398</t>
  </si>
  <si>
    <t>5500327377</t>
  </si>
  <si>
    <t>144057271</t>
  </si>
  <si>
    <t>15823</t>
  </si>
  <si>
    <t>152/151.15823</t>
  </si>
  <si>
    <t>904664.152.91028701</t>
  </si>
  <si>
    <t>904664.152.91028601</t>
  </si>
  <si>
    <t>904664.152.91028801</t>
  </si>
  <si>
    <t>904664.152.91028501</t>
  </si>
  <si>
    <t>904946.152.91029001</t>
  </si>
  <si>
    <t>904946.152.91028401</t>
  </si>
  <si>
    <t>904946.152.91028901</t>
  </si>
  <si>
    <t>5500327876</t>
  </si>
  <si>
    <r>
      <t xml:space="preserve">iMac  27"5K I5 A 3,2GHZ 8GB SERIAL ATA 1TB 2GB MAGIC MOUSE 2 </t>
    </r>
    <r>
      <rPr>
        <b/>
        <sz val="11"/>
        <color theme="1"/>
        <rFont val="Calibri"/>
        <family val="2"/>
        <scheme val="minor"/>
      </rPr>
      <t>teclado magic frances y guía frances</t>
    </r>
  </si>
  <si>
    <t>5500327886</t>
  </si>
  <si>
    <t>5500327880</t>
  </si>
  <si>
    <t>5500328127</t>
  </si>
  <si>
    <t>904946.152.91029401</t>
  </si>
  <si>
    <t>904946.152.91029201</t>
  </si>
  <si>
    <t>904946.152.91029301</t>
  </si>
  <si>
    <t>1720,4</t>
  </si>
  <si>
    <t>144062906</t>
  </si>
  <si>
    <t>152/151.15831</t>
  </si>
  <si>
    <t>15831</t>
  </si>
  <si>
    <t>5500328796</t>
  </si>
  <si>
    <t>5500329313</t>
  </si>
  <si>
    <t>144067772</t>
  </si>
  <si>
    <t>15849</t>
  </si>
  <si>
    <t>152/151.15849</t>
  </si>
  <si>
    <t>5500329411</t>
  </si>
  <si>
    <t>5500329381</t>
  </si>
  <si>
    <t>904664.152.91030001</t>
  </si>
  <si>
    <t>904664.152.91029801</t>
  </si>
  <si>
    <t>904946.152.91029501</t>
  </si>
  <si>
    <t>904664.152.91029601</t>
  </si>
  <si>
    <t>2293,28</t>
  </si>
  <si>
    <t>MacBook Pro 15" I7 A 2,7GHZ 16GB 512GB FLASH 4GB GRIS ESPACIAL</t>
  </si>
  <si>
    <t>144069765</t>
  </si>
  <si>
    <t>152/154.12196</t>
  </si>
  <si>
    <t>12196</t>
  </si>
  <si>
    <t>904946.152.91030201</t>
  </si>
  <si>
    <t>5500329715</t>
  </si>
  <si>
    <t>904664.152.91030101</t>
  </si>
  <si>
    <t>5500329783</t>
  </si>
  <si>
    <t>144074673</t>
  </si>
  <si>
    <t>152/151.15856</t>
  </si>
  <si>
    <t>15856</t>
  </si>
  <si>
    <t>1974,24</t>
  </si>
  <si>
    <t>5500331022</t>
  </si>
  <si>
    <t>904664.152.91030601</t>
  </si>
  <si>
    <t>5500330419</t>
  </si>
  <si>
    <t>904664.152.91030501</t>
  </si>
  <si>
    <t>5500331028</t>
  </si>
  <si>
    <t>904946.152.91030701</t>
  </si>
  <si>
    <t>iMac 21,5 4K I7 A 3,3GHZ 16GB 256GB FLASH  MAGIC MOUSE 2</t>
  </si>
  <si>
    <t>144084020</t>
  </si>
  <si>
    <t>152/151.15864</t>
  </si>
  <si>
    <t>15864</t>
  </si>
  <si>
    <t>TOUCHBAR</t>
  </si>
  <si>
    <t>TOUCH BAR</t>
  </si>
  <si>
    <t>1804,88</t>
  </si>
  <si>
    <t>MacBook Pro 13,3" I5 A 3,1GHZ 16GB 512GB FLASH  GRIS ESPACIAL TOUCH BAR</t>
  </si>
  <si>
    <t>144084885</t>
  </si>
  <si>
    <t>12204</t>
  </si>
  <si>
    <t>152/154.12204</t>
  </si>
  <si>
    <t>5500331440</t>
  </si>
  <si>
    <t>144089696</t>
  </si>
  <si>
    <t>152/151.15872</t>
  </si>
  <si>
    <t>15872</t>
  </si>
  <si>
    <t>MacBook Pro 15" I7 A 2,9GHZ 16GB 1TB FLASH 4GB GRIS ESPACIAL TOUCH BAR</t>
  </si>
  <si>
    <t>144096913</t>
  </si>
  <si>
    <t>12212</t>
  </si>
  <si>
    <t>152/154.12212</t>
  </si>
  <si>
    <t>5500332189</t>
  </si>
  <si>
    <t>5500332191</t>
  </si>
  <si>
    <t>5500332193</t>
  </si>
  <si>
    <r>
      <t xml:space="preserve">iMac  27"5K I7 A 4,0GHZ 16GB 2TBFS 4GB MAGIC MOUSE 2 </t>
    </r>
    <r>
      <rPr>
        <b/>
        <sz val="11"/>
        <color theme="1"/>
        <rFont val="Calibri"/>
        <family val="2"/>
        <scheme val="minor"/>
      </rPr>
      <t>teclado ingles intern y guía inglés</t>
    </r>
  </si>
  <si>
    <t>904664.152.91030801</t>
  </si>
  <si>
    <t>5500332571</t>
  </si>
  <si>
    <t xml:space="preserve">iMac  27"5K I7 A 4,0GHZ 8GB 1TBFS 2GB MAGIC MOUSE 2 </t>
  </si>
  <si>
    <t>144100573</t>
  </si>
  <si>
    <t>15880</t>
  </si>
  <si>
    <t>152/151.15880</t>
  </si>
  <si>
    <t>904946.152.91031001</t>
  </si>
  <si>
    <t>904664.152.91031101</t>
  </si>
  <si>
    <t>904946.152.91030901</t>
  </si>
  <si>
    <t>904946.152.91031201</t>
  </si>
  <si>
    <t>144102269</t>
  </si>
  <si>
    <t>152/154.12220</t>
  </si>
  <si>
    <t>12220</t>
  </si>
  <si>
    <r>
      <t xml:space="preserve">MacBook Pro 13,3" I5 A 2,7GHZ 8GB 256GB FLASH </t>
    </r>
    <r>
      <rPr>
        <b/>
        <sz val="11"/>
        <color theme="1"/>
        <rFont val="Calibri"/>
        <family val="2"/>
        <scheme val="minor"/>
      </rPr>
      <t xml:space="preserve"> PLATA </t>
    </r>
  </si>
  <si>
    <t>3978,99</t>
  </si>
  <si>
    <t>2790,25</t>
  </si>
  <si>
    <r>
      <t>MacBook Pro 15" I7 A 2,7GHZ 16GB 1TB FLASH 2GB GRIS ESPACIAL TOUCH BAR</t>
    </r>
    <r>
      <rPr>
        <b/>
        <sz val="12"/>
        <color theme="1"/>
        <rFont val="Calibri"/>
        <family val="2"/>
        <scheme val="minor"/>
      </rPr>
      <t xml:space="preserve"> final cut pro x</t>
    </r>
  </si>
  <si>
    <t>144105050</t>
  </si>
  <si>
    <t>12238</t>
  </si>
  <si>
    <t>152/154.12238</t>
  </si>
  <si>
    <t>5500333005</t>
  </si>
  <si>
    <t>5500333007</t>
  </si>
  <si>
    <t>5500333010</t>
  </si>
  <si>
    <t xml:space="preserve">iMac 21,5 4K I5 A 3,1GHZ 16GB 1TBFS  MAGIC MOUSE 2 </t>
  </si>
  <si>
    <t>904946.152.91031401</t>
  </si>
  <si>
    <t>904664.152.91031501</t>
  </si>
  <si>
    <t>904664.152.91031301</t>
  </si>
  <si>
    <t>5500333610</t>
  </si>
  <si>
    <t xml:space="preserve">iMac  27"5K I5 A 3,3GHZ 16GB 2TBFS 2GB MAGIC MOUSE 2 </t>
  </si>
  <si>
    <t>144107925</t>
  </si>
  <si>
    <t>15898</t>
  </si>
  <si>
    <t>152/151.15898</t>
  </si>
  <si>
    <t>904946.152.91031601</t>
  </si>
  <si>
    <t>904664.152.91031701</t>
  </si>
  <si>
    <t>5500333763</t>
  </si>
  <si>
    <t>5500333593</t>
  </si>
  <si>
    <t xml:space="preserve">iMac  27"5K I5 A 3,2GHZ 16GB 1TB FLASH 2GB MAGIC MOUSE 2 </t>
  </si>
  <si>
    <t>144112464</t>
  </si>
  <si>
    <t>15906</t>
  </si>
  <si>
    <t>152/151.15906</t>
  </si>
  <si>
    <t>904946.152.91031801</t>
  </si>
  <si>
    <t>5500334830</t>
  </si>
  <si>
    <t xml:space="preserve">Mac Mini  I5 A 2,8GHZ 8GB  512GB FLASH   </t>
  </si>
  <si>
    <t>144116928</t>
  </si>
  <si>
    <t>152/151.15914</t>
  </si>
  <si>
    <t>15914</t>
  </si>
  <si>
    <t xml:space="preserve">MacBook Air 13" I5 A 1,6GHZ 8GB 512GB   </t>
  </si>
  <si>
    <t>5500334937</t>
  </si>
  <si>
    <t xml:space="preserve">iMac 21,5 4K I7 A 3,3GHZ 16GB 2TBFS  MAGIC MOUSE 2 </t>
  </si>
  <si>
    <t>5500335164</t>
  </si>
  <si>
    <t>5500335171</t>
  </si>
  <si>
    <t>5500335570</t>
  </si>
  <si>
    <t>MacBook Pro 13,3" I7 A 3,3GHZ 16GB 1TB FLASH  GRIS ESPACIAL TOUCH BAR</t>
  </si>
  <si>
    <t>144124401</t>
  </si>
  <si>
    <t>152/154.12246</t>
  </si>
  <si>
    <t>12246</t>
  </si>
  <si>
    <t xml:space="preserve">Mac Mini  I7 A 3,0GHZ 16GB  256GB FLASH   </t>
  </si>
  <si>
    <t>144124740</t>
  </si>
  <si>
    <t>15922</t>
  </si>
  <si>
    <t>152/151.15922</t>
  </si>
  <si>
    <t>1664,08</t>
  </si>
  <si>
    <t>144124816</t>
  </si>
  <si>
    <r>
      <t xml:space="preserve">MacBook Pro 13,3" I5 A 3,1GHZ 16GB 256GB FLASH </t>
    </r>
    <r>
      <rPr>
        <b/>
        <sz val="11"/>
        <color theme="1"/>
        <rFont val="Calibri"/>
        <family val="2"/>
        <scheme val="minor"/>
      </rPr>
      <t xml:space="preserve"> PLATA</t>
    </r>
    <r>
      <rPr>
        <sz val="11"/>
        <color theme="1"/>
        <rFont val="Calibri"/>
        <family val="2"/>
        <scheme val="minor"/>
      </rPr>
      <t xml:space="preserve"> TOUCH BAR</t>
    </r>
  </si>
  <si>
    <t>MacBook Pro 13,3" I5 A 3,1GHZ 16GB 256GB FLASH  GRIS ESPACIAL TOUCH BAR</t>
  </si>
  <si>
    <t>152/154.12253</t>
  </si>
  <si>
    <t>12253</t>
  </si>
  <si>
    <t>144124928</t>
  </si>
  <si>
    <t>12261</t>
  </si>
  <si>
    <t>152/154.12261</t>
  </si>
  <si>
    <t>904946.152.91032201</t>
  </si>
  <si>
    <t>904946.152.91032301</t>
  </si>
  <si>
    <t>904946.152.91032401</t>
  </si>
  <si>
    <t>904664.152.91032001</t>
  </si>
  <si>
    <t>904664.152.91032101</t>
  </si>
  <si>
    <t>144126095</t>
  </si>
  <si>
    <t>12279</t>
  </si>
  <si>
    <t>152/154.12279</t>
  </si>
  <si>
    <r>
      <t xml:space="preserve">MacBook Pro 13,3" I7 A 3,3GHZ 16GB 1TB FLASH  </t>
    </r>
    <r>
      <rPr>
        <b/>
        <sz val="11"/>
        <color theme="1"/>
        <rFont val="Calibri"/>
        <family val="2"/>
        <scheme val="minor"/>
      </rPr>
      <t>PLATA</t>
    </r>
    <r>
      <rPr>
        <sz val="11"/>
        <color theme="1"/>
        <rFont val="Calibri"/>
        <family val="2"/>
        <scheme val="minor"/>
      </rPr>
      <t xml:space="preserve"> TOUCH BAR</t>
    </r>
  </si>
  <si>
    <t>5500336114</t>
  </si>
  <si>
    <t>5500336111</t>
  </si>
  <si>
    <t>5500336004</t>
  </si>
  <si>
    <t>5500336124</t>
  </si>
  <si>
    <t>5500336116</t>
  </si>
  <si>
    <t>MacBook Pro 13,3" I7 A 3,3GHZ 16GB 512GB FLASH  GRIS ESPACIAL TOUCH BAR</t>
  </si>
  <si>
    <t>144131191</t>
  </si>
  <si>
    <t>12287</t>
  </si>
  <si>
    <t>152/154.12287</t>
  </si>
  <si>
    <t>904946.152.91033001</t>
  </si>
  <si>
    <t>904664.152.91032701</t>
  </si>
  <si>
    <t>904664.152.91032901</t>
  </si>
  <si>
    <t>904664.152.91032801</t>
  </si>
  <si>
    <t>MacBook Pro 13,3" I5 A 2,9GHZ 16GB 512GB FLASH  GRIS ESPACIAL TOUCH BAR</t>
  </si>
  <si>
    <t>144132891</t>
  </si>
  <si>
    <t>12295</t>
  </si>
  <si>
    <t>152/154.12295</t>
  </si>
  <si>
    <t>2143,68</t>
  </si>
  <si>
    <t>144135029</t>
  </si>
  <si>
    <t>12303</t>
  </si>
  <si>
    <t>5500336794</t>
  </si>
  <si>
    <t>5500336802</t>
  </si>
  <si>
    <t xml:space="preserve">MacBook Air 13" I7 A 2,2GHZ 8GB 128GB   </t>
  </si>
  <si>
    <t>5500336999</t>
  </si>
  <si>
    <t>904664.152.91033201</t>
  </si>
  <si>
    <t>904664.152.91033101</t>
  </si>
  <si>
    <t xml:space="preserve">iMac  27"5K I7 A 4,0GHZ 8GB 2TBFS 2GB MAGIC MOUSE 2 </t>
  </si>
  <si>
    <t>144145055</t>
  </si>
  <si>
    <t>15930</t>
  </si>
  <si>
    <t>152/151.15930</t>
  </si>
  <si>
    <t>904664.152.91033301</t>
  </si>
  <si>
    <t>5500337536</t>
  </si>
  <si>
    <t>5500337588</t>
  </si>
  <si>
    <t>904946.152.91033401</t>
  </si>
  <si>
    <t>MacBook Pro 15" I7 A 2,7GHZ 16GB 512GB FLASH 4GB GRIS ESPACIAL TOUCH BAR</t>
  </si>
  <si>
    <t>144145389</t>
  </si>
  <si>
    <t>152/154.12311</t>
  </si>
  <si>
    <t>12311</t>
  </si>
  <si>
    <t>904946.152.91033501</t>
  </si>
  <si>
    <t>5500338227</t>
  </si>
  <si>
    <t>5500338107</t>
  </si>
  <si>
    <t>2997,28</t>
  </si>
  <si>
    <t xml:space="preserve">iMac  27"5K I7 A 4,0GHZ 32GB 1TB FLASH 2GB MAGIC MOUSE 2 </t>
  </si>
  <si>
    <t>144149235</t>
  </si>
  <si>
    <t>15948</t>
  </si>
  <si>
    <t>152/151.15948</t>
  </si>
  <si>
    <t>2362,80</t>
  </si>
  <si>
    <t xml:space="preserve">iMac  27"5K I5 A 3,3GHZ 32GB 2TBFS 2GB MAGIC MOUSE 2 </t>
  </si>
  <si>
    <t>144149281</t>
  </si>
  <si>
    <t>15955</t>
  </si>
  <si>
    <t>152/151.15955</t>
  </si>
  <si>
    <t>904664.152.91033601</t>
  </si>
  <si>
    <t>904946.152.91033701</t>
  </si>
  <si>
    <t>5500338825</t>
  </si>
  <si>
    <t>5500338833</t>
  </si>
  <si>
    <t>904946.152.91033801</t>
  </si>
  <si>
    <t>904946.152.91033901</t>
  </si>
  <si>
    <t xml:space="preserve">Mac Pro  E5 6 NÚCLEOS 3,5GHZ 12GB 256GB FLASH D500  </t>
  </si>
  <si>
    <t>144155251</t>
  </si>
  <si>
    <t>15963</t>
  </si>
  <si>
    <t>152/151.15963</t>
  </si>
  <si>
    <t>5500339507</t>
  </si>
  <si>
    <t>904664.152.91034001</t>
  </si>
  <si>
    <t>5500339662</t>
  </si>
  <si>
    <t>5500339674</t>
  </si>
  <si>
    <t>5500339652</t>
  </si>
  <si>
    <t>904946.152.91034301</t>
  </si>
  <si>
    <t>904664.152.91034101</t>
  </si>
  <si>
    <t>904664.152.91034201</t>
  </si>
  <si>
    <t>2210,56</t>
  </si>
  <si>
    <r>
      <t xml:space="preserve">MacBook Pro 15" I7 A 2,7GHZ 16GB 512GB FLASH 2GB GRIS ESPACIAL TOUCH BAR </t>
    </r>
    <r>
      <rPr>
        <b/>
        <sz val="11"/>
        <color theme="1"/>
        <rFont val="Calibri"/>
        <family val="2"/>
        <scheme val="minor"/>
      </rPr>
      <t>teclado y manual francés</t>
    </r>
  </si>
  <si>
    <t>144181221</t>
  </si>
  <si>
    <t>152/154.12345</t>
  </si>
  <si>
    <t>12345</t>
  </si>
  <si>
    <t>MacBook Pro 15" I7 A 2,7GHZ 16GB 512GB FLASH 4GB PLATA TOUCH BAR</t>
  </si>
  <si>
    <t>144187129</t>
  </si>
  <si>
    <t>12352</t>
  </si>
  <si>
    <t>152/154.12352</t>
  </si>
  <si>
    <t>MacBook Pro 15" I7 A 2,6GHZ 16GB 256GB FLASH 4GB GRIS ESPACIAL TOUCH BAR</t>
  </si>
  <si>
    <t>144189262</t>
  </si>
  <si>
    <t>12360</t>
  </si>
  <si>
    <t>152/154.12360</t>
  </si>
  <si>
    <t xml:space="preserve">iMac 21,5 4K I5 A 3,1GHZ 8GB 1TBFS  MAGIC MOUSE 2 </t>
  </si>
  <si>
    <t xml:space="preserve">iMac  27"5K I7 A 4,0GHZ 8GB 1TB FLASH 4GB MAGIC MOUSE 2 </t>
  </si>
  <si>
    <t>144189704</t>
  </si>
  <si>
    <t>15971</t>
  </si>
  <si>
    <t>152/151.15971</t>
  </si>
  <si>
    <t>1802,24</t>
  </si>
  <si>
    <t xml:space="preserve">MacBook Pro 15" I7 A 2,5GHZ 16GB 512GB FLASH 2GB PLATA </t>
  </si>
  <si>
    <t>144190800</t>
  </si>
  <si>
    <t>12378</t>
  </si>
  <si>
    <t>152/154.12378</t>
  </si>
  <si>
    <r>
      <t>MacBook Pro 13,3" I7 A 3,3GHZ 16GB 512GB FLASH  GRIS ESPACIAL TOUCH BAR</t>
    </r>
    <r>
      <rPr>
        <b/>
        <sz val="11"/>
        <color theme="1"/>
        <rFont val="Calibri"/>
        <family val="2"/>
        <scheme val="minor"/>
      </rPr>
      <t xml:space="preserve"> + final cut +logic pro</t>
    </r>
  </si>
  <si>
    <t>152/154.12394</t>
  </si>
  <si>
    <t xml:space="preserve">MacBook Pro 13,3" I5 A 2,7GHZ 16GB 128GB FLASH  PLATA </t>
  </si>
  <si>
    <t>144194063</t>
  </si>
  <si>
    <t>12402</t>
  </si>
  <si>
    <t>152/154.12402</t>
  </si>
  <si>
    <t xml:space="preserve">Mac Mini  I7 A 3,0GHZ 8GB 1TBFS   </t>
  </si>
  <si>
    <t>144194193</t>
  </si>
  <si>
    <t>15989</t>
  </si>
  <si>
    <t>152/151.15989</t>
  </si>
  <si>
    <t>5500341487</t>
  </si>
  <si>
    <t>5500341488</t>
  </si>
  <si>
    <t>5500341489</t>
  </si>
  <si>
    <t>5500341491</t>
  </si>
  <si>
    <t>5500341492</t>
  </si>
  <si>
    <t>5500341493</t>
  </si>
  <si>
    <t>5500341494</t>
  </si>
  <si>
    <t>5500341495</t>
  </si>
  <si>
    <t>5500341496</t>
  </si>
  <si>
    <t>5500341497</t>
  </si>
  <si>
    <t>5500341498</t>
  </si>
  <si>
    <t>5500341815</t>
  </si>
  <si>
    <t>904664.152.91034501</t>
  </si>
  <si>
    <t>904664.152.91035101</t>
  </si>
  <si>
    <t>904664.152.91034601</t>
  </si>
  <si>
    <t>904664.152.91035201</t>
  </si>
  <si>
    <t>904946.152.91035401</t>
  </si>
  <si>
    <t>904664.152.91034701</t>
  </si>
  <si>
    <t>904664.152.91035001</t>
  </si>
  <si>
    <t>904946.152.91035301</t>
  </si>
  <si>
    <t>904664.152.91034901</t>
  </si>
  <si>
    <t>904664.152.91034801</t>
  </si>
  <si>
    <t>904946.152.91035501</t>
  </si>
  <si>
    <t> 1005768474</t>
  </si>
  <si>
    <t> 1005768489</t>
  </si>
  <si>
    <t xml:space="preserve">iMac 21,5 4K I7 A 3,3GHZ 16GB 1TBFS  MAGIC MOUSE 2 </t>
  </si>
  <si>
    <t>904664.152.91035601</t>
  </si>
  <si>
    <t>904664.152.91034801/1</t>
  </si>
  <si>
    <t>1204,72</t>
  </si>
  <si>
    <t xml:space="preserve">MacBook Air 13" I7 A 2,2GHZ 8GB 512GB   </t>
  </si>
  <si>
    <t>2312,52</t>
  </si>
  <si>
    <t>1864,72</t>
  </si>
  <si>
    <r>
      <t xml:space="preserve">iMac  27"5K I7 A 4,0GHZ 16GB 2TBFS 2GB MAGIC MOUSE 2 </t>
    </r>
    <r>
      <rPr>
        <b/>
        <sz val="11"/>
        <color theme="1"/>
        <rFont val="Calibri"/>
        <family val="2"/>
        <scheme val="minor"/>
      </rPr>
      <t>+ teclado numérico</t>
    </r>
  </si>
  <si>
    <t xml:space="preserve">iMac  27"5K I7 A 4,0GHZ 16GB 1TBFS 2GB MAGIC MOUSE 2 </t>
  </si>
  <si>
    <t>5500345448</t>
  </si>
  <si>
    <t>5500345455</t>
  </si>
  <si>
    <t>5500345457</t>
  </si>
  <si>
    <t>5500345459</t>
  </si>
  <si>
    <t>5500345461</t>
  </si>
  <si>
    <t>5500345462</t>
  </si>
  <si>
    <t>5500345463</t>
  </si>
  <si>
    <t>5500345465</t>
  </si>
  <si>
    <t>5500345467</t>
  </si>
  <si>
    <t>5500345647</t>
  </si>
  <si>
    <t>5500345650</t>
  </si>
  <si>
    <t>1706,32</t>
  </si>
  <si>
    <t xml:space="preserve">MacBook Pro 13,3" I5 A 2,0GHZ 8GB 1TB FLASH  GRIS ESPACIAL </t>
  </si>
  <si>
    <t>anulado por tienda</t>
  </si>
  <si>
    <t>5500346305</t>
  </si>
  <si>
    <t>904946.152.91037201</t>
  </si>
  <si>
    <t>904664.152.91036601</t>
  </si>
  <si>
    <t>904664.152.91036701</t>
  </si>
  <si>
    <t>904664.152.91036201</t>
  </si>
  <si>
    <t>904664.152.91036301</t>
  </si>
  <si>
    <t>904664.152.91036401</t>
  </si>
  <si>
    <t>904664.152.91036501</t>
  </si>
  <si>
    <t>904946.152.91036801</t>
  </si>
  <si>
    <t>904946.152.91036901</t>
  </si>
  <si>
    <t>904946.152.91037001</t>
  </si>
  <si>
    <t>904946.152.91037101</t>
  </si>
  <si>
    <t>152/154.12428</t>
  </si>
  <si>
    <t>5500346368</t>
  </si>
  <si>
    <t>12428</t>
  </si>
  <si>
    <t> 1005795908</t>
  </si>
  <si>
    <t> 1005795909</t>
  </si>
  <si>
    <t> 1005795912</t>
  </si>
  <si>
    <t> 1005795913</t>
  </si>
  <si>
    <t> 1005795917</t>
  </si>
  <si>
    <t> 1005795923</t>
  </si>
  <si>
    <t>5500346677</t>
  </si>
  <si>
    <t>5500346710</t>
  </si>
  <si>
    <t xml:space="preserve">iMac  27"5K I7 A 4,0GHZ 32GB 2TBFS M395 2GB MAGIC MOUSE 2 </t>
  </si>
  <si>
    <r>
      <t xml:space="preserve">iMac  27"5K I7 A 4,0GHZ 32GB 2TBFS </t>
    </r>
    <r>
      <rPr>
        <b/>
        <sz val="11"/>
        <color theme="1"/>
        <rFont val="Calibri"/>
        <family val="2"/>
        <scheme val="minor"/>
      </rPr>
      <t>m395</t>
    </r>
    <r>
      <rPr>
        <sz val="11"/>
        <color theme="1"/>
        <rFont val="Calibri"/>
        <family val="2"/>
        <scheme val="minor"/>
      </rPr>
      <t xml:space="preserve"> 2GB MAGIC MOUSE 2 </t>
    </r>
    <r>
      <rPr>
        <b/>
        <sz val="11"/>
        <color theme="1"/>
        <rFont val="Calibri"/>
        <family val="2"/>
        <scheme val="minor"/>
      </rPr>
      <t>teclado ingles internacional y guia inglés</t>
    </r>
  </si>
  <si>
    <t>5500346730</t>
  </si>
  <si>
    <t>904664.152.91037301</t>
  </si>
  <si>
    <t>1557,6</t>
  </si>
  <si>
    <t xml:space="preserve">iMac 21,5 4K I7 A 3,3GHZ 16GB SERIAL ATA 1TB  MAGIC MOUSE 2 </t>
  </si>
  <si>
    <t>904946.152.91037701</t>
  </si>
  <si>
    <t>904946.152.91037801</t>
  </si>
  <si>
    <t>904664.152.91037501</t>
  </si>
  <si>
    <t>904664.152.91037601</t>
  </si>
  <si>
    <t> 1005796620</t>
  </si>
  <si>
    <t>5500346826</t>
  </si>
  <si>
    <t xml:space="preserve">iMac  27"5K I5 A 3,3GHZ 8GB 512GB FLASH 2GB MAGIC MOUSE 2 </t>
  </si>
  <si>
    <t xml:space="preserve">iMac 21,5 4K I7 A 3,3GHZ 8GB 1TBFS  MAGIC MOUSE 2 </t>
  </si>
  <si>
    <t>144255556</t>
  </si>
  <si>
    <t>15997</t>
  </si>
  <si>
    <t>152/151.15997</t>
  </si>
  <si>
    <t>5500347207</t>
  </si>
  <si>
    <t>904946.152.91038001.037</t>
  </si>
  <si>
    <t>904946.152.91038101.969</t>
  </si>
  <si>
    <t>5500347767</t>
  </si>
  <si>
    <t>1784,64</t>
  </si>
  <si>
    <t>144259454</t>
  </si>
  <si>
    <t>12436</t>
  </si>
  <si>
    <t>152/154.12436</t>
  </si>
  <si>
    <t>5500347792</t>
  </si>
  <si>
    <r>
      <t xml:space="preserve">MacBook Pro 13,3" I7 A 3,1GHZ 16GB 512GB FLASH </t>
    </r>
    <r>
      <rPr>
        <b/>
        <sz val="11"/>
        <color theme="1"/>
        <rFont val="Calibri"/>
        <family val="2"/>
        <scheme val="minor"/>
      </rPr>
      <t xml:space="preserve"> PLATA </t>
    </r>
  </si>
  <si>
    <t>5500347852</t>
  </si>
  <si>
    <t>904946.152.91038401.013</t>
  </si>
  <si>
    <t>5500348197</t>
  </si>
  <si>
    <t>904664.152.91038301.003</t>
  </si>
  <si>
    <t>904664.152.91038201.018</t>
  </si>
  <si>
    <t>0907</t>
  </si>
  <si>
    <t>Francesc Masia</t>
  </si>
  <si>
    <t>FM</t>
  </si>
  <si>
    <t>904664.152.91038501.915</t>
  </si>
  <si>
    <t>144271665</t>
  </si>
  <si>
    <t>152/151.16003</t>
  </si>
  <si>
    <t>16003</t>
  </si>
  <si>
    <t>1452,88</t>
  </si>
  <si>
    <t>144275481</t>
  </si>
  <si>
    <t>12444</t>
  </si>
  <si>
    <t>152/154.12444</t>
  </si>
  <si>
    <t>5500349848</t>
  </si>
  <si>
    <t>5500349647</t>
  </si>
  <si>
    <t>5500350307</t>
  </si>
  <si>
    <t>5500350714</t>
  </si>
  <si>
    <t>904664.152.91038801.008</t>
  </si>
  <si>
    <t>904664.152.91038701.683</t>
  </si>
  <si>
    <t>MacBook Pro 13,3" I7 A 2,4GHZ 8GB 256GB FLASH  GRIS ESPACIAL</t>
  </si>
  <si>
    <t>904946.152.91039001.907</t>
  </si>
  <si>
    <t>904946.152.91038901.647</t>
  </si>
  <si>
    <t>5500351623</t>
  </si>
  <si>
    <t>MacBook Pro 13,3" I5 A 2,9GHZ 16GB 256GB FLASH  GRIS ESPACIAL TOUCH BAR</t>
  </si>
  <si>
    <t>144296347</t>
  </si>
  <si>
    <t>12451</t>
  </si>
  <si>
    <t>152/154.12451</t>
  </si>
  <si>
    <t>144296645</t>
  </si>
  <si>
    <t>152/154.12469</t>
  </si>
  <si>
    <t>12469</t>
  </si>
  <si>
    <r>
      <t xml:space="preserve">MacBook Pro 13,3" I5 A 2,9GHZ 16GB 512GB FLASH  </t>
    </r>
    <r>
      <rPr>
        <b/>
        <sz val="11"/>
        <color theme="1"/>
        <rFont val="Calibri"/>
        <family val="2"/>
        <scheme val="minor"/>
      </rPr>
      <t>PLATA</t>
    </r>
    <r>
      <rPr>
        <sz val="11"/>
        <color theme="1"/>
        <rFont val="Calibri"/>
        <family val="2"/>
        <scheme val="minor"/>
      </rPr>
      <t xml:space="preserve"> TOUCH BAR</t>
    </r>
  </si>
  <si>
    <t>5500351796</t>
  </si>
  <si>
    <t>144297418</t>
  </si>
  <si>
    <t>16011</t>
  </si>
  <si>
    <t>152/151.16011</t>
  </si>
  <si>
    <r>
      <t xml:space="preserve">iMac 21,5 4K I7 A 3,3GHZ 16GB 512GB FLASH  MAGIC MOUSE 2 teclado </t>
    </r>
    <r>
      <rPr>
        <b/>
        <sz val="11"/>
        <color theme="1"/>
        <rFont val="Calibri"/>
        <family val="2"/>
        <scheme val="minor"/>
      </rPr>
      <t>numerico español y guia español</t>
    </r>
  </si>
  <si>
    <t>5500352019</t>
  </si>
  <si>
    <t>5500352015</t>
  </si>
  <si>
    <t>904664.152.91039101.440</t>
  </si>
  <si>
    <t>904946.152.91039201.942</t>
  </si>
  <si>
    <t>904946.152.91039401</t>
  </si>
  <si>
    <t>904664.152.91039301</t>
  </si>
  <si>
    <t>5500352165</t>
  </si>
  <si>
    <t>1719,52</t>
  </si>
  <si>
    <r>
      <t xml:space="preserve">MacBook Pro 15" I7 A 2,2GHZ 16GB 512GB FLASH </t>
    </r>
    <r>
      <rPr>
        <b/>
        <sz val="11"/>
        <color theme="1"/>
        <rFont val="Calibri"/>
        <family val="2"/>
        <scheme val="minor"/>
      </rPr>
      <t xml:space="preserve"> PLATA </t>
    </r>
  </si>
  <si>
    <t>144301606</t>
  </si>
  <si>
    <t>152/154.12477</t>
  </si>
  <si>
    <t>12477</t>
  </si>
  <si>
    <t>5500352192</t>
  </si>
  <si>
    <t>5500352198</t>
  </si>
  <si>
    <t>904664.152.91039801.695</t>
  </si>
  <si>
    <t>904946.152.91039901.948</t>
  </si>
  <si>
    <t>904664.152.91039701.814</t>
  </si>
  <si>
    <t>5500353860</t>
  </si>
  <si>
    <t>5500353870</t>
  </si>
  <si>
    <t>904664.152.91040001.006</t>
  </si>
  <si>
    <t>904664.152.91040101.006</t>
  </si>
  <si>
    <t xml:space="preserve">iMac 21,5" I5 A 2,8GHZ 8GB 1TBFS  MAGIC MOUSE 2 </t>
  </si>
  <si>
    <t>5500354196</t>
  </si>
  <si>
    <t>904946.152.91040201.251</t>
  </si>
  <si>
    <t>5500355179</t>
  </si>
  <si>
    <t>904664.152.91040601.995</t>
  </si>
  <si>
    <t>3292,96</t>
  </si>
  <si>
    <t>144327436</t>
  </si>
  <si>
    <t>152/151.16029</t>
  </si>
  <si>
    <t>16029</t>
  </si>
  <si>
    <r>
      <t xml:space="preserve">iMac  27"5K I7 A 4,0GHZ 32GB 1TB FLASH </t>
    </r>
    <r>
      <rPr>
        <b/>
        <sz val="11"/>
        <color theme="1"/>
        <rFont val="Calibri"/>
        <family val="2"/>
        <scheme val="minor"/>
      </rPr>
      <t>M395X</t>
    </r>
    <r>
      <rPr>
        <sz val="11"/>
        <color theme="1"/>
        <rFont val="Calibri"/>
        <family val="2"/>
        <scheme val="minor"/>
      </rPr>
      <t xml:space="preserve"> 4GB MAGIC MOUSE 2 </t>
    </r>
  </si>
  <si>
    <t>5500355368</t>
  </si>
  <si>
    <t xml:space="preserve">iMac  27"5K I5 A 3,3GHZ 32GB 512GB FLASH 2GB MAGIC MOUSE 2 </t>
  </si>
  <si>
    <t>5500355393</t>
  </si>
  <si>
    <t>5500356034</t>
  </si>
  <si>
    <t>904664.152.91040701.616</t>
  </si>
  <si>
    <t>904946.152.91040801.677</t>
  </si>
  <si>
    <t>904946.152.91040901.008</t>
  </si>
  <si>
    <t>5500356163</t>
  </si>
  <si>
    <t>904664.152.91041001.007</t>
  </si>
  <si>
    <t>2TB FLASH</t>
  </si>
  <si>
    <t>3025,44</t>
  </si>
  <si>
    <t>152/154.</t>
  </si>
  <si>
    <t>MacBook Pro 15" I7 A 2,6GHZ 16GB 2TB FLASH 2GB GRIS ESPACIAL TOUCH BAR</t>
  </si>
  <si>
    <t>1756,48</t>
  </si>
  <si>
    <t>152/151.</t>
  </si>
  <si>
    <t xml:space="preserve">iMac  27"5K I5 A 3,2GHZ 8GB 2TBFS 2GB MAGIC MOUSE 2 </t>
  </si>
  <si>
    <t>144355700</t>
  </si>
  <si>
    <t>5500357243</t>
  </si>
  <si>
    <t>904664.152.91041301.003</t>
  </si>
  <si>
    <t>144374326</t>
  </si>
  <si>
    <t>152/154.12501</t>
  </si>
  <si>
    <t>12501</t>
  </si>
  <si>
    <t>144374408</t>
  </si>
  <si>
    <t>152/151.16037</t>
  </si>
  <si>
    <t>16037</t>
  </si>
  <si>
    <r>
      <t xml:space="preserve">iMac  27"5K I5 A 3,2GHZ 8GB 2TBFS 2GB MAGIC MOUSE 2 </t>
    </r>
    <r>
      <rPr>
        <b/>
        <sz val="11"/>
        <color theme="1"/>
        <rFont val="Calibri"/>
        <family val="2"/>
        <scheme val="minor"/>
      </rPr>
      <t xml:space="preserve"> TECLADO NUMÉRICO ESPAÑOL</t>
    </r>
  </si>
  <si>
    <t xml:space="preserve">iMac  27"5K I7 A 4,0GHZ 32GB 3TBFS 4GB MAGIC MOUSE 2 </t>
  </si>
  <si>
    <t>5500359312</t>
  </si>
  <si>
    <t>5500359448</t>
  </si>
  <si>
    <t>5500359449</t>
  </si>
  <si>
    <t>904664.152.91042101.013</t>
  </si>
  <si>
    <t>904946.152.91042201.911</t>
  </si>
  <si>
    <t>904946.152.91042301.022</t>
  </si>
  <si>
    <t> 1005884626</t>
  </si>
  <si>
    <t>5500359776</t>
  </si>
  <si>
    <t>904664.152.91042501.876</t>
  </si>
  <si>
    <t>144387797</t>
  </si>
  <si>
    <r>
      <t xml:space="preserve">MacBook Pro 15" I7 A 2,9GHZ 16GB 1TB FLASH 4GB </t>
    </r>
    <r>
      <rPr>
        <b/>
        <sz val="11"/>
        <color theme="1"/>
        <rFont val="Calibri"/>
        <family val="2"/>
        <scheme val="minor"/>
      </rPr>
      <t>PLATA</t>
    </r>
    <r>
      <rPr>
        <sz val="11"/>
        <color theme="1"/>
        <rFont val="Calibri"/>
        <family val="2"/>
        <scheme val="minor"/>
      </rPr>
      <t xml:space="preserve"> TOUCH BAR</t>
    </r>
  </si>
  <si>
    <t>152/154.12519</t>
  </si>
  <si>
    <t>12519</t>
  </si>
  <si>
    <t xml:space="preserve">iMac 21,5" I5 A 2,8GHZ 16GB SERIAL ATA 1TB  MAGIC MOUSE 2 </t>
  </si>
  <si>
    <t>5500360839</t>
  </si>
  <si>
    <t xml:space="preserve">iMac  27"5K I7 A 4,0GHZ 32GB 3TBFS 2GB MAGIC MOUSE 2 </t>
  </si>
  <si>
    <t> 1005884627</t>
  </si>
  <si>
    <t>5500360880</t>
  </si>
  <si>
    <r>
      <t xml:space="preserve">MacBook Pro 13,3" I7 A 3,3GHZ 16GB 512GB FLASH  </t>
    </r>
    <r>
      <rPr>
        <b/>
        <sz val="11"/>
        <color theme="1"/>
        <rFont val="Calibri"/>
        <family val="2"/>
        <scheme val="minor"/>
      </rPr>
      <t>PLATA</t>
    </r>
    <r>
      <rPr>
        <sz val="11"/>
        <color theme="1"/>
        <rFont val="Calibri"/>
        <family val="2"/>
        <scheme val="minor"/>
      </rPr>
      <t xml:space="preserve"> TOUCH BAR</t>
    </r>
  </si>
  <si>
    <t>144395241</t>
  </si>
  <si>
    <t>12527</t>
  </si>
  <si>
    <t>152/154.12527</t>
  </si>
  <si>
    <t>904946.152.91042801.017</t>
  </si>
  <si>
    <t>5500361392</t>
  </si>
  <si>
    <t>904946.152.01.994</t>
  </si>
  <si>
    <t>5500361734</t>
  </si>
  <si>
    <t>5500361762</t>
  </si>
  <si>
    <t xml:space="preserve">Mac Mini  I7 A 3,0GHZ 16GB  512GB FLASH   </t>
  </si>
  <si>
    <t>144396932</t>
  </si>
  <si>
    <t>16045</t>
  </si>
  <si>
    <t>152/151.16045</t>
  </si>
  <si>
    <t>904946.152.91043101.014</t>
  </si>
  <si>
    <t>904946.152.91043001.994</t>
  </si>
  <si>
    <t>904664.152.91042901.994</t>
  </si>
  <si>
    <t>5500362765</t>
  </si>
  <si>
    <t>5500362781</t>
  </si>
  <si>
    <t>904664.152.91043501.017</t>
  </si>
  <si>
    <t>904946.152.91043601.017</t>
  </si>
  <si>
    <t>5500363321</t>
  </si>
  <si>
    <t>904946.152.91042601.001</t>
  </si>
  <si>
    <t>MacBook Pro 13,3" I7 A 3,3GHZ 16GB 256GB FLASH  GRIS ESPACIAL TOUCH BAR</t>
  </si>
  <si>
    <t>144413165</t>
  </si>
  <si>
    <t>152/154.12535</t>
  </si>
  <si>
    <t>12535</t>
  </si>
  <si>
    <t>904664.152.91043701.013</t>
  </si>
  <si>
    <t>5500363879</t>
  </si>
  <si>
    <t>904664.152.91043801.695</t>
  </si>
  <si>
    <t>5500364360</t>
  </si>
  <si>
    <t>5500364382</t>
  </si>
  <si>
    <t>904664.152.91044001.004</t>
  </si>
  <si>
    <t>904664.152.91043901.026</t>
  </si>
  <si>
    <t>5500366299</t>
  </si>
  <si>
    <t>904946.152.91044301.008</t>
  </si>
  <si>
    <t xml:space="preserve">iMac  27"5K I7 A 4,0GHZ 32GB 1TB FLASH 4GB MAGIC MOUSE 2 </t>
  </si>
  <si>
    <t>5500367091</t>
  </si>
  <si>
    <t>904946.152.91044501.013</t>
  </si>
  <si>
    <t>5500367885</t>
  </si>
  <si>
    <t>5500367888</t>
  </si>
  <si>
    <t>904664.152.91044601.026</t>
  </si>
  <si>
    <t>904946.152.91044701.026</t>
  </si>
  <si>
    <t xml:space="preserve">MacBook Pro 13,3" I5 A 2,0GHZ 16GB 256GB FLASH  PLATA </t>
  </si>
  <si>
    <t>5500371734</t>
  </si>
  <si>
    <t>904664.152.91044901.029</t>
  </si>
  <si>
    <t>5500372778</t>
  </si>
  <si>
    <t>904946.152.91045101.913</t>
  </si>
  <si>
    <t>MacBook Pro 15" I7 A 2,7GHZ 16GB 1TB FLASH 2GB GRIS ESPACIAL TOUCH BAR</t>
  </si>
  <si>
    <t>5500374071</t>
  </si>
  <si>
    <t>1940,40</t>
  </si>
  <si>
    <t xml:space="preserve">MacBook Pro 15" I7 A 2,8GHZ 16GB 512GB FLASH 2GB PLATA </t>
  </si>
  <si>
    <t>144503235</t>
  </si>
  <si>
    <t>152/154.12568</t>
  </si>
  <si>
    <t>12568</t>
  </si>
  <si>
    <t>5500374230</t>
  </si>
  <si>
    <t>5500374269</t>
  </si>
  <si>
    <t>904664.152.91045301.011</t>
  </si>
  <si>
    <t>904664.152.91045401.005</t>
  </si>
  <si>
    <t>904664.152.91045201.037</t>
  </si>
  <si>
    <t>5500374764</t>
  </si>
  <si>
    <t>5500374777</t>
  </si>
  <si>
    <t xml:space="preserve">iMac 21,5 4K I5 A 3,1GHZ 8GB 2TBFS  MAGIC MOUSE 2 </t>
  </si>
  <si>
    <t>144512938</t>
  </si>
  <si>
    <t>16052</t>
  </si>
  <si>
    <t>152/151.16052</t>
  </si>
  <si>
    <t>904946.152.91045801.251</t>
  </si>
  <si>
    <t>904664.152.91045601.696</t>
  </si>
  <si>
    <t>5500375214</t>
  </si>
  <si>
    <t>904946.152.91045901.994</t>
  </si>
  <si>
    <t>5500377465</t>
  </si>
  <si>
    <t>5500377469</t>
  </si>
  <si>
    <t>904664.152.91046201.995</t>
  </si>
  <si>
    <t>904664.152.91046101.697</t>
  </si>
  <si>
    <t>5500378699</t>
  </si>
  <si>
    <t>1805,76</t>
  </si>
  <si>
    <t>MacBook Pro 13,3" I7 A 3,3GHZ 8GB 512GB FLASH  GRIS ESPACIAL TOUCH BAR</t>
  </si>
  <si>
    <t>904664.152.91032601</t>
  </si>
  <si>
    <t>152/154.12576</t>
  </si>
  <si>
    <t>12576</t>
  </si>
  <si>
    <t>144535649</t>
  </si>
  <si>
    <t>1890,24</t>
  </si>
  <si>
    <t>MacBook Pro 13,3" I5 A 2,9GHZ 8GB 1TB FLASH  GRIS ESPACIAL TOUCH BAR</t>
  </si>
  <si>
    <t>144536293</t>
  </si>
  <si>
    <t>152/154.12584</t>
  </si>
  <si>
    <t>12584</t>
  </si>
  <si>
    <t>5500378824</t>
  </si>
  <si>
    <t>5500378827</t>
  </si>
  <si>
    <t>904664.152.91046301.696</t>
  </si>
  <si>
    <t>904664.152.91046401.017</t>
  </si>
  <si>
    <t>904664.152.91046501.037</t>
  </si>
  <si>
    <t xml:space="preserve">iMac  27"5K I5 A 3,3GHZ 16GB 2TBFS 4GB MAGIC MOUSE 2 </t>
  </si>
  <si>
    <t>144544067</t>
  </si>
  <si>
    <t>152/151.16060</t>
  </si>
  <si>
    <t>16060</t>
  </si>
  <si>
    <t>5500379599</t>
  </si>
  <si>
    <t>904946.152.91046601.097</t>
  </si>
  <si>
    <t>5500380689</t>
  </si>
  <si>
    <t xml:space="preserve">iMac  27"5K I5 A 3,2GHZ 16GB SERIAL ATA 1TB 2GB MAGIC MOUSE 2 </t>
  </si>
  <si>
    <t>144554529</t>
  </si>
  <si>
    <t>152/151.16078</t>
  </si>
  <si>
    <t>16078</t>
  </si>
  <si>
    <t xml:space="preserve">iMac 21,5 4K I7 A 3,3GHZ 16GB 1TBFS  MAGIC TRACKPAD 2 </t>
  </si>
  <si>
    <t>144562138</t>
  </si>
  <si>
    <t>152/151.16086</t>
  </si>
  <si>
    <t>16086</t>
  </si>
  <si>
    <t>904664.152.91046701.007</t>
  </si>
  <si>
    <t>5500382324</t>
  </si>
  <si>
    <t>5500382388</t>
  </si>
  <si>
    <t xml:space="preserve">iMac  27"5K I7 A 4,0GHZ 16GB 3TBFS 4GB MAGIC MOUSE 2 </t>
  </si>
  <si>
    <t>144571030</t>
  </si>
  <si>
    <t>152/151.16094</t>
  </si>
  <si>
    <t>16094</t>
  </si>
  <si>
    <t>5500383456</t>
  </si>
  <si>
    <t>5500383464</t>
  </si>
  <si>
    <t>904946.152.91046901.901</t>
  </si>
  <si>
    <t>904664.152.91046801.020</t>
  </si>
  <si>
    <t>5500383588</t>
  </si>
  <si>
    <t>904946.152.91047101.006</t>
  </si>
  <si>
    <t>904946.152.91047001.440</t>
  </si>
  <si>
    <t>904664.152.91047201.002</t>
  </si>
  <si>
    <t xml:space="preserve">iMac  27"5K I5 A 3,2GHZ 16GB 1TBFS 2GB MAGIC MOUSE 2 </t>
  </si>
  <si>
    <t>5500384878</t>
  </si>
  <si>
    <t>5500385640</t>
  </si>
  <si>
    <t>904664.152.91047401.029</t>
  </si>
  <si>
    <t>904946.152.91047501.866</t>
  </si>
  <si>
    <t xml:space="preserve">iMac  27"5K I5 A 3,2GHZ 32GB 1TBFS 2GB MAGIC MOUSE 2 </t>
  </si>
  <si>
    <t>144589209</t>
  </si>
  <si>
    <t>152/151.16102</t>
  </si>
  <si>
    <t>16102</t>
  </si>
  <si>
    <t xml:space="preserve">iMac 21,5 4K I7 A 3,3GHZ 16GB SERIAL ATA 1TB  MAGIC MOUSE2 + MAGIC TRACKPAD2 </t>
  </si>
  <si>
    <t>144589432</t>
  </si>
  <si>
    <t>152/151.16110</t>
  </si>
  <si>
    <t>16110</t>
  </si>
  <si>
    <t xml:space="preserve">iMac  27"5K I7 A 4,0GHZ 16GB 2TBFS 2GB APPLE MOUSE </t>
  </si>
  <si>
    <t>144598140</t>
  </si>
  <si>
    <t>152/151.16128</t>
  </si>
  <si>
    <t>16128</t>
  </si>
  <si>
    <t>904946.152.91047701.097</t>
  </si>
  <si>
    <t>5500387785</t>
  </si>
  <si>
    <t>5500387668</t>
  </si>
  <si>
    <t>5500388237</t>
  </si>
  <si>
    <t>5500388261</t>
  </si>
  <si>
    <t>904946.152.91047801.942</t>
  </si>
  <si>
    <t>904946.152.91047901.969</t>
  </si>
  <si>
    <t xml:space="preserve">iMac  27"5K I7 A 4,0GHZ 16GB 512GB FLASH 4GB MAGIC MOUSE 2 </t>
  </si>
  <si>
    <t>144611092</t>
  </si>
  <si>
    <t>152/151.16136</t>
  </si>
  <si>
    <t>16136</t>
  </si>
  <si>
    <t>904946.152.91048001.251</t>
  </si>
  <si>
    <t>5500390206</t>
  </si>
  <si>
    <t xml:space="preserve">iMac 21,5" I5 A 1,6GHZ 8GB 1TBFS  MAGIC MOUSE 2 </t>
  </si>
  <si>
    <t>144619851</t>
  </si>
  <si>
    <t>152/151.16144</t>
  </si>
  <si>
    <t>16144</t>
  </si>
  <si>
    <t>5500390605</t>
  </si>
  <si>
    <t>904664.152.91048301.696</t>
  </si>
  <si>
    <t>904946.152.91048401.698</t>
  </si>
  <si>
    <t> 1006079369</t>
  </si>
  <si>
    <t xml:space="preserve">iMac 21,5 4K I5 A 3,1GHZ 16GB SERIAL ATA 1TB  MAGIC MOUSE 2 </t>
  </si>
  <si>
    <t>5500392355</t>
  </si>
  <si>
    <t>904946.152.91049101.440</t>
  </si>
  <si>
    <t>5500394154</t>
  </si>
  <si>
    <t>5500394175</t>
  </si>
  <si>
    <t>MacBook Pro 15" I7 A 2,7GHZ 16GB 1TB FLASH 4GB GRIS ESPACIAL TOUCH BAR</t>
  </si>
  <si>
    <t>144641414</t>
  </si>
  <si>
    <t>152/154.12600</t>
  </si>
  <si>
    <t>12600</t>
  </si>
  <si>
    <t>5500394343</t>
  </si>
  <si>
    <t>904664.152.91049501.006</t>
  </si>
  <si>
    <t>904946.152.91049701.033</t>
  </si>
  <si>
    <t>904664.152.91049601.007</t>
  </si>
  <si>
    <t> 1006095564</t>
  </si>
  <si>
    <t xml:space="preserve">iMac 21,5 4K I7 A 3,3GHZ 16GB 512GB FLASH  MAGIC MOUSE 2 </t>
  </si>
  <si>
    <t>5500394713</t>
  </si>
  <si>
    <t>5500394827</t>
  </si>
  <si>
    <t>2527,36</t>
  </si>
  <si>
    <t>MacBook Pro 15" I7 A 2,6GHZ 16GB 1TB FLASH 4GB GRIS ESPACIAL TOUCH BAR</t>
  </si>
  <si>
    <t>144651549</t>
  </si>
  <si>
    <t>152/154.12618</t>
  </si>
  <si>
    <t>12618</t>
  </si>
  <si>
    <t>5500395201</t>
  </si>
  <si>
    <t>5500395414</t>
  </si>
  <si>
    <t>904946.152.91049901.006</t>
  </si>
  <si>
    <t>904664.152.91049801.005</t>
  </si>
  <si>
    <t>5500395504</t>
  </si>
  <si>
    <t>904664.152.91050101.900</t>
  </si>
  <si>
    <t>904664.152.91050001.901</t>
  </si>
  <si>
    <t>904946.152.91050201.004</t>
  </si>
  <si>
    <t>5500396445</t>
  </si>
  <si>
    <t xml:space="preserve">iMac  27"5K I5 A 3,2GHZ 16GB 256GB FLASH 2GB MAGIC MOUSE 2 </t>
  </si>
  <si>
    <t>144658151</t>
  </si>
  <si>
    <t>152/151.16151</t>
  </si>
  <si>
    <t>16151</t>
  </si>
  <si>
    <t>MacBook Pro 13,3" I5 A 3,1GHZ 8GB 1TB FLASH  PLATA TOUCH BAR</t>
  </si>
  <si>
    <t>144659079</t>
  </si>
  <si>
    <t>12626</t>
  </si>
  <si>
    <t>152/154.12626</t>
  </si>
  <si>
    <t>904946.152.91050301.995</t>
  </si>
  <si>
    <t xml:space="preserve">iMac 21,5" I5 A 1,6GHZ 8GB SERIAL ATA 1TB  MAGIC TRACKPAD 2 </t>
  </si>
  <si>
    <t>144659578</t>
  </si>
  <si>
    <t>152/151.16169</t>
  </si>
  <si>
    <t>16169</t>
  </si>
  <si>
    <t>5500397238</t>
  </si>
  <si>
    <t>5500397241</t>
  </si>
  <si>
    <t xml:space="preserve">MacBook Pro 13,3" I7 A 2,4GHZ 16GB 256GB FLASH  GRIS ESPACIAL </t>
  </si>
  <si>
    <t>1664,96</t>
  </si>
  <si>
    <t>144662441</t>
  </si>
  <si>
    <t>152/154.12634</t>
  </si>
  <si>
    <t>12634</t>
  </si>
  <si>
    <r>
      <t xml:space="preserve">MacBook Pro 13,3" I7 A 3,3GHZ 8GB 256GB FLASH </t>
    </r>
    <r>
      <rPr>
        <b/>
        <sz val="11"/>
        <color theme="1"/>
        <rFont val="Calibri"/>
        <family val="2"/>
        <scheme val="minor"/>
      </rPr>
      <t xml:space="preserve"> PLATA </t>
    </r>
    <r>
      <rPr>
        <sz val="11"/>
        <color theme="1"/>
        <rFont val="Calibri"/>
        <family val="2"/>
        <scheme val="minor"/>
      </rPr>
      <t>TOUCH BAR</t>
    </r>
  </si>
  <si>
    <t>5500397302</t>
  </si>
  <si>
    <t>5500397311</t>
  </si>
  <si>
    <t>904664.152.91050401.919</t>
  </si>
  <si>
    <t>904946.152.91050501.370</t>
  </si>
  <si>
    <t xml:space="preserve">iMac  27"5K I7 A 4,0GHZ 16GB 512GB FLASH 2GB MAGIC MOUSE 2 </t>
  </si>
  <si>
    <t xml:space="preserve">Mac Mini  I5 A 2,8GHZ 16GB 1TBFS   </t>
  </si>
  <si>
    <t>144664632</t>
  </si>
  <si>
    <t>152/151.16185</t>
  </si>
  <si>
    <t>16185</t>
  </si>
  <si>
    <t>5500397637</t>
  </si>
  <si>
    <t>904664.152.91050801.007</t>
  </si>
  <si>
    <t>904664.152.91050601.005</t>
  </si>
  <si>
    <t>5500397853</t>
  </si>
  <si>
    <t>5500397936</t>
  </si>
  <si>
    <t>152/165.09768</t>
  </si>
  <si>
    <t>904813.152.91050701.005</t>
  </si>
  <si>
    <t>5500397305</t>
  </si>
  <si>
    <t> 1006117061</t>
  </si>
  <si>
    <r>
      <t xml:space="preserve">Apple Care Protection Mac Book Pro 15" (Junto pedido </t>
    </r>
    <r>
      <rPr>
        <b/>
        <sz val="11"/>
        <color theme="1"/>
        <rFont val="Calibri"/>
        <family val="2"/>
        <scheme val="minor"/>
      </rPr>
      <t>1006117061</t>
    </r>
    <r>
      <rPr>
        <sz val="11"/>
        <color theme="1"/>
        <rFont val="Calibri"/>
        <family val="2"/>
        <scheme val="minor"/>
      </rPr>
      <t>)</t>
    </r>
  </si>
  <si>
    <t>904664.152.91050901.037</t>
  </si>
  <si>
    <t>904946.152.91051001.697</t>
  </si>
  <si>
    <t>904946.152.91051101.695</t>
  </si>
  <si>
    <t xml:space="preserve">Mac Mini  I7 A 3,0GHZ 16GB 2TBFS   </t>
  </si>
  <si>
    <t>144668354</t>
  </si>
  <si>
    <t>152/151.16193</t>
  </si>
  <si>
    <t>16193</t>
  </si>
  <si>
    <t>5500398178</t>
  </si>
  <si>
    <t>904946.152.91051201.995</t>
  </si>
  <si>
    <t>5500398420</t>
  </si>
  <si>
    <t>5500398426</t>
  </si>
  <si>
    <t>5500398481</t>
  </si>
  <si>
    <t>904946.152.91051501.017</t>
  </si>
  <si>
    <t>904946.152.91051401.013</t>
  </si>
  <si>
    <t>904664.152.91051301.007</t>
  </si>
  <si>
    <t>904946.152.01.901</t>
  </si>
  <si>
    <t>5500399079</t>
  </si>
  <si>
    <t>080517</t>
  </si>
  <si>
    <t xml:space="preserve">iMac  27"5K I7 A 4,0GHZ 8GB 2TBFS 4GB MAGIC MOUSE 2 </t>
  </si>
  <si>
    <t>904946.152.91051601.901</t>
  </si>
  <si>
    <t>1551,44</t>
  </si>
  <si>
    <t>MBP 13"SPGRI5C697SM21</t>
  </si>
  <si>
    <t>MacBook Pro 13,3" I5 A 2,9GHZ 8GB 512GB FLASH  GRIS ESPACIAL TOUCH BAR</t>
  </si>
  <si>
    <t>904664.152.01.697</t>
  </si>
  <si>
    <t>8GB.512GB FLASH</t>
  </si>
  <si>
    <t>17.04.2017</t>
  </si>
  <si>
    <t>17.04.2018</t>
  </si>
  <si>
    <t>144679641</t>
  </si>
  <si>
    <t>152/154.12642</t>
  </si>
  <si>
    <t>12642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</si>
</sst>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7">
    <numFmt numFmtId="44" formatCode="_-* #,##0.00\ &quot;€&quot;_-;\-* #,##0.00\ &quot;€&quot;_-;_-* &quot;-&quot;??\ &quot;€&quot;_-;_-@_-"/>
    <numFmt numFmtId="164" formatCode="_(&quot;€&quot;* #,##0.00_);_(&quot;€&quot;* \(#,##0.00\);_(&quot;€&quot;* &quot;-&quot;??_);_(@_)"/>
    <numFmt numFmtId="165" formatCode="#,##0.00\ &quot;€&quot;"/>
    <numFmt numFmtId="166" formatCode="#,##0.000"/>
    <numFmt numFmtId="167" formatCode="d\-mmm\-yy"/>
    <numFmt numFmtId="168" formatCode="_-* #,##0.00\ [$€-C0A]_-;\-* #,##0.00\ [$€-C0A]_-;_-* &quot;-&quot;??\ [$€-C0A]_-;_-@_-"/>
    <numFmt numFmtId="169" formatCode="[$$-409]#,##0"/>
  </numFmts>
  <fonts count="5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9"/>
      <color indexed="81"/>
      <name val="Tahoma"/>
      <family val="2"/>
    </font>
    <font>
      <sz val="9"/>
      <color indexed="81"/>
      <name val="Tahoma"/>
      <family val="2"/>
    </font>
    <font>
      <b/>
      <sz val="12"/>
      <name val="SWISS"/>
    </font>
    <font>
      <sz val="14"/>
      <name val="SWISS"/>
    </font>
    <font>
      <b/>
      <sz val="10"/>
      <name val="SWISS"/>
    </font>
    <font>
      <sz val="12"/>
      <name val="SWISS"/>
    </font>
    <font>
      <b/>
      <sz val="14"/>
      <name val="SWISS"/>
    </font>
    <font>
      <b/>
      <sz val="12"/>
      <name val="Arial"/>
      <family val="2"/>
    </font>
    <font>
      <sz val="12"/>
      <name val="Arial"/>
      <family val="2"/>
    </font>
    <font>
      <sz val="12"/>
      <color theme="3" tint="-0.499984740745262"/>
      <name val="SWISS"/>
    </font>
    <font>
      <sz val="8"/>
      <name val="DUTCH"/>
    </font>
    <font>
      <b/>
      <strike/>
      <sz val="12"/>
      <name val="SWISS"/>
    </font>
    <font>
      <sz val="9"/>
      <name val="DUTCH"/>
    </font>
    <font>
      <b/>
      <sz val="12"/>
      <name val="DUTCH"/>
    </font>
    <font>
      <b/>
      <sz val="12"/>
      <color indexed="8"/>
      <name val="SWISS"/>
    </font>
    <font>
      <sz val="12"/>
      <name val="Arial"/>
      <family val="2"/>
    </font>
    <font>
      <sz val="12"/>
      <color indexed="8"/>
      <name val="SWISS"/>
    </font>
    <font>
      <sz val="10"/>
      <name val="DUTCH"/>
    </font>
    <font>
      <sz val="10"/>
      <name val="Verdana"/>
      <family val="2"/>
    </font>
    <font>
      <sz val="12"/>
      <color rgb="FFFF0000"/>
      <name val="SWISS"/>
    </font>
    <font>
      <sz val="12"/>
      <color theme="1"/>
      <name val="SWISS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rgb="FFC00000"/>
      <name val="Calibri"/>
      <family val="2"/>
      <scheme val="minor"/>
    </font>
    <font>
      <sz val="11"/>
      <name val="Calibri"/>
      <family val="2"/>
      <scheme val="minor"/>
    </font>
    <font>
      <sz val="11"/>
      <color theme="1"/>
      <name val="Times New Roman"/>
      <family val="1"/>
    </font>
    <font>
      <b/>
      <sz val="11"/>
      <name val="Calibri"/>
      <family val="2"/>
      <scheme val="minor"/>
    </font>
    <font>
      <sz val="11"/>
      <name val="SWISS"/>
    </font>
    <font>
      <sz val="14"/>
      <color rgb="FF000000"/>
      <name val="Calibri"/>
      <family val="2"/>
      <scheme val="minor"/>
    </font>
    <font>
      <sz val="11"/>
      <color rgb="FF000000"/>
      <name val="Calibri"/>
      <family val="2"/>
      <scheme val="minor"/>
    </font>
    <font>
      <sz val="10"/>
      <name val="Arial"/>
      <family val="2"/>
    </font>
    <font>
      <sz val="11"/>
      <color indexed="8"/>
      <name val="宋体"/>
      <charset val="134"/>
    </font>
    <font>
      <sz val="11"/>
      <color indexed="8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7030A0"/>
      <name val="Times New Roman"/>
      <family val="1"/>
    </font>
    <font>
      <sz val="11"/>
      <color rgb="FF00B050"/>
      <name val="Calibri"/>
      <family val="2"/>
      <scheme val="minor"/>
    </font>
    <font>
      <sz val="11"/>
      <color rgb="FFFF33CC"/>
      <name val="Calibri"/>
      <family val="2"/>
      <scheme val="minor"/>
    </font>
    <font>
      <sz val="11"/>
      <color rgb="FFFF0000"/>
      <name val="Times New Roman"/>
      <family val="1"/>
    </font>
    <font>
      <sz val="11"/>
      <color rgb="FF00B0F0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5"/>
      <name val="Calibri"/>
      <family val="2"/>
      <scheme val="minor"/>
    </font>
    <font>
      <sz val="11"/>
      <color theme="0" tint="-0.499984740745262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1"/>
      <color rgb="FFC00000"/>
      <name val="Calibri"/>
      <family val="2"/>
      <scheme val="minor"/>
    </font>
    <font>
      <sz val="11"/>
      <color rgb="FF000000"/>
      <name val="Arial"/>
      <family val="2"/>
    </font>
    <font>
      <sz val="11"/>
      <color theme="3"/>
      <name val="Calibri"/>
      <family val="2"/>
      <scheme val="minor"/>
    </font>
    <font>
      <sz val="10"/>
      <color rgb="FF000000"/>
      <name val="Verdana"/>
      <family val="2"/>
    </font>
  </fonts>
  <fills count="37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lightUp">
        <bgColor rgb="FFFFFF00"/>
      </patternFill>
    </fill>
    <fill>
      <patternFill patternType="darkUp">
        <bgColor rgb="FFFFFF00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9CCFF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gray125">
        <bgColor theme="0"/>
      </patternFill>
    </fill>
    <fill>
      <patternFill patternType="gray0625"/>
    </fill>
    <fill>
      <patternFill patternType="gray0625">
        <bgColor theme="0"/>
      </patternFill>
    </fill>
    <fill>
      <patternFill patternType="solid">
        <fgColor indexed="65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002060"/>
        <bgColor indexed="64"/>
      </patternFill>
    </fill>
    <fill>
      <patternFill patternType="lightGrid">
        <bgColor rgb="FF002060"/>
      </patternFill>
    </fill>
    <fill>
      <patternFill patternType="lightGrid"/>
    </fill>
    <fill>
      <patternFill patternType="solid">
        <fgColor theme="2" tint="-0.249977111117893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lightGray"/>
    </fill>
    <fill>
      <patternFill patternType="solid">
        <fgColor rgb="FF92D05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9" tint="0.59999389629810485"/>
        <bgColor indexed="64"/>
      </patternFill>
    </fill>
  </fills>
  <borders count="10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 style="thin">
        <color theme="4" tint="0.39997558519241921"/>
      </right>
      <top style="thin">
        <color theme="4" tint="0.39997558519241921"/>
      </top>
      <bottom/>
      <diagonal/>
    </border>
    <border>
      <left style="medium">
        <color indexed="8"/>
      </left>
      <right/>
      <top style="medium">
        <color indexed="8"/>
      </top>
      <bottom/>
      <diagonal/>
    </border>
    <border>
      <left/>
      <right style="medium">
        <color indexed="8"/>
      </right>
      <top style="medium">
        <color indexed="8"/>
      </top>
      <bottom/>
      <diagonal/>
    </border>
    <border>
      <left style="medium">
        <color indexed="8"/>
      </left>
      <right style="medium">
        <color indexed="8"/>
      </right>
      <top style="medium">
        <color indexed="8"/>
      </top>
      <bottom/>
      <diagonal/>
    </border>
    <border>
      <left style="thin">
        <color indexed="8"/>
      </left>
      <right/>
      <top style="medium">
        <color indexed="8"/>
      </top>
      <bottom/>
      <diagonal/>
    </border>
    <border>
      <left/>
      <right/>
      <top style="medium">
        <color indexed="8"/>
      </top>
      <bottom/>
      <diagonal/>
    </border>
    <border>
      <left/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/>
      <top/>
      <bottom/>
      <diagonal/>
    </border>
    <border>
      <left style="medium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8"/>
      </top>
      <bottom/>
      <diagonal/>
    </border>
    <border>
      <left style="medium">
        <color indexed="8"/>
      </left>
      <right/>
      <top style="medium">
        <color indexed="8"/>
      </top>
      <bottom style="medium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medium">
        <color indexed="8"/>
      </left>
      <right/>
      <top style="thin">
        <color indexed="8"/>
      </top>
      <bottom/>
      <diagonal/>
    </border>
    <border>
      <left/>
      <right style="medium">
        <color indexed="8"/>
      </right>
      <top style="thin">
        <color indexed="8"/>
      </top>
      <bottom/>
      <diagonal/>
    </border>
    <border>
      <left/>
      <right style="medium">
        <color indexed="8"/>
      </right>
      <top/>
      <bottom/>
      <diagonal/>
    </border>
    <border>
      <left style="medium">
        <color indexed="8"/>
      </left>
      <right/>
      <top style="thin">
        <color indexed="8"/>
      </top>
      <bottom style="medium">
        <color indexed="8"/>
      </bottom>
      <diagonal/>
    </border>
    <border>
      <left/>
      <right/>
      <top style="thin">
        <color indexed="8"/>
      </top>
      <bottom style="medium">
        <color indexed="8"/>
      </bottom>
      <diagonal/>
    </border>
    <border>
      <left/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medium">
        <color indexed="8"/>
      </right>
      <top/>
      <bottom style="thin">
        <color indexed="8"/>
      </bottom>
      <diagonal/>
    </border>
    <border>
      <left/>
      <right/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64"/>
      </top>
      <bottom style="thin">
        <color indexed="64"/>
      </bottom>
      <diagonal/>
    </border>
    <border>
      <left style="medium">
        <color indexed="8"/>
      </left>
      <right style="thin">
        <color indexed="8"/>
      </right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/>
      <diagonal/>
    </border>
    <border>
      <left style="medium">
        <color indexed="8"/>
      </left>
      <right style="thin">
        <color indexed="8"/>
      </right>
      <top/>
      <bottom/>
      <diagonal/>
    </border>
    <border>
      <left/>
      <right style="thin">
        <color indexed="8"/>
      </right>
      <top/>
      <bottom/>
      <diagonal/>
    </border>
    <border>
      <left/>
      <right style="medium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thin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/>
      <diagonal/>
    </border>
    <border>
      <left style="medium">
        <color indexed="8"/>
      </left>
      <right style="thin">
        <color indexed="8"/>
      </right>
      <top style="thin">
        <color indexed="8"/>
      </top>
      <bottom/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/>
      <bottom style="thin">
        <color indexed="64"/>
      </bottom>
      <diagonal/>
    </border>
    <border>
      <left style="medium">
        <color indexed="8"/>
      </left>
      <right/>
      <top/>
      <bottom style="medium">
        <color indexed="8"/>
      </bottom>
      <diagonal/>
    </border>
    <border>
      <left/>
      <right/>
      <top/>
      <bottom style="medium">
        <color indexed="8"/>
      </bottom>
      <diagonal/>
    </border>
    <border>
      <left style="medium">
        <color indexed="8"/>
      </left>
      <right style="medium">
        <color indexed="8"/>
      </right>
      <top/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/>
      <bottom style="thin">
        <color indexed="8"/>
      </bottom>
      <diagonal/>
    </border>
    <border>
      <left style="medium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  <border>
      <left/>
      <right style="thin">
        <color indexed="8"/>
      </right>
      <top style="medium">
        <color indexed="8"/>
      </top>
      <bottom/>
      <diagonal/>
    </border>
    <border>
      <left style="thin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8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 style="thin">
        <color indexed="64"/>
      </top>
      <bottom style="thin">
        <color indexed="8"/>
      </bottom>
      <diagonal/>
    </border>
    <border>
      <left/>
      <right style="thin">
        <color indexed="8"/>
      </right>
      <top style="thin">
        <color indexed="64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/>
      <bottom/>
      <diagonal/>
    </border>
    <border>
      <left style="medium">
        <color indexed="8"/>
      </left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medium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 style="medium">
        <color indexed="8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/>
      <bottom style="thin">
        <color indexed="55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8"/>
      </bottom>
      <diagonal/>
    </border>
    <border>
      <left style="medium">
        <color indexed="64"/>
      </left>
      <right style="medium">
        <color indexed="64"/>
      </right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8"/>
      </bottom>
      <diagonal/>
    </border>
    <border>
      <left style="thin">
        <color indexed="8"/>
      </left>
      <right style="thin">
        <color indexed="64"/>
      </right>
      <top style="thin">
        <color indexed="8"/>
      </top>
      <bottom style="thin">
        <color indexed="8"/>
      </bottom>
      <diagonal/>
    </border>
    <border>
      <left/>
      <right style="thin">
        <color indexed="8"/>
      </right>
      <top style="thin">
        <color indexed="8"/>
      </top>
      <bottom style="medium">
        <color indexed="8"/>
      </bottom>
      <diagonal/>
    </border>
    <border>
      <left style="thin">
        <color indexed="8"/>
      </left>
      <right/>
      <top style="medium">
        <color indexed="8"/>
      </top>
      <bottom style="thin">
        <color indexed="8"/>
      </bottom>
      <diagonal/>
    </border>
    <border>
      <left/>
      <right style="thin">
        <color indexed="8"/>
      </right>
      <top style="medium">
        <color indexed="8"/>
      </top>
      <bottom style="thin">
        <color indexed="8"/>
      </bottom>
      <diagonal/>
    </border>
    <border>
      <left style="thin">
        <color indexed="64"/>
      </left>
      <right/>
      <top style="medium">
        <color indexed="8"/>
      </top>
      <bottom style="medium">
        <color indexed="64"/>
      </bottom>
      <diagonal/>
    </border>
    <border>
      <left/>
      <right style="thin">
        <color indexed="64"/>
      </right>
      <top style="medium">
        <color indexed="8"/>
      </top>
      <bottom style="medium">
        <color indexed="64"/>
      </bottom>
      <diagonal/>
    </border>
    <border>
      <left/>
      <right/>
      <top style="medium">
        <color indexed="8"/>
      </top>
      <bottom style="medium">
        <color indexed="8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8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</borders>
  <cellStyleXfs count="6">
    <xf numFmtId="0" fontId="0" fillId="0" borderId="0"/>
    <xf numFmtId="0" fontId="20" fillId="0" borderId="0" applyNumberFormat="0">
      <alignment vertical="justify" textRotation="21" indent="4" justifyLastLine="1" shrinkToFit="1" readingOrder="1"/>
      <protection locked="0"/>
    </xf>
    <xf numFmtId="164" fontId="3" fillId="0" borderId="0" applyFont="0" applyFill="0" applyBorder="0" applyAlignment="0" applyProtection="0"/>
    <xf numFmtId="169" fontId="35" fillId="0" borderId="0" applyProtection="0"/>
    <xf numFmtId="0" fontId="36" fillId="0" borderId="0">
      <alignment vertical="center"/>
    </xf>
    <xf numFmtId="0" fontId="3" fillId="0" borderId="0"/>
  </cellStyleXfs>
  <cellXfs count="99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2" fillId="0" borderId="0" xfId="0" applyFont="1"/>
    <xf numFmtId="0" fontId="2" fillId="0" borderId="0" xfId="0" applyFont="1" applyAlignment="1">
      <alignment vertical="center"/>
    </xf>
    <xf numFmtId="0" fontId="1" fillId="0" borderId="0" xfId="0" applyFont="1" applyAlignment="1">
      <alignment horizontal="center" vertical="center"/>
    </xf>
    <xf numFmtId="0" fontId="1" fillId="0" borderId="1" xfId="0" applyFont="1" applyBorder="1"/>
    <xf numFmtId="0" fontId="0" fillId="0" borderId="0" xfId="0" quotePrefix="1"/>
    <xf numFmtId="49" fontId="0" fillId="0" borderId="0" xfId="0" applyNumberFormat="1"/>
    <xf numFmtId="0" fontId="0" fillId="3" borderId="3" xfId="0" applyFont="1" applyFill="1" applyBorder="1" applyAlignment="1">
      <alignment horizontal="center" vertical="center"/>
    </xf>
    <xf numFmtId="0" fontId="0" fillId="3" borderId="3" xfId="0" applyFont="1" applyFill="1" applyBorder="1" applyAlignment="1">
      <alignment horizontal="left" vertical="center"/>
    </xf>
    <xf numFmtId="165" fontId="0" fillId="3" borderId="3" xfId="0" applyNumberFormat="1" applyFont="1" applyFill="1" applyBorder="1" applyAlignment="1">
      <alignment horizontal="center" vertical="center"/>
    </xf>
    <xf numFmtId="49" fontId="0" fillId="3" borderId="3" xfId="0" applyNumberFormat="1" applyFont="1" applyFill="1" applyBorder="1" applyAlignment="1">
      <alignment horizontal="center" vertical="center"/>
    </xf>
    <xf numFmtId="14" fontId="0" fillId="3" borderId="3" xfId="0" applyNumberFormat="1" applyFont="1" applyFill="1" applyBorder="1" applyAlignment="1">
      <alignment horizontal="center" vertical="center"/>
    </xf>
    <xf numFmtId="0" fontId="1" fillId="3" borderId="4" xfId="0" applyFont="1" applyFill="1" applyBorder="1" applyAlignment="1">
      <alignment horizontal="center" vertical="center"/>
    </xf>
    <xf numFmtId="0" fontId="0" fillId="0" borderId="3" xfId="0" applyFont="1" applyBorder="1" applyAlignment="1">
      <alignment horizontal="left" vertical="center"/>
    </xf>
    <xf numFmtId="0" fontId="0" fillId="0" borderId="3" xfId="0" applyFont="1" applyFill="1" applyBorder="1" applyAlignment="1">
      <alignment horizontal="center" vertical="center"/>
    </xf>
    <xf numFmtId="0" fontId="1" fillId="0" borderId="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8" fillId="0" borderId="0" xfId="0" applyNumberFormat="1" applyFont="1" applyAlignment="1" applyProtection="1">
      <alignment horizontal="center"/>
    </xf>
    <xf numFmtId="4" fontId="10" fillId="0" borderId="13" xfId="0" applyNumberFormat="1" applyFont="1" applyBorder="1" applyAlignment="1" applyProtection="1"/>
    <xf numFmtId="2" fontId="10" fillId="0" borderId="13" xfId="0" applyNumberFormat="1" applyFont="1" applyBorder="1" applyAlignment="1" applyProtection="1"/>
    <xf numFmtId="0" fontId="10" fillId="0" borderId="13" xfId="0" applyNumberFormat="1" applyFont="1" applyBorder="1" applyAlignment="1" applyProtection="1"/>
    <xf numFmtId="49" fontId="10" fillId="0" borderId="1" xfId="0" applyNumberFormat="1" applyFont="1" applyBorder="1" applyAlignment="1" applyProtection="1">
      <alignment horizontal="center"/>
    </xf>
    <xf numFmtId="0" fontId="10" fillId="0" borderId="17" xfId="0" quotePrefix="1" applyNumberFormat="1" applyFont="1" applyBorder="1" applyAlignment="1" applyProtection="1">
      <alignment horizontal="center"/>
    </xf>
    <xf numFmtId="0" fontId="10" fillId="0" borderId="18" xfId="0" applyNumberFormat="1" applyFont="1" applyBorder="1" applyAlignment="1" applyProtection="1">
      <alignment horizontal="center"/>
    </xf>
    <xf numFmtId="0" fontId="10" fillId="0" borderId="18" xfId="0" applyNumberFormat="1" applyFont="1" applyFill="1" applyBorder="1" applyAlignment="1" applyProtection="1">
      <alignment horizontal="center"/>
    </xf>
    <xf numFmtId="3" fontId="10" fillId="0" borderId="18" xfId="0" applyNumberFormat="1" applyFont="1" applyBorder="1" applyAlignment="1" applyProtection="1">
      <alignment horizontal="center"/>
    </xf>
    <xf numFmtId="49" fontId="10" fillId="0" borderId="18" xfId="0" applyNumberFormat="1" applyFont="1" applyFill="1" applyBorder="1" applyAlignment="1" applyProtection="1">
      <alignment horizontal="center"/>
    </xf>
    <xf numFmtId="0" fontId="10" fillId="0" borderId="20" xfId="0" applyNumberFormat="1" applyFont="1" applyBorder="1" applyAlignment="1" applyProtection="1">
      <alignment horizontal="left"/>
    </xf>
    <xf numFmtId="49" fontId="10" fillId="0" borderId="18" xfId="0" quotePrefix="1" applyNumberFormat="1" applyFont="1" applyBorder="1" applyAlignment="1" applyProtection="1">
      <alignment horizontal="center"/>
    </xf>
    <xf numFmtId="0" fontId="10" fillId="0" borderId="17" xfId="0" applyNumberFormat="1" applyFont="1" applyBorder="1" applyAlignment="1" applyProtection="1">
      <alignment horizontal="left"/>
    </xf>
    <xf numFmtId="0" fontId="10" fillId="0" borderId="31" xfId="0" applyNumberFormat="1" applyFont="1" applyFill="1" applyBorder="1" applyAlignment="1" applyProtection="1">
      <alignment horizontal="center"/>
    </xf>
    <xf numFmtId="0" fontId="7" fillId="0" borderId="24" xfId="0" applyNumberFormat="1" applyFont="1" applyBorder="1" applyAlignment="1" applyProtection="1">
      <alignment vertical="center"/>
    </xf>
    <xf numFmtId="49" fontId="10" fillId="0" borderId="31" xfId="0" applyNumberFormat="1" applyFont="1" applyFill="1" applyBorder="1" applyAlignment="1" applyProtection="1">
      <alignment horizontal="center"/>
    </xf>
    <xf numFmtId="49" fontId="10" fillId="0" borderId="31" xfId="0" quotePrefix="1" applyNumberFormat="1" applyFont="1" applyBorder="1" applyAlignment="1" applyProtection="1">
      <alignment horizontal="center"/>
    </xf>
    <xf numFmtId="0" fontId="10" fillId="0" borderId="31" xfId="0" applyNumberFormat="1" applyFont="1" applyBorder="1" applyAlignment="1" applyProtection="1">
      <alignment horizontal="center"/>
    </xf>
    <xf numFmtId="0" fontId="10" fillId="0" borderId="31" xfId="0" quotePrefix="1" applyNumberFormat="1" applyFont="1" applyBorder="1" applyAlignment="1" applyProtection="1">
      <alignment horizontal="center"/>
    </xf>
    <xf numFmtId="0" fontId="7" fillId="0" borderId="23" xfId="0" applyNumberFormat="1" applyFont="1" applyFill="1" applyBorder="1" applyAlignment="1" applyProtection="1">
      <alignment vertical="center"/>
    </xf>
    <xf numFmtId="0" fontId="7" fillId="0" borderId="23" xfId="0" applyNumberFormat="1" applyFont="1" applyBorder="1" applyAlignment="1" applyProtection="1">
      <alignment vertical="center"/>
    </xf>
    <xf numFmtId="0" fontId="10" fillId="0" borderId="93" xfId="1" applyNumberFormat="1" applyFont="1" applyFill="1" applyBorder="1" applyAlignment="1" applyProtection="1"/>
    <xf numFmtId="0" fontId="10" fillId="0" borderId="94" xfId="1" applyNumberFormat="1" applyFont="1" applyFill="1" applyBorder="1" applyAlignment="1" applyProtection="1"/>
    <xf numFmtId="14" fontId="0" fillId="5" borderId="0" xfId="0" applyNumberFormat="1" applyFill="1"/>
    <xf numFmtId="0" fontId="20" fillId="0" borderId="0" xfId="1" applyAlignment="1" applyProtection="1"/>
    <xf numFmtId="0" fontId="10" fillId="0" borderId="11" xfId="1" applyNumberFormat="1" applyFont="1" applyBorder="1" applyAlignment="1" applyProtection="1"/>
    <xf numFmtId="0" fontId="15" fillId="0" borderId="0" xfId="1" applyNumberFormat="1" applyFont="1" applyAlignment="1" applyProtection="1"/>
    <xf numFmtId="0" fontId="10" fillId="0" borderId="5" xfId="1" applyNumberFormat="1" applyFont="1" applyBorder="1" applyAlignment="1" applyProtection="1"/>
    <xf numFmtId="0" fontId="10" fillId="0" borderId="9" xfId="1" applyNumberFormat="1" applyFont="1" applyBorder="1" applyAlignment="1" applyProtection="1"/>
    <xf numFmtId="0" fontId="10" fillId="0" borderId="5" xfId="1" applyNumberFormat="1" applyFont="1" applyBorder="1" applyAlignment="1" applyProtection="1">
      <alignment horizontal="centerContinuous"/>
    </xf>
    <xf numFmtId="0" fontId="10" fillId="0" borderId="12" xfId="1" applyNumberFormat="1" applyFont="1" applyBorder="1" applyAlignment="1" applyProtection="1"/>
    <xf numFmtId="0" fontId="10" fillId="0" borderId="8" xfId="1" applyNumberFormat="1" applyFont="1" applyBorder="1" applyAlignment="1" applyProtection="1"/>
    <xf numFmtId="0" fontId="15" fillId="0" borderId="9" xfId="1" applyNumberFormat="1" applyFont="1" applyBorder="1" applyAlignment="1" applyProtection="1"/>
    <xf numFmtId="0" fontId="10" fillId="0" borderId="21" xfId="1" applyNumberFormat="1" applyFont="1" applyBorder="1" applyAlignment="1" applyProtection="1"/>
    <xf numFmtId="0" fontId="15" fillId="0" borderId="8" xfId="1" applyNumberFormat="1" applyFont="1" applyBorder="1" applyAlignment="1" applyProtection="1"/>
    <xf numFmtId="0" fontId="15" fillId="0" borderId="5" xfId="1" applyNumberFormat="1" applyFont="1" applyBorder="1" applyAlignment="1" applyProtection="1"/>
    <xf numFmtId="0" fontId="15" fillId="0" borderId="25" xfId="1" applyNumberFormat="1" applyFont="1" applyBorder="1" applyAlignment="1" applyProtection="1"/>
    <xf numFmtId="167" fontId="10" fillId="0" borderId="21" xfId="1" applyNumberFormat="1" applyFont="1" applyBorder="1" applyAlignment="1" applyProtection="1"/>
    <xf numFmtId="0" fontId="7" fillId="0" borderId="5" xfId="1" applyNumberFormat="1" applyFont="1" applyBorder="1" applyAlignment="1" applyProtection="1">
      <alignment horizontal="center"/>
    </xf>
    <xf numFmtId="0" fontId="7" fillId="0" borderId="5" xfId="1" applyNumberFormat="1" applyFont="1" applyBorder="1" applyAlignment="1" applyProtection="1"/>
    <xf numFmtId="0" fontId="7" fillId="0" borderId="9" xfId="1" applyNumberFormat="1" applyFont="1" applyBorder="1" applyAlignment="1" applyProtection="1"/>
    <xf numFmtId="0" fontId="7" fillId="0" borderId="12" xfId="1" applyNumberFormat="1" applyFont="1" applyBorder="1" applyAlignment="1" applyProtection="1"/>
    <xf numFmtId="0" fontId="10" fillId="0" borderId="12" xfId="1" applyNumberFormat="1" applyFont="1" applyBorder="1" applyAlignment="1" applyProtection="1">
      <alignment horizontal="center"/>
    </xf>
    <xf numFmtId="0" fontId="10" fillId="0" borderId="13" xfId="1" applyNumberFormat="1" applyFont="1" applyBorder="1" applyAlignment="1" applyProtection="1"/>
    <xf numFmtId="0" fontId="7" fillId="0" borderId="13" xfId="1" applyNumberFormat="1" applyFont="1" applyBorder="1" applyAlignment="1" applyProtection="1">
      <alignment horizontal="center"/>
    </xf>
    <xf numFmtId="4" fontId="10" fillId="0" borderId="13" xfId="1" applyNumberFormat="1" applyFont="1" applyBorder="1" applyAlignment="1" applyProtection="1"/>
    <xf numFmtId="3" fontId="10" fillId="0" borderId="25" xfId="1" applyNumberFormat="1" applyFont="1" applyBorder="1" applyAlignment="1" applyProtection="1"/>
    <xf numFmtId="3" fontId="10" fillId="0" borderId="25" xfId="1" applyNumberFormat="1" applyFont="1" applyBorder="1" applyAlignment="1" applyProtection="1">
      <alignment horizontal="center"/>
    </xf>
    <xf numFmtId="3" fontId="10" fillId="0" borderId="5" xfId="1" applyNumberFormat="1" applyFont="1" applyBorder="1" applyAlignment="1" applyProtection="1">
      <alignment horizontal="center"/>
    </xf>
    <xf numFmtId="0" fontId="10" fillId="0" borderId="21" xfId="1" applyNumberFormat="1" applyFont="1" applyBorder="1" applyAlignment="1" applyProtection="1">
      <alignment horizontal="center"/>
    </xf>
    <xf numFmtId="0" fontId="15" fillId="0" borderId="13" xfId="1" applyNumberFormat="1" applyFont="1" applyBorder="1" applyAlignment="1" applyProtection="1"/>
    <xf numFmtId="0" fontId="10" fillId="0" borderId="9" xfId="1" applyNumberFormat="1" applyFont="1" applyBorder="1" applyAlignment="1" applyProtection="1">
      <alignment horizontal="center"/>
    </xf>
    <xf numFmtId="0" fontId="10" fillId="0" borderId="0" xfId="1" applyNumberFormat="1" applyFont="1" applyBorder="1" applyAlignment="1" applyProtection="1"/>
    <xf numFmtId="3" fontId="7" fillId="0" borderId="0" xfId="1" applyNumberFormat="1" applyFont="1" applyBorder="1" applyAlignment="1" applyProtection="1">
      <alignment horizontal="center"/>
    </xf>
    <xf numFmtId="0" fontId="7" fillId="0" borderId="0" xfId="1" applyNumberFormat="1" applyFont="1" applyBorder="1" applyAlignment="1" applyProtection="1"/>
    <xf numFmtId="0" fontId="10" fillId="0" borderId="24" xfId="1" applyNumberFormat="1" applyFont="1" applyBorder="1" applyAlignment="1" applyProtection="1"/>
    <xf numFmtId="0" fontId="10" fillId="0" borderId="6" xfId="1" applyNumberFormat="1" applyFont="1" applyBorder="1" applyAlignment="1" applyProtection="1"/>
    <xf numFmtId="0" fontId="10" fillId="0" borderId="27" xfId="1" applyNumberFormat="1" applyFont="1" applyBorder="1" applyAlignment="1" applyProtection="1"/>
    <xf numFmtId="0" fontId="10" fillId="0" borderId="10" xfId="1" applyNumberFormat="1" applyFont="1" applyBorder="1" applyAlignment="1" applyProtection="1"/>
    <xf numFmtId="0" fontId="7" fillId="0" borderId="7" xfId="1" applyNumberFormat="1" applyFont="1" applyBorder="1" applyAlignment="1" applyProtection="1"/>
    <xf numFmtId="0" fontId="10" fillId="0" borderId="30" xfId="1" applyNumberFormat="1" applyFont="1" applyBorder="1" applyAlignment="1" applyProtection="1"/>
    <xf numFmtId="0" fontId="10" fillId="0" borderId="21" xfId="1" applyNumberFormat="1" applyFont="1" applyFill="1" applyBorder="1" applyAlignment="1" applyProtection="1"/>
    <xf numFmtId="0" fontId="10" fillId="0" borderId="9" xfId="1" applyNumberFormat="1" applyFont="1" applyFill="1" applyBorder="1" applyAlignment="1" applyProtection="1"/>
    <xf numFmtId="0" fontId="10" fillId="0" borderId="5" xfId="1" applyNumberFormat="1" applyFont="1" applyFill="1" applyBorder="1" applyAlignment="1" applyProtection="1"/>
    <xf numFmtId="0" fontId="10" fillId="0" borderId="13" xfId="1" applyNumberFormat="1" applyFont="1" applyFill="1" applyBorder="1" applyAlignment="1" applyProtection="1">
      <alignment horizontal="center"/>
    </xf>
    <xf numFmtId="0" fontId="10" fillId="0" borderId="13" xfId="1" applyNumberFormat="1" applyFont="1" applyBorder="1" applyAlignment="1" applyProtection="1">
      <alignment horizontal="center"/>
    </xf>
    <xf numFmtId="3" fontId="10" fillId="0" borderId="13" xfId="1" applyNumberFormat="1" applyFont="1" applyFill="1" applyBorder="1" applyAlignment="1" applyProtection="1">
      <alignment horizontal="center"/>
    </xf>
    <xf numFmtId="0" fontId="21" fillId="0" borderId="13" xfId="1" applyNumberFormat="1" applyFont="1" applyBorder="1" applyAlignment="1" applyProtection="1">
      <alignment horizontal="center"/>
    </xf>
    <xf numFmtId="49" fontId="10" fillId="0" borderId="21" xfId="1" applyNumberFormat="1" applyFont="1" applyBorder="1" applyAlignment="1" applyProtection="1">
      <alignment horizontal="center"/>
    </xf>
    <xf numFmtId="0" fontId="10" fillId="0" borderId="22" xfId="1" applyNumberFormat="1" applyFont="1" applyBorder="1" applyAlignment="1" applyProtection="1"/>
    <xf numFmtId="1" fontId="13" fillId="0" borderId="37" xfId="1" applyNumberFormat="1" applyFont="1" applyFill="1" applyBorder="1" applyAlignment="1" applyProtection="1">
      <alignment vertical="center"/>
    </xf>
    <xf numFmtId="0" fontId="10" fillId="0" borderId="28" xfId="1" applyNumberFormat="1" applyFont="1" applyBorder="1" applyAlignment="1" applyProtection="1"/>
    <xf numFmtId="49" fontId="10" fillId="0" borderId="13" xfId="1" applyNumberFormat="1" applyFont="1" applyFill="1" applyBorder="1" applyAlignment="1" applyProtection="1">
      <alignment horizontal="center"/>
    </xf>
    <xf numFmtId="49" fontId="7" fillId="0" borderId="7" xfId="1" applyNumberFormat="1" applyFont="1" applyBorder="1" applyAlignment="1" applyProtection="1">
      <alignment horizontal="center"/>
    </xf>
    <xf numFmtId="49" fontId="10" fillId="0" borderId="38" xfId="1" applyNumberFormat="1" applyFont="1" applyBorder="1" applyAlignment="1" applyProtection="1"/>
    <xf numFmtId="49" fontId="10" fillId="0" borderId="39" xfId="1" applyNumberFormat="1" applyFont="1" applyBorder="1" applyAlignment="1" applyProtection="1"/>
    <xf numFmtId="1" fontId="13" fillId="0" borderId="37" xfId="1" applyNumberFormat="1" applyFont="1" applyBorder="1" applyAlignment="1" applyProtection="1"/>
    <xf numFmtId="1" fontId="13" fillId="0" borderId="40" xfId="1" applyNumberFormat="1" applyFont="1" applyBorder="1" applyAlignment="1" applyProtection="1"/>
    <xf numFmtId="1" fontId="13" fillId="0" borderId="41" xfId="1" applyNumberFormat="1" applyFont="1" applyBorder="1" applyAlignment="1" applyProtection="1"/>
    <xf numFmtId="0" fontId="22" fillId="0" borderId="25" xfId="1" applyNumberFormat="1" applyFont="1" applyBorder="1" applyAlignment="1" applyProtection="1"/>
    <xf numFmtId="3" fontId="7" fillId="0" borderId="0" xfId="1" applyNumberFormat="1" applyFont="1" applyFill="1" applyBorder="1" applyAlignment="1" applyProtection="1">
      <alignment horizontal="center"/>
    </xf>
    <xf numFmtId="0" fontId="9" fillId="0" borderId="5" xfId="1" applyNumberFormat="1" applyFont="1" applyBorder="1" applyAlignment="1" applyProtection="1">
      <alignment horizontal="center"/>
    </xf>
    <xf numFmtId="1" fontId="13" fillId="0" borderId="37" xfId="1" applyNumberFormat="1" applyFont="1" applyFill="1" applyBorder="1" applyAlignment="1" applyProtection="1"/>
    <xf numFmtId="0" fontId="10" fillId="0" borderId="21" xfId="1" applyNumberFormat="1" applyFont="1" applyFill="1" applyBorder="1" applyAlignment="1" applyProtection="1">
      <alignment horizontal="center"/>
    </xf>
    <xf numFmtId="0" fontId="10" fillId="0" borderId="13" xfId="1" applyNumberFormat="1" applyFont="1" applyFill="1" applyBorder="1" applyAlignment="1" applyProtection="1"/>
    <xf numFmtId="0" fontId="10" fillId="0" borderId="0" xfId="1" applyNumberFormat="1" applyFont="1" applyFill="1" applyBorder="1" applyAlignment="1" applyProtection="1"/>
    <xf numFmtId="0" fontId="10" fillId="0" borderId="39" xfId="1" applyNumberFormat="1" applyFont="1" applyBorder="1" applyAlignment="1" applyProtection="1"/>
    <xf numFmtId="0" fontId="10" fillId="0" borderId="39" xfId="1" applyNumberFormat="1" applyFont="1" applyBorder="1" applyAlignment="1" applyProtection="1">
      <alignment horizontal="center"/>
    </xf>
    <xf numFmtId="0" fontId="10" fillId="0" borderId="39" xfId="1" applyNumberFormat="1" applyFont="1" applyFill="1" applyBorder="1" applyAlignment="1" applyProtection="1">
      <alignment horizontal="center"/>
    </xf>
    <xf numFmtId="4" fontId="10" fillId="0" borderId="13" xfId="1" applyNumberFormat="1" applyFont="1" applyFill="1" applyBorder="1" applyAlignment="1" applyProtection="1"/>
    <xf numFmtId="0" fontId="10" fillId="0" borderId="43" xfId="1" applyNumberFormat="1" applyFont="1" applyBorder="1" applyAlignment="1" applyProtection="1"/>
    <xf numFmtId="0" fontId="10" fillId="0" borderId="12" xfId="1" applyNumberFormat="1" applyFont="1" applyFill="1" applyBorder="1" applyAlignment="1" applyProtection="1"/>
    <xf numFmtId="49" fontId="10" fillId="0" borderId="38" xfId="1" applyNumberFormat="1" applyFont="1" applyFill="1" applyBorder="1" applyAlignment="1" applyProtection="1"/>
    <xf numFmtId="0" fontId="10" fillId="0" borderId="36" xfId="1" applyNumberFormat="1" applyFont="1" applyBorder="1" applyAlignment="1" applyProtection="1"/>
    <xf numFmtId="0" fontId="10" fillId="0" borderId="42" xfId="1" applyNumberFormat="1" applyFont="1" applyFill="1" applyBorder="1" applyAlignment="1" applyProtection="1">
      <alignment horizontal="center"/>
    </xf>
    <xf numFmtId="0" fontId="10" fillId="0" borderId="46" xfId="1" applyNumberFormat="1" applyFont="1" applyBorder="1" applyAlignment="1" applyProtection="1"/>
    <xf numFmtId="0" fontId="10" fillId="0" borderId="38" xfId="1" applyNumberFormat="1" applyFont="1" applyBorder="1" applyAlignment="1" applyProtection="1">
      <alignment horizontal="center"/>
    </xf>
    <xf numFmtId="4" fontId="10" fillId="0" borderId="11" xfId="1" applyNumberFormat="1" applyFont="1" applyBorder="1" applyAlignment="1" applyProtection="1"/>
    <xf numFmtId="3" fontId="10" fillId="0" borderId="12" xfId="1" applyNumberFormat="1" applyFont="1" applyBorder="1" applyAlignment="1" applyProtection="1">
      <alignment horizontal="center"/>
    </xf>
    <xf numFmtId="49" fontId="10" fillId="0" borderId="45" xfId="1" applyNumberFormat="1" applyFont="1" applyBorder="1" applyAlignment="1" applyProtection="1"/>
    <xf numFmtId="49" fontId="10" fillId="0" borderId="47" xfId="1" applyNumberFormat="1" applyFont="1" applyBorder="1" applyAlignment="1" applyProtection="1"/>
    <xf numFmtId="1" fontId="13" fillId="0" borderId="52" xfId="1" applyNumberFormat="1" applyFont="1" applyBorder="1" applyAlignment="1" applyProtection="1"/>
    <xf numFmtId="0" fontId="10" fillId="0" borderId="44" xfId="1" applyNumberFormat="1" applyFont="1" applyBorder="1" applyAlignment="1" applyProtection="1">
      <alignment horizontal="center"/>
    </xf>
    <xf numFmtId="0" fontId="10" fillId="0" borderId="5" xfId="1" applyNumberFormat="1" applyFont="1" applyBorder="1" applyAlignment="1" applyProtection="1">
      <alignment horizontal="center"/>
    </xf>
    <xf numFmtId="0" fontId="21" fillId="0" borderId="39" xfId="1" applyNumberFormat="1" applyFont="1" applyBorder="1" applyAlignment="1" applyProtection="1">
      <alignment horizontal="center"/>
    </xf>
    <xf numFmtId="49" fontId="10" fillId="0" borderId="39" xfId="1" applyNumberFormat="1" applyFont="1" applyFill="1" applyBorder="1" applyAlignment="1" applyProtection="1">
      <alignment horizontal="center"/>
    </xf>
    <xf numFmtId="0" fontId="7" fillId="0" borderId="7" xfId="1" applyNumberFormat="1" applyFont="1" applyBorder="1" applyAlignment="1" applyProtection="1">
      <alignment horizontal="center"/>
    </xf>
    <xf numFmtId="0" fontId="10" fillId="0" borderId="0" xfId="1" applyNumberFormat="1" applyFont="1" applyBorder="1" applyAlignment="1" applyProtection="1">
      <alignment horizontal="center"/>
    </xf>
    <xf numFmtId="1" fontId="13" fillId="0" borderId="54" xfId="1" quotePrefix="1" applyNumberFormat="1" applyFont="1" applyBorder="1" applyAlignment="1" applyProtection="1"/>
    <xf numFmtId="0" fontId="7" fillId="0" borderId="55" xfId="1" applyNumberFormat="1" applyFont="1" applyBorder="1" applyAlignment="1" applyProtection="1"/>
    <xf numFmtId="0" fontId="7" fillId="0" borderId="56" xfId="1" applyNumberFormat="1" applyFont="1" applyBorder="1" applyAlignment="1" applyProtection="1"/>
    <xf numFmtId="0" fontId="7" fillId="0" borderId="56" xfId="1" applyNumberFormat="1" applyFont="1" applyBorder="1" applyAlignment="1" applyProtection="1">
      <alignment horizontal="center"/>
    </xf>
    <xf numFmtId="0" fontId="7" fillId="0" borderId="55" xfId="1" applyNumberFormat="1" applyFont="1" applyBorder="1" applyAlignment="1" applyProtection="1">
      <alignment horizontal="center"/>
    </xf>
    <xf numFmtId="0" fontId="10" fillId="0" borderId="38" xfId="1" applyNumberFormat="1" applyFont="1" applyFill="1" applyBorder="1" applyAlignment="1" applyProtection="1">
      <alignment horizontal="center"/>
    </xf>
    <xf numFmtId="0" fontId="10" fillId="0" borderId="43" xfId="1" applyNumberFormat="1" applyFont="1" applyBorder="1" applyAlignment="1" applyProtection="1">
      <alignment horizontal="left" vertical="center"/>
    </xf>
    <xf numFmtId="9" fontId="10" fillId="0" borderId="9" xfId="1" applyNumberFormat="1" applyFont="1" applyBorder="1" applyAlignment="1" applyProtection="1"/>
    <xf numFmtId="0" fontId="15" fillId="0" borderId="0" xfId="1" applyNumberFormat="1" applyFont="1" applyBorder="1" applyAlignment="1" applyProtection="1"/>
    <xf numFmtId="0" fontId="10" fillId="0" borderId="56" xfId="1" applyNumberFormat="1" applyFont="1" applyBorder="1" applyAlignment="1" applyProtection="1"/>
    <xf numFmtId="1" fontId="13" fillId="0" borderId="60" xfId="1" applyNumberFormat="1" applyFont="1" applyBorder="1" applyAlignment="1" applyProtection="1"/>
    <xf numFmtId="0" fontId="10" fillId="0" borderId="62" xfId="1" applyNumberFormat="1" applyFont="1" applyBorder="1" applyAlignment="1" applyProtection="1">
      <alignment horizontal="center"/>
    </xf>
    <xf numFmtId="0" fontId="10" fillId="0" borderId="61" xfId="1" applyNumberFormat="1" applyFont="1" applyFill="1" applyBorder="1" applyAlignment="1" applyProtection="1">
      <alignment horizontal="center"/>
    </xf>
    <xf numFmtId="0" fontId="10" fillId="0" borderId="58" xfId="1" applyNumberFormat="1" applyFont="1" applyBorder="1" applyAlignment="1" applyProtection="1">
      <alignment horizontal="center"/>
    </xf>
    <xf numFmtId="0" fontId="21" fillId="0" borderId="39" xfId="1" applyNumberFormat="1" applyFont="1" applyFill="1" applyBorder="1" applyAlignment="1" applyProtection="1">
      <alignment horizontal="center"/>
    </xf>
    <xf numFmtId="14" fontId="10" fillId="0" borderId="39" xfId="1" applyNumberFormat="1" applyFont="1" applyFill="1" applyBorder="1" applyAlignment="1" applyProtection="1">
      <alignment horizontal="center"/>
    </xf>
    <xf numFmtId="0" fontId="10" fillId="0" borderId="51" xfId="1" applyNumberFormat="1" applyFont="1" applyBorder="1" applyAlignment="1" applyProtection="1">
      <alignment horizontal="center"/>
    </xf>
    <xf numFmtId="49" fontId="10" fillId="0" borderId="11" xfId="1" applyNumberFormat="1" applyFont="1" applyFill="1" applyBorder="1" applyAlignment="1" applyProtection="1">
      <alignment horizontal="center"/>
    </xf>
    <xf numFmtId="49" fontId="10" fillId="0" borderId="61" xfId="1" applyNumberFormat="1" applyFont="1" applyFill="1" applyBorder="1" applyAlignment="1" applyProtection="1">
      <alignment horizontal="center"/>
    </xf>
    <xf numFmtId="49" fontId="10" fillId="0" borderId="0" xfId="1" applyNumberFormat="1" applyFont="1" applyFill="1" applyBorder="1" applyAlignment="1" applyProtection="1">
      <alignment horizontal="center"/>
    </xf>
    <xf numFmtId="0" fontId="10" fillId="0" borderId="43" xfId="1" applyNumberFormat="1" applyFont="1" applyFill="1" applyBorder="1" applyAlignment="1" applyProtection="1">
      <alignment horizontal="left"/>
    </xf>
    <xf numFmtId="0" fontId="7" fillId="0" borderId="9" xfId="1" applyNumberFormat="1" applyFont="1" applyBorder="1" applyAlignment="1" applyProtection="1">
      <alignment horizontal="center"/>
    </xf>
    <xf numFmtId="49" fontId="10" fillId="0" borderId="13" xfId="1" quotePrefix="1" applyNumberFormat="1" applyFont="1" applyFill="1" applyBorder="1" applyAlignment="1" applyProtection="1">
      <alignment horizontal="center"/>
    </xf>
    <xf numFmtId="0" fontId="10" fillId="0" borderId="43" xfId="1" applyNumberFormat="1" applyFont="1" applyBorder="1" applyAlignment="1" applyProtection="1">
      <alignment horizontal="left"/>
    </xf>
    <xf numFmtId="0" fontId="10" fillId="0" borderId="13" xfId="1" applyNumberFormat="1" applyFont="1" applyBorder="1" applyAlignment="1" applyProtection="1">
      <alignment horizontal="left"/>
    </xf>
    <xf numFmtId="10" fontId="10" fillId="0" borderId="39" xfId="1" applyNumberFormat="1" applyFont="1" applyBorder="1" applyAlignment="1" applyProtection="1"/>
    <xf numFmtId="10" fontId="10" fillId="0" borderId="13" xfId="1" applyNumberFormat="1" applyFont="1" applyBorder="1" applyAlignment="1" applyProtection="1"/>
    <xf numFmtId="4" fontId="10" fillId="0" borderId="13" xfId="1" applyNumberFormat="1" applyFont="1" applyBorder="1" applyAlignment="1" applyProtection="1">
      <alignment horizontal="center"/>
    </xf>
    <xf numFmtId="0" fontId="7" fillId="0" borderId="57" xfId="1" applyNumberFormat="1" applyFont="1" applyBorder="1" applyAlignment="1" applyProtection="1">
      <alignment horizontal="center"/>
    </xf>
    <xf numFmtId="0" fontId="10" fillId="0" borderId="61" xfId="1" applyNumberFormat="1" applyFont="1" applyBorder="1" applyAlignment="1" applyProtection="1">
      <alignment horizontal="center"/>
    </xf>
    <xf numFmtId="0" fontId="10" fillId="0" borderId="55" xfId="1" applyNumberFormat="1" applyFont="1" applyBorder="1" applyAlignment="1" applyProtection="1">
      <alignment horizontal="center"/>
    </xf>
    <xf numFmtId="0" fontId="10" fillId="0" borderId="11" xfId="1" applyNumberFormat="1" applyFont="1" applyFill="1" applyBorder="1" applyAlignment="1" applyProtection="1">
      <alignment horizontal="center"/>
    </xf>
    <xf numFmtId="0" fontId="10" fillId="0" borderId="13" xfId="1" quotePrefix="1" applyNumberFormat="1" applyFont="1" applyBorder="1" applyAlignment="1" applyProtection="1">
      <alignment horizontal="center"/>
    </xf>
    <xf numFmtId="0" fontId="10" fillId="0" borderId="11" xfId="1" applyNumberFormat="1" applyFont="1" applyBorder="1" applyAlignment="1" applyProtection="1">
      <alignment horizontal="center"/>
    </xf>
    <xf numFmtId="0" fontId="10" fillId="0" borderId="11" xfId="1" quotePrefix="1" applyNumberFormat="1" applyFont="1" applyBorder="1" applyAlignment="1" applyProtection="1">
      <alignment horizontal="center"/>
    </xf>
    <xf numFmtId="1" fontId="10" fillId="0" borderId="5" xfId="1" applyNumberFormat="1" applyFont="1" applyBorder="1" applyAlignment="1" applyProtection="1"/>
    <xf numFmtId="1" fontId="10" fillId="0" borderId="12" xfId="1" applyNumberFormat="1" applyFont="1" applyBorder="1" applyAlignment="1" applyProtection="1"/>
    <xf numFmtId="0" fontId="15" fillId="0" borderId="0" xfId="1" applyNumberFormat="1" applyFont="1" applyFill="1" applyBorder="1" applyAlignment="1" applyProtection="1"/>
    <xf numFmtId="0" fontId="15" fillId="0" borderId="0" xfId="1" applyNumberFormat="1" applyFont="1" applyBorder="1" applyAlignment="1" applyProtection="1">
      <alignment horizontal="center"/>
    </xf>
    <xf numFmtId="167" fontId="10" fillId="0" borderId="13" xfId="1" applyNumberFormat="1" applyFont="1" applyFill="1" applyBorder="1" applyAlignment="1" applyProtection="1">
      <alignment horizontal="center"/>
    </xf>
    <xf numFmtId="167" fontId="10" fillId="7" borderId="13" xfId="1" applyNumberFormat="1" applyFont="1" applyFill="1" applyBorder="1" applyAlignment="1" applyProtection="1">
      <alignment horizontal="center"/>
    </xf>
    <xf numFmtId="0" fontId="8" fillId="0" borderId="5" xfId="1" applyNumberFormat="1" applyFont="1" applyBorder="1" applyAlignment="1" applyProtection="1">
      <alignment horizontal="center"/>
    </xf>
    <xf numFmtId="0" fontId="10" fillId="0" borderId="34" xfId="1" applyNumberFormat="1" applyFont="1" applyBorder="1" applyAlignment="1" applyProtection="1"/>
    <xf numFmtId="167" fontId="10" fillId="0" borderId="9" xfId="1" applyNumberFormat="1" applyFont="1" applyBorder="1" applyAlignment="1" applyProtection="1"/>
    <xf numFmtId="167" fontId="10" fillId="0" borderId="9" xfId="1" applyNumberFormat="1" applyFont="1" applyFill="1" applyBorder="1" applyAlignment="1" applyProtection="1"/>
    <xf numFmtId="167" fontId="10" fillId="0" borderId="9" xfId="1" applyNumberFormat="1" applyFont="1" applyBorder="1" applyAlignment="1" applyProtection="1">
      <alignment horizontal="center"/>
    </xf>
    <xf numFmtId="167" fontId="10" fillId="0" borderId="21" xfId="1" applyNumberFormat="1" applyFont="1" applyFill="1" applyBorder="1" applyAlignment="1" applyProtection="1"/>
    <xf numFmtId="167" fontId="10" fillId="0" borderId="21" xfId="1" applyNumberFormat="1" applyFont="1" applyBorder="1" applyAlignment="1" applyProtection="1">
      <alignment horizontal="center"/>
    </xf>
    <xf numFmtId="0" fontId="21" fillId="0" borderId="21" xfId="1" applyNumberFormat="1" applyFont="1" applyBorder="1" applyAlignment="1" applyProtection="1"/>
    <xf numFmtId="3" fontId="10" fillId="0" borderId="21" xfId="1" applyNumberFormat="1" applyFont="1" applyBorder="1" applyAlignment="1" applyProtection="1">
      <alignment horizontal="left"/>
    </xf>
    <xf numFmtId="1" fontId="10" fillId="0" borderId="7" xfId="1" applyNumberFormat="1" applyFont="1" applyBorder="1" applyAlignment="1" applyProtection="1">
      <alignment horizontal="center"/>
    </xf>
    <xf numFmtId="0" fontId="10" fillId="0" borderId="7" xfId="1" applyNumberFormat="1" applyFont="1" applyBorder="1" applyAlignment="1" applyProtection="1">
      <alignment horizontal="center"/>
    </xf>
    <xf numFmtId="1" fontId="10" fillId="0" borderId="57" xfId="1" applyNumberFormat="1" applyFont="1" applyBorder="1" applyAlignment="1" applyProtection="1">
      <alignment horizontal="center"/>
    </xf>
    <xf numFmtId="0" fontId="10" fillId="0" borderId="55" xfId="1" applyNumberFormat="1" applyFont="1" applyBorder="1" applyAlignment="1" applyProtection="1"/>
    <xf numFmtId="0" fontId="10" fillId="0" borderId="56" xfId="1" applyNumberFormat="1" applyFont="1" applyBorder="1" applyAlignment="1" applyProtection="1">
      <alignment horizontal="center"/>
    </xf>
    <xf numFmtId="0" fontId="10" fillId="0" borderId="55" xfId="1" applyNumberFormat="1" applyFont="1" applyFill="1" applyBorder="1" applyAlignment="1" applyProtection="1">
      <alignment horizontal="center"/>
    </xf>
    <xf numFmtId="0" fontId="10" fillId="0" borderId="57" xfId="1" applyNumberFormat="1" applyFont="1" applyBorder="1" applyAlignment="1" applyProtection="1">
      <alignment horizontal="center"/>
    </xf>
    <xf numFmtId="3" fontId="10" fillId="0" borderId="49" xfId="1" applyNumberFormat="1" applyFont="1" applyBorder="1" applyAlignment="1" applyProtection="1">
      <alignment horizontal="center"/>
    </xf>
    <xf numFmtId="1" fontId="10" fillId="0" borderId="52" xfId="1" applyNumberFormat="1" applyFont="1" applyBorder="1" applyAlignment="1" applyProtection="1"/>
    <xf numFmtId="4" fontId="10" fillId="0" borderId="61" xfId="1" applyNumberFormat="1" applyFont="1" applyBorder="1" applyAlignment="1" applyProtection="1">
      <alignment horizontal="center"/>
    </xf>
    <xf numFmtId="3" fontId="10" fillId="0" borderId="64" xfId="1" applyNumberFormat="1" applyFont="1" applyBorder="1" applyAlignment="1" applyProtection="1">
      <alignment horizontal="center"/>
    </xf>
    <xf numFmtId="0" fontId="10" fillId="0" borderId="39" xfId="1" quotePrefix="1" applyNumberFormat="1" applyFont="1" applyBorder="1" applyAlignment="1" applyProtection="1">
      <alignment horizontal="center"/>
    </xf>
    <xf numFmtId="49" fontId="10" fillId="0" borderId="39" xfId="1" applyNumberFormat="1" applyFont="1" applyBorder="1" applyAlignment="1" applyProtection="1">
      <alignment horizontal="center"/>
    </xf>
    <xf numFmtId="49" fontId="10" fillId="0" borderId="58" xfId="1" applyNumberFormat="1" applyFont="1" applyBorder="1" applyAlignment="1" applyProtection="1">
      <alignment horizontal="center"/>
    </xf>
    <xf numFmtId="0" fontId="21" fillId="0" borderId="39" xfId="1" quotePrefix="1" applyNumberFormat="1" applyFont="1" applyBorder="1" applyAlignment="1" applyProtection="1">
      <alignment horizontal="center"/>
    </xf>
    <xf numFmtId="49" fontId="21" fillId="0" borderId="39" xfId="1" applyNumberFormat="1" applyFont="1" applyBorder="1" applyAlignment="1" applyProtection="1">
      <alignment horizontal="center"/>
    </xf>
    <xf numFmtId="49" fontId="10" fillId="0" borderId="62" xfId="1" applyNumberFormat="1" applyFont="1" applyBorder="1" applyAlignment="1" applyProtection="1">
      <alignment horizontal="center"/>
    </xf>
    <xf numFmtId="14" fontId="10" fillId="0" borderId="39" xfId="1" applyNumberFormat="1" applyFont="1" applyBorder="1" applyAlignment="1" applyProtection="1">
      <alignment horizontal="center"/>
    </xf>
    <xf numFmtId="14" fontId="10" fillId="0" borderId="39" xfId="1" quotePrefix="1" applyNumberFormat="1" applyFont="1" applyBorder="1" applyAlignment="1" applyProtection="1">
      <alignment horizontal="center"/>
    </xf>
    <xf numFmtId="49" fontId="10" fillId="0" borderId="51" xfId="1" applyNumberFormat="1" applyFont="1" applyBorder="1" applyAlignment="1" applyProtection="1"/>
    <xf numFmtId="49" fontId="10" fillId="0" borderId="42" xfId="1" applyNumberFormat="1" applyFont="1" applyBorder="1" applyAlignment="1" applyProtection="1"/>
    <xf numFmtId="49" fontId="7" fillId="0" borderId="57" xfId="1" applyNumberFormat="1" applyFont="1" applyBorder="1" applyAlignment="1" applyProtection="1">
      <alignment horizontal="center"/>
    </xf>
    <xf numFmtId="10" fontId="10" fillId="0" borderId="44" xfId="1" applyNumberFormat="1" applyFont="1" applyBorder="1" applyAlignment="1" applyProtection="1"/>
    <xf numFmtId="10" fontId="10" fillId="0" borderId="11" xfId="1" applyNumberFormat="1" applyFont="1" applyBorder="1" applyAlignment="1" applyProtection="1"/>
    <xf numFmtId="0" fontId="9" fillId="0" borderId="55" xfId="1" applyNumberFormat="1" applyFont="1" applyBorder="1" applyAlignment="1" applyProtection="1"/>
    <xf numFmtId="0" fontId="7" fillId="0" borderId="57" xfId="1" applyNumberFormat="1" applyFont="1" applyBorder="1" applyAlignment="1" applyProtection="1"/>
    <xf numFmtId="0" fontId="16" fillId="7" borderId="5" xfId="1" applyNumberFormat="1" applyFont="1" applyFill="1" applyBorder="1" applyAlignment="1" applyProtection="1">
      <alignment horizontal="centerContinuous"/>
    </xf>
    <xf numFmtId="49" fontId="10" fillId="0" borderId="38" xfId="1" applyNumberFormat="1" applyFont="1" applyBorder="1" applyAlignment="1" applyProtection="1">
      <alignment horizontal="center"/>
    </xf>
    <xf numFmtId="0" fontId="10" fillId="0" borderId="51" xfId="1" applyNumberFormat="1" applyFont="1" applyBorder="1" applyAlignment="1" applyProtection="1">
      <alignment horizontal="left"/>
    </xf>
    <xf numFmtId="1" fontId="13" fillId="0" borderId="52" xfId="1" applyNumberFormat="1" applyFont="1" applyFill="1" applyBorder="1" applyAlignment="1" applyProtection="1"/>
    <xf numFmtId="0" fontId="10" fillId="0" borderId="42" xfId="1" applyNumberFormat="1" applyFont="1" applyBorder="1" applyAlignment="1" applyProtection="1">
      <alignment horizontal="left"/>
    </xf>
    <xf numFmtId="0" fontId="10" fillId="6" borderId="1" xfId="1" applyFont="1" applyFill="1" applyBorder="1" applyAlignment="1" applyProtection="1">
      <alignment horizontal="center"/>
    </xf>
    <xf numFmtId="0" fontId="10" fillId="6" borderId="1" xfId="1" applyFont="1" applyFill="1" applyBorder="1" applyAlignment="1" applyProtection="1">
      <alignment horizontal="left"/>
    </xf>
    <xf numFmtId="49" fontId="10" fillId="6" borderId="1" xfId="1" applyNumberFormat="1" applyFont="1" applyFill="1" applyBorder="1" applyAlignment="1" applyProtection="1">
      <alignment horizontal="center"/>
    </xf>
    <xf numFmtId="4" fontId="10" fillId="0" borderId="13" xfId="1" applyNumberFormat="1" applyFont="1" applyFill="1" applyBorder="1" applyAlignment="1" applyProtection="1">
      <alignment horizontal="center"/>
    </xf>
    <xf numFmtId="0" fontId="10" fillId="0" borderId="42" xfId="1" applyNumberFormat="1" applyFont="1" applyFill="1" applyBorder="1" applyAlignment="1" applyProtection="1">
      <alignment horizontal="left"/>
    </xf>
    <xf numFmtId="49" fontId="21" fillId="0" borderId="39" xfId="1" applyNumberFormat="1" applyFont="1" applyFill="1" applyBorder="1" applyAlignment="1" applyProtection="1">
      <alignment horizontal="center"/>
    </xf>
    <xf numFmtId="0" fontId="21" fillId="0" borderId="39" xfId="1" quotePrefix="1" applyNumberFormat="1" applyFont="1" applyFill="1" applyBorder="1" applyAlignment="1" applyProtection="1">
      <alignment horizontal="center"/>
    </xf>
    <xf numFmtId="164" fontId="10" fillId="0" borderId="11" xfId="1" applyNumberFormat="1" applyFont="1" applyBorder="1" applyAlignment="1" applyProtection="1">
      <alignment horizontal="center"/>
    </xf>
    <xf numFmtId="164" fontId="10" fillId="0" borderId="69" xfId="1" applyNumberFormat="1" applyFont="1" applyBorder="1" applyAlignment="1" applyProtection="1">
      <alignment horizontal="center"/>
    </xf>
    <xf numFmtId="164" fontId="7" fillId="0" borderId="0" xfId="1" applyNumberFormat="1" applyFont="1" applyBorder="1" applyAlignment="1" applyProtection="1">
      <alignment horizontal="center"/>
    </xf>
    <xf numFmtId="164" fontId="10" fillId="0" borderId="11" xfId="1" applyNumberFormat="1" applyFont="1" applyBorder="1" applyAlignment="1" applyProtection="1"/>
    <xf numFmtId="164" fontId="10" fillId="0" borderId="13" xfId="1" applyNumberFormat="1" applyFont="1" applyBorder="1" applyAlignment="1" applyProtection="1">
      <alignment horizontal="center"/>
    </xf>
    <xf numFmtId="164" fontId="10" fillId="0" borderId="49" xfId="1" applyNumberFormat="1" applyFont="1" applyBorder="1" applyAlignment="1" applyProtection="1">
      <alignment horizontal="center"/>
    </xf>
    <xf numFmtId="164" fontId="10" fillId="0" borderId="13" xfId="1" applyNumberFormat="1" applyFont="1" applyBorder="1" applyAlignment="1" applyProtection="1"/>
    <xf numFmtId="164" fontId="10" fillId="0" borderId="39" xfId="1" applyNumberFormat="1" applyFont="1" applyBorder="1" applyAlignment="1" applyProtection="1">
      <alignment horizontal="center"/>
    </xf>
    <xf numFmtId="164" fontId="10" fillId="0" borderId="26" xfId="1" applyNumberFormat="1" applyFont="1" applyBorder="1" applyAlignment="1" applyProtection="1">
      <alignment horizontal="center"/>
    </xf>
    <xf numFmtId="164" fontId="13" fillId="0" borderId="39" xfId="1" applyNumberFormat="1" applyFont="1" applyBorder="1" applyAlignment="1" applyProtection="1">
      <alignment horizontal="center"/>
    </xf>
    <xf numFmtId="164" fontId="10" fillId="0" borderId="39" xfId="1" applyNumberFormat="1" applyFont="1" applyBorder="1" applyAlignment="1" applyProtection="1">
      <alignment horizontal="center" wrapText="1"/>
    </xf>
    <xf numFmtId="164" fontId="10" fillId="0" borderId="48" xfId="1" applyNumberFormat="1" applyFont="1" applyBorder="1" applyAlignment="1" applyProtection="1">
      <alignment horizontal="center"/>
    </xf>
    <xf numFmtId="164" fontId="10" fillId="0" borderId="48" xfId="1" applyNumberFormat="1" applyFont="1" applyBorder="1" applyAlignment="1" applyProtection="1"/>
    <xf numFmtId="164" fontId="10" fillId="0" borderId="0" xfId="1" applyNumberFormat="1" applyFont="1" applyAlignment="1" applyProtection="1"/>
    <xf numFmtId="164" fontId="10" fillId="0" borderId="39" xfId="1" applyNumberFormat="1" applyFont="1" applyBorder="1" applyAlignment="1" applyProtection="1"/>
    <xf numFmtId="164" fontId="10" fillId="0" borderId="43" xfId="1" applyNumberFormat="1" applyFont="1" applyBorder="1" applyAlignment="1" applyProtection="1"/>
    <xf numFmtId="164" fontId="10" fillId="0" borderId="39" xfId="1" applyNumberFormat="1" applyFont="1" applyFill="1" applyBorder="1" applyAlignment="1" applyProtection="1">
      <alignment horizontal="center"/>
    </xf>
    <xf numFmtId="164" fontId="10" fillId="0" borderId="89" xfId="1" applyNumberFormat="1" applyFont="1" applyBorder="1" applyAlignment="1" applyProtection="1">
      <alignment horizontal="center"/>
    </xf>
    <xf numFmtId="164" fontId="7" fillId="0" borderId="0" xfId="1" applyNumberFormat="1" applyFont="1" applyAlignment="1" applyProtection="1">
      <alignment horizontal="center"/>
    </xf>
    <xf numFmtId="164" fontId="10" fillId="6" borderId="1" xfId="1" applyNumberFormat="1" applyFont="1" applyFill="1" applyBorder="1" applyAlignment="1" applyProtection="1">
      <alignment horizontal="center"/>
    </xf>
    <xf numFmtId="164" fontId="10" fillId="0" borderId="88" xfId="1" applyNumberFormat="1" applyFont="1" applyFill="1" applyBorder="1" applyAlignment="1" applyProtection="1">
      <alignment horizontal="center"/>
    </xf>
    <xf numFmtId="164" fontId="7" fillId="0" borderId="0" xfId="1" applyNumberFormat="1" applyFont="1" applyFill="1" applyBorder="1" applyAlignment="1" applyProtection="1">
      <alignment horizontal="center"/>
    </xf>
    <xf numFmtId="164" fontId="10" fillId="6" borderId="1" xfId="1" applyNumberFormat="1" applyFont="1" applyFill="1" applyBorder="1" applyAlignment="1" applyProtection="1">
      <alignment horizontal="right"/>
    </xf>
    <xf numFmtId="164" fontId="10" fillId="0" borderId="0" xfId="1" applyNumberFormat="1" applyFont="1" applyBorder="1" applyAlignment="1" applyProtection="1">
      <alignment horizontal="center"/>
    </xf>
    <xf numFmtId="164" fontId="10" fillId="0" borderId="50" xfId="1" applyNumberFormat="1" applyFont="1" applyBorder="1" applyAlignment="1" applyProtection="1">
      <alignment horizontal="center"/>
    </xf>
    <xf numFmtId="0" fontId="10" fillId="0" borderId="13" xfId="1" applyNumberFormat="1" applyFont="1" applyBorder="1" applyAlignment="1" applyProtection="1">
      <alignment horizontal="center" vertical="center"/>
    </xf>
    <xf numFmtId="0" fontId="10" fillId="0" borderId="51" xfId="1" applyNumberFormat="1" applyFont="1" applyBorder="1" applyAlignment="1" applyProtection="1">
      <alignment horizontal="center" vertical="center"/>
    </xf>
    <xf numFmtId="0" fontId="10" fillId="0" borderId="21" xfId="1" applyNumberFormat="1" applyFont="1" applyBorder="1" applyAlignment="1" applyProtection="1">
      <alignment horizontal="center" vertical="center"/>
    </xf>
    <xf numFmtId="0" fontId="10" fillId="0" borderId="13" xfId="1" applyNumberFormat="1" applyFont="1" applyFill="1" applyBorder="1" applyAlignment="1" applyProtection="1">
      <alignment horizontal="center" vertical="center"/>
    </xf>
    <xf numFmtId="0" fontId="10" fillId="0" borderId="21" xfId="1" applyNumberFormat="1" applyFont="1" applyFill="1" applyBorder="1" applyAlignment="1" applyProtection="1">
      <alignment horizontal="center" vertical="center"/>
    </xf>
    <xf numFmtId="0" fontId="10" fillId="0" borderId="43" xfId="1" applyNumberFormat="1" applyFont="1" applyBorder="1" applyAlignment="1" applyProtection="1">
      <alignment horizontal="center" vertical="center"/>
    </xf>
    <xf numFmtId="0" fontId="10" fillId="0" borderId="42" xfId="1" applyNumberFormat="1" applyFont="1" applyBorder="1" applyAlignment="1" applyProtection="1">
      <alignment horizontal="center" vertical="center"/>
    </xf>
    <xf numFmtId="0" fontId="10" fillId="0" borderId="13" xfId="1" applyNumberFormat="1" applyFont="1" applyBorder="1" applyAlignment="1" applyProtection="1">
      <alignment horizontal="left" vertical="center"/>
    </xf>
    <xf numFmtId="0" fontId="10" fillId="0" borderId="51" xfId="1" applyNumberFormat="1" applyFont="1" applyBorder="1" applyAlignment="1" applyProtection="1">
      <alignment horizontal="right" vertical="center"/>
    </xf>
    <xf numFmtId="0" fontId="10" fillId="0" borderId="42" xfId="1" applyNumberFormat="1" applyFont="1" applyBorder="1" applyAlignment="1" applyProtection="1">
      <alignment horizontal="right" vertical="center"/>
    </xf>
    <xf numFmtId="164" fontId="24" fillId="0" borderId="13" xfId="1" applyNumberFormat="1" applyFont="1" applyBorder="1" applyAlignment="1" applyProtection="1"/>
    <xf numFmtId="10" fontId="24" fillId="0" borderId="39" xfId="1" applyNumberFormat="1" applyFont="1" applyBorder="1" applyAlignment="1" applyProtection="1"/>
    <xf numFmtId="164" fontId="25" fillId="0" borderId="13" xfId="1" applyNumberFormat="1" applyFont="1" applyBorder="1" applyAlignment="1" applyProtection="1"/>
    <xf numFmtId="10" fontId="25" fillId="0" borderId="39" xfId="1" applyNumberFormat="1" applyFont="1" applyBorder="1" applyAlignment="1" applyProtection="1"/>
    <xf numFmtId="10" fontId="25" fillId="0" borderId="13" xfId="1" applyNumberFormat="1" applyFont="1" applyBorder="1" applyAlignment="1" applyProtection="1"/>
    <xf numFmtId="14" fontId="10" fillId="0" borderId="39" xfId="1" quotePrefix="1" applyNumberFormat="1" applyFont="1" applyFill="1" applyBorder="1" applyAlignment="1" applyProtection="1">
      <alignment horizontal="center"/>
    </xf>
    <xf numFmtId="3" fontId="10" fillId="0" borderId="49" xfId="1" applyNumberFormat="1" applyFont="1" applyFill="1" applyBorder="1" applyAlignment="1" applyProtection="1">
      <alignment horizontal="center"/>
    </xf>
    <xf numFmtId="10" fontId="10" fillId="0" borderId="39" xfId="1" applyNumberFormat="1" applyFont="1" applyFill="1" applyBorder="1" applyAlignment="1" applyProtection="1"/>
    <xf numFmtId="10" fontId="10" fillId="0" borderId="13" xfId="1" applyNumberFormat="1" applyFont="1" applyFill="1" applyBorder="1" applyAlignment="1" applyProtection="1"/>
    <xf numFmtId="3" fontId="10" fillId="0" borderId="12" xfId="1" applyNumberFormat="1" applyFont="1" applyFill="1" applyBorder="1" applyAlignment="1" applyProtection="1">
      <alignment horizontal="center"/>
    </xf>
    <xf numFmtId="0" fontId="20" fillId="0" borderId="0" xfId="1" applyAlignment="1" applyProtection="1"/>
    <xf numFmtId="0" fontId="10" fillId="0" borderId="0" xfId="1" applyNumberFormat="1" applyFont="1" applyAlignment="1" applyProtection="1"/>
    <xf numFmtId="0" fontId="10" fillId="0" borderId="11" xfId="1" applyNumberFormat="1" applyFont="1" applyBorder="1" applyAlignment="1" applyProtection="1"/>
    <xf numFmtId="0" fontId="7" fillId="0" borderId="0" xfId="1" applyNumberFormat="1" applyFont="1" applyAlignment="1" applyProtection="1"/>
    <xf numFmtId="0" fontId="15" fillId="0" borderId="0" xfId="1" applyNumberFormat="1" applyFont="1" applyAlignment="1" applyProtection="1"/>
    <xf numFmtId="0" fontId="15" fillId="0" borderId="11" xfId="1" applyNumberFormat="1" applyFont="1" applyBorder="1" applyAlignment="1" applyProtection="1"/>
    <xf numFmtId="0" fontId="10" fillId="0" borderId="5" xfId="1" applyNumberFormat="1" applyFont="1" applyBorder="1" applyAlignment="1" applyProtection="1"/>
    <xf numFmtId="0" fontId="10" fillId="0" borderId="9" xfId="1" applyNumberFormat="1" applyFont="1" applyBorder="1" applyAlignment="1" applyProtection="1"/>
    <xf numFmtId="0" fontId="10" fillId="0" borderId="12" xfId="1" applyNumberFormat="1" applyFont="1" applyBorder="1" applyAlignment="1" applyProtection="1"/>
    <xf numFmtId="0" fontId="10" fillId="0" borderId="8" xfId="1" applyNumberFormat="1" applyFont="1" applyBorder="1" applyAlignment="1" applyProtection="1"/>
    <xf numFmtId="0" fontId="15" fillId="0" borderId="9" xfId="1" applyNumberFormat="1" applyFont="1" applyBorder="1" applyAlignment="1" applyProtection="1"/>
    <xf numFmtId="0" fontId="10" fillId="0" borderId="21" xfId="1" applyNumberFormat="1" applyFont="1" applyBorder="1" applyAlignment="1" applyProtection="1"/>
    <xf numFmtId="0" fontId="15" fillId="0" borderId="8" xfId="1" applyNumberFormat="1" applyFont="1" applyBorder="1" applyAlignment="1" applyProtection="1"/>
    <xf numFmtId="0" fontId="15" fillId="0" borderId="5" xfId="1" applyNumberFormat="1" applyFont="1" applyBorder="1" applyAlignment="1" applyProtection="1"/>
    <xf numFmtId="167" fontId="7" fillId="0" borderId="9" xfId="1" applyNumberFormat="1" applyFont="1" applyBorder="1" applyAlignment="1" applyProtection="1"/>
    <xf numFmtId="0" fontId="15" fillId="0" borderId="25" xfId="1" applyNumberFormat="1" applyFont="1" applyBorder="1" applyAlignment="1" applyProtection="1"/>
    <xf numFmtId="167" fontId="7" fillId="0" borderId="21" xfId="1" applyNumberFormat="1" applyFont="1" applyBorder="1" applyAlignment="1" applyProtection="1"/>
    <xf numFmtId="167" fontId="10" fillId="0" borderId="21" xfId="1" applyNumberFormat="1" applyFont="1" applyBorder="1" applyAlignment="1" applyProtection="1"/>
    <xf numFmtId="0" fontId="7" fillId="0" borderId="5" xfId="1" applyNumberFormat="1" applyFont="1" applyBorder="1" applyAlignment="1" applyProtection="1">
      <alignment horizontal="center"/>
    </xf>
    <xf numFmtId="0" fontId="8" fillId="0" borderId="0" xfId="1" applyNumberFormat="1" applyFont="1" applyAlignment="1" applyProtection="1">
      <alignment horizontal="center"/>
    </xf>
    <xf numFmtId="0" fontId="7" fillId="0" borderId="8" xfId="1" applyNumberFormat="1" applyFont="1" applyBorder="1" applyAlignment="1" applyProtection="1">
      <alignment horizontal="center"/>
    </xf>
    <xf numFmtId="0" fontId="7" fillId="0" borderId="5" xfId="1" applyNumberFormat="1" applyFont="1" applyBorder="1" applyAlignment="1" applyProtection="1"/>
    <xf numFmtId="0" fontId="7" fillId="0" borderId="9" xfId="1" applyNumberFormat="1" applyFont="1" applyBorder="1" applyAlignment="1" applyProtection="1"/>
    <xf numFmtId="0" fontId="7" fillId="0" borderId="12" xfId="1" applyNumberFormat="1" applyFont="1" applyBorder="1" applyAlignment="1" applyProtection="1">
      <alignment horizontal="center"/>
    </xf>
    <xf numFmtId="0" fontId="7" fillId="0" borderId="12" xfId="1" applyNumberFormat="1" applyFont="1" applyBorder="1" applyAlignment="1" applyProtection="1"/>
    <xf numFmtId="0" fontId="7" fillId="0" borderId="0" xfId="1" applyNumberFormat="1" applyFont="1" applyAlignment="1" applyProtection="1">
      <alignment horizontal="center"/>
    </xf>
    <xf numFmtId="0" fontId="7" fillId="0" borderId="11" xfId="1" applyNumberFormat="1" applyFont="1" applyBorder="1" applyAlignment="1" applyProtection="1">
      <alignment horizontal="center"/>
    </xf>
    <xf numFmtId="0" fontId="10" fillId="0" borderId="13" xfId="1" applyNumberFormat="1" applyFont="1" applyBorder="1" applyAlignment="1" applyProtection="1"/>
    <xf numFmtId="0" fontId="7" fillId="0" borderId="13" xfId="1" applyNumberFormat="1" applyFont="1" applyBorder="1" applyAlignment="1" applyProtection="1">
      <alignment horizontal="center"/>
    </xf>
    <xf numFmtId="166" fontId="10" fillId="0" borderId="13" xfId="1" applyNumberFormat="1" applyFont="1" applyBorder="1" applyAlignment="1" applyProtection="1"/>
    <xf numFmtId="4" fontId="10" fillId="0" borderId="13" xfId="1" applyNumberFormat="1" applyFont="1" applyBorder="1" applyAlignment="1" applyProtection="1"/>
    <xf numFmtId="0" fontId="11" fillId="0" borderId="0" xfId="1" applyNumberFormat="1" applyFont="1" applyAlignment="1" applyProtection="1">
      <alignment horizontal="center"/>
    </xf>
    <xf numFmtId="0" fontId="15" fillId="0" borderId="13" xfId="1" applyNumberFormat="1" applyFont="1" applyBorder="1" applyAlignment="1" applyProtection="1"/>
    <xf numFmtId="1" fontId="10" fillId="0" borderId="0" xfId="1" applyNumberFormat="1" applyFont="1" applyAlignment="1" applyProtection="1"/>
    <xf numFmtId="0" fontId="10" fillId="0" borderId="0" xfId="1" applyNumberFormat="1" applyFont="1" applyBorder="1" applyAlignment="1" applyProtection="1"/>
    <xf numFmtId="167" fontId="7" fillId="7" borderId="13" xfId="1" applyNumberFormat="1" applyFont="1" applyFill="1" applyBorder="1" applyAlignment="1" applyProtection="1">
      <alignment horizontal="center"/>
    </xf>
    <xf numFmtId="0" fontId="10" fillId="0" borderId="24" xfId="1" applyNumberFormat="1" applyFont="1" applyBorder="1" applyAlignment="1" applyProtection="1"/>
    <xf numFmtId="0" fontId="10" fillId="0" borderId="6" xfId="1" applyNumberFormat="1" applyFont="1" applyBorder="1" applyAlignment="1" applyProtection="1"/>
    <xf numFmtId="0" fontId="10" fillId="0" borderId="27" xfId="1" applyNumberFormat="1" applyFont="1" applyBorder="1" applyAlignment="1" applyProtection="1"/>
    <xf numFmtId="0" fontId="10" fillId="0" borderId="10" xfId="1" applyNumberFormat="1" applyFont="1" applyBorder="1" applyAlignment="1" applyProtection="1"/>
    <xf numFmtId="0" fontId="10" fillId="0" borderId="30" xfId="1" applyNumberFormat="1" applyFont="1" applyBorder="1" applyAlignment="1" applyProtection="1"/>
    <xf numFmtId="0" fontId="15" fillId="0" borderId="0" xfId="1" applyNumberFormat="1" applyFont="1" applyFill="1" applyAlignment="1" applyProtection="1"/>
    <xf numFmtId="167" fontId="7" fillId="0" borderId="13" xfId="1" applyNumberFormat="1" applyFont="1" applyFill="1" applyBorder="1" applyAlignment="1" applyProtection="1">
      <alignment horizontal="center"/>
    </xf>
    <xf numFmtId="167" fontId="7" fillId="0" borderId="9" xfId="1" applyNumberFormat="1" applyFont="1" applyFill="1" applyBorder="1" applyAlignment="1" applyProtection="1"/>
    <xf numFmtId="167" fontId="7" fillId="0" borderId="21" xfId="1" applyNumberFormat="1" applyFont="1" applyFill="1" applyBorder="1" applyAlignment="1" applyProtection="1"/>
    <xf numFmtId="0" fontId="10" fillId="0" borderId="0" xfId="1" applyNumberFormat="1" applyFont="1" applyFill="1" applyAlignment="1" applyProtection="1"/>
    <xf numFmtId="0" fontId="10" fillId="0" borderId="21" xfId="1" applyNumberFormat="1" applyFont="1" applyFill="1" applyBorder="1" applyAlignment="1" applyProtection="1"/>
    <xf numFmtId="0" fontId="10" fillId="0" borderId="9" xfId="1" applyNumberFormat="1" applyFont="1" applyFill="1" applyBorder="1" applyAlignment="1" applyProtection="1"/>
    <xf numFmtId="0" fontId="10" fillId="0" borderId="22" xfId="1" applyNumberFormat="1" applyFont="1" applyBorder="1" applyAlignment="1" applyProtection="1"/>
    <xf numFmtId="0" fontId="10" fillId="0" borderId="28" xfId="1" applyNumberFormat="1" applyFont="1" applyBorder="1" applyAlignment="1" applyProtection="1"/>
    <xf numFmtId="0" fontId="11" fillId="0" borderId="0" xfId="1" applyNumberFormat="1" applyFont="1" applyFill="1" applyAlignment="1" applyProtection="1">
      <alignment horizontal="center"/>
    </xf>
    <xf numFmtId="0" fontId="8" fillId="0" borderId="0" xfId="1" applyNumberFormat="1" applyFont="1" applyFill="1" applyAlignment="1" applyProtection="1">
      <alignment horizontal="center"/>
    </xf>
    <xf numFmtId="0" fontId="9" fillId="0" borderId="5" xfId="1" applyNumberFormat="1" applyFont="1" applyBorder="1" applyAlignment="1" applyProtection="1">
      <alignment horizontal="center"/>
    </xf>
    <xf numFmtId="0" fontId="10" fillId="0" borderId="13" xfId="1" applyNumberFormat="1" applyFont="1" applyFill="1" applyBorder="1" applyAlignment="1" applyProtection="1"/>
    <xf numFmtId="0" fontId="10" fillId="0" borderId="0" xfId="1" applyNumberFormat="1" applyFont="1" applyFill="1" applyBorder="1" applyAlignment="1" applyProtection="1"/>
    <xf numFmtId="4" fontId="10" fillId="0" borderId="13" xfId="1" applyNumberFormat="1" applyFont="1" applyFill="1" applyBorder="1" applyAlignment="1" applyProtection="1"/>
    <xf numFmtId="0" fontId="10" fillId="0" borderId="12" xfId="1" applyNumberFormat="1" applyFont="1" applyFill="1" applyBorder="1" applyAlignment="1" applyProtection="1"/>
    <xf numFmtId="2" fontId="10" fillId="0" borderId="13" xfId="1" applyNumberFormat="1" applyFont="1" applyBorder="1" applyAlignment="1" applyProtection="1"/>
    <xf numFmtId="2" fontId="10" fillId="0" borderId="13" xfId="1" applyNumberFormat="1" applyFont="1" applyFill="1" applyBorder="1" applyAlignment="1" applyProtection="1"/>
    <xf numFmtId="14" fontId="17" fillId="0" borderId="5" xfId="1" applyNumberFormat="1" applyFont="1" applyBorder="1" applyAlignment="1" applyProtection="1"/>
    <xf numFmtId="0" fontId="10" fillId="0" borderId="5" xfId="1" applyNumberFormat="1" applyFont="1" applyBorder="1" applyAlignment="1" applyProtection="1">
      <alignment horizontal="center"/>
    </xf>
    <xf numFmtId="0" fontId="10" fillId="0" borderId="1" xfId="1" applyNumberFormat="1" applyFont="1" applyFill="1" applyBorder="1" applyAlignment="1" applyProtection="1"/>
    <xf numFmtId="0" fontId="7" fillId="0" borderId="7" xfId="1" applyNumberFormat="1" applyFont="1" applyBorder="1" applyAlignment="1" applyProtection="1">
      <alignment horizontal="center"/>
    </xf>
    <xf numFmtId="0" fontId="10" fillId="0" borderId="0" xfId="1" applyNumberFormat="1" applyFont="1" applyBorder="1" applyAlignment="1" applyProtection="1">
      <alignment horizontal="center"/>
    </xf>
    <xf numFmtId="0" fontId="7" fillId="0" borderId="56" xfId="1" applyNumberFormat="1" applyFont="1" applyBorder="1" applyAlignment="1" applyProtection="1">
      <alignment horizontal="center"/>
    </xf>
    <xf numFmtId="0" fontId="7" fillId="0" borderId="55" xfId="1" applyNumberFormat="1" applyFont="1" applyBorder="1" applyAlignment="1" applyProtection="1">
      <alignment horizontal="center"/>
    </xf>
    <xf numFmtId="14" fontId="18" fillId="0" borderId="25" xfId="1" applyNumberFormat="1" applyFont="1" applyBorder="1" applyAlignment="1" applyProtection="1"/>
    <xf numFmtId="9" fontId="10" fillId="0" borderId="9" xfId="1" applyNumberFormat="1" applyFont="1" applyBorder="1" applyAlignment="1" applyProtection="1"/>
    <xf numFmtId="14" fontId="19" fillId="0" borderId="21" xfId="1" applyNumberFormat="1" applyFont="1" applyBorder="1" applyAlignment="1" applyProtection="1"/>
    <xf numFmtId="3" fontId="7" fillId="0" borderId="21" xfId="1" quotePrefix="1" applyNumberFormat="1" applyFont="1" applyBorder="1" applyAlignment="1" applyProtection="1">
      <alignment horizontal="left"/>
    </xf>
    <xf numFmtId="0" fontId="15" fillId="0" borderId="0" xfId="1" applyNumberFormat="1" applyFont="1" applyBorder="1" applyAlignment="1" applyProtection="1"/>
    <xf numFmtId="0" fontId="10" fillId="0" borderId="26" xfId="1" applyNumberFormat="1" applyFont="1" applyBorder="1" applyAlignment="1" applyProtection="1"/>
    <xf numFmtId="0" fontId="9" fillId="0" borderId="12" xfId="1" applyNumberFormat="1" applyFont="1" applyBorder="1" applyAlignment="1" applyProtection="1">
      <alignment horizontal="center"/>
    </xf>
    <xf numFmtId="49" fontId="10" fillId="0" borderId="11" xfId="1" applyNumberFormat="1" applyFont="1" applyFill="1" applyBorder="1" applyAlignment="1" applyProtection="1">
      <alignment horizontal="center"/>
    </xf>
    <xf numFmtId="0" fontId="10" fillId="0" borderId="0" xfId="1" applyNumberFormat="1" applyFont="1" applyFill="1" applyBorder="1" applyAlignment="1" applyProtection="1">
      <alignment horizontal="center"/>
    </xf>
    <xf numFmtId="49" fontId="10" fillId="0" borderId="0" xfId="1" applyNumberFormat="1" applyFont="1" applyFill="1" applyBorder="1" applyAlignment="1" applyProtection="1">
      <alignment horizontal="center"/>
    </xf>
    <xf numFmtId="0" fontId="10" fillId="0" borderId="29" xfId="1" applyNumberFormat="1" applyFont="1" applyBorder="1" applyAlignment="1" applyProtection="1"/>
    <xf numFmtId="0" fontId="7" fillId="0" borderId="29" xfId="1" applyNumberFormat="1" applyFont="1" applyFill="1" applyBorder="1" applyAlignment="1" applyProtection="1"/>
    <xf numFmtId="0" fontId="7" fillId="0" borderId="29" xfId="1" applyNumberFormat="1" applyFont="1" applyBorder="1" applyAlignment="1" applyProtection="1"/>
    <xf numFmtId="4" fontId="10" fillId="0" borderId="69" xfId="1" applyNumberFormat="1" applyFont="1" applyFill="1" applyBorder="1" applyAlignment="1" applyProtection="1">
      <alignment horizontal="right"/>
    </xf>
    <xf numFmtId="0" fontId="7" fillId="0" borderId="57" xfId="1" applyNumberFormat="1" applyFont="1" applyBorder="1" applyAlignment="1" applyProtection="1">
      <alignment horizontal="center"/>
    </xf>
    <xf numFmtId="0" fontId="10" fillId="0" borderId="11" xfId="1" applyNumberFormat="1" applyFont="1" applyFill="1" applyBorder="1" applyAlignment="1" applyProtection="1">
      <alignment horizontal="center"/>
    </xf>
    <xf numFmtId="0" fontId="10" fillId="0" borderId="13" xfId="1" quotePrefix="1" applyNumberFormat="1" applyFont="1" applyBorder="1" applyAlignment="1" applyProtection="1">
      <alignment horizontal="center"/>
    </xf>
    <xf numFmtId="0" fontId="7" fillId="0" borderId="49" xfId="1" applyNumberFormat="1" applyFont="1" applyBorder="1" applyAlignment="1" applyProtection="1">
      <alignment horizontal="center"/>
    </xf>
    <xf numFmtId="0" fontId="10" fillId="0" borderId="49" xfId="1" applyNumberFormat="1" applyFont="1" applyBorder="1" applyAlignment="1" applyProtection="1">
      <alignment horizontal="center"/>
    </xf>
    <xf numFmtId="0" fontId="20" fillId="0" borderId="0" xfId="1" applyBorder="1" applyAlignment="1" applyProtection="1"/>
    <xf numFmtId="0" fontId="10" fillId="0" borderId="6" xfId="1" applyNumberFormat="1" applyFont="1" applyBorder="1" applyAlignment="1" applyProtection="1">
      <alignment horizontal="center"/>
    </xf>
    <xf numFmtId="0" fontId="10" fillId="0" borderId="29" xfId="1" applyNumberFormat="1" applyFont="1" applyFill="1" applyBorder="1" applyAlignment="1" applyProtection="1"/>
    <xf numFmtId="0" fontId="10" fillId="0" borderId="30" xfId="1" applyNumberFormat="1" applyFont="1" applyBorder="1" applyAlignment="1" applyProtection="1">
      <alignment horizontal="center"/>
    </xf>
    <xf numFmtId="0" fontId="15" fillId="0" borderId="28" xfId="1" applyNumberFormat="1" applyFont="1" applyBorder="1" applyAlignment="1" applyProtection="1"/>
    <xf numFmtId="3" fontId="7" fillId="0" borderId="70" xfId="1" applyNumberFormat="1" applyFont="1" applyFill="1" applyBorder="1" applyAlignment="1" applyProtection="1">
      <alignment horizontal="center"/>
    </xf>
    <xf numFmtId="3" fontId="7" fillId="0" borderId="37" xfId="1" applyNumberFormat="1" applyFont="1" applyFill="1" applyBorder="1" applyAlignment="1" applyProtection="1">
      <alignment horizontal="center"/>
    </xf>
    <xf numFmtId="3" fontId="7" fillId="0" borderId="37" xfId="1" applyNumberFormat="1" applyFont="1" applyBorder="1" applyAlignment="1" applyProtection="1">
      <alignment horizontal="center"/>
    </xf>
    <xf numFmtId="3" fontId="7" fillId="0" borderId="37" xfId="1" quotePrefix="1" applyNumberFormat="1" applyFont="1" applyBorder="1" applyAlignment="1" applyProtection="1">
      <alignment horizontal="center"/>
    </xf>
    <xf numFmtId="0" fontId="7" fillId="0" borderId="37" xfId="1" applyNumberFormat="1" applyFont="1" applyBorder="1" applyAlignment="1" applyProtection="1">
      <alignment horizontal="center"/>
    </xf>
    <xf numFmtId="3" fontId="7" fillId="0" borderId="60" xfId="1" applyNumberFormat="1" applyFont="1" applyBorder="1" applyAlignment="1" applyProtection="1">
      <alignment horizontal="center"/>
    </xf>
    <xf numFmtId="0" fontId="7" fillId="0" borderId="37" xfId="1" quotePrefix="1" applyNumberFormat="1" applyFont="1" applyBorder="1" applyAlignment="1" applyProtection="1">
      <alignment horizontal="center"/>
    </xf>
    <xf numFmtId="3" fontId="7" fillId="0" borderId="52" xfId="1" applyNumberFormat="1" applyFont="1" applyBorder="1" applyAlignment="1" applyProtection="1">
      <alignment horizontal="center"/>
    </xf>
    <xf numFmtId="49" fontId="10" fillId="6" borderId="1" xfId="1" applyNumberFormat="1" applyFont="1" applyFill="1" applyBorder="1" applyAlignment="1" applyProtection="1">
      <alignment horizontal="center"/>
    </xf>
    <xf numFmtId="0" fontId="7" fillId="0" borderId="0" xfId="1" applyNumberFormat="1" applyFont="1" applyBorder="1" applyAlignment="1" applyProtection="1">
      <alignment horizontal="center"/>
    </xf>
    <xf numFmtId="0" fontId="16" fillId="7" borderId="5" xfId="1" applyNumberFormat="1" applyFont="1" applyFill="1" applyBorder="1" applyAlignment="1" applyProtection="1">
      <alignment horizontal="center"/>
    </xf>
    <xf numFmtId="0" fontId="11" fillId="0" borderId="23" xfId="1" applyNumberFormat="1" applyFont="1" applyBorder="1" applyAlignment="1" applyProtection="1">
      <alignment horizontal="center"/>
    </xf>
    <xf numFmtId="0" fontId="10" fillId="0" borderId="72" xfId="1" applyNumberFormat="1" applyFont="1" applyFill="1" applyBorder="1" applyAlignment="1" applyProtection="1">
      <alignment horizontal="center"/>
    </xf>
    <xf numFmtId="0" fontId="10" fillId="0" borderId="1" xfId="1" applyNumberFormat="1" applyFont="1" applyFill="1" applyBorder="1" applyAlignment="1" applyProtection="1">
      <alignment horizontal="center"/>
    </xf>
    <xf numFmtId="49" fontId="10" fillId="0" borderId="1" xfId="1" applyNumberFormat="1" applyFont="1" applyFill="1" applyBorder="1" applyAlignment="1" applyProtection="1">
      <alignment horizontal="center"/>
    </xf>
    <xf numFmtId="0" fontId="10" fillId="0" borderId="1" xfId="1" quotePrefix="1" applyNumberFormat="1" applyFont="1" applyBorder="1" applyAlignment="1" applyProtection="1">
      <alignment horizontal="center"/>
    </xf>
    <xf numFmtId="0" fontId="10" fillId="0" borderId="1" xfId="1" applyNumberFormat="1" applyFont="1" applyBorder="1" applyAlignment="1" applyProtection="1">
      <alignment horizontal="center"/>
    </xf>
    <xf numFmtId="49" fontId="10" fillId="0" borderId="1" xfId="1" quotePrefix="1" applyNumberFormat="1" applyFont="1" applyBorder="1" applyAlignment="1" applyProtection="1">
      <alignment horizontal="center"/>
    </xf>
    <xf numFmtId="0" fontId="10" fillId="0" borderId="1" xfId="1" applyNumberFormat="1" applyFont="1" applyBorder="1" applyAlignment="1" applyProtection="1"/>
    <xf numFmtId="49" fontId="10" fillId="0" borderId="1" xfId="1" applyNumberFormat="1" applyFont="1" applyBorder="1" applyAlignment="1" applyProtection="1">
      <alignment horizontal="center"/>
    </xf>
    <xf numFmtId="3" fontId="10" fillId="0" borderId="1" xfId="1" applyNumberFormat="1" applyFont="1" applyFill="1" applyBorder="1" applyAlignment="1" applyProtection="1">
      <alignment horizontal="center"/>
    </xf>
    <xf numFmtId="3" fontId="10" fillId="0" borderId="1" xfId="1" applyNumberFormat="1" applyFont="1" applyBorder="1" applyAlignment="1" applyProtection="1">
      <alignment horizontal="center"/>
    </xf>
    <xf numFmtId="14" fontId="10" fillId="0" borderId="1" xfId="1" applyNumberFormat="1" applyFont="1" applyFill="1" applyBorder="1" applyAlignment="1" applyProtection="1">
      <alignment horizontal="center"/>
    </xf>
    <xf numFmtId="3" fontId="7" fillId="0" borderId="1" xfId="1" applyNumberFormat="1" applyFont="1" applyBorder="1" applyAlignment="1" applyProtection="1"/>
    <xf numFmtId="49" fontId="10" fillId="0" borderId="75" xfId="1" applyNumberFormat="1" applyFont="1" applyFill="1" applyBorder="1" applyAlignment="1" applyProtection="1">
      <alignment horizontal="center"/>
    </xf>
    <xf numFmtId="0" fontId="10" fillId="0" borderId="75" xfId="1" applyNumberFormat="1" applyFont="1" applyFill="1" applyBorder="1" applyAlignment="1" applyProtection="1">
      <alignment horizontal="center"/>
    </xf>
    <xf numFmtId="0" fontId="10" fillId="0" borderId="75" xfId="1" quotePrefix="1" applyNumberFormat="1" applyFont="1" applyBorder="1" applyAlignment="1" applyProtection="1">
      <alignment horizontal="center"/>
    </xf>
    <xf numFmtId="4" fontId="10" fillId="0" borderId="76" xfId="1" applyNumberFormat="1" applyFont="1" applyFill="1" applyBorder="1" applyAlignment="1" applyProtection="1">
      <alignment horizontal="right"/>
    </xf>
    <xf numFmtId="4" fontId="10" fillId="0" borderId="15" xfId="1" applyNumberFormat="1" applyFont="1" applyBorder="1" applyAlignment="1" applyProtection="1">
      <alignment horizontal="right"/>
    </xf>
    <xf numFmtId="49" fontId="10" fillId="0" borderId="77" xfId="1" applyNumberFormat="1" applyFont="1" applyBorder="1" applyAlignment="1" applyProtection="1">
      <alignment horizontal="center"/>
    </xf>
    <xf numFmtId="0" fontId="10" fillId="0" borderId="77" xfId="1" applyNumberFormat="1" applyFont="1" applyBorder="1" applyAlignment="1" applyProtection="1">
      <alignment horizontal="center"/>
    </xf>
    <xf numFmtId="0" fontId="10" fillId="0" borderId="77" xfId="1" applyNumberFormat="1" applyFont="1" applyFill="1" applyBorder="1" applyAlignment="1" applyProtection="1">
      <alignment horizontal="center"/>
    </xf>
    <xf numFmtId="49" fontId="10" fillId="0" borderId="77" xfId="1" quotePrefix="1" applyNumberFormat="1" applyFont="1" applyBorder="1" applyAlignment="1" applyProtection="1">
      <alignment horizontal="center"/>
    </xf>
    <xf numFmtId="49" fontId="10" fillId="0" borderId="77" xfId="1" applyNumberFormat="1" applyFont="1" applyFill="1" applyBorder="1" applyAlignment="1" applyProtection="1">
      <alignment horizontal="center"/>
    </xf>
    <xf numFmtId="4" fontId="10" fillId="0" borderId="78" xfId="1" applyNumberFormat="1" applyFont="1" applyBorder="1" applyAlignment="1" applyProtection="1">
      <alignment horizontal="right"/>
    </xf>
    <xf numFmtId="0" fontId="10" fillId="0" borderId="79" xfId="1" applyNumberFormat="1" applyFont="1" applyFill="1" applyBorder="1" applyAlignment="1" applyProtection="1">
      <alignment horizontal="center"/>
    </xf>
    <xf numFmtId="0" fontId="10" fillId="0" borderId="14" xfId="1" applyNumberFormat="1" applyFont="1" applyBorder="1" applyAlignment="1" applyProtection="1">
      <alignment horizontal="center"/>
    </xf>
    <xf numFmtId="0" fontId="10" fillId="0" borderId="14" xfId="1" quotePrefix="1" applyNumberFormat="1" applyFont="1" applyBorder="1" applyAlignment="1" applyProtection="1">
      <alignment horizontal="center"/>
    </xf>
    <xf numFmtId="0" fontId="10" fillId="0" borderId="80" xfId="1" quotePrefix="1" applyNumberFormat="1" applyFont="1" applyBorder="1" applyAlignment="1" applyProtection="1">
      <alignment horizontal="center"/>
    </xf>
    <xf numFmtId="1" fontId="20" fillId="0" borderId="81" xfId="1" applyNumberFormat="1" applyFont="1" applyFill="1" applyBorder="1" applyAlignment="1" applyProtection="1"/>
    <xf numFmtId="1" fontId="20" fillId="0" borderId="82" xfId="1" applyNumberFormat="1" applyFont="1" applyFill="1" applyBorder="1" applyAlignment="1" applyProtection="1"/>
    <xf numFmtId="1" fontId="23" fillId="6" borderId="83" xfId="1" applyNumberFormat="1" applyFont="1" applyFill="1" applyBorder="1" applyAlignment="1" applyProtection="1">
      <alignment horizontal="left"/>
    </xf>
    <xf numFmtId="1" fontId="13" fillId="0" borderId="84" xfId="1" quotePrefix="1" applyNumberFormat="1" applyFont="1" applyFill="1" applyBorder="1" applyAlignment="1" applyProtection="1"/>
    <xf numFmtId="1" fontId="13" fillId="0" borderId="73" xfId="1" applyNumberFormat="1" applyFont="1" applyFill="1" applyBorder="1" applyAlignment="1" applyProtection="1"/>
    <xf numFmtId="1" fontId="13" fillId="0" borderId="85" xfId="1" applyNumberFormat="1" applyFont="1" applyFill="1" applyBorder="1" applyAlignment="1" applyProtection="1"/>
    <xf numFmtId="1" fontId="13" fillId="0" borderId="82" xfId="1" applyNumberFormat="1" applyFont="1" applyBorder="1" applyAlignment="1" applyProtection="1"/>
    <xf numFmtId="1" fontId="13" fillId="0" borderId="86" xfId="1" applyNumberFormat="1" applyFont="1" applyBorder="1" applyAlignment="1" applyProtection="1"/>
    <xf numFmtId="1" fontId="13" fillId="0" borderId="73" xfId="1" applyNumberFormat="1" applyFont="1" applyBorder="1" applyAlignment="1" applyProtection="1"/>
    <xf numFmtId="1" fontId="13" fillId="0" borderId="74" xfId="1" applyNumberFormat="1" applyFont="1" applyBorder="1" applyAlignment="1" applyProtection="1"/>
    <xf numFmtId="0" fontId="10" fillId="0" borderId="16" xfId="1" applyNumberFormat="1" applyFont="1" applyBorder="1" applyAlignment="1" applyProtection="1">
      <alignment horizontal="left"/>
    </xf>
    <xf numFmtId="0" fontId="10" fillId="0" borderId="14" xfId="1" applyNumberFormat="1" applyFont="1" applyBorder="1" applyAlignment="1" applyProtection="1">
      <alignment horizontal="left"/>
    </xf>
    <xf numFmtId="0" fontId="10" fillId="0" borderId="14" xfId="1" quotePrefix="1" applyNumberFormat="1" applyFont="1" applyFill="1" applyBorder="1" applyAlignment="1" applyProtection="1">
      <alignment horizontal="center"/>
    </xf>
    <xf numFmtId="49" fontId="10" fillId="0" borderId="1" xfId="1" quotePrefix="1" applyNumberFormat="1" applyFont="1" applyFill="1" applyBorder="1" applyAlignment="1" applyProtection="1">
      <alignment horizontal="center"/>
    </xf>
    <xf numFmtId="4" fontId="10" fillId="0" borderId="15" xfId="1" applyNumberFormat="1" applyFont="1" applyFill="1" applyBorder="1" applyAlignment="1" applyProtection="1">
      <alignment horizontal="right"/>
    </xf>
    <xf numFmtId="0" fontId="20" fillId="0" borderId="0" xfId="1" applyFill="1" applyBorder="1" applyAlignment="1" applyProtection="1"/>
    <xf numFmtId="3" fontId="7" fillId="0" borderId="52" xfId="1" applyNumberFormat="1" applyFont="1" applyFill="1" applyBorder="1" applyAlignment="1" applyProtection="1">
      <alignment horizontal="center"/>
    </xf>
    <xf numFmtId="0" fontId="10" fillId="6" borderId="14" xfId="1" quotePrefix="1" applyNumberFormat="1" applyFont="1" applyFill="1" applyBorder="1" applyAlignment="1" applyProtection="1">
      <alignment horizontal="center"/>
    </xf>
    <xf numFmtId="0" fontId="10" fillId="6" borderId="16" xfId="1" applyNumberFormat="1" applyFont="1" applyFill="1" applyBorder="1" applyAlignment="1" applyProtection="1">
      <alignment horizontal="left"/>
    </xf>
    <xf numFmtId="0" fontId="10" fillId="6" borderId="14" xfId="1" applyNumberFormat="1" applyFont="1" applyFill="1" applyBorder="1" applyAlignment="1" applyProtection="1">
      <alignment horizontal="left"/>
    </xf>
    <xf numFmtId="0" fontId="10" fillId="6" borderId="1" xfId="1" applyNumberFormat="1" applyFont="1" applyFill="1" applyBorder="1" applyAlignment="1" applyProtection="1">
      <alignment horizontal="center"/>
    </xf>
    <xf numFmtId="3" fontId="10" fillId="6" borderId="1" xfId="1" applyNumberFormat="1" applyFont="1" applyFill="1" applyBorder="1" applyAlignment="1" applyProtection="1">
      <alignment horizontal="center"/>
    </xf>
    <xf numFmtId="49" fontId="10" fillId="6" borderId="1" xfId="1" quotePrefix="1" applyNumberFormat="1" applyFont="1" applyFill="1" applyBorder="1" applyAlignment="1" applyProtection="1">
      <alignment horizontal="center"/>
    </xf>
    <xf numFmtId="4" fontId="10" fillId="6" borderId="15" xfId="1" applyNumberFormat="1" applyFont="1" applyFill="1" applyBorder="1" applyAlignment="1" applyProtection="1">
      <alignment horizontal="right"/>
    </xf>
    <xf numFmtId="14" fontId="10" fillId="6" borderId="1" xfId="1" applyNumberFormat="1" applyFont="1" applyFill="1" applyBorder="1" applyAlignment="1" applyProtection="1">
      <alignment horizontal="center"/>
    </xf>
    <xf numFmtId="0" fontId="10" fillId="6" borderId="1" xfId="1" quotePrefix="1" applyNumberFormat="1" applyFont="1" applyFill="1" applyBorder="1" applyAlignment="1" applyProtection="1">
      <alignment horizontal="center"/>
    </xf>
    <xf numFmtId="0" fontId="12" fillId="0" borderId="0" xfId="1" applyFont="1" applyBorder="1" applyAlignment="1" applyProtection="1">
      <alignment horizontal="center" vertical="center"/>
    </xf>
    <xf numFmtId="1" fontId="13" fillId="0" borderId="87" xfId="1" applyNumberFormat="1" applyFont="1" applyBorder="1" applyAlignment="1" applyProtection="1"/>
    <xf numFmtId="0" fontId="10" fillId="0" borderId="17" xfId="1" quotePrefix="1" applyNumberFormat="1" applyFont="1" applyBorder="1" applyAlignment="1" applyProtection="1">
      <alignment horizontal="center"/>
    </xf>
    <xf numFmtId="49" fontId="10" fillId="0" borderId="18" xfId="1" applyNumberFormat="1" applyFont="1" applyBorder="1" applyAlignment="1" applyProtection="1">
      <alignment horizontal="center"/>
    </xf>
    <xf numFmtId="0" fontId="10" fillId="0" borderId="20" xfId="1" applyNumberFormat="1" applyFont="1" applyBorder="1" applyAlignment="1" applyProtection="1">
      <alignment horizontal="left"/>
    </xf>
    <xf numFmtId="0" fontId="10" fillId="0" borderId="17" xfId="1" applyNumberFormat="1" applyFont="1" applyBorder="1" applyAlignment="1" applyProtection="1">
      <alignment horizontal="left"/>
    </xf>
    <xf numFmtId="0" fontId="10" fillId="0" borderId="17" xfId="1" applyNumberFormat="1" applyFont="1" applyBorder="1" applyAlignment="1" applyProtection="1">
      <alignment horizontal="center"/>
    </xf>
    <xf numFmtId="0" fontId="10" fillId="0" borderId="18" xfId="1" applyNumberFormat="1" applyFont="1" applyFill="1" applyBorder="1" applyAlignment="1" applyProtection="1">
      <alignment horizontal="center"/>
    </xf>
    <xf numFmtId="0" fontId="10" fillId="0" borderId="18" xfId="1" applyNumberFormat="1" applyFont="1" applyBorder="1" applyAlignment="1" applyProtection="1">
      <alignment horizontal="center"/>
    </xf>
    <xf numFmtId="3" fontId="10" fillId="0" borderId="18" xfId="1" applyNumberFormat="1" applyFont="1" applyBorder="1" applyAlignment="1" applyProtection="1">
      <alignment horizontal="center"/>
    </xf>
    <xf numFmtId="49" fontId="10" fillId="0" borderId="18" xfId="1" quotePrefix="1" applyNumberFormat="1" applyFont="1" applyBorder="1" applyAlignment="1" applyProtection="1">
      <alignment horizontal="center"/>
    </xf>
    <xf numFmtId="49" fontId="10" fillId="0" borderId="18" xfId="1" applyNumberFormat="1" applyFont="1" applyFill="1" applyBorder="1" applyAlignment="1" applyProtection="1">
      <alignment horizontal="center"/>
    </xf>
    <xf numFmtId="4" fontId="10" fillId="0" borderId="19" xfId="1" applyNumberFormat="1" applyFont="1" applyBorder="1" applyAlignment="1" applyProtection="1">
      <alignment horizontal="right"/>
    </xf>
    <xf numFmtId="0" fontId="10" fillId="0" borderId="1" xfId="1" applyNumberFormat="1" applyFont="1" applyBorder="1" applyAlignment="1" applyProtection="1">
      <alignment horizontal="left"/>
    </xf>
    <xf numFmtId="0" fontId="7" fillId="0" borderId="71" xfId="1" applyNumberFormat="1" applyFont="1" applyBorder="1" applyAlignment="1" applyProtection="1">
      <alignment horizontal="center"/>
    </xf>
    <xf numFmtId="0" fontId="7" fillId="0" borderId="50" xfId="1" applyNumberFormat="1" applyFont="1" applyBorder="1" applyAlignment="1" applyProtection="1">
      <alignment horizontal="center"/>
    </xf>
    <xf numFmtId="0" fontId="7" fillId="0" borderId="49" xfId="1" applyNumberFormat="1" applyFont="1" applyFill="1" applyBorder="1" applyAlignment="1" applyProtection="1">
      <alignment horizontal="center"/>
    </xf>
    <xf numFmtId="0" fontId="7" fillId="0" borderId="64" xfId="1" applyNumberFormat="1" applyFont="1" applyBorder="1" applyAlignment="1" applyProtection="1">
      <alignment horizontal="center"/>
    </xf>
    <xf numFmtId="0" fontId="10" fillId="0" borderId="0" xfId="1" applyNumberFormat="1" applyFont="1" applyAlignment="1" applyProtection="1">
      <alignment horizontal="left"/>
    </xf>
    <xf numFmtId="0" fontId="10" fillId="0" borderId="12" xfId="1" applyNumberFormat="1" applyFont="1" applyBorder="1" applyAlignment="1" applyProtection="1">
      <alignment horizontal="left"/>
    </xf>
    <xf numFmtId="0" fontId="10" fillId="6" borderId="1" xfId="1" applyNumberFormat="1" applyFont="1" applyFill="1" applyBorder="1" applyAlignment="1" applyProtection="1">
      <alignment horizontal="left"/>
    </xf>
    <xf numFmtId="0" fontId="10" fillId="0" borderId="1" xfId="1" applyNumberFormat="1" applyFont="1" applyFill="1" applyBorder="1" applyAlignment="1" applyProtection="1">
      <alignment horizontal="left"/>
    </xf>
    <xf numFmtId="0" fontId="10" fillId="0" borderId="0" xfId="1" applyNumberFormat="1" applyFont="1" applyBorder="1" applyAlignment="1" applyProtection="1">
      <alignment horizontal="left"/>
    </xf>
    <xf numFmtId="0" fontId="10" fillId="0" borderId="9" xfId="1" applyNumberFormat="1" applyFont="1" applyBorder="1" applyAlignment="1" applyProtection="1">
      <alignment horizontal="left"/>
    </xf>
    <xf numFmtId="0" fontId="10" fillId="0" borderId="29" xfId="1" applyNumberFormat="1" applyFont="1" applyBorder="1" applyAlignment="1" applyProtection="1">
      <alignment horizontal="left"/>
    </xf>
    <xf numFmtId="49" fontId="7" fillId="0" borderId="52" xfId="1" applyNumberFormat="1" applyFont="1" applyBorder="1" applyAlignment="1" applyProtection="1">
      <alignment horizontal="center"/>
    </xf>
    <xf numFmtId="0" fontId="10" fillId="0" borderId="17" xfId="1" quotePrefix="1" applyNumberFormat="1" applyFont="1" applyFill="1" applyBorder="1" applyAlignment="1" applyProtection="1">
      <alignment horizontal="center"/>
    </xf>
    <xf numFmtId="0" fontId="10" fillId="0" borderId="20" xfId="1" applyNumberFormat="1" applyFont="1" applyFill="1" applyBorder="1" applyAlignment="1" applyProtection="1">
      <alignment horizontal="left"/>
    </xf>
    <xf numFmtId="0" fontId="10" fillId="0" borderId="17" xfId="1" applyNumberFormat="1" applyFont="1" applyFill="1" applyBorder="1" applyAlignment="1" applyProtection="1">
      <alignment horizontal="left"/>
    </xf>
    <xf numFmtId="3" fontId="10" fillId="0" borderId="18" xfId="1" applyNumberFormat="1" applyFont="1" applyFill="1" applyBorder="1" applyAlignment="1" applyProtection="1">
      <alignment horizontal="center"/>
    </xf>
    <xf numFmtId="49" fontId="10" fillId="0" borderId="18" xfId="1" quotePrefix="1" applyNumberFormat="1" applyFont="1" applyFill="1" applyBorder="1" applyAlignment="1" applyProtection="1">
      <alignment horizontal="center"/>
    </xf>
    <xf numFmtId="4" fontId="10" fillId="0" borderId="19" xfId="1" applyNumberFormat="1" applyFont="1" applyFill="1" applyBorder="1" applyAlignment="1" applyProtection="1">
      <alignment horizontal="right"/>
    </xf>
    <xf numFmtId="4" fontId="14" fillId="0" borderId="19" xfId="1" applyNumberFormat="1" applyFont="1" applyBorder="1" applyAlignment="1" applyProtection="1">
      <alignment horizontal="right"/>
    </xf>
    <xf numFmtId="0" fontId="10" fillId="0" borderId="16" xfId="1" applyNumberFormat="1" applyFont="1" applyBorder="1" applyAlignment="1" applyProtection="1">
      <alignment horizontal="center"/>
    </xf>
    <xf numFmtId="1" fontId="7" fillId="0" borderId="7" xfId="1" applyNumberFormat="1" applyFont="1" applyBorder="1" applyAlignment="1" applyProtection="1">
      <alignment horizontal="center" vertical="center"/>
    </xf>
    <xf numFmtId="1" fontId="7" fillId="0" borderId="34" xfId="1" applyNumberFormat="1" applyFont="1" applyBorder="1" applyAlignment="1" applyProtection="1">
      <alignment horizontal="center" vertical="center"/>
    </xf>
    <xf numFmtId="4" fontId="10" fillId="0" borderId="21" xfId="1" applyNumberFormat="1" applyFont="1" applyBorder="1" applyAlignment="1" applyProtection="1"/>
    <xf numFmtId="4" fontId="13" fillId="0" borderId="1" xfId="1" applyNumberFormat="1" applyFont="1" applyBorder="1" applyAlignment="1" applyProtection="1"/>
    <xf numFmtId="0" fontId="10" fillId="0" borderId="20" xfId="1" applyNumberFormat="1" applyFont="1" applyBorder="1" applyAlignment="1" applyProtection="1">
      <alignment horizontal="left" wrapText="1"/>
    </xf>
    <xf numFmtId="0" fontId="10" fillId="0" borderId="17" xfId="1" applyNumberFormat="1" applyFont="1" applyBorder="1" applyAlignment="1" applyProtection="1">
      <alignment horizontal="center" wrapText="1"/>
    </xf>
    <xf numFmtId="1" fontId="13" fillId="0" borderId="87" xfId="1" applyNumberFormat="1" applyFont="1" applyFill="1" applyBorder="1" applyAlignment="1" applyProtection="1"/>
    <xf numFmtId="0" fontId="10" fillId="0" borderId="17" xfId="1" applyNumberFormat="1" applyFont="1" applyFill="1" applyBorder="1" applyAlignment="1" applyProtection="1">
      <alignment horizontal="center"/>
    </xf>
    <xf numFmtId="0" fontId="13" fillId="0" borderId="0" xfId="1" applyFont="1" applyBorder="1" applyAlignment="1" applyProtection="1"/>
    <xf numFmtId="3" fontId="10" fillId="0" borderId="52" xfId="1" applyNumberFormat="1" applyFont="1" applyBorder="1" applyAlignment="1" applyProtection="1">
      <alignment horizontal="center"/>
    </xf>
    <xf numFmtId="0" fontId="10" fillId="0" borderId="31" xfId="0" applyNumberFormat="1" applyFont="1" applyFill="1" applyBorder="1" applyAlignment="1" applyProtection="1">
      <alignment horizontal="left"/>
    </xf>
    <xf numFmtId="0" fontId="0" fillId="0" borderId="0" xfId="0" applyAlignment="1">
      <alignment horizontal="left"/>
    </xf>
    <xf numFmtId="0" fontId="7" fillId="0" borderId="23" xfId="0" applyNumberFormat="1" applyFont="1" applyBorder="1" applyAlignment="1" applyProtection="1">
      <alignment horizontal="left" vertical="center"/>
    </xf>
    <xf numFmtId="0" fontId="7" fillId="0" borderId="22" xfId="0" applyNumberFormat="1" applyFont="1" applyBorder="1" applyAlignment="1" applyProtection="1">
      <alignment horizontal="center" vertical="center"/>
    </xf>
    <xf numFmtId="0" fontId="0" fillId="0" borderId="0" xfId="0" applyBorder="1" applyAlignment="1" applyProtection="1">
      <alignment vertical="center"/>
    </xf>
    <xf numFmtId="0" fontId="8" fillId="0" borderId="0" xfId="0" applyNumberFormat="1" applyFont="1" applyAlignment="1" applyProtection="1">
      <alignment horizontal="center" vertical="center"/>
    </xf>
    <xf numFmtId="0" fontId="0" fillId="0" borderId="0" xfId="0" applyAlignment="1">
      <alignment vertical="center"/>
    </xf>
    <xf numFmtId="0" fontId="7" fillId="0" borderId="23" xfId="1" applyNumberFormat="1" applyFont="1" applyBorder="1" applyAlignment="1" applyProtection="1">
      <alignment horizontal="center" vertical="center"/>
    </xf>
    <xf numFmtId="0" fontId="7" fillId="0" borderId="95" xfId="1" applyNumberFormat="1" applyFont="1" applyBorder="1" applyAlignment="1" applyProtection="1">
      <alignment horizontal="center" vertical="center"/>
    </xf>
    <xf numFmtId="0" fontId="7" fillId="0" borderId="22" xfId="1" applyNumberFormat="1" applyFont="1" applyBorder="1" applyAlignment="1" applyProtection="1">
      <alignment horizontal="center" vertical="center"/>
    </xf>
    <xf numFmtId="0" fontId="7" fillId="0" borderId="22" xfId="1" applyNumberFormat="1" applyFont="1" applyBorder="1" applyAlignment="1" applyProtection="1">
      <alignment vertical="center" wrapText="1"/>
    </xf>
    <xf numFmtId="0" fontId="7" fillId="0" borderId="22" xfId="1" applyNumberFormat="1" applyFont="1" applyBorder="1" applyAlignment="1" applyProtection="1">
      <alignment vertical="center"/>
    </xf>
    <xf numFmtId="0" fontId="7" fillId="0" borderId="95" xfId="1" applyNumberFormat="1" applyFont="1" applyBorder="1" applyAlignment="1" applyProtection="1">
      <alignment vertical="center"/>
    </xf>
    <xf numFmtId="0" fontId="7" fillId="0" borderId="23" xfId="1" applyNumberFormat="1" applyFont="1" applyBorder="1" applyAlignment="1" applyProtection="1">
      <alignment vertical="center"/>
    </xf>
    <xf numFmtId="0" fontId="7" fillId="7" borderId="5" xfId="1" applyNumberFormat="1" applyFont="1" applyFill="1" applyBorder="1" applyAlignment="1" applyProtection="1">
      <alignment horizontal="centerContinuous"/>
    </xf>
    <xf numFmtId="0" fontId="7" fillId="7" borderId="5" xfId="1" applyNumberFormat="1" applyFont="1" applyFill="1" applyBorder="1" applyAlignment="1" applyProtection="1">
      <alignment horizontal="center"/>
    </xf>
    <xf numFmtId="49" fontId="10" fillId="0" borderId="32" xfId="0" applyNumberFormat="1" applyFont="1" applyBorder="1" applyAlignment="1" applyProtection="1">
      <alignment horizontal="center"/>
    </xf>
    <xf numFmtId="0" fontId="7" fillId="0" borderId="22" xfId="0" applyNumberFormat="1" applyFont="1" applyBorder="1" applyAlignment="1" applyProtection="1">
      <alignment vertical="center"/>
    </xf>
    <xf numFmtId="165" fontId="0" fillId="0" borderId="0" xfId="0" applyNumberFormat="1"/>
    <xf numFmtId="0" fontId="0" fillId="8" borderId="0" xfId="0" applyFill="1"/>
    <xf numFmtId="49" fontId="0" fillId="8" borderId="0" xfId="0" applyNumberFormat="1" applyFill="1"/>
    <xf numFmtId="0" fontId="0" fillId="9" borderId="0" xfId="0" applyFill="1"/>
    <xf numFmtId="0" fontId="0" fillId="10" borderId="0" xfId="0" applyFill="1"/>
    <xf numFmtId="0" fontId="1" fillId="10" borderId="96" xfId="0" applyFont="1" applyFill="1" applyBorder="1"/>
    <xf numFmtId="0" fontId="1" fillId="10" borderId="97" xfId="0" applyFont="1" applyFill="1" applyBorder="1"/>
    <xf numFmtId="0" fontId="0" fillId="10" borderId="98" xfId="0" applyFill="1" applyBorder="1"/>
    <xf numFmtId="0" fontId="0" fillId="10" borderId="99" xfId="0" applyFill="1" applyBorder="1"/>
    <xf numFmtId="0" fontId="1" fillId="8" borderId="0" xfId="0" applyFont="1" applyFill="1"/>
    <xf numFmtId="49" fontId="1" fillId="8" borderId="0" xfId="0" applyNumberFormat="1" applyFont="1" applyFill="1"/>
    <xf numFmtId="4" fontId="10" fillId="0" borderId="58" xfId="0" applyNumberFormat="1" applyFont="1" applyBorder="1" applyAlignment="1" applyProtection="1"/>
    <xf numFmtId="2" fontId="10" fillId="0" borderId="58" xfId="0" applyNumberFormat="1" applyFont="1" applyBorder="1" applyAlignment="1" applyProtection="1"/>
    <xf numFmtId="0" fontId="10" fillId="0" borderId="58" xfId="0" applyNumberFormat="1" applyFont="1" applyBorder="1" applyAlignment="1" applyProtection="1"/>
    <xf numFmtId="49" fontId="1" fillId="0" borderId="0" xfId="0" applyNumberFormat="1" applyFont="1" applyAlignment="1">
      <alignment horizontal="left"/>
    </xf>
    <xf numFmtId="0" fontId="1" fillId="8" borderId="0" xfId="0" applyNumberFormat="1" applyFont="1" applyFill="1" applyAlignment="1">
      <alignment horizontal="center"/>
    </xf>
    <xf numFmtId="0" fontId="0" fillId="8" borderId="0" xfId="0" applyFill="1" applyAlignment="1">
      <alignment horizontal="center"/>
    </xf>
    <xf numFmtId="0" fontId="1" fillId="8" borderId="0" xfId="0" applyFont="1" applyFill="1" applyAlignment="1">
      <alignment horizontal="center"/>
    </xf>
    <xf numFmtId="49" fontId="1" fillId="0" borderId="0" xfId="0" applyNumberFormat="1" applyFont="1"/>
    <xf numFmtId="0" fontId="0" fillId="0" borderId="100" xfId="0" applyBorder="1"/>
    <xf numFmtId="0" fontId="0" fillId="0" borderId="0" xfId="0" applyAlignment="1">
      <alignment horizontal="center"/>
    </xf>
    <xf numFmtId="14" fontId="0" fillId="0" borderId="0" xfId="0" applyNumberFormat="1" applyAlignment="1">
      <alignment horizontal="center"/>
    </xf>
    <xf numFmtId="49" fontId="0" fillId="0" borderId="0" xfId="0" applyNumberFormat="1" applyAlignment="1">
      <alignment horizontal="center"/>
    </xf>
    <xf numFmtId="165" fontId="0" fillId="0" borderId="0" xfId="0" applyNumberFormat="1" applyAlignment="1">
      <alignment horizontal="center"/>
    </xf>
    <xf numFmtId="0" fontId="0" fillId="4" borderId="0" xfId="0" applyFill="1"/>
    <xf numFmtId="49" fontId="4" fillId="2" borderId="2" xfId="0" applyNumberFormat="1" applyFont="1" applyFill="1" applyBorder="1" applyAlignment="1">
      <alignment horizontal="left" vertical="center" wrapText="1"/>
    </xf>
    <xf numFmtId="0" fontId="4" fillId="2" borderId="3" xfId="0" applyFont="1" applyFill="1" applyBorder="1" applyAlignment="1">
      <alignment horizontal="center" vertical="center" wrapText="1"/>
    </xf>
    <xf numFmtId="165" fontId="4" fillId="2" borderId="3" xfId="0" applyNumberFormat="1" applyFont="1" applyFill="1" applyBorder="1" applyAlignment="1">
      <alignment horizontal="center" vertical="center" wrapText="1"/>
    </xf>
    <xf numFmtId="49" fontId="4" fillId="2" borderId="3" xfId="0" applyNumberFormat="1" applyFont="1" applyFill="1" applyBorder="1" applyAlignment="1">
      <alignment horizontal="center" vertical="center" wrapText="1"/>
    </xf>
    <xf numFmtId="0" fontId="4" fillId="2" borderId="4" xfId="0" applyFont="1" applyFill="1" applyBorder="1" applyAlignment="1">
      <alignment horizontal="center" vertical="center" wrapText="1"/>
    </xf>
    <xf numFmtId="0" fontId="0" fillId="0" borderId="0" xfId="0" applyAlignment="1">
      <alignment wrapText="1"/>
    </xf>
    <xf numFmtId="0" fontId="7" fillId="0" borderId="9" xfId="1" applyNumberFormat="1" applyFont="1" applyBorder="1" applyAlignment="1" applyProtection="1">
      <alignment horizontal="center" vertical="center"/>
    </xf>
    <xf numFmtId="4" fontId="10" fillId="0" borderId="1" xfId="0" applyNumberFormat="1" applyFont="1" applyBorder="1" applyAlignment="1" applyProtection="1"/>
    <xf numFmtId="49" fontId="0" fillId="4" borderId="0" xfId="0" applyNumberFormat="1" applyFill="1"/>
    <xf numFmtId="0" fontId="1" fillId="11" borderId="0" xfId="0" applyFont="1" applyFill="1"/>
    <xf numFmtId="49" fontId="1" fillId="11" borderId="0" xfId="0" applyNumberFormat="1" applyFont="1" applyFill="1"/>
    <xf numFmtId="165" fontId="1" fillId="11" borderId="0" xfId="0" applyNumberFormat="1" applyFont="1" applyFill="1"/>
    <xf numFmtId="49" fontId="26" fillId="0" borderId="0" xfId="0" applyNumberFormat="1" applyFont="1" applyAlignment="1">
      <alignment horizontal="center"/>
    </xf>
    <xf numFmtId="0" fontId="26" fillId="0" borderId="0" xfId="0" applyFont="1"/>
    <xf numFmtId="0" fontId="26" fillId="0" borderId="0" xfId="0" applyFont="1" applyAlignment="1">
      <alignment horizontal="center"/>
    </xf>
    <xf numFmtId="165" fontId="26" fillId="0" borderId="0" xfId="0" applyNumberFormat="1" applyFont="1" applyAlignment="1">
      <alignment horizontal="center"/>
    </xf>
    <xf numFmtId="14" fontId="26" fillId="0" borderId="0" xfId="0" applyNumberFormat="1" applyFont="1" applyAlignment="1">
      <alignment horizontal="center"/>
    </xf>
    <xf numFmtId="1" fontId="1" fillId="8" borderId="0" xfId="0" applyNumberFormat="1" applyFont="1" applyFill="1" applyAlignment="1">
      <alignment horizontal="center"/>
    </xf>
    <xf numFmtId="49" fontId="0" fillId="5" borderId="0" xfId="0" applyNumberFormat="1" applyFill="1" applyAlignment="1">
      <alignment horizontal="center"/>
    </xf>
    <xf numFmtId="4" fontId="10" fillId="0" borderId="58" xfId="0" applyNumberFormat="1" applyFont="1" applyBorder="1" applyAlignment="1" applyProtection="1">
      <alignment horizontal="left"/>
    </xf>
    <xf numFmtId="0" fontId="28" fillId="0" borderId="0" xfId="0" applyFont="1"/>
    <xf numFmtId="1" fontId="1" fillId="8" borderId="0" xfId="0" applyNumberFormat="1" applyFont="1" applyFill="1"/>
    <xf numFmtId="49" fontId="1" fillId="4" borderId="0" xfId="0" applyNumberFormat="1" applyFont="1" applyFill="1" applyAlignment="1">
      <alignment horizontal="left"/>
    </xf>
    <xf numFmtId="0" fontId="1" fillId="0" borderId="31" xfId="0" applyFont="1" applyFill="1" applyBorder="1"/>
    <xf numFmtId="0" fontId="7" fillId="0" borderId="23" xfId="0" applyNumberFormat="1" applyFont="1" applyBorder="1" applyAlignment="1" applyProtection="1">
      <alignment horizontal="center" vertical="center" wrapText="1"/>
    </xf>
    <xf numFmtId="49" fontId="10" fillId="0" borderId="33" xfId="0" applyNumberFormat="1" applyFont="1" applyBorder="1" applyAlignment="1" applyProtection="1">
      <alignment horizontal="right"/>
    </xf>
    <xf numFmtId="49" fontId="4" fillId="2" borderId="4" xfId="2" applyNumberFormat="1" applyFont="1" applyFill="1" applyBorder="1" applyAlignment="1">
      <alignment horizontal="center" vertical="center" wrapText="1"/>
    </xf>
    <xf numFmtId="49" fontId="1" fillId="3" borderId="0" xfId="2" applyNumberFormat="1" applyFont="1" applyFill="1" applyBorder="1" applyAlignment="1">
      <alignment horizontal="center" vertical="center"/>
    </xf>
    <xf numFmtId="49" fontId="1" fillId="0" borderId="0" xfId="2" applyNumberFormat="1" applyFont="1" applyFill="1" applyBorder="1" applyAlignment="1">
      <alignment horizontal="center" vertical="center"/>
    </xf>
    <xf numFmtId="168" fontId="0" fillId="0" borderId="0" xfId="2" applyNumberFormat="1" applyFont="1"/>
    <xf numFmtId="0" fontId="29" fillId="0" borderId="0" xfId="0" applyFont="1" applyFill="1" applyAlignment="1">
      <alignment horizontal="center"/>
    </xf>
    <xf numFmtId="49" fontId="26" fillId="0" borderId="0" xfId="0" applyNumberFormat="1" applyFont="1"/>
    <xf numFmtId="49" fontId="29" fillId="0" borderId="0" xfId="0" applyNumberFormat="1" applyFont="1" applyAlignment="1">
      <alignment horizontal="center"/>
    </xf>
    <xf numFmtId="165" fontId="0" fillId="0" borderId="0" xfId="2" applyNumberFormat="1" applyFont="1"/>
    <xf numFmtId="0" fontId="0" fillId="0" borderId="0" xfId="0" applyFill="1"/>
    <xf numFmtId="49" fontId="0" fillId="4" borderId="0" xfId="2" applyNumberFormat="1" applyFont="1" applyFill="1" applyAlignment="1">
      <alignment horizontal="center" vertical="center"/>
    </xf>
    <xf numFmtId="168" fontId="0" fillId="0" borderId="0" xfId="2" applyNumberFormat="1" applyFont="1" applyAlignment="1">
      <alignment horizontal="center" vertical="center"/>
    </xf>
    <xf numFmtId="49" fontId="0" fillId="0" borderId="0" xfId="2" applyNumberFormat="1" applyFont="1" applyAlignment="1">
      <alignment horizontal="center" vertical="center"/>
    </xf>
    <xf numFmtId="49" fontId="0" fillId="0" borderId="0" xfId="0" applyNumberFormat="1" applyFont="1"/>
    <xf numFmtId="0" fontId="0" fillId="0" borderId="0" xfId="0" applyFill="1" applyAlignment="1">
      <alignment horizontal="center"/>
    </xf>
    <xf numFmtId="49" fontId="0" fillId="0" borderId="0" xfId="0" applyNumberFormat="1" applyFill="1" applyAlignment="1">
      <alignment horizontal="center"/>
    </xf>
    <xf numFmtId="0" fontId="0" fillId="0" borderId="0" xfId="0" applyFill="1" applyAlignment="1">
      <alignment horizontal="center" vertical="center"/>
    </xf>
    <xf numFmtId="14" fontId="0" fillId="0" borderId="0" xfId="0" applyNumberFormat="1" applyFill="1" applyAlignment="1">
      <alignment horizontal="center"/>
    </xf>
    <xf numFmtId="49" fontId="10" fillId="0" borderId="17" xfId="0" quotePrefix="1" applyNumberFormat="1" applyFont="1" applyBorder="1" applyAlignment="1" applyProtection="1">
      <alignment horizontal="center"/>
    </xf>
    <xf numFmtId="49" fontId="29" fillId="0" borderId="0" xfId="0" applyNumberFormat="1" applyFont="1" applyFill="1" applyAlignment="1">
      <alignment horizontal="center"/>
    </xf>
    <xf numFmtId="0" fontId="0" fillId="0" borderId="0" xfId="0" applyAlignment="1">
      <alignment horizontal="right" vertical="center"/>
    </xf>
    <xf numFmtId="0" fontId="0" fillId="0" borderId="0" xfId="0" applyAlignment="1">
      <alignment horizontal="right"/>
    </xf>
    <xf numFmtId="0" fontId="26" fillId="0" borderId="0" xfId="0" applyFont="1" applyAlignment="1">
      <alignment horizontal="right"/>
    </xf>
    <xf numFmtId="0" fontId="28" fillId="0" borderId="0" xfId="0" applyFont="1" applyAlignment="1">
      <alignment horizontal="right"/>
    </xf>
    <xf numFmtId="0" fontId="0" fillId="0" borderId="0" xfId="0" applyNumberFormat="1" applyAlignment="1">
      <alignment horizontal="right"/>
    </xf>
    <xf numFmtId="0" fontId="0" fillId="0" borderId="0" xfId="0" applyFill="1" applyAlignment="1">
      <alignment horizontal="right"/>
    </xf>
    <xf numFmtId="165" fontId="0" fillId="0" borderId="0" xfId="0" applyNumberFormat="1" applyFill="1" applyAlignment="1">
      <alignment horizontal="center"/>
    </xf>
    <xf numFmtId="0" fontId="1" fillId="0" borderId="0" xfId="0" applyFont="1" applyFill="1" applyAlignment="1">
      <alignment horizontal="center"/>
    </xf>
    <xf numFmtId="168" fontId="0" fillId="0" borderId="0" xfId="2" applyNumberFormat="1" applyFont="1" applyFill="1"/>
    <xf numFmtId="0" fontId="0" fillId="0" borderId="0" xfId="0" applyFill="1" applyAlignment="1">
      <alignment horizontal="right" vertical="center"/>
    </xf>
    <xf numFmtId="49" fontId="26" fillId="0" borderId="0" xfId="0" applyNumberFormat="1" applyFont="1" applyFill="1"/>
    <xf numFmtId="49" fontId="26" fillId="0" borderId="0" xfId="0" applyNumberFormat="1" applyFont="1" applyFill="1" applyAlignment="1">
      <alignment horizontal="center"/>
    </xf>
    <xf numFmtId="0" fontId="26" fillId="0" borderId="0" xfId="0" applyFont="1" applyFill="1"/>
    <xf numFmtId="0" fontId="26" fillId="0" borderId="0" xfId="0" applyFont="1" applyFill="1" applyAlignment="1">
      <alignment horizontal="center"/>
    </xf>
    <xf numFmtId="165" fontId="26" fillId="0" borderId="0" xfId="0" applyNumberFormat="1" applyFont="1" applyFill="1" applyAlignment="1">
      <alignment horizontal="center"/>
    </xf>
    <xf numFmtId="0" fontId="27" fillId="0" borderId="0" xfId="0" applyFont="1" applyFill="1" applyAlignment="1">
      <alignment horizontal="center"/>
    </xf>
    <xf numFmtId="168" fontId="26" fillId="0" borderId="0" xfId="2" applyNumberFormat="1" applyFont="1" applyFill="1"/>
    <xf numFmtId="0" fontId="26" fillId="0" borderId="0" xfId="0" applyFont="1" applyFill="1" applyAlignment="1">
      <alignment horizontal="right"/>
    </xf>
    <xf numFmtId="0" fontId="26" fillId="0" borderId="0" xfId="0" applyFont="1" applyAlignment="1">
      <alignment horizontal="right" vertical="center"/>
    </xf>
    <xf numFmtId="49" fontId="27" fillId="0" borderId="0" xfId="0" applyNumberFormat="1" applyFont="1" applyFill="1"/>
    <xf numFmtId="49" fontId="27" fillId="0" borderId="0" xfId="0" applyNumberFormat="1" applyFont="1" applyFill="1" applyAlignment="1">
      <alignment horizontal="center"/>
    </xf>
    <xf numFmtId="0" fontId="27" fillId="0" borderId="0" xfId="0" applyFont="1" applyFill="1"/>
    <xf numFmtId="165" fontId="27" fillId="0" borderId="0" xfId="0" applyNumberFormat="1" applyFont="1" applyFill="1" applyAlignment="1">
      <alignment horizontal="center"/>
    </xf>
    <xf numFmtId="0" fontId="27" fillId="0" borderId="0" xfId="0" applyFont="1" applyFill="1" applyAlignment="1">
      <alignment horizontal="center" vertical="center"/>
    </xf>
    <xf numFmtId="14" fontId="27" fillId="0" borderId="0" xfId="0" applyNumberFormat="1" applyFont="1" applyFill="1" applyAlignment="1">
      <alignment horizontal="center"/>
    </xf>
    <xf numFmtId="168" fontId="27" fillId="0" borderId="0" xfId="2" applyNumberFormat="1" applyFont="1" applyFill="1" applyAlignment="1">
      <alignment horizontal="center" vertical="center"/>
    </xf>
    <xf numFmtId="0" fontId="27" fillId="0" borderId="0" xfId="0" applyFont="1" applyFill="1" applyAlignment="1">
      <alignment horizontal="right" vertical="center"/>
    </xf>
    <xf numFmtId="168" fontId="26" fillId="0" borderId="0" xfId="2" applyNumberFormat="1" applyFont="1" applyAlignment="1">
      <alignment horizontal="center" vertical="center"/>
    </xf>
    <xf numFmtId="49" fontId="1" fillId="0" borderId="0" xfId="0" applyNumberFormat="1" applyFont="1" applyFill="1" applyAlignment="1">
      <alignment horizontal="left"/>
    </xf>
    <xf numFmtId="0" fontId="0" fillId="0" borderId="3" xfId="0" applyFont="1" applyFill="1" applyBorder="1" applyAlignment="1">
      <alignment horizontal="left" vertical="center"/>
    </xf>
    <xf numFmtId="165" fontId="0" fillId="0" borderId="3" xfId="0" applyNumberFormat="1" applyFont="1" applyFill="1" applyBorder="1" applyAlignment="1">
      <alignment horizontal="center" vertical="center"/>
    </xf>
    <xf numFmtId="49" fontId="0" fillId="0" borderId="3" xfId="0" applyNumberFormat="1" applyFont="1" applyFill="1" applyBorder="1" applyAlignment="1">
      <alignment horizontal="center" vertical="center"/>
    </xf>
    <xf numFmtId="0" fontId="0" fillId="0" borderId="0" xfId="0" applyFill="1" applyAlignment="1">
      <alignment horizontal="left" vertical="center"/>
    </xf>
    <xf numFmtId="165" fontId="0" fillId="0" borderId="0" xfId="0" applyNumberFormat="1" applyFill="1" applyAlignment="1">
      <alignment horizontal="center" vertical="center"/>
    </xf>
    <xf numFmtId="49" fontId="0" fillId="0" borderId="0" xfId="0" applyNumberFormat="1" applyFill="1" applyAlignment="1">
      <alignment horizontal="center" vertical="center"/>
    </xf>
    <xf numFmtId="14" fontId="0" fillId="0" borderId="0" xfId="0" applyNumberFormat="1" applyFill="1" applyAlignment="1">
      <alignment horizontal="center" vertical="center"/>
    </xf>
    <xf numFmtId="0" fontId="26" fillId="0" borderId="0" xfId="0" applyFont="1" applyFill="1" applyAlignment="1">
      <alignment horizontal="center" vertical="center"/>
    </xf>
    <xf numFmtId="49" fontId="1" fillId="0" borderId="0" xfId="0" quotePrefix="1" applyNumberFormat="1" applyFont="1" applyFill="1" applyAlignment="1">
      <alignment horizontal="left" vertical="center"/>
    </xf>
    <xf numFmtId="49" fontId="1" fillId="0" borderId="0" xfId="0" applyNumberFormat="1" applyFont="1" applyFill="1"/>
    <xf numFmtId="49" fontId="1" fillId="0" borderId="0" xfId="2" applyNumberFormat="1" applyFont="1" applyFill="1" applyAlignment="1">
      <alignment horizontal="center"/>
    </xf>
    <xf numFmtId="165" fontId="0" fillId="0" borderId="0" xfId="2" applyNumberFormat="1" applyFont="1" applyFill="1" applyAlignment="1">
      <alignment horizontal="center"/>
    </xf>
    <xf numFmtId="14" fontId="26" fillId="0" borderId="0" xfId="0" applyNumberFormat="1" applyFont="1" applyFill="1" applyAlignment="1">
      <alignment horizontal="center"/>
    </xf>
    <xf numFmtId="49" fontId="27" fillId="0" borderId="0" xfId="2" applyNumberFormat="1" applyFont="1" applyFill="1" applyAlignment="1">
      <alignment horizontal="center"/>
    </xf>
    <xf numFmtId="49" fontId="28" fillId="0" borderId="0" xfId="0" applyNumberFormat="1" applyFont="1" applyFill="1"/>
    <xf numFmtId="49" fontId="28" fillId="0" borderId="0" xfId="0" applyNumberFormat="1" applyFont="1" applyFill="1" applyAlignment="1">
      <alignment horizontal="center"/>
    </xf>
    <xf numFmtId="0" fontId="28" fillId="0" borderId="0" xfId="0" applyFont="1" applyFill="1"/>
    <xf numFmtId="0" fontId="28" fillId="0" borderId="0" xfId="0" applyFont="1" applyFill="1" applyAlignment="1">
      <alignment horizontal="center"/>
    </xf>
    <xf numFmtId="165" fontId="28" fillId="0" borderId="0" xfId="0" applyNumberFormat="1" applyFont="1" applyFill="1" applyAlignment="1">
      <alignment horizontal="center"/>
    </xf>
    <xf numFmtId="0" fontId="28" fillId="0" borderId="0" xfId="0" applyFont="1" applyFill="1" applyAlignment="1">
      <alignment horizontal="center" vertical="center"/>
    </xf>
    <xf numFmtId="14" fontId="28" fillId="0" borderId="0" xfId="0" applyNumberFormat="1" applyFont="1" applyFill="1" applyAlignment="1">
      <alignment horizontal="center"/>
    </xf>
    <xf numFmtId="49" fontId="28" fillId="0" borderId="0" xfId="2" applyNumberFormat="1" applyFont="1" applyFill="1" applyAlignment="1">
      <alignment horizontal="center"/>
    </xf>
    <xf numFmtId="49" fontId="1" fillId="0" borderId="0" xfId="2" applyNumberFormat="1" applyFont="1" applyFill="1" applyAlignment="1">
      <alignment horizontal="center" vertical="center"/>
    </xf>
    <xf numFmtId="49" fontId="0" fillId="0" borderId="0" xfId="0" applyNumberFormat="1" applyFill="1"/>
    <xf numFmtId="0" fontId="29" fillId="0" borderId="0" xfId="0" applyFont="1" applyFill="1" applyAlignment="1">
      <alignment horizontal="center" vertical="center"/>
    </xf>
    <xf numFmtId="44" fontId="1" fillId="0" borderId="0" xfId="2" applyNumberFormat="1" applyFont="1" applyFill="1" applyAlignment="1">
      <alignment horizontal="center"/>
    </xf>
    <xf numFmtId="44" fontId="1" fillId="0" borderId="0" xfId="2" applyNumberFormat="1" applyFont="1" applyFill="1"/>
    <xf numFmtId="49" fontId="29" fillId="0" borderId="0" xfId="0" applyNumberFormat="1" applyFont="1" applyFill="1"/>
    <xf numFmtId="0" fontId="29" fillId="0" borderId="0" xfId="0" applyFont="1" applyFill="1"/>
    <xf numFmtId="165" fontId="29" fillId="0" borderId="0" xfId="0" applyNumberFormat="1" applyFont="1" applyFill="1" applyAlignment="1">
      <alignment horizontal="center"/>
    </xf>
    <xf numFmtId="14" fontId="29" fillId="0" borderId="0" xfId="0" applyNumberFormat="1" applyFont="1" applyFill="1" applyAlignment="1">
      <alignment horizontal="center"/>
    </xf>
    <xf numFmtId="165" fontId="0" fillId="0" borderId="0" xfId="2" applyNumberFormat="1" applyFont="1" applyFill="1" applyAlignment="1">
      <alignment horizontal="right"/>
    </xf>
    <xf numFmtId="165" fontId="0" fillId="0" borderId="0" xfId="2" applyNumberFormat="1" applyFont="1" applyFill="1"/>
    <xf numFmtId="0" fontId="29" fillId="0" borderId="0" xfId="0" applyFont="1" applyFill="1" applyAlignment="1">
      <alignment horizontal="right"/>
    </xf>
    <xf numFmtId="168" fontId="0" fillId="0" borderId="0" xfId="2" applyNumberFormat="1" applyFont="1" applyAlignment="1">
      <alignment horizontal="center"/>
    </xf>
    <xf numFmtId="49" fontId="30" fillId="0" borderId="0" xfId="0" applyNumberFormat="1" applyFont="1" applyAlignment="1">
      <alignment vertical="center" wrapText="1"/>
    </xf>
    <xf numFmtId="3" fontId="0" fillId="0" borderId="0" xfId="0" applyNumberFormat="1"/>
    <xf numFmtId="0" fontId="28" fillId="0" borderId="0" xfId="0" applyFont="1" applyAlignment="1">
      <alignment horizontal="center"/>
    </xf>
    <xf numFmtId="0" fontId="0" fillId="0" borderId="0" xfId="0" applyAlignment="1">
      <alignment horizontal="center" vertical="center" wrapText="1"/>
    </xf>
    <xf numFmtId="0" fontId="0" fillId="5" borderId="0" xfId="0" applyFill="1" applyAlignment="1">
      <alignment horizontal="center"/>
    </xf>
    <xf numFmtId="49" fontId="10" fillId="0" borderId="31" xfId="0" applyNumberFormat="1" applyFont="1" applyFill="1" applyBorder="1" applyAlignment="1" applyProtection="1">
      <alignment horizontal="right"/>
    </xf>
    <xf numFmtId="0" fontId="1" fillId="0" borderId="101" xfId="0" applyFont="1" applyBorder="1"/>
    <xf numFmtId="49" fontId="4" fillId="2" borderId="3" xfId="0" applyNumberFormat="1" applyFont="1" applyFill="1" applyBorder="1" applyAlignment="1">
      <alignment horizontal="left" vertical="center" wrapText="1"/>
    </xf>
    <xf numFmtId="0" fontId="4" fillId="2" borderId="0" xfId="0" applyFont="1" applyFill="1" applyBorder="1" applyAlignment="1">
      <alignment horizontal="center" vertical="center" wrapText="1"/>
    </xf>
    <xf numFmtId="0" fontId="1" fillId="0" borderId="102" xfId="0" applyFont="1" applyFill="1" applyBorder="1"/>
    <xf numFmtId="0" fontId="0" fillId="0" borderId="0" xfId="0" applyNumberFormat="1" applyAlignment="1">
      <alignment horizontal="right" vertical="center"/>
    </xf>
    <xf numFmtId="0" fontId="27" fillId="0" borderId="0" xfId="0" applyFont="1" applyAlignment="1">
      <alignment horizontal="center"/>
    </xf>
    <xf numFmtId="0" fontId="27" fillId="0" borderId="0" xfId="0" applyFont="1" applyAlignment="1">
      <alignment horizontal="left"/>
    </xf>
    <xf numFmtId="168" fontId="0" fillId="0" borderId="0" xfId="2" applyNumberFormat="1" applyFont="1" applyFill="1" applyAlignment="1">
      <alignment horizontal="center" vertical="center"/>
    </xf>
    <xf numFmtId="49" fontId="30" fillId="0" borderId="0" xfId="0" applyNumberFormat="1" applyFont="1" applyFill="1" applyAlignment="1">
      <alignment vertical="center" wrapText="1"/>
    </xf>
    <xf numFmtId="0" fontId="0" fillId="4" borderId="0" xfId="0" applyFill="1" applyAlignment="1">
      <alignment horizontal="right" vertical="center"/>
    </xf>
    <xf numFmtId="49" fontId="0" fillId="4" borderId="0" xfId="0" applyNumberFormat="1" applyFill="1" applyAlignment="1">
      <alignment horizontal="center"/>
    </xf>
    <xf numFmtId="0" fontId="0" fillId="4" borderId="0" xfId="0" applyFill="1" applyAlignment="1">
      <alignment horizontal="center"/>
    </xf>
    <xf numFmtId="165" fontId="0" fillId="4" borderId="0" xfId="0" applyNumberFormat="1" applyFill="1" applyAlignment="1">
      <alignment horizontal="center"/>
    </xf>
    <xf numFmtId="168" fontId="0" fillId="4" borderId="0" xfId="2" applyNumberFormat="1" applyFont="1" applyFill="1" applyAlignment="1">
      <alignment horizontal="center" vertical="center"/>
    </xf>
    <xf numFmtId="14" fontId="0" fillId="4" borderId="0" xfId="0" applyNumberFormat="1" applyFill="1" applyAlignment="1">
      <alignment horizontal="center"/>
    </xf>
    <xf numFmtId="0" fontId="1" fillId="4" borderId="0" xfId="0" applyFont="1" applyFill="1" applyAlignment="1">
      <alignment horizontal="center"/>
    </xf>
    <xf numFmtId="49" fontId="30" fillId="4" borderId="0" xfId="0" applyNumberFormat="1" applyFont="1" applyFill="1" applyAlignment="1">
      <alignment vertical="center" wrapText="1"/>
    </xf>
    <xf numFmtId="49" fontId="0" fillId="0" borderId="0" xfId="0" applyNumberFormat="1" applyFont="1" applyFill="1"/>
    <xf numFmtId="0" fontId="0" fillId="0" borderId="0" xfId="0" applyFont="1"/>
    <xf numFmtId="0" fontId="0" fillId="0" borderId="0" xfId="0" applyFont="1" applyFill="1" applyAlignment="1">
      <alignment horizontal="right"/>
    </xf>
    <xf numFmtId="49" fontId="0" fillId="0" borderId="0" xfId="0" applyNumberFormat="1" applyFont="1" applyFill="1" applyAlignment="1">
      <alignment horizontal="center"/>
    </xf>
    <xf numFmtId="0" fontId="0" fillId="0" borderId="0" xfId="0" applyFont="1" applyFill="1"/>
    <xf numFmtId="0" fontId="0" fillId="0" borderId="0" xfId="0" applyFont="1" applyFill="1" applyAlignment="1">
      <alignment horizontal="center"/>
    </xf>
    <xf numFmtId="165" fontId="0" fillId="0" borderId="0" xfId="0" applyNumberFormat="1" applyFont="1" applyFill="1" applyAlignment="1">
      <alignment horizontal="center"/>
    </xf>
    <xf numFmtId="0" fontId="0" fillId="0" borderId="0" xfId="0" applyFont="1" applyFill="1" applyAlignment="1">
      <alignment horizontal="center" vertical="center"/>
    </xf>
    <xf numFmtId="14" fontId="0" fillId="0" borderId="0" xfId="0" applyNumberFormat="1" applyFont="1" applyAlignment="1">
      <alignment horizontal="center"/>
    </xf>
    <xf numFmtId="0" fontId="0" fillId="0" borderId="0" xfId="0" applyFont="1" applyAlignment="1">
      <alignment horizontal="right" vertical="center"/>
    </xf>
    <xf numFmtId="49" fontId="0" fillId="17" borderId="0" xfId="0" applyNumberFormat="1" applyFill="1"/>
    <xf numFmtId="49" fontId="1" fillId="17" borderId="0" xfId="0" applyNumberFormat="1" applyFont="1" applyFill="1"/>
    <xf numFmtId="49" fontId="0" fillId="17" borderId="0" xfId="0" applyNumberFormat="1" applyFill="1" applyAlignment="1">
      <alignment horizontal="center"/>
    </xf>
    <xf numFmtId="0" fontId="0" fillId="5" borderId="0" xfId="0" applyFill="1"/>
    <xf numFmtId="0" fontId="0" fillId="18" borderId="0" xfId="0" applyFill="1"/>
    <xf numFmtId="49" fontId="0" fillId="14" borderId="0" xfId="0" applyNumberFormat="1" applyFill="1"/>
    <xf numFmtId="0" fontId="0" fillId="14" borderId="0" xfId="0" applyFill="1" applyAlignment="1">
      <alignment horizontal="right" vertical="center"/>
    </xf>
    <xf numFmtId="49" fontId="0" fillId="14" borderId="0" xfId="0" applyNumberFormat="1" applyFill="1" applyAlignment="1">
      <alignment horizontal="center"/>
    </xf>
    <xf numFmtId="0" fontId="0" fillId="14" borderId="0" xfId="0" applyFill="1"/>
    <xf numFmtId="0" fontId="0" fillId="14" borderId="0" xfId="0" applyFill="1" applyAlignment="1">
      <alignment horizontal="center"/>
    </xf>
    <xf numFmtId="165" fontId="0" fillId="14" borderId="0" xfId="0" applyNumberFormat="1" applyFill="1" applyAlignment="1">
      <alignment horizontal="center"/>
    </xf>
    <xf numFmtId="168" fontId="0" fillId="14" borderId="0" xfId="2" applyNumberFormat="1" applyFont="1" applyFill="1" applyAlignment="1">
      <alignment horizontal="center" vertical="center"/>
    </xf>
    <xf numFmtId="14" fontId="0" fillId="14" borderId="0" xfId="0" applyNumberFormat="1" applyFill="1" applyAlignment="1">
      <alignment horizontal="center"/>
    </xf>
    <xf numFmtId="0" fontId="1" fillId="14" borderId="0" xfId="0" applyFont="1" applyFill="1" applyAlignment="1">
      <alignment horizontal="center"/>
    </xf>
    <xf numFmtId="49" fontId="30" fillId="14" borderId="0" xfId="0" applyNumberFormat="1" applyFont="1" applyFill="1" applyAlignment="1">
      <alignment vertical="center" wrapText="1"/>
    </xf>
    <xf numFmtId="0" fontId="0" fillId="4" borderId="0" xfId="0" applyFill="1" applyAlignment="1">
      <alignment horizontal="center" vertical="center"/>
    </xf>
    <xf numFmtId="0" fontId="0" fillId="19" borderId="0" xfId="0" applyFill="1"/>
    <xf numFmtId="16" fontId="0" fillId="0" borderId="0" xfId="0" applyNumberFormat="1"/>
    <xf numFmtId="49" fontId="0" fillId="20" borderId="0" xfId="0" applyNumberFormat="1" applyFill="1"/>
    <xf numFmtId="0" fontId="0" fillId="20" borderId="0" xfId="0" applyFill="1" applyAlignment="1">
      <alignment horizontal="right" vertical="center"/>
    </xf>
    <xf numFmtId="49" fontId="0" fillId="20" borderId="0" xfId="0" applyNumberFormat="1" applyFill="1" applyAlignment="1">
      <alignment horizontal="center"/>
    </xf>
    <xf numFmtId="0" fontId="0" fillId="1" borderId="0" xfId="0" applyFill="1"/>
    <xf numFmtId="0" fontId="0" fillId="1" borderId="0" xfId="0" applyFill="1" applyAlignment="1">
      <alignment horizontal="center"/>
    </xf>
    <xf numFmtId="165" fontId="0" fillId="1" borderId="0" xfId="0" applyNumberFormat="1" applyFill="1" applyAlignment="1">
      <alignment horizontal="center"/>
    </xf>
    <xf numFmtId="168" fontId="0" fillId="1" borderId="0" xfId="2" applyNumberFormat="1" applyFont="1" applyFill="1" applyAlignment="1">
      <alignment horizontal="center" vertical="center"/>
    </xf>
    <xf numFmtId="49" fontId="0" fillId="1" borderId="0" xfId="0" applyNumberFormat="1" applyFill="1" applyAlignment="1">
      <alignment horizontal="center"/>
    </xf>
    <xf numFmtId="14" fontId="0" fillId="1" borderId="0" xfId="0" applyNumberFormat="1" applyFill="1" applyAlignment="1">
      <alignment horizontal="center"/>
    </xf>
    <xf numFmtId="0" fontId="0" fillId="20" borderId="0" xfId="0" applyFill="1"/>
    <xf numFmtId="0" fontId="1" fillId="1" borderId="0" xfId="0" applyFont="1" applyFill="1" applyAlignment="1">
      <alignment horizontal="center"/>
    </xf>
    <xf numFmtId="49" fontId="0" fillId="1" borderId="0" xfId="0" applyNumberFormat="1" applyFill="1"/>
    <xf numFmtId="0" fontId="0" fillId="1" borderId="0" xfId="0" applyFill="1" applyAlignment="1">
      <alignment horizontal="right" vertical="center"/>
    </xf>
    <xf numFmtId="49" fontId="0" fillId="21" borderId="0" xfId="0" applyNumberFormat="1" applyFill="1"/>
    <xf numFmtId="0" fontId="0" fillId="21" borderId="0" xfId="0" applyFill="1"/>
    <xf numFmtId="0" fontId="0" fillId="22" borderId="0" xfId="0" applyFill="1" applyAlignment="1">
      <alignment horizontal="right"/>
    </xf>
    <xf numFmtId="49" fontId="0" fillId="21" borderId="0" xfId="0" applyNumberFormat="1" applyFill="1" applyAlignment="1">
      <alignment horizontal="center"/>
    </xf>
    <xf numFmtId="0" fontId="0" fillId="21" borderId="0" xfId="0" applyFill="1" applyAlignment="1">
      <alignment horizontal="center"/>
    </xf>
    <xf numFmtId="165" fontId="0" fillId="21" borderId="0" xfId="0" applyNumberFormat="1" applyFill="1" applyAlignment="1">
      <alignment horizontal="center"/>
    </xf>
    <xf numFmtId="168" fontId="0" fillId="21" borderId="0" xfId="2" applyNumberFormat="1" applyFont="1" applyFill="1"/>
    <xf numFmtId="14" fontId="0" fillId="21" borderId="0" xfId="0" applyNumberFormat="1" applyFill="1" applyAlignment="1">
      <alignment horizontal="center"/>
    </xf>
    <xf numFmtId="0" fontId="0" fillId="21" borderId="0" xfId="0" applyFill="1" applyAlignment="1">
      <alignment horizontal="right" vertical="center"/>
    </xf>
    <xf numFmtId="168" fontId="0" fillId="21" borderId="0" xfId="2" applyNumberFormat="1" applyFont="1" applyFill="1" applyAlignment="1">
      <alignment horizontal="center" vertical="center"/>
    </xf>
    <xf numFmtId="49" fontId="10" fillId="0" borderId="9" xfId="1" applyNumberFormat="1" applyFont="1" applyBorder="1" applyAlignment="1" applyProtection="1">
      <alignment horizontal="center"/>
    </xf>
    <xf numFmtId="49" fontId="10" fillId="0" borderId="0" xfId="1" applyNumberFormat="1" applyFont="1" applyBorder="1" applyAlignment="1" applyProtection="1">
      <alignment horizontal="center"/>
    </xf>
    <xf numFmtId="49" fontId="15" fillId="0" borderId="0" xfId="1" applyNumberFormat="1" applyFont="1" applyBorder="1" applyAlignment="1" applyProtection="1">
      <alignment horizontal="center"/>
    </xf>
    <xf numFmtId="49" fontId="8" fillId="0" borderId="5" xfId="1" applyNumberFormat="1" applyFont="1" applyBorder="1" applyAlignment="1" applyProtection="1">
      <alignment horizontal="center"/>
    </xf>
    <xf numFmtId="49" fontId="0" fillId="0" borderId="100" xfId="0" applyNumberFormat="1" applyBorder="1"/>
    <xf numFmtId="49" fontId="7" fillId="0" borderId="23" xfId="0" applyNumberFormat="1" applyFont="1" applyBorder="1" applyAlignment="1" applyProtection="1">
      <alignment horizontal="center" vertical="center"/>
    </xf>
    <xf numFmtId="0" fontId="0" fillId="23" borderId="0" xfId="0" applyFill="1"/>
    <xf numFmtId="0" fontId="0" fillId="23" borderId="0" xfId="0" applyFill="1" applyAlignment="1">
      <alignment horizontal="center"/>
    </xf>
    <xf numFmtId="165" fontId="0" fillId="23" borderId="0" xfId="0" applyNumberFormat="1" applyFill="1" applyAlignment="1">
      <alignment horizontal="center"/>
    </xf>
    <xf numFmtId="168" fontId="0" fillId="23" borderId="0" xfId="2" applyNumberFormat="1" applyFont="1" applyFill="1" applyAlignment="1">
      <alignment horizontal="center" vertical="center"/>
    </xf>
    <xf numFmtId="14" fontId="0" fillId="23" borderId="0" xfId="0" applyNumberFormat="1" applyFill="1" applyAlignment="1">
      <alignment horizontal="center"/>
    </xf>
    <xf numFmtId="0" fontId="1" fillId="23" borderId="0" xfId="0" applyFont="1" applyFill="1" applyAlignment="1">
      <alignment horizontal="center"/>
    </xf>
    <xf numFmtId="0" fontId="1" fillId="21" borderId="0" xfId="0" applyFont="1" applyFill="1" applyAlignment="1">
      <alignment horizontal="center"/>
    </xf>
    <xf numFmtId="49" fontId="0" fillId="22" borderId="0" xfId="0" applyNumberFormat="1" applyFill="1"/>
    <xf numFmtId="49" fontId="0" fillId="24" borderId="0" xfId="0" applyNumberFormat="1" applyFill="1"/>
    <xf numFmtId="0" fontId="0" fillId="24" borderId="0" xfId="0" applyFill="1" applyAlignment="1">
      <alignment horizontal="right" vertical="center"/>
    </xf>
    <xf numFmtId="49" fontId="0" fillId="24" borderId="0" xfId="0" applyNumberFormat="1" applyFill="1" applyAlignment="1">
      <alignment horizontal="center"/>
    </xf>
    <xf numFmtId="0" fontId="0" fillId="24" borderId="0" xfId="0" applyFill="1"/>
    <xf numFmtId="0" fontId="0" fillId="24" borderId="0" xfId="0" applyFill="1" applyAlignment="1">
      <alignment horizontal="center"/>
    </xf>
    <xf numFmtId="165" fontId="0" fillId="24" borderId="0" xfId="0" applyNumberFormat="1" applyFill="1" applyAlignment="1">
      <alignment horizontal="center"/>
    </xf>
    <xf numFmtId="168" fontId="0" fillId="24" borderId="0" xfId="2" applyNumberFormat="1" applyFont="1" applyFill="1" applyAlignment="1">
      <alignment horizontal="center" vertical="center"/>
    </xf>
    <xf numFmtId="14" fontId="0" fillId="24" borderId="0" xfId="0" applyNumberFormat="1" applyFill="1" applyAlignment="1">
      <alignment horizontal="center"/>
    </xf>
    <xf numFmtId="0" fontId="1" fillId="24" borderId="0" xfId="0" applyFont="1" applyFill="1" applyAlignment="1">
      <alignment horizontal="center"/>
    </xf>
    <xf numFmtId="49" fontId="32" fillId="0" borderId="33" xfId="0" applyNumberFormat="1" applyFont="1" applyBorder="1" applyAlignment="1" applyProtection="1">
      <alignment horizontal="right"/>
    </xf>
    <xf numFmtId="14" fontId="0" fillId="0" borderId="0" xfId="2" applyNumberFormat="1" applyFont="1" applyAlignment="1">
      <alignment horizontal="center" vertical="center"/>
    </xf>
    <xf numFmtId="14" fontId="0" fillId="4" borderId="0" xfId="2" applyNumberFormat="1" applyFont="1" applyFill="1" applyAlignment="1">
      <alignment horizontal="center" vertical="center"/>
    </xf>
    <xf numFmtId="49" fontId="31" fillId="11" borderId="0" xfId="0" applyNumberFormat="1" applyFont="1" applyFill="1"/>
    <xf numFmtId="49" fontId="29" fillId="4" borderId="0" xfId="0" applyNumberFormat="1" applyFont="1" applyFill="1"/>
    <xf numFmtId="0" fontId="29" fillId="4" borderId="0" xfId="0" applyFont="1" applyFill="1" applyAlignment="1">
      <alignment horizontal="right" vertical="center"/>
    </xf>
    <xf numFmtId="49" fontId="29" fillId="4" borderId="0" xfId="0" applyNumberFormat="1" applyFont="1" applyFill="1" applyAlignment="1">
      <alignment horizontal="center"/>
    </xf>
    <xf numFmtId="0" fontId="29" fillId="4" borderId="0" xfId="0" applyFont="1" applyFill="1"/>
    <xf numFmtId="0" fontId="29" fillId="4" borderId="0" xfId="0" applyFont="1" applyFill="1" applyAlignment="1">
      <alignment horizontal="center"/>
    </xf>
    <xf numFmtId="165" fontId="29" fillId="4" borderId="0" xfId="0" applyNumberFormat="1" applyFont="1" applyFill="1" applyAlignment="1">
      <alignment horizontal="center"/>
    </xf>
    <xf numFmtId="168" fontId="29" fillId="4" borderId="0" xfId="2" applyNumberFormat="1" applyFont="1" applyFill="1" applyAlignment="1">
      <alignment horizontal="center" vertical="center"/>
    </xf>
    <xf numFmtId="14" fontId="29" fillId="4" borderId="0" xfId="2" applyNumberFormat="1" applyFont="1" applyFill="1" applyAlignment="1">
      <alignment horizontal="center" vertical="center"/>
    </xf>
    <xf numFmtId="49" fontId="29" fillId="4" borderId="0" xfId="2" applyNumberFormat="1" applyFont="1" applyFill="1" applyAlignment="1">
      <alignment horizontal="center" vertical="center"/>
    </xf>
    <xf numFmtId="0" fontId="29" fillId="4" borderId="0" xfId="0" applyFont="1" applyFill="1" applyAlignment="1">
      <alignment horizontal="center" vertical="center"/>
    </xf>
    <xf numFmtId="0" fontId="29" fillId="4" borderId="0" xfId="0" applyFont="1" applyFill="1" applyAlignment="1">
      <alignment horizontal="left" vertical="center"/>
    </xf>
    <xf numFmtId="49" fontId="31" fillId="24" borderId="0" xfId="0" applyNumberFormat="1" applyFont="1" applyFill="1"/>
    <xf numFmtId="49" fontId="29" fillId="24" borderId="0" xfId="0" applyNumberFormat="1" applyFont="1" applyFill="1"/>
    <xf numFmtId="0" fontId="29" fillId="24" borderId="0" xfId="0" applyFont="1" applyFill="1" applyAlignment="1">
      <alignment horizontal="right" vertical="center"/>
    </xf>
    <xf numFmtId="49" fontId="29" fillId="24" borderId="0" xfId="0" applyNumberFormat="1" applyFont="1" applyFill="1" applyAlignment="1">
      <alignment horizontal="center"/>
    </xf>
    <xf numFmtId="0" fontId="29" fillId="24" borderId="0" xfId="0" applyFont="1" applyFill="1"/>
    <xf numFmtId="0" fontId="29" fillId="24" borderId="0" xfId="0" applyFont="1" applyFill="1" applyAlignment="1">
      <alignment horizontal="center"/>
    </xf>
    <xf numFmtId="165" fontId="29" fillId="24" borderId="0" xfId="0" applyNumberFormat="1" applyFont="1" applyFill="1" applyAlignment="1">
      <alignment horizontal="center"/>
    </xf>
    <xf numFmtId="168" fontId="29" fillId="24" borderId="0" xfId="2" applyNumberFormat="1" applyFont="1" applyFill="1" applyAlignment="1">
      <alignment horizontal="center" vertical="center"/>
    </xf>
    <xf numFmtId="14" fontId="29" fillId="24" borderId="0" xfId="2" applyNumberFormat="1" applyFont="1" applyFill="1" applyAlignment="1">
      <alignment horizontal="center" vertical="center"/>
    </xf>
    <xf numFmtId="49" fontId="29" fillId="24" borderId="0" xfId="2" applyNumberFormat="1" applyFont="1" applyFill="1" applyAlignment="1">
      <alignment horizontal="center" vertical="center"/>
    </xf>
    <xf numFmtId="0" fontId="1" fillId="12" borderId="0" xfId="0" applyFont="1" applyFill="1" applyAlignment="1">
      <alignment horizontal="center" vertical="top" wrapText="1"/>
    </xf>
    <xf numFmtId="0" fontId="0" fillId="12" borderId="0" xfId="0" applyFont="1" applyFill="1" applyAlignment="1">
      <alignment horizontal="center" vertical="top" wrapText="1"/>
    </xf>
    <xf numFmtId="0" fontId="4" fillId="25" borderId="0" xfId="0" applyFont="1" applyFill="1" applyAlignment="1">
      <alignment horizontal="center" vertical="top" wrapText="1"/>
    </xf>
    <xf numFmtId="0" fontId="4" fillId="26" borderId="0" xfId="0" applyFont="1" applyFill="1" applyAlignment="1">
      <alignment horizontal="center" vertical="top" wrapText="1"/>
    </xf>
    <xf numFmtId="0" fontId="0" fillId="13" borderId="0" xfId="0" applyFont="1" applyFill="1" applyAlignment="1">
      <alignment horizontal="center" vertical="top" wrapText="1"/>
    </xf>
    <xf numFmtId="0" fontId="0" fillId="14" borderId="0" xfId="0" applyFont="1" applyFill="1" applyAlignment="1">
      <alignment horizontal="center" vertical="top" wrapText="1"/>
    </xf>
    <xf numFmtId="0" fontId="0" fillId="15" borderId="0" xfId="0" applyFont="1" applyFill="1" applyAlignment="1">
      <alignment horizontal="center" vertical="top" wrapText="1"/>
    </xf>
    <xf numFmtId="0" fontId="0" fillId="16" borderId="0" xfId="0" applyFont="1" applyFill="1" applyAlignment="1">
      <alignment horizontal="center" vertical="top" wrapText="1"/>
    </xf>
    <xf numFmtId="0" fontId="0" fillId="0" borderId="0" xfId="0" applyFont="1" applyAlignment="1">
      <alignment horizontal="center"/>
    </xf>
    <xf numFmtId="0" fontId="0" fillId="0" borderId="0" xfId="0" applyFont="1" applyAlignment="1">
      <alignment horizontal="center" vertical="center"/>
    </xf>
    <xf numFmtId="0" fontId="34" fillId="0" borderId="0" xfId="0" applyFont="1" applyAlignment="1">
      <alignment horizontal="center" vertical="center"/>
    </xf>
    <xf numFmtId="49" fontId="0" fillId="27" borderId="0" xfId="0" applyNumberFormat="1" applyFont="1" applyFill="1" applyAlignment="1">
      <alignment horizontal="center" vertical="center"/>
    </xf>
    <xf numFmtId="49" fontId="0" fillId="0" borderId="0" xfId="0" applyNumberFormat="1" applyFont="1" applyAlignment="1">
      <alignment horizontal="center" vertical="center"/>
    </xf>
    <xf numFmtId="49" fontId="0" fillId="0" borderId="0" xfId="0" quotePrefix="1" applyNumberFormat="1" applyFont="1" applyAlignment="1">
      <alignment horizontal="center" vertical="center"/>
    </xf>
    <xf numFmtId="1" fontId="34" fillId="0" borderId="0" xfId="0" applyNumberFormat="1" applyFont="1" applyAlignment="1">
      <alignment horizontal="center" vertical="center"/>
    </xf>
    <xf numFmtId="0" fontId="0" fillId="0" borderId="0" xfId="0" applyFont="1" applyFill="1" applyBorder="1" applyAlignment="1">
      <alignment horizontal="center" vertical="center"/>
    </xf>
    <xf numFmtId="49" fontId="0" fillId="0" borderId="0" xfId="0" applyNumberFormat="1" applyFont="1" applyFill="1" applyBorder="1" applyAlignment="1">
      <alignment horizontal="center"/>
    </xf>
    <xf numFmtId="0" fontId="0" fillId="0" borderId="0" xfId="0" applyFont="1" applyFill="1" applyBorder="1" applyAlignment="1">
      <alignment horizontal="center" wrapText="1"/>
    </xf>
    <xf numFmtId="0" fontId="0" fillId="0" borderId="0" xfId="0" applyFont="1" applyFill="1" applyBorder="1" applyAlignment="1">
      <alignment horizontal="center"/>
    </xf>
    <xf numFmtId="0" fontId="26" fillId="0" borderId="0" xfId="0" applyFont="1" applyFill="1" applyBorder="1" applyAlignment="1">
      <alignment horizontal="center" vertical="center"/>
    </xf>
    <xf numFmtId="0" fontId="29" fillId="0" borderId="0" xfId="3" applyNumberFormat="1" applyFont="1" applyFill="1" applyBorder="1" applyAlignment="1">
      <alignment horizontal="center"/>
    </xf>
    <xf numFmtId="49" fontId="0" fillId="0" borderId="0" xfId="0" applyNumberFormat="1" applyFont="1" applyFill="1" applyBorder="1" applyAlignment="1">
      <alignment horizontal="center" wrapText="1"/>
    </xf>
    <xf numFmtId="0" fontId="26" fillId="0" borderId="0" xfId="0" applyFont="1" applyAlignment="1">
      <alignment horizontal="center" vertical="center"/>
    </xf>
    <xf numFmtId="0" fontId="0" fillId="0" borderId="0" xfId="0" quotePrefix="1" applyFont="1" applyFill="1" applyBorder="1" applyAlignment="1">
      <alignment horizontal="center" vertical="center"/>
    </xf>
    <xf numFmtId="0" fontId="31" fillId="0" borderId="0" xfId="0" applyFont="1" applyFill="1" applyBorder="1" applyAlignment="1">
      <alignment horizontal="center" vertical="center"/>
    </xf>
    <xf numFmtId="49" fontId="0" fillId="0" borderId="0" xfId="0" quotePrefix="1" applyNumberFormat="1" applyFont="1" applyFill="1" applyBorder="1" applyAlignment="1">
      <alignment horizontal="center"/>
    </xf>
    <xf numFmtId="14" fontId="0" fillId="0" borderId="0" xfId="0" applyNumberFormat="1" applyFont="1" applyFill="1" applyBorder="1" applyAlignment="1">
      <alignment horizontal="center"/>
    </xf>
    <xf numFmtId="0" fontId="0" fillId="27" borderId="0" xfId="0" applyFont="1" applyFill="1" applyAlignment="1">
      <alignment horizontal="center" vertical="center"/>
    </xf>
    <xf numFmtId="0" fontId="0" fillId="0" borderId="0" xfId="0" quotePrefix="1" applyFont="1" applyAlignment="1">
      <alignment horizontal="center"/>
    </xf>
    <xf numFmtId="1" fontId="29" fillId="0" borderId="0" xfId="3" applyNumberFormat="1" applyFont="1" applyFill="1" applyBorder="1" applyAlignment="1">
      <alignment horizontal="center" wrapText="1"/>
    </xf>
    <xf numFmtId="2" fontId="37" fillId="0" borderId="0" xfId="4" applyNumberFormat="1" applyFont="1" applyFill="1" applyBorder="1" applyAlignment="1" applyProtection="1">
      <alignment horizontal="center" wrapText="1"/>
      <protection locked="0"/>
    </xf>
    <xf numFmtId="0" fontId="0" fillId="5" borderId="0" xfId="0" applyFill="1" applyAlignment="1">
      <alignment horizontal="right" vertical="center"/>
    </xf>
    <xf numFmtId="0" fontId="0" fillId="28" borderId="0" xfId="0" applyFill="1" applyAlignment="1">
      <alignment horizontal="right" vertical="center"/>
    </xf>
    <xf numFmtId="49" fontId="0" fillId="5" borderId="0" xfId="2" applyNumberFormat="1" applyFont="1" applyFill="1" applyAlignment="1">
      <alignment horizontal="center" vertical="center"/>
    </xf>
    <xf numFmtId="21" fontId="0" fillId="0" borderId="0" xfId="0" applyNumberFormat="1"/>
    <xf numFmtId="0" fontId="0" fillId="0" borderId="0" xfId="0" applyAlignment="1">
      <alignment horizontal="center"/>
    </xf>
    <xf numFmtId="0" fontId="0" fillId="4" borderId="0" xfId="0" applyFill="1" applyAlignment="1">
      <alignment horizontal="right"/>
    </xf>
    <xf numFmtId="0" fontId="0" fillId="14" borderId="0" xfId="0" applyFill="1" applyAlignment="1">
      <alignment horizontal="right"/>
    </xf>
    <xf numFmtId="0" fontId="0" fillId="21" borderId="0" xfId="0" applyFill="1" applyAlignment="1">
      <alignment horizontal="right"/>
    </xf>
    <xf numFmtId="0" fontId="0" fillId="1" borderId="0" xfId="0" applyFill="1" applyAlignment="1">
      <alignment horizontal="right"/>
    </xf>
    <xf numFmtId="0" fontId="0" fillId="24" borderId="0" xfId="0" applyFill="1" applyAlignment="1">
      <alignment horizontal="right"/>
    </xf>
    <xf numFmtId="49" fontId="0" fillId="0" borderId="0" xfId="0" applyNumberFormat="1" applyAlignment="1">
      <alignment horizontal="right"/>
    </xf>
    <xf numFmtId="0" fontId="33" fillId="0" borderId="0" xfId="0" applyFont="1" applyAlignment="1">
      <alignment horizontal="right"/>
    </xf>
    <xf numFmtId="0" fontId="1" fillId="4" borderId="0" xfId="0" applyFont="1" applyFill="1" applyAlignment="1">
      <alignment horizontal="right"/>
    </xf>
    <xf numFmtId="0" fontId="29" fillId="4" borderId="0" xfId="0" applyFont="1" applyFill="1" applyAlignment="1">
      <alignment horizontal="right"/>
    </xf>
    <xf numFmtId="0" fontId="29" fillId="24" borderId="0" xfId="0" applyFont="1" applyFill="1" applyAlignment="1">
      <alignment horizontal="right"/>
    </xf>
    <xf numFmtId="168" fontId="0" fillId="0" borderId="0" xfId="2" quotePrefix="1" applyNumberFormat="1" applyFont="1" applyAlignment="1">
      <alignment horizontal="center" vertical="center"/>
    </xf>
    <xf numFmtId="0" fontId="4" fillId="30" borderId="1" xfId="0" applyFont="1" applyFill="1" applyBorder="1" applyAlignment="1">
      <alignment horizontal="center"/>
    </xf>
    <xf numFmtId="0" fontId="4" fillId="29" borderId="1" xfId="0" applyFont="1" applyFill="1" applyBorder="1" applyAlignment="1">
      <alignment horizontal="center"/>
    </xf>
    <xf numFmtId="0" fontId="0" fillId="5" borderId="0" xfId="0" applyFill="1" applyAlignment="1">
      <alignment horizontal="right"/>
    </xf>
    <xf numFmtId="49" fontId="0" fillId="31" borderId="0" xfId="0" applyNumberFormat="1" applyFill="1"/>
    <xf numFmtId="0" fontId="0" fillId="31" borderId="0" xfId="0" applyFill="1" applyAlignment="1">
      <alignment horizontal="right" vertical="center"/>
    </xf>
    <xf numFmtId="49" fontId="0" fillId="31" borderId="0" xfId="0" applyNumberFormat="1" applyFill="1" applyAlignment="1">
      <alignment horizontal="center"/>
    </xf>
    <xf numFmtId="0" fontId="0" fillId="31" borderId="0" xfId="0" applyFill="1"/>
    <xf numFmtId="49" fontId="0" fillId="11" borderId="0" xfId="0" applyNumberFormat="1" applyFill="1"/>
    <xf numFmtId="0" fontId="0" fillId="0" borderId="1" xfId="0" applyNumberFormat="1" applyBorder="1"/>
    <xf numFmtId="4" fontId="10" fillId="0" borderId="13" xfId="0" applyNumberFormat="1" applyFont="1" applyBorder="1" applyAlignment="1" applyProtection="1">
      <alignment horizontal="right"/>
    </xf>
    <xf numFmtId="0" fontId="26" fillId="5" borderId="0" xfId="0" applyFont="1" applyFill="1" applyAlignment="1">
      <alignment horizontal="center"/>
    </xf>
    <xf numFmtId="49" fontId="26" fillId="0" borderId="0" xfId="2" applyNumberFormat="1" applyFont="1" applyAlignment="1">
      <alignment horizontal="center" vertical="center"/>
    </xf>
    <xf numFmtId="0" fontId="29" fillId="0" borderId="0" xfId="0" applyFont="1"/>
    <xf numFmtId="49" fontId="38" fillId="0" borderId="0" xfId="0" applyNumberFormat="1" applyFont="1" applyAlignment="1">
      <alignment horizontal="center"/>
    </xf>
    <xf numFmtId="49" fontId="38" fillId="0" borderId="0" xfId="2" applyNumberFormat="1" applyFont="1" applyAlignment="1">
      <alignment horizontal="center" vertical="center"/>
    </xf>
    <xf numFmtId="0" fontId="38" fillId="0" borderId="0" xfId="0" applyFont="1"/>
    <xf numFmtId="0" fontId="29" fillId="0" borderId="0" xfId="0" applyFont="1" applyAlignment="1">
      <alignment horizontal="right" vertical="center"/>
    </xf>
    <xf numFmtId="0" fontId="39" fillId="0" borderId="0" xfId="0" applyFont="1"/>
    <xf numFmtId="49" fontId="40" fillId="0" borderId="0" xfId="0" applyNumberFormat="1" applyFont="1" applyAlignment="1">
      <alignment vertical="center" wrapText="1"/>
    </xf>
    <xf numFmtId="49" fontId="29" fillId="0" borderId="0" xfId="0" applyNumberFormat="1" applyFont="1"/>
    <xf numFmtId="0" fontId="29" fillId="0" borderId="0" xfId="0" applyFont="1" applyAlignment="1">
      <alignment horizontal="center"/>
    </xf>
    <xf numFmtId="165" fontId="29" fillId="0" borderId="0" xfId="0" applyNumberFormat="1" applyFont="1" applyAlignment="1">
      <alignment horizontal="center"/>
    </xf>
    <xf numFmtId="2" fontId="29" fillId="0" borderId="0" xfId="2" applyNumberFormat="1" applyFont="1" applyAlignment="1">
      <alignment horizontal="center" vertical="center"/>
    </xf>
    <xf numFmtId="14" fontId="29" fillId="0" borderId="0" xfId="2" applyNumberFormat="1" applyFont="1" applyAlignment="1">
      <alignment horizontal="center" vertical="center"/>
    </xf>
    <xf numFmtId="168" fontId="29" fillId="0" borderId="0" xfId="2" applyNumberFormat="1" applyFont="1" applyAlignment="1">
      <alignment horizontal="center" vertical="center"/>
    </xf>
    <xf numFmtId="49" fontId="41" fillId="0" borderId="0" xfId="2" applyNumberFormat="1" applyFont="1" applyAlignment="1">
      <alignment horizontal="center" vertical="center"/>
    </xf>
    <xf numFmtId="0" fontId="41" fillId="0" borderId="0" xfId="0" applyFont="1"/>
    <xf numFmtId="49" fontId="39" fillId="0" borderId="0" xfId="0" applyNumberFormat="1" applyFont="1" applyAlignment="1">
      <alignment horizontal="center"/>
    </xf>
    <xf numFmtId="49" fontId="39" fillId="0" borderId="0" xfId="2" applyNumberFormat="1" applyFont="1" applyAlignment="1">
      <alignment horizontal="center" vertical="center"/>
    </xf>
    <xf numFmtId="49" fontId="42" fillId="0" borderId="0" xfId="2" applyNumberFormat="1" applyFont="1" applyAlignment="1">
      <alignment horizontal="center" vertical="center"/>
    </xf>
    <xf numFmtId="14" fontId="26" fillId="0" borderId="0" xfId="2" applyNumberFormat="1" applyFont="1" applyAlignment="1">
      <alignment horizontal="center" vertical="center"/>
    </xf>
    <xf numFmtId="49" fontId="43" fillId="0" borderId="0" xfId="0" applyNumberFormat="1" applyFont="1" applyAlignment="1">
      <alignment vertical="center" wrapText="1"/>
    </xf>
    <xf numFmtId="49" fontId="42" fillId="0" borderId="0" xfId="0" applyNumberFormat="1" applyFont="1" applyAlignment="1">
      <alignment horizontal="center"/>
    </xf>
    <xf numFmtId="0" fontId="42" fillId="0" borderId="0" xfId="0" applyFont="1"/>
    <xf numFmtId="49" fontId="44" fillId="0" borderId="0" xfId="0" applyNumberFormat="1" applyFont="1" applyAlignment="1">
      <alignment horizontal="center"/>
    </xf>
    <xf numFmtId="0" fontId="44" fillId="0" borderId="0" xfId="0" applyFont="1"/>
    <xf numFmtId="49" fontId="44" fillId="0" borderId="0" xfId="2" applyNumberFormat="1" applyFont="1" applyAlignment="1">
      <alignment horizontal="center" vertical="center"/>
    </xf>
    <xf numFmtId="49" fontId="45" fillId="0" borderId="0" xfId="0" applyNumberFormat="1" applyFont="1" applyAlignment="1">
      <alignment horizontal="center"/>
    </xf>
    <xf numFmtId="49" fontId="45" fillId="0" borderId="0" xfId="2" applyNumberFormat="1" applyFont="1" applyAlignment="1">
      <alignment horizontal="center" vertical="center"/>
    </xf>
    <xf numFmtId="0" fontId="45" fillId="0" borderId="0" xfId="0" applyFont="1"/>
    <xf numFmtId="49" fontId="46" fillId="0" borderId="0" xfId="0" applyNumberFormat="1" applyFont="1" applyAlignment="1">
      <alignment horizontal="center"/>
    </xf>
    <xf numFmtId="49" fontId="47" fillId="0" borderId="0" xfId="2" applyNumberFormat="1" applyFont="1" applyAlignment="1">
      <alignment horizontal="center" vertical="center"/>
    </xf>
    <xf numFmtId="0" fontId="47" fillId="0" borderId="0" xfId="0" applyFont="1"/>
    <xf numFmtId="49" fontId="48" fillId="0" borderId="0" xfId="0" applyNumberFormat="1" applyFont="1" applyAlignment="1">
      <alignment horizontal="center"/>
    </xf>
    <xf numFmtId="49" fontId="48" fillId="0" borderId="0" xfId="2" applyNumberFormat="1" applyFont="1" applyAlignment="1">
      <alignment horizontal="center" vertical="center"/>
    </xf>
    <xf numFmtId="0" fontId="48" fillId="0" borderId="0" xfId="0" applyFont="1"/>
    <xf numFmtId="49" fontId="41" fillId="0" borderId="0" xfId="0" applyNumberFormat="1" applyFont="1" applyAlignment="1">
      <alignment horizontal="center"/>
    </xf>
    <xf numFmtId="49" fontId="10" fillId="0" borderId="20" xfId="0" applyNumberFormat="1" applyFont="1" applyBorder="1" applyAlignment="1" applyProtection="1">
      <alignment horizontal="right"/>
    </xf>
    <xf numFmtId="49" fontId="7" fillId="0" borderId="7" xfId="0" applyNumberFormat="1" applyFont="1" applyBorder="1" applyAlignment="1" applyProtection="1">
      <alignment horizontal="center" vertical="center"/>
    </xf>
    <xf numFmtId="0" fontId="0" fillId="0" borderId="1" xfId="0" applyBorder="1" applyAlignment="1" applyProtection="1"/>
    <xf numFmtId="0" fontId="31" fillId="5" borderId="0" xfId="0" applyFont="1" applyFill="1" applyAlignment="1">
      <alignment horizontal="center"/>
    </xf>
    <xf numFmtId="49" fontId="50" fillId="0" borderId="0" xfId="2" applyNumberFormat="1" applyFont="1" applyAlignment="1">
      <alignment horizontal="center" vertical="center"/>
    </xf>
    <xf numFmtId="0" fontId="50" fillId="0" borderId="0" xfId="0" applyFont="1"/>
    <xf numFmtId="49" fontId="0" fillId="32" borderId="0" xfId="0" applyNumberFormat="1" applyFill="1"/>
    <xf numFmtId="0" fontId="0" fillId="32" borderId="0" xfId="0" applyFill="1" applyAlignment="1">
      <alignment horizontal="right" vertical="center"/>
    </xf>
    <xf numFmtId="49" fontId="0" fillId="32" borderId="0" xfId="0" applyNumberFormat="1" applyFill="1" applyAlignment="1">
      <alignment horizontal="center"/>
    </xf>
    <xf numFmtId="0" fontId="0" fillId="32" borderId="0" xfId="0" applyFill="1"/>
    <xf numFmtId="0" fontId="0" fillId="32" borderId="0" xfId="0" applyFill="1" applyAlignment="1">
      <alignment horizontal="center"/>
    </xf>
    <xf numFmtId="165" fontId="0" fillId="32" borderId="0" xfId="0" applyNumberFormat="1" applyFill="1" applyAlignment="1">
      <alignment horizontal="center"/>
    </xf>
    <xf numFmtId="168" fontId="0" fillId="32" borderId="0" xfId="2" applyNumberFormat="1" applyFont="1" applyFill="1" applyAlignment="1">
      <alignment horizontal="center" vertical="center"/>
    </xf>
    <xf numFmtId="14" fontId="0" fillId="32" borderId="0" xfId="2" applyNumberFormat="1" applyFont="1" applyFill="1" applyAlignment="1">
      <alignment horizontal="center" vertical="center"/>
    </xf>
    <xf numFmtId="0" fontId="51" fillId="0" borderId="0" xfId="0" applyFont="1" applyAlignment="1">
      <alignment horizontal="right" vertical="center" wrapText="1"/>
    </xf>
    <xf numFmtId="0" fontId="51" fillId="0" borderId="0" xfId="0" applyFont="1" applyAlignment="1">
      <alignment horizontal="left" vertical="center" wrapText="1"/>
    </xf>
    <xf numFmtId="49" fontId="46" fillId="32" borderId="0" xfId="0" applyNumberFormat="1" applyFont="1" applyFill="1" applyAlignment="1">
      <alignment horizontal="center" vertical="center"/>
    </xf>
    <xf numFmtId="49" fontId="0" fillId="33" borderId="0" xfId="0" applyNumberFormat="1" applyFill="1"/>
    <xf numFmtId="0" fontId="0" fillId="33" borderId="0" xfId="0" applyFill="1" applyAlignment="1">
      <alignment horizontal="right" vertical="center"/>
    </xf>
    <xf numFmtId="49" fontId="0" fillId="33" borderId="0" xfId="0" applyNumberFormat="1" applyFill="1" applyAlignment="1">
      <alignment horizontal="center"/>
    </xf>
    <xf numFmtId="0" fontId="0" fillId="33" borderId="0" xfId="0" applyFill="1"/>
    <xf numFmtId="0" fontId="0" fillId="33" borderId="0" xfId="0" applyFill="1" applyAlignment="1">
      <alignment horizontal="center"/>
    </xf>
    <xf numFmtId="165" fontId="0" fillId="33" borderId="0" xfId="0" applyNumberFormat="1" applyFill="1" applyAlignment="1">
      <alignment horizontal="center"/>
    </xf>
    <xf numFmtId="168" fontId="0" fillId="33" borderId="0" xfId="2" applyNumberFormat="1" applyFont="1" applyFill="1" applyAlignment="1">
      <alignment horizontal="center" vertical="center"/>
    </xf>
    <xf numFmtId="49" fontId="46" fillId="33" borderId="0" xfId="0" applyNumberFormat="1" applyFont="1" applyFill="1" applyAlignment="1">
      <alignment horizontal="center"/>
    </xf>
    <xf numFmtId="0" fontId="29" fillId="33" borderId="0" xfId="0" applyFont="1" applyFill="1"/>
    <xf numFmtId="14" fontId="0" fillId="33" borderId="0" xfId="2" applyNumberFormat="1" applyFont="1" applyFill="1" applyAlignment="1">
      <alignment horizontal="center" vertical="center"/>
    </xf>
    <xf numFmtId="49" fontId="0" fillId="33" borderId="0" xfId="2" applyNumberFormat="1" applyFont="1" applyFill="1" applyAlignment="1">
      <alignment horizontal="center" vertical="center"/>
    </xf>
    <xf numFmtId="49" fontId="30" fillId="33" borderId="0" xfId="0" applyNumberFormat="1" applyFont="1" applyFill="1" applyAlignment="1">
      <alignment vertical="center" wrapText="1"/>
    </xf>
    <xf numFmtId="0" fontId="51" fillId="0" borderId="0" xfId="0" applyFont="1" applyAlignment="1">
      <alignment horizontal="center" vertical="center" wrapText="1"/>
    </xf>
    <xf numFmtId="49" fontId="0" fillId="34" borderId="0" xfId="0" applyNumberFormat="1" applyFill="1"/>
    <xf numFmtId="49" fontId="1" fillId="34" borderId="0" xfId="0" applyNumberFormat="1" applyFont="1" applyFill="1"/>
    <xf numFmtId="0" fontId="29" fillId="34" borderId="0" xfId="0" applyFont="1" applyFill="1" applyAlignment="1">
      <alignment horizontal="right" vertical="center"/>
    </xf>
    <xf numFmtId="49" fontId="0" fillId="34" borderId="0" xfId="0" applyNumberFormat="1" applyFill="1" applyAlignment="1">
      <alignment horizontal="center"/>
    </xf>
    <xf numFmtId="0" fontId="0" fillId="34" borderId="0" xfId="0" applyFill="1"/>
    <xf numFmtId="0" fontId="0" fillId="34" borderId="0" xfId="0" applyFill="1" applyAlignment="1">
      <alignment horizontal="center"/>
    </xf>
    <xf numFmtId="165" fontId="0" fillId="34" borderId="0" xfId="0" applyNumberFormat="1" applyFill="1" applyAlignment="1">
      <alignment horizontal="center"/>
    </xf>
    <xf numFmtId="168" fontId="0" fillId="34" borderId="0" xfId="2" applyNumberFormat="1" applyFont="1" applyFill="1" applyAlignment="1">
      <alignment horizontal="center" vertical="center"/>
    </xf>
    <xf numFmtId="49" fontId="46" fillId="34" borderId="0" xfId="0" applyNumberFormat="1" applyFont="1" applyFill="1" applyAlignment="1">
      <alignment horizontal="center"/>
    </xf>
    <xf numFmtId="0" fontId="51" fillId="34" borderId="0" xfId="0" applyFont="1" applyFill="1" applyAlignment="1">
      <alignment horizontal="right" vertical="center" wrapText="1"/>
    </xf>
    <xf numFmtId="14" fontId="0" fillId="34" borderId="0" xfId="2" applyNumberFormat="1" applyFont="1" applyFill="1" applyAlignment="1">
      <alignment horizontal="center" vertical="center"/>
    </xf>
    <xf numFmtId="49" fontId="0" fillId="34" borderId="0" xfId="2" applyNumberFormat="1" applyFont="1" applyFill="1" applyAlignment="1">
      <alignment horizontal="center" vertical="center"/>
    </xf>
    <xf numFmtId="0" fontId="0" fillId="34" borderId="0" xfId="0" applyFill="1" applyAlignment="1">
      <alignment horizontal="right" vertical="center"/>
    </xf>
    <xf numFmtId="49" fontId="30" fillId="34" borderId="0" xfId="0" applyNumberFormat="1" applyFont="1" applyFill="1" applyAlignment="1">
      <alignment vertical="center" wrapText="1"/>
    </xf>
    <xf numFmtId="0" fontId="51" fillId="34" borderId="0" xfId="0" applyFont="1" applyFill="1" applyAlignment="1">
      <alignment horizontal="left" vertical="center" wrapText="1"/>
    </xf>
    <xf numFmtId="0" fontId="38" fillId="0" borderId="0" xfId="0" applyFont="1" applyAlignment="1">
      <alignment horizontal="right"/>
    </xf>
    <xf numFmtId="49" fontId="52" fillId="0" borderId="0" xfId="2" applyNumberFormat="1" applyFont="1" applyAlignment="1">
      <alignment horizontal="center" vertical="center"/>
    </xf>
    <xf numFmtId="0" fontId="29" fillId="0" borderId="0" xfId="0" applyFont="1" applyAlignment="1">
      <alignment horizontal="right"/>
    </xf>
    <xf numFmtId="0" fontId="0" fillId="31" borderId="0" xfId="0" applyFill="1" applyAlignment="1">
      <alignment horizontal="center"/>
    </xf>
    <xf numFmtId="165" fontId="0" fillId="31" borderId="0" xfId="0" applyNumberFormat="1" applyFill="1" applyAlignment="1">
      <alignment horizontal="center"/>
    </xf>
    <xf numFmtId="168" fontId="0" fillId="31" borderId="0" xfId="2" applyNumberFormat="1" applyFont="1" applyFill="1" applyAlignment="1">
      <alignment horizontal="center" vertical="center"/>
    </xf>
    <xf numFmtId="49" fontId="38" fillId="31" borderId="0" xfId="0" applyNumberFormat="1" applyFont="1" applyFill="1" applyAlignment="1">
      <alignment horizontal="center"/>
    </xf>
    <xf numFmtId="0" fontId="38" fillId="31" borderId="0" xfId="0" applyFont="1" applyFill="1" applyAlignment="1">
      <alignment horizontal="right"/>
    </xf>
    <xf numFmtId="14" fontId="0" fillId="31" borderId="0" xfId="2" applyNumberFormat="1" applyFont="1" applyFill="1" applyAlignment="1">
      <alignment horizontal="center" vertical="center"/>
    </xf>
    <xf numFmtId="49" fontId="38" fillId="31" borderId="0" xfId="2" applyNumberFormat="1" applyFont="1" applyFill="1" applyAlignment="1">
      <alignment horizontal="center" vertical="center"/>
    </xf>
    <xf numFmtId="49" fontId="30" fillId="31" borderId="0" xfId="0" applyNumberFormat="1" applyFont="1" applyFill="1" applyAlignment="1">
      <alignment vertical="center" wrapText="1"/>
    </xf>
    <xf numFmtId="49" fontId="0" fillId="5" borderId="0" xfId="0" applyNumberFormat="1" applyFill="1"/>
    <xf numFmtId="49" fontId="38" fillId="34" borderId="0" xfId="0" applyNumberFormat="1" applyFont="1" applyFill="1" applyAlignment="1">
      <alignment horizontal="center"/>
    </xf>
    <xf numFmtId="0" fontId="53" fillId="34" borderId="0" xfId="0" applyFont="1" applyFill="1" applyAlignment="1">
      <alignment vertical="center" wrapText="1"/>
    </xf>
    <xf numFmtId="0" fontId="53" fillId="4" borderId="0" xfId="0" applyFont="1" applyFill="1" applyAlignment="1">
      <alignment vertical="center" wrapText="1"/>
    </xf>
    <xf numFmtId="49" fontId="1" fillId="5" borderId="0" xfId="0" applyNumberFormat="1" applyFont="1" applyFill="1"/>
    <xf numFmtId="165" fontId="0" fillId="5" borderId="0" xfId="0" applyNumberFormat="1" applyFill="1" applyAlignment="1">
      <alignment horizontal="center"/>
    </xf>
    <xf numFmtId="168" fontId="0" fillId="5" borderId="0" xfId="2" applyNumberFormat="1" applyFont="1" applyFill="1" applyAlignment="1">
      <alignment horizontal="center" vertical="center"/>
    </xf>
    <xf numFmtId="49" fontId="46" fillId="5" borderId="0" xfId="0" applyNumberFormat="1" applyFont="1" applyFill="1" applyAlignment="1">
      <alignment horizontal="center"/>
    </xf>
    <xf numFmtId="0" fontId="47" fillId="5" borderId="0" xfId="0" applyFont="1" applyFill="1"/>
    <xf numFmtId="14" fontId="0" fillId="5" borderId="0" xfId="2" applyNumberFormat="1" applyFont="1" applyFill="1" applyAlignment="1">
      <alignment horizontal="center" vertical="center"/>
    </xf>
    <xf numFmtId="49" fontId="47" fillId="5" borderId="0" xfId="2" applyNumberFormat="1" applyFont="1" applyFill="1" applyAlignment="1">
      <alignment horizontal="center" vertical="center"/>
    </xf>
    <xf numFmtId="49" fontId="30" fillId="5" borderId="0" xfId="0" applyNumberFormat="1" applyFont="1" applyFill="1" applyAlignment="1">
      <alignment vertical="center" wrapText="1"/>
    </xf>
    <xf numFmtId="0" fontId="0" fillId="0" borderId="0" xfId="0" applyBorder="1" applyAlignment="1">
      <alignment horizontal="center"/>
    </xf>
    <xf numFmtId="49" fontId="4" fillId="2" borderId="2" xfId="0" applyNumberFormat="1" applyFont="1" applyFill="1" applyBorder="1" applyAlignment="1">
      <alignment horizontal="center" vertical="center" wrapText="1"/>
    </xf>
    <xf numFmtId="49" fontId="29" fillId="0" borderId="0" xfId="2" applyNumberFormat="1" applyFont="1" applyAlignment="1">
      <alignment horizontal="center" vertical="center"/>
    </xf>
    <xf numFmtId="0" fontId="0" fillId="11" borderId="0" xfId="0" applyFill="1" applyAlignment="1">
      <alignment horizontal="right" vertical="center"/>
    </xf>
    <xf numFmtId="49" fontId="0" fillId="11" borderId="0" xfId="0" applyNumberFormat="1" applyFill="1" applyAlignment="1">
      <alignment horizontal="center"/>
    </xf>
    <xf numFmtId="0" fontId="0" fillId="11" borderId="0" xfId="0" applyFill="1"/>
    <xf numFmtId="0" fontId="0" fillId="11" borderId="0" xfId="0" applyFill="1" applyAlignment="1">
      <alignment horizontal="center"/>
    </xf>
    <xf numFmtId="165" fontId="0" fillId="11" borderId="0" xfId="0" applyNumberFormat="1" applyFill="1" applyAlignment="1">
      <alignment horizontal="center"/>
    </xf>
    <xf numFmtId="168" fontId="0" fillId="11" borderId="0" xfId="2" applyNumberFormat="1" applyFont="1" applyFill="1" applyAlignment="1">
      <alignment horizontal="center" vertical="center"/>
    </xf>
    <xf numFmtId="49" fontId="38" fillId="11" borderId="0" xfId="0" applyNumberFormat="1" applyFont="1" applyFill="1" applyAlignment="1">
      <alignment horizontal="center"/>
    </xf>
    <xf numFmtId="0" fontId="0" fillId="11" borderId="0" xfId="0" applyFill="1" applyAlignment="1">
      <alignment horizontal="right"/>
    </xf>
    <xf numFmtId="14" fontId="0" fillId="11" borderId="0" xfId="2" applyNumberFormat="1" applyFont="1" applyFill="1" applyAlignment="1">
      <alignment horizontal="center" vertical="center"/>
    </xf>
    <xf numFmtId="49" fontId="0" fillId="11" borderId="0" xfId="2" applyNumberFormat="1" applyFont="1" applyFill="1" applyAlignment="1">
      <alignment horizontal="center" vertical="center"/>
    </xf>
    <xf numFmtId="49" fontId="38" fillId="0" borderId="0" xfId="0" applyNumberFormat="1" applyFont="1" applyFill="1" applyAlignment="1">
      <alignment horizontal="center"/>
    </xf>
    <xf numFmtId="14" fontId="0" fillId="0" borderId="0" xfId="2" applyNumberFormat="1" applyFont="1" applyFill="1" applyAlignment="1">
      <alignment horizontal="center" vertical="center"/>
    </xf>
    <xf numFmtId="49" fontId="0" fillId="0" borderId="0" xfId="2" applyNumberFormat="1" applyFont="1" applyFill="1" applyAlignment="1">
      <alignment horizontal="center" vertical="center"/>
    </xf>
    <xf numFmtId="0" fontId="0" fillId="35" borderId="0" xfId="0" applyFill="1" applyAlignment="1">
      <alignment horizontal="center"/>
    </xf>
    <xf numFmtId="49" fontId="0" fillId="36" borderId="0" xfId="0" applyNumberFormat="1" applyFill="1"/>
    <xf numFmtId="0" fontId="0" fillId="36" borderId="0" xfId="0" applyFill="1" applyAlignment="1">
      <alignment horizontal="right" vertical="center"/>
    </xf>
    <xf numFmtId="49" fontId="0" fillId="36" borderId="0" xfId="0" applyNumberFormat="1" applyFill="1" applyAlignment="1">
      <alignment horizontal="center"/>
    </xf>
    <xf numFmtId="0" fontId="0" fillId="36" borderId="0" xfId="0" applyFill="1"/>
    <xf numFmtId="0" fontId="0" fillId="36" borderId="0" xfId="0" applyFill="1" applyAlignment="1">
      <alignment horizontal="center"/>
    </xf>
    <xf numFmtId="165" fontId="0" fillId="36" borderId="0" xfId="0" applyNumberFormat="1" applyFill="1" applyAlignment="1">
      <alignment horizontal="center"/>
    </xf>
    <xf numFmtId="168" fontId="0" fillId="36" borderId="0" xfId="2" applyNumberFormat="1" applyFont="1" applyFill="1" applyAlignment="1">
      <alignment horizontal="center" vertical="center"/>
    </xf>
    <xf numFmtId="49" fontId="38" fillId="36" borderId="0" xfId="0" applyNumberFormat="1" applyFont="1" applyFill="1" applyAlignment="1">
      <alignment horizontal="center"/>
    </xf>
    <xf numFmtId="0" fontId="0" fillId="36" borderId="0" xfId="0" applyFill="1" applyAlignment="1">
      <alignment horizontal="right"/>
    </xf>
    <xf numFmtId="14" fontId="0" fillId="36" borderId="0" xfId="2" applyNumberFormat="1" applyFont="1" applyFill="1" applyAlignment="1">
      <alignment horizontal="center" vertical="center"/>
    </xf>
    <xf numFmtId="49" fontId="0" fillId="36" borderId="0" xfId="2" applyNumberFormat="1" applyFont="1" applyFill="1" applyAlignment="1">
      <alignment horizontal="center" vertical="center"/>
    </xf>
    <xf numFmtId="49" fontId="0" fillId="19" borderId="0" xfId="0" applyNumberFormat="1" applyFill="1" applyAlignment="1">
      <alignment horizontal="center" wrapText="1"/>
    </xf>
    <xf numFmtId="49" fontId="0" fillId="32" borderId="0" xfId="2" applyNumberFormat="1" applyFont="1" applyFill="1" applyAlignment="1">
      <alignment horizontal="center" vertical="center"/>
    </xf>
    <xf numFmtId="0" fontId="10" fillId="0" borderId="43" xfId="1" applyNumberFormat="1" applyFont="1" applyBorder="1" applyAlignment="1" applyProtection="1">
      <alignment horizontal="center" vertical="center"/>
    </xf>
    <xf numFmtId="0" fontId="10" fillId="0" borderId="42" xfId="1" applyNumberFormat="1" applyFont="1" applyBorder="1" applyAlignment="1" applyProtection="1">
      <alignment horizontal="center" vertical="center"/>
    </xf>
    <xf numFmtId="0" fontId="10" fillId="0" borderId="43" xfId="1" applyNumberFormat="1" applyFont="1" applyBorder="1" applyAlignment="1" applyProtection="1">
      <alignment horizontal="left"/>
    </xf>
    <xf numFmtId="0" fontId="10" fillId="0" borderId="42" xfId="1" applyNumberFormat="1" applyFont="1" applyBorder="1" applyAlignment="1" applyProtection="1">
      <alignment horizontal="left"/>
    </xf>
    <xf numFmtId="0" fontId="10" fillId="0" borderId="43" xfId="1" applyNumberFormat="1" applyFont="1" applyFill="1" applyBorder="1" applyAlignment="1" applyProtection="1">
      <alignment horizontal="left"/>
    </xf>
    <xf numFmtId="0" fontId="10" fillId="0" borderId="42" xfId="1" applyNumberFormat="1" applyFont="1" applyFill="1" applyBorder="1" applyAlignment="1" applyProtection="1">
      <alignment horizontal="left"/>
    </xf>
    <xf numFmtId="0" fontId="10" fillId="0" borderId="43" xfId="1" applyNumberFormat="1" applyFont="1" applyFill="1" applyBorder="1" applyAlignment="1" applyProtection="1">
      <alignment horizontal="center" vertical="center"/>
    </xf>
    <xf numFmtId="0" fontId="10" fillId="0" borderId="42" xfId="1" applyNumberFormat="1" applyFont="1" applyFill="1" applyBorder="1" applyAlignment="1" applyProtection="1">
      <alignment horizontal="center" vertical="center"/>
    </xf>
    <xf numFmtId="0" fontId="10" fillId="0" borderId="61" xfId="1" applyNumberFormat="1" applyFont="1" applyBorder="1" applyAlignment="1" applyProtection="1">
      <alignment horizontal="left"/>
    </xf>
    <xf numFmtId="0" fontId="10" fillId="0" borderId="90" xfId="1" applyNumberFormat="1" applyFont="1" applyBorder="1" applyAlignment="1" applyProtection="1">
      <alignment horizontal="left"/>
    </xf>
    <xf numFmtId="0" fontId="10" fillId="0" borderId="61" xfId="1" applyNumberFormat="1" applyFont="1" applyBorder="1" applyAlignment="1" applyProtection="1">
      <alignment horizontal="center"/>
    </xf>
    <xf numFmtId="0" fontId="10" fillId="0" borderId="90" xfId="1" applyNumberFormat="1" applyFont="1" applyBorder="1" applyAlignment="1" applyProtection="1">
      <alignment horizontal="center"/>
    </xf>
    <xf numFmtId="0" fontId="10" fillId="0" borderId="53" xfId="1" applyNumberFormat="1" applyFont="1" applyBorder="1" applyAlignment="1" applyProtection="1">
      <alignment horizontal="center" vertical="center" wrapText="1"/>
    </xf>
    <xf numFmtId="0" fontId="10" fillId="0" borderId="59" xfId="1" applyNumberFormat="1" applyFont="1" applyBorder="1" applyAlignment="1" applyProtection="1">
      <alignment horizontal="center" vertical="center" wrapText="1"/>
    </xf>
    <xf numFmtId="0" fontId="10" fillId="0" borderId="67" xfId="1" applyNumberFormat="1" applyFont="1" applyFill="1" applyBorder="1" applyAlignment="1" applyProtection="1">
      <alignment horizontal="center" vertical="center"/>
    </xf>
    <xf numFmtId="0" fontId="10" fillId="0" borderId="68" xfId="1" applyNumberFormat="1" applyFont="1" applyFill="1" applyBorder="1" applyAlignment="1" applyProtection="1">
      <alignment horizontal="center" vertical="center"/>
    </xf>
    <xf numFmtId="0" fontId="10" fillId="0" borderId="55" xfId="1" applyNumberFormat="1" applyFont="1" applyBorder="1" applyAlignment="1" applyProtection="1">
      <alignment horizontal="center"/>
    </xf>
    <xf numFmtId="0" fontId="13" fillId="0" borderId="10" xfId="1" applyFont="1" applyBorder="1" applyAlignment="1" applyProtection="1">
      <alignment horizontal="center"/>
    </xf>
    <xf numFmtId="0" fontId="10" fillId="0" borderId="91" xfId="1" applyNumberFormat="1" applyFont="1" applyBorder="1" applyAlignment="1" applyProtection="1">
      <alignment horizontal="left"/>
    </xf>
    <xf numFmtId="0" fontId="10" fillId="0" borderId="92" xfId="1" applyNumberFormat="1" applyFont="1" applyBorder="1" applyAlignment="1" applyProtection="1">
      <alignment horizontal="left"/>
    </xf>
    <xf numFmtId="0" fontId="10" fillId="0" borderId="53" xfId="1" applyNumberFormat="1" applyFont="1" applyBorder="1" applyAlignment="1" applyProtection="1">
      <alignment horizontal="center" vertical="center"/>
    </xf>
    <xf numFmtId="0" fontId="10" fillId="0" borderId="59" xfId="1" applyNumberFormat="1" applyFont="1" applyBorder="1" applyAlignment="1" applyProtection="1">
      <alignment horizontal="center" vertical="center"/>
    </xf>
    <xf numFmtId="0" fontId="10" fillId="0" borderId="36" xfId="1" applyNumberFormat="1" applyFont="1" applyBorder="1" applyAlignment="1" applyProtection="1">
      <alignment horizontal="center" vertical="center"/>
    </xf>
    <xf numFmtId="0" fontId="10" fillId="0" borderId="65" xfId="1" applyNumberFormat="1" applyFont="1" applyBorder="1" applyAlignment="1" applyProtection="1">
      <alignment horizontal="center" vertical="center"/>
    </xf>
    <xf numFmtId="0" fontId="10" fillId="0" borderId="66" xfId="1" applyNumberFormat="1" applyFont="1" applyBorder="1" applyAlignment="1" applyProtection="1">
      <alignment horizontal="center" vertical="center"/>
    </xf>
    <xf numFmtId="0" fontId="10" fillId="6" borderId="1" xfId="1" applyFont="1" applyFill="1" applyBorder="1" applyAlignment="1" applyProtection="1">
      <alignment horizontal="center" vertical="center"/>
    </xf>
    <xf numFmtId="0" fontId="10" fillId="0" borderId="16" xfId="1" applyNumberFormat="1" applyFont="1" applyBorder="1" applyAlignment="1" applyProtection="1">
      <alignment horizontal="left"/>
    </xf>
    <xf numFmtId="0" fontId="10" fillId="0" borderId="14" xfId="1" applyNumberFormat="1" applyFont="1" applyBorder="1" applyAlignment="1" applyProtection="1">
      <alignment horizontal="left"/>
    </xf>
    <xf numFmtId="0" fontId="10" fillId="0" borderId="16" xfId="1" applyNumberFormat="1" applyFont="1" applyBorder="1" applyAlignment="1" applyProtection="1">
      <alignment horizontal="center"/>
    </xf>
    <xf numFmtId="0" fontId="10" fillId="0" borderId="14" xfId="1" applyNumberFormat="1" applyFont="1" applyBorder="1" applyAlignment="1" applyProtection="1">
      <alignment horizontal="center"/>
    </xf>
    <xf numFmtId="0" fontId="10" fillId="6" borderId="16" xfId="1" applyNumberFormat="1" applyFont="1" applyFill="1" applyBorder="1" applyAlignment="1" applyProtection="1">
      <alignment horizontal="center"/>
    </xf>
    <xf numFmtId="0" fontId="10" fillId="6" borderId="14" xfId="1" applyNumberFormat="1" applyFont="1" applyFill="1" applyBorder="1" applyAlignment="1" applyProtection="1">
      <alignment horizontal="center"/>
    </xf>
    <xf numFmtId="0" fontId="10" fillId="0" borderId="16" xfId="1" applyNumberFormat="1" applyFont="1" applyFill="1" applyBorder="1" applyAlignment="1" applyProtection="1">
      <alignment horizontal="left"/>
    </xf>
    <xf numFmtId="0" fontId="10" fillId="0" borderId="14" xfId="1" applyNumberFormat="1" applyFont="1" applyFill="1" applyBorder="1" applyAlignment="1" applyProtection="1">
      <alignment horizontal="left"/>
    </xf>
    <xf numFmtId="0" fontId="10" fillId="6" borderId="16" xfId="1" applyNumberFormat="1" applyFont="1" applyFill="1" applyBorder="1" applyAlignment="1" applyProtection="1">
      <alignment horizontal="left"/>
    </xf>
    <xf numFmtId="0" fontId="10" fillId="6" borderId="14" xfId="1" applyNumberFormat="1" applyFont="1" applyFill="1" applyBorder="1" applyAlignment="1" applyProtection="1">
      <alignment horizontal="left"/>
    </xf>
    <xf numFmtId="0" fontId="10" fillId="0" borderId="16" xfId="1" applyNumberFormat="1" applyFont="1" applyFill="1" applyBorder="1" applyAlignment="1" applyProtection="1">
      <alignment horizontal="center"/>
    </xf>
    <xf numFmtId="0" fontId="10" fillId="0" borderId="14" xfId="1" applyNumberFormat="1" applyFont="1" applyFill="1" applyBorder="1" applyAlignment="1" applyProtection="1">
      <alignment horizontal="center"/>
    </xf>
    <xf numFmtId="0" fontId="10" fillId="0" borderId="1" xfId="1" applyNumberFormat="1" applyFont="1" applyBorder="1" applyAlignment="1" applyProtection="1">
      <alignment horizontal="center"/>
    </xf>
    <xf numFmtId="0" fontId="10" fillId="0" borderId="1" xfId="1" applyNumberFormat="1" applyFont="1" applyBorder="1" applyAlignment="1" applyProtection="1">
      <alignment horizontal="left"/>
    </xf>
    <xf numFmtId="0" fontId="7" fillId="0" borderId="5" xfId="1" applyNumberFormat="1" applyFont="1" applyBorder="1" applyAlignment="1" applyProtection="1">
      <alignment horizontal="center" vertical="center"/>
    </xf>
    <xf numFmtId="0" fontId="7" fillId="0" borderId="6" xfId="1" applyNumberFormat="1" applyFont="1" applyBorder="1" applyAlignment="1" applyProtection="1">
      <alignment horizontal="center" vertical="center"/>
    </xf>
    <xf numFmtId="0" fontId="7" fillId="0" borderId="55" xfId="1" applyNumberFormat="1" applyFont="1" applyBorder="1" applyAlignment="1" applyProtection="1">
      <alignment horizontal="center" vertical="center"/>
    </xf>
    <xf numFmtId="0" fontId="7" fillId="0" borderId="10" xfId="1" applyNumberFormat="1" applyFont="1" applyBorder="1" applyAlignment="1" applyProtection="1">
      <alignment horizontal="center" vertical="center"/>
    </xf>
    <xf numFmtId="0" fontId="10" fillId="0" borderId="1" xfId="1" applyNumberFormat="1" applyFont="1" applyFill="1" applyBorder="1" applyAlignment="1" applyProtection="1">
      <alignment horizontal="center"/>
    </xf>
    <xf numFmtId="0" fontId="10" fillId="0" borderId="1" xfId="1" applyNumberFormat="1" applyFont="1" applyBorder="1" applyAlignment="1" applyProtection="1"/>
    <xf numFmtId="0" fontId="10" fillId="0" borderId="77" xfId="1" applyNumberFormat="1" applyFont="1" applyBorder="1" applyAlignment="1" applyProtection="1"/>
    <xf numFmtId="0" fontId="13" fillId="0" borderId="16" xfId="1" applyFont="1" applyBorder="1" applyAlignment="1" applyProtection="1">
      <alignment horizontal="center"/>
    </xf>
    <xf numFmtId="0" fontId="20" fillId="0" borderId="14" xfId="1" applyBorder="1" applyAlignment="1" applyProtection="1">
      <alignment horizontal="center"/>
    </xf>
    <xf numFmtId="0" fontId="10" fillId="0" borderId="77" xfId="1" applyNumberFormat="1" applyFont="1" applyBorder="1" applyAlignment="1" applyProtection="1">
      <alignment horizontal="center"/>
    </xf>
    <xf numFmtId="0" fontId="10" fillId="6" borderId="1" xfId="1" applyNumberFormat="1" applyFont="1" applyFill="1" applyBorder="1" applyAlignment="1" applyProtection="1">
      <alignment horizontal="center"/>
    </xf>
    <xf numFmtId="0" fontId="7" fillId="0" borderId="7" xfId="1" applyNumberFormat="1" applyFont="1" applyBorder="1" applyAlignment="1" applyProtection="1">
      <alignment horizontal="center" vertical="center"/>
    </xf>
    <xf numFmtId="0" fontId="7" fillId="0" borderId="35" xfId="1" applyNumberFormat="1" applyFont="1" applyBorder="1" applyAlignment="1" applyProtection="1">
      <alignment horizontal="center" vertical="center"/>
    </xf>
    <xf numFmtId="0" fontId="7" fillId="0" borderId="57" xfId="1" applyNumberFormat="1" applyFont="1" applyBorder="1" applyAlignment="1" applyProtection="1">
      <alignment horizontal="center" vertical="center"/>
    </xf>
    <xf numFmtId="0" fontId="10" fillId="0" borderId="1" xfId="1" applyNumberFormat="1" applyFont="1" applyFill="1" applyBorder="1" applyAlignment="1" applyProtection="1"/>
    <xf numFmtId="0" fontId="10" fillId="0" borderId="1" xfId="1" applyNumberFormat="1" applyFont="1" applyFill="1" applyBorder="1" applyAlignment="1" applyProtection="1">
      <alignment horizontal="center" wrapText="1"/>
    </xf>
    <xf numFmtId="0" fontId="10" fillId="0" borderId="75" xfId="1" applyNumberFormat="1" applyFont="1" applyFill="1" applyBorder="1" applyAlignment="1" applyProtection="1"/>
    <xf numFmtId="0" fontId="10" fillId="0" borderId="75" xfId="1" applyNumberFormat="1" applyFont="1" applyFill="1" applyBorder="1" applyAlignment="1" applyProtection="1">
      <alignment horizontal="center" wrapText="1"/>
    </xf>
    <xf numFmtId="0" fontId="7" fillId="0" borderId="7" xfId="1" applyNumberFormat="1" applyFont="1" applyBorder="1" applyAlignment="1" applyProtection="1">
      <alignment horizontal="center" vertical="center" wrapText="1"/>
    </xf>
    <xf numFmtId="0" fontId="7" fillId="0" borderId="57" xfId="1" applyNumberFormat="1" applyFont="1" applyBorder="1" applyAlignment="1" applyProtection="1">
      <alignment horizontal="center" vertical="center" wrapText="1"/>
    </xf>
    <xf numFmtId="0" fontId="10" fillId="0" borderId="8" xfId="1" applyNumberFormat="1" applyFont="1" applyFill="1" applyBorder="1" applyAlignment="1" applyProtection="1"/>
    <xf numFmtId="0" fontId="10" fillId="0" borderId="63" xfId="1" applyNumberFormat="1" applyFont="1" applyFill="1" applyBorder="1" applyAlignment="1" applyProtection="1"/>
    <xf numFmtId="0" fontId="10" fillId="0" borderId="8" xfId="1" applyNumberFormat="1" applyFont="1" applyFill="1" applyBorder="1" applyAlignment="1" applyProtection="1">
      <alignment horizontal="center" vertical="center" wrapText="1"/>
    </xf>
    <xf numFmtId="0" fontId="10" fillId="0" borderId="63" xfId="1" applyNumberFormat="1" applyFont="1" applyFill="1" applyBorder="1" applyAlignment="1" applyProtection="1">
      <alignment horizontal="center" vertical="center" wrapText="1"/>
    </xf>
    <xf numFmtId="0" fontId="7" fillId="0" borderId="7" xfId="1" applyNumberFormat="1" applyFont="1" applyFill="1" applyBorder="1" applyAlignment="1" applyProtection="1">
      <alignment horizontal="center" vertical="center"/>
    </xf>
    <xf numFmtId="0" fontId="7" fillId="0" borderId="57" xfId="1" applyNumberFormat="1" applyFont="1" applyFill="1" applyBorder="1" applyAlignment="1" applyProtection="1">
      <alignment horizontal="center" vertical="center"/>
    </xf>
    <xf numFmtId="0" fontId="7" fillId="0" borderId="7" xfId="1" applyNumberFormat="1" applyFont="1" applyBorder="1" applyAlignment="1" applyProtection="1">
      <alignment horizontal="center"/>
    </xf>
    <xf numFmtId="0" fontId="7" fillId="0" borderId="57" xfId="1" applyNumberFormat="1" applyFont="1" applyBorder="1" applyAlignment="1" applyProtection="1">
      <alignment horizontal="center"/>
    </xf>
    <xf numFmtId="0" fontId="20" fillId="0" borderId="16" xfId="1" applyFill="1" applyBorder="1" applyAlignment="1" applyProtection="1">
      <alignment horizontal="center"/>
    </xf>
    <xf numFmtId="0" fontId="20" fillId="0" borderId="14" xfId="1" applyFill="1" applyBorder="1" applyAlignment="1" applyProtection="1">
      <alignment horizontal="center"/>
    </xf>
    <xf numFmtId="0" fontId="10" fillId="0" borderId="16" xfId="1" applyNumberFormat="1" applyFont="1" applyBorder="1" applyAlignment="1" applyProtection="1">
      <alignment horizontal="center" wrapText="1"/>
    </xf>
    <xf numFmtId="0" fontId="10" fillId="0" borderId="14" xfId="1" applyNumberFormat="1" applyFont="1" applyBorder="1" applyAlignment="1" applyProtection="1">
      <alignment horizontal="center" wrapText="1"/>
    </xf>
  </cellXfs>
  <cellStyles count="6">
    <cellStyle name="Moneda" xfId="2" builtinId="4"/>
    <cellStyle name="Normal" xfId="0" builtinId="0"/>
    <cellStyle name="Normal 2" xfId="1"/>
    <cellStyle name="Normal 2 2" xfId="3"/>
    <cellStyle name="Normal 3" xfId="5"/>
    <cellStyle name="常规_Sheet1" xfId="4"/>
  </cellStyles>
  <dxfs count="0"/>
  <tableStyles count="0" defaultTableStyle="TableStyleMedium2" defaultPivotStyle="PivotStyleLight16"/>
  <colors>
    <mruColors>
      <color rgb="FFFF33C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microsoft.com/office/2006/relationships/vbaProject" Target="vbaProject.bin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209550</xdr:rowOff>
        </xdr:from>
        <xdr:to>
          <xdr:col>2</xdr:col>
          <xdr:colOff>752475</xdr:colOff>
          <xdr:row>0</xdr:row>
          <xdr:rowOff>571500</xdr:rowOff>
        </xdr:to>
        <xdr:sp macro="" textlink="">
          <xdr:nvSpPr>
            <xdr:cNvPr id="10246" name="CMD_CONFIGURARCTO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800100</xdr:colOff>
          <xdr:row>0</xdr:row>
          <xdr:rowOff>209550</xdr:rowOff>
        </xdr:from>
        <xdr:to>
          <xdr:col>4</xdr:col>
          <xdr:colOff>180975</xdr:colOff>
          <xdr:row>0</xdr:row>
          <xdr:rowOff>571500</xdr:rowOff>
        </xdr:to>
        <xdr:sp macro="" textlink="">
          <xdr:nvSpPr>
            <xdr:cNvPr id="10247" name="CMDCODIFICARCTO" hidden="1">
              <a:extLst>
                <a:ext uri="{63B3BB69-23CF-44E3-9099-C40C66FF867C}">
                  <a14:compatExt spid="_x0000_s1024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0</xdr:row>
          <xdr:rowOff>247650</xdr:rowOff>
        </xdr:from>
        <xdr:to>
          <xdr:col>6</xdr:col>
          <xdr:colOff>952500</xdr:colOff>
          <xdr:row>0</xdr:row>
          <xdr:rowOff>609600</xdr:rowOff>
        </xdr:to>
        <xdr:sp macro="" textlink="">
          <xdr:nvSpPr>
            <xdr:cNvPr id="10248" name="CMDALTASAP" hidden="1">
              <a:extLst>
                <a:ext uri="{63B3BB69-23CF-44E3-9099-C40C66FF867C}">
                  <a14:compatExt spid="_x0000_s1024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1724025</xdr:colOff>
          <xdr:row>0</xdr:row>
          <xdr:rowOff>228600</xdr:rowOff>
        </xdr:from>
        <xdr:to>
          <xdr:col>4</xdr:col>
          <xdr:colOff>3695700</xdr:colOff>
          <xdr:row>0</xdr:row>
          <xdr:rowOff>590550</xdr:rowOff>
        </xdr:to>
        <xdr:sp macro="" textlink="">
          <xdr:nvSpPr>
            <xdr:cNvPr id="10249" name="CMDGRABARCTO" hidden="1">
              <a:extLst>
                <a:ext uri="{63B3BB69-23CF-44E3-9099-C40C66FF867C}">
                  <a14:compatExt spid="_x0000_s1024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4</xdr:col>
      <xdr:colOff>561977</xdr:colOff>
      <xdr:row>0</xdr:row>
      <xdr:rowOff>361950</xdr:rowOff>
    </xdr:from>
    <xdr:to>
      <xdr:col>4</xdr:col>
      <xdr:colOff>1600200</xdr:colOff>
      <xdr:row>0</xdr:row>
      <xdr:rowOff>485775</xdr:rowOff>
    </xdr:to>
    <xdr:sp macro="" textlink="">
      <xdr:nvSpPr>
        <xdr:cNvPr id="8" name="7 Flecha derecha"/>
        <xdr:cNvSpPr/>
      </xdr:nvSpPr>
      <xdr:spPr>
        <a:xfrm>
          <a:off x="4600577" y="361950"/>
          <a:ext cx="1038223" cy="123825"/>
        </a:xfrm>
        <a:prstGeom prst="righ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ES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104775</xdr:colOff>
          <xdr:row>0</xdr:row>
          <xdr:rowOff>276225</xdr:rowOff>
        </xdr:from>
        <xdr:to>
          <xdr:col>8</xdr:col>
          <xdr:colOff>1200150</xdr:colOff>
          <xdr:row>0</xdr:row>
          <xdr:rowOff>638175</xdr:rowOff>
        </xdr:to>
        <xdr:sp macro="" textlink="">
          <xdr:nvSpPr>
            <xdr:cNvPr id="10250" name="CMD1" hidden="1">
              <a:extLst>
                <a:ext uri="{63B3BB69-23CF-44E3-9099-C40C66FF867C}">
                  <a14:compatExt spid="_x0000_s1025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7</xdr:row>
      <xdr:rowOff>0</xdr:rowOff>
    </xdr:from>
    <xdr:to>
      <xdr:col>10</xdr:col>
      <xdr:colOff>9525</xdr:colOff>
      <xdr:row>11</xdr:row>
      <xdr:rowOff>76200</xdr:rowOff>
    </xdr:to>
    <xdr:pic>
      <xdr:nvPicPr>
        <xdr:cNvPr id="3" name="2 Imagen"/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57175" y="1781175"/>
          <a:ext cx="12449175" cy="838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13" Type="http://schemas.openxmlformats.org/officeDocument/2006/relationships/control" Target="../activeX/activeX5.xml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12" Type="http://schemas.openxmlformats.org/officeDocument/2006/relationships/image" Target="../media/image4.emf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ecommerce.apple.com/asb2b/search/getorderstatusdetail.do?techkey=58DBA38333068810E100800011227C90&amp;object_id=1006069866&amp;status=10&amp;show_returns=" TargetMode="External"/><Relationship Id="rId6" Type="http://schemas.openxmlformats.org/officeDocument/2006/relationships/image" Target="../media/image1.emf"/><Relationship Id="rId11" Type="http://schemas.openxmlformats.org/officeDocument/2006/relationships/control" Target="../activeX/activeX4.xml"/><Relationship Id="rId5" Type="http://schemas.openxmlformats.org/officeDocument/2006/relationships/control" Target="../activeX/activeX1.xml"/><Relationship Id="rId15" Type="http://schemas.openxmlformats.org/officeDocument/2006/relationships/comments" Target="../comments1.xml"/><Relationship Id="rId10" Type="http://schemas.openxmlformats.org/officeDocument/2006/relationships/image" Target="../media/image3.emf"/><Relationship Id="rId4" Type="http://schemas.openxmlformats.org/officeDocument/2006/relationships/vmlDrawing" Target="../drawings/vmlDrawing1.vml"/><Relationship Id="rId9" Type="http://schemas.openxmlformats.org/officeDocument/2006/relationships/control" Target="../activeX/activeX3.xml"/><Relationship Id="rId14" Type="http://schemas.openxmlformats.org/officeDocument/2006/relationships/image" Target="../media/image5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CTO_TRAMITADO">
    <pageSetUpPr fitToPage="1"/>
  </sheetPr>
  <dimension ref="A1:V673"/>
  <sheetViews>
    <sheetView tabSelected="1" zoomScale="90" zoomScaleNormal="90" workbookViewId="0">
      <pane ySplit="2" topLeftCell="A644" activePane="bottomLeft" state="frozen"/>
      <selection activeCell="C137" activeCellId="1" sqref="B332 C137:C139"/>
      <selection pane="bottomLeft" activeCell="D657" sqref="D657"/>
    </sheetView>
  </sheetViews>
  <sheetFormatPr baseColWidth="10" defaultRowHeight="15"/>
  <cols>
    <col min="1" max="1" width="7.7109375" style="491" customWidth="1"/>
    <col min="2" max="2" width="9" customWidth="1"/>
    <col min="3" max="3" width="14.140625" customWidth="1"/>
    <col min="4" max="4" width="17.5703125" customWidth="1"/>
    <col min="5" max="5" width="100.42578125" customWidth="1"/>
    <col min="6" max="6" width="10.42578125" customWidth="1"/>
    <col min="7" max="7" width="15.5703125" style="8" customWidth="1"/>
    <col min="8" max="8" width="13.140625" customWidth="1"/>
    <col min="9" max="9" width="30.7109375" customWidth="1"/>
    <col min="10" max="10" width="15.28515625" customWidth="1"/>
    <col min="11" max="11" width="17.5703125" customWidth="1"/>
    <col min="12" max="12" width="13.28515625" style="539" customWidth="1"/>
    <col min="13" max="13" width="20.28515625" style="539" customWidth="1"/>
    <col min="14" max="14" width="23.140625" style="547" customWidth="1"/>
    <col min="15" max="15" width="26.7109375" style="547" customWidth="1"/>
    <col min="16" max="16" width="16.42578125" customWidth="1"/>
    <col min="18" max="18" width="21" bestFit="1" customWidth="1"/>
    <col min="21" max="21" width="22.5703125" customWidth="1"/>
  </cols>
  <sheetData>
    <row r="1" spans="1:22" ht="69.75" customHeight="1">
      <c r="A1" s="524"/>
      <c r="B1" s="501"/>
      <c r="C1" s="501"/>
      <c r="D1" s="501"/>
      <c r="E1" s="501"/>
      <c r="F1" s="501"/>
      <c r="G1" s="510"/>
      <c r="H1" s="501"/>
      <c r="I1" s="501"/>
      <c r="J1" s="501"/>
      <c r="K1" s="501"/>
      <c r="L1" s="537"/>
      <c r="M1" s="537"/>
    </row>
    <row r="2" spans="1:22" s="507" customFormat="1" ht="49.5" customHeight="1">
      <c r="A2" s="502" t="s">
        <v>4930</v>
      </c>
      <c r="B2" s="618" t="s">
        <v>4811</v>
      </c>
      <c r="C2" s="618" t="s">
        <v>4053</v>
      </c>
      <c r="D2" s="503" t="s">
        <v>117</v>
      </c>
      <c r="E2" s="503" t="s">
        <v>118</v>
      </c>
      <c r="F2" s="503" t="s">
        <v>119</v>
      </c>
      <c r="G2" s="504" t="s">
        <v>4047</v>
      </c>
      <c r="H2" s="504" t="s">
        <v>2528</v>
      </c>
      <c r="I2" s="505" t="s">
        <v>121</v>
      </c>
      <c r="J2" s="503" t="s">
        <v>122</v>
      </c>
      <c r="K2" s="503" t="s">
        <v>120</v>
      </c>
      <c r="L2" s="503" t="s">
        <v>123</v>
      </c>
      <c r="M2" s="619" t="s">
        <v>4812</v>
      </c>
      <c r="N2" s="503" t="s">
        <v>124</v>
      </c>
      <c r="O2" s="506" t="s">
        <v>125</v>
      </c>
    </row>
    <row r="3" spans="1:22">
      <c r="A3" s="8" t="s">
        <v>146</v>
      </c>
      <c r="B3" s="8" t="s">
        <v>4776</v>
      </c>
      <c r="C3" s="547">
        <v>141324945</v>
      </c>
      <c r="D3" s="499" t="s">
        <v>5090</v>
      </c>
      <c r="E3" t="s">
        <v>4613</v>
      </c>
      <c r="F3" s="497">
        <v>1</v>
      </c>
      <c r="G3" s="500">
        <v>2329</v>
      </c>
      <c r="H3" s="538">
        <v>1642.08</v>
      </c>
      <c r="I3" s="499" t="s">
        <v>4955</v>
      </c>
      <c r="J3" s="548">
        <v>1004517666</v>
      </c>
      <c r="K3" s="497">
        <v>904946</v>
      </c>
      <c r="L3" s="498" t="s">
        <v>5091</v>
      </c>
      <c r="M3">
        <v>5500125364</v>
      </c>
      <c r="N3" s="497" t="s">
        <v>303</v>
      </c>
      <c r="O3" s="2" t="s">
        <v>304</v>
      </c>
      <c r="U3" s="611"/>
      <c r="V3" s="611"/>
    </row>
    <row r="4" spans="1:22">
      <c r="A4" s="8" t="s">
        <v>146</v>
      </c>
      <c r="B4" s="8" t="s">
        <v>4776</v>
      </c>
      <c r="C4" s="547">
        <v>141298160</v>
      </c>
      <c r="D4" s="499" t="s">
        <v>5092</v>
      </c>
      <c r="E4" t="s">
        <v>4530</v>
      </c>
      <c r="F4" s="497">
        <v>1</v>
      </c>
      <c r="G4" s="500">
        <v>1849</v>
      </c>
      <c r="H4" s="538">
        <v>1304.1600000000001</v>
      </c>
      <c r="I4" s="499" t="s">
        <v>4955</v>
      </c>
      <c r="J4" s="548">
        <v>1004517666</v>
      </c>
      <c r="K4" s="497">
        <v>904946</v>
      </c>
      <c r="L4" s="498" t="s">
        <v>5091</v>
      </c>
      <c r="M4">
        <v>5500125364</v>
      </c>
      <c r="N4" s="497" t="s">
        <v>303</v>
      </c>
      <c r="O4" s="2" t="s">
        <v>304</v>
      </c>
      <c r="U4" s="611"/>
      <c r="V4" s="611"/>
    </row>
    <row r="5" spans="1:22">
      <c r="A5" s="8" t="s">
        <v>221</v>
      </c>
      <c r="B5" s="8" t="s">
        <v>4754</v>
      </c>
      <c r="C5" s="547">
        <v>141839830</v>
      </c>
      <c r="D5" s="499" t="s">
        <v>5093</v>
      </c>
      <c r="E5" t="s">
        <v>4950</v>
      </c>
      <c r="F5" s="497">
        <v>1</v>
      </c>
      <c r="G5" s="500">
        <v>5009</v>
      </c>
      <c r="H5" s="538">
        <v>3461.04</v>
      </c>
      <c r="I5" s="499" t="s">
        <v>4986</v>
      </c>
      <c r="J5" s="548">
        <v>1004544247</v>
      </c>
      <c r="K5" s="497">
        <v>904946</v>
      </c>
      <c r="L5" s="498" t="s">
        <v>5091</v>
      </c>
      <c r="M5">
        <v>5500126432</v>
      </c>
      <c r="N5" s="497" t="s">
        <v>303</v>
      </c>
      <c r="O5" s="2" t="s">
        <v>304</v>
      </c>
      <c r="U5" s="611"/>
      <c r="V5" s="611"/>
    </row>
    <row r="6" spans="1:22">
      <c r="A6" s="8" t="s">
        <v>142</v>
      </c>
      <c r="B6" s="8" t="s">
        <v>4734</v>
      </c>
      <c r="C6" s="547">
        <v>140378698</v>
      </c>
      <c r="D6" s="499" t="s">
        <v>5094</v>
      </c>
      <c r="E6" t="s">
        <v>3589</v>
      </c>
      <c r="F6" s="497">
        <v>1</v>
      </c>
      <c r="G6" s="500">
        <v>2239</v>
      </c>
      <c r="H6" s="538">
        <v>1579.6</v>
      </c>
      <c r="I6" s="499" t="s">
        <v>4960</v>
      </c>
      <c r="J6" s="548">
        <v>1004517668</v>
      </c>
      <c r="K6" s="497">
        <v>904664</v>
      </c>
      <c r="L6" s="498" t="s">
        <v>5091</v>
      </c>
      <c r="M6">
        <v>5500125366</v>
      </c>
      <c r="N6" s="497" t="s">
        <v>303</v>
      </c>
      <c r="O6" s="2" t="s">
        <v>304</v>
      </c>
      <c r="U6" s="611"/>
      <c r="V6" s="611"/>
    </row>
    <row r="7" spans="1:22">
      <c r="A7" s="8" t="s">
        <v>217</v>
      </c>
      <c r="B7" s="8" t="s">
        <v>4807</v>
      </c>
      <c r="C7" s="547">
        <v>141354647</v>
      </c>
      <c r="D7" s="499" t="s">
        <v>5095</v>
      </c>
      <c r="E7" t="s">
        <v>3769</v>
      </c>
      <c r="F7" s="497">
        <v>1</v>
      </c>
      <c r="G7" s="500">
        <v>1369</v>
      </c>
      <c r="H7" s="538">
        <v>965.36</v>
      </c>
      <c r="I7" s="499" t="s">
        <v>4961</v>
      </c>
      <c r="J7" s="548">
        <v>1004517670</v>
      </c>
      <c r="K7" s="497">
        <v>904664</v>
      </c>
      <c r="L7" s="498" t="s">
        <v>5091</v>
      </c>
      <c r="M7">
        <v>5500125366</v>
      </c>
      <c r="N7" s="497" t="s">
        <v>303</v>
      </c>
      <c r="O7" s="2" t="s">
        <v>304</v>
      </c>
      <c r="U7" s="611"/>
      <c r="V7" s="611"/>
    </row>
    <row r="8" spans="1:22">
      <c r="A8" s="8" t="s">
        <v>221</v>
      </c>
      <c r="B8" s="8" t="s">
        <v>4754</v>
      </c>
      <c r="C8" s="547">
        <v>141188559</v>
      </c>
      <c r="D8" s="499" t="s">
        <v>5096</v>
      </c>
      <c r="E8" t="s">
        <v>4419</v>
      </c>
      <c r="F8" s="497">
        <v>1</v>
      </c>
      <c r="G8" s="500">
        <v>3589</v>
      </c>
      <c r="H8" s="538">
        <v>2530.88</v>
      </c>
      <c r="I8" s="499" t="s">
        <v>4954</v>
      </c>
      <c r="J8" s="548">
        <v>1004517672</v>
      </c>
      <c r="K8" s="497">
        <v>904946</v>
      </c>
      <c r="L8" s="498" t="s">
        <v>5091</v>
      </c>
      <c r="M8">
        <v>5500125364</v>
      </c>
      <c r="N8" s="497" t="s">
        <v>303</v>
      </c>
      <c r="O8" s="2" t="s">
        <v>304</v>
      </c>
      <c r="U8" s="611"/>
      <c r="V8" s="611"/>
    </row>
    <row r="9" spans="1:22">
      <c r="A9" s="8" t="s">
        <v>132</v>
      </c>
      <c r="B9" s="8" t="s">
        <v>4732</v>
      </c>
      <c r="C9" s="547">
        <v>141132215</v>
      </c>
      <c r="D9" s="499" t="s">
        <v>5097</v>
      </c>
      <c r="E9" t="s">
        <v>3524</v>
      </c>
      <c r="F9" s="497">
        <v>1</v>
      </c>
      <c r="G9" s="500">
        <v>2999</v>
      </c>
      <c r="H9" s="538">
        <v>2072.4</v>
      </c>
      <c r="I9" s="499" t="s">
        <v>4959</v>
      </c>
      <c r="J9" s="548">
        <v>1004517676</v>
      </c>
      <c r="K9" s="497">
        <v>904664</v>
      </c>
      <c r="L9" s="498" t="s">
        <v>5091</v>
      </c>
      <c r="M9">
        <v>5500125366</v>
      </c>
      <c r="N9" s="497" t="s">
        <v>303</v>
      </c>
      <c r="O9" s="2" t="s">
        <v>304</v>
      </c>
      <c r="U9" s="611"/>
      <c r="V9" s="611"/>
    </row>
    <row r="10" spans="1:22">
      <c r="A10" s="8" t="s">
        <v>176</v>
      </c>
      <c r="B10" s="8" t="s">
        <v>4803</v>
      </c>
      <c r="C10" s="547">
        <v>141298160</v>
      </c>
      <c r="D10" s="499" t="s">
        <v>5092</v>
      </c>
      <c r="E10" t="s">
        <v>4530</v>
      </c>
      <c r="F10" s="497">
        <v>1</v>
      </c>
      <c r="G10" s="500">
        <v>1849</v>
      </c>
      <c r="H10" s="538">
        <v>1304.1600000000001</v>
      </c>
      <c r="I10" s="499" t="s">
        <v>4957</v>
      </c>
      <c r="J10" s="548">
        <v>1004517678</v>
      </c>
      <c r="K10" s="497">
        <v>904946</v>
      </c>
      <c r="L10" s="498" t="s">
        <v>5091</v>
      </c>
      <c r="M10">
        <v>5500125364</v>
      </c>
      <c r="N10" s="497" t="s">
        <v>303</v>
      </c>
      <c r="O10" s="2" t="s">
        <v>304</v>
      </c>
      <c r="U10" s="611"/>
      <c r="V10" s="611"/>
    </row>
    <row r="11" spans="1:22">
      <c r="A11" s="8" t="s">
        <v>162</v>
      </c>
      <c r="B11" s="8" t="s">
        <v>4737</v>
      </c>
      <c r="C11" s="547">
        <v>140706089</v>
      </c>
      <c r="D11" s="499" t="s">
        <v>5098</v>
      </c>
      <c r="E11" t="s">
        <v>3613</v>
      </c>
      <c r="F11" s="497">
        <v>1</v>
      </c>
      <c r="G11" s="500">
        <v>1469</v>
      </c>
      <c r="H11" s="538">
        <v>1035.76</v>
      </c>
      <c r="I11" s="499" t="s">
        <v>4962</v>
      </c>
      <c r="J11" s="548">
        <v>1004517688</v>
      </c>
      <c r="K11" s="497">
        <v>904664</v>
      </c>
      <c r="L11" s="498" t="s">
        <v>5091</v>
      </c>
      <c r="M11">
        <v>5500125487</v>
      </c>
      <c r="N11" s="497" t="s">
        <v>303</v>
      </c>
      <c r="O11" s="2" t="s">
        <v>304</v>
      </c>
      <c r="U11" s="611"/>
      <c r="V11" s="611"/>
    </row>
    <row r="12" spans="1:22">
      <c r="A12" s="8" t="s">
        <v>221</v>
      </c>
      <c r="B12" s="8" t="s">
        <v>4754</v>
      </c>
      <c r="C12" s="547">
        <v>141885648</v>
      </c>
      <c r="D12" s="499" t="s">
        <v>5099</v>
      </c>
      <c r="E12" t="s">
        <v>4963</v>
      </c>
      <c r="F12" s="497">
        <v>1</v>
      </c>
      <c r="G12" s="500">
        <v>4649</v>
      </c>
      <c r="H12" s="538">
        <v>3212</v>
      </c>
      <c r="I12" s="499" t="s">
        <v>4983</v>
      </c>
      <c r="J12" s="548">
        <v>1004539926</v>
      </c>
      <c r="K12" s="497">
        <v>904946</v>
      </c>
      <c r="L12" s="498" t="s">
        <v>5100</v>
      </c>
      <c r="M12">
        <v>5500126930</v>
      </c>
      <c r="N12" s="497" t="s">
        <v>303</v>
      </c>
      <c r="O12" s="2" t="s">
        <v>304</v>
      </c>
      <c r="U12" s="611"/>
      <c r="V12" s="611"/>
    </row>
    <row r="13" spans="1:22">
      <c r="A13" s="8" t="s">
        <v>132</v>
      </c>
      <c r="B13" s="8" t="s">
        <v>4732</v>
      </c>
      <c r="C13" s="547">
        <v>140659896</v>
      </c>
      <c r="D13" s="499" t="s">
        <v>5101</v>
      </c>
      <c r="E13" t="s">
        <v>3609</v>
      </c>
      <c r="F13" s="497">
        <v>1</v>
      </c>
      <c r="G13" s="500">
        <v>1339</v>
      </c>
      <c r="H13" s="538">
        <v>944.24</v>
      </c>
      <c r="I13" s="499" t="s">
        <v>4984</v>
      </c>
      <c r="J13" s="548">
        <v>1004539934</v>
      </c>
      <c r="K13" s="497">
        <v>904946</v>
      </c>
      <c r="L13" s="498" t="s">
        <v>5102</v>
      </c>
      <c r="M13">
        <v>5500126936</v>
      </c>
      <c r="N13" s="497" t="s">
        <v>303</v>
      </c>
      <c r="O13" s="2" t="s">
        <v>304</v>
      </c>
      <c r="U13" s="611"/>
      <c r="V13" s="611"/>
    </row>
    <row r="14" spans="1:22" s="501" customFormat="1">
      <c r="A14" s="510" t="s">
        <v>234</v>
      </c>
      <c r="B14" s="510" t="s">
        <v>4779</v>
      </c>
      <c r="C14" s="626">
        <v>141913906</v>
      </c>
      <c r="D14" s="627" t="s">
        <v>5103</v>
      </c>
      <c r="E14" s="501" t="s">
        <v>4998</v>
      </c>
      <c r="F14" s="628">
        <v>1</v>
      </c>
      <c r="G14" s="629">
        <v>4069</v>
      </c>
      <c r="H14" s="630">
        <v>2869.68</v>
      </c>
      <c r="I14" s="627" t="s">
        <v>4993</v>
      </c>
      <c r="J14" s="769">
        <v>1004548537</v>
      </c>
      <c r="K14" s="628">
        <v>904946</v>
      </c>
      <c r="L14" s="631" t="s">
        <v>5104</v>
      </c>
      <c r="M14" s="501">
        <v>5500128637</v>
      </c>
      <c r="N14" s="628" t="s">
        <v>303</v>
      </c>
      <c r="O14" s="632" t="s">
        <v>304</v>
      </c>
      <c r="U14" s="633"/>
      <c r="V14" s="633"/>
    </row>
    <row r="15" spans="1:22" s="501" customFormat="1" ht="13.9" customHeight="1">
      <c r="A15" s="510" t="s">
        <v>205</v>
      </c>
      <c r="B15" s="510" t="s">
        <v>4800</v>
      </c>
      <c r="C15" s="626">
        <v>141913910</v>
      </c>
      <c r="D15" s="627" t="s">
        <v>5105</v>
      </c>
      <c r="E15" s="501" t="s">
        <v>4967</v>
      </c>
      <c r="F15" s="628">
        <v>1</v>
      </c>
      <c r="G15" s="629">
        <v>2849</v>
      </c>
      <c r="H15" s="630">
        <v>2009.92</v>
      </c>
      <c r="I15" s="627" t="s">
        <v>4994</v>
      </c>
      <c r="J15" s="769">
        <v>1004548548</v>
      </c>
      <c r="K15" s="628">
        <v>904946</v>
      </c>
      <c r="L15" s="631" t="s">
        <v>5104</v>
      </c>
      <c r="M15" s="501">
        <v>5500128641</v>
      </c>
      <c r="N15" s="628" t="s">
        <v>303</v>
      </c>
      <c r="O15" s="632" t="s">
        <v>304</v>
      </c>
      <c r="U15" s="633"/>
      <c r="V15" s="633"/>
    </row>
    <row r="16" spans="1:22">
      <c r="A16" s="8" t="s">
        <v>136</v>
      </c>
      <c r="B16" s="8" t="s">
        <v>4729</v>
      </c>
      <c r="C16" s="547">
        <v>140706089</v>
      </c>
      <c r="D16" s="499" t="s">
        <v>5098</v>
      </c>
      <c r="E16" t="s">
        <v>3613</v>
      </c>
      <c r="F16" s="497">
        <v>1</v>
      </c>
      <c r="G16" s="500">
        <v>1469</v>
      </c>
      <c r="H16" s="538">
        <v>1035.76</v>
      </c>
      <c r="I16" s="499" t="s">
        <v>4987</v>
      </c>
      <c r="J16" s="548">
        <v>1004548549</v>
      </c>
      <c r="K16" s="497">
        <v>904664</v>
      </c>
      <c r="L16" s="498" t="s">
        <v>5104</v>
      </c>
      <c r="M16" s="501">
        <v>5500128267</v>
      </c>
      <c r="N16" s="497" t="s">
        <v>303</v>
      </c>
      <c r="O16" s="2" t="s">
        <v>304</v>
      </c>
      <c r="U16" s="611"/>
      <c r="V16" s="611"/>
    </row>
    <row r="17" spans="1:22">
      <c r="A17" s="8" t="s">
        <v>144</v>
      </c>
      <c r="B17" s="8" t="s">
        <v>4753</v>
      </c>
      <c r="C17" s="547">
        <v>141130037</v>
      </c>
      <c r="D17" s="499" t="s">
        <v>5106</v>
      </c>
      <c r="E17" t="s">
        <v>3625</v>
      </c>
      <c r="F17" s="497">
        <v>1</v>
      </c>
      <c r="G17" s="500">
        <v>2249</v>
      </c>
      <c r="H17" s="538">
        <v>1586.64</v>
      </c>
      <c r="I17" s="499" t="s">
        <v>4988</v>
      </c>
      <c r="J17" s="548">
        <v>1004548550</v>
      </c>
      <c r="K17" s="497">
        <v>904664</v>
      </c>
      <c r="L17" s="498" t="s">
        <v>5104</v>
      </c>
      <c r="M17" s="501">
        <v>5500128273</v>
      </c>
      <c r="N17" s="497" t="s">
        <v>303</v>
      </c>
      <c r="O17" s="2" t="s">
        <v>304</v>
      </c>
      <c r="U17" s="611"/>
      <c r="V17" s="611"/>
    </row>
    <row r="18" spans="1:22" s="501" customFormat="1">
      <c r="A18" s="510" t="s">
        <v>221</v>
      </c>
      <c r="B18" s="510" t="s">
        <v>4754</v>
      </c>
      <c r="C18" s="626">
        <v>141913911</v>
      </c>
      <c r="D18" s="627" t="s">
        <v>5107</v>
      </c>
      <c r="E18" s="501" t="s">
        <v>4968</v>
      </c>
      <c r="F18" s="628">
        <v>1</v>
      </c>
      <c r="G18" s="629">
        <v>1969</v>
      </c>
      <c r="H18" s="630">
        <v>1388.64</v>
      </c>
      <c r="I18" s="627" t="s">
        <v>4989</v>
      </c>
      <c r="J18" s="769">
        <v>1004548552</v>
      </c>
      <c r="K18" s="628">
        <v>904946</v>
      </c>
      <c r="L18" s="631" t="s">
        <v>5104</v>
      </c>
      <c r="M18" s="501">
        <v>5500128646</v>
      </c>
      <c r="N18" s="628" t="s">
        <v>303</v>
      </c>
      <c r="O18" s="632" t="s">
        <v>304</v>
      </c>
      <c r="U18" s="633"/>
      <c r="V18" s="633"/>
    </row>
    <row r="19" spans="1:22">
      <c r="A19" s="8" t="s">
        <v>154</v>
      </c>
      <c r="B19" s="8" t="s">
        <v>4741</v>
      </c>
      <c r="C19" s="547">
        <v>141323756</v>
      </c>
      <c r="D19" s="499" t="s">
        <v>5108</v>
      </c>
      <c r="E19" t="s">
        <v>3787</v>
      </c>
      <c r="F19" s="497">
        <v>1</v>
      </c>
      <c r="G19" s="500">
        <v>1889</v>
      </c>
      <c r="H19" s="538">
        <v>1332.32</v>
      </c>
      <c r="I19" s="520" t="s">
        <v>4990</v>
      </c>
      <c r="J19" s="548">
        <v>1004548554</v>
      </c>
      <c r="K19" s="497">
        <v>904664</v>
      </c>
      <c r="L19" s="498" t="s">
        <v>5104</v>
      </c>
      <c r="M19">
        <v>5500128280</v>
      </c>
      <c r="N19" s="497" t="s">
        <v>303</v>
      </c>
      <c r="O19" s="2" t="s">
        <v>304</v>
      </c>
      <c r="U19" s="611"/>
      <c r="V19" s="611"/>
    </row>
    <row r="20" spans="1:22" s="501" customFormat="1">
      <c r="A20" s="510" t="s">
        <v>213</v>
      </c>
      <c r="B20" s="510" t="s">
        <v>4756</v>
      </c>
      <c r="C20" s="626">
        <v>141913912</v>
      </c>
      <c r="D20" s="627" t="s">
        <v>5109</v>
      </c>
      <c r="E20" s="501" t="s">
        <v>4969</v>
      </c>
      <c r="F20" s="628">
        <v>1</v>
      </c>
      <c r="G20" s="629">
        <v>4069</v>
      </c>
      <c r="H20" s="630">
        <v>2869.68</v>
      </c>
      <c r="I20" s="627" t="s">
        <v>4991</v>
      </c>
      <c r="J20" s="769">
        <v>1004548558</v>
      </c>
      <c r="K20" s="628">
        <v>904946</v>
      </c>
      <c r="L20" s="631" t="s">
        <v>5104</v>
      </c>
      <c r="M20" s="501">
        <v>5500128652</v>
      </c>
      <c r="N20" s="628" t="s">
        <v>303</v>
      </c>
      <c r="O20" s="632" t="s">
        <v>304</v>
      </c>
      <c r="U20" s="633"/>
      <c r="V20" s="633"/>
    </row>
    <row r="21" spans="1:22" s="501" customFormat="1">
      <c r="A21" s="510" t="s">
        <v>170</v>
      </c>
      <c r="B21" s="510" t="s">
        <v>4740</v>
      </c>
      <c r="C21" s="626">
        <v>141914947</v>
      </c>
      <c r="D21" s="627" t="s">
        <v>5110</v>
      </c>
      <c r="E21" s="501" t="s">
        <v>3556</v>
      </c>
      <c r="F21" s="628">
        <v>1</v>
      </c>
      <c r="G21" s="629">
        <v>1579</v>
      </c>
      <c r="H21" s="630">
        <v>1113.2</v>
      </c>
      <c r="I21" s="627" t="s">
        <v>4992</v>
      </c>
      <c r="J21" s="769">
        <v>1004548561</v>
      </c>
      <c r="K21" s="628">
        <v>904946</v>
      </c>
      <c r="L21" s="631" t="s">
        <v>5104</v>
      </c>
      <c r="M21" s="501">
        <v>5500128654</v>
      </c>
      <c r="N21" s="628" t="s">
        <v>303</v>
      </c>
      <c r="O21" s="632" t="s">
        <v>304</v>
      </c>
      <c r="U21" s="633"/>
      <c r="V21" s="633"/>
    </row>
    <row r="22" spans="1:22">
      <c r="A22" s="8" t="s">
        <v>146</v>
      </c>
      <c r="B22" s="8" t="s">
        <v>4776</v>
      </c>
      <c r="C22" s="547">
        <v>141323756</v>
      </c>
      <c r="D22" s="499" t="s">
        <v>5108</v>
      </c>
      <c r="E22" t="s">
        <v>3787</v>
      </c>
      <c r="F22" s="497">
        <v>1</v>
      </c>
      <c r="G22" s="500">
        <v>1889</v>
      </c>
      <c r="H22" s="538">
        <v>1332.32</v>
      </c>
      <c r="I22" s="499" t="s">
        <v>4995</v>
      </c>
      <c r="J22" s="548">
        <v>1004548562</v>
      </c>
      <c r="K22" s="497">
        <v>904664</v>
      </c>
      <c r="L22" s="498" t="s">
        <v>5104</v>
      </c>
      <c r="M22">
        <v>5500128281</v>
      </c>
      <c r="N22" s="497" t="s">
        <v>303</v>
      </c>
      <c r="O22" s="2" t="s">
        <v>304</v>
      </c>
      <c r="U22" s="611"/>
      <c r="V22" s="611"/>
    </row>
    <row r="23" spans="1:22">
      <c r="A23" s="8" t="s">
        <v>152</v>
      </c>
      <c r="B23" s="8" t="s">
        <v>4747</v>
      </c>
      <c r="C23" s="547">
        <v>141178091</v>
      </c>
      <c r="D23" s="499" t="s">
        <v>5111</v>
      </c>
      <c r="E23" t="s">
        <v>4413</v>
      </c>
      <c r="F23" s="497">
        <v>1</v>
      </c>
      <c r="G23" s="500">
        <v>1889</v>
      </c>
      <c r="H23" s="538">
        <v>1332.32</v>
      </c>
      <c r="I23" s="499" t="s">
        <v>4996</v>
      </c>
      <c r="J23" s="548">
        <v>1004548564</v>
      </c>
      <c r="K23" s="497">
        <v>904946</v>
      </c>
      <c r="L23" s="498" t="s">
        <v>5104</v>
      </c>
      <c r="M23">
        <v>5500128286</v>
      </c>
      <c r="N23" s="497" t="s">
        <v>303</v>
      </c>
      <c r="O23" s="2" t="s">
        <v>304</v>
      </c>
      <c r="U23" s="611"/>
      <c r="V23" s="611"/>
    </row>
    <row r="24" spans="1:22" s="501" customFormat="1">
      <c r="A24" s="510" t="s">
        <v>158</v>
      </c>
      <c r="B24" s="510" t="s">
        <v>4736</v>
      </c>
      <c r="C24" s="626">
        <v>141917740</v>
      </c>
      <c r="D24" s="627" t="s">
        <v>5112</v>
      </c>
      <c r="E24" s="501" t="s">
        <v>4980</v>
      </c>
      <c r="F24" s="628">
        <v>1</v>
      </c>
      <c r="G24" s="629">
        <v>2329</v>
      </c>
      <c r="H24" s="630">
        <v>1642.08</v>
      </c>
      <c r="I24" s="627" t="s">
        <v>4997</v>
      </c>
      <c r="J24" s="769">
        <v>1004548568</v>
      </c>
      <c r="K24" s="628">
        <v>904946</v>
      </c>
      <c r="L24" s="631" t="s">
        <v>5104</v>
      </c>
      <c r="M24" s="501">
        <v>5500128656</v>
      </c>
      <c r="N24" s="628" t="s">
        <v>303</v>
      </c>
      <c r="O24" s="632" t="s">
        <v>304</v>
      </c>
      <c r="U24" s="633"/>
      <c r="V24" s="633"/>
    </row>
    <row r="25" spans="1:22" s="536" customFormat="1">
      <c r="A25" s="599" t="s">
        <v>213</v>
      </c>
      <c r="B25" s="599" t="s">
        <v>4756</v>
      </c>
      <c r="C25" s="556">
        <v>141177264</v>
      </c>
      <c r="D25" s="542" t="s">
        <v>5113</v>
      </c>
      <c r="E25" s="501" t="s">
        <v>3671</v>
      </c>
      <c r="F25" s="541">
        <v>1</v>
      </c>
      <c r="G25" s="553">
        <v>1489</v>
      </c>
      <c r="H25" s="624">
        <v>1049.8399999999999</v>
      </c>
      <c r="I25" s="542" t="s">
        <v>4999</v>
      </c>
      <c r="J25" s="552">
        <v>1004548601</v>
      </c>
      <c r="K25" s="541">
        <v>904664</v>
      </c>
      <c r="L25" s="544" t="s">
        <v>5114</v>
      </c>
      <c r="M25" s="536">
        <v>5500129382</v>
      </c>
      <c r="N25" s="541" t="s">
        <v>303</v>
      </c>
      <c r="O25" s="554" t="s">
        <v>304</v>
      </c>
      <c r="U25" s="625"/>
      <c r="V25" s="625"/>
    </row>
    <row r="26" spans="1:22" s="536" customFormat="1">
      <c r="A26" s="599" t="s">
        <v>191</v>
      </c>
      <c r="B26" s="599" t="s">
        <v>4806</v>
      </c>
      <c r="C26" s="556">
        <v>140706089</v>
      </c>
      <c r="D26" s="542" t="s">
        <v>5098</v>
      </c>
      <c r="E26" s="536" t="s">
        <v>3613</v>
      </c>
      <c r="F26" s="541">
        <v>1</v>
      </c>
      <c r="G26" s="553">
        <v>1469</v>
      </c>
      <c r="H26" s="624">
        <v>1035.76</v>
      </c>
      <c r="I26" s="542" t="s">
        <v>5000</v>
      </c>
      <c r="J26" s="552">
        <v>1004549055</v>
      </c>
      <c r="K26" s="541">
        <v>904664</v>
      </c>
      <c r="L26" s="544" t="s">
        <v>5114</v>
      </c>
      <c r="M26" s="536">
        <v>5500129383</v>
      </c>
      <c r="N26" s="541" t="s">
        <v>303</v>
      </c>
      <c r="O26" s="554" t="s">
        <v>304</v>
      </c>
      <c r="U26" s="625"/>
      <c r="V26" s="625"/>
    </row>
    <row r="27" spans="1:22">
      <c r="A27" s="585" t="s">
        <v>162</v>
      </c>
      <c r="B27" s="599" t="s">
        <v>4737</v>
      </c>
      <c r="C27" s="556">
        <v>141913912</v>
      </c>
      <c r="D27" s="542" t="s">
        <v>5119</v>
      </c>
      <c r="E27" s="536" t="s">
        <v>4969</v>
      </c>
      <c r="F27" s="541">
        <v>1</v>
      </c>
      <c r="G27" s="553">
        <v>4069</v>
      </c>
      <c r="H27" s="624">
        <v>2869.68</v>
      </c>
      <c r="I27" s="542" t="s">
        <v>5051</v>
      </c>
      <c r="J27" s="552">
        <v>1004549058</v>
      </c>
      <c r="K27" s="541">
        <v>904946</v>
      </c>
      <c r="L27" s="498" t="s">
        <v>5114</v>
      </c>
      <c r="M27">
        <v>5250066288</v>
      </c>
      <c r="N27" s="497" t="s">
        <v>303</v>
      </c>
      <c r="O27" s="2" t="s">
        <v>304</v>
      </c>
      <c r="U27" s="611"/>
      <c r="V27" s="611"/>
    </row>
    <row r="28" spans="1:22">
      <c r="A28" s="599" t="s">
        <v>162</v>
      </c>
      <c r="B28" s="599" t="s">
        <v>4737</v>
      </c>
      <c r="C28" s="556">
        <v>141945180</v>
      </c>
      <c r="D28" s="542" t="s">
        <v>5120</v>
      </c>
      <c r="E28" s="536" t="s">
        <v>3708</v>
      </c>
      <c r="F28" s="541">
        <v>1</v>
      </c>
      <c r="G28" s="553">
        <v>2369</v>
      </c>
      <c r="H28" s="624">
        <v>1636.8</v>
      </c>
      <c r="I28" s="542" t="s">
        <v>5009</v>
      </c>
      <c r="J28" s="552">
        <v>1004558150</v>
      </c>
      <c r="K28" s="541">
        <v>904664</v>
      </c>
      <c r="L28" s="544" t="s">
        <v>5121</v>
      </c>
      <c r="M28" s="536">
        <v>5500130529</v>
      </c>
      <c r="N28" s="541" t="s">
        <v>303</v>
      </c>
      <c r="O28" s="554" t="s">
        <v>304</v>
      </c>
      <c r="U28" s="611"/>
      <c r="V28" s="611"/>
    </row>
    <row r="29" spans="1:22">
      <c r="A29" s="8" t="s">
        <v>174</v>
      </c>
      <c r="B29" s="8" t="s">
        <v>4763</v>
      </c>
      <c r="C29" s="547">
        <v>141177238</v>
      </c>
      <c r="D29" s="499" t="s">
        <v>5122</v>
      </c>
      <c r="E29" t="s">
        <v>4379</v>
      </c>
      <c r="F29" s="497">
        <v>1</v>
      </c>
      <c r="G29" s="500">
        <v>1769</v>
      </c>
      <c r="H29" s="538">
        <v>1247.8399999999999</v>
      </c>
      <c r="I29" s="499" t="s">
        <v>5010</v>
      </c>
      <c r="J29" s="548">
        <v>1004558152</v>
      </c>
      <c r="K29" s="497">
        <v>904946</v>
      </c>
      <c r="L29" s="498" t="s">
        <v>5121</v>
      </c>
      <c r="M29">
        <v>5500130540</v>
      </c>
      <c r="N29" s="497" t="s">
        <v>303</v>
      </c>
      <c r="O29" s="2" t="s">
        <v>304</v>
      </c>
      <c r="U29" s="611"/>
      <c r="V29" s="611"/>
    </row>
    <row r="30" spans="1:22" s="501" customFormat="1">
      <c r="A30" s="510" t="s">
        <v>132</v>
      </c>
      <c r="B30" s="510" t="s">
        <v>4732</v>
      </c>
      <c r="C30" s="626">
        <v>141953840</v>
      </c>
      <c r="D30" s="627" t="s">
        <v>5123</v>
      </c>
      <c r="E30" s="501" t="s">
        <v>3713</v>
      </c>
      <c r="F30" s="628">
        <v>1</v>
      </c>
      <c r="G30" s="629">
        <v>1499</v>
      </c>
      <c r="H30" s="630">
        <v>1056.8800000000001</v>
      </c>
      <c r="I30" s="627" t="s">
        <v>5012</v>
      </c>
      <c r="J30" s="769">
        <v>1004558156</v>
      </c>
      <c r="K30" s="628">
        <v>904664</v>
      </c>
      <c r="L30" s="631" t="s">
        <v>5124</v>
      </c>
      <c r="M30" s="501">
        <v>5500131104</v>
      </c>
      <c r="N30" s="628" t="s">
        <v>303</v>
      </c>
      <c r="O30" s="632" t="s">
        <v>304</v>
      </c>
      <c r="U30" s="633"/>
      <c r="V30" s="633"/>
    </row>
    <row r="31" spans="1:22">
      <c r="A31" s="8" t="s">
        <v>274</v>
      </c>
      <c r="B31" s="8" t="s">
        <v>4797</v>
      </c>
      <c r="C31" s="547">
        <v>141298160</v>
      </c>
      <c r="D31" s="499" t="s">
        <v>5092</v>
      </c>
      <c r="E31" t="s">
        <v>4530</v>
      </c>
      <c r="F31" s="497">
        <v>1</v>
      </c>
      <c r="G31" s="500">
        <v>1849</v>
      </c>
      <c r="H31" s="538">
        <v>1304.1600000000001</v>
      </c>
      <c r="I31" s="499" t="s">
        <v>5013</v>
      </c>
      <c r="J31" s="548">
        <v>1004558163</v>
      </c>
      <c r="K31" s="497">
        <v>904946</v>
      </c>
      <c r="L31" s="498" t="s">
        <v>5124</v>
      </c>
      <c r="M31">
        <v>5500131309</v>
      </c>
      <c r="N31" s="497" t="s">
        <v>303</v>
      </c>
      <c r="O31" s="2" t="s">
        <v>304</v>
      </c>
      <c r="U31" s="611"/>
      <c r="V31" s="611"/>
    </row>
    <row r="32" spans="1:22">
      <c r="A32" s="8" t="s">
        <v>144</v>
      </c>
      <c r="B32" s="8" t="s">
        <v>4753</v>
      </c>
      <c r="C32" s="547">
        <v>141132215</v>
      </c>
      <c r="D32" s="499" t="s">
        <v>5097</v>
      </c>
      <c r="E32" t="s">
        <v>3524</v>
      </c>
      <c r="F32" s="497">
        <v>1</v>
      </c>
      <c r="G32" s="500">
        <v>2999</v>
      </c>
      <c r="H32" s="538">
        <v>2072.4</v>
      </c>
      <c r="I32" s="499" t="s">
        <v>5229</v>
      </c>
      <c r="J32" s="548">
        <v>1004558164.1004699</v>
      </c>
      <c r="K32" s="497">
        <v>904664</v>
      </c>
      <c r="L32" s="498" t="s">
        <v>5124</v>
      </c>
      <c r="M32">
        <v>5500131320</v>
      </c>
      <c r="N32" s="497" t="s">
        <v>303</v>
      </c>
      <c r="O32" s="2" t="s">
        <v>304</v>
      </c>
      <c r="U32" s="611"/>
      <c r="V32" s="611"/>
    </row>
    <row r="33" spans="1:22" s="501" customFormat="1">
      <c r="A33" s="510" t="s">
        <v>134</v>
      </c>
      <c r="B33" s="510" t="s">
        <v>4789</v>
      </c>
      <c r="C33" s="547">
        <v>141177238</v>
      </c>
      <c r="D33" s="499" t="s">
        <v>5122</v>
      </c>
      <c r="E33" t="s">
        <v>4379</v>
      </c>
      <c r="F33" s="628">
        <v>1</v>
      </c>
      <c r="G33" s="629">
        <v>1769</v>
      </c>
      <c r="H33" s="630">
        <v>1247.8399999999999</v>
      </c>
      <c r="I33" s="627" t="s">
        <v>5014</v>
      </c>
      <c r="J33" s="769">
        <v>1004558166</v>
      </c>
      <c r="K33" s="628">
        <v>904946</v>
      </c>
      <c r="L33" s="631" t="s">
        <v>5124</v>
      </c>
      <c r="M33" s="501">
        <v>5500131391</v>
      </c>
      <c r="N33" s="628" t="s">
        <v>303</v>
      </c>
      <c r="O33" s="632" t="s">
        <v>304</v>
      </c>
      <c r="U33" s="633"/>
      <c r="V33" s="633"/>
    </row>
    <row r="34" spans="1:22" s="501" customFormat="1">
      <c r="A34" s="510" t="s">
        <v>158</v>
      </c>
      <c r="B34" s="510" t="s">
        <v>4736</v>
      </c>
      <c r="C34" s="626">
        <v>141964496</v>
      </c>
      <c r="D34" s="627" t="s">
        <v>5125</v>
      </c>
      <c r="E34" s="501" t="s">
        <v>5006</v>
      </c>
      <c r="F34" s="628">
        <v>1</v>
      </c>
      <c r="G34" s="629">
        <v>4009</v>
      </c>
      <c r="H34" s="630">
        <v>2827.44</v>
      </c>
      <c r="I34" s="627" t="s">
        <v>5015</v>
      </c>
      <c r="J34" s="769">
        <v>1004558168</v>
      </c>
      <c r="K34" s="628">
        <v>904946</v>
      </c>
      <c r="L34" s="631" t="s">
        <v>5124</v>
      </c>
      <c r="M34" s="501">
        <v>5500131392</v>
      </c>
      <c r="N34" s="628" t="s">
        <v>303</v>
      </c>
      <c r="O34" s="632" t="s">
        <v>304</v>
      </c>
      <c r="U34" s="633"/>
      <c r="V34" s="633"/>
    </row>
    <row r="35" spans="1:22">
      <c r="A35" s="8" t="s">
        <v>259</v>
      </c>
      <c r="B35" s="8" t="s">
        <v>2792</v>
      </c>
      <c r="C35" s="547">
        <v>140379085</v>
      </c>
      <c r="D35" s="499" t="s">
        <v>5126</v>
      </c>
      <c r="E35" t="s">
        <v>3874</v>
      </c>
      <c r="F35" s="497">
        <v>1</v>
      </c>
      <c r="G35" s="500">
        <v>1829</v>
      </c>
      <c r="H35" s="538">
        <v>1290.08</v>
      </c>
      <c r="I35" s="499" t="s">
        <v>5016</v>
      </c>
      <c r="J35" s="548">
        <v>1004558169</v>
      </c>
      <c r="K35" s="497">
        <v>904664</v>
      </c>
      <c r="L35" s="498" t="s">
        <v>5124</v>
      </c>
      <c r="M35">
        <v>5500131395</v>
      </c>
      <c r="N35" s="497" t="s">
        <v>303</v>
      </c>
      <c r="O35" s="2" t="s">
        <v>304</v>
      </c>
      <c r="U35" s="611"/>
      <c r="V35" s="611"/>
    </row>
    <row r="36" spans="1:22">
      <c r="A36" s="8" t="s">
        <v>140</v>
      </c>
      <c r="B36" s="8" t="s">
        <v>4733</v>
      </c>
      <c r="C36" s="547">
        <v>141298160</v>
      </c>
      <c r="D36" s="499" t="s">
        <v>5092</v>
      </c>
      <c r="E36" t="s">
        <v>4530</v>
      </c>
      <c r="F36" s="497">
        <v>1</v>
      </c>
      <c r="G36" s="500">
        <v>1849</v>
      </c>
      <c r="H36" s="538">
        <v>1304.1600000000001</v>
      </c>
      <c r="I36" s="499" t="s">
        <v>5017</v>
      </c>
      <c r="J36" s="548">
        <v>1004558172</v>
      </c>
      <c r="K36" s="497">
        <v>904946</v>
      </c>
      <c r="L36" s="498" t="s">
        <v>5124</v>
      </c>
      <c r="M36">
        <v>5500131401</v>
      </c>
      <c r="N36" s="497" t="s">
        <v>303</v>
      </c>
      <c r="O36" s="2" t="s">
        <v>304</v>
      </c>
      <c r="U36" s="611"/>
      <c r="V36" s="611"/>
    </row>
    <row r="37" spans="1:22" s="501" customFormat="1">
      <c r="A37" s="510" t="s">
        <v>146</v>
      </c>
      <c r="B37" s="510" t="s">
        <v>4776</v>
      </c>
      <c r="C37" s="626">
        <v>141178091</v>
      </c>
      <c r="D37" s="627" t="s">
        <v>5111</v>
      </c>
      <c r="E37" s="501" t="s">
        <v>5018</v>
      </c>
      <c r="F37" s="628">
        <v>1</v>
      </c>
      <c r="G37" s="629">
        <v>1889</v>
      </c>
      <c r="H37" s="630">
        <v>1332.32</v>
      </c>
      <c r="I37" s="627" t="s">
        <v>5026</v>
      </c>
      <c r="J37" s="769">
        <v>1004568599</v>
      </c>
      <c r="K37" s="628">
        <v>904946</v>
      </c>
      <c r="L37" s="631" t="s">
        <v>5124</v>
      </c>
      <c r="M37" s="501">
        <v>5500132911</v>
      </c>
      <c r="N37" s="628" t="s">
        <v>303</v>
      </c>
      <c r="O37" s="632" t="s">
        <v>304</v>
      </c>
      <c r="U37" s="633"/>
      <c r="V37" s="633"/>
    </row>
    <row r="38" spans="1:22">
      <c r="A38" s="495" t="s">
        <v>144</v>
      </c>
      <c r="B38" s="8" t="s">
        <v>4753</v>
      </c>
      <c r="C38" s="547">
        <v>102138349</v>
      </c>
      <c r="D38" s="499" t="s">
        <v>5127</v>
      </c>
      <c r="E38" t="s">
        <v>4293</v>
      </c>
      <c r="F38" s="497">
        <v>1</v>
      </c>
      <c r="G38" s="553">
        <v>752.4</v>
      </c>
      <c r="H38" s="538">
        <v>1149</v>
      </c>
      <c r="I38" s="499" t="s">
        <v>5011</v>
      </c>
      <c r="J38" s="548" t="s">
        <v>5032</v>
      </c>
      <c r="K38" s="497">
        <v>904813</v>
      </c>
      <c r="L38" s="498" t="s">
        <v>5128</v>
      </c>
      <c r="M38">
        <v>5500131411</v>
      </c>
      <c r="N38" s="628" t="s">
        <v>303</v>
      </c>
      <c r="O38" s="632" t="s">
        <v>304</v>
      </c>
      <c r="U38" s="611"/>
      <c r="V38" s="611"/>
    </row>
    <row r="39" spans="1:22" s="536" customFormat="1">
      <c r="A39" s="599" t="s">
        <v>136</v>
      </c>
      <c r="B39" s="599" t="s">
        <v>4729</v>
      </c>
      <c r="C39" s="556">
        <v>141998629</v>
      </c>
      <c r="D39" s="542" t="s">
        <v>5129</v>
      </c>
      <c r="E39" s="536" t="s">
        <v>5028</v>
      </c>
      <c r="F39" s="541">
        <v>1</v>
      </c>
      <c r="G39" s="553" t="s">
        <v>5030</v>
      </c>
      <c r="H39" s="624" t="s">
        <v>5031</v>
      </c>
      <c r="I39" s="542" t="s">
        <v>5033</v>
      </c>
      <c r="J39" s="552">
        <v>1004571396</v>
      </c>
      <c r="K39" s="541">
        <v>904946</v>
      </c>
      <c r="L39" s="544" t="s">
        <v>5130</v>
      </c>
      <c r="M39" s="536">
        <v>5500133427</v>
      </c>
      <c r="N39" s="541" t="s">
        <v>303</v>
      </c>
      <c r="O39" s="554" t="s">
        <v>304</v>
      </c>
      <c r="U39" s="625"/>
      <c r="V39" s="625"/>
    </row>
    <row r="40" spans="1:22" s="536" customFormat="1">
      <c r="A40" s="599" t="s">
        <v>142</v>
      </c>
      <c r="B40" s="599" t="s">
        <v>4734</v>
      </c>
      <c r="C40" s="556">
        <v>142000702</v>
      </c>
      <c r="D40" s="542" t="s">
        <v>5131</v>
      </c>
      <c r="E40" s="536" t="s">
        <v>5024</v>
      </c>
      <c r="F40" s="541">
        <v>1</v>
      </c>
      <c r="G40" s="553">
        <v>1039</v>
      </c>
      <c r="H40" s="624">
        <v>733.04</v>
      </c>
      <c r="I40" s="542" t="s">
        <v>5034</v>
      </c>
      <c r="J40" s="552">
        <v>1004571397</v>
      </c>
      <c r="K40" s="541">
        <v>904946</v>
      </c>
      <c r="L40" s="544" t="s">
        <v>5130</v>
      </c>
      <c r="M40" s="536">
        <v>5500133433</v>
      </c>
      <c r="N40" s="541" t="s">
        <v>303</v>
      </c>
      <c r="O40" s="554" t="s">
        <v>304</v>
      </c>
      <c r="U40" s="625"/>
      <c r="V40" s="625"/>
    </row>
    <row r="41" spans="1:22">
      <c r="A41" s="8" t="s">
        <v>142</v>
      </c>
      <c r="B41" s="8" t="s">
        <v>4734</v>
      </c>
      <c r="C41" s="547">
        <v>141216888</v>
      </c>
      <c r="D41" s="499" t="s">
        <v>5119</v>
      </c>
      <c r="E41" t="s">
        <v>4462</v>
      </c>
      <c r="F41" s="497">
        <v>1</v>
      </c>
      <c r="G41" s="500">
        <v>2689</v>
      </c>
      <c r="H41" s="538">
        <v>1897.28</v>
      </c>
      <c r="I41" s="499" t="s">
        <v>5035</v>
      </c>
      <c r="J41" s="548">
        <v>1004571398</v>
      </c>
      <c r="K41" s="497">
        <v>904946</v>
      </c>
      <c r="L41" s="498" t="s">
        <v>5132</v>
      </c>
      <c r="M41">
        <v>5500134125</v>
      </c>
      <c r="N41" s="497" t="s">
        <v>303</v>
      </c>
      <c r="O41" s="2" t="s">
        <v>304</v>
      </c>
      <c r="U41" s="611"/>
      <c r="V41" s="611"/>
    </row>
    <row r="42" spans="1:22" s="501" customFormat="1">
      <c r="A42" s="510" t="s">
        <v>136</v>
      </c>
      <c r="B42" s="510" t="s">
        <v>4729</v>
      </c>
      <c r="C42" s="626">
        <v>142055334</v>
      </c>
      <c r="D42" s="627" t="s">
        <v>5133</v>
      </c>
      <c r="E42" s="501" t="s">
        <v>5037</v>
      </c>
      <c r="F42" s="628">
        <v>4</v>
      </c>
      <c r="G42" s="629">
        <v>799</v>
      </c>
      <c r="H42" s="630" t="s">
        <v>5036</v>
      </c>
      <c r="I42" s="627" t="s">
        <v>5040</v>
      </c>
      <c r="J42" s="769">
        <v>1004586389</v>
      </c>
      <c r="K42" s="628">
        <v>904946</v>
      </c>
      <c r="L42" s="631" t="s">
        <v>5134</v>
      </c>
      <c r="M42" s="501">
        <v>5500137127</v>
      </c>
      <c r="N42" s="628" t="s">
        <v>303</v>
      </c>
      <c r="O42" s="632" t="s">
        <v>304</v>
      </c>
      <c r="U42" s="633"/>
      <c r="V42" s="633"/>
    </row>
    <row r="43" spans="1:22">
      <c r="A43" s="8" t="s">
        <v>154</v>
      </c>
      <c r="B43" s="8" t="s">
        <v>4741</v>
      </c>
      <c r="C43" s="547">
        <v>141453356</v>
      </c>
      <c r="D43" s="499" t="s">
        <v>5135</v>
      </c>
      <c r="E43" t="s">
        <v>4677</v>
      </c>
      <c r="F43" s="497">
        <v>1</v>
      </c>
      <c r="G43" s="500">
        <v>2929</v>
      </c>
      <c r="H43" s="538" t="s">
        <v>3937</v>
      </c>
      <c r="I43" s="499" t="s">
        <v>5041</v>
      </c>
      <c r="J43" s="548">
        <v>1004586353</v>
      </c>
      <c r="K43" s="497">
        <v>904946</v>
      </c>
      <c r="L43" s="498" t="s">
        <v>5136</v>
      </c>
      <c r="M43">
        <v>5500137131</v>
      </c>
      <c r="N43" s="497" t="s">
        <v>303</v>
      </c>
      <c r="O43" s="2" t="s">
        <v>304</v>
      </c>
      <c r="U43" s="611"/>
      <c r="V43" s="611"/>
    </row>
    <row r="44" spans="1:22" s="501" customFormat="1">
      <c r="A44" s="510" t="s">
        <v>294</v>
      </c>
      <c r="B44" s="510" t="s">
        <v>4799</v>
      </c>
      <c r="C44" s="626">
        <v>142088480</v>
      </c>
      <c r="D44" s="627" t="s">
        <v>5137</v>
      </c>
      <c r="E44" s="501" t="s">
        <v>5043</v>
      </c>
      <c r="F44" s="628">
        <v>1</v>
      </c>
      <c r="G44" s="629">
        <v>1709</v>
      </c>
      <c r="H44" s="630" t="s">
        <v>5042</v>
      </c>
      <c r="I44" s="627" t="s">
        <v>5047</v>
      </c>
      <c r="J44" s="769">
        <v>1004591921</v>
      </c>
      <c r="K44" s="628">
        <v>904664</v>
      </c>
      <c r="L44" s="631" t="s">
        <v>5138</v>
      </c>
      <c r="M44" s="501">
        <v>5500138599</v>
      </c>
      <c r="N44" s="628" t="s">
        <v>303</v>
      </c>
      <c r="O44" s="632" t="s">
        <v>304</v>
      </c>
      <c r="U44" s="633"/>
      <c r="V44" s="633"/>
    </row>
    <row r="45" spans="1:22" s="501" customFormat="1">
      <c r="A45" s="510" t="s">
        <v>148</v>
      </c>
      <c r="B45" s="510" t="s">
        <v>4738</v>
      </c>
      <c r="C45" s="626">
        <v>142090154</v>
      </c>
      <c r="D45" s="627" t="s">
        <v>5139</v>
      </c>
      <c r="E45" s="501" t="s">
        <v>5044</v>
      </c>
      <c r="F45" s="628">
        <v>1</v>
      </c>
      <c r="G45" s="629">
        <v>1969</v>
      </c>
      <c r="H45" s="630" t="s">
        <v>3943</v>
      </c>
      <c r="I45" s="627" t="s">
        <v>5048</v>
      </c>
      <c r="J45" s="769">
        <v>1004591922</v>
      </c>
      <c r="K45" s="628">
        <v>904946</v>
      </c>
      <c r="L45" s="631" t="s">
        <v>5138</v>
      </c>
      <c r="M45" s="501">
        <v>5500138603</v>
      </c>
      <c r="N45" s="628" t="s">
        <v>303</v>
      </c>
      <c r="O45" s="632" t="s">
        <v>304</v>
      </c>
      <c r="U45" s="633"/>
      <c r="V45" s="633"/>
    </row>
    <row r="46" spans="1:22">
      <c r="A46" s="8" t="s">
        <v>142</v>
      </c>
      <c r="B46" s="8" t="s">
        <v>4734</v>
      </c>
      <c r="C46" s="547">
        <v>141216888</v>
      </c>
      <c r="D46" s="499" t="s">
        <v>5119</v>
      </c>
      <c r="E46" t="s">
        <v>4462</v>
      </c>
      <c r="F46" s="497">
        <v>1</v>
      </c>
      <c r="G46" s="500">
        <v>2689</v>
      </c>
      <c r="H46" s="538" t="s">
        <v>4461</v>
      </c>
      <c r="I46" s="499" t="s">
        <v>5049</v>
      </c>
      <c r="J46" s="548">
        <v>1004591925</v>
      </c>
      <c r="K46" s="497">
        <v>904946</v>
      </c>
      <c r="L46" s="498" t="s">
        <v>5138</v>
      </c>
      <c r="M46">
        <v>5500138610</v>
      </c>
      <c r="N46" s="497" t="s">
        <v>303</v>
      </c>
      <c r="O46" s="2" t="s">
        <v>304</v>
      </c>
      <c r="U46" s="611"/>
      <c r="V46" s="611"/>
    </row>
    <row r="47" spans="1:22">
      <c r="A47" s="8" t="s">
        <v>217</v>
      </c>
      <c r="B47" s="8" t="s">
        <v>4807</v>
      </c>
      <c r="C47" s="547">
        <v>140706089</v>
      </c>
      <c r="D47" s="499" t="s">
        <v>5098</v>
      </c>
      <c r="E47" t="s">
        <v>3613</v>
      </c>
      <c r="F47" s="497">
        <v>1</v>
      </c>
      <c r="G47" s="500">
        <v>1469</v>
      </c>
      <c r="H47" s="538" t="s">
        <v>3967</v>
      </c>
      <c r="I47" s="499" t="s">
        <v>5052</v>
      </c>
      <c r="J47" s="548">
        <v>1004595038</v>
      </c>
      <c r="K47" s="497">
        <v>904664</v>
      </c>
      <c r="L47" s="498" t="s">
        <v>5138</v>
      </c>
      <c r="M47">
        <v>5500138743</v>
      </c>
      <c r="N47" s="497" t="s">
        <v>303</v>
      </c>
      <c r="O47" s="2" t="s">
        <v>304</v>
      </c>
      <c r="U47" s="611"/>
      <c r="V47" s="611"/>
    </row>
    <row r="48" spans="1:22" s="501" customFormat="1">
      <c r="A48" s="510" t="s">
        <v>251</v>
      </c>
      <c r="B48" s="510" t="s">
        <v>4786</v>
      </c>
      <c r="C48" s="626">
        <v>108058337</v>
      </c>
      <c r="D48" s="627" t="s">
        <v>5140</v>
      </c>
      <c r="E48" s="501" t="s">
        <v>3696</v>
      </c>
      <c r="F48" s="628">
        <v>1</v>
      </c>
      <c r="G48" s="629">
        <v>2449</v>
      </c>
      <c r="H48" s="630" t="s">
        <v>3845</v>
      </c>
      <c r="I48" s="627" t="s">
        <v>5054</v>
      </c>
      <c r="J48" s="769">
        <v>1004600461</v>
      </c>
      <c r="K48" s="628">
        <v>904664</v>
      </c>
      <c r="L48" s="631" t="s">
        <v>5141</v>
      </c>
      <c r="M48" s="501">
        <v>5500139001</v>
      </c>
      <c r="N48" s="628" t="s">
        <v>303</v>
      </c>
      <c r="O48" s="632" t="s">
        <v>304</v>
      </c>
      <c r="U48" s="633"/>
      <c r="V48" s="633"/>
    </row>
    <row r="49" spans="1:22">
      <c r="A49" s="8" t="s">
        <v>154</v>
      </c>
      <c r="B49" s="8" t="s">
        <v>4741</v>
      </c>
      <c r="C49" s="547">
        <v>140642320</v>
      </c>
      <c r="D49" s="499" t="s">
        <v>5142</v>
      </c>
      <c r="E49" t="s">
        <v>4155</v>
      </c>
      <c r="F49" s="497">
        <v>1</v>
      </c>
      <c r="G49" s="500">
        <v>1239</v>
      </c>
      <c r="H49" s="538" t="s">
        <v>4154</v>
      </c>
      <c r="I49" s="499" t="s">
        <v>5055</v>
      </c>
      <c r="J49" s="548">
        <v>1004600463</v>
      </c>
      <c r="K49" s="497">
        <v>904664</v>
      </c>
      <c r="L49" s="498" t="s">
        <v>5143</v>
      </c>
      <c r="M49">
        <v>5500140174</v>
      </c>
      <c r="N49" s="497" t="s">
        <v>303</v>
      </c>
      <c r="O49" s="2" t="s">
        <v>304</v>
      </c>
      <c r="U49" s="611"/>
      <c r="V49" s="611"/>
    </row>
    <row r="50" spans="1:22">
      <c r="A50" s="8" t="s">
        <v>253</v>
      </c>
      <c r="B50" s="8" t="s">
        <v>4764</v>
      </c>
      <c r="C50" s="547">
        <v>108058337</v>
      </c>
      <c r="D50" s="499" t="s">
        <v>5140</v>
      </c>
      <c r="E50" t="s">
        <v>3696</v>
      </c>
      <c r="F50" s="497">
        <v>1</v>
      </c>
      <c r="G50" s="500">
        <v>2449</v>
      </c>
      <c r="H50" s="538" t="s">
        <v>3845</v>
      </c>
      <c r="I50" s="499" t="s">
        <v>5056</v>
      </c>
      <c r="J50" s="548">
        <v>1004600464</v>
      </c>
      <c r="K50" s="497">
        <v>904664</v>
      </c>
      <c r="L50" s="498" t="s">
        <v>5143</v>
      </c>
      <c r="M50">
        <v>5500140181</v>
      </c>
      <c r="N50" s="497" t="s">
        <v>303</v>
      </c>
      <c r="O50" s="2" t="s">
        <v>304</v>
      </c>
      <c r="U50" s="611"/>
      <c r="V50" s="611"/>
    </row>
    <row r="51" spans="1:22">
      <c r="A51" s="8" t="s">
        <v>148</v>
      </c>
      <c r="B51" s="8" t="s">
        <v>4738</v>
      </c>
      <c r="C51" s="547">
        <v>141692808</v>
      </c>
      <c r="D51" s="499" t="s">
        <v>5144</v>
      </c>
      <c r="E51" t="s">
        <v>4279</v>
      </c>
      <c r="F51" s="497">
        <v>1</v>
      </c>
      <c r="G51" s="500">
        <v>2049</v>
      </c>
      <c r="H51" s="538" t="s">
        <v>4888</v>
      </c>
      <c r="I51" s="499" t="s">
        <v>5057</v>
      </c>
      <c r="J51" s="548">
        <v>1004600467</v>
      </c>
      <c r="K51" s="497">
        <v>904664</v>
      </c>
      <c r="L51" s="498" t="s">
        <v>5143</v>
      </c>
      <c r="M51">
        <v>5500140183</v>
      </c>
      <c r="N51" s="497" t="s">
        <v>303</v>
      </c>
      <c r="O51" s="2" t="s">
        <v>304</v>
      </c>
      <c r="U51" s="611"/>
      <c r="V51" s="611"/>
    </row>
    <row r="52" spans="1:22">
      <c r="A52" s="8" t="s">
        <v>152</v>
      </c>
      <c r="B52" s="8" t="s">
        <v>4747</v>
      </c>
      <c r="C52" s="547">
        <v>141324945</v>
      </c>
      <c r="D52" s="499" t="s">
        <v>5090</v>
      </c>
      <c r="E52" t="s">
        <v>4613</v>
      </c>
      <c r="F52" s="497">
        <v>1</v>
      </c>
      <c r="G52" s="500">
        <v>2329</v>
      </c>
      <c r="H52" s="538" t="s">
        <v>4398</v>
      </c>
      <c r="I52" s="499" t="s">
        <v>5058</v>
      </c>
      <c r="J52" s="548">
        <v>1004600468</v>
      </c>
      <c r="K52" s="497">
        <v>904946</v>
      </c>
      <c r="L52" s="498" t="s">
        <v>5143</v>
      </c>
      <c r="M52">
        <v>5500140185</v>
      </c>
      <c r="N52" s="497" t="s">
        <v>303</v>
      </c>
      <c r="O52" s="2" t="s">
        <v>304</v>
      </c>
      <c r="U52" s="611"/>
      <c r="V52" s="611"/>
    </row>
    <row r="53" spans="1:22" s="501" customFormat="1">
      <c r="A53" s="510" t="s">
        <v>148</v>
      </c>
      <c r="B53" s="510" t="s">
        <v>4738</v>
      </c>
      <c r="C53" s="626">
        <v>142167807</v>
      </c>
      <c r="D53" s="627" t="s">
        <v>5145</v>
      </c>
      <c r="E53" s="501" t="s">
        <v>5060</v>
      </c>
      <c r="F53" s="628">
        <v>1</v>
      </c>
      <c r="G53" s="629">
        <v>1949</v>
      </c>
      <c r="H53" s="630" t="s">
        <v>5059</v>
      </c>
      <c r="I53" s="627" t="s">
        <v>5062</v>
      </c>
      <c r="J53" s="769">
        <v>1004608566</v>
      </c>
      <c r="K53" s="628">
        <v>904946</v>
      </c>
      <c r="L53" s="631" t="s">
        <v>5146</v>
      </c>
      <c r="M53" s="501">
        <v>5500142086</v>
      </c>
      <c r="N53" s="628" t="s">
        <v>303</v>
      </c>
      <c r="O53" s="632" t="s">
        <v>304</v>
      </c>
      <c r="U53" s="633"/>
      <c r="V53" s="633"/>
    </row>
    <row r="54" spans="1:22">
      <c r="A54" s="8" t="s">
        <v>154</v>
      </c>
      <c r="B54" s="8" t="s">
        <v>4741</v>
      </c>
      <c r="C54" s="547">
        <v>141228060</v>
      </c>
      <c r="D54" s="499" t="s">
        <v>5147</v>
      </c>
      <c r="E54" t="s">
        <v>4482</v>
      </c>
      <c r="F54" s="497">
        <v>1</v>
      </c>
      <c r="G54" s="500">
        <v>3469</v>
      </c>
      <c r="H54" s="538" t="s">
        <v>4163</v>
      </c>
      <c r="I54" s="499" t="s">
        <v>5063</v>
      </c>
      <c r="J54" s="548">
        <v>1004608571</v>
      </c>
      <c r="K54" s="497">
        <v>904946</v>
      </c>
      <c r="L54" s="498" t="s">
        <v>5146</v>
      </c>
      <c r="M54">
        <v>5500142070</v>
      </c>
      <c r="N54" s="497" t="s">
        <v>303</v>
      </c>
      <c r="O54" s="2" t="s">
        <v>304</v>
      </c>
      <c r="U54" s="611"/>
      <c r="V54" s="611"/>
    </row>
    <row r="55" spans="1:22">
      <c r="A55" s="8" t="s">
        <v>134</v>
      </c>
      <c r="B55" s="8" t="s">
        <v>4789</v>
      </c>
      <c r="C55" s="547">
        <v>141130037</v>
      </c>
      <c r="D55" s="499" t="s">
        <v>5106</v>
      </c>
      <c r="E55" t="s">
        <v>3625</v>
      </c>
      <c r="F55" s="497">
        <v>1</v>
      </c>
      <c r="G55" s="500">
        <v>2249</v>
      </c>
      <c r="H55" s="538" t="s">
        <v>3940</v>
      </c>
      <c r="I55" s="499" t="s">
        <v>5064</v>
      </c>
      <c r="J55" s="548">
        <v>1004608572</v>
      </c>
      <c r="K55" s="497">
        <v>904664</v>
      </c>
      <c r="L55" s="498" t="s">
        <v>5146</v>
      </c>
      <c r="M55">
        <v>5500142081</v>
      </c>
      <c r="N55" s="497" t="s">
        <v>303</v>
      </c>
      <c r="O55" s="2" t="s">
        <v>304</v>
      </c>
      <c r="U55" s="611"/>
      <c r="V55" s="611"/>
    </row>
    <row r="56" spans="1:22" s="501" customFormat="1">
      <c r="A56" s="510" t="s">
        <v>132</v>
      </c>
      <c r="B56" s="510" t="s">
        <v>4732</v>
      </c>
      <c r="C56" s="626">
        <v>142170055</v>
      </c>
      <c r="D56" s="627" t="s">
        <v>5148</v>
      </c>
      <c r="E56" s="501" t="s">
        <v>4439</v>
      </c>
      <c r="F56" s="628">
        <v>1</v>
      </c>
      <c r="G56" s="629">
        <v>2449</v>
      </c>
      <c r="H56" s="630" t="s">
        <v>3845</v>
      </c>
      <c r="I56" s="627" t="s">
        <v>5065</v>
      </c>
      <c r="J56" s="769">
        <v>1004616364</v>
      </c>
      <c r="K56" s="628">
        <v>904946</v>
      </c>
      <c r="L56" s="631" t="s">
        <v>5146</v>
      </c>
      <c r="M56" s="501">
        <v>5500142402</v>
      </c>
      <c r="N56" s="628" t="s">
        <v>303</v>
      </c>
      <c r="O56" s="632" t="s">
        <v>304</v>
      </c>
      <c r="U56" s="633"/>
      <c r="V56" s="633"/>
    </row>
    <row r="57" spans="1:22">
      <c r="A57" s="510" t="s">
        <v>148</v>
      </c>
      <c r="B57" s="8" t="s">
        <v>4738</v>
      </c>
      <c r="C57" s="547">
        <v>141424255</v>
      </c>
      <c r="D57" s="499" t="s">
        <v>5149</v>
      </c>
      <c r="E57" t="s">
        <v>3793</v>
      </c>
      <c r="F57" s="497">
        <v>1</v>
      </c>
      <c r="G57" s="500">
        <v>1119</v>
      </c>
      <c r="H57" s="538" t="s">
        <v>3949</v>
      </c>
      <c r="I57" s="499" t="s">
        <v>5066</v>
      </c>
      <c r="J57" s="548">
        <v>1004616365</v>
      </c>
      <c r="K57" s="497">
        <v>904664</v>
      </c>
      <c r="L57" s="498" t="s">
        <v>5146</v>
      </c>
      <c r="M57">
        <v>5500143334</v>
      </c>
      <c r="N57" s="497" t="s">
        <v>303</v>
      </c>
      <c r="O57" s="2" t="s">
        <v>304</v>
      </c>
      <c r="U57" s="611"/>
      <c r="V57" s="611"/>
    </row>
    <row r="58" spans="1:22">
      <c r="A58" s="644" t="s">
        <v>136</v>
      </c>
      <c r="B58" s="644" t="s">
        <v>4729</v>
      </c>
      <c r="C58" s="547">
        <v>141130037</v>
      </c>
      <c r="D58" s="646" t="s">
        <v>5106</v>
      </c>
      <c r="E58" t="s">
        <v>3625</v>
      </c>
      <c r="F58" s="497">
        <v>1</v>
      </c>
      <c r="G58" s="500">
        <v>2249</v>
      </c>
      <c r="H58" s="538">
        <v>1586.64</v>
      </c>
      <c r="I58" s="499" t="s">
        <v>5069</v>
      </c>
      <c r="J58" s="548">
        <v>1004624878</v>
      </c>
      <c r="K58" s="497">
        <v>904664</v>
      </c>
      <c r="L58" s="498" t="s">
        <v>5150</v>
      </c>
      <c r="M58">
        <v>5500144029</v>
      </c>
      <c r="N58" s="497" t="s">
        <v>303</v>
      </c>
      <c r="O58" s="2" t="s">
        <v>304</v>
      </c>
      <c r="U58" s="611"/>
      <c r="V58" s="611"/>
    </row>
    <row r="59" spans="1:22">
      <c r="A59" s="645" t="s">
        <v>136</v>
      </c>
      <c r="B59" s="644" t="s">
        <v>4729</v>
      </c>
      <c r="C59" s="547">
        <v>141621315</v>
      </c>
      <c r="D59" s="646" t="s">
        <v>5067</v>
      </c>
      <c r="E59" t="s">
        <v>5068</v>
      </c>
      <c r="F59" s="497">
        <v>1</v>
      </c>
      <c r="G59" s="500">
        <v>249</v>
      </c>
      <c r="H59" s="538">
        <v>135.52000000000001</v>
      </c>
      <c r="I59" s="499" t="s">
        <v>5070</v>
      </c>
      <c r="J59" s="548">
        <v>1004624878</v>
      </c>
      <c r="K59" s="497">
        <v>904664</v>
      </c>
      <c r="L59" s="498" t="s">
        <v>5150</v>
      </c>
      <c r="M59">
        <v>5500144031</v>
      </c>
      <c r="N59" s="497" t="s">
        <v>303</v>
      </c>
      <c r="O59" s="2" t="s">
        <v>304</v>
      </c>
      <c r="U59" s="611"/>
      <c r="V59" s="611"/>
    </row>
    <row r="60" spans="1:22">
      <c r="A60" s="8" t="s">
        <v>183</v>
      </c>
      <c r="B60" s="8" t="s">
        <v>4730</v>
      </c>
      <c r="C60" s="547">
        <v>107984485</v>
      </c>
      <c r="D60" s="499" t="s">
        <v>5151</v>
      </c>
      <c r="E60" t="s">
        <v>3656</v>
      </c>
      <c r="F60" s="497">
        <v>1</v>
      </c>
      <c r="G60" s="500">
        <v>1689</v>
      </c>
      <c r="H60" s="538" t="s">
        <v>3913</v>
      </c>
      <c r="I60" s="499" t="s">
        <v>5071</v>
      </c>
      <c r="J60" s="548">
        <v>1004624880</v>
      </c>
      <c r="K60" s="497">
        <v>904664</v>
      </c>
      <c r="L60" s="498" t="s">
        <v>5152</v>
      </c>
      <c r="M60">
        <v>5500144774</v>
      </c>
      <c r="N60" s="497" t="s">
        <v>303</v>
      </c>
      <c r="O60" s="2" t="s">
        <v>304</v>
      </c>
      <c r="U60" s="611"/>
      <c r="V60" s="611"/>
    </row>
    <row r="61" spans="1:22">
      <c r="A61" s="8" t="s">
        <v>158</v>
      </c>
      <c r="B61" s="8" t="s">
        <v>4736</v>
      </c>
      <c r="C61" s="547">
        <v>141369550</v>
      </c>
      <c r="D61" s="499" t="s">
        <v>5153</v>
      </c>
      <c r="E61" t="s">
        <v>4641</v>
      </c>
      <c r="F61" s="497">
        <v>1</v>
      </c>
      <c r="G61" s="500">
        <v>2089</v>
      </c>
      <c r="H61" s="538" t="s">
        <v>4404</v>
      </c>
      <c r="I61" s="499" t="s">
        <v>5072</v>
      </c>
      <c r="J61" s="548">
        <v>1004626055</v>
      </c>
      <c r="K61" s="497">
        <v>904946</v>
      </c>
      <c r="L61" s="498" t="s">
        <v>5154</v>
      </c>
      <c r="M61">
        <v>5500145920</v>
      </c>
      <c r="N61" s="497" t="s">
        <v>303</v>
      </c>
      <c r="O61" s="2" t="s">
        <v>304</v>
      </c>
      <c r="U61" s="611"/>
      <c r="V61" s="611"/>
    </row>
    <row r="62" spans="1:22">
      <c r="A62" s="8" t="s">
        <v>154</v>
      </c>
      <c r="B62" s="8" t="s">
        <v>4741</v>
      </c>
      <c r="C62" s="547">
        <v>141132215</v>
      </c>
      <c r="D62" s="499" t="s">
        <v>5097</v>
      </c>
      <c r="E62" t="s">
        <v>5073</v>
      </c>
      <c r="F62" s="497">
        <v>1</v>
      </c>
      <c r="G62" s="500">
        <v>2999</v>
      </c>
      <c r="H62" s="538" t="s">
        <v>4337</v>
      </c>
      <c r="I62" s="499" t="s">
        <v>5076</v>
      </c>
      <c r="J62" s="548">
        <v>1004630679</v>
      </c>
      <c r="K62" s="497">
        <v>904664</v>
      </c>
      <c r="L62" s="498" t="s">
        <v>5155</v>
      </c>
      <c r="M62">
        <v>5500145992</v>
      </c>
      <c r="N62" s="497" t="s">
        <v>303</v>
      </c>
      <c r="O62" s="2" t="s">
        <v>304</v>
      </c>
      <c r="U62" s="611"/>
      <c r="V62" s="611"/>
    </row>
    <row r="63" spans="1:22" s="501" customFormat="1">
      <c r="A63" s="510" t="s">
        <v>134</v>
      </c>
      <c r="B63" s="510" t="s">
        <v>4789</v>
      </c>
      <c r="C63" s="626">
        <v>142305262</v>
      </c>
      <c r="D63" s="627" t="s">
        <v>5156</v>
      </c>
      <c r="E63" s="501" t="s">
        <v>5075</v>
      </c>
      <c r="F63" s="628">
        <v>1</v>
      </c>
      <c r="G63" s="629">
        <v>1529</v>
      </c>
      <c r="H63" s="630" t="s">
        <v>3491</v>
      </c>
      <c r="I63" s="627" t="s">
        <v>5080</v>
      </c>
      <c r="J63" s="769">
        <v>1004637693</v>
      </c>
      <c r="K63" s="628">
        <v>904946</v>
      </c>
      <c r="L63" s="631" t="s">
        <v>5155</v>
      </c>
      <c r="M63" s="501">
        <v>5500147942</v>
      </c>
      <c r="N63" s="628" t="s">
        <v>303</v>
      </c>
      <c r="O63" s="632" t="s">
        <v>304</v>
      </c>
      <c r="U63" s="633"/>
      <c r="V63" s="633"/>
    </row>
    <row r="64" spans="1:22">
      <c r="A64" s="8" t="s">
        <v>144</v>
      </c>
      <c r="B64" s="8" t="s">
        <v>4753</v>
      </c>
      <c r="C64" s="547">
        <v>142314954</v>
      </c>
      <c r="D64" s="499" t="s">
        <v>5157</v>
      </c>
      <c r="E64" t="s">
        <v>5078</v>
      </c>
      <c r="F64" s="497">
        <v>1</v>
      </c>
      <c r="G64" s="500">
        <v>2009</v>
      </c>
      <c r="H64" s="538" t="s">
        <v>5077</v>
      </c>
      <c r="I64" s="499" t="s">
        <v>5081</v>
      </c>
      <c r="J64" s="548">
        <v>1004637694</v>
      </c>
      <c r="K64" s="497">
        <v>904664</v>
      </c>
      <c r="L64" s="498" t="s">
        <v>5158</v>
      </c>
      <c r="M64">
        <v>5500147944</v>
      </c>
      <c r="N64" s="497" t="s">
        <v>303</v>
      </c>
      <c r="O64" s="2" t="s">
        <v>304</v>
      </c>
      <c r="U64" s="611"/>
      <c r="V64" s="611"/>
    </row>
    <row r="65" spans="1:22">
      <c r="A65" s="8" t="s">
        <v>146</v>
      </c>
      <c r="B65" s="8" t="s">
        <v>4776</v>
      </c>
      <c r="C65" s="547">
        <v>141570741</v>
      </c>
      <c r="D65" s="499" t="s">
        <v>5159</v>
      </c>
      <c r="E65" t="s">
        <v>4818</v>
      </c>
      <c r="F65" s="497">
        <v>1</v>
      </c>
      <c r="G65" s="500">
        <v>2329</v>
      </c>
      <c r="H65" s="538" t="s">
        <v>4299</v>
      </c>
      <c r="I65" s="499" t="s">
        <v>5082</v>
      </c>
      <c r="J65" s="548">
        <v>1004637696</v>
      </c>
      <c r="K65" s="497">
        <v>904946</v>
      </c>
      <c r="L65" s="498" t="s">
        <v>5158</v>
      </c>
      <c r="M65">
        <v>5500147957</v>
      </c>
      <c r="N65" s="497" t="s">
        <v>303</v>
      </c>
      <c r="O65" s="2" t="s">
        <v>304</v>
      </c>
      <c r="U65" s="611"/>
      <c r="V65" s="611"/>
    </row>
    <row r="66" spans="1:22">
      <c r="A66" s="8" t="s">
        <v>168</v>
      </c>
      <c r="B66" s="8" t="s">
        <v>4744</v>
      </c>
      <c r="C66" s="547">
        <v>140475747</v>
      </c>
      <c r="D66" s="499" t="s">
        <v>5160</v>
      </c>
      <c r="E66" t="s">
        <v>3628</v>
      </c>
      <c r="F66" s="497">
        <v>1</v>
      </c>
      <c r="G66" s="500">
        <v>1339</v>
      </c>
      <c r="H66" s="538" t="s">
        <v>4050</v>
      </c>
      <c r="I66" s="499" t="s">
        <v>5086</v>
      </c>
      <c r="J66" s="548">
        <v>1004646902</v>
      </c>
      <c r="K66" s="497">
        <v>904664</v>
      </c>
      <c r="L66" s="498" t="s">
        <v>5161</v>
      </c>
      <c r="M66">
        <v>5500150787</v>
      </c>
      <c r="N66" s="497" t="s">
        <v>303</v>
      </c>
      <c r="O66" s="2" t="s">
        <v>304</v>
      </c>
      <c r="U66" s="611"/>
      <c r="V66" s="611"/>
    </row>
    <row r="67" spans="1:22">
      <c r="A67" s="8" t="s">
        <v>136</v>
      </c>
      <c r="B67" s="8" t="s">
        <v>4729</v>
      </c>
      <c r="C67" s="547">
        <v>142340576</v>
      </c>
      <c r="D67" s="499" t="s">
        <v>5162</v>
      </c>
      <c r="E67" t="s">
        <v>5084</v>
      </c>
      <c r="F67" s="497">
        <v>1</v>
      </c>
      <c r="G67" s="500">
        <v>3498</v>
      </c>
      <c r="H67" s="538" t="s">
        <v>5083</v>
      </c>
      <c r="I67" s="499" t="s">
        <v>5087</v>
      </c>
      <c r="J67" s="548">
        <v>1004646905</v>
      </c>
      <c r="K67" s="497">
        <v>904946</v>
      </c>
      <c r="L67" s="498" t="s">
        <v>5163</v>
      </c>
      <c r="M67">
        <v>5500150794</v>
      </c>
      <c r="N67" s="497" t="s">
        <v>303</v>
      </c>
      <c r="O67" s="622" t="s">
        <v>5194</v>
      </c>
      <c r="U67" s="611"/>
      <c r="V67" s="611"/>
    </row>
    <row r="68" spans="1:22">
      <c r="A68" s="8" t="s">
        <v>201</v>
      </c>
      <c r="B68" s="510" t="s">
        <v>4750</v>
      </c>
      <c r="C68" s="547">
        <v>141453356</v>
      </c>
      <c r="D68" s="499" t="s">
        <v>5135</v>
      </c>
      <c r="E68" t="s">
        <v>4677</v>
      </c>
      <c r="F68" s="497">
        <v>1</v>
      </c>
      <c r="G68" s="500">
        <v>2929</v>
      </c>
      <c r="H68" s="538" t="s">
        <v>3937</v>
      </c>
      <c r="I68" s="499" t="s">
        <v>5174</v>
      </c>
      <c r="J68" s="548">
        <v>1004654504</v>
      </c>
      <c r="K68" s="497">
        <v>904946</v>
      </c>
      <c r="L68" s="498" t="s">
        <v>5164</v>
      </c>
      <c r="M68">
        <v>5500153069</v>
      </c>
      <c r="N68" s="497" t="s">
        <v>303</v>
      </c>
      <c r="O68" s="2" t="s">
        <v>304</v>
      </c>
      <c r="U68" s="611"/>
      <c r="V68" s="611"/>
    </row>
    <row r="69" spans="1:22">
      <c r="A69" s="8" t="s">
        <v>257</v>
      </c>
      <c r="B69" s="8" t="s">
        <v>4780</v>
      </c>
      <c r="C69" s="547">
        <v>141782860</v>
      </c>
      <c r="D69" s="499" t="s">
        <v>5165</v>
      </c>
      <c r="E69" t="s">
        <v>4920</v>
      </c>
      <c r="F69" s="497">
        <v>1</v>
      </c>
      <c r="G69" s="500">
        <v>2569</v>
      </c>
      <c r="H69" s="538" t="s">
        <v>4507</v>
      </c>
      <c r="I69" s="499" t="s">
        <v>5175</v>
      </c>
      <c r="J69" s="548">
        <v>1004654505</v>
      </c>
      <c r="K69" s="497">
        <v>904946</v>
      </c>
      <c r="L69" s="498" t="s">
        <v>5164</v>
      </c>
      <c r="M69">
        <v>5500153073</v>
      </c>
      <c r="N69" s="497" t="s">
        <v>303</v>
      </c>
      <c r="O69" s="2" t="s">
        <v>304</v>
      </c>
      <c r="U69" s="611"/>
      <c r="V69" s="611"/>
    </row>
    <row r="70" spans="1:22">
      <c r="A70" s="8" t="s">
        <v>134</v>
      </c>
      <c r="B70" s="8" t="s">
        <v>4789</v>
      </c>
      <c r="C70" s="547">
        <v>141228060</v>
      </c>
      <c r="D70" s="499" t="s">
        <v>5147</v>
      </c>
      <c r="E70" t="s">
        <v>4482</v>
      </c>
      <c r="F70" s="497">
        <v>1</v>
      </c>
      <c r="G70" s="500">
        <v>3469</v>
      </c>
      <c r="H70" s="538" t="s">
        <v>4163</v>
      </c>
      <c r="I70" s="499" t="s">
        <v>5176</v>
      </c>
      <c r="J70" s="548">
        <v>1004654508</v>
      </c>
      <c r="K70" s="497">
        <v>904946</v>
      </c>
      <c r="L70" s="498" t="s">
        <v>5166</v>
      </c>
      <c r="M70">
        <v>5500153076</v>
      </c>
      <c r="N70" s="497" t="s">
        <v>303</v>
      </c>
      <c r="O70" s="2" t="s">
        <v>304</v>
      </c>
      <c r="U70" s="611"/>
      <c r="V70" s="611"/>
    </row>
    <row r="71" spans="1:22">
      <c r="A71" s="8" t="s">
        <v>3583</v>
      </c>
      <c r="B71" s="8" t="s">
        <v>4760</v>
      </c>
      <c r="C71" s="547">
        <v>140769900</v>
      </c>
      <c r="D71" s="499" t="s">
        <v>5167</v>
      </c>
      <c r="E71" t="s">
        <v>3682</v>
      </c>
      <c r="F71" s="497">
        <v>1</v>
      </c>
      <c r="G71" s="500">
        <v>1379</v>
      </c>
      <c r="H71" s="538" t="s">
        <v>4191</v>
      </c>
      <c r="I71" s="499" t="s">
        <v>5177</v>
      </c>
      <c r="J71" s="548">
        <v>1004654510</v>
      </c>
      <c r="K71" s="497">
        <v>904664</v>
      </c>
      <c r="L71" s="498" t="s">
        <v>5166</v>
      </c>
      <c r="M71">
        <v>5500153086</v>
      </c>
      <c r="N71" s="497" t="s">
        <v>303</v>
      </c>
      <c r="O71" s="2" t="s">
        <v>304</v>
      </c>
      <c r="U71" s="611"/>
      <c r="V71" s="611"/>
    </row>
    <row r="72" spans="1:22">
      <c r="A72" s="644" t="s">
        <v>160</v>
      </c>
      <c r="B72" s="644" t="s">
        <v>4748</v>
      </c>
      <c r="C72" s="547">
        <v>108058337</v>
      </c>
      <c r="D72" s="499" t="s">
        <v>5140</v>
      </c>
      <c r="E72" t="s">
        <v>3696</v>
      </c>
      <c r="F72" s="497">
        <v>1</v>
      </c>
      <c r="G72" s="500">
        <v>2449</v>
      </c>
      <c r="H72" s="538" t="s">
        <v>3845</v>
      </c>
      <c r="I72" s="499" t="s">
        <v>5178</v>
      </c>
      <c r="J72" s="548">
        <v>1004654512</v>
      </c>
      <c r="K72" s="497">
        <v>904664</v>
      </c>
      <c r="L72" s="498" t="s">
        <v>5166</v>
      </c>
      <c r="M72">
        <v>5500153093</v>
      </c>
      <c r="N72" s="497" t="s">
        <v>303</v>
      </c>
      <c r="O72" s="2" t="s">
        <v>304</v>
      </c>
      <c r="U72" s="611"/>
      <c r="V72" s="611"/>
    </row>
    <row r="73" spans="1:22" s="501" customFormat="1">
      <c r="A73" s="644" t="s">
        <v>160</v>
      </c>
      <c r="B73" s="644" t="s">
        <v>4748</v>
      </c>
      <c r="C73" s="626">
        <v>142363578</v>
      </c>
      <c r="D73" s="627" t="s">
        <v>5170</v>
      </c>
      <c r="E73" s="501" t="s">
        <v>4648</v>
      </c>
      <c r="F73" s="628">
        <v>1</v>
      </c>
      <c r="G73" s="629">
        <v>2569</v>
      </c>
      <c r="H73" s="630" t="s">
        <v>4507</v>
      </c>
      <c r="I73" s="627" t="s">
        <v>5180</v>
      </c>
      <c r="J73" s="769">
        <v>1004658173</v>
      </c>
      <c r="K73" s="628">
        <v>904946</v>
      </c>
      <c r="L73" s="631" t="s">
        <v>5166</v>
      </c>
      <c r="M73" s="501">
        <v>5500153467</v>
      </c>
      <c r="N73" s="628" t="s">
        <v>303</v>
      </c>
      <c r="O73" s="632" t="s">
        <v>304</v>
      </c>
      <c r="U73" s="633"/>
      <c r="V73" s="633"/>
    </row>
    <row r="74" spans="1:22" s="501" customFormat="1">
      <c r="A74" s="510" t="s">
        <v>134</v>
      </c>
      <c r="B74" s="510" t="s">
        <v>4789</v>
      </c>
      <c r="C74" s="626">
        <v>142362047</v>
      </c>
      <c r="D74" s="627" t="s">
        <v>5168</v>
      </c>
      <c r="E74" s="501" t="s">
        <v>5089</v>
      </c>
      <c r="F74" s="628">
        <v>1</v>
      </c>
      <c r="G74" s="629">
        <v>7169</v>
      </c>
      <c r="H74" s="630" t="s">
        <v>5088</v>
      </c>
      <c r="I74" s="627" t="s">
        <v>5179</v>
      </c>
      <c r="J74" s="769">
        <v>1004654513</v>
      </c>
      <c r="K74" s="628">
        <v>904946</v>
      </c>
      <c r="L74" s="631" t="s">
        <v>5166</v>
      </c>
      <c r="M74" s="501">
        <v>5500153099</v>
      </c>
      <c r="N74" s="628" t="s">
        <v>303</v>
      </c>
      <c r="O74" s="632" t="s">
        <v>304</v>
      </c>
      <c r="U74" s="633"/>
      <c r="V74" s="633"/>
    </row>
    <row r="75" spans="1:22">
      <c r="A75" s="8" t="s">
        <v>152</v>
      </c>
      <c r="B75" s="510" t="s">
        <v>4747</v>
      </c>
      <c r="C75" s="547">
        <v>141323756</v>
      </c>
      <c r="D75" s="499" t="s">
        <v>5108</v>
      </c>
      <c r="E75" t="s">
        <v>3787</v>
      </c>
      <c r="F75" s="497">
        <v>1</v>
      </c>
      <c r="G75" s="500">
        <v>1889</v>
      </c>
      <c r="H75" s="538" t="s">
        <v>3897</v>
      </c>
      <c r="I75" s="499" t="s">
        <v>5181</v>
      </c>
      <c r="J75" s="548">
        <v>1004665960</v>
      </c>
      <c r="K75" s="497">
        <v>904664</v>
      </c>
      <c r="L75" s="498" t="s">
        <v>5230</v>
      </c>
      <c r="M75">
        <v>5500155736</v>
      </c>
      <c r="N75" s="497" t="s">
        <v>303</v>
      </c>
      <c r="O75" s="2" t="s">
        <v>304</v>
      </c>
      <c r="U75" s="611"/>
      <c r="V75" s="611"/>
    </row>
    <row r="76" spans="1:22">
      <c r="A76" s="8" t="s">
        <v>132</v>
      </c>
      <c r="B76" s="8" t="s">
        <v>4732</v>
      </c>
      <c r="C76" s="547">
        <v>141274166</v>
      </c>
      <c r="D76" s="499" t="s">
        <v>5231</v>
      </c>
      <c r="E76" t="s">
        <v>3846</v>
      </c>
      <c r="F76" s="497">
        <v>1</v>
      </c>
      <c r="G76" s="500">
        <v>3049</v>
      </c>
      <c r="H76" s="538" t="s">
        <v>3917</v>
      </c>
      <c r="I76" s="499" t="s">
        <v>5182</v>
      </c>
      <c r="J76" s="548">
        <v>1004665961</v>
      </c>
      <c r="K76" s="497">
        <v>904664</v>
      </c>
      <c r="L76" s="498" t="s">
        <v>5230</v>
      </c>
      <c r="M76">
        <v>5500155743</v>
      </c>
      <c r="N76" s="497" t="s">
        <v>303</v>
      </c>
      <c r="O76" s="2" t="s">
        <v>304</v>
      </c>
      <c r="U76" s="611"/>
      <c r="V76" s="611"/>
    </row>
    <row r="77" spans="1:22">
      <c r="A77" s="8" t="s">
        <v>162</v>
      </c>
      <c r="B77" s="8" t="s">
        <v>4737</v>
      </c>
      <c r="C77" s="547">
        <v>140659896</v>
      </c>
      <c r="D77" s="499" t="s">
        <v>5101</v>
      </c>
      <c r="E77" t="s">
        <v>3609</v>
      </c>
      <c r="F77" s="497">
        <v>1</v>
      </c>
      <c r="G77" s="500">
        <v>1339</v>
      </c>
      <c r="H77" s="538" t="s">
        <v>4050</v>
      </c>
      <c r="I77" s="499" t="s">
        <v>5183</v>
      </c>
      <c r="J77" s="548">
        <v>1004665962</v>
      </c>
      <c r="K77" s="497">
        <v>904946</v>
      </c>
      <c r="L77" s="498" t="s">
        <v>5230</v>
      </c>
      <c r="M77">
        <v>5500155747</v>
      </c>
      <c r="N77" s="497" t="s">
        <v>303</v>
      </c>
      <c r="O77" s="2" t="s">
        <v>304</v>
      </c>
      <c r="U77" s="611"/>
      <c r="V77" s="611"/>
    </row>
    <row r="78" spans="1:22">
      <c r="A78" s="8" t="s">
        <v>142</v>
      </c>
      <c r="B78" s="8" t="s">
        <v>4734</v>
      </c>
      <c r="C78" s="547">
        <v>140480658</v>
      </c>
      <c r="D78" s="499" t="s">
        <v>5232</v>
      </c>
      <c r="E78" t="s">
        <v>3606</v>
      </c>
      <c r="F78" s="497">
        <v>1</v>
      </c>
      <c r="G78" s="500">
        <v>3599</v>
      </c>
      <c r="H78" s="538" t="s">
        <v>4115</v>
      </c>
      <c r="I78" s="499" t="s">
        <v>5184</v>
      </c>
      <c r="J78" s="548">
        <v>1004665963</v>
      </c>
      <c r="K78" s="497">
        <v>904664</v>
      </c>
      <c r="L78" s="498" t="s">
        <v>5230</v>
      </c>
      <c r="M78">
        <v>5500155755</v>
      </c>
      <c r="N78" s="497" t="s">
        <v>303</v>
      </c>
      <c r="O78" s="2" t="s">
        <v>304</v>
      </c>
      <c r="U78" s="611"/>
      <c r="V78" s="611"/>
    </row>
    <row r="79" spans="1:22">
      <c r="A79" s="8" t="s">
        <v>154</v>
      </c>
      <c r="B79" s="8" t="s">
        <v>4741</v>
      </c>
      <c r="C79" s="547">
        <v>141298160</v>
      </c>
      <c r="D79" s="499" t="s">
        <v>5092</v>
      </c>
      <c r="E79" t="s">
        <v>5185</v>
      </c>
      <c r="F79" s="497">
        <v>1</v>
      </c>
      <c r="G79" s="500">
        <v>1849</v>
      </c>
      <c r="H79" s="538" t="s">
        <v>3952</v>
      </c>
      <c r="I79" s="499" t="s">
        <v>5186</v>
      </c>
      <c r="J79" s="548">
        <v>1004676940</v>
      </c>
      <c r="K79" s="497">
        <v>904946</v>
      </c>
      <c r="L79" s="498" t="s">
        <v>5233</v>
      </c>
      <c r="M79">
        <v>5500158818</v>
      </c>
      <c r="N79" s="497" t="s">
        <v>303</v>
      </c>
      <c r="O79" s="2" t="s">
        <v>304</v>
      </c>
      <c r="U79" s="611"/>
      <c r="V79" s="611"/>
    </row>
    <row r="80" spans="1:22">
      <c r="A80" s="8" t="s">
        <v>203</v>
      </c>
      <c r="B80" s="8" t="s">
        <v>4746</v>
      </c>
      <c r="C80" s="547">
        <v>141524290</v>
      </c>
      <c r="D80" s="499" t="s">
        <v>5234</v>
      </c>
      <c r="E80" t="s">
        <v>4715</v>
      </c>
      <c r="F80" s="497">
        <v>1</v>
      </c>
      <c r="G80" s="500">
        <v>1519</v>
      </c>
      <c r="H80" s="538" t="s">
        <v>4714</v>
      </c>
      <c r="I80" s="499" t="s">
        <v>5190</v>
      </c>
      <c r="J80" s="548">
        <v>1004685632</v>
      </c>
      <c r="K80" s="497">
        <v>904946</v>
      </c>
      <c r="L80" s="498" t="s">
        <v>5235</v>
      </c>
      <c r="M80">
        <v>5500159589</v>
      </c>
      <c r="N80" s="497" t="s">
        <v>303</v>
      </c>
      <c r="O80" s="2" t="s">
        <v>304</v>
      </c>
      <c r="U80" s="611"/>
      <c r="V80" s="611"/>
    </row>
    <row r="81" spans="1:22">
      <c r="A81" s="8" t="s">
        <v>203</v>
      </c>
      <c r="B81" s="8" t="s">
        <v>4746</v>
      </c>
      <c r="C81" s="626">
        <v>142170055</v>
      </c>
      <c r="D81" s="499" t="s">
        <v>5148</v>
      </c>
      <c r="E81" t="s">
        <v>5187</v>
      </c>
      <c r="F81" s="497">
        <v>1</v>
      </c>
      <c r="G81" s="500">
        <v>2449</v>
      </c>
      <c r="H81" s="538" t="s">
        <v>3845</v>
      </c>
      <c r="I81" s="499" t="s">
        <v>5191</v>
      </c>
      <c r="J81" s="548">
        <v>1004685631</v>
      </c>
      <c r="K81" s="497">
        <v>904946</v>
      </c>
      <c r="L81" s="498" t="s">
        <v>5235</v>
      </c>
      <c r="M81">
        <v>5500159744</v>
      </c>
      <c r="N81" s="497" t="s">
        <v>303</v>
      </c>
      <c r="O81" s="2" t="s">
        <v>304</v>
      </c>
      <c r="U81" s="611"/>
      <c r="V81" s="611"/>
    </row>
    <row r="82" spans="1:22">
      <c r="A82" s="8" t="s">
        <v>178</v>
      </c>
      <c r="B82" s="8" t="s">
        <v>4755</v>
      </c>
      <c r="C82" s="547">
        <v>140420936</v>
      </c>
      <c r="D82" s="499" t="s">
        <v>5236</v>
      </c>
      <c r="E82" t="s">
        <v>3595</v>
      </c>
      <c r="F82" s="497">
        <v>1</v>
      </c>
      <c r="G82" s="500">
        <v>1589</v>
      </c>
      <c r="H82" s="538" t="s">
        <v>4069</v>
      </c>
      <c r="I82" s="499" t="s">
        <v>5192</v>
      </c>
      <c r="J82" s="548">
        <v>1004685629</v>
      </c>
      <c r="K82" s="497">
        <v>904664</v>
      </c>
      <c r="L82" s="498" t="s">
        <v>5235</v>
      </c>
      <c r="M82">
        <v>5500159902</v>
      </c>
      <c r="N82" s="497" t="s">
        <v>303</v>
      </c>
      <c r="O82" s="2" t="s">
        <v>304</v>
      </c>
      <c r="U82" s="611"/>
      <c r="V82" s="611"/>
    </row>
    <row r="83" spans="1:22">
      <c r="A83" s="8" t="s">
        <v>146</v>
      </c>
      <c r="B83" s="8" t="s">
        <v>4776</v>
      </c>
      <c r="C83" s="547">
        <v>142451159</v>
      </c>
      <c r="D83" s="499" t="s">
        <v>5237</v>
      </c>
      <c r="E83" t="s">
        <v>5188</v>
      </c>
      <c r="F83" s="497">
        <v>1</v>
      </c>
      <c r="G83" s="500">
        <v>2449</v>
      </c>
      <c r="H83" s="538" t="s">
        <v>3845</v>
      </c>
      <c r="I83" s="499" t="s">
        <v>5193</v>
      </c>
      <c r="J83" s="548">
        <v>1004685628</v>
      </c>
      <c r="K83" s="497">
        <v>904664</v>
      </c>
      <c r="L83" s="498" t="s">
        <v>5235</v>
      </c>
      <c r="M83">
        <v>5500159923</v>
      </c>
      <c r="N83" s="497" t="s">
        <v>303</v>
      </c>
      <c r="O83" s="2" t="s">
        <v>304</v>
      </c>
      <c r="U83" s="611"/>
      <c r="V83" s="611"/>
    </row>
    <row r="84" spans="1:22">
      <c r="A84" s="8" t="s">
        <v>144</v>
      </c>
      <c r="B84" s="8" t="s">
        <v>4753</v>
      </c>
      <c r="C84" s="547">
        <v>141274166</v>
      </c>
      <c r="D84" s="499" t="s">
        <v>5231</v>
      </c>
      <c r="E84" t="s">
        <v>3846</v>
      </c>
      <c r="F84" s="497">
        <v>1</v>
      </c>
      <c r="G84" s="500">
        <v>3049</v>
      </c>
      <c r="H84" s="538" t="s">
        <v>3917</v>
      </c>
      <c r="I84" s="499" t="s">
        <v>5195</v>
      </c>
      <c r="J84" s="548">
        <v>1004688736</v>
      </c>
      <c r="K84" s="497">
        <v>904664</v>
      </c>
      <c r="L84" s="498" t="s">
        <v>5238</v>
      </c>
      <c r="M84">
        <v>5500160311</v>
      </c>
      <c r="N84" s="497" t="s">
        <v>303</v>
      </c>
      <c r="O84" s="2" t="s">
        <v>304</v>
      </c>
      <c r="U84" s="611"/>
      <c r="V84" s="611"/>
    </row>
    <row r="85" spans="1:22">
      <c r="A85" s="8" t="s">
        <v>164</v>
      </c>
      <c r="B85" s="8" t="s">
        <v>4752</v>
      </c>
      <c r="C85" s="547">
        <v>141178091</v>
      </c>
      <c r="D85" s="499" t="s">
        <v>5111</v>
      </c>
      <c r="E85" t="s">
        <v>4413</v>
      </c>
      <c r="F85" s="497">
        <v>1</v>
      </c>
      <c r="G85" s="500">
        <v>1889</v>
      </c>
      <c r="H85" s="538" t="s">
        <v>3897</v>
      </c>
      <c r="I85" s="499" t="s">
        <v>5196</v>
      </c>
      <c r="J85" s="548">
        <v>1004688738</v>
      </c>
      <c r="K85" s="497">
        <v>904946</v>
      </c>
      <c r="L85" s="498" t="s">
        <v>5238</v>
      </c>
      <c r="M85">
        <v>5500160312</v>
      </c>
      <c r="N85" s="497" t="s">
        <v>303</v>
      </c>
      <c r="O85" s="2" t="s">
        <v>304</v>
      </c>
      <c r="U85" s="611"/>
      <c r="V85" s="611"/>
    </row>
    <row r="86" spans="1:22">
      <c r="A86" s="8" t="s">
        <v>181</v>
      </c>
      <c r="B86" s="8" t="s">
        <v>4743</v>
      </c>
      <c r="C86" s="547">
        <v>142461676</v>
      </c>
      <c r="D86" s="499" t="s">
        <v>5239</v>
      </c>
      <c r="E86" t="s">
        <v>5197</v>
      </c>
      <c r="F86" s="497">
        <v>1</v>
      </c>
      <c r="G86" s="500">
        <v>2089</v>
      </c>
      <c r="H86" s="538">
        <v>1474</v>
      </c>
      <c r="I86" s="499" t="s">
        <v>5203</v>
      </c>
      <c r="J86" s="548">
        <v>1004697539</v>
      </c>
      <c r="K86" s="497">
        <v>904946</v>
      </c>
      <c r="L86" s="498" t="s">
        <v>5238</v>
      </c>
      <c r="M86">
        <v>5500161466</v>
      </c>
      <c r="N86" s="497" t="s">
        <v>303</v>
      </c>
      <c r="O86" s="2" t="s">
        <v>304</v>
      </c>
      <c r="U86" s="611"/>
      <c r="V86" s="611"/>
    </row>
    <row r="87" spans="1:22">
      <c r="A87" s="8" t="s">
        <v>134</v>
      </c>
      <c r="B87" s="8" t="s">
        <v>4789</v>
      </c>
      <c r="C87" s="547">
        <v>141369550</v>
      </c>
      <c r="D87" s="499" t="s">
        <v>5153</v>
      </c>
      <c r="E87" t="s">
        <v>5202</v>
      </c>
      <c r="F87" s="497">
        <v>1</v>
      </c>
      <c r="G87" s="500">
        <v>2089</v>
      </c>
      <c r="H87" s="538" t="s">
        <v>4404</v>
      </c>
      <c r="I87" s="499" t="s">
        <v>5204</v>
      </c>
      <c r="J87" s="548">
        <v>1004697542</v>
      </c>
      <c r="K87" s="497">
        <v>904946</v>
      </c>
      <c r="L87" s="498" t="s">
        <v>5240</v>
      </c>
      <c r="M87">
        <v>5500161471</v>
      </c>
      <c r="N87" s="497" t="s">
        <v>303</v>
      </c>
      <c r="O87" s="2" t="s">
        <v>304</v>
      </c>
      <c r="U87" s="611"/>
      <c r="V87" s="611"/>
    </row>
    <row r="88" spans="1:22">
      <c r="A88" s="8" t="s">
        <v>166</v>
      </c>
      <c r="B88" s="8" t="s">
        <v>4745</v>
      </c>
      <c r="C88" s="547">
        <v>140474783</v>
      </c>
      <c r="D88" s="499" t="s">
        <v>5241</v>
      </c>
      <c r="E88" t="s">
        <v>3895</v>
      </c>
      <c r="F88" s="497">
        <v>1</v>
      </c>
      <c r="G88" s="500">
        <v>2009</v>
      </c>
      <c r="H88" s="538" t="s">
        <v>3956</v>
      </c>
      <c r="I88" s="499" t="s">
        <v>5205</v>
      </c>
      <c r="J88" s="548" t="s">
        <v>5206</v>
      </c>
      <c r="K88" s="497">
        <v>904664</v>
      </c>
      <c r="L88" s="498" t="s">
        <v>5240</v>
      </c>
      <c r="M88">
        <v>5500162148</v>
      </c>
      <c r="N88" s="497" t="s">
        <v>303</v>
      </c>
      <c r="O88" s="2" t="s">
        <v>304</v>
      </c>
      <c r="U88" s="611"/>
      <c r="V88" s="611"/>
    </row>
    <row r="89" spans="1:22">
      <c r="A89" s="8" t="s">
        <v>189</v>
      </c>
      <c r="B89" s="8" t="s">
        <v>4777</v>
      </c>
      <c r="C89" s="547">
        <v>108058337</v>
      </c>
      <c r="D89" s="499" t="s">
        <v>5140</v>
      </c>
      <c r="E89" t="s">
        <v>5207</v>
      </c>
      <c r="F89" s="497">
        <v>1</v>
      </c>
      <c r="G89" s="500">
        <v>2449</v>
      </c>
      <c r="H89" s="538" t="s">
        <v>3845</v>
      </c>
      <c r="I89" s="499" t="s">
        <v>5208</v>
      </c>
      <c r="J89" s="548">
        <v>1004701764</v>
      </c>
      <c r="K89" s="497">
        <v>904664</v>
      </c>
      <c r="L89" s="498" t="s">
        <v>5242</v>
      </c>
      <c r="M89">
        <v>5500162860</v>
      </c>
      <c r="N89" s="497" t="s">
        <v>303</v>
      </c>
      <c r="O89" s="2" t="s">
        <v>304</v>
      </c>
      <c r="U89" s="611"/>
      <c r="V89" s="611"/>
    </row>
    <row r="90" spans="1:22">
      <c r="A90" s="8" t="s">
        <v>148</v>
      </c>
      <c r="B90" s="8" t="s">
        <v>4738</v>
      </c>
      <c r="C90" s="547">
        <v>141424255</v>
      </c>
      <c r="D90" s="499" t="s">
        <v>5149</v>
      </c>
      <c r="E90" t="s">
        <v>3793</v>
      </c>
      <c r="F90" s="497">
        <v>1</v>
      </c>
      <c r="G90" s="500">
        <v>1119</v>
      </c>
      <c r="H90" s="538" t="s">
        <v>3949</v>
      </c>
      <c r="I90" s="499" t="s">
        <v>5209</v>
      </c>
      <c r="J90" s="548">
        <v>1004706918</v>
      </c>
      <c r="K90" s="497">
        <v>904664</v>
      </c>
      <c r="L90" s="498" t="s">
        <v>5243</v>
      </c>
      <c r="M90">
        <v>5500164550</v>
      </c>
      <c r="N90" s="497" t="s">
        <v>303</v>
      </c>
      <c r="O90" s="2" t="s">
        <v>304</v>
      </c>
      <c r="U90" s="611"/>
      <c r="V90" s="611"/>
    </row>
    <row r="91" spans="1:22">
      <c r="A91" s="8" t="s">
        <v>136</v>
      </c>
      <c r="B91" s="8" t="s">
        <v>4729</v>
      </c>
      <c r="C91" s="547">
        <v>108058337</v>
      </c>
      <c r="D91" s="499" t="s">
        <v>5140</v>
      </c>
      <c r="E91" t="s">
        <v>3696</v>
      </c>
      <c r="F91" s="497">
        <v>1</v>
      </c>
      <c r="G91" s="500">
        <v>2449</v>
      </c>
      <c r="H91" s="538" t="s">
        <v>3845</v>
      </c>
      <c r="I91" s="499" t="s">
        <v>5210</v>
      </c>
      <c r="J91" s="548">
        <v>1004710313</v>
      </c>
      <c r="K91" s="497">
        <v>904664</v>
      </c>
      <c r="L91" s="498" t="s">
        <v>5244</v>
      </c>
      <c r="M91">
        <v>5500165115</v>
      </c>
      <c r="N91" s="497" t="s">
        <v>303</v>
      </c>
      <c r="O91" s="2" t="s">
        <v>304</v>
      </c>
      <c r="U91" s="611"/>
      <c r="V91" s="611"/>
    </row>
    <row r="92" spans="1:22">
      <c r="A92" s="8" t="s">
        <v>148</v>
      </c>
      <c r="B92" s="8" t="s">
        <v>4738</v>
      </c>
      <c r="C92" s="547">
        <v>141789787</v>
      </c>
      <c r="D92" s="499" t="s">
        <v>5245</v>
      </c>
      <c r="E92" t="s">
        <v>5211</v>
      </c>
      <c r="F92" s="497">
        <v>1</v>
      </c>
      <c r="G92" s="500">
        <v>3169</v>
      </c>
      <c r="H92" s="538" t="s">
        <v>3970</v>
      </c>
      <c r="I92" s="499" t="s">
        <v>5212</v>
      </c>
      <c r="J92" s="548">
        <v>1004720309</v>
      </c>
      <c r="K92" s="497">
        <v>904946</v>
      </c>
      <c r="L92" s="498" t="s">
        <v>5246</v>
      </c>
      <c r="M92">
        <v>5500165575</v>
      </c>
      <c r="N92" s="497" t="s">
        <v>303</v>
      </c>
      <c r="O92" s="2" t="s">
        <v>304</v>
      </c>
      <c r="U92" s="611"/>
      <c r="V92" s="611"/>
    </row>
    <row r="93" spans="1:22">
      <c r="A93" s="8" t="s">
        <v>257</v>
      </c>
      <c r="B93" s="8" t="s">
        <v>4780</v>
      </c>
      <c r="C93" s="547">
        <v>140420936</v>
      </c>
      <c r="D93" s="499" t="s">
        <v>5236</v>
      </c>
      <c r="E93" t="s">
        <v>3595</v>
      </c>
      <c r="F93" s="497">
        <v>1</v>
      </c>
      <c r="G93" s="500">
        <v>1589</v>
      </c>
      <c r="H93" s="538" t="s">
        <v>4069</v>
      </c>
      <c r="I93" s="499" t="s">
        <v>5213</v>
      </c>
      <c r="J93" s="548">
        <v>1004732142</v>
      </c>
      <c r="K93" s="497">
        <v>904664</v>
      </c>
      <c r="L93" s="498" t="s">
        <v>5247</v>
      </c>
      <c r="M93">
        <v>5500169199</v>
      </c>
      <c r="N93" s="497" t="s">
        <v>303</v>
      </c>
      <c r="O93" s="2" t="s">
        <v>304</v>
      </c>
      <c r="U93" s="611"/>
      <c r="V93" s="611"/>
    </row>
    <row r="94" spans="1:22">
      <c r="A94" s="8" t="s">
        <v>134</v>
      </c>
      <c r="B94" s="8" t="s">
        <v>4789</v>
      </c>
      <c r="C94" s="547">
        <v>141220876</v>
      </c>
      <c r="D94" s="499" t="s">
        <v>5248</v>
      </c>
      <c r="E94" t="s">
        <v>4472</v>
      </c>
      <c r="F94" s="497">
        <v>1</v>
      </c>
      <c r="G94" s="500">
        <v>2869</v>
      </c>
      <c r="H94" s="538">
        <v>2024</v>
      </c>
      <c r="I94" s="499" t="s">
        <v>5214</v>
      </c>
      <c r="J94" s="548">
        <v>1004732144</v>
      </c>
      <c r="K94" s="497">
        <v>904946</v>
      </c>
      <c r="L94" s="498" t="s">
        <v>5247</v>
      </c>
      <c r="M94">
        <v>5500169203</v>
      </c>
      <c r="N94" s="497" t="s">
        <v>303</v>
      </c>
      <c r="O94" s="2" t="s">
        <v>304</v>
      </c>
      <c r="U94" s="611"/>
      <c r="V94" s="611"/>
    </row>
    <row r="95" spans="1:22">
      <c r="A95" s="8" t="s">
        <v>209</v>
      </c>
      <c r="B95" s="8" t="s">
        <v>4791</v>
      </c>
      <c r="C95" s="547">
        <v>142566205</v>
      </c>
      <c r="D95" s="499" t="s">
        <v>5249</v>
      </c>
      <c r="E95" t="s">
        <v>3907</v>
      </c>
      <c r="F95" s="497">
        <v>1</v>
      </c>
      <c r="G95" s="500">
        <v>2839</v>
      </c>
      <c r="H95" s="538" t="s">
        <v>3905</v>
      </c>
      <c r="I95" s="499" t="s">
        <v>5215</v>
      </c>
      <c r="J95" s="548">
        <v>1004733279</v>
      </c>
      <c r="K95" s="497">
        <v>904664</v>
      </c>
      <c r="L95" s="498" t="s">
        <v>5250</v>
      </c>
      <c r="M95">
        <v>5500169857</v>
      </c>
      <c r="N95" s="497" t="s">
        <v>303</v>
      </c>
      <c r="O95" s="2" t="s">
        <v>304</v>
      </c>
      <c r="U95" s="611"/>
      <c r="V95" s="611"/>
    </row>
    <row r="96" spans="1:22">
      <c r="A96" s="8" t="s">
        <v>140</v>
      </c>
      <c r="B96" s="8" t="s">
        <v>4733</v>
      </c>
      <c r="C96" s="547">
        <v>141574760</v>
      </c>
      <c r="D96" s="499" t="s">
        <v>5251</v>
      </c>
      <c r="E96" t="s">
        <v>5216</v>
      </c>
      <c r="F96" s="497">
        <v>1</v>
      </c>
      <c r="G96" s="500">
        <v>2478</v>
      </c>
      <c r="H96" s="538" t="s">
        <v>4821</v>
      </c>
      <c r="I96" s="499" t="s">
        <v>5217</v>
      </c>
      <c r="J96" s="548">
        <v>1004742382</v>
      </c>
      <c r="K96" s="497">
        <v>904946</v>
      </c>
      <c r="L96" s="498" t="s">
        <v>5252</v>
      </c>
      <c r="M96">
        <v>5500171581</v>
      </c>
      <c r="N96" s="497" t="s">
        <v>303</v>
      </c>
      <c r="O96" s="2" t="s">
        <v>304</v>
      </c>
      <c r="U96" s="611"/>
      <c r="V96" s="611"/>
    </row>
    <row r="97" spans="1:22">
      <c r="A97" s="8" t="s">
        <v>136</v>
      </c>
      <c r="B97" s="8" t="s">
        <v>4729</v>
      </c>
      <c r="C97" s="547">
        <v>141789693</v>
      </c>
      <c r="D97" s="499" t="s">
        <v>5253</v>
      </c>
      <c r="E97" t="s">
        <v>5218</v>
      </c>
      <c r="F97" s="497">
        <v>1</v>
      </c>
      <c r="G97" s="500">
        <v>3049</v>
      </c>
      <c r="H97" s="538" t="s">
        <v>3917</v>
      </c>
      <c r="I97" s="499" t="s">
        <v>5222</v>
      </c>
      <c r="J97" s="548">
        <v>1004788619</v>
      </c>
      <c r="K97" s="497">
        <v>904946</v>
      </c>
      <c r="L97" s="498" t="s">
        <v>5254</v>
      </c>
      <c r="M97">
        <v>5500179147</v>
      </c>
      <c r="N97" s="497" t="s">
        <v>303</v>
      </c>
      <c r="O97" s="2" t="s">
        <v>304</v>
      </c>
      <c r="U97" s="611"/>
      <c r="V97" s="611"/>
    </row>
    <row r="98" spans="1:22">
      <c r="A98" s="8" t="s">
        <v>146</v>
      </c>
      <c r="B98" s="8" t="s">
        <v>4776</v>
      </c>
      <c r="C98" s="547">
        <v>141298160</v>
      </c>
      <c r="D98" s="499" t="s">
        <v>5092</v>
      </c>
      <c r="E98" t="s">
        <v>5219</v>
      </c>
      <c r="F98" s="497">
        <v>1</v>
      </c>
      <c r="G98" s="500" t="s">
        <v>5220</v>
      </c>
      <c r="H98" s="538" t="s">
        <v>5221</v>
      </c>
      <c r="I98" s="499" t="s">
        <v>5223</v>
      </c>
      <c r="J98" s="548">
        <v>1004788620</v>
      </c>
      <c r="K98" s="497">
        <v>904946</v>
      </c>
      <c r="L98" s="498" t="s">
        <v>5254</v>
      </c>
      <c r="M98">
        <v>5500179784</v>
      </c>
      <c r="N98" s="497" t="s">
        <v>303</v>
      </c>
      <c r="O98" s="2" t="s">
        <v>304</v>
      </c>
      <c r="U98" s="611"/>
      <c r="V98" s="611"/>
    </row>
    <row r="99" spans="1:22">
      <c r="A99" s="8" t="s">
        <v>154</v>
      </c>
      <c r="B99" s="8" t="s">
        <v>4741</v>
      </c>
      <c r="C99" s="547">
        <v>142715870</v>
      </c>
      <c r="D99" s="499" t="s">
        <v>5255</v>
      </c>
      <c r="E99" t="s">
        <v>5224</v>
      </c>
      <c r="F99" s="497">
        <v>1</v>
      </c>
      <c r="G99" s="500">
        <v>2789</v>
      </c>
      <c r="H99" s="538" t="s">
        <v>4311</v>
      </c>
      <c r="I99" s="499" t="s">
        <v>5225</v>
      </c>
      <c r="J99" s="548">
        <v>1004799471</v>
      </c>
      <c r="K99" s="497">
        <v>904946</v>
      </c>
      <c r="L99" s="498" t="s">
        <v>5256</v>
      </c>
      <c r="M99">
        <v>5500182259</v>
      </c>
      <c r="N99" s="497" t="s">
        <v>303</v>
      </c>
      <c r="O99" s="2" t="s">
        <v>304</v>
      </c>
      <c r="U99" s="611"/>
      <c r="V99" s="611"/>
    </row>
    <row r="100" spans="1:22">
      <c r="A100" s="8" t="s">
        <v>236</v>
      </c>
      <c r="B100" s="8" t="s">
        <v>4775</v>
      </c>
      <c r="C100" s="547">
        <v>141636360</v>
      </c>
      <c r="D100" s="499" t="s">
        <v>5257</v>
      </c>
      <c r="E100" t="s">
        <v>4861</v>
      </c>
      <c r="F100" s="497">
        <v>1</v>
      </c>
      <c r="G100" s="500">
        <v>1519</v>
      </c>
      <c r="H100" s="538" t="s">
        <v>4714</v>
      </c>
      <c r="I100" s="499" t="s">
        <v>5226</v>
      </c>
      <c r="J100" s="548">
        <v>1004799472</v>
      </c>
      <c r="K100" s="497">
        <v>904946</v>
      </c>
      <c r="L100" s="498" t="s">
        <v>5258</v>
      </c>
      <c r="M100">
        <v>5500182262</v>
      </c>
      <c r="N100" s="497" t="s">
        <v>303</v>
      </c>
      <c r="O100" s="2" t="s">
        <v>304</v>
      </c>
      <c r="U100" s="611"/>
      <c r="V100" s="611"/>
    </row>
    <row r="101" spans="1:22">
      <c r="A101" s="8" t="s">
        <v>154</v>
      </c>
      <c r="B101" s="8" t="s">
        <v>4741</v>
      </c>
      <c r="C101" s="547">
        <v>141216888</v>
      </c>
      <c r="D101" s="499" t="s">
        <v>5119</v>
      </c>
      <c r="E101" t="s">
        <v>4462</v>
      </c>
      <c r="F101" s="497">
        <v>1</v>
      </c>
      <c r="G101" s="500">
        <v>2689</v>
      </c>
      <c r="H101" s="538" t="s">
        <v>4461</v>
      </c>
      <c r="I101" s="499" t="s">
        <v>5267</v>
      </c>
      <c r="J101" s="548">
        <v>1004809199</v>
      </c>
      <c r="K101" s="497">
        <v>904946</v>
      </c>
      <c r="L101" s="498" t="s">
        <v>5228</v>
      </c>
      <c r="M101">
        <v>5500183073</v>
      </c>
      <c r="N101" s="497" t="s">
        <v>303</v>
      </c>
      <c r="O101" s="2" t="s">
        <v>304</v>
      </c>
      <c r="U101" s="611"/>
      <c r="V101" s="611"/>
    </row>
    <row r="102" spans="1:22">
      <c r="A102" s="8" t="s">
        <v>178</v>
      </c>
      <c r="B102" s="8" t="s">
        <v>4755</v>
      </c>
      <c r="C102" s="547">
        <v>142727315</v>
      </c>
      <c r="D102" s="499" t="s">
        <v>5259</v>
      </c>
      <c r="E102" t="s">
        <v>5227</v>
      </c>
      <c r="F102" s="497">
        <v>1</v>
      </c>
      <c r="G102" s="500">
        <v>1969</v>
      </c>
      <c r="H102" s="538" t="s">
        <v>3943</v>
      </c>
      <c r="I102" s="499" t="s">
        <v>5268</v>
      </c>
      <c r="J102" s="548">
        <v>1004809203</v>
      </c>
      <c r="K102" s="497">
        <v>904946</v>
      </c>
      <c r="L102" s="498" t="s">
        <v>5228</v>
      </c>
      <c r="M102">
        <v>5500183081</v>
      </c>
      <c r="N102" s="497" t="s">
        <v>303</v>
      </c>
      <c r="O102" s="2" t="s">
        <v>304</v>
      </c>
      <c r="U102" s="611"/>
      <c r="V102" s="611"/>
    </row>
    <row r="103" spans="1:22">
      <c r="A103" s="8" t="s">
        <v>148</v>
      </c>
      <c r="B103" s="8" t="s">
        <v>4738</v>
      </c>
      <c r="C103" s="547">
        <v>142727598</v>
      </c>
      <c r="D103" s="499" t="s">
        <v>5260</v>
      </c>
      <c r="E103" t="s">
        <v>3659</v>
      </c>
      <c r="F103" s="497">
        <v>1</v>
      </c>
      <c r="G103" s="500">
        <v>1339</v>
      </c>
      <c r="H103" s="538" t="s">
        <v>4050</v>
      </c>
      <c r="I103" s="499" t="s">
        <v>5269</v>
      </c>
      <c r="J103" s="548">
        <v>1004809207</v>
      </c>
      <c r="K103" s="497">
        <v>904946</v>
      </c>
      <c r="L103" s="498" t="s">
        <v>5228</v>
      </c>
      <c r="M103" s="501">
        <v>5500183085</v>
      </c>
      <c r="N103" s="497" t="s">
        <v>303</v>
      </c>
      <c r="O103" s="2" t="s">
        <v>304</v>
      </c>
      <c r="U103" s="611"/>
      <c r="V103" s="611"/>
    </row>
    <row r="104" spans="1:22">
      <c r="A104" s="8" t="s">
        <v>148</v>
      </c>
      <c r="B104" s="8" t="s">
        <v>4738</v>
      </c>
      <c r="C104" s="547">
        <v>141209094</v>
      </c>
      <c r="D104" s="499" t="s">
        <v>4444</v>
      </c>
      <c r="E104" t="s">
        <v>4443</v>
      </c>
      <c r="F104" s="497">
        <v>1</v>
      </c>
      <c r="G104" s="500">
        <v>4789</v>
      </c>
      <c r="H104" s="538" t="s">
        <v>4442</v>
      </c>
      <c r="I104" s="499" t="s">
        <v>5274</v>
      </c>
      <c r="J104" s="548">
        <v>1004814763</v>
      </c>
      <c r="K104" s="497">
        <v>904946</v>
      </c>
      <c r="L104" s="498">
        <v>42465</v>
      </c>
      <c r="M104" s="647">
        <v>5500184045</v>
      </c>
      <c r="N104" s="497" t="s">
        <v>303</v>
      </c>
      <c r="O104" s="2" t="s">
        <v>304</v>
      </c>
      <c r="U104" s="611"/>
      <c r="V104" s="611"/>
    </row>
    <row r="105" spans="1:22">
      <c r="A105" s="8" t="s">
        <v>203</v>
      </c>
      <c r="B105" s="8" t="s">
        <v>4746</v>
      </c>
      <c r="C105" s="547">
        <v>140375732</v>
      </c>
      <c r="D105" s="499" t="s">
        <v>4048</v>
      </c>
      <c r="E105" t="s">
        <v>3767</v>
      </c>
      <c r="F105" s="497">
        <v>1</v>
      </c>
      <c r="G105" s="500">
        <v>1949</v>
      </c>
      <c r="H105" s="538" t="s">
        <v>3893</v>
      </c>
      <c r="I105" s="499" t="s">
        <v>5275</v>
      </c>
      <c r="J105" s="548">
        <v>1004814765</v>
      </c>
      <c r="K105" s="497">
        <v>904664</v>
      </c>
      <c r="L105" s="498">
        <v>42465</v>
      </c>
      <c r="M105">
        <v>5500184050</v>
      </c>
      <c r="N105" s="497" t="s">
        <v>303</v>
      </c>
      <c r="O105" s="2" t="s">
        <v>304</v>
      </c>
      <c r="U105" s="611"/>
      <c r="V105" s="611"/>
    </row>
    <row r="106" spans="1:22">
      <c r="A106" s="599" t="s">
        <v>148</v>
      </c>
      <c r="B106" s="599" t="s">
        <v>4738</v>
      </c>
      <c r="C106" s="556">
        <v>142733156</v>
      </c>
      <c r="D106" s="542" t="s">
        <v>5264</v>
      </c>
      <c r="E106" s="536" t="s">
        <v>5263</v>
      </c>
      <c r="F106" s="541">
        <v>1</v>
      </c>
      <c r="G106" s="553">
        <v>1999</v>
      </c>
      <c r="H106" s="624" t="s">
        <v>5262</v>
      </c>
      <c r="I106" s="542" t="s">
        <v>5276</v>
      </c>
      <c r="J106" s="552">
        <v>1004814768</v>
      </c>
      <c r="K106" s="541">
        <v>904664</v>
      </c>
      <c r="L106" s="544">
        <v>42465</v>
      </c>
      <c r="M106" s="536">
        <v>5500184055</v>
      </c>
      <c r="N106" s="541" t="s">
        <v>303</v>
      </c>
      <c r="O106" s="554" t="s">
        <v>304</v>
      </c>
      <c r="U106" s="611"/>
      <c r="V106" s="611"/>
    </row>
    <row r="107" spans="1:22">
      <c r="A107" s="8" t="s">
        <v>172</v>
      </c>
      <c r="B107" s="8" t="s">
        <v>4810</v>
      </c>
      <c r="C107" s="547">
        <v>142733157</v>
      </c>
      <c r="D107" s="499" t="s">
        <v>5265</v>
      </c>
      <c r="E107" t="s">
        <v>5261</v>
      </c>
      <c r="F107" s="497">
        <v>1</v>
      </c>
      <c r="G107" s="500">
        <v>2089</v>
      </c>
      <c r="H107" s="538" t="s">
        <v>4404</v>
      </c>
      <c r="I107" s="499" t="s">
        <v>5277</v>
      </c>
      <c r="J107" s="548">
        <v>1004814769</v>
      </c>
      <c r="K107" s="497">
        <v>904946</v>
      </c>
      <c r="L107" s="498">
        <v>42465</v>
      </c>
      <c r="M107">
        <v>5500184058</v>
      </c>
      <c r="N107" s="497" t="s">
        <v>303</v>
      </c>
      <c r="O107" s="2" t="s">
        <v>304</v>
      </c>
      <c r="U107" s="611"/>
      <c r="V107" s="611"/>
    </row>
    <row r="108" spans="1:22">
      <c r="A108" s="8" t="s">
        <v>158</v>
      </c>
      <c r="B108" s="8" t="s">
        <v>4736</v>
      </c>
      <c r="C108" s="547">
        <v>141298160</v>
      </c>
      <c r="D108" s="499" t="s">
        <v>4541</v>
      </c>
      <c r="E108" t="s">
        <v>4530</v>
      </c>
      <c r="F108" s="497">
        <v>1</v>
      </c>
      <c r="G108" s="500">
        <v>1849</v>
      </c>
      <c r="H108" s="538" t="s">
        <v>3952</v>
      </c>
      <c r="I108" s="499" t="s">
        <v>5285</v>
      </c>
      <c r="J108" s="548">
        <v>1004814771</v>
      </c>
      <c r="K108" s="497">
        <v>904946</v>
      </c>
      <c r="L108" s="498">
        <v>42466</v>
      </c>
      <c r="M108">
        <v>5500184310</v>
      </c>
      <c r="N108" s="497" t="s">
        <v>303</v>
      </c>
      <c r="O108" s="2" t="s">
        <v>304</v>
      </c>
      <c r="U108" s="611"/>
      <c r="V108" s="611"/>
    </row>
    <row r="109" spans="1:22">
      <c r="A109" s="8" t="s">
        <v>136</v>
      </c>
      <c r="B109" s="8" t="s">
        <v>4729</v>
      </c>
      <c r="C109" s="547">
        <v>142738470</v>
      </c>
      <c r="D109" s="499" t="s">
        <v>5273</v>
      </c>
      <c r="E109" t="s">
        <v>3738</v>
      </c>
      <c r="F109" s="497">
        <v>1</v>
      </c>
      <c r="G109" s="500">
        <v>1039</v>
      </c>
      <c r="H109" s="538" t="s">
        <v>4200</v>
      </c>
      <c r="I109" s="499" t="s">
        <v>5286</v>
      </c>
      <c r="J109" s="548">
        <v>1004816394</v>
      </c>
      <c r="K109" s="497">
        <v>904946</v>
      </c>
      <c r="L109" s="498">
        <v>42466</v>
      </c>
      <c r="M109" s="648">
        <v>5500184812</v>
      </c>
      <c r="N109" s="497" t="s">
        <v>303</v>
      </c>
      <c r="O109" s="2" t="s">
        <v>304</v>
      </c>
      <c r="U109" s="611"/>
      <c r="V109" s="611"/>
    </row>
    <row r="110" spans="1:22">
      <c r="A110" s="8" t="s">
        <v>136</v>
      </c>
      <c r="B110" s="8" t="s">
        <v>4729</v>
      </c>
      <c r="C110" s="547">
        <v>142739597</v>
      </c>
      <c r="D110" s="499" t="s">
        <v>5281</v>
      </c>
      <c r="E110" t="s">
        <v>5279</v>
      </c>
      <c r="F110" s="497">
        <v>1</v>
      </c>
      <c r="G110" s="500">
        <v>1449</v>
      </c>
      <c r="H110" s="538" t="s">
        <v>5278</v>
      </c>
      <c r="I110" s="499" t="s">
        <v>5287</v>
      </c>
      <c r="J110" s="548">
        <v>1004816395</v>
      </c>
      <c r="K110" s="497">
        <v>904664</v>
      </c>
      <c r="L110" s="498">
        <v>42466</v>
      </c>
      <c r="M110">
        <v>5500184813</v>
      </c>
      <c r="N110" s="497" t="s">
        <v>303</v>
      </c>
      <c r="O110" s="2" t="s">
        <v>304</v>
      </c>
      <c r="U110" s="611"/>
      <c r="V110" s="611"/>
    </row>
    <row r="111" spans="1:22">
      <c r="A111" s="8" t="s">
        <v>234</v>
      </c>
      <c r="B111" s="8" t="s">
        <v>4779</v>
      </c>
      <c r="C111" s="547">
        <v>142739613</v>
      </c>
      <c r="D111" s="499" t="s">
        <v>5283</v>
      </c>
      <c r="E111" t="s">
        <v>5284</v>
      </c>
      <c r="F111" s="497">
        <v>1</v>
      </c>
      <c r="G111" s="500">
        <v>3769</v>
      </c>
      <c r="H111" s="538" t="s">
        <v>5270</v>
      </c>
      <c r="I111" s="499" t="s">
        <v>5288</v>
      </c>
      <c r="J111" s="548">
        <v>1004816396</v>
      </c>
      <c r="K111" s="497">
        <v>904946</v>
      </c>
      <c r="L111" s="498">
        <v>42466</v>
      </c>
      <c r="M111">
        <v>5500184814</v>
      </c>
      <c r="N111" s="497" t="s">
        <v>303</v>
      </c>
      <c r="O111" s="2" t="s">
        <v>304</v>
      </c>
      <c r="U111" s="611"/>
      <c r="V111" s="611"/>
    </row>
    <row r="112" spans="1:22" s="501" customFormat="1">
      <c r="A112" s="510" t="s">
        <v>185</v>
      </c>
      <c r="B112" s="510" t="s">
        <v>4772</v>
      </c>
      <c r="C112" s="626">
        <v>142747995</v>
      </c>
      <c r="D112" s="627" t="s">
        <v>5289</v>
      </c>
      <c r="E112" s="501" t="s">
        <v>5306</v>
      </c>
      <c r="F112" s="628">
        <v>1</v>
      </c>
      <c r="G112" s="629">
        <v>1578</v>
      </c>
      <c r="H112" s="630">
        <v>1107.04</v>
      </c>
      <c r="I112" s="627" t="s">
        <v>5299</v>
      </c>
      <c r="J112" s="769" t="s">
        <v>5311</v>
      </c>
      <c r="K112" s="628">
        <v>904946</v>
      </c>
      <c r="L112" s="631">
        <v>42468</v>
      </c>
      <c r="M112" s="501">
        <v>5500186232</v>
      </c>
      <c r="N112" s="628" t="s">
        <v>5194</v>
      </c>
      <c r="O112" s="632" t="s">
        <v>304</v>
      </c>
      <c r="U112" s="633"/>
      <c r="V112" s="633"/>
    </row>
    <row r="113" spans="1:22" s="501" customFormat="1">
      <c r="A113" s="510" t="s">
        <v>257</v>
      </c>
      <c r="B113" s="510" t="s">
        <v>4780</v>
      </c>
      <c r="C113" s="626">
        <v>141216888</v>
      </c>
      <c r="D113" s="627" t="s">
        <v>4463</v>
      </c>
      <c r="E113" s="501" t="s">
        <v>4462</v>
      </c>
      <c r="F113" s="628">
        <v>1</v>
      </c>
      <c r="G113" s="629">
        <v>2689</v>
      </c>
      <c r="H113" s="630" t="s">
        <v>4461</v>
      </c>
      <c r="I113" s="627" t="s">
        <v>4712</v>
      </c>
      <c r="J113" s="769" t="s">
        <v>5311</v>
      </c>
      <c r="K113" s="628">
        <v>904946</v>
      </c>
      <c r="L113" s="631">
        <v>42468</v>
      </c>
      <c r="M113" s="501">
        <v>5500186245</v>
      </c>
      <c r="N113" s="628" t="s">
        <v>5194</v>
      </c>
      <c r="O113" s="632" t="s">
        <v>5194</v>
      </c>
      <c r="U113" s="633"/>
      <c r="V113" s="633"/>
    </row>
    <row r="114" spans="1:22">
      <c r="A114" s="8" t="s">
        <v>134</v>
      </c>
      <c r="B114" s="8" t="s">
        <v>4789</v>
      </c>
      <c r="C114" s="547">
        <v>142748120</v>
      </c>
      <c r="D114" s="499" t="s">
        <v>5293</v>
      </c>
      <c r="E114" t="s">
        <v>5291</v>
      </c>
      <c r="F114" s="497">
        <v>1</v>
      </c>
      <c r="G114" s="500">
        <v>2118</v>
      </c>
      <c r="H114" s="538" t="s">
        <v>5290</v>
      </c>
      <c r="I114" s="499" t="s">
        <v>5300</v>
      </c>
      <c r="J114" s="548">
        <v>1004822616</v>
      </c>
      <c r="K114" s="497">
        <v>904946</v>
      </c>
      <c r="L114" s="498">
        <v>42468</v>
      </c>
      <c r="M114">
        <v>5500186250</v>
      </c>
      <c r="N114" s="497" t="s">
        <v>303</v>
      </c>
      <c r="O114" s="2" t="s">
        <v>304</v>
      </c>
      <c r="U114" s="611"/>
      <c r="V114" s="611"/>
    </row>
    <row r="115" spans="1:22" s="652" customFormat="1">
      <c r="A115" s="649" t="s">
        <v>160</v>
      </c>
      <c r="B115" s="649" t="s">
        <v>4748</v>
      </c>
      <c r="C115" s="650">
        <v>142748156</v>
      </c>
      <c r="D115" s="651" t="s">
        <v>5295</v>
      </c>
      <c r="E115" s="652" t="s">
        <v>5305</v>
      </c>
      <c r="F115" s="653">
        <v>1</v>
      </c>
      <c r="G115" s="654">
        <v>3409</v>
      </c>
      <c r="H115" s="655" t="s">
        <v>3997</v>
      </c>
      <c r="I115" s="651" t="s">
        <v>5301</v>
      </c>
      <c r="J115" s="770">
        <v>1004823822</v>
      </c>
      <c r="K115" s="653">
        <v>904946</v>
      </c>
      <c r="L115" s="656">
        <v>42468</v>
      </c>
      <c r="M115" s="652">
        <v>5500186253</v>
      </c>
      <c r="N115" s="653" t="s">
        <v>303</v>
      </c>
      <c r="O115" s="657" t="s">
        <v>5310</v>
      </c>
      <c r="U115" s="658"/>
      <c r="V115" s="658"/>
    </row>
    <row r="116" spans="1:22">
      <c r="A116" s="8" t="s">
        <v>144</v>
      </c>
      <c r="B116" s="8" t="s">
        <v>4753</v>
      </c>
      <c r="C116" s="547">
        <v>108058337</v>
      </c>
      <c r="D116" s="499" t="s">
        <v>4006</v>
      </c>
      <c r="E116" t="s">
        <v>3696</v>
      </c>
      <c r="F116" s="497">
        <v>1</v>
      </c>
      <c r="G116" s="500">
        <v>2449</v>
      </c>
      <c r="H116" s="538" t="s">
        <v>3845</v>
      </c>
      <c r="I116" s="499" t="s">
        <v>5302</v>
      </c>
      <c r="J116" s="548">
        <v>1004823825</v>
      </c>
      <c r="K116" s="497">
        <v>904664</v>
      </c>
      <c r="L116" s="498">
        <v>42468</v>
      </c>
      <c r="M116">
        <v>5500186148</v>
      </c>
      <c r="N116" s="497" t="s">
        <v>303</v>
      </c>
      <c r="O116" s="2" t="s">
        <v>304</v>
      </c>
      <c r="U116" s="611"/>
      <c r="V116" s="611"/>
    </row>
    <row r="117" spans="1:22" s="501" customFormat="1">
      <c r="A117" s="510" t="s">
        <v>257</v>
      </c>
      <c r="B117" s="510" t="s">
        <v>4780</v>
      </c>
      <c r="C117" s="626">
        <v>141324939</v>
      </c>
      <c r="D117" s="627" t="s">
        <v>4622</v>
      </c>
      <c r="E117" s="501" t="s">
        <v>5309</v>
      </c>
      <c r="F117" s="628">
        <v>1</v>
      </c>
      <c r="G117" s="629">
        <v>3049</v>
      </c>
      <c r="H117" s="630" t="s">
        <v>3917</v>
      </c>
      <c r="I117" s="627" t="s">
        <v>5303</v>
      </c>
      <c r="J117" s="769" t="s">
        <v>5311</v>
      </c>
      <c r="K117" s="628">
        <v>904946</v>
      </c>
      <c r="L117" s="631">
        <v>42468</v>
      </c>
      <c r="M117" s="501">
        <v>5500186603</v>
      </c>
      <c r="N117" s="628" t="s">
        <v>5194</v>
      </c>
      <c r="O117" s="632" t="s">
        <v>5194</v>
      </c>
      <c r="U117" s="633"/>
      <c r="V117" s="633"/>
    </row>
    <row r="118" spans="1:22">
      <c r="A118" s="8" t="s">
        <v>136</v>
      </c>
      <c r="B118" s="8" t="s">
        <v>4729</v>
      </c>
      <c r="C118" s="547">
        <v>141212139</v>
      </c>
      <c r="D118" s="499" t="s">
        <v>4453</v>
      </c>
      <c r="E118" t="s">
        <v>4441</v>
      </c>
      <c r="F118" s="497">
        <v>1</v>
      </c>
      <c r="G118" s="500">
        <v>1809</v>
      </c>
      <c r="H118" s="538" t="s">
        <v>4440</v>
      </c>
      <c r="I118" s="499" t="s">
        <v>5304</v>
      </c>
      <c r="J118" s="548">
        <v>1004828884</v>
      </c>
      <c r="K118" s="497">
        <v>904664</v>
      </c>
      <c r="L118" s="498">
        <v>42468</v>
      </c>
      <c r="M118">
        <v>5500186604</v>
      </c>
      <c r="N118" s="497" t="s">
        <v>303</v>
      </c>
      <c r="O118" s="2" t="s">
        <v>304</v>
      </c>
      <c r="U118" s="611"/>
      <c r="V118" s="611"/>
    </row>
    <row r="119" spans="1:22">
      <c r="A119" s="8" t="s">
        <v>199</v>
      </c>
      <c r="B119" s="8" t="s">
        <v>4766</v>
      </c>
      <c r="C119" s="547">
        <v>141209094</v>
      </c>
      <c r="D119" s="499" t="s">
        <v>4444</v>
      </c>
      <c r="E119" t="s">
        <v>4443</v>
      </c>
      <c r="F119" s="497">
        <v>1</v>
      </c>
      <c r="G119" s="500">
        <v>4789</v>
      </c>
      <c r="H119" s="538" t="s">
        <v>4442</v>
      </c>
      <c r="I119" s="499" t="s">
        <v>5307</v>
      </c>
      <c r="J119" s="548">
        <v>1004828882</v>
      </c>
      <c r="K119" s="497">
        <v>904946</v>
      </c>
      <c r="L119" s="498">
        <v>42471</v>
      </c>
      <c r="M119">
        <v>5500186681</v>
      </c>
      <c r="N119" s="497" t="s">
        <v>303</v>
      </c>
      <c r="O119" s="2" t="s">
        <v>304</v>
      </c>
      <c r="U119" s="611"/>
      <c r="V119" s="611"/>
    </row>
    <row r="120" spans="1:22">
      <c r="A120" s="8" t="s">
        <v>185</v>
      </c>
      <c r="B120" s="8" t="s">
        <v>4772</v>
      </c>
      <c r="C120" s="547">
        <v>141121320</v>
      </c>
      <c r="D120" s="499" t="s">
        <v>4277</v>
      </c>
      <c r="E120" t="s">
        <v>4276</v>
      </c>
      <c r="F120" s="497">
        <v>1</v>
      </c>
      <c r="G120" s="500">
        <v>1459</v>
      </c>
      <c r="H120" s="538" t="s">
        <v>4275</v>
      </c>
      <c r="I120" s="499" t="s">
        <v>5316</v>
      </c>
      <c r="J120" s="548">
        <v>1004837508</v>
      </c>
      <c r="K120" s="497">
        <v>904946</v>
      </c>
      <c r="L120" s="498">
        <v>42471</v>
      </c>
      <c r="M120">
        <v>5500188787</v>
      </c>
      <c r="N120" s="497" t="s">
        <v>303</v>
      </c>
      <c r="O120" s="2" t="s">
        <v>304</v>
      </c>
      <c r="U120" s="611"/>
      <c r="V120" s="611"/>
    </row>
    <row r="121" spans="1:22">
      <c r="A121" s="675" t="s">
        <v>140</v>
      </c>
      <c r="B121" s="676" t="str">
        <f>+VLOOKUP(A121,CENTROS!$A$2:$D$87,4,FALSE)</f>
        <v>DI</v>
      </c>
      <c r="C121" s="677">
        <v>140499686</v>
      </c>
      <c r="D121" s="678" t="s">
        <v>4132</v>
      </c>
      <c r="E121" s="676" t="s">
        <v>5308</v>
      </c>
      <c r="F121" s="679">
        <v>1</v>
      </c>
      <c r="G121" s="680">
        <v>1979</v>
      </c>
      <c r="H121" s="681">
        <v>1395.68</v>
      </c>
      <c r="I121" s="678" t="s">
        <v>5317</v>
      </c>
      <c r="J121" s="771">
        <v>1004837509</v>
      </c>
      <c r="K121" s="679">
        <v>904664</v>
      </c>
      <c r="L121" s="682">
        <v>42471</v>
      </c>
      <c r="M121" s="659">
        <v>5500189291</v>
      </c>
      <c r="N121" s="541" t="s">
        <v>303</v>
      </c>
      <c r="O121" s="2" t="s">
        <v>304</v>
      </c>
    </row>
    <row r="122" spans="1:22">
      <c r="A122" s="8" t="s">
        <v>197</v>
      </c>
      <c r="B122" s="8" t="s">
        <v>4742</v>
      </c>
      <c r="C122" s="547">
        <v>141298160</v>
      </c>
      <c r="D122" s="499" t="s">
        <v>4541</v>
      </c>
      <c r="E122" t="s">
        <v>4530</v>
      </c>
      <c r="F122" s="497">
        <v>1</v>
      </c>
      <c r="G122" s="500">
        <v>1849</v>
      </c>
      <c r="H122" s="538" t="s">
        <v>3952</v>
      </c>
      <c r="I122" s="499" t="s">
        <v>5312</v>
      </c>
      <c r="J122" s="548" t="s">
        <v>5318</v>
      </c>
      <c r="K122" s="497">
        <v>904946</v>
      </c>
      <c r="L122" s="498">
        <v>42471</v>
      </c>
      <c r="M122">
        <v>5500188792</v>
      </c>
      <c r="N122" s="497" t="s">
        <v>303</v>
      </c>
      <c r="O122" s="2" t="s">
        <v>304</v>
      </c>
      <c r="U122" s="611"/>
      <c r="V122" s="611"/>
    </row>
    <row r="123" spans="1:22">
      <c r="A123" s="8" t="s">
        <v>259</v>
      </c>
      <c r="B123" s="8" t="s">
        <v>2792</v>
      </c>
      <c r="C123" s="547">
        <v>141601979</v>
      </c>
      <c r="D123" s="499" t="s">
        <v>4840</v>
      </c>
      <c r="E123" t="s">
        <v>4412</v>
      </c>
      <c r="F123" s="497">
        <v>1</v>
      </c>
      <c r="G123" s="500">
        <v>1649</v>
      </c>
      <c r="H123" s="538" t="s">
        <v>4385</v>
      </c>
      <c r="I123" s="499" t="s">
        <v>5313</v>
      </c>
      <c r="J123" s="548">
        <v>1004837512</v>
      </c>
      <c r="K123" s="497">
        <v>904946</v>
      </c>
      <c r="L123" s="498">
        <v>42471</v>
      </c>
      <c r="M123">
        <v>5500188796</v>
      </c>
      <c r="N123" s="497" t="s">
        <v>303</v>
      </c>
      <c r="O123" s="2" t="s">
        <v>304</v>
      </c>
      <c r="U123" s="611"/>
      <c r="V123" s="611"/>
    </row>
    <row r="124" spans="1:22">
      <c r="A124" s="8" t="s">
        <v>142</v>
      </c>
      <c r="B124" s="8" t="s">
        <v>4734</v>
      </c>
      <c r="C124" s="547">
        <v>141298160</v>
      </c>
      <c r="D124" s="499" t="s">
        <v>4541</v>
      </c>
      <c r="E124" t="s">
        <v>4530</v>
      </c>
      <c r="F124" s="497">
        <v>1</v>
      </c>
      <c r="G124" s="500">
        <v>1849</v>
      </c>
      <c r="H124" s="538" t="s">
        <v>3952</v>
      </c>
      <c r="I124" s="499" t="s">
        <v>5314</v>
      </c>
      <c r="J124" s="548">
        <v>1004837513</v>
      </c>
      <c r="K124" s="497">
        <v>904946</v>
      </c>
      <c r="L124" s="498">
        <v>42472</v>
      </c>
      <c r="M124">
        <v>5500188800</v>
      </c>
      <c r="N124" s="497" t="s">
        <v>303</v>
      </c>
      <c r="O124" s="2" t="s">
        <v>304</v>
      </c>
      <c r="U124" s="611"/>
      <c r="V124" s="611"/>
    </row>
    <row r="125" spans="1:22">
      <c r="A125" s="8" t="s">
        <v>148</v>
      </c>
      <c r="B125" s="8" t="s">
        <v>4738</v>
      </c>
      <c r="C125" s="547">
        <v>141424252</v>
      </c>
      <c r="D125" s="499" t="s">
        <v>4661</v>
      </c>
      <c r="E125" t="s">
        <v>4645</v>
      </c>
      <c r="F125" s="497">
        <v>1</v>
      </c>
      <c r="G125" s="500">
        <v>2929</v>
      </c>
      <c r="H125" s="538" t="s">
        <v>3937</v>
      </c>
      <c r="I125" s="499" t="s">
        <v>5315</v>
      </c>
      <c r="J125" s="548">
        <v>1004837515</v>
      </c>
      <c r="K125" s="497">
        <v>904946</v>
      </c>
      <c r="L125" s="498">
        <v>42472</v>
      </c>
      <c r="M125">
        <v>5500188802</v>
      </c>
      <c r="N125" s="497" t="s">
        <v>303</v>
      </c>
      <c r="O125" s="2" t="s">
        <v>304</v>
      </c>
      <c r="U125" s="611"/>
      <c r="V125" s="611"/>
    </row>
    <row r="126" spans="1:22">
      <c r="A126" s="510" t="s">
        <v>150</v>
      </c>
      <c r="B126" s="510" t="s">
        <v>4731</v>
      </c>
      <c r="C126" s="547">
        <v>141354647</v>
      </c>
      <c r="D126" s="499" t="s">
        <v>4637</v>
      </c>
      <c r="E126" t="s">
        <v>3769</v>
      </c>
      <c r="F126" s="497">
        <v>1</v>
      </c>
      <c r="G126" s="500">
        <v>1369</v>
      </c>
      <c r="H126" s="538" t="s">
        <v>3946</v>
      </c>
      <c r="I126" s="499" t="s">
        <v>5322</v>
      </c>
      <c r="J126" s="548">
        <v>1004846258</v>
      </c>
      <c r="K126" s="497">
        <v>904664</v>
      </c>
      <c r="L126" s="498">
        <v>42474</v>
      </c>
      <c r="M126" s="660">
        <v>5500190619</v>
      </c>
      <c r="N126" s="497" t="s">
        <v>303</v>
      </c>
      <c r="O126" s="2" t="s">
        <v>304</v>
      </c>
      <c r="U126" s="611"/>
      <c r="V126" s="611"/>
    </row>
    <row r="127" spans="1:22">
      <c r="A127" s="510" t="s">
        <v>150</v>
      </c>
      <c r="B127" s="510" t="s">
        <v>4731</v>
      </c>
      <c r="C127" s="547">
        <v>141323756</v>
      </c>
      <c r="D127" s="499" t="s">
        <v>4608</v>
      </c>
      <c r="E127" t="s">
        <v>3787</v>
      </c>
      <c r="F127" s="628">
        <v>2</v>
      </c>
      <c r="G127" s="500">
        <v>1889</v>
      </c>
      <c r="H127" s="538" t="s">
        <v>3897</v>
      </c>
      <c r="I127" s="499" t="s">
        <v>5322</v>
      </c>
      <c r="J127" s="548">
        <v>1004846258</v>
      </c>
      <c r="K127" s="497">
        <v>904664</v>
      </c>
      <c r="L127" s="498">
        <v>42474</v>
      </c>
      <c r="M127" s="660">
        <v>5500190619</v>
      </c>
      <c r="N127" s="497" t="s">
        <v>303</v>
      </c>
      <c r="O127" s="2" t="s">
        <v>304</v>
      </c>
      <c r="U127" s="611"/>
      <c r="V127" s="611"/>
    </row>
    <row r="128" spans="1:22">
      <c r="A128" s="8" t="s">
        <v>150</v>
      </c>
      <c r="B128" s="8" t="s">
        <v>4731</v>
      </c>
      <c r="C128" s="547">
        <v>141177238</v>
      </c>
      <c r="D128" s="499" t="s">
        <v>4388</v>
      </c>
      <c r="E128" t="s">
        <v>4379</v>
      </c>
      <c r="F128" s="497">
        <v>1</v>
      </c>
      <c r="G128" s="500">
        <v>1769</v>
      </c>
      <c r="H128" s="538" t="s">
        <v>3990</v>
      </c>
      <c r="I128" s="499" t="s">
        <v>5323</v>
      </c>
      <c r="J128" s="548">
        <v>1004846265</v>
      </c>
      <c r="K128" s="497">
        <v>904946</v>
      </c>
      <c r="L128" s="498">
        <v>42474</v>
      </c>
      <c r="M128">
        <v>5500190620</v>
      </c>
      <c r="N128" s="497" t="s">
        <v>303</v>
      </c>
      <c r="O128" s="2" t="s">
        <v>304</v>
      </c>
      <c r="U128" s="611"/>
      <c r="V128" s="611"/>
    </row>
    <row r="129" spans="1:22">
      <c r="A129" s="8" t="s">
        <v>203</v>
      </c>
      <c r="B129" s="8" t="s">
        <v>4746</v>
      </c>
      <c r="C129" s="547">
        <v>141913911</v>
      </c>
      <c r="D129" s="499" t="s">
        <v>5319</v>
      </c>
      <c r="E129" t="s">
        <v>4968</v>
      </c>
      <c r="F129" s="497">
        <v>1</v>
      </c>
      <c r="G129" s="500">
        <v>1969</v>
      </c>
      <c r="H129" s="538" t="s">
        <v>3943</v>
      </c>
      <c r="I129" s="499" t="s">
        <v>5324</v>
      </c>
      <c r="J129" s="548">
        <v>1004846266</v>
      </c>
      <c r="K129" s="497">
        <v>904946</v>
      </c>
      <c r="L129" s="498">
        <v>42475</v>
      </c>
      <c r="M129">
        <v>5500190622</v>
      </c>
      <c r="N129" s="497" t="s">
        <v>303</v>
      </c>
      <c r="O129" s="2" t="s">
        <v>304</v>
      </c>
      <c r="U129" s="611"/>
      <c r="V129" s="611"/>
    </row>
    <row r="130" spans="1:22">
      <c r="A130" s="8" t="s">
        <v>257</v>
      </c>
      <c r="B130" s="8" t="s">
        <v>4780</v>
      </c>
      <c r="C130" s="547">
        <v>141914947</v>
      </c>
      <c r="D130" s="499" t="s">
        <v>5320</v>
      </c>
      <c r="E130" t="s">
        <v>3556</v>
      </c>
      <c r="F130" s="497">
        <v>1</v>
      </c>
      <c r="G130" s="500">
        <v>1579</v>
      </c>
      <c r="H130" s="538" t="s">
        <v>4532</v>
      </c>
      <c r="I130" s="499" t="s">
        <v>5325</v>
      </c>
      <c r="J130" s="548">
        <v>1004846267</v>
      </c>
      <c r="K130" s="497">
        <v>904946</v>
      </c>
      <c r="L130" s="498">
        <v>42475</v>
      </c>
      <c r="M130">
        <v>5500190625</v>
      </c>
      <c r="N130" s="497" t="s">
        <v>303</v>
      </c>
      <c r="O130" s="2" t="s">
        <v>304</v>
      </c>
      <c r="U130" s="611"/>
      <c r="V130" s="611"/>
    </row>
    <row r="131" spans="1:22">
      <c r="A131" s="8" t="s">
        <v>174</v>
      </c>
      <c r="B131" s="8" t="s">
        <v>4763</v>
      </c>
      <c r="C131" s="547">
        <v>142090154</v>
      </c>
      <c r="D131" s="499" t="s">
        <v>5321</v>
      </c>
      <c r="E131" t="s">
        <v>5044</v>
      </c>
      <c r="F131" s="497">
        <v>1</v>
      </c>
      <c r="G131" s="500">
        <v>1969</v>
      </c>
      <c r="H131" s="538" t="s">
        <v>3943</v>
      </c>
      <c r="I131" s="499" t="s">
        <v>5326</v>
      </c>
      <c r="J131" s="548">
        <v>1004846269</v>
      </c>
      <c r="K131" s="497">
        <v>904946</v>
      </c>
      <c r="L131" s="498">
        <v>42475</v>
      </c>
      <c r="M131">
        <v>5500190779</v>
      </c>
      <c r="N131" s="497" t="s">
        <v>303</v>
      </c>
      <c r="O131" s="2" t="s">
        <v>304</v>
      </c>
      <c r="U131" s="611"/>
      <c r="V131" s="611"/>
    </row>
    <row r="132" spans="1:22">
      <c r="A132" s="8" t="s">
        <v>142</v>
      </c>
      <c r="B132" s="8" t="s">
        <v>4734</v>
      </c>
      <c r="C132" s="547">
        <v>142780903</v>
      </c>
      <c r="D132" s="499" t="s">
        <v>5329</v>
      </c>
      <c r="E132" t="s">
        <v>5328</v>
      </c>
      <c r="F132" s="497">
        <v>1</v>
      </c>
      <c r="G132" s="500">
        <v>2478</v>
      </c>
      <c r="H132" s="538" t="s">
        <v>5327</v>
      </c>
      <c r="I132" s="499" t="s">
        <v>5346</v>
      </c>
      <c r="J132" s="548">
        <v>1004859696</v>
      </c>
      <c r="K132" s="497">
        <v>904946</v>
      </c>
      <c r="L132" s="498">
        <v>42475</v>
      </c>
      <c r="M132">
        <v>5500193174</v>
      </c>
      <c r="N132" s="497" t="s">
        <v>303</v>
      </c>
      <c r="O132" s="2" t="s">
        <v>304</v>
      </c>
      <c r="U132" s="611"/>
      <c r="V132" s="611"/>
    </row>
    <row r="133" spans="1:22">
      <c r="A133" s="8" t="s">
        <v>207</v>
      </c>
      <c r="B133" s="8" t="s">
        <v>4788</v>
      </c>
      <c r="C133" s="547">
        <v>141298158</v>
      </c>
      <c r="D133" s="499" t="s">
        <v>4542</v>
      </c>
      <c r="E133" t="s">
        <v>4529</v>
      </c>
      <c r="F133" s="497">
        <v>1</v>
      </c>
      <c r="G133" s="500">
        <v>2809</v>
      </c>
      <c r="H133" s="538" t="s">
        <v>4528</v>
      </c>
      <c r="I133" s="499" t="s">
        <v>5347</v>
      </c>
      <c r="J133" s="548">
        <v>1004859728</v>
      </c>
      <c r="K133" s="497">
        <v>904946</v>
      </c>
      <c r="L133" s="498">
        <v>42478</v>
      </c>
      <c r="M133">
        <v>5500193179</v>
      </c>
      <c r="N133" s="497" t="s">
        <v>303</v>
      </c>
      <c r="O133" s="2" t="s">
        <v>304</v>
      </c>
      <c r="U133" s="611"/>
      <c r="V133" s="611"/>
    </row>
    <row r="134" spans="1:22">
      <c r="A134" s="8" t="s">
        <v>136</v>
      </c>
      <c r="B134" s="8" t="s">
        <v>4729</v>
      </c>
      <c r="C134" s="547">
        <v>142785703</v>
      </c>
      <c r="D134" s="499" t="s">
        <v>5333</v>
      </c>
      <c r="E134" t="s">
        <v>5330</v>
      </c>
      <c r="F134" s="497">
        <v>1</v>
      </c>
      <c r="G134" s="500">
        <v>2989</v>
      </c>
      <c r="H134" s="538" t="s">
        <v>4473</v>
      </c>
      <c r="I134" s="499" t="s">
        <v>5348</v>
      </c>
      <c r="J134" s="548">
        <v>1004859732</v>
      </c>
      <c r="K134" s="497">
        <v>904946</v>
      </c>
      <c r="L134" s="498">
        <v>42478</v>
      </c>
      <c r="M134">
        <v>5500193187</v>
      </c>
      <c r="N134" s="497" t="s">
        <v>303</v>
      </c>
      <c r="O134" s="2" t="s">
        <v>304</v>
      </c>
      <c r="U134" s="611"/>
      <c r="V134" s="611"/>
    </row>
    <row r="135" spans="1:22">
      <c r="A135" s="8" t="s">
        <v>234</v>
      </c>
      <c r="B135" s="8" t="s">
        <v>4779</v>
      </c>
      <c r="C135" s="547">
        <v>107984485</v>
      </c>
      <c r="D135" s="499" t="s">
        <v>3914</v>
      </c>
      <c r="E135" t="s">
        <v>3656</v>
      </c>
      <c r="F135" s="497">
        <v>1</v>
      </c>
      <c r="G135" s="500">
        <v>1689</v>
      </c>
      <c r="H135" s="538" t="s">
        <v>3913</v>
      </c>
      <c r="I135" s="499" t="s">
        <v>5349</v>
      </c>
      <c r="J135" s="548">
        <v>1004859736</v>
      </c>
      <c r="K135" s="497">
        <v>904664</v>
      </c>
      <c r="L135" s="498">
        <v>42478</v>
      </c>
      <c r="M135">
        <v>5500193192</v>
      </c>
      <c r="N135" s="497" t="s">
        <v>303</v>
      </c>
      <c r="O135" s="2" t="s">
        <v>304</v>
      </c>
      <c r="U135" s="611"/>
      <c r="V135" s="611"/>
    </row>
    <row r="136" spans="1:22">
      <c r="A136" s="8" t="s">
        <v>209</v>
      </c>
      <c r="B136" s="8" t="s">
        <v>4791</v>
      </c>
      <c r="C136" s="547">
        <v>141209094</v>
      </c>
      <c r="D136" s="499" t="s">
        <v>4444</v>
      </c>
      <c r="E136" t="s">
        <v>5356</v>
      </c>
      <c r="F136" s="497">
        <v>1</v>
      </c>
      <c r="G136" s="500">
        <v>4789</v>
      </c>
      <c r="H136" s="538" t="s">
        <v>4442</v>
      </c>
      <c r="I136" s="499" t="s">
        <v>5350</v>
      </c>
      <c r="J136" s="548">
        <v>1004859743</v>
      </c>
      <c r="K136" s="497">
        <v>904946</v>
      </c>
      <c r="L136" s="498">
        <v>42479</v>
      </c>
      <c r="M136">
        <v>5500193195</v>
      </c>
      <c r="N136" s="497" t="s">
        <v>303</v>
      </c>
      <c r="O136" s="2" t="s">
        <v>304</v>
      </c>
      <c r="P136" s="661"/>
      <c r="U136" s="611"/>
      <c r="V136" s="611"/>
    </row>
    <row r="137" spans="1:22">
      <c r="A137" s="673" t="s">
        <v>221</v>
      </c>
      <c r="B137" s="673" t="s">
        <v>4754</v>
      </c>
      <c r="C137" s="674">
        <v>140420936</v>
      </c>
      <c r="D137" s="669" t="s">
        <v>4074</v>
      </c>
      <c r="E137" s="665" t="s">
        <v>3595</v>
      </c>
      <c r="F137" s="666">
        <v>1</v>
      </c>
      <c r="G137" s="667">
        <v>1589</v>
      </c>
      <c r="H137" s="668" t="s">
        <v>4069</v>
      </c>
      <c r="I137" s="669"/>
      <c r="J137" s="772">
        <v>0</v>
      </c>
      <c r="K137" s="666">
        <v>904664</v>
      </c>
      <c r="L137" s="670">
        <v>42479</v>
      </c>
      <c r="M137" s="671">
        <v>5500193197</v>
      </c>
      <c r="N137" s="666" t="s">
        <v>303</v>
      </c>
      <c r="O137" s="672" t="s">
        <v>5357</v>
      </c>
      <c r="U137" s="611"/>
      <c r="V137" s="611"/>
    </row>
    <row r="138" spans="1:22">
      <c r="A138" s="8" t="s">
        <v>183</v>
      </c>
      <c r="B138" s="8" t="s">
        <v>4730</v>
      </c>
      <c r="C138" s="626">
        <v>142363578</v>
      </c>
      <c r="D138" s="499" t="s">
        <v>5335</v>
      </c>
      <c r="E138" t="s">
        <v>5334</v>
      </c>
      <c r="F138" s="497">
        <v>1</v>
      </c>
      <c r="G138" s="500">
        <v>2569</v>
      </c>
      <c r="H138" s="538" t="s">
        <v>4507</v>
      </c>
      <c r="I138" s="499" t="s">
        <v>5351</v>
      </c>
      <c r="J138" s="548">
        <v>1004860281</v>
      </c>
      <c r="K138" s="497">
        <v>904946</v>
      </c>
      <c r="L138" s="498">
        <v>42479</v>
      </c>
      <c r="M138">
        <v>5500193200</v>
      </c>
      <c r="N138" s="497" t="s">
        <v>303</v>
      </c>
      <c r="O138" s="2" t="s">
        <v>304</v>
      </c>
      <c r="U138" s="611"/>
      <c r="V138" s="611"/>
    </row>
    <row r="139" spans="1:22">
      <c r="A139" s="8" t="s">
        <v>189</v>
      </c>
      <c r="B139" s="8" t="s">
        <v>4777</v>
      </c>
      <c r="C139" s="547">
        <v>141132215</v>
      </c>
      <c r="D139" s="499" t="s">
        <v>4338</v>
      </c>
      <c r="E139" t="s">
        <v>5367</v>
      </c>
      <c r="F139" s="497">
        <v>1</v>
      </c>
      <c r="G139" s="500">
        <v>2999</v>
      </c>
      <c r="H139" s="538" t="s">
        <v>4337</v>
      </c>
      <c r="I139" s="499" t="s">
        <v>5365</v>
      </c>
      <c r="J139" s="548">
        <v>1004860282</v>
      </c>
      <c r="K139" s="497">
        <v>904664</v>
      </c>
      <c r="L139" s="498">
        <v>42479</v>
      </c>
      <c r="M139" t="s">
        <v>5366</v>
      </c>
      <c r="N139" s="497" t="s">
        <v>303</v>
      </c>
      <c r="O139" s="2" t="s">
        <v>304</v>
      </c>
      <c r="U139" s="611"/>
      <c r="V139" s="611"/>
    </row>
    <row r="140" spans="1:22">
      <c r="A140" s="8" t="s">
        <v>132</v>
      </c>
      <c r="B140" s="510" t="s">
        <v>4732</v>
      </c>
      <c r="C140" s="547">
        <v>108058337</v>
      </c>
      <c r="D140" s="499" t="s">
        <v>4006</v>
      </c>
      <c r="E140" t="s">
        <v>3696</v>
      </c>
      <c r="F140" s="497">
        <v>1</v>
      </c>
      <c r="G140" s="500">
        <v>2449</v>
      </c>
      <c r="H140" s="538" t="s">
        <v>3845</v>
      </c>
      <c r="I140" s="499" t="s">
        <v>5345</v>
      </c>
      <c r="J140" s="548">
        <v>1004859204</v>
      </c>
      <c r="K140" s="497">
        <v>904664</v>
      </c>
      <c r="L140" s="498">
        <v>42479</v>
      </c>
      <c r="M140">
        <v>5500193006</v>
      </c>
      <c r="N140" s="497" t="s">
        <v>303</v>
      </c>
      <c r="O140" s="2" t="s">
        <v>304</v>
      </c>
      <c r="U140" s="611"/>
      <c r="V140" s="611"/>
    </row>
    <row r="141" spans="1:22">
      <c r="A141" s="8" t="s">
        <v>3583</v>
      </c>
      <c r="B141" s="510" t="s">
        <v>4760</v>
      </c>
      <c r="C141" s="626">
        <v>142363578</v>
      </c>
      <c r="D141" s="627" t="s">
        <v>5170</v>
      </c>
      <c r="E141" t="s">
        <v>4648</v>
      </c>
      <c r="F141" s="497">
        <v>1</v>
      </c>
      <c r="G141" s="500">
        <v>2569</v>
      </c>
      <c r="H141" s="538" t="s">
        <v>4507</v>
      </c>
      <c r="I141" s="499" t="s">
        <v>5352</v>
      </c>
      <c r="J141" s="548">
        <v>1004860284</v>
      </c>
      <c r="K141" s="497">
        <v>904946</v>
      </c>
      <c r="L141" s="498">
        <v>42479</v>
      </c>
      <c r="M141">
        <v>5500193116</v>
      </c>
      <c r="N141" s="497" t="s">
        <v>303</v>
      </c>
      <c r="O141" s="2" t="s">
        <v>304</v>
      </c>
      <c r="U141" s="611"/>
      <c r="V141" s="611"/>
    </row>
    <row r="142" spans="1:22">
      <c r="A142" s="510" t="s">
        <v>191</v>
      </c>
      <c r="B142" s="510" t="s">
        <v>4806</v>
      </c>
      <c r="C142" s="626">
        <v>142789115</v>
      </c>
      <c r="D142" s="627" t="s">
        <v>5338</v>
      </c>
      <c r="E142" s="691" t="s">
        <v>5336</v>
      </c>
      <c r="F142" s="692">
        <v>1</v>
      </c>
      <c r="G142" s="693">
        <v>3229</v>
      </c>
      <c r="H142" s="694" t="s">
        <v>3674</v>
      </c>
      <c r="I142" s="627" t="s">
        <v>5402</v>
      </c>
      <c r="J142" s="769">
        <v>1004883573</v>
      </c>
      <c r="K142" s="692">
        <v>904946</v>
      </c>
      <c r="L142" s="695">
        <v>42479</v>
      </c>
      <c r="M142" s="501">
        <v>5500195472</v>
      </c>
      <c r="N142" s="692"/>
      <c r="O142" s="696" t="s">
        <v>304</v>
      </c>
      <c r="U142" s="611"/>
      <c r="V142" s="611"/>
    </row>
    <row r="143" spans="1:22">
      <c r="A143" s="662" t="s">
        <v>191</v>
      </c>
      <c r="B143" s="662" t="s">
        <v>4806</v>
      </c>
      <c r="C143" s="663">
        <v>140706089</v>
      </c>
      <c r="D143" s="664" t="s">
        <v>4186</v>
      </c>
      <c r="E143" s="665" t="s">
        <v>3613</v>
      </c>
      <c r="F143" s="666">
        <v>1</v>
      </c>
      <c r="G143" s="667">
        <v>1469</v>
      </c>
      <c r="H143" s="668" t="s">
        <v>3967</v>
      </c>
      <c r="I143" s="669" t="s">
        <v>4889</v>
      </c>
      <c r="J143" s="772">
        <v>0</v>
      </c>
      <c r="K143" s="666">
        <v>904664</v>
      </c>
      <c r="L143" s="670">
        <v>42479</v>
      </c>
      <c r="M143" s="671" t="s">
        <v>5311</v>
      </c>
      <c r="N143" s="666"/>
      <c r="O143" s="672" t="s">
        <v>5360</v>
      </c>
      <c r="U143" s="611"/>
      <c r="V143" s="611"/>
    </row>
    <row r="144" spans="1:22">
      <c r="A144" s="8" t="s">
        <v>249</v>
      </c>
      <c r="B144" s="510" t="s">
        <v>4771</v>
      </c>
      <c r="C144" s="547">
        <v>141216888</v>
      </c>
      <c r="D144" s="499" t="s">
        <v>4463</v>
      </c>
      <c r="E144" t="s">
        <v>4462</v>
      </c>
      <c r="F144" s="497">
        <v>1</v>
      </c>
      <c r="G144" s="500">
        <v>2689</v>
      </c>
      <c r="H144" s="538" t="s">
        <v>4461</v>
      </c>
      <c r="I144" s="499" t="s">
        <v>5353</v>
      </c>
      <c r="J144" s="548">
        <v>1004860285</v>
      </c>
      <c r="K144" s="497">
        <v>904946</v>
      </c>
      <c r="L144" s="498">
        <v>42479</v>
      </c>
      <c r="M144">
        <v>5500193119</v>
      </c>
      <c r="N144" s="497" t="s">
        <v>303</v>
      </c>
      <c r="O144" s="2" t="s">
        <v>304</v>
      </c>
      <c r="U144" s="611"/>
      <c r="V144" s="611"/>
    </row>
    <row r="145" spans="1:22">
      <c r="A145" s="8" t="s">
        <v>134</v>
      </c>
      <c r="B145" s="8" t="s">
        <v>4789</v>
      </c>
      <c r="C145" s="547">
        <v>142789620</v>
      </c>
      <c r="D145" s="499" t="s">
        <v>5341</v>
      </c>
      <c r="E145" t="s">
        <v>5340</v>
      </c>
      <c r="F145" s="497">
        <v>1</v>
      </c>
      <c r="G145" s="500">
        <v>2569</v>
      </c>
      <c r="H145" s="538" t="s">
        <v>4507</v>
      </c>
      <c r="I145" s="499" t="s">
        <v>5354</v>
      </c>
      <c r="J145" s="548">
        <v>1004860287</v>
      </c>
      <c r="K145" s="497">
        <v>904946</v>
      </c>
      <c r="L145" s="498">
        <v>42479</v>
      </c>
      <c r="M145">
        <v>5500193208</v>
      </c>
      <c r="N145" s="497" t="s">
        <v>303</v>
      </c>
      <c r="O145" s="2" t="s">
        <v>304</v>
      </c>
      <c r="U145" s="611"/>
      <c r="V145" s="611"/>
    </row>
    <row r="146" spans="1:22">
      <c r="A146" s="673" t="s">
        <v>136</v>
      </c>
      <c r="B146" s="673" t="s">
        <v>4729</v>
      </c>
      <c r="C146" s="674">
        <v>142789710</v>
      </c>
      <c r="D146" s="669" t="s">
        <v>5344</v>
      </c>
      <c r="E146" s="665" t="s">
        <v>5342</v>
      </c>
      <c r="F146" s="666">
        <v>1</v>
      </c>
      <c r="G146" s="667">
        <v>1469</v>
      </c>
      <c r="H146" s="668" t="s">
        <v>3967</v>
      </c>
      <c r="I146" s="669" t="s">
        <v>5355</v>
      </c>
      <c r="J146" s="772">
        <v>0</v>
      </c>
      <c r="K146" s="666">
        <v>904664</v>
      </c>
      <c r="L146" s="670">
        <v>42479</v>
      </c>
      <c r="M146" s="665">
        <v>5500193211</v>
      </c>
      <c r="N146" s="666" t="s">
        <v>303</v>
      </c>
      <c r="O146" s="672" t="s">
        <v>5362</v>
      </c>
      <c r="U146" s="611"/>
      <c r="V146" s="611"/>
    </row>
    <row r="147" spans="1:22">
      <c r="A147" s="8" t="s">
        <v>221</v>
      </c>
      <c r="B147" s="8" t="s">
        <v>4754</v>
      </c>
      <c r="C147" s="547">
        <v>142797789</v>
      </c>
      <c r="D147" s="499" t="s">
        <v>5359</v>
      </c>
      <c r="E147" t="s">
        <v>3595</v>
      </c>
      <c r="F147" s="497">
        <v>1</v>
      </c>
      <c r="G147" s="500">
        <v>1469</v>
      </c>
      <c r="H147" s="538" t="s">
        <v>3967</v>
      </c>
      <c r="I147" s="499" t="s">
        <v>5364</v>
      </c>
      <c r="J147" s="548">
        <v>1004860177</v>
      </c>
      <c r="K147" s="497">
        <v>904664</v>
      </c>
      <c r="L147" s="498">
        <v>42480</v>
      </c>
      <c r="M147">
        <v>5500194158</v>
      </c>
      <c r="N147" s="497" t="s">
        <v>303</v>
      </c>
      <c r="O147" s="2" t="s">
        <v>304</v>
      </c>
      <c r="U147" s="611"/>
      <c r="V147" s="611"/>
    </row>
    <row r="148" spans="1:22">
      <c r="A148" s="8" t="s">
        <v>136</v>
      </c>
      <c r="B148" s="8" t="s">
        <v>4729</v>
      </c>
      <c r="C148" s="547">
        <v>142797789</v>
      </c>
      <c r="D148" s="499" t="s">
        <v>5359</v>
      </c>
      <c r="E148" t="s">
        <v>3595</v>
      </c>
      <c r="F148" s="497">
        <v>1</v>
      </c>
      <c r="G148" s="500">
        <v>1469</v>
      </c>
      <c r="H148" s="538" t="s">
        <v>3967</v>
      </c>
      <c r="I148" s="499" t="s">
        <v>5363</v>
      </c>
      <c r="J148" s="548">
        <v>1004860179</v>
      </c>
      <c r="K148" s="497">
        <v>904664</v>
      </c>
      <c r="L148" s="498">
        <v>42480</v>
      </c>
      <c r="M148">
        <v>5500194165</v>
      </c>
      <c r="N148" s="497" t="s">
        <v>303</v>
      </c>
      <c r="O148" s="2" t="s">
        <v>304</v>
      </c>
      <c r="U148" s="611"/>
      <c r="V148" s="611"/>
    </row>
    <row r="149" spans="1:22">
      <c r="A149" s="675" t="s">
        <v>140</v>
      </c>
      <c r="B149" s="675" t="s">
        <v>4733</v>
      </c>
      <c r="C149" s="683">
        <v>142806714</v>
      </c>
      <c r="D149" s="678" t="s">
        <v>5373</v>
      </c>
      <c r="E149" s="676" t="s">
        <v>5372</v>
      </c>
      <c r="F149" s="679">
        <v>1</v>
      </c>
      <c r="G149" s="680">
        <v>1799</v>
      </c>
      <c r="H149" s="684" t="s">
        <v>5368</v>
      </c>
      <c r="I149" s="678" t="s">
        <v>4889</v>
      </c>
      <c r="J149" s="771">
        <v>0</v>
      </c>
      <c r="K149" s="679">
        <v>904664</v>
      </c>
      <c r="L149" s="682">
        <v>42481</v>
      </c>
      <c r="M149" s="676">
        <v>0</v>
      </c>
      <c r="N149" s="679" t="s">
        <v>303</v>
      </c>
      <c r="O149" s="2" t="s">
        <v>304</v>
      </c>
      <c r="U149" s="611"/>
      <c r="V149" s="611"/>
    </row>
    <row r="150" spans="1:22">
      <c r="A150" s="8" t="s">
        <v>140</v>
      </c>
      <c r="B150" s="8" t="s">
        <v>4733</v>
      </c>
      <c r="C150" s="547">
        <v>142808086</v>
      </c>
      <c r="D150" s="499" t="s">
        <v>5376</v>
      </c>
      <c r="E150" t="s">
        <v>5377</v>
      </c>
      <c r="F150" s="497">
        <v>1</v>
      </c>
      <c r="G150" s="500">
        <v>1979</v>
      </c>
      <c r="H150" s="538">
        <v>1395.68</v>
      </c>
      <c r="I150" s="627" t="s">
        <v>5393</v>
      </c>
      <c r="J150" s="769">
        <v>1004880250</v>
      </c>
      <c r="K150" s="497">
        <v>904664</v>
      </c>
      <c r="L150" s="498">
        <v>42481</v>
      </c>
      <c r="M150">
        <v>5500195502</v>
      </c>
      <c r="N150" s="497" t="s">
        <v>303</v>
      </c>
      <c r="O150" s="2" t="s">
        <v>304</v>
      </c>
      <c r="U150" s="611"/>
      <c r="V150" s="611"/>
    </row>
    <row r="151" spans="1:22">
      <c r="A151" s="675" t="s">
        <v>160</v>
      </c>
      <c r="B151" s="698" t="s">
        <v>4748</v>
      </c>
      <c r="C151" s="683">
        <v>142809691</v>
      </c>
      <c r="D151" s="678" t="s">
        <v>5378</v>
      </c>
      <c r="E151" s="676" t="s">
        <v>3874</v>
      </c>
      <c r="F151" s="679">
        <v>1</v>
      </c>
      <c r="G151" s="680">
        <v>1709</v>
      </c>
      <c r="H151" s="684" t="s">
        <v>5042</v>
      </c>
      <c r="I151" s="678" t="s">
        <v>4889</v>
      </c>
      <c r="J151" s="677" t="s">
        <v>5401</v>
      </c>
      <c r="K151" s="679">
        <v>904664</v>
      </c>
      <c r="L151" s="682">
        <v>42482</v>
      </c>
      <c r="M151" s="676">
        <v>0</v>
      </c>
      <c r="N151" s="679" t="s">
        <v>303</v>
      </c>
      <c r="O151" s="697" t="s">
        <v>5194</v>
      </c>
      <c r="U151" s="611"/>
      <c r="V151" s="611"/>
    </row>
    <row r="152" spans="1:22">
      <c r="A152" s="675" t="s">
        <v>164</v>
      </c>
      <c r="B152" s="698" t="s">
        <v>4752</v>
      </c>
      <c r="C152" s="683">
        <v>142809705</v>
      </c>
      <c r="D152" s="678" t="s">
        <v>5382</v>
      </c>
      <c r="E152" s="676" t="s">
        <v>3613</v>
      </c>
      <c r="F152" s="679">
        <v>1</v>
      </c>
      <c r="G152" s="680">
        <v>1349</v>
      </c>
      <c r="H152" s="684" t="s">
        <v>5379</v>
      </c>
      <c r="I152" s="678" t="s">
        <v>4889</v>
      </c>
      <c r="J152" s="677">
        <v>0</v>
      </c>
      <c r="K152" s="679">
        <v>904664</v>
      </c>
      <c r="L152" s="682">
        <v>42482</v>
      </c>
      <c r="M152" s="676">
        <v>0</v>
      </c>
      <c r="N152" s="679" t="s">
        <v>303</v>
      </c>
      <c r="O152" s="697" t="s">
        <v>5194</v>
      </c>
      <c r="U152" s="611"/>
      <c r="V152" s="611"/>
    </row>
    <row r="153" spans="1:22">
      <c r="A153" s="8" t="s">
        <v>207</v>
      </c>
      <c r="B153" s="510" t="s">
        <v>4788</v>
      </c>
      <c r="C153" s="547">
        <v>142809787</v>
      </c>
      <c r="D153" s="499" t="s">
        <v>5388</v>
      </c>
      <c r="E153" t="s">
        <v>5387</v>
      </c>
      <c r="F153" s="497">
        <v>1</v>
      </c>
      <c r="G153" s="500" t="s">
        <v>5385</v>
      </c>
      <c r="H153" s="538" t="s">
        <v>5386</v>
      </c>
      <c r="I153" s="627" t="s">
        <v>5394</v>
      </c>
      <c r="J153" s="769">
        <v>1004880255</v>
      </c>
      <c r="K153" s="497">
        <v>904946</v>
      </c>
      <c r="L153" s="498">
        <v>42482</v>
      </c>
      <c r="M153">
        <v>5500195720</v>
      </c>
      <c r="N153" s="497" t="s">
        <v>303</v>
      </c>
      <c r="O153" s="2" t="s">
        <v>304</v>
      </c>
      <c r="U153" s="611"/>
      <c r="V153" s="611"/>
    </row>
    <row r="154" spans="1:22">
      <c r="A154" s="8" t="s">
        <v>144</v>
      </c>
      <c r="B154" s="8" t="s">
        <v>4753</v>
      </c>
      <c r="C154" s="547">
        <v>141453352</v>
      </c>
      <c r="D154" s="499" t="s">
        <v>4685</v>
      </c>
      <c r="E154" t="s">
        <v>5389</v>
      </c>
      <c r="F154" s="497">
        <v>1</v>
      </c>
      <c r="G154" s="500">
        <v>3169</v>
      </c>
      <c r="H154" s="538" t="s">
        <v>3970</v>
      </c>
      <c r="I154" s="627" t="s">
        <v>5395</v>
      </c>
      <c r="J154" s="769">
        <v>1004879370</v>
      </c>
      <c r="K154" s="497">
        <v>904946</v>
      </c>
      <c r="L154" s="498">
        <v>42482</v>
      </c>
      <c r="M154">
        <v>5500196595</v>
      </c>
      <c r="N154" s="497" t="s">
        <v>303</v>
      </c>
      <c r="O154" s="2" t="s">
        <v>304</v>
      </c>
      <c r="U154" s="611"/>
      <c r="V154" s="611"/>
    </row>
    <row r="155" spans="1:22">
      <c r="A155" s="8" t="s">
        <v>154</v>
      </c>
      <c r="B155" s="8" t="s">
        <v>4741</v>
      </c>
      <c r="C155" s="547">
        <v>141324939</v>
      </c>
      <c r="D155" s="499" t="s">
        <v>4622</v>
      </c>
      <c r="E155" t="s">
        <v>5397</v>
      </c>
      <c r="F155" s="497">
        <v>1</v>
      </c>
      <c r="G155" s="500">
        <v>3049</v>
      </c>
      <c r="H155" s="538" t="s">
        <v>3917</v>
      </c>
      <c r="I155" s="627" t="s">
        <v>5396</v>
      </c>
      <c r="J155" s="769">
        <v>1004879372</v>
      </c>
      <c r="K155" s="497">
        <v>904946</v>
      </c>
      <c r="L155" s="498">
        <v>42482</v>
      </c>
      <c r="M155">
        <v>5500196605</v>
      </c>
      <c r="N155" s="497" t="s">
        <v>303</v>
      </c>
      <c r="O155" s="2" t="s">
        <v>304</v>
      </c>
      <c r="U155" s="611"/>
      <c r="V155" s="611"/>
    </row>
    <row r="156" spans="1:22">
      <c r="A156" s="8" t="s">
        <v>148</v>
      </c>
      <c r="B156" s="8" t="s">
        <v>4738</v>
      </c>
      <c r="C156" s="547">
        <v>141228060</v>
      </c>
      <c r="D156" s="499" t="s">
        <v>4492</v>
      </c>
      <c r="E156" t="s">
        <v>4482</v>
      </c>
      <c r="F156" s="497">
        <v>1</v>
      </c>
      <c r="G156" s="500">
        <v>3469</v>
      </c>
      <c r="H156" s="538" t="s">
        <v>4163</v>
      </c>
      <c r="I156" s="499" t="s">
        <v>5417</v>
      </c>
      <c r="J156" s="769">
        <v>1004890411</v>
      </c>
      <c r="K156" s="497">
        <v>904946</v>
      </c>
      <c r="L156" s="498">
        <v>42482</v>
      </c>
      <c r="M156">
        <v>5500198418</v>
      </c>
      <c r="N156" s="497" t="s">
        <v>303</v>
      </c>
      <c r="O156" s="2" t="s">
        <v>304</v>
      </c>
      <c r="U156" s="611"/>
      <c r="V156" s="611"/>
    </row>
    <row r="157" spans="1:22">
      <c r="A157" s="8" t="s">
        <v>201</v>
      </c>
      <c r="B157" s="8" t="s">
        <v>4750</v>
      </c>
      <c r="C157" s="547">
        <v>141462838</v>
      </c>
      <c r="D157" s="499" t="s">
        <v>4709</v>
      </c>
      <c r="E157" t="s">
        <v>4692</v>
      </c>
      <c r="F157" s="497">
        <v>1</v>
      </c>
      <c r="G157" s="500">
        <v>2569</v>
      </c>
      <c r="H157" s="538" t="s">
        <v>4507</v>
      </c>
      <c r="I157" s="499" t="s">
        <v>5418</v>
      </c>
      <c r="J157" s="769">
        <v>1004890412</v>
      </c>
      <c r="K157" s="497">
        <v>904946</v>
      </c>
      <c r="L157" s="498">
        <v>42482</v>
      </c>
      <c r="M157">
        <v>5500198423</v>
      </c>
      <c r="N157" s="497" t="s">
        <v>303</v>
      </c>
      <c r="O157" s="2" t="s">
        <v>304</v>
      </c>
      <c r="U157" s="611"/>
      <c r="V157" s="611"/>
    </row>
    <row r="158" spans="1:22">
      <c r="A158" s="8" t="s">
        <v>134</v>
      </c>
      <c r="B158" s="8" t="s">
        <v>4789</v>
      </c>
      <c r="C158" s="547">
        <v>142810233</v>
      </c>
      <c r="D158" s="499" t="s">
        <v>5392</v>
      </c>
      <c r="E158" t="s">
        <v>5391</v>
      </c>
      <c r="F158" s="497">
        <v>1</v>
      </c>
      <c r="G158" s="500">
        <v>3949</v>
      </c>
      <c r="H158" s="538" t="s">
        <v>5390</v>
      </c>
      <c r="I158" s="499" t="s">
        <v>5419</v>
      </c>
      <c r="J158" s="769">
        <v>1004890413</v>
      </c>
      <c r="K158" s="497">
        <v>904946</v>
      </c>
      <c r="L158" s="498">
        <v>42482</v>
      </c>
      <c r="M158">
        <v>5500198431</v>
      </c>
      <c r="N158" s="497" t="s">
        <v>303</v>
      </c>
      <c r="O158" s="2" t="s">
        <v>304</v>
      </c>
      <c r="U158" s="611"/>
      <c r="V158" s="611"/>
    </row>
    <row r="159" spans="1:22">
      <c r="A159" s="8" t="s">
        <v>271</v>
      </c>
      <c r="B159" s="8" t="s">
        <v>4768</v>
      </c>
      <c r="C159" s="547">
        <v>141323756</v>
      </c>
      <c r="D159" s="499" t="s">
        <v>4608</v>
      </c>
      <c r="E159" t="s">
        <v>3787</v>
      </c>
      <c r="F159" s="497">
        <v>1</v>
      </c>
      <c r="G159" s="500">
        <v>1889</v>
      </c>
      <c r="H159" s="538" t="s">
        <v>3897</v>
      </c>
      <c r="I159" s="499" t="s">
        <v>5420</v>
      </c>
      <c r="J159" s="769">
        <v>1004890414</v>
      </c>
      <c r="K159" s="497">
        <v>904664</v>
      </c>
      <c r="L159" s="498">
        <v>42482</v>
      </c>
      <c r="M159">
        <v>5500198438</v>
      </c>
      <c r="N159" s="497" t="s">
        <v>303</v>
      </c>
      <c r="O159" s="2" t="s">
        <v>304</v>
      </c>
      <c r="U159" s="611"/>
      <c r="V159" s="611"/>
    </row>
    <row r="160" spans="1:22">
      <c r="A160" s="8" t="s">
        <v>276</v>
      </c>
      <c r="B160" s="8" t="s">
        <v>4808</v>
      </c>
      <c r="C160" s="547">
        <v>142797789</v>
      </c>
      <c r="D160" s="499" t="s">
        <v>5359</v>
      </c>
      <c r="E160" t="s">
        <v>3595</v>
      </c>
      <c r="F160" s="497">
        <v>1</v>
      </c>
      <c r="G160" s="500">
        <v>1469</v>
      </c>
      <c r="H160" s="538" t="s">
        <v>3967</v>
      </c>
      <c r="I160" s="499" t="s">
        <v>5421</v>
      </c>
      <c r="J160" s="548">
        <v>1004890416</v>
      </c>
      <c r="K160" s="497">
        <v>904664</v>
      </c>
      <c r="L160" s="498">
        <v>42487</v>
      </c>
      <c r="M160">
        <v>5500198486</v>
      </c>
      <c r="N160" s="497" t="s">
        <v>303</v>
      </c>
      <c r="O160" s="2" t="s">
        <v>304</v>
      </c>
      <c r="U160" s="611"/>
      <c r="V160" s="611"/>
    </row>
    <row r="161" spans="1:22">
      <c r="A161" s="8" t="s">
        <v>136</v>
      </c>
      <c r="B161" s="8" t="s">
        <v>4729</v>
      </c>
      <c r="C161" s="547">
        <v>142828070</v>
      </c>
      <c r="D161" s="499" t="s">
        <v>5399</v>
      </c>
      <c r="E161" t="s">
        <v>5400</v>
      </c>
      <c r="F161" s="497">
        <v>1</v>
      </c>
      <c r="G161" s="500">
        <v>2019</v>
      </c>
      <c r="H161" s="538" t="s">
        <v>5398</v>
      </c>
      <c r="I161" s="499" t="s">
        <v>5422</v>
      </c>
      <c r="J161" s="548">
        <v>1004890417</v>
      </c>
      <c r="K161" s="497">
        <v>904946</v>
      </c>
      <c r="L161" s="498">
        <v>42487</v>
      </c>
      <c r="M161">
        <v>5500198487</v>
      </c>
      <c r="N161" s="497" t="s">
        <v>303</v>
      </c>
      <c r="O161" s="2" t="s">
        <v>304</v>
      </c>
      <c r="U161" s="611"/>
      <c r="V161" s="611"/>
    </row>
    <row r="162" spans="1:22">
      <c r="A162" s="8" t="s">
        <v>148</v>
      </c>
      <c r="B162" s="8" t="s">
        <v>4738</v>
      </c>
      <c r="C162" s="547">
        <v>141913911</v>
      </c>
      <c r="D162" s="499" t="s">
        <v>5319</v>
      </c>
      <c r="E162" t="s">
        <v>4968</v>
      </c>
      <c r="F162" s="497">
        <v>1</v>
      </c>
      <c r="G162" s="500">
        <v>1969</v>
      </c>
      <c r="H162" s="538" t="s">
        <v>3943</v>
      </c>
      <c r="I162" s="499" t="s">
        <v>5423</v>
      </c>
      <c r="J162" s="548">
        <v>1004890418</v>
      </c>
      <c r="K162" s="497">
        <v>904946</v>
      </c>
      <c r="L162" s="498">
        <v>42487</v>
      </c>
      <c r="M162">
        <v>5500198489</v>
      </c>
      <c r="N162" s="497" t="s">
        <v>303</v>
      </c>
      <c r="O162" s="2" t="s">
        <v>304</v>
      </c>
      <c r="U162" s="611"/>
      <c r="V162" s="611"/>
    </row>
    <row r="163" spans="1:22">
      <c r="A163" s="8" t="s">
        <v>132</v>
      </c>
      <c r="B163" s="8" t="s">
        <v>4732</v>
      </c>
      <c r="C163" s="547">
        <v>141324945</v>
      </c>
      <c r="D163" s="499" t="s">
        <v>4625</v>
      </c>
      <c r="E163" t="s">
        <v>4613</v>
      </c>
      <c r="F163" s="497">
        <v>1</v>
      </c>
      <c r="G163" s="500">
        <v>2329</v>
      </c>
      <c r="H163" s="538" t="s">
        <v>4398</v>
      </c>
      <c r="I163" s="499" t="s">
        <v>5424</v>
      </c>
      <c r="J163" s="548">
        <v>1004890419</v>
      </c>
      <c r="K163" s="497">
        <v>904946</v>
      </c>
      <c r="L163" s="498">
        <v>42487</v>
      </c>
      <c r="M163">
        <v>5500198490</v>
      </c>
      <c r="N163" s="497" t="s">
        <v>303</v>
      </c>
      <c r="O163" s="2" t="s">
        <v>304</v>
      </c>
      <c r="U163" s="611"/>
      <c r="V163" s="611"/>
    </row>
    <row r="164" spans="1:22">
      <c r="A164" s="8" t="s">
        <v>136</v>
      </c>
      <c r="B164" s="8" t="s">
        <v>4729</v>
      </c>
      <c r="C164" s="547">
        <v>141354647</v>
      </c>
      <c r="D164" s="499" t="s">
        <v>4637</v>
      </c>
      <c r="E164" t="s">
        <v>3769</v>
      </c>
      <c r="F164" s="497">
        <v>1</v>
      </c>
      <c r="G164" s="500">
        <v>1369</v>
      </c>
      <c r="H164" s="538" t="s">
        <v>3946</v>
      </c>
      <c r="I164" s="499" t="s">
        <v>5425</v>
      </c>
      <c r="J164" s="548">
        <v>1004890420</v>
      </c>
      <c r="K164" s="497">
        <v>904664</v>
      </c>
      <c r="L164" s="498">
        <v>42487</v>
      </c>
      <c r="M164">
        <v>5500198491</v>
      </c>
      <c r="N164" s="497" t="s">
        <v>303</v>
      </c>
      <c r="O164" s="2" t="s">
        <v>304</v>
      </c>
      <c r="U164" s="611"/>
      <c r="V164" s="611"/>
    </row>
    <row r="165" spans="1:22">
      <c r="A165" s="8" t="s">
        <v>152</v>
      </c>
      <c r="B165" s="8" t="s">
        <v>4747</v>
      </c>
      <c r="C165" s="547">
        <v>141228060</v>
      </c>
      <c r="D165" s="499" t="s">
        <v>4492</v>
      </c>
      <c r="E165" t="s">
        <v>4482</v>
      </c>
      <c r="F165" s="497">
        <v>1</v>
      </c>
      <c r="G165" s="500">
        <v>3469</v>
      </c>
      <c r="H165" s="538" t="s">
        <v>4163</v>
      </c>
      <c r="I165" s="499" t="s">
        <v>5426</v>
      </c>
      <c r="J165" s="548">
        <v>1004891221</v>
      </c>
      <c r="K165" s="497">
        <v>904946</v>
      </c>
      <c r="L165" s="498">
        <v>42487</v>
      </c>
      <c r="M165">
        <v>5500198493</v>
      </c>
      <c r="N165" s="497" t="s">
        <v>303</v>
      </c>
      <c r="O165" s="2" t="s">
        <v>304</v>
      </c>
      <c r="U165" s="611"/>
      <c r="V165" s="611"/>
    </row>
    <row r="166" spans="1:22">
      <c r="A166" s="8" t="s">
        <v>211</v>
      </c>
      <c r="B166" s="8" t="s">
        <v>4793</v>
      </c>
      <c r="C166" s="547">
        <v>140480658</v>
      </c>
      <c r="D166" s="499" t="s">
        <v>4116</v>
      </c>
      <c r="E166" t="s">
        <v>3606</v>
      </c>
      <c r="F166" s="497">
        <v>1</v>
      </c>
      <c r="G166" s="500">
        <v>3599</v>
      </c>
      <c r="H166" s="538" t="s">
        <v>4115</v>
      </c>
      <c r="I166" s="499" t="s">
        <v>5427</v>
      </c>
      <c r="J166" s="548">
        <v>1004891224</v>
      </c>
      <c r="K166" s="497">
        <v>904664</v>
      </c>
      <c r="L166" s="498">
        <v>42487</v>
      </c>
      <c r="M166">
        <v>5500198497</v>
      </c>
      <c r="N166" s="497" t="s">
        <v>303</v>
      </c>
      <c r="O166" s="2" t="s">
        <v>304</v>
      </c>
      <c r="U166" s="611"/>
      <c r="V166" s="611"/>
    </row>
    <row r="167" spans="1:22">
      <c r="A167" s="8" t="s">
        <v>164</v>
      </c>
      <c r="B167" s="8" t="s">
        <v>4752</v>
      </c>
      <c r="C167" s="547">
        <v>142797789</v>
      </c>
      <c r="D167" s="499" t="s">
        <v>5359</v>
      </c>
      <c r="E167" t="s">
        <v>5403</v>
      </c>
      <c r="F167" s="497">
        <v>1</v>
      </c>
      <c r="G167" s="500">
        <v>1469</v>
      </c>
      <c r="H167" s="538" t="s">
        <v>3967</v>
      </c>
      <c r="I167" s="499" t="s">
        <v>5428</v>
      </c>
      <c r="J167" s="548">
        <v>1004891238</v>
      </c>
      <c r="K167" s="497">
        <v>904664</v>
      </c>
      <c r="L167" s="498">
        <v>42487</v>
      </c>
      <c r="M167">
        <v>5500198499</v>
      </c>
      <c r="N167" s="497" t="s">
        <v>303</v>
      </c>
      <c r="O167" s="2" t="s">
        <v>304</v>
      </c>
      <c r="U167" s="611"/>
      <c r="V167" s="611"/>
    </row>
    <row r="168" spans="1:22">
      <c r="A168" s="699" t="s">
        <v>134</v>
      </c>
      <c r="B168" s="699" t="s">
        <v>4789</v>
      </c>
      <c r="C168" s="700">
        <v>107984485</v>
      </c>
      <c r="D168" s="701" t="s">
        <v>3914</v>
      </c>
      <c r="E168" s="702" t="s">
        <v>5460</v>
      </c>
      <c r="F168" s="703">
        <v>1</v>
      </c>
      <c r="G168" s="704">
        <v>1689</v>
      </c>
      <c r="H168" s="705" t="s">
        <v>3913</v>
      </c>
      <c r="I168" s="701" t="s">
        <v>5433</v>
      </c>
      <c r="J168" s="773">
        <v>1004891732</v>
      </c>
      <c r="K168" s="703">
        <v>904664</v>
      </c>
      <c r="L168" s="706">
        <v>42488</v>
      </c>
      <c r="M168" s="702">
        <v>5500199781</v>
      </c>
      <c r="N168" s="703" t="s">
        <v>303</v>
      </c>
      <c r="O168" s="707" t="s">
        <v>5310</v>
      </c>
      <c r="U168" s="611"/>
      <c r="V168" s="611"/>
    </row>
    <row r="169" spans="1:22">
      <c r="A169" s="8" t="s">
        <v>164</v>
      </c>
      <c r="B169" s="8" t="s">
        <v>4752</v>
      </c>
      <c r="C169" s="547">
        <v>141228061</v>
      </c>
      <c r="D169" s="499" t="s">
        <v>4493</v>
      </c>
      <c r="E169" t="s">
        <v>4483</v>
      </c>
      <c r="F169" s="497">
        <v>1</v>
      </c>
      <c r="G169" s="500">
        <v>1769</v>
      </c>
      <c r="H169" s="538" t="s">
        <v>3990</v>
      </c>
      <c r="I169" s="499" t="s">
        <v>5434</v>
      </c>
      <c r="J169" s="548">
        <v>1004891733</v>
      </c>
      <c r="K169" s="497">
        <v>904946</v>
      </c>
      <c r="L169" s="498">
        <v>42488</v>
      </c>
      <c r="M169">
        <v>5500199784</v>
      </c>
      <c r="N169" s="497" t="s">
        <v>303</v>
      </c>
      <c r="O169" s="2" t="s">
        <v>304</v>
      </c>
      <c r="U169" s="611"/>
      <c r="V169" s="611"/>
    </row>
    <row r="170" spans="1:22">
      <c r="A170" s="8" t="s">
        <v>144</v>
      </c>
      <c r="B170" s="8" t="s">
        <v>4753</v>
      </c>
      <c r="C170" s="547">
        <v>142797789</v>
      </c>
      <c r="D170" s="499" t="s">
        <v>5359</v>
      </c>
      <c r="E170" t="s">
        <v>3595</v>
      </c>
      <c r="F170" s="497">
        <v>1</v>
      </c>
      <c r="G170" s="500">
        <v>1469</v>
      </c>
      <c r="H170" s="538" t="s">
        <v>3967</v>
      </c>
      <c r="I170" s="499" t="s">
        <v>5435</v>
      </c>
      <c r="J170" s="548">
        <v>1004891734</v>
      </c>
      <c r="K170" s="497">
        <v>904664</v>
      </c>
      <c r="L170" s="498">
        <v>42488</v>
      </c>
      <c r="M170">
        <v>5500199797</v>
      </c>
      <c r="N170" s="497" t="s">
        <v>303</v>
      </c>
      <c r="O170" s="2" t="s">
        <v>304</v>
      </c>
      <c r="U170" s="611"/>
      <c r="V170" s="611"/>
    </row>
    <row r="171" spans="1:22">
      <c r="A171" s="8" t="s">
        <v>134</v>
      </c>
      <c r="B171" s="8" t="s">
        <v>4789</v>
      </c>
      <c r="C171" s="547">
        <v>141323756</v>
      </c>
      <c r="D171" s="499" t="s">
        <v>4608</v>
      </c>
      <c r="E171" t="s">
        <v>3787</v>
      </c>
      <c r="F171" s="497">
        <v>1</v>
      </c>
      <c r="G171" s="500">
        <v>1889</v>
      </c>
      <c r="H171" s="538" t="s">
        <v>3897</v>
      </c>
      <c r="I171" s="499" t="s">
        <v>5436</v>
      </c>
      <c r="J171" s="548">
        <v>1004891735</v>
      </c>
      <c r="K171" s="497">
        <v>904664</v>
      </c>
      <c r="L171" s="498">
        <v>42488</v>
      </c>
      <c r="M171">
        <v>5500199802</v>
      </c>
      <c r="N171" s="497" t="s">
        <v>303</v>
      </c>
      <c r="O171" s="2" t="s">
        <v>304</v>
      </c>
      <c r="U171" s="611"/>
      <c r="V171" s="611"/>
    </row>
    <row r="172" spans="1:22">
      <c r="A172" s="8" t="s">
        <v>136</v>
      </c>
      <c r="B172" s="8" t="s">
        <v>4729</v>
      </c>
      <c r="C172" s="547">
        <v>142834921</v>
      </c>
      <c r="D172" s="499" t="s">
        <v>5408</v>
      </c>
      <c r="E172" t="s">
        <v>5405</v>
      </c>
      <c r="F172" s="497">
        <v>1</v>
      </c>
      <c r="G172" s="500">
        <v>5849</v>
      </c>
      <c r="H172" s="538" t="s">
        <v>5404</v>
      </c>
      <c r="I172" s="499" t="s">
        <v>5437</v>
      </c>
      <c r="J172" s="548">
        <v>1004891738</v>
      </c>
      <c r="K172" s="497">
        <v>904946</v>
      </c>
      <c r="L172" s="498">
        <v>42488</v>
      </c>
      <c r="M172">
        <v>5500199804</v>
      </c>
      <c r="N172" s="497" t="s">
        <v>303</v>
      </c>
      <c r="O172" s="2" t="s">
        <v>304</v>
      </c>
      <c r="U172" s="611"/>
      <c r="V172" s="611"/>
    </row>
    <row r="173" spans="1:22">
      <c r="A173" s="8" t="s">
        <v>138</v>
      </c>
      <c r="B173" s="8" t="s">
        <v>4728</v>
      </c>
      <c r="C173" s="547">
        <v>141524287</v>
      </c>
      <c r="D173" s="499" t="s">
        <v>4723</v>
      </c>
      <c r="E173" t="s">
        <v>5409</v>
      </c>
      <c r="F173" s="497">
        <v>1</v>
      </c>
      <c r="G173" s="500">
        <v>3469</v>
      </c>
      <c r="H173" s="538" t="s">
        <v>4163</v>
      </c>
      <c r="I173" s="499" t="s">
        <v>5438</v>
      </c>
      <c r="J173" s="548">
        <v>1004891739</v>
      </c>
      <c r="K173" s="497">
        <v>904946</v>
      </c>
      <c r="L173" s="498">
        <v>42488</v>
      </c>
      <c r="M173">
        <v>5500199807</v>
      </c>
      <c r="N173" s="497" t="s">
        <v>303</v>
      </c>
      <c r="O173" s="2" t="s">
        <v>304</v>
      </c>
      <c r="U173" s="611"/>
      <c r="V173" s="611"/>
    </row>
    <row r="174" spans="1:22">
      <c r="A174" s="8" t="s">
        <v>174</v>
      </c>
      <c r="B174" s="8" t="s">
        <v>4763</v>
      </c>
      <c r="C174" s="547">
        <v>141462838</v>
      </c>
      <c r="D174" s="499" t="s">
        <v>4709</v>
      </c>
      <c r="E174" t="s">
        <v>4692</v>
      </c>
      <c r="F174" s="497">
        <v>1</v>
      </c>
      <c r="G174" s="500">
        <v>2569</v>
      </c>
      <c r="H174" s="538" t="s">
        <v>4507</v>
      </c>
      <c r="I174" s="499" t="s">
        <v>5439</v>
      </c>
      <c r="J174" s="548">
        <v>1004891742</v>
      </c>
      <c r="K174" s="497">
        <v>904946</v>
      </c>
      <c r="L174" s="498">
        <v>42488</v>
      </c>
      <c r="M174">
        <v>5500199810</v>
      </c>
      <c r="N174" s="497" t="s">
        <v>303</v>
      </c>
      <c r="O174" s="2" t="s">
        <v>304</v>
      </c>
      <c r="U174" s="611"/>
      <c r="V174" s="611"/>
    </row>
    <row r="175" spans="1:22">
      <c r="A175" s="8" t="s">
        <v>148</v>
      </c>
      <c r="B175" s="8" t="s">
        <v>4738</v>
      </c>
      <c r="C175" s="547">
        <v>141212100</v>
      </c>
      <c r="D175" s="499" t="s">
        <v>4451</v>
      </c>
      <c r="E175" t="s">
        <v>5410</v>
      </c>
      <c r="F175" s="497">
        <v>1</v>
      </c>
      <c r="G175" s="500">
        <v>2369</v>
      </c>
      <c r="H175" s="538" t="s">
        <v>3979</v>
      </c>
      <c r="I175" s="499" t="s">
        <v>5440</v>
      </c>
      <c r="J175" s="548">
        <v>1004891749</v>
      </c>
      <c r="K175" s="497">
        <v>904946</v>
      </c>
      <c r="L175" s="498">
        <v>42488</v>
      </c>
      <c r="M175">
        <v>5500199811</v>
      </c>
      <c r="N175" s="497" t="s">
        <v>303</v>
      </c>
      <c r="O175" s="2" t="s">
        <v>304</v>
      </c>
      <c r="U175" s="611"/>
      <c r="V175" s="611"/>
    </row>
    <row r="176" spans="1:22">
      <c r="A176" s="8" t="s">
        <v>148</v>
      </c>
      <c r="B176" s="8" t="s">
        <v>4738</v>
      </c>
      <c r="C176" s="547">
        <v>142727315</v>
      </c>
      <c r="D176" s="499" t="s">
        <v>5411</v>
      </c>
      <c r="E176" t="s">
        <v>5227</v>
      </c>
      <c r="F176" s="497">
        <v>1</v>
      </c>
      <c r="G176" s="500">
        <v>1969</v>
      </c>
      <c r="H176" s="538" t="s">
        <v>3943</v>
      </c>
      <c r="I176" s="627" t="s">
        <v>5446</v>
      </c>
      <c r="J176" s="548">
        <v>1004899961</v>
      </c>
      <c r="K176" s="497">
        <v>904946</v>
      </c>
      <c r="L176" s="498">
        <v>42488</v>
      </c>
      <c r="M176">
        <v>5500199813</v>
      </c>
      <c r="N176" s="497" t="s">
        <v>303</v>
      </c>
      <c r="O176" s="2" t="s">
        <v>304</v>
      </c>
      <c r="U176" s="611"/>
      <c r="V176" s="611"/>
    </row>
    <row r="177" spans="1:22">
      <c r="A177" s="8" t="s">
        <v>166</v>
      </c>
      <c r="B177" s="8" t="s">
        <v>4745</v>
      </c>
      <c r="C177" s="547">
        <v>141228060</v>
      </c>
      <c r="D177" s="499" t="s">
        <v>4492</v>
      </c>
      <c r="E177" t="s">
        <v>4482</v>
      </c>
      <c r="F177" s="497">
        <v>1</v>
      </c>
      <c r="G177" s="500">
        <v>3469</v>
      </c>
      <c r="H177" s="538" t="s">
        <v>4163</v>
      </c>
      <c r="I177" s="499" t="s">
        <v>5441</v>
      </c>
      <c r="J177" s="548">
        <v>1004891751</v>
      </c>
      <c r="K177" s="497">
        <v>904946</v>
      </c>
      <c r="L177" s="498">
        <v>42488</v>
      </c>
      <c r="M177">
        <v>5500199819</v>
      </c>
      <c r="N177" s="497" t="s">
        <v>303</v>
      </c>
      <c r="O177" s="2" t="s">
        <v>304</v>
      </c>
      <c r="U177" s="611"/>
      <c r="V177" s="611"/>
    </row>
    <row r="178" spans="1:22">
      <c r="A178" s="8" t="s">
        <v>142</v>
      </c>
      <c r="B178" s="8" t="s">
        <v>4734</v>
      </c>
      <c r="C178" s="547">
        <v>142835317</v>
      </c>
      <c r="D178" s="499" t="s">
        <v>5414</v>
      </c>
      <c r="E178" t="s">
        <v>5413</v>
      </c>
      <c r="F178" s="497">
        <v>1</v>
      </c>
      <c r="G178" s="500">
        <v>2209</v>
      </c>
      <c r="H178" s="538" t="s">
        <v>4103</v>
      </c>
      <c r="I178" s="499" t="s">
        <v>5442</v>
      </c>
      <c r="J178" s="548">
        <v>1004891753</v>
      </c>
      <c r="K178" s="497">
        <v>904946</v>
      </c>
      <c r="L178" s="498">
        <v>42488</v>
      </c>
      <c r="M178">
        <v>5500199822</v>
      </c>
      <c r="N178" s="497" t="s">
        <v>303</v>
      </c>
      <c r="O178" s="2" t="s">
        <v>304</v>
      </c>
      <c r="U178" s="611"/>
      <c r="V178" s="611"/>
    </row>
    <row r="179" spans="1:22">
      <c r="A179" s="8" t="s">
        <v>154</v>
      </c>
      <c r="B179" s="8" t="s">
        <v>4741</v>
      </c>
      <c r="C179" s="547">
        <v>142845943</v>
      </c>
      <c r="D179" s="499" t="s">
        <v>5430</v>
      </c>
      <c r="E179" t="s">
        <v>5429</v>
      </c>
      <c r="F179" s="497">
        <v>1</v>
      </c>
      <c r="G179" s="500">
        <v>1339</v>
      </c>
      <c r="H179" s="538" t="s">
        <v>4050</v>
      </c>
      <c r="I179" s="499" t="s">
        <v>5443</v>
      </c>
      <c r="J179" s="548">
        <v>1004891754</v>
      </c>
      <c r="K179" s="497">
        <v>904946</v>
      </c>
      <c r="L179" s="498">
        <v>42489</v>
      </c>
      <c r="M179">
        <v>5500200119</v>
      </c>
      <c r="N179" s="497" t="s">
        <v>303</v>
      </c>
      <c r="O179" s="2" t="s">
        <v>304</v>
      </c>
      <c r="U179" s="611"/>
      <c r="V179" s="611"/>
    </row>
    <row r="180" spans="1:22">
      <c r="A180" s="8" t="s">
        <v>160</v>
      </c>
      <c r="B180" s="8" t="s">
        <v>4748</v>
      </c>
      <c r="C180" s="547">
        <v>142846216</v>
      </c>
      <c r="D180" s="499" t="s">
        <v>5431</v>
      </c>
      <c r="E180" t="s">
        <v>3767</v>
      </c>
      <c r="F180" s="497">
        <v>1</v>
      </c>
      <c r="G180" s="500">
        <v>1829</v>
      </c>
      <c r="H180" s="538" t="s">
        <v>4059</v>
      </c>
      <c r="I180" s="499" t="s">
        <v>5444</v>
      </c>
      <c r="J180" s="548">
        <v>1004891755</v>
      </c>
      <c r="K180" s="497">
        <v>904664</v>
      </c>
      <c r="L180" s="498">
        <v>42489</v>
      </c>
      <c r="M180">
        <v>5500200166</v>
      </c>
      <c r="N180" s="497" t="s">
        <v>303</v>
      </c>
      <c r="O180" s="2" t="s">
        <v>304</v>
      </c>
      <c r="U180" s="611"/>
      <c r="V180" s="611"/>
    </row>
    <row r="181" spans="1:22">
      <c r="A181" s="8" t="s">
        <v>185</v>
      </c>
      <c r="B181" s="8" t="s">
        <v>4772</v>
      </c>
      <c r="C181" s="547">
        <v>142810233</v>
      </c>
      <c r="D181" s="499" t="s">
        <v>5432</v>
      </c>
      <c r="E181" t="s">
        <v>5391</v>
      </c>
      <c r="F181" s="497">
        <v>1</v>
      </c>
      <c r="G181" s="500">
        <v>3949</v>
      </c>
      <c r="H181" s="538" t="s">
        <v>5390</v>
      </c>
      <c r="I181" s="499" t="s">
        <v>5445</v>
      </c>
      <c r="J181" s="548">
        <v>1004891756</v>
      </c>
      <c r="K181" s="497">
        <v>904946</v>
      </c>
      <c r="L181" s="498">
        <v>42489</v>
      </c>
      <c r="M181">
        <v>5500200127</v>
      </c>
      <c r="N181" s="497" t="s">
        <v>303</v>
      </c>
      <c r="O181" s="2" t="s">
        <v>304</v>
      </c>
      <c r="U181" s="611"/>
      <c r="V181" s="611"/>
    </row>
    <row r="182" spans="1:22">
      <c r="A182" s="8" t="s">
        <v>134</v>
      </c>
      <c r="B182" s="8" t="s">
        <v>4789</v>
      </c>
      <c r="C182" s="547">
        <v>107984485</v>
      </c>
      <c r="D182" s="499" t="s">
        <v>3914</v>
      </c>
      <c r="E182" t="s">
        <v>3656</v>
      </c>
      <c r="F182" s="497">
        <v>1</v>
      </c>
      <c r="G182" s="500">
        <v>1689</v>
      </c>
      <c r="H182" s="538" t="s">
        <v>3913</v>
      </c>
      <c r="I182" s="499" t="s">
        <v>5452</v>
      </c>
      <c r="J182" s="548">
        <v>1004899963</v>
      </c>
      <c r="K182" s="497">
        <v>904664</v>
      </c>
      <c r="L182" s="498">
        <v>42493</v>
      </c>
      <c r="M182">
        <v>5500200801</v>
      </c>
      <c r="N182" s="497" t="s">
        <v>303</v>
      </c>
      <c r="O182" s="2" t="s">
        <v>304</v>
      </c>
      <c r="U182" s="611"/>
      <c r="V182" s="611"/>
    </row>
    <row r="183" spans="1:22">
      <c r="A183" s="8" t="s">
        <v>181</v>
      </c>
      <c r="B183" s="8" t="s">
        <v>4743</v>
      </c>
      <c r="C183" s="547">
        <v>141913912</v>
      </c>
      <c r="D183" s="499" t="s">
        <v>5447</v>
      </c>
      <c r="E183" t="s">
        <v>4969</v>
      </c>
      <c r="F183" s="497">
        <v>1</v>
      </c>
      <c r="G183" s="500">
        <v>4069</v>
      </c>
      <c r="H183" s="538" t="s">
        <v>4966</v>
      </c>
      <c r="I183" s="499" t="s">
        <v>5453</v>
      </c>
      <c r="J183" s="548">
        <v>1004899965</v>
      </c>
      <c r="K183" s="497">
        <v>904946</v>
      </c>
      <c r="L183" s="498">
        <v>42493</v>
      </c>
      <c r="M183">
        <v>5500200804</v>
      </c>
      <c r="N183" s="497" t="s">
        <v>303</v>
      </c>
      <c r="O183" s="2" t="s">
        <v>304</v>
      </c>
      <c r="U183" s="611"/>
      <c r="V183" s="611"/>
    </row>
    <row r="184" spans="1:22">
      <c r="A184" s="8" t="s">
        <v>185</v>
      </c>
      <c r="B184" s="8" t="s">
        <v>4772</v>
      </c>
      <c r="C184" s="547">
        <v>141913911</v>
      </c>
      <c r="D184" s="499" t="s">
        <v>5319</v>
      </c>
      <c r="E184" t="s">
        <v>4968</v>
      </c>
      <c r="F184" s="497">
        <v>1</v>
      </c>
      <c r="G184" s="500">
        <v>1969</v>
      </c>
      <c r="H184" s="538" t="s">
        <v>3943</v>
      </c>
      <c r="I184" s="627" t="s">
        <v>5456</v>
      </c>
      <c r="J184" s="548">
        <v>1004911050</v>
      </c>
      <c r="K184" s="497">
        <v>904946</v>
      </c>
      <c r="L184" s="498">
        <v>42493</v>
      </c>
      <c r="M184">
        <v>5500200808</v>
      </c>
      <c r="N184" s="497" t="s">
        <v>303</v>
      </c>
      <c r="O184" s="2" t="s">
        <v>304</v>
      </c>
      <c r="U184" s="611"/>
      <c r="V184" s="611"/>
    </row>
    <row r="185" spans="1:22">
      <c r="A185" s="8" t="s">
        <v>138</v>
      </c>
      <c r="B185" s="8" t="s">
        <v>4728</v>
      </c>
      <c r="C185" s="547">
        <v>140378698</v>
      </c>
      <c r="D185" s="499" t="s">
        <v>4058</v>
      </c>
      <c r="E185" t="s">
        <v>3589</v>
      </c>
      <c r="F185" s="497">
        <v>1</v>
      </c>
      <c r="G185" s="500">
        <v>2239</v>
      </c>
      <c r="H185" s="538" t="s">
        <v>4057</v>
      </c>
      <c r="I185" s="499" t="s">
        <v>5454</v>
      </c>
      <c r="J185" s="548">
        <v>1004899967</v>
      </c>
      <c r="K185" s="497">
        <v>904664</v>
      </c>
      <c r="L185" s="498">
        <v>42493</v>
      </c>
      <c r="M185">
        <v>5500200813</v>
      </c>
      <c r="N185" s="497" t="s">
        <v>303</v>
      </c>
      <c r="O185" s="2" t="s">
        <v>304</v>
      </c>
      <c r="U185" s="611"/>
      <c r="V185" s="611"/>
    </row>
    <row r="186" spans="1:22">
      <c r="A186" s="8" t="s">
        <v>140</v>
      </c>
      <c r="B186" s="8" t="s">
        <v>4733</v>
      </c>
      <c r="C186" s="547">
        <v>142851791</v>
      </c>
      <c r="D186" s="499" t="s">
        <v>5451</v>
      </c>
      <c r="E186" t="s">
        <v>3469</v>
      </c>
      <c r="F186" s="497">
        <v>1</v>
      </c>
      <c r="G186" s="500">
        <v>1699</v>
      </c>
      <c r="H186" s="538" t="s">
        <v>5448</v>
      </c>
      <c r="I186" s="499" t="s">
        <v>5455</v>
      </c>
      <c r="J186" s="548">
        <v>1004899969</v>
      </c>
      <c r="K186" s="497">
        <v>904946</v>
      </c>
      <c r="L186" s="498">
        <v>42493</v>
      </c>
      <c r="M186">
        <v>5500200816</v>
      </c>
      <c r="N186" s="497" t="s">
        <v>303</v>
      </c>
      <c r="O186" s="2" t="s">
        <v>304</v>
      </c>
      <c r="U186" s="611"/>
      <c r="V186" s="611"/>
    </row>
    <row r="187" spans="1:22">
      <c r="A187" s="8" t="s">
        <v>146</v>
      </c>
      <c r="B187" s="8" t="s">
        <v>4776</v>
      </c>
      <c r="C187" s="547">
        <v>141324945</v>
      </c>
      <c r="D187" s="499" t="s">
        <v>4625</v>
      </c>
      <c r="E187" t="s">
        <v>4613</v>
      </c>
      <c r="F187" s="497">
        <v>1</v>
      </c>
      <c r="G187" s="500">
        <v>2329</v>
      </c>
      <c r="H187" s="538" t="s">
        <v>4398</v>
      </c>
      <c r="I187" s="499" t="s">
        <v>5457</v>
      </c>
      <c r="J187" s="548">
        <v>1004911051</v>
      </c>
      <c r="K187" s="497">
        <v>904946</v>
      </c>
      <c r="L187" s="498">
        <v>42494</v>
      </c>
      <c r="M187">
        <v>5500201466</v>
      </c>
      <c r="N187" s="497" t="s">
        <v>303</v>
      </c>
      <c r="O187" s="2" t="s">
        <v>304</v>
      </c>
      <c r="U187" s="611"/>
      <c r="V187" s="611"/>
    </row>
    <row r="188" spans="1:22">
      <c r="A188" s="8" t="s">
        <v>221</v>
      </c>
      <c r="B188" s="8" t="s">
        <v>4754</v>
      </c>
      <c r="C188" s="547">
        <v>142727315</v>
      </c>
      <c r="D188" s="499" t="s">
        <v>5411</v>
      </c>
      <c r="E188" t="s">
        <v>5227</v>
      </c>
      <c r="F188" s="497">
        <v>1</v>
      </c>
      <c r="G188" s="500">
        <v>1969</v>
      </c>
      <c r="H188" s="538" t="s">
        <v>3943</v>
      </c>
      <c r="I188" s="499" t="s">
        <v>5458</v>
      </c>
      <c r="J188" s="548">
        <v>1004912457</v>
      </c>
      <c r="K188" s="497">
        <v>904946</v>
      </c>
      <c r="L188" s="498">
        <v>42496</v>
      </c>
      <c r="M188">
        <v>5500203147</v>
      </c>
      <c r="N188" s="497" t="s">
        <v>303</v>
      </c>
      <c r="O188" s="2" t="s">
        <v>304</v>
      </c>
      <c r="U188" s="611"/>
      <c r="V188" s="611"/>
    </row>
    <row r="189" spans="1:22">
      <c r="A189" s="8" t="s">
        <v>134</v>
      </c>
      <c r="B189" s="8" t="s">
        <v>4789</v>
      </c>
      <c r="C189" s="547">
        <v>141369550</v>
      </c>
      <c r="D189" s="499" t="s">
        <v>4660</v>
      </c>
      <c r="E189" t="s">
        <v>4641</v>
      </c>
      <c r="F189" s="497">
        <v>1</v>
      </c>
      <c r="G189" s="500">
        <v>2089</v>
      </c>
      <c r="H189" s="538" t="s">
        <v>4404</v>
      </c>
      <c r="I189" s="499" t="s">
        <v>5459</v>
      </c>
      <c r="J189" s="548">
        <v>1004912458</v>
      </c>
      <c r="K189" s="497">
        <v>904946</v>
      </c>
      <c r="L189" s="498">
        <v>42496</v>
      </c>
      <c r="M189">
        <v>5500203154</v>
      </c>
      <c r="N189" s="497" t="s">
        <v>303</v>
      </c>
      <c r="O189" s="2" t="s">
        <v>304</v>
      </c>
      <c r="U189" s="611"/>
      <c r="V189" s="611"/>
    </row>
    <row r="190" spans="1:22">
      <c r="A190" s="8" t="s">
        <v>142</v>
      </c>
      <c r="B190" s="8" t="s">
        <v>4734</v>
      </c>
      <c r="C190" s="547">
        <v>142886548</v>
      </c>
      <c r="D190" s="499" t="s">
        <v>5468</v>
      </c>
      <c r="E190" t="s">
        <v>5465</v>
      </c>
      <c r="F190" s="497">
        <v>1</v>
      </c>
      <c r="G190" s="500">
        <v>1979</v>
      </c>
      <c r="H190" s="538" t="s">
        <v>3984</v>
      </c>
      <c r="I190" s="499" t="s">
        <v>5469</v>
      </c>
      <c r="J190" s="548">
        <v>1004927647</v>
      </c>
      <c r="K190" s="497">
        <v>904664</v>
      </c>
      <c r="L190" s="498">
        <v>42500</v>
      </c>
      <c r="M190">
        <v>5500205615</v>
      </c>
      <c r="N190" s="497" t="s">
        <v>303</v>
      </c>
      <c r="O190" s="2" t="s">
        <v>304</v>
      </c>
      <c r="U190" s="611"/>
      <c r="V190" s="611"/>
    </row>
    <row r="191" spans="1:22">
      <c r="A191" s="8" t="s">
        <v>176</v>
      </c>
      <c r="B191" s="8" t="s">
        <v>4803</v>
      </c>
      <c r="C191" s="547">
        <v>142846216</v>
      </c>
      <c r="D191" s="499" t="s">
        <v>5431</v>
      </c>
      <c r="E191" t="s">
        <v>3767</v>
      </c>
      <c r="F191" s="497">
        <v>1</v>
      </c>
      <c r="G191" s="500">
        <v>1829</v>
      </c>
      <c r="H191" s="538" t="s">
        <v>4059</v>
      </c>
      <c r="I191" s="499" t="s">
        <v>5473</v>
      </c>
      <c r="J191" s="548">
        <v>1004945209</v>
      </c>
      <c r="K191" s="497">
        <v>904664</v>
      </c>
      <c r="L191" s="498">
        <v>42503</v>
      </c>
      <c r="M191">
        <v>5500207001</v>
      </c>
      <c r="N191" s="497" t="s">
        <v>303</v>
      </c>
      <c r="O191" s="2" t="s">
        <v>304</v>
      </c>
      <c r="U191" s="611"/>
      <c r="V191" s="611"/>
    </row>
    <row r="192" spans="1:22">
      <c r="A192" s="8" t="s">
        <v>168</v>
      </c>
      <c r="B192" s="8" t="s">
        <v>4744</v>
      </c>
      <c r="C192" s="547">
        <v>141216888</v>
      </c>
      <c r="D192" s="499" t="s">
        <v>4463</v>
      </c>
      <c r="E192" t="s">
        <v>5470</v>
      </c>
      <c r="F192" s="497">
        <v>1</v>
      </c>
      <c r="G192" s="500">
        <v>2689</v>
      </c>
      <c r="H192" s="538" t="s">
        <v>4461</v>
      </c>
      <c r="I192" s="499" t="s">
        <v>5474</v>
      </c>
      <c r="J192" s="548">
        <v>1004945212</v>
      </c>
      <c r="K192" s="497">
        <v>904946</v>
      </c>
      <c r="L192" s="498">
        <v>42503</v>
      </c>
      <c r="M192">
        <v>5500207005</v>
      </c>
      <c r="N192" s="497" t="s">
        <v>303</v>
      </c>
      <c r="O192" s="2" t="s">
        <v>304</v>
      </c>
      <c r="U192" s="611"/>
      <c r="V192" s="611"/>
    </row>
    <row r="193" spans="1:22">
      <c r="A193" s="8" t="s">
        <v>136</v>
      </c>
      <c r="B193" s="8" t="s">
        <v>4729</v>
      </c>
      <c r="C193" s="547">
        <v>141369550</v>
      </c>
      <c r="D193" s="499" t="s">
        <v>4660</v>
      </c>
      <c r="E193" t="s">
        <v>4641</v>
      </c>
      <c r="F193" s="497">
        <v>1</v>
      </c>
      <c r="G193" s="500">
        <v>2089</v>
      </c>
      <c r="H193" s="538" t="s">
        <v>4404</v>
      </c>
      <c r="I193" s="499" t="s">
        <v>5475</v>
      </c>
      <c r="J193" s="548">
        <v>1004945213</v>
      </c>
      <c r="K193" s="497">
        <v>904946</v>
      </c>
      <c r="L193" s="498">
        <v>42507</v>
      </c>
      <c r="M193">
        <v>5500207850</v>
      </c>
      <c r="N193" s="497" t="s">
        <v>303</v>
      </c>
      <c r="O193" s="2" t="s">
        <v>304</v>
      </c>
      <c r="U193" s="611"/>
      <c r="V193" s="611"/>
    </row>
    <row r="194" spans="1:22">
      <c r="A194" s="8" t="s">
        <v>263</v>
      </c>
      <c r="B194" s="8" t="s">
        <v>4785</v>
      </c>
      <c r="C194" s="547">
        <v>141177264</v>
      </c>
      <c r="D194" s="499" t="s">
        <v>4391</v>
      </c>
      <c r="E194" t="s">
        <v>3671</v>
      </c>
      <c r="F194" s="497">
        <v>1</v>
      </c>
      <c r="G194" s="500">
        <v>1489</v>
      </c>
      <c r="H194" s="538" t="s">
        <v>3975</v>
      </c>
      <c r="I194" s="499" t="s">
        <v>5476</v>
      </c>
      <c r="J194" s="548">
        <v>1004945215</v>
      </c>
      <c r="K194" s="497">
        <v>904664</v>
      </c>
      <c r="L194" s="498">
        <v>42507</v>
      </c>
      <c r="M194">
        <v>5500207854</v>
      </c>
      <c r="N194" s="497" t="s">
        <v>303</v>
      </c>
      <c r="O194" s="2" t="s">
        <v>304</v>
      </c>
      <c r="U194" s="611"/>
      <c r="V194" s="611"/>
    </row>
    <row r="195" spans="1:22">
      <c r="A195" s="8" t="s">
        <v>164</v>
      </c>
      <c r="B195" s="8" t="s">
        <v>4752</v>
      </c>
      <c r="C195" s="547">
        <v>142922854</v>
      </c>
      <c r="D195" s="499" t="s">
        <v>5477</v>
      </c>
      <c r="E195" t="s">
        <v>5471</v>
      </c>
      <c r="F195" s="497">
        <v>1</v>
      </c>
      <c r="G195" s="500">
        <v>3169</v>
      </c>
      <c r="H195" s="538" t="s">
        <v>3970</v>
      </c>
      <c r="I195" s="499" t="s">
        <v>5478</v>
      </c>
      <c r="J195" s="548">
        <v>1004948007</v>
      </c>
      <c r="K195" s="497">
        <v>904946</v>
      </c>
      <c r="L195" s="498">
        <v>42507</v>
      </c>
      <c r="M195">
        <v>5500208586</v>
      </c>
      <c r="N195" s="497" t="s">
        <v>303</v>
      </c>
      <c r="O195" s="2" t="s">
        <v>304</v>
      </c>
      <c r="U195" s="611"/>
      <c r="V195" s="611"/>
    </row>
    <row r="196" spans="1:22">
      <c r="A196" s="8" t="s">
        <v>158</v>
      </c>
      <c r="B196" s="8" t="s">
        <v>4736</v>
      </c>
      <c r="C196" s="547">
        <v>142933121</v>
      </c>
      <c r="D196" s="499" t="s">
        <v>5481</v>
      </c>
      <c r="E196" t="s">
        <v>5480</v>
      </c>
      <c r="F196" s="497">
        <v>1</v>
      </c>
      <c r="G196" s="500">
        <v>4849</v>
      </c>
      <c r="H196" s="538" t="s">
        <v>5479</v>
      </c>
      <c r="I196" s="499" t="s">
        <v>5482</v>
      </c>
      <c r="J196" s="548">
        <v>1004955777</v>
      </c>
      <c r="K196" s="497">
        <v>904946</v>
      </c>
      <c r="L196" s="498">
        <v>42508</v>
      </c>
      <c r="M196">
        <v>5500210514</v>
      </c>
      <c r="N196" s="497" t="s">
        <v>303</v>
      </c>
      <c r="O196" s="2" t="s">
        <v>304</v>
      </c>
      <c r="U196" s="611"/>
      <c r="V196" s="611"/>
    </row>
    <row r="197" spans="1:22">
      <c r="A197" s="8" t="s">
        <v>140</v>
      </c>
      <c r="B197" s="8" t="s">
        <v>4733</v>
      </c>
      <c r="C197" s="547">
        <v>141177264</v>
      </c>
      <c r="D197" s="499" t="s">
        <v>4391</v>
      </c>
      <c r="E197" t="s">
        <v>3671</v>
      </c>
      <c r="F197" s="497">
        <v>1</v>
      </c>
      <c r="G197" s="500">
        <v>1489</v>
      </c>
      <c r="H197" s="538" t="s">
        <v>3975</v>
      </c>
      <c r="I197" s="499" t="s">
        <v>5483</v>
      </c>
      <c r="J197" s="548">
        <v>1004955776</v>
      </c>
      <c r="K197" s="497">
        <v>904664</v>
      </c>
      <c r="L197" s="498">
        <v>42510</v>
      </c>
      <c r="M197">
        <v>5500210515</v>
      </c>
      <c r="N197" s="497" t="s">
        <v>303</v>
      </c>
      <c r="O197" s="2" t="s">
        <v>304</v>
      </c>
      <c r="U197" s="611"/>
      <c r="V197" s="611"/>
    </row>
    <row r="198" spans="1:22">
      <c r="A198" s="8" t="s">
        <v>152</v>
      </c>
      <c r="B198" s="8" t="s">
        <v>4747</v>
      </c>
      <c r="C198" s="547">
        <v>141340999</v>
      </c>
      <c r="D198" s="499" t="s">
        <v>4627</v>
      </c>
      <c r="E198" t="s">
        <v>4626</v>
      </c>
      <c r="F198" s="497">
        <v>1</v>
      </c>
      <c r="G198" s="500">
        <v>3049</v>
      </c>
      <c r="H198" s="538" t="s">
        <v>3917</v>
      </c>
      <c r="I198" s="499" t="s">
        <v>5488</v>
      </c>
      <c r="J198" s="548">
        <v>1004971790</v>
      </c>
      <c r="K198" s="497">
        <v>904946</v>
      </c>
      <c r="L198" s="498">
        <v>42514</v>
      </c>
      <c r="M198">
        <v>5500212900</v>
      </c>
      <c r="N198" s="497" t="s">
        <v>303</v>
      </c>
      <c r="O198" s="2" t="s">
        <v>304</v>
      </c>
      <c r="U198" s="611"/>
      <c r="V198" s="611"/>
    </row>
    <row r="199" spans="1:22">
      <c r="A199" s="8" t="s">
        <v>160</v>
      </c>
      <c r="B199" s="8" t="s">
        <v>4748</v>
      </c>
      <c r="C199" s="547">
        <v>141210218</v>
      </c>
      <c r="D199" s="499" t="s">
        <v>4449</v>
      </c>
      <c r="E199" t="s">
        <v>4531</v>
      </c>
      <c r="F199" s="497">
        <v>1</v>
      </c>
      <c r="G199" s="500">
        <v>2249</v>
      </c>
      <c r="H199" s="538" t="s">
        <v>3940</v>
      </c>
      <c r="I199" s="499" t="s">
        <v>5489</v>
      </c>
      <c r="J199" s="548">
        <v>1004971794</v>
      </c>
      <c r="K199" s="497">
        <v>904946</v>
      </c>
      <c r="L199" s="498">
        <v>42514</v>
      </c>
      <c r="M199">
        <v>5500212904</v>
      </c>
      <c r="N199" s="497" t="s">
        <v>303</v>
      </c>
      <c r="O199" s="2" t="s">
        <v>304</v>
      </c>
      <c r="U199" s="611"/>
      <c r="V199" s="611"/>
    </row>
    <row r="200" spans="1:22">
      <c r="A200" s="8" t="s">
        <v>164</v>
      </c>
      <c r="B200" s="8" t="s">
        <v>4752</v>
      </c>
      <c r="C200" s="547">
        <v>142846216</v>
      </c>
      <c r="D200" s="499" t="s">
        <v>5431</v>
      </c>
      <c r="E200" t="s">
        <v>3767</v>
      </c>
      <c r="F200" s="497">
        <v>1</v>
      </c>
      <c r="G200" s="500">
        <v>1829</v>
      </c>
      <c r="H200" s="538" t="s">
        <v>4059</v>
      </c>
      <c r="I200" s="499" t="s">
        <v>5490</v>
      </c>
      <c r="J200" s="548">
        <v>1004971796</v>
      </c>
      <c r="K200" s="497">
        <v>904664</v>
      </c>
      <c r="L200" s="498">
        <v>42514</v>
      </c>
      <c r="M200">
        <v>5500212905</v>
      </c>
      <c r="N200" s="497" t="s">
        <v>303</v>
      </c>
      <c r="O200" s="2" t="s">
        <v>304</v>
      </c>
      <c r="U200" s="611"/>
      <c r="V200" s="611"/>
    </row>
    <row r="201" spans="1:22">
      <c r="A201" s="8" t="s">
        <v>146</v>
      </c>
      <c r="B201" s="8" t="s">
        <v>4776</v>
      </c>
      <c r="C201" s="547">
        <v>141623583</v>
      </c>
      <c r="D201" s="499" t="s">
        <v>4848</v>
      </c>
      <c r="E201" t="s">
        <v>3702</v>
      </c>
      <c r="F201" s="497">
        <v>1</v>
      </c>
      <c r="G201" s="500">
        <v>1579</v>
      </c>
      <c r="H201" s="538" t="s">
        <v>4532</v>
      </c>
      <c r="I201" s="499" t="s">
        <v>5491</v>
      </c>
      <c r="J201" s="548">
        <v>1004971797</v>
      </c>
      <c r="K201" s="497">
        <v>904946</v>
      </c>
      <c r="L201" s="498">
        <v>42514</v>
      </c>
      <c r="M201">
        <v>5500212908</v>
      </c>
      <c r="N201" s="497" t="s">
        <v>303</v>
      </c>
      <c r="O201" s="2" t="s">
        <v>304</v>
      </c>
      <c r="U201" s="611"/>
      <c r="V201" s="611"/>
    </row>
    <row r="202" spans="1:22">
      <c r="A202" s="8" t="s">
        <v>253</v>
      </c>
      <c r="B202" s="8" t="s">
        <v>4764</v>
      </c>
      <c r="C202" s="547">
        <v>142973656</v>
      </c>
      <c r="D202" s="499" t="s">
        <v>5487</v>
      </c>
      <c r="E202" t="s">
        <v>5485</v>
      </c>
      <c r="F202" s="497">
        <v>1</v>
      </c>
      <c r="G202" s="500">
        <v>4218</v>
      </c>
      <c r="H202" s="538" t="s">
        <v>5484</v>
      </c>
      <c r="I202" s="499" t="s">
        <v>5495</v>
      </c>
      <c r="J202" s="548">
        <v>1004975525</v>
      </c>
      <c r="K202" s="497">
        <v>904946</v>
      </c>
      <c r="L202" s="498">
        <v>42515</v>
      </c>
      <c r="M202">
        <v>5500213984</v>
      </c>
      <c r="N202" s="497" t="s">
        <v>303</v>
      </c>
      <c r="O202" s="2" t="s">
        <v>304</v>
      </c>
      <c r="U202" s="611"/>
      <c r="V202" s="611"/>
    </row>
    <row r="203" spans="1:22">
      <c r="A203" s="8" t="s">
        <v>158</v>
      </c>
      <c r="B203" s="8" t="s">
        <v>4736</v>
      </c>
      <c r="C203" s="547" t="s">
        <v>5492</v>
      </c>
      <c r="D203" s="499" t="s">
        <v>5494</v>
      </c>
      <c r="E203" t="s">
        <v>5486</v>
      </c>
      <c r="F203" s="497">
        <v>1</v>
      </c>
      <c r="G203" s="500">
        <v>4409</v>
      </c>
      <c r="H203" s="538" t="s">
        <v>4119</v>
      </c>
      <c r="I203" s="499" t="s">
        <v>5496</v>
      </c>
      <c r="J203" s="548">
        <v>1004975527</v>
      </c>
      <c r="K203" s="497">
        <v>904946</v>
      </c>
      <c r="L203" s="498">
        <v>42515</v>
      </c>
      <c r="M203">
        <v>5500214313</v>
      </c>
      <c r="N203" s="497" t="s">
        <v>303</v>
      </c>
      <c r="O203" s="2" t="s">
        <v>304</v>
      </c>
      <c r="U203" s="611"/>
      <c r="V203" s="611"/>
    </row>
    <row r="204" spans="1:22">
      <c r="A204" s="8" t="s">
        <v>3295</v>
      </c>
      <c r="B204" s="8" t="s">
        <v>5497</v>
      </c>
      <c r="C204" s="547">
        <v>142797789</v>
      </c>
      <c r="D204" s="499" t="s">
        <v>5359</v>
      </c>
      <c r="E204" t="s">
        <v>3595</v>
      </c>
      <c r="F204" s="497">
        <v>1</v>
      </c>
      <c r="G204" s="500">
        <v>1469</v>
      </c>
      <c r="H204" s="538" t="s">
        <v>3967</v>
      </c>
      <c r="I204" s="499" t="s">
        <v>4889</v>
      </c>
      <c r="J204" s="548">
        <v>0</v>
      </c>
      <c r="K204" s="497">
        <v>904664</v>
      </c>
      <c r="L204" s="709">
        <v>42517</v>
      </c>
      <c r="M204" s="538">
        <v>0</v>
      </c>
      <c r="N204" s="547" t="s">
        <v>303</v>
      </c>
      <c r="O204" s="547" t="s">
        <v>304</v>
      </c>
      <c r="U204" s="611"/>
      <c r="V204" s="611"/>
    </row>
    <row r="205" spans="1:22">
      <c r="A205" s="8" t="s">
        <v>259</v>
      </c>
      <c r="B205" s="8" t="s">
        <v>2792</v>
      </c>
      <c r="C205" s="547">
        <v>141228060</v>
      </c>
      <c r="D205" s="499" t="s">
        <v>4492</v>
      </c>
      <c r="E205" t="s">
        <v>4482</v>
      </c>
      <c r="F205" s="497">
        <v>1</v>
      </c>
      <c r="G205" s="500">
        <v>3469</v>
      </c>
      <c r="H205" s="538" t="s">
        <v>4163</v>
      </c>
      <c r="I205" s="499" t="s">
        <v>5499</v>
      </c>
      <c r="J205" s="548">
        <v>1004980626</v>
      </c>
      <c r="K205" s="497">
        <v>904946</v>
      </c>
      <c r="L205" s="709">
        <v>42517</v>
      </c>
      <c r="M205">
        <v>5500214968</v>
      </c>
      <c r="N205" s="547" t="s">
        <v>303</v>
      </c>
      <c r="O205" s="547" t="s">
        <v>304</v>
      </c>
      <c r="U205" s="611"/>
      <c r="V205" s="611"/>
    </row>
    <row r="206" spans="1:22">
      <c r="A206" s="8" t="s">
        <v>185</v>
      </c>
      <c r="B206" s="8" t="s">
        <v>4772</v>
      </c>
      <c r="C206" s="547">
        <v>142809705</v>
      </c>
      <c r="D206" s="499" t="s">
        <v>5382</v>
      </c>
      <c r="E206" t="s">
        <v>5498</v>
      </c>
      <c r="F206" s="497">
        <v>1</v>
      </c>
      <c r="G206" s="500">
        <v>1349</v>
      </c>
      <c r="H206" s="538" t="s">
        <v>5379</v>
      </c>
      <c r="I206" s="499" t="s">
        <v>5500</v>
      </c>
      <c r="J206" s="548">
        <v>1004980627</v>
      </c>
      <c r="K206" s="497">
        <v>904664</v>
      </c>
      <c r="L206" s="709">
        <v>42517</v>
      </c>
      <c r="M206" s="539">
        <v>5500215184</v>
      </c>
      <c r="N206" s="547" t="s">
        <v>303</v>
      </c>
      <c r="O206" s="547" t="s">
        <v>304</v>
      </c>
      <c r="U206" s="611"/>
      <c r="V206" s="611"/>
    </row>
    <row r="207" spans="1:22">
      <c r="A207" s="8" t="s">
        <v>221</v>
      </c>
      <c r="B207" s="8" t="s">
        <v>4754</v>
      </c>
      <c r="C207" s="547">
        <v>142789115</v>
      </c>
      <c r="D207" s="499" t="s">
        <v>5338</v>
      </c>
      <c r="E207" t="s">
        <v>5501</v>
      </c>
      <c r="F207" s="497">
        <v>1</v>
      </c>
      <c r="G207" s="500">
        <v>3229</v>
      </c>
      <c r="H207" s="538" t="s">
        <v>3674</v>
      </c>
      <c r="I207" s="499" t="s">
        <v>5503</v>
      </c>
      <c r="J207" s="548">
        <v>1004986771</v>
      </c>
      <c r="K207" s="497">
        <v>904946</v>
      </c>
      <c r="L207" s="709">
        <v>42520</v>
      </c>
      <c r="M207" s="539" t="s">
        <v>5502</v>
      </c>
      <c r="N207" s="547" t="s">
        <v>303</v>
      </c>
      <c r="O207" s="547" t="s">
        <v>304</v>
      </c>
      <c r="U207" s="611"/>
      <c r="V207" s="611"/>
    </row>
    <row r="208" spans="1:22">
      <c r="A208" s="8" t="s">
        <v>168</v>
      </c>
      <c r="B208" s="8" t="s">
        <v>4744</v>
      </c>
      <c r="C208" s="547">
        <v>108058337</v>
      </c>
      <c r="D208" s="499" t="s">
        <v>4006</v>
      </c>
      <c r="E208" t="s">
        <v>3696</v>
      </c>
      <c r="F208" s="497">
        <v>1</v>
      </c>
      <c r="G208" s="500">
        <v>2449</v>
      </c>
      <c r="H208" s="538" t="s">
        <v>3845</v>
      </c>
      <c r="I208" s="499" t="s">
        <v>5504</v>
      </c>
      <c r="J208" s="548">
        <v>1004990719</v>
      </c>
      <c r="K208" s="497">
        <v>904664</v>
      </c>
      <c r="L208" s="709">
        <v>42521</v>
      </c>
      <c r="M208">
        <v>5500216634</v>
      </c>
      <c r="N208" s="547" t="s">
        <v>303</v>
      </c>
      <c r="O208" s="547" t="s">
        <v>304</v>
      </c>
      <c r="U208" s="611"/>
      <c r="V208" s="611"/>
    </row>
    <row r="209" spans="1:22">
      <c r="A209" s="8" t="s">
        <v>134</v>
      </c>
      <c r="B209" s="8" t="s">
        <v>4789</v>
      </c>
      <c r="C209" s="547">
        <v>141228061</v>
      </c>
      <c r="D209" s="499" t="s">
        <v>4493</v>
      </c>
      <c r="E209" t="s">
        <v>4483</v>
      </c>
      <c r="F209" s="497">
        <v>1</v>
      </c>
      <c r="G209" s="500">
        <v>1769</v>
      </c>
      <c r="H209" s="538" t="s">
        <v>3990</v>
      </c>
      <c r="I209" s="499" t="s">
        <v>5511</v>
      </c>
      <c r="J209" s="548">
        <v>1004990722</v>
      </c>
      <c r="K209" s="497">
        <v>904946</v>
      </c>
      <c r="L209" s="709">
        <v>42522</v>
      </c>
      <c r="M209" s="539" t="s">
        <v>5505</v>
      </c>
      <c r="N209" s="547" t="s">
        <v>303</v>
      </c>
      <c r="O209" s="547" t="s">
        <v>304</v>
      </c>
      <c r="U209" s="611"/>
      <c r="V209" s="611"/>
    </row>
    <row r="210" spans="1:22">
      <c r="A210" s="8" t="s">
        <v>154</v>
      </c>
      <c r="B210" s="8" t="s">
        <v>4741</v>
      </c>
      <c r="C210" s="547">
        <v>142810233</v>
      </c>
      <c r="D210" s="499" t="s">
        <v>5432</v>
      </c>
      <c r="E210" t="s">
        <v>5391</v>
      </c>
      <c r="F210" s="497">
        <v>1</v>
      </c>
      <c r="G210" s="500">
        <v>3949</v>
      </c>
      <c r="H210" s="538" t="s">
        <v>5390</v>
      </c>
      <c r="I210" s="499" t="s">
        <v>5510</v>
      </c>
      <c r="J210" s="548">
        <v>1004990725</v>
      </c>
      <c r="K210" s="497">
        <v>904946</v>
      </c>
      <c r="L210" s="709">
        <v>42522</v>
      </c>
      <c r="M210" s="539" t="s">
        <v>5506</v>
      </c>
      <c r="N210" s="547" t="s">
        <v>303</v>
      </c>
      <c r="O210" s="547" t="s">
        <v>304</v>
      </c>
      <c r="U210" s="611"/>
      <c r="V210" s="611"/>
    </row>
    <row r="211" spans="1:22">
      <c r="A211" s="8" t="s">
        <v>179</v>
      </c>
      <c r="B211" s="8" t="s">
        <v>4809</v>
      </c>
      <c r="C211" s="547">
        <v>141601979</v>
      </c>
      <c r="D211" s="499" t="s">
        <v>4840</v>
      </c>
      <c r="E211" t="s">
        <v>4412</v>
      </c>
      <c r="F211" s="497">
        <v>1</v>
      </c>
      <c r="G211" s="500">
        <v>1649</v>
      </c>
      <c r="H211" s="538" t="s">
        <v>4385</v>
      </c>
      <c r="I211" s="499" t="s">
        <v>5509</v>
      </c>
      <c r="J211" s="548">
        <v>1004990726</v>
      </c>
      <c r="K211" s="497">
        <v>904946</v>
      </c>
      <c r="L211" s="709">
        <v>42522</v>
      </c>
      <c r="M211" s="539" t="s">
        <v>5507</v>
      </c>
      <c r="N211" s="547" t="s">
        <v>303</v>
      </c>
      <c r="O211" s="547" t="s">
        <v>304</v>
      </c>
      <c r="U211" s="611"/>
      <c r="V211" s="611"/>
    </row>
    <row r="212" spans="1:22">
      <c r="A212" s="8" t="s">
        <v>142</v>
      </c>
      <c r="B212" s="8" t="s">
        <v>4734</v>
      </c>
      <c r="C212" s="547">
        <v>141663721</v>
      </c>
      <c r="D212" s="499" t="s">
        <v>4873</v>
      </c>
      <c r="E212" t="s">
        <v>4867</v>
      </c>
      <c r="F212" s="497">
        <v>1</v>
      </c>
      <c r="G212" s="500">
        <v>2689</v>
      </c>
      <c r="H212" s="538" t="s">
        <v>5508</v>
      </c>
      <c r="I212" s="499" t="s">
        <v>5513</v>
      </c>
      <c r="J212" s="548">
        <v>1004990731</v>
      </c>
      <c r="K212" s="497">
        <v>904946</v>
      </c>
      <c r="L212" s="709">
        <v>42522</v>
      </c>
      <c r="M212" s="539" t="s">
        <v>5512</v>
      </c>
      <c r="N212" s="547" t="s">
        <v>303</v>
      </c>
      <c r="O212" s="547" t="s">
        <v>304</v>
      </c>
      <c r="U212" s="611"/>
      <c r="V212" s="611"/>
    </row>
    <row r="213" spans="1:22">
      <c r="A213" s="8" t="s">
        <v>154</v>
      </c>
      <c r="B213" s="8" t="s">
        <v>4741</v>
      </c>
      <c r="C213" s="547">
        <v>143019883</v>
      </c>
      <c r="D213" s="499" t="s">
        <v>5514</v>
      </c>
      <c r="E213" t="s">
        <v>3449</v>
      </c>
      <c r="F213" s="615">
        <v>2</v>
      </c>
      <c r="G213" s="500">
        <v>1279</v>
      </c>
      <c r="H213" s="538">
        <v>902</v>
      </c>
      <c r="I213" s="499" t="s">
        <v>5518</v>
      </c>
      <c r="J213" s="548">
        <v>1004995480</v>
      </c>
      <c r="K213" s="497">
        <v>904946</v>
      </c>
      <c r="L213" s="709">
        <v>42523</v>
      </c>
      <c r="M213" s="539" t="s">
        <v>5516</v>
      </c>
      <c r="N213" s="547" t="s">
        <v>303</v>
      </c>
      <c r="O213" s="547" t="s">
        <v>304</v>
      </c>
      <c r="U213" s="611"/>
      <c r="V213" s="611"/>
    </row>
    <row r="214" spans="1:22">
      <c r="A214" s="8" t="s">
        <v>136</v>
      </c>
      <c r="B214" s="8" t="s">
        <v>4729</v>
      </c>
      <c r="C214" s="547">
        <v>141323756</v>
      </c>
      <c r="D214" s="499" t="s">
        <v>4608</v>
      </c>
      <c r="E214" t="s">
        <v>3787</v>
      </c>
      <c r="F214" s="497">
        <v>1</v>
      </c>
      <c r="G214" s="500">
        <v>1889</v>
      </c>
      <c r="H214" s="538" t="s">
        <v>3897</v>
      </c>
      <c r="I214" s="499" t="s">
        <v>5519</v>
      </c>
      <c r="J214" s="548">
        <v>1004995482</v>
      </c>
      <c r="K214" s="497">
        <v>904664</v>
      </c>
      <c r="L214" s="709">
        <v>42523</v>
      </c>
      <c r="M214" s="539" t="s">
        <v>5517</v>
      </c>
      <c r="N214" s="547" t="s">
        <v>303</v>
      </c>
      <c r="O214" s="547" t="s">
        <v>304</v>
      </c>
      <c r="U214" s="611"/>
      <c r="V214" s="611"/>
    </row>
    <row r="215" spans="1:22">
      <c r="A215" s="8" t="s">
        <v>238</v>
      </c>
      <c r="B215" s="8" t="s">
        <v>4782</v>
      </c>
      <c r="C215" s="547">
        <v>141216888</v>
      </c>
      <c r="D215" s="499" t="s">
        <v>4463</v>
      </c>
      <c r="E215" t="s">
        <v>4462</v>
      </c>
      <c r="F215" s="497">
        <v>1</v>
      </c>
      <c r="G215" s="500">
        <v>2689</v>
      </c>
      <c r="H215" s="538" t="s">
        <v>4461</v>
      </c>
      <c r="I215" s="499" t="s">
        <v>5523</v>
      </c>
      <c r="J215" s="548">
        <v>1004998526</v>
      </c>
      <c r="K215" s="497">
        <v>904946</v>
      </c>
      <c r="L215" s="709">
        <v>42523</v>
      </c>
      <c r="M215" s="539" t="s">
        <v>5520</v>
      </c>
      <c r="N215" s="547" t="s">
        <v>303</v>
      </c>
      <c r="O215" s="547" t="s">
        <v>304</v>
      </c>
      <c r="U215" s="611"/>
      <c r="V215" s="611"/>
    </row>
    <row r="216" spans="1:22">
      <c r="A216" s="8" t="s">
        <v>144</v>
      </c>
      <c r="B216" s="8" t="s">
        <v>4753</v>
      </c>
      <c r="C216" s="547">
        <v>141913911</v>
      </c>
      <c r="D216" s="499" t="s">
        <v>5319</v>
      </c>
      <c r="E216" t="s">
        <v>4968</v>
      </c>
      <c r="F216" s="497">
        <v>1</v>
      </c>
      <c r="G216" s="500">
        <v>1969</v>
      </c>
      <c r="H216" s="538" t="s">
        <v>3943</v>
      </c>
      <c r="I216" s="499" t="s">
        <v>5524</v>
      </c>
      <c r="J216" s="548">
        <v>1004998527</v>
      </c>
      <c r="K216" s="497">
        <v>904946</v>
      </c>
      <c r="L216" s="709">
        <v>42523</v>
      </c>
      <c r="M216" s="539" t="s">
        <v>5521</v>
      </c>
      <c r="N216" s="547" t="s">
        <v>303</v>
      </c>
      <c r="O216" s="547" t="s">
        <v>304</v>
      </c>
      <c r="U216" s="611"/>
      <c r="V216" s="611"/>
    </row>
    <row r="217" spans="1:22">
      <c r="A217" s="8" t="s">
        <v>142</v>
      </c>
      <c r="B217" s="8" t="s">
        <v>4734</v>
      </c>
      <c r="C217" s="547">
        <v>140480658</v>
      </c>
      <c r="D217" s="499" t="s">
        <v>4116</v>
      </c>
      <c r="E217" t="s">
        <v>3606</v>
      </c>
      <c r="F217" s="497">
        <v>1</v>
      </c>
      <c r="G217" s="500">
        <v>3599</v>
      </c>
      <c r="H217" s="538" t="s">
        <v>4115</v>
      </c>
      <c r="I217" s="499" t="s">
        <v>5527</v>
      </c>
      <c r="J217" s="548">
        <v>1004999064</v>
      </c>
      <c r="K217" s="497">
        <v>904664</v>
      </c>
      <c r="L217" s="709">
        <v>42524</v>
      </c>
      <c r="M217" s="539" t="s">
        <v>5522</v>
      </c>
      <c r="N217" s="547" t="s">
        <v>303</v>
      </c>
      <c r="O217" s="547" t="s">
        <v>304</v>
      </c>
      <c r="U217" s="611"/>
      <c r="V217" s="611"/>
    </row>
    <row r="218" spans="1:22">
      <c r="A218" s="8" t="s">
        <v>174</v>
      </c>
      <c r="B218" s="8" t="s">
        <v>4763</v>
      </c>
      <c r="C218" s="547">
        <v>141453352</v>
      </c>
      <c r="D218" s="499" t="s">
        <v>4685</v>
      </c>
      <c r="E218" t="s">
        <v>5525</v>
      </c>
      <c r="F218" s="497">
        <v>1</v>
      </c>
      <c r="G218" s="500">
        <v>3169</v>
      </c>
      <c r="H218" s="538" t="s">
        <v>3970</v>
      </c>
      <c r="I218" s="499" t="s">
        <v>5528</v>
      </c>
      <c r="J218" s="548">
        <v>1004999285</v>
      </c>
      <c r="K218" s="497">
        <v>904946</v>
      </c>
      <c r="L218" s="709">
        <v>42524</v>
      </c>
      <c r="M218" s="539" t="s">
        <v>5526</v>
      </c>
      <c r="N218" s="547" t="s">
        <v>303</v>
      </c>
      <c r="O218" s="547" t="s">
        <v>304</v>
      </c>
      <c r="U218" s="611"/>
      <c r="V218" s="611"/>
    </row>
    <row r="219" spans="1:22">
      <c r="A219" s="8" t="s">
        <v>187</v>
      </c>
      <c r="B219" s="8" t="s">
        <v>4761</v>
      </c>
      <c r="C219" s="547">
        <v>142727315</v>
      </c>
      <c r="D219" s="499" t="s">
        <v>5411</v>
      </c>
      <c r="E219" t="s">
        <v>5227</v>
      </c>
      <c r="F219" s="497">
        <v>1</v>
      </c>
      <c r="G219" s="500">
        <v>1969</v>
      </c>
      <c r="H219" s="538" t="s">
        <v>3943</v>
      </c>
      <c r="I219" s="499" t="s">
        <v>5538</v>
      </c>
      <c r="J219" s="548">
        <v>1005004675</v>
      </c>
      <c r="K219" s="497">
        <v>904946</v>
      </c>
      <c r="L219" s="709">
        <v>42527</v>
      </c>
      <c r="M219" s="539" t="s">
        <v>5530</v>
      </c>
      <c r="N219" s="547" t="s">
        <v>303</v>
      </c>
      <c r="O219" s="547" t="s">
        <v>304</v>
      </c>
      <c r="U219" s="611"/>
      <c r="V219" s="611"/>
    </row>
    <row r="220" spans="1:22">
      <c r="A220" s="8" t="s">
        <v>134</v>
      </c>
      <c r="B220" s="8" t="s">
        <v>4789</v>
      </c>
      <c r="C220" s="547">
        <v>141324945</v>
      </c>
      <c r="D220" s="499" t="s">
        <v>4625</v>
      </c>
      <c r="E220" t="s">
        <v>4613</v>
      </c>
      <c r="F220" s="497">
        <v>1</v>
      </c>
      <c r="G220" s="500">
        <v>2329</v>
      </c>
      <c r="H220" s="538" t="s">
        <v>4398</v>
      </c>
      <c r="I220" s="499" t="s">
        <v>5539</v>
      </c>
      <c r="J220" s="548">
        <v>1005004676</v>
      </c>
      <c r="K220" s="497">
        <v>904946</v>
      </c>
      <c r="L220" s="709">
        <v>42527</v>
      </c>
      <c r="M220" s="539" t="s">
        <v>5531</v>
      </c>
      <c r="N220" s="547" t="s">
        <v>303</v>
      </c>
      <c r="O220" s="547" t="s">
        <v>304</v>
      </c>
      <c r="U220" s="611"/>
      <c r="V220" s="611"/>
    </row>
    <row r="221" spans="1:22">
      <c r="A221" s="8" t="s">
        <v>185</v>
      </c>
      <c r="B221" s="8" t="s">
        <v>4772</v>
      </c>
      <c r="C221" s="547">
        <v>141340999</v>
      </c>
      <c r="D221" s="499" t="s">
        <v>4627</v>
      </c>
      <c r="E221" t="s">
        <v>4626</v>
      </c>
      <c r="F221" s="497">
        <v>1</v>
      </c>
      <c r="G221" s="500">
        <v>3049</v>
      </c>
      <c r="H221" s="538" t="s">
        <v>3917</v>
      </c>
      <c r="I221" s="499" t="s">
        <v>5540</v>
      </c>
      <c r="J221" s="548">
        <v>1005004678</v>
      </c>
      <c r="K221" s="497">
        <v>904946</v>
      </c>
      <c r="L221" s="709">
        <v>42527</v>
      </c>
      <c r="M221" s="539" t="s">
        <v>5532</v>
      </c>
      <c r="N221" s="547" t="s">
        <v>303</v>
      </c>
      <c r="O221" s="547" t="s">
        <v>304</v>
      </c>
      <c r="U221" s="611"/>
      <c r="V221" s="611"/>
    </row>
    <row r="222" spans="1:22">
      <c r="A222" s="8" t="s">
        <v>142</v>
      </c>
      <c r="B222" s="8" t="s">
        <v>4734</v>
      </c>
      <c r="C222" s="547">
        <v>141623583</v>
      </c>
      <c r="D222" s="499" t="s">
        <v>4848</v>
      </c>
      <c r="E222" t="s">
        <v>3702</v>
      </c>
      <c r="F222" s="497">
        <v>1</v>
      </c>
      <c r="G222" s="500">
        <v>1579</v>
      </c>
      <c r="H222" s="538" t="s">
        <v>4532</v>
      </c>
      <c r="I222" s="499" t="s">
        <v>5541</v>
      </c>
      <c r="J222" s="548">
        <v>1005004679</v>
      </c>
      <c r="K222" s="497">
        <v>904946</v>
      </c>
      <c r="L222" s="709">
        <v>42527</v>
      </c>
      <c r="M222" s="539" t="s">
        <v>5533</v>
      </c>
      <c r="N222" s="547" t="s">
        <v>303</v>
      </c>
      <c r="O222" s="547" t="s">
        <v>304</v>
      </c>
      <c r="U222" s="611"/>
      <c r="V222" s="611"/>
    </row>
    <row r="223" spans="1:22">
      <c r="A223" s="8" t="s">
        <v>211</v>
      </c>
      <c r="B223" s="8" t="s">
        <v>4793</v>
      </c>
      <c r="C223" s="547">
        <v>141212100</v>
      </c>
      <c r="D223" s="499" t="s">
        <v>4451</v>
      </c>
      <c r="E223" t="s">
        <v>5529</v>
      </c>
      <c r="F223" s="497">
        <v>1</v>
      </c>
      <c r="G223" s="500">
        <v>2369</v>
      </c>
      <c r="H223" s="538" t="s">
        <v>3979</v>
      </c>
      <c r="I223" s="499" t="s">
        <v>5543</v>
      </c>
      <c r="J223" s="548">
        <v>1005004681</v>
      </c>
      <c r="K223" s="497">
        <v>904946</v>
      </c>
      <c r="L223" s="709">
        <v>42527</v>
      </c>
      <c r="M223" s="539" t="s">
        <v>5534</v>
      </c>
      <c r="N223" s="547" t="s">
        <v>303</v>
      </c>
      <c r="O223" s="547" t="s">
        <v>304</v>
      </c>
      <c r="U223" s="611"/>
      <c r="V223" s="611"/>
    </row>
    <row r="224" spans="1:22">
      <c r="A224" s="8" t="s">
        <v>168</v>
      </c>
      <c r="B224" s="8" t="s">
        <v>4744</v>
      </c>
      <c r="C224" s="547">
        <v>141453356</v>
      </c>
      <c r="D224" s="499" t="s">
        <v>4686</v>
      </c>
      <c r="E224" t="s">
        <v>4677</v>
      </c>
      <c r="F224" s="497">
        <v>1</v>
      </c>
      <c r="G224" s="500">
        <v>2929</v>
      </c>
      <c r="H224" s="538" t="s">
        <v>3937</v>
      </c>
      <c r="I224" s="499" t="s">
        <v>5542</v>
      </c>
      <c r="J224" s="548">
        <v>1005004682</v>
      </c>
      <c r="K224" s="497">
        <v>904946</v>
      </c>
      <c r="L224" s="709">
        <v>42527</v>
      </c>
      <c r="M224" s="539" t="s">
        <v>5535</v>
      </c>
      <c r="N224" s="547" t="s">
        <v>303</v>
      </c>
      <c r="O224" s="547" t="s">
        <v>304</v>
      </c>
      <c r="U224" s="611"/>
      <c r="V224" s="611"/>
    </row>
    <row r="225" spans="1:22">
      <c r="A225" s="8" t="s">
        <v>138</v>
      </c>
      <c r="B225" s="8" t="s">
        <v>4728</v>
      </c>
      <c r="C225" s="547">
        <v>141369550</v>
      </c>
      <c r="D225" s="499" t="s">
        <v>4660</v>
      </c>
      <c r="E225" t="s">
        <v>4641</v>
      </c>
      <c r="F225" s="497">
        <v>1</v>
      </c>
      <c r="G225" s="500">
        <v>2089</v>
      </c>
      <c r="H225" s="538" t="s">
        <v>4404</v>
      </c>
      <c r="I225" s="499" t="s">
        <v>5544</v>
      </c>
      <c r="J225" s="548">
        <v>1005004684</v>
      </c>
      <c r="K225" s="497">
        <v>904946</v>
      </c>
      <c r="L225" s="709">
        <v>42527</v>
      </c>
      <c r="M225" s="539" t="s">
        <v>5536</v>
      </c>
      <c r="N225" s="547" t="s">
        <v>303</v>
      </c>
      <c r="O225" s="547" t="s">
        <v>304</v>
      </c>
      <c r="U225" s="611"/>
      <c r="V225" s="611"/>
    </row>
    <row r="226" spans="1:22">
      <c r="A226" s="8" t="s">
        <v>170</v>
      </c>
      <c r="B226" s="8" t="s">
        <v>4740</v>
      </c>
      <c r="C226" s="547">
        <v>141324945</v>
      </c>
      <c r="D226" s="499" t="s">
        <v>4625</v>
      </c>
      <c r="E226" t="s">
        <v>4613</v>
      </c>
      <c r="F226" s="497">
        <v>1</v>
      </c>
      <c r="G226" s="500">
        <v>2329</v>
      </c>
      <c r="H226" s="538" t="s">
        <v>4398</v>
      </c>
      <c r="I226" s="499" t="s">
        <v>5545</v>
      </c>
      <c r="J226" s="548">
        <v>1005004687</v>
      </c>
      <c r="K226" s="497">
        <v>904946</v>
      </c>
      <c r="L226" s="709">
        <v>42527</v>
      </c>
      <c r="M226" s="539" t="s">
        <v>5537</v>
      </c>
      <c r="N226" s="547" t="s">
        <v>303</v>
      </c>
      <c r="O226" s="547" t="s">
        <v>304</v>
      </c>
      <c r="U226" s="611"/>
      <c r="V226" s="611"/>
    </row>
    <row r="227" spans="1:22">
      <c r="A227" s="8" t="s">
        <v>162</v>
      </c>
      <c r="B227" s="8" t="s">
        <v>4737</v>
      </c>
      <c r="C227" s="547">
        <v>142886548</v>
      </c>
      <c r="D227" s="499" t="s">
        <v>5468</v>
      </c>
      <c r="E227" t="s">
        <v>5465</v>
      </c>
      <c r="F227" s="497">
        <v>1</v>
      </c>
      <c r="G227" s="500">
        <v>1979</v>
      </c>
      <c r="H227" s="538" t="s">
        <v>3984</v>
      </c>
      <c r="I227" s="499" t="s">
        <v>5549</v>
      </c>
      <c r="J227" s="548">
        <v>1005009208</v>
      </c>
      <c r="K227" s="497">
        <v>904664</v>
      </c>
      <c r="L227" s="709">
        <v>42528</v>
      </c>
      <c r="M227" s="539" t="s">
        <v>5546</v>
      </c>
      <c r="N227" s="547" t="s">
        <v>303</v>
      </c>
      <c r="O227" s="547" t="s">
        <v>304</v>
      </c>
      <c r="U227" s="611"/>
      <c r="V227" s="611"/>
    </row>
    <row r="228" spans="1:22">
      <c r="A228" s="8" t="s">
        <v>211</v>
      </c>
      <c r="B228" s="8" t="s">
        <v>4793</v>
      </c>
      <c r="C228" s="547">
        <v>141524287</v>
      </c>
      <c r="D228" s="499" t="s">
        <v>4723</v>
      </c>
      <c r="E228" t="s">
        <v>4713</v>
      </c>
      <c r="F228" s="497">
        <v>1</v>
      </c>
      <c r="G228" s="500">
        <v>3469</v>
      </c>
      <c r="H228" s="538" t="s">
        <v>4163</v>
      </c>
      <c r="I228" s="499" t="s">
        <v>5550</v>
      </c>
      <c r="J228" s="548">
        <v>1005009209</v>
      </c>
      <c r="K228" s="497">
        <v>904946</v>
      </c>
      <c r="L228" s="709">
        <v>42528</v>
      </c>
      <c r="M228" s="539" t="s">
        <v>5547</v>
      </c>
      <c r="N228" s="547" t="s">
        <v>303</v>
      </c>
      <c r="O228" s="547" t="s">
        <v>304</v>
      </c>
      <c r="U228" s="611"/>
      <c r="V228" s="611"/>
    </row>
    <row r="229" spans="1:22">
      <c r="A229" s="8" t="s">
        <v>148</v>
      </c>
      <c r="B229" s="8" t="s">
        <v>4738</v>
      </c>
      <c r="C229" s="547">
        <v>142738470</v>
      </c>
      <c r="D229" s="499" t="s">
        <v>5273</v>
      </c>
      <c r="E229" t="s">
        <v>3738</v>
      </c>
      <c r="F229" s="497">
        <v>1</v>
      </c>
      <c r="G229" s="500">
        <v>1039</v>
      </c>
      <c r="H229" s="538" t="s">
        <v>4200</v>
      </c>
      <c r="I229" s="499" t="s">
        <v>5551</v>
      </c>
      <c r="J229" s="548">
        <v>1005009211</v>
      </c>
      <c r="K229" s="497">
        <v>904946</v>
      </c>
      <c r="L229" s="709">
        <v>42528</v>
      </c>
      <c r="M229" s="539" t="s">
        <v>5548</v>
      </c>
      <c r="N229" s="547" t="s">
        <v>303</v>
      </c>
      <c r="O229" s="547" t="s">
        <v>304</v>
      </c>
      <c r="U229" s="611"/>
      <c r="V229" s="611"/>
    </row>
    <row r="230" spans="1:22">
      <c r="A230" s="8" t="s">
        <v>142</v>
      </c>
      <c r="B230" s="8" t="s">
        <v>4734</v>
      </c>
      <c r="C230" s="547">
        <v>141228060</v>
      </c>
      <c r="D230" s="499" t="s">
        <v>4492</v>
      </c>
      <c r="E230" t="s">
        <v>4482</v>
      </c>
      <c r="F230" s="497">
        <v>1</v>
      </c>
      <c r="G230" s="500">
        <v>3469</v>
      </c>
      <c r="H230" s="538" t="s">
        <v>4163</v>
      </c>
      <c r="I230" s="499" t="s">
        <v>5558</v>
      </c>
      <c r="J230" s="548">
        <v>1005018253</v>
      </c>
      <c r="K230" s="497">
        <v>904946</v>
      </c>
      <c r="L230" s="709">
        <v>42530</v>
      </c>
      <c r="M230" s="539" t="s">
        <v>5555</v>
      </c>
      <c r="N230" s="547" t="s">
        <v>303</v>
      </c>
      <c r="O230" s="547" t="s">
        <v>304</v>
      </c>
      <c r="U230" s="611"/>
      <c r="V230" s="611"/>
    </row>
    <row r="231" spans="1:22">
      <c r="A231" s="8" t="s">
        <v>197</v>
      </c>
      <c r="B231" s="8" t="s">
        <v>4742</v>
      </c>
      <c r="C231" s="547">
        <v>141913911</v>
      </c>
      <c r="D231" s="499" t="s">
        <v>5319</v>
      </c>
      <c r="E231" t="s">
        <v>4968</v>
      </c>
      <c r="F231" s="497">
        <v>1</v>
      </c>
      <c r="G231" s="500">
        <v>1969</v>
      </c>
      <c r="H231" s="538" t="s">
        <v>3943</v>
      </c>
      <c r="I231" s="499" t="s">
        <v>5559</v>
      </c>
      <c r="J231" s="548">
        <v>1005018254</v>
      </c>
      <c r="K231" s="497">
        <v>904946</v>
      </c>
      <c r="L231" s="709">
        <v>42530</v>
      </c>
      <c r="M231" s="539" t="s">
        <v>5556</v>
      </c>
      <c r="N231" s="547" t="s">
        <v>303</v>
      </c>
      <c r="O231" s="547" t="s">
        <v>304</v>
      </c>
      <c r="U231" s="611"/>
      <c r="V231" s="611"/>
    </row>
    <row r="232" spans="1:22">
      <c r="A232" s="8" t="s">
        <v>193</v>
      </c>
      <c r="B232" s="8" t="s">
        <v>4765</v>
      </c>
      <c r="C232" s="547">
        <v>143053089</v>
      </c>
      <c r="D232" s="499" t="s">
        <v>5554</v>
      </c>
      <c r="E232" t="s">
        <v>5561</v>
      </c>
      <c r="F232" s="497">
        <v>1</v>
      </c>
      <c r="G232" s="500">
        <v>4129</v>
      </c>
      <c r="H232" s="538" t="s">
        <v>4193</v>
      </c>
      <c r="I232" s="499" t="s">
        <v>5560</v>
      </c>
      <c r="J232" s="548">
        <v>1005018269</v>
      </c>
      <c r="K232" s="497">
        <v>904946</v>
      </c>
      <c r="L232" s="709">
        <v>42530</v>
      </c>
      <c r="M232" s="539" t="s">
        <v>5557</v>
      </c>
      <c r="N232" s="547" t="s">
        <v>303</v>
      </c>
      <c r="O232" s="547" t="s">
        <v>304</v>
      </c>
      <c r="U232" s="611"/>
      <c r="V232" s="611"/>
    </row>
    <row r="233" spans="1:22">
      <c r="A233" s="8" t="s">
        <v>154</v>
      </c>
      <c r="B233" s="8" t="s">
        <v>4741</v>
      </c>
      <c r="C233" s="547">
        <v>141636360</v>
      </c>
      <c r="D233" s="499" t="s">
        <v>4863</v>
      </c>
      <c r="E233" t="s">
        <v>4861</v>
      </c>
      <c r="F233" s="497">
        <v>1</v>
      </c>
      <c r="G233" s="500">
        <v>1519</v>
      </c>
      <c r="H233" s="538" t="s">
        <v>4714</v>
      </c>
      <c r="I233" s="499" t="s">
        <v>5565</v>
      </c>
      <c r="J233" s="548">
        <v>1005021517</v>
      </c>
      <c r="K233" s="497">
        <v>904946</v>
      </c>
      <c r="L233" s="709">
        <v>42531</v>
      </c>
      <c r="M233" s="539" t="s">
        <v>5563</v>
      </c>
      <c r="N233" s="547" t="s">
        <v>303</v>
      </c>
      <c r="O233" s="547" t="s">
        <v>304</v>
      </c>
      <c r="U233" s="611"/>
      <c r="V233" s="611"/>
    </row>
    <row r="234" spans="1:22">
      <c r="A234" s="8" t="s">
        <v>191</v>
      </c>
      <c r="B234" s="8" t="s">
        <v>4806</v>
      </c>
      <c r="C234" s="547">
        <v>142797789</v>
      </c>
      <c r="D234" s="499" t="s">
        <v>5359</v>
      </c>
      <c r="E234" t="s">
        <v>3595</v>
      </c>
      <c r="F234" s="497">
        <v>1</v>
      </c>
      <c r="G234" s="500">
        <v>1469</v>
      </c>
      <c r="H234" s="538" t="s">
        <v>3967</v>
      </c>
      <c r="I234" s="499" t="s">
        <v>5564</v>
      </c>
      <c r="J234" s="548">
        <v>1005021519</v>
      </c>
      <c r="K234" s="497">
        <v>904664</v>
      </c>
      <c r="L234" s="709">
        <v>42531</v>
      </c>
      <c r="M234" s="539" t="s">
        <v>5562</v>
      </c>
      <c r="N234" s="547" t="s">
        <v>303</v>
      </c>
      <c r="O234" s="547" t="s">
        <v>304</v>
      </c>
      <c r="U234" s="611"/>
      <c r="V234" s="611"/>
    </row>
    <row r="235" spans="1:22">
      <c r="A235" s="8" t="s">
        <v>134</v>
      </c>
      <c r="B235" s="8" t="s">
        <v>4789</v>
      </c>
      <c r="C235" s="547">
        <v>141369550</v>
      </c>
      <c r="D235" s="499" t="s">
        <v>4660</v>
      </c>
      <c r="E235" t="s">
        <v>4641</v>
      </c>
      <c r="F235" s="497">
        <v>1</v>
      </c>
      <c r="G235" s="500">
        <v>2089</v>
      </c>
      <c r="H235" s="538" t="s">
        <v>4404</v>
      </c>
      <c r="I235" s="499" t="s">
        <v>5572</v>
      </c>
      <c r="J235" s="774" t="s">
        <v>5577</v>
      </c>
      <c r="K235" s="497">
        <v>904946</v>
      </c>
      <c r="L235" s="709">
        <v>42531</v>
      </c>
      <c r="M235" s="539" t="s">
        <v>5566</v>
      </c>
      <c r="N235" s="547" t="s">
        <v>303</v>
      </c>
      <c r="O235" s="547" t="s">
        <v>304</v>
      </c>
      <c r="U235" s="611"/>
      <c r="V235" s="611"/>
    </row>
    <row r="236" spans="1:22">
      <c r="A236" s="8" t="s">
        <v>160</v>
      </c>
      <c r="B236" s="8" t="s">
        <v>4748</v>
      </c>
      <c r="C236" s="547">
        <v>142797789</v>
      </c>
      <c r="D236" s="499" t="s">
        <v>5359</v>
      </c>
      <c r="E236" t="s">
        <v>3595</v>
      </c>
      <c r="F236" s="497">
        <v>1</v>
      </c>
      <c r="G236" s="500">
        <v>1469</v>
      </c>
      <c r="H236" s="538" t="s">
        <v>3967</v>
      </c>
      <c r="I236" s="499" t="s">
        <v>5578</v>
      </c>
      <c r="J236" s="774" t="s">
        <v>5582</v>
      </c>
      <c r="K236" s="497">
        <v>904664</v>
      </c>
      <c r="L236" s="709">
        <v>42534</v>
      </c>
      <c r="M236" s="539" t="s">
        <v>5573</v>
      </c>
      <c r="N236" s="547" t="s">
        <v>303</v>
      </c>
      <c r="O236" s="547" t="s">
        <v>304</v>
      </c>
      <c r="U236" s="611"/>
      <c r="V236" s="611"/>
    </row>
    <row r="237" spans="1:22">
      <c r="A237" s="8" t="s">
        <v>146</v>
      </c>
      <c r="B237" s="8" t="s">
        <v>4776</v>
      </c>
      <c r="C237" s="547">
        <v>141298160</v>
      </c>
      <c r="D237" s="499" t="s">
        <v>4541</v>
      </c>
      <c r="E237" t="s">
        <v>5567</v>
      </c>
      <c r="F237" s="497">
        <v>1</v>
      </c>
      <c r="G237" s="500">
        <v>1849</v>
      </c>
      <c r="H237" s="538" t="s">
        <v>3952</v>
      </c>
      <c r="I237" s="499" t="s">
        <v>5579</v>
      </c>
      <c r="J237" s="774" t="s">
        <v>5583</v>
      </c>
      <c r="K237" s="497">
        <v>904946</v>
      </c>
      <c r="L237" s="709">
        <v>42534</v>
      </c>
      <c r="M237" s="539" t="s">
        <v>5574</v>
      </c>
      <c r="N237" s="547" t="s">
        <v>303</v>
      </c>
      <c r="O237" s="547" t="s">
        <v>304</v>
      </c>
      <c r="U237" s="611"/>
      <c r="V237" s="611"/>
    </row>
    <row r="238" spans="1:22">
      <c r="A238" s="8" t="s">
        <v>227</v>
      </c>
      <c r="B238" s="8" t="s">
        <v>4792</v>
      </c>
      <c r="C238" s="547">
        <v>143079856</v>
      </c>
      <c r="D238" s="499" t="s">
        <v>5569</v>
      </c>
      <c r="E238" t="s">
        <v>3515</v>
      </c>
      <c r="F238" s="497">
        <v>1</v>
      </c>
      <c r="G238" s="500">
        <v>3399</v>
      </c>
      <c r="H238" s="538" t="s">
        <v>5568</v>
      </c>
      <c r="I238" s="499" t="s">
        <v>5580</v>
      </c>
      <c r="J238" s="774" t="s">
        <v>5584</v>
      </c>
      <c r="K238" s="497">
        <v>904664</v>
      </c>
      <c r="L238" s="709">
        <v>42534</v>
      </c>
      <c r="M238" s="539" t="s">
        <v>5575</v>
      </c>
      <c r="N238" s="547" t="s">
        <v>303</v>
      </c>
      <c r="O238" s="547" t="s">
        <v>304</v>
      </c>
      <c r="U238" s="611"/>
      <c r="V238" s="611"/>
    </row>
    <row r="239" spans="1:22">
      <c r="A239" s="8" t="s">
        <v>195</v>
      </c>
      <c r="B239" s="8" t="s">
        <v>4794</v>
      </c>
      <c r="C239" s="547">
        <v>142461676</v>
      </c>
      <c r="D239" s="499" t="s">
        <v>5571</v>
      </c>
      <c r="E239" t="s">
        <v>5197</v>
      </c>
      <c r="F239" s="497">
        <v>1</v>
      </c>
      <c r="G239" s="500">
        <v>2089</v>
      </c>
      <c r="H239" s="538">
        <v>1474</v>
      </c>
      <c r="I239" s="499" t="s">
        <v>5581</v>
      </c>
      <c r="J239" s="774" t="s">
        <v>5585</v>
      </c>
      <c r="K239" s="497">
        <v>904946</v>
      </c>
      <c r="L239" s="709">
        <v>42534</v>
      </c>
      <c r="M239" s="539" t="s">
        <v>5576</v>
      </c>
      <c r="N239" s="547" t="s">
        <v>303</v>
      </c>
      <c r="O239" s="547" t="s">
        <v>304</v>
      </c>
      <c r="U239" s="611"/>
      <c r="V239" s="611"/>
    </row>
    <row r="240" spans="1:22" ht="18.75">
      <c r="A240" s="510" t="s">
        <v>265</v>
      </c>
      <c r="B240" s="8" t="s">
        <v>4762</v>
      </c>
      <c r="C240" s="547">
        <v>141623583</v>
      </c>
      <c r="D240" s="499" t="s">
        <v>4848</v>
      </c>
      <c r="E240" t="s">
        <v>3702</v>
      </c>
      <c r="F240" s="497">
        <v>1</v>
      </c>
      <c r="G240" s="500">
        <v>1579</v>
      </c>
      <c r="H240" s="538" t="s">
        <v>4532</v>
      </c>
      <c r="I240" s="499" t="s">
        <v>5596</v>
      </c>
      <c r="J240" s="775">
        <v>1005039089</v>
      </c>
      <c r="K240" s="497">
        <v>904946</v>
      </c>
      <c r="L240" s="709">
        <v>42536</v>
      </c>
      <c r="M240" s="539" t="s">
        <v>5586</v>
      </c>
      <c r="N240" s="547" t="s">
        <v>303</v>
      </c>
      <c r="O240" s="547" t="s">
        <v>304</v>
      </c>
      <c r="U240" s="611"/>
      <c r="V240" s="611"/>
    </row>
    <row r="241" spans="1:22">
      <c r="A241" s="8" t="s">
        <v>227</v>
      </c>
      <c r="B241" s="8" t="s">
        <v>4792</v>
      </c>
      <c r="C241" s="547">
        <v>141453352</v>
      </c>
      <c r="D241" s="499" t="s">
        <v>4685</v>
      </c>
      <c r="E241" t="s">
        <v>5389</v>
      </c>
      <c r="F241" s="497">
        <v>1</v>
      </c>
      <c r="G241" s="500">
        <v>3169</v>
      </c>
      <c r="H241" s="538" t="s">
        <v>3970</v>
      </c>
      <c r="I241" s="499" t="s">
        <v>5600</v>
      </c>
      <c r="J241" s="548">
        <v>1005041365</v>
      </c>
      <c r="K241" s="497">
        <v>904946</v>
      </c>
      <c r="L241" s="709">
        <v>42537</v>
      </c>
      <c r="M241" s="539" t="s">
        <v>5587</v>
      </c>
      <c r="N241" s="547" t="s">
        <v>303</v>
      </c>
      <c r="O241" s="547" t="s">
        <v>304</v>
      </c>
      <c r="U241" s="611"/>
      <c r="V241" s="611"/>
    </row>
    <row r="242" spans="1:22">
      <c r="A242" s="8" t="s">
        <v>168</v>
      </c>
      <c r="B242" s="8" t="s">
        <v>4744</v>
      </c>
      <c r="C242" s="547">
        <v>141323756</v>
      </c>
      <c r="D242" s="499" t="s">
        <v>4608</v>
      </c>
      <c r="E242" t="s">
        <v>3787</v>
      </c>
      <c r="F242" s="497">
        <v>1</v>
      </c>
      <c r="G242" s="500">
        <v>1889</v>
      </c>
      <c r="H242" s="538" t="s">
        <v>3897</v>
      </c>
      <c r="I242" s="499" t="s">
        <v>5601</v>
      </c>
      <c r="J242" s="548">
        <v>1005041369</v>
      </c>
      <c r="K242" s="497">
        <v>904664</v>
      </c>
      <c r="L242" s="709">
        <v>42537</v>
      </c>
      <c r="M242" s="539" t="s">
        <v>5588</v>
      </c>
      <c r="N242" s="547" t="s">
        <v>303</v>
      </c>
      <c r="O242" s="547" t="s">
        <v>304</v>
      </c>
      <c r="U242" s="611"/>
      <c r="V242" s="611"/>
    </row>
    <row r="243" spans="1:22" ht="18.75">
      <c r="A243" s="8" t="s">
        <v>154</v>
      </c>
      <c r="B243" s="8" t="s">
        <v>4741</v>
      </c>
      <c r="C243" s="547">
        <v>143107165</v>
      </c>
      <c r="D243" s="499" t="s">
        <v>5593</v>
      </c>
      <c r="E243" t="s">
        <v>5590</v>
      </c>
      <c r="F243" s="497">
        <v>1</v>
      </c>
      <c r="G243" s="500">
        <v>3409</v>
      </c>
      <c r="H243" s="538" t="s">
        <v>5589</v>
      </c>
      <c r="I243" s="499" t="s">
        <v>5597</v>
      </c>
      <c r="J243" s="775">
        <v>1005039090</v>
      </c>
      <c r="K243" s="497">
        <v>904946</v>
      </c>
      <c r="L243" s="709">
        <v>42537</v>
      </c>
      <c r="M243" s="539" t="s">
        <v>5594</v>
      </c>
      <c r="N243" s="547" t="s">
        <v>303</v>
      </c>
      <c r="O243" s="547" t="s">
        <v>304</v>
      </c>
      <c r="U243" s="611"/>
      <c r="V243" s="611"/>
    </row>
    <row r="244" spans="1:22">
      <c r="A244" s="8" t="s">
        <v>3582</v>
      </c>
      <c r="B244" s="8" t="s">
        <v>4758</v>
      </c>
      <c r="C244" s="547">
        <v>142922854</v>
      </c>
      <c r="D244" s="499" t="s">
        <v>5477</v>
      </c>
      <c r="E244" t="s">
        <v>5604</v>
      </c>
      <c r="F244" s="497">
        <v>1</v>
      </c>
      <c r="G244" s="500">
        <v>3169</v>
      </c>
      <c r="H244" s="538" t="s">
        <v>3970</v>
      </c>
      <c r="I244" s="499" t="s">
        <v>5602</v>
      </c>
      <c r="J244" s="548">
        <v>1005041376</v>
      </c>
      <c r="K244" s="497">
        <v>904946</v>
      </c>
      <c r="L244" s="709">
        <v>42537</v>
      </c>
      <c r="M244" s="539" t="s">
        <v>5598</v>
      </c>
      <c r="N244" s="547" t="s">
        <v>303</v>
      </c>
      <c r="O244" s="547" t="s">
        <v>304</v>
      </c>
      <c r="U244" s="611"/>
      <c r="V244" s="611"/>
    </row>
    <row r="245" spans="1:22">
      <c r="A245" s="8" t="s">
        <v>152</v>
      </c>
      <c r="B245" s="8" t="s">
        <v>4747</v>
      </c>
      <c r="C245" s="547">
        <v>142846216</v>
      </c>
      <c r="D245" s="499" t="s">
        <v>5431</v>
      </c>
      <c r="E245" t="s">
        <v>3767</v>
      </c>
      <c r="F245" s="497">
        <v>1</v>
      </c>
      <c r="G245" s="500">
        <v>1829</v>
      </c>
      <c r="H245" s="538" t="s">
        <v>4059</v>
      </c>
      <c r="I245" s="499" t="s">
        <v>5603</v>
      </c>
      <c r="J245" s="548">
        <v>1005041377</v>
      </c>
      <c r="K245" s="497">
        <v>904664</v>
      </c>
      <c r="L245" s="709">
        <v>42537</v>
      </c>
      <c r="M245" s="539" t="s">
        <v>5599</v>
      </c>
      <c r="N245" s="547" t="s">
        <v>303</v>
      </c>
      <c r="O245" s="547" t="s">
        <v>304</v>
      </c>
      <c r="U245" s="611"/>
      <c r="V245" s="611"/>
    </row>
    <row r="246" spans="1:22">
      <c r="A246" s="8" t="s">
        <v>259</v>
      </c>
      <c r="B246" s="8" t="s">
        <v>2792</v>
      </c>
      <c r="C246" s="547">
        <v>143019883</v>
      </c>
      <c r="D246" s="499" t="s">
        <v>5514</v>
      </c>
      <c r="E246" t="s">
        <v>3449</v>
      </c>
      <c r="F246" s="497">
        <v>1</v>
      </c>
      <c r="G246" s="500">
        <v>1279</v>
      </c>
      <c r="H246" s="538">
        <v>902</v>
      </c>
      <c r="I246" s="499" t="s">
        <v>5606</v>
      </c>
      <c r="J246" s="548">
        <v>1005042350</v>
      </c>
      <c r="K246" s="497">
        <v>904946</v>
      </c>
      <c r="L246" s="709">
        <v>42538</v>
      </c>
      <c r="M246" s="539" t="s">
        <v>5605</v>
      </c>
      <c r="N246" s="547" t="s">
        <v>303</v>
      </c>
      <c r="O246" s="547" t="s">
        <v>304</v>
      </c>
      <c r="U246" s="611"/>
      <c r="V246" s="611"/>
    </row>
    <row r="247" spans="1:22" ht="15" customHeight="1">
      <c r="A247" s="8" t="s">
        <v>193</v>
      </c>
      <c r="B247" s="8" t="s">
        <v>4765</v>
      </c>
      <c r="C247" s="547">
        <v>141913911</v>
      </c>
      <c r="D247" s="499" t="s">
        <v>5319</v>
      </c>
      <c r="E247" t="s">
        <v>4968</v>
      </c>
      <c r="F247" s="497">
        <v>1</v>
      </c>
      <c r="G247" s="500">
        <v>1969</v>
      </c>
      <c r="H247" s="538" t="s">
        <v>3943</v>
      </c>
      <c r="I247" s="499" t="s">
        <v>5609</v>
      </c>
      <c r="J247" s="548">
        <v>1005048771</v>
      </c>
      <c r="K247" s="497">
        <v>904946</v>
      </c>
      <c r="L247" s="709">
        <v>42541</v>
      </c>
      <c r="M247" s="539" t="s">
        <v>5607</v>
      </c>
      <c r="N247" s="547" t="s">
        <v>303</v>
      </c>
      <c r="O247" s="547" t="s">
        <v>304</v>
      </c>
      <c r="U247" s="611"/>
      <c r="V247" s="611"/>
    </row>
    <row r="248" spans="1:22">
      <c r="A248" s="8" t="s">
        <v>140</v>
      </c>
      <c r="B248" s="8" t="s">
        <v>4733</v>
      </c>
      <c r="C248" s="547">
        <v>141453352</v>
      </c>
      <c r="D248" s="499" t="s">
        <v>4685</v>
      </c>
      <c r="E248" t="s">
        <v>5389</v>
      </c>
      <c r="F248" s="497">
        <v>1</v>
      </c>
      <c r="G248" s="500">
        <v>3169</v>
      </c>
      <c r="H248" s="538" t="s">
        <v>3970</v>
      </c>
      <c r="I248" s="499" t="s">
        <v>5610</v>
      </c>
      <c r="J248" s="548">
        <v>1005048773</v>
      </c>
      <c r="K248" s="497">
        <v>904946</v>
      </c>
      <c r="L248" s="709">
        <v>42541</v>
      </c>
      <c r="M248" s="539" t="s">
        <v>5608</v>
      </c>
      <c r="N248" s="547" t="s">
        <v>303</v>
      </c>
      <c r="O248" s="547" t="s">
        <v>304</v>
      </c>
      <c r="U248" s="611"/>
      <c r="V248" s="611"/>
    </row>
    <row r="249" spans="1:22">
      <c r="A249" s="8" t="s">
        <v>160</v>
      </c>
      <c r="B249" s="8" t="s">
        <v>4748</v>
      </c>
      <c r="C249" s="547">
        <v>141178091</v>
      </c>
      <c r="D249" s="499" t="s">
        <v>4396</v>
      </c>
      <c r="E249" t="s">
        <v>4413</v>
      </c>
      <c r="F249" s="497">
        <v>1</v>
      </c>
      <c r="G249" s="500">
        <v>1889</v>
      </c>
      <c r="H249" s="538" t="s">
        <v>3897</v>
      </c>
      <c r="I249" s="499" t="s">
        <v>5614</v>
      </c>
      <c r="J249" s="548" t="s">
        <v>5615</v>
      </c>
      <c r="K249" s="497">
        <v>904946</v>
      </c>
      <c r="L249" s="709">
        <v>42541</v>
      </c>
      <c r="M249" s="539" t="s">
        <v>5611</v>
      </c>
      <c r="N249" s="547" t="s">
        <v>303</v>
      </c>
      <c r="O249" s="547" t="s">
        <v>304</v>
      </c>
      <c r="U249" s="611"/>
      <c r="V249" s="611"/>
    </row>
    <row r="250" spans="1:22">
      <c r="A250" s="510" t="s">
        <v>158</v>
      </c>
      <c r="B250" s="8" t="s">
        <v>4736</v>
      </c>
      <c r="C250" s="547">
        <v>142846216</v>
      </c>
      <c r="D250" s="499" t="s">
        <v>5431</v>
      </c>
      <c r="E250" t="s">
        <v>5612</v>
      </c>
      <c r="F250" s="497">
        <v>1</v>
      </c>
      <c r="G250" s="500">
        <v>1829</v>
      </c>
      <c r="H250" s="538" t="s">
        <v>4059</v>
      </c>
      <c r="I250" s="499" t="s">
        <v>5632</v>
      </c>
      <c r="J250" s="548">
        <v>1005053733</v>
      </c>
      <c r="K250" s="497">
        <v>904664</v>
      </c>
      <c r="L250" s="709">
        <v>42541</v>
      </c>
      <c r="M250" s="539" t="s">
        <v>5613</v>
      </c>
      <c r="N250" s="547" t="s">
        <v>303</v>
      </c>
      <c r="O250" s="547" t="s">
        <v>304</v>
      </c>
      <c r="U250" s="611"/>
      <c r="V250" s="611"/>
    </row>
    <row r="251" spans="1:22">
      <c r="A251" s="510" t="s">
        <v>148</v>
      </c>
      <c r="B251" s="510" t="s">
        <v>4738</v>
      </c>
      <c r="C251" s="626">
        <v>143121184</v>
      </c>
      <c r="D251" s="627" t="s">
        <v>5620</v>
      </c>
      <c r="E251" s="501" t="s">
        <v>5617</v>
      </c>
      <c r="F251" s="628">
        <v>1</v>
      </c>
      <c r="G251" s="629">
        <v>2518</v>
      </c>
      <c r="H251" s="630" t="s">
        <v>5616</v>
      </c>
      <c r="I251" s="627" t="s">
        <v>5647</v>
      </c>
      <c r="J251" s="776">
        <v>1005072751</v>
      </c>
      <c r="K251" s="497">
        <v>904946</v>
      </c>
      <c r="L251" s="709">
        <v>42542</v>
      </c>
      <c r="M251" s="539" t="s">
        <v>5623</v>
      </c>
      <c r="N251" s="547" t="s">
        <v>303</v>
      </c>
      <c r="O251" s="547" t="s">
        <v>304</v>
      </c>
      <c r="U251" s="611"/>
      <c r="V251" s="611"/>
    </row>
    <row r="252" spans="1:22">
      <c r="A252" s="8" t="s">
        <v>193</v>
      </c>
      <c r="B252" s="8" t="s">
        <v>4765</v>
      </c>
      <c r="C252" s="547">
        <v>143121330</v>
      </c>
      <c r="D252" s="499" t="s">
        <v>5621</v>
      </c>
      <c r="E252" t="s">
        <v>5619</v>
      </c>
      <c r="F252" s="497">
        <v>1</v>
      </c>
      <c r="G252" s="500">
        <v>2749</v>
      </c>
      <c r="H252" s="538" t="s">
        <v>5618</v>
      </c>
      <c r="I252" s="499" t="s">
        <v>5628</v>
      </c>
      <c r="J252" s="548">
        <v>1005053736</v>
      </c>
      <c r="K252" s="497">
        <v>904946</v>
      </c>
      <c r="L252" s="709">
        <v>42542</v>
      </c>
      <c r="M252" s="539" t="s">
        <v>5624</v>
      </c>
      <c r="N252" s="547" t="s">
        <v>303</v>
      </c>
      <c r="O252" s="547" t="s">
        <v>304</v>
      </c>
      <c r="U252" s="611"/>
      <c r="V252" s="611"/>
    </row>
    <row r="253" spans="1:22" s="501" customFormat="1">
      <c r="A253" s="510" t="s">
        <v>146</v>
      </c>
      <c r="B253" s="510" t="s">
        <v>4776</v>
      </c>
      <c r="C253" s="626">
        <v>142748156</v>
      </c>
      <c r="D253" s="627" t="s">
        <v>5295</v>
      </c>
      <c r="E253" s="501" t="s">
        <v>5622</v>
      </c>
      <c r="F253" s="628">
        <v>1</v>
      </c>
      <c r="G253" s="629">
        <v>3409</v>
      </c>
      <c r="H253" s="630" t="s">
        <v>3997</v>
      </c>
      <c r="I253" s="627" t="s">
        <v>5629</v>
      </c>
      <c r="J253" s="776">
        <v>1005074418</v>
      </c>
      <c r="K253" s="628">
        <v>904946</v>
      </c>
      <c r="L253" s="710">
        <v>42542</v>
      </c>
      <c r="M253" s="537" t="s">
        <v>5625</v>
      </c>
      <c r="N253" s="626" t="s">
        <v>303</v>
      </c>
      <c r="O253" s="626" t="s">
        <v>304</v>
      </c>
      <c r="U253" s="633"/>
      <c r="V253" s="633"/>
    </row>
    <row r="254" spans="1:22">
      <c r="A254" s="8" t="s">
        <v>148</v>
      </c>
      <c r="B254" s="8" t="s">
        <v>4738</v>
      </c>
      <c r="C254" s="547">
        <v>141212100</v>
      </c>
      <c r="D254" s="499" t="s">
        <v>4451</v>
      </c>
      <c r="E254" t="s">
        <v>4439</v>
      </c>
      <c r="F254" s="497">
        <v>1</v>
      </c>
      <c r="G254" s="500">
        <v>2369</v>
      </c>
      <c r="H254" s="538" t="s">
        <v>3979</v>
      </c>
      <c r="I254" s="627" t="s">
        <v>5630</v>
      </c>
      <c r="J254" s="548">
        <v>1005053738</v>
      </c>
      <c r="K254" s="497">
        <v>904946</v>
      </c>
      <c r="L254" s="709">
        <v>42542</v>
      </c>
      <c r="M254" s="539" t="s">
        <v>5626</v>
      </c>
      <c r="N254" s="547" t="s">
        <v>303</v>
      </c>
      <c r="O254" s="547" t="s">
        <v>304</v>
      </c>
      <c r="U254" s="611"/>
      <c r="V254" s="611"/>
    </row>
    <row r="255" spans="1:22" ht="15.75" customHeight="1">
      <c r="A255" s="8" t="s">
        <v>146</v>
      </c>
      <c r="B255" s="8" t="s">
        <v>4776</v>
      </c>
      <c r="C255" s="547">
        <v>142733157</v>
      </c>
      <c r="D255" s="499" t="s">
        <v>5265</v>
      </c>
      <c r="E255" t="s">
        <v>5261</v>
      </c>
      <c r="F255" s="497">
        <v>1</v>
      </c>
      <c r="G255" s="500">
        <v>2089</v>
      </c>
      <c r="H255" s="538" t="s">
        <v>4404</v>
      </c>
      <c r="I255" s="499" t="s">
        <v>5631</v>
      </c>
      <c r="J255" s="548">
        <v>1005053740</v>
      </c>
      <c r="K255" s="497">
        <v>904946</v>
      </c>
      <c r="L255" s="709">
        <v>42542</v>
      </c>
      <c r="M255" s="539" t="s">
        <v>5627</v>
      </c>
      <c r="N255" s="547" t="s">
        <v>303</v>
      </c>
      <c r="O255" s="547" t="s">
        <v>304</v>
      </c>
      <c r="U255" s="611"/>
      <c r="V255" s="611"/>
    </row>
    <row r="256" spans="1:22">
      <c r="A256" s="711" t="s">
        <v>221</v>
      </c>
      <c r="B256" s="712" t="s">
        <v>4754</v>
      </c>
      <c r="C256" s="713">
        <v>142727315</v>
      </c>
      <c r="D256" s="714" t="s">
        <v>5411</v>
      </c>
      <c r="E256" s="715" t="s">
        <v>5227</v>
      </c>
      <c r="F256" s="716">
        <v>1</v>
      </c>
      <c r="G256" s="717">
        <v>1969</v>
      </c>
      <c r="H256" s="718" t="s">
        <v>3943</v>
      </c>
      <c r="I256" s="714" t="s">
        <v>5635</v>
      </c>
      <c r="J256" s="777">
        <v>1005064317</v>
      </c>
      <c r="K256" s="716">
        <v>904946</v>
      </c>
      <c r="L256" s="719">
        <v>42544</v>
      </c>
      <c r="M256" s="720" t="s">
        <v>5634</v>
      </c>
      <c r="N256" s="713" t="s">
        <v>303</v>
      </c>
      <c r="O256" s="722" t="s">
        <v>5633</v>
      </c>
      <c r="U256" s="611"/>
      <c r="V256" s="611"/>
    </row>
    <row r="257" spans="1:22">
      <c r="A257" s="711" t="s">
        <v>183</v>
      </c>
      <c r="B257" s="712" t="s">
        <v>4730</v>
      </c>
      <c r="C257" s="713">
        <v>141228061</v>
      </c>
      <c r="D257" s="714" t="s">
        <v>4493</v>
      </c>
      <c r="E257" s="715" t="s">
        <v>4483</v>
      </c>
      <c r="F257" s="716">
        <v>1</v>
      </c>
      <c r="G257" s="717">
        <v>1769</v>
      </c>
      <c r="H257" s="718" t="s">
        <v>3990</v>
      </c>
      <c r="I257" s="714" t="s">
        <v>5641</v>
      </c>
      <c r="J257" s="777">
        <v>1005073052</v>
      </c>
      <c r="K257" s="716">
        <v>904946</v>
      </c>
      <c r="L257" s="719">
        <v>42548</v>
      </c>
      <c r="M257" s="720" t="s">
        <v>5636</v>
      </c>
      <c r="N257" s="713" t="s">
        <v>303</v>
      </c>
      <c r="O257" s="721" t="s">
        <v>304</v>
      </c>
      <c r="U257" s="611"/>
      <c r="V257" s="611"/>
    </row>
    <row r="258" spans="1:22">
      <c r="A258" s="711" t="s">
        <v>144</v>
      </c>
      <c r="B258" s="712" t="s">
        <v>4753</v>
      </c>
      <c r="C258" s="713">
        <v>142851791</v>
      </c>
      <c r="D258" s="714" t="s">
        <v>5451</v>
      </c>
      <c r="E258" s="715" t="s">
        <v>3469</v>
      </c>
      <c r="F258" s="716">
        <v>1</v>
      </c>
      <c r="G258" s="717">
        <v>1699</v>
      </c>
      <c r="H258" s="718" t="s">
        <v>5448</v>
      </c>
      <c r="I258" s="714" t="s">
        <v>5642</v>
      </c>
      <c r="J258" s="777">
        <v>1005073053</v>
      </c>
      <c r="K258" s="716">
        <v>904946</v>
      </c>
      <c r="L258" s="719">
        <v>42548</v>
      </c>
      <c r="M258" s="720" t="s">
        <v>5637</v>
      </c>
      <c r="N258" s="713" t="s">
        <v>303</v>
      </c>
      <c r="O258" s="721" t="s">
        <v>304</v>
      </c>
      <c r="U258" s="611"/>
      <c r="V258" s="611"/>
    </row>
    <row r="259" spans="1:22">
      <c r="A259" s="711" t="s">
        <v>298</v>
      </c>
      <c r="B259" s="712" t="s">
        <v>4787</v>
      </c>
      <c r="C259" s="713">
        <v>141453356</v>
      </c>
      <c r="D259" s="714" t="s">
        <v>4686</v>
      </c>
      <c r="E259" s="715" t="s">
        <v>4677</v>
      </c>
      <c r="F259" s="716">
        <v>1</v>
      </c>
      <c r="G259" s="717">
        <v>2929</v>
      </c>
      <c r="H259" s="718" t="s">
        <v>3937</v>
      </c>
      <c r="I259" s="714" t="s">
        <v>5643</v>
      </c>
      <c r="J259" s="777">
        <v>1005073054</v>
      </c>
      <c r="K259" s="716">
        <v>904946</v>
      </c>
      <c r="L259" s="719">
        <v>42548</v>
      </c>
      <c r="M259" s="720" t="s">
        <v>5638</v>
      </c>
      <c r="N259" s="713" t="s">
        <v>303</v>
      </c>
      <c r="O259" s="721" t="s">
        <v>304</v>
      </c>
      <c r="U259" s="611"/>
      <c r="V259" s="611"/>
    </row>
    <row r="260" spans="1:22">
      <c r="A260" s="723" t="s">
        <v>158</v>
      </c>
      <c r="B260" s="724" t="s">
        <v>4736</v>
      </c>
      <c r="C260" s="725">
        <v>142846216</v>
      </c>
      <c r="D260" s="726" t="s">
        <v>5431</v>
      </c>
      <c r="E260" s="727" t="s">
        <v>5646</v>
      </c>
      <c r="F260" s="728">
        <v>1</v>
      </c>
      <c r="G260" s="729">
        <v>1829</v>
      </c>
      <c r="H260" s="730" t="s">
        <v>4059</v>
      </c>
      <c r="I260" s="726" t="s">
        <v>5644</v>
      </c>
      <c r="J260" s="778">
        <v>1005073055</v>
      </c>
      <c r="K260" s="728">
        <v>904664</v>
      </c>
      <c r="L260" s="731">
        <v>42548</v>
      </c>
      <c r="M260" s="732" t="s">
        <v>5639</v>
      </c>
      <c r="N260" s="713" t="s">
        <v>303</v>
      </c>
      <c r="O260" s="721" t="s">
        <v>304</v>
      </c>
      <c r="U260" s="611"/>
      <c r="V260" s="611"/>
    </row>
    <row r="261" spans="1:22">
      <c r="A261" s="711" t="s">
        <v>185</v>
      </c>
      <c r="B261" s="712" t="s">
        <v>4772</v>
      </c>
      <c r="C261" s="713">
        <v>142797789</v>
      </c>
      <c r="D261" s="714" t="s">
        <v>5359</v>
      </c>
      <c r="E261" s="715" t="s">
        <v>3595</v>
      </c>
      <c r="F261" s="716">
        <v>1</v>
      </c>
      <c r="G261" s="717">
        <v>1469</v>
      </c>
      <c r="H261" s="718" t="s">
        <v>3967</v>
      </c>
      <c r="I261" s="714" t="s">
        <v>5645</v>
      </c>
      <c r="J261" s="777">
        <v>1005073056</v>
      </c>
      <c r="K261" s="716">
        <v>904664</v>
      </c>
      <c r="L261" s="719">
        <v>42548</v>
      </c>
      <c r="M261" s="720" t="s">
        <v>5640</v>
      </c>
      <c r="N261" s="713" t="s">
        <v>303</v>
      </c>
      <c r="O261" s="721" t="s">
        <v>304</v>
      </c>
      <c r="U261" s="611"/>
      <c r="V261" s="611"/>
    </row>
    <row r="262" spans="1:22">
      <c r="A262" s="8" t="s">
        <v>179</v>
      </c>
      <c r="B262" s="8" t="s">
        <v>4809</v>
      </c>
      <c r="C262" s="547">
        <v>141323756</v>
      </c>
      <c r="D262" s="499" t="s">
        <v>4608</v>
      </c>
      <c r="E262" t="s">
        <v>3787</v>
      </c>
      <c r="F262" s="497">
        <v>1</v>
      </c>
      <c r="G262" s="500">
        <v>1889</v>
      </c>
      <c r="H262" s="538" t="s">
        <v>3897</v>
      </c>
      <c r="I262" s="499" t="s">
        <v>5651</v>
      </c>
      <c r="J262" s="548">
        <v>1005077845</v>
      </c>
      <c r="K262" s="497">
        <v>904664</v>
      </c>
      <c r="L262" s="709">
        <v>42549</v>
      </c>
      <c r="M262" s="539" t="s">
        <v>5648</v>
      </c>
      <c r="N262" s="547" t="s">
        <v>303</v>
      </c>
      <c r="O262" s="547" t="s">
        <v>304</v>
      </c>
      <c r="U262" s="611"/>
      <c r="V262" s="611"/>
    </row>
    <row r="263" spans="1:22">
      <c r="A263" s="8" t="s">
        <v>162</v>
      </c>
      <c r="B263" s="8" t="s">
        <v>4737</v>
      </c>
      <c r="C263" s="547">
        <v>141817277</v>
      </c>
      <c r="D263" s="499" t="s">
        <v>4938</v>
      </c>
      <c r="E263" t="s">
        <v>4928</v>
      </c>
      <c r="F263" s="497">
        <v>1</v>
      </c>
      <c r="G263" s="500">
        <v>2989</v>
      </c>
      <c r="H263" s="538" t="s">
        <v>4473</v>
      </c>
      <c r="I263" s="499" t="s">
        <v>5652</v>
      </c>
      <c r="J263" s="548">
        <v>1005077847</v>
      </c>
      <c r="K263" s="497">
        <v>904946</v>
      </c>
      <c r="L263" s="709">
        <v>42549</v>
      </c>
      <c r="M263" s="539" t="s">
        <v>5649</v>
      </c>
      <c r="N263" s="547" t="s">
        <v>303</v>
      </c>
      <c r="O263" s="547" t="s">
        <v>304</v>
      </c>
      <c r="U263" s="611"/>
      <c r="V263" s="611"/>
    </row>
    <row r="264" spans="1:22">
      <c r="A264" s="8" t="s">
        <v>144</v>
      </c>
      <c r="B264" s="8" t="s">
        <v>4753</v>
      </c>
      <c r="C264" s="547">
        <v>107984485</v>
      </c>
      <c r="D264" s="499" t="s">
        <v>3914</v>
      </c>
      <c r="E264" t="s">
        <v>3656</v>
      </c>
      <c r="F264" s="497">
        <v>1</v>
      </c>
      <c r="G264" s="500">
        <v>1689</v>
      </c>
      <c r="H264" s="538" t="s">
        <v>3913</v>
      </c>
      <c r="I264" s="499" t="s">
        <v>5653</v>
      </c>
      <c r="J264" s="548">
        <v>1005077849</v>
      </c>
      <c r="K264" s="497">
        <v>904664</v>
      </c>
      <c r="L264" s="709">
        <v>42549</v>
      </c>
      <c r="M264" s="539" t="s">
        <v>5650</v>
      </c>
      <c r="N264" s="547" t="s">
        <v>303</v>
      </c>
      <c r="O264" s="547" t="s">
        <v>304</v>
      </c>
      <c r="U264" s="611"/>
      <c r="V264" s="611"/>
    </row>
    <row r="265" spans="1:22">
      <c r="A265" s="510" t="s">
        <v>140</v>
      </c>
      <c r="B265" s="8" t="s">
        <v>4733</v>
      </c>
      <c r="C265" s="547">
        <v>107984485</v>
      </c>
      <c r="D265" s="499" t="s">
        <v>3914</v>
      </c>
      <c r="E265" t="s">
        <v>3656</v>
      </c>
      <c r="F265" s="497">
        <v>1</v>
      </c>
      <c r="G265" s="500">
        <v>1689</v>
      </c>
      <c r="H265" s="538" t="s">
        <v>3913</v>
      </c>
      <c r="I265" s="499" t="s">
        <v>5657</v>
      </c>
      <c r="J265" s="548">
        <v>1005080398</v>
      </c>
      <c r="K265" s="497">
        <v>904664</v>
      </c>
      <c r="L265" s="709">
        <v>42550</v>
      </c>
      <c r="M265" s="539" t="s">
        <v>5654</v>
      </c>
      <c r="N265" s="547" t="s">
        <v>303</v>
      </c>
      <c r="O265" s="547" t="s">
        <v>304</v>
      </c>
      <c r="U265" s="611"/>
      <c r="V265" s="611"/>
    </row>
    <row r="266" spans="1:22">
      <c r="A266" s="8" t="s">
        <v>160</v>
      </c>
      <c r="B266" s="8" t="s">
        <v>4748</v>
      </c>
      <c r="C266" s="547">
        <v>141524287</v>
      </c>
      <c r="D266" s="499" t="s">
        <v>4723</v>
      </c>
      <c r="E266" t="s">
        <v>4713</v>
      </c>
      <c r="F266" s="497">
        <v>1</v>
      </c>
      <c r="G266" s="500">
        <v>3469</v>
      </c>
      <c r="H266" s="538" t="s">
        <v>4163</v>
      </c>
      <c r="I266" s="499" t="s">
        <v>5656</v>
      </c>
      <c r="J266" s="548">
        <v>1005080400</v>
      </c>
      <c r="K266" s="497">
        <v>904946</v>
      </c>
      <c r="L266" s="709">
        <v>42550</v>
      </c>
      <c r="M266" s="539" t="s">
        <v>5655</v>
      </c>
      <c r="N266" s="547" t="s">
        <v>303</v>
      </c>
      <c r="O266" s="547" t="s">
        <v>304</v>
      </c>
      <c r="U266" s="611"/>
      <c r="V266" s="611"/>
    </row>
    <row r="267" spans="1:22">
      <c r="A267" s="8" t="s">
        <v>203</v>
      </c>
      <c r="B267" s="8" t="s">
        <v>4746</v>
      </c>
      <c r="C267" s="547">
        <v>143199700</v>
      </c>
      <c r="D267" s="499" t="s">
        <v>5660</v>
      </c>
      <c r="E267" t="s">
        <v>3628</v>
      </c>
      <c r="F267" s="497">
        <v>1</v>
      </c>
      <c r="G267" s="500">
        <v>1219</v>
      </c>
      <c r="H267" s="538" t="s">
        <v>4446</v>
      </c>
      <c r="I267" s="499" t="s">
        <v>5666</v>
      </c>
      <c r="J267" s="548">
        <v>1005090759</v>
      </c>
      <c r="K267" s="497">
        <v>904664</v>
      </c>
      <c r="L267" s="709">
        <v>42555</v>
      </c>
      <c r="M267" s="539" t="s">
        <v>5661</v>
      </c>
      <c r="N267" s="547" t="s">
        <v>303</v>
      </c>
      <c r="O267" s="547" t="s">
        <v>304</v>
      </c>
      <c r="U267" s="611"/>
      <c r="V267" s="611"/>
    </row>
    <row r="268" spans="1:22">
      <c r="A268" s="8" t="s">
        <v>132</v>
      </c>
      <c r="B268" s="8" t="s">
        <v>4732</v>
      </c>
      <c r="C268" s="547">
        <v>141369550</v>
      </c>
      <c r="D268" s="499" t="s">
        <v>4660</v>
      </c>
      <c r="E268" t="s">
        <v>4641</v>
      </c>
      <c r="F268" s="497">
        <v>1</v>
      </c>
      <c r="G268" s="500">
        <v>2089</v>
      </c>
      <c r="H268" s="538" t="s">
        <v>4404</v>
      </c>
      <c r="I268" s="499" t="s">
        <v>5667</v>
      </c>
      <c r="J268" s="548">
        <v>1005090760</v>
      </c>
      <c r="K268" s="497">
        <v>904946</v>
      </c>
      <c r="L268" s="709">
        <v>42555</v>
      </c>
      <c r="M268" s="539" t="s">
        <v>5662</v>
      </c>
      <c r="N268" s="547" t="s">
        <v>303</v>
      </c>
      <c r="O268" s="547" t="s">
        <v>304</v>
      </c>
      <c r="U268" s="611"/>
      <c r="V268" s="611"/>
    </row>
    <row r="269" spans="1:22">
      <c r="A269" s="8" t="s">
        <v>160</v>
      </c>
      <c r="B269" s="8" t="s">
        <v>4748</v>
      </c>
      <c r="C269" s="547">
        <v>143199700</v>
      </c>
      <c r="D269" s="499" t="s">
        <v>5660</v>
      </c>
      <c r="E269" t="s">
        <v>3628</v>
      </c>
      <c r="F269" s="497">
        <v>1</v>
      </c>
      <c r="G269" s="500">
        <v>1219</v>
      </c>
      <c r="H269" s="538" t="s">
        <v>4446</v>
      </c>
      <c r="I269" s="499" t="s">
        <v>5668</v>
      </c>
      <c r="J269" s="548">
        <v>1005090761</v>
      </c>
      <c r="K269" s="497">
        <v>904664</v>
      </c>
      <c r="L269" s="709">
        <v>42555</v>
      </c>
      <c r="M269" s="539" t="s">
        <v>5663</v>
      </c>
      <c r="N269" s="547" t="s">
        <v>303</v>
      </c>
      <c r="O269" s="547" t="s">
        <v>304</v>
      </c>
      <c r="U269" s="611"/>
      <c r="V269" s="611"/>
    </row>
    <row r="270" spans="1:22">
      <c r="A270" s="8" t="s">
        <v>134</v>
      </c>
      <c r="B270" s="8" t="s">
        <v>4789</v>
      </c>
      <c r="C270" s="547">
        <v>141323756</v>
      </c>
      <c r="D270" s="499" t="s">
        <v>4608</v>
      </c>
      <c r="E270" t="s">
        <v>3787</v>
      </c>
      <c r="F270" s="497">
        <v>1</v>
      </c>
      <c r="G270" s="500">
        <v>1889</v>
      </c>
      <c r="H270" s="538" t="s">
        <v>3897</v>
      </c>
      <c r="I270" s="499" t="s">
        <v>5669</v>
      </c>
      <c r="J270" s="548">
        <v>1005090763</v>
      </c>
      <c r="K270" s="497">
        <v>904664</v>
      </c>
      <c r="L270" s="709">
        <v>42555</v>
      </c>
      <c r="M270" s="539" t="s">
        <v>5664</v>
      </c>
      <c r="N270" s="547" t="s">
        <v>303</v>
      </c>
      <c r="O270" s="547" t="s">
        <v>304</v>
      </c>
      <c r="U270" s="611"/>
      <c r="V270" s="611"/>
    </row>
    <row r="271" spans="1:22">
      <c r="A271" s="8" t="s">
        <v>240</v>
      </c>
      <c r="B271" s="8" t="s">
        <v>4784</v>
      </c>
      <c r="C271" s="547">
        <v>141453351</v>
      </c>
      <c r="D271" s="499" t="s">
        <v>4684</v>
      </c>
      <c r="E271" t="s">
        <v>4675</v>
      </c>
      <c r="F271" s="497">
        <v>1</v>
      </c>
      <c r="G271" s="500">
        <v>3709</v>
      </c>
      <c r="H271" s="538" t="s">
        <v>4674</v>
      </c>
      <c r="I271" s="499" t="s">
        <v>5670</v>
      </c>
      <c r="J271" s="548">
        <v>1005097017</v>
      </c>
      <c r="K271" s="497">
        <v>904946</v>
      </c>
      <c r="L271" s="709">
        <v>42555</v>
      </c>
      <c r="M271" s="539" t="s">
        <v>5665</v>
      </c>
      <c r="N271" s="547" t="s">
        <v>303</v>
      </c>
      <c r="O271" s="547" t="s">
        <v>304</v>
      </c>
      <c r="U271" s="611"/>
      <c r="V271" s="611"/>
    </row>
    <row r="272" spans="1:22">
      <c r="A272" s="8" t="s">
        <v>142</v>
      </c>
      <c r="B272" s="8" t="s">
        <v>4734</v>
      </c>
      <c r="C272" s="547">
        <v>141130037</v>
      </c>
      <c r="D272" s="499" t="s">
        <v>4317</v>
      </c>
      <c r="E272" t="s">
        <v>3625</v>
      </c>
      <c r="F272" s="497">
        <v>1</v>
      </c>
      <c r="G272" s="500">
        <v>2249</v>
      </c>
      <c r="H272" s="538" t="s">
        <v>3940</v>
      </c>
      <c r="I272" s="499" t="s">
        <v>5674</v>
      </c>
      <c r="J272" s="548">
        <v>1005097019</v>
      </c>
      <c r="K272" s="497">
        <v>904664</v>
      </c>
      <c r="L272" s="709">
        <v>42556</v>
      </c>
      <c r="M272" s="539" t="s">
        <v>5671</v>
      </c>
      <c r="N272" s="547" t="s">
        <v>303</v>
      </c>
      <c r="O272" s="547" t="s">
        <v>304</v>
      </c>
      <c r="U272" s="611"/>
      <c r="V272" s="611"/>
    </row>
    <row r="273" spans="1:22">
      <c r="A273" s="8" t="s">
        <v>142</v>
      </c>
      <c r="B273" s="8" t="s">
        <v>4734</v>
      </c>
      <c r="C273" s="547">
        <v>141188559</v>
      </c>
      <c r="D273" s="499" t="s">
        <v>4425</v>
      </c>
      <c r="E273" t="s">
        <v>4419</v>
      </c>
      <c r="F273" s="497">
        <v>1</v>
      </c>
      <c r="G273" s="500">
        <v>3589</v>
      </c>
      <c r="H273" s="538" t="s">
        <v>4418</v>
      </c>
      <c r="I273" s="499" t="s">
        <v>5675</v>
      </c>
      <c r="J273" s="548">
        <v>1005097821</v>
      </c>
      <c r="K273" s="497">
        <v>904946</v>
      </c>
      <c r="L273" s="709">
        <v>42557</v>
      </c>
      <c r="M273" s="539" t="s">
        <v>5672</v>
      </c>
      <c r="N273" s="547" t="s">
        <v>303</v>
      </c>
      <c r="O273" s="547" t="s">
        <v>304</v>
      </c>
      <c r="U273" s="611"/>
      <c r="V273" s="611"/>
    </row>
    <row r="274" spans="1:22">
      <c r="A274" s="8" t="s">
        <v>154</v>
      </c>
      <c r="B274" s="8" t="s">
        <v>4741</v>
      </c>
      <c r="C274" s="547">
        <v>141719112</v>
      </c>
      <c r="D274" s="499" t="s">
        <v>4905</v>
      </c>
      <c r="E274" t="s">
        <v>4895</v>
      </c>
      <c r="F274" s="497">
        <v>1</v>
      </c>
      <c r="G274" s="500">
        <v>2209</v>
      </c>
      <c r="H274" s="538" t="s">
        <v>4103</v>
      </c>
      <c r="I274" s="499" t="s">
        <v>5676</v>
      </c>
      <c r="J274" s="548">
        <v>1005097823</v>
      </c>
      <c r="K274" s="497">
        <v>904946</v>
      </c>
      <c r="L274" s="709">
        <v>42557</v>
      </c>
      <c r="M274" s="539" t="s">
        <v>5673</v>
      </c>
      <c r="N274" s="547" t="s">
        <v>303</v>
      </c>
      <c r="O274" s="547" t="s">
        <v>304</v>
      </c>
      <c r="U274" s="611"/>
      <c r="V274" s="611"/>
    </row>
    <row r="275" spans="1:22">
      <c r="A275" s="8" t="s">
        <v>164</v>
      </c>
      <c r="B275" s="8" t="s">
        <v>4752</v>
      </c>
      <c r="C275" s="547">
        <v>107984485</v>
      </c>
      <c r="D275" s="499" t="s">
        <v>3914</v>
      </c>
      <c r="E275" t="s">
        <v>3656</v>
      </c>
      <c r="F275" s="497">
        <v>1</v>
      </c>
      <c r="G275" s="500">
        <v>1689</v>
      </c>
      <c r="H275" s="538" t="s">
        <v>3913</v>
      </c>
      <c r="I275" s="499" t="s">
        <v>5798</v>
      </c>
      <c r="J275" s="548" t="s">
        <v>5802</v>
      </c>
      <c r="K275" s="497">
        <v>904664</v>
      </c>
      <c r="L275" s="709">
        <v>42562</v>
      </c>
      <c r="M275" s="539" t="s">
        <v>5794</v>
      </c>
      <c r="N275" s="547" t="s">
        <v>303</v>
      </c>
      <c r="O275" s="547" t="s">
        <v>304</v>
      </c>
      <c r="U275" s="611"/>
      <c r="V275" s="611"/>
    </row>
    <row r="276" spans="1:22">
      <c r="A276" s="8" t="s">
        <v>189</v>
      </c>
      <c r="B276" s="8" t="s">
        <v>4777</v>
      </c>
      <c r="C276" s="547">
        <v>142886548</v>
      </c>
      <c r="D276" s="499" t="s">
        <v>5468</v>
      </c>
      <c r="E276" s="501" t="s">
        <v>5465</v>
      </c>
      <c r="F276" s="497">
        <v>1</v>
      </c>
      <c r="G276" s="500">
        <v>1979</v>
      </c>
      <c r="H276" s="538" t="s">
        <v>3984</v>
      </c>
      <c r="I276" s="499" t="s">
        <v>5799</v>
      </c>
      <c r="J276" s="548">
        <v>1005118155</v>
      </c>
      <c r="K276" s="497">
        <v>904664</v>
      </c>
      <c r="L276" s="709">
        <v>42562</v>
      </c>
      <c r="M276" s="539" t="s">
        <v>5795</v>
      </c>
      <c r="N276" s="547" t="s">
        <v>303</v>
      </c>
      <c r="O276" s="547" t="s">
        <v>304</v>
      </c>
      <c r="U276" s="611"/>
      <c r="V276" s="611"/>
    </row>
    <row r="277" spans="1:22">
      <c r="A277" s="8" t="s">
        <v>183</v>
      </c>
      <c r="B277" s="8" t="s">
        <v>4730</v>
      </c>
      <c r="C277" s="547">
        <v>143352816</v>
      </c>
      <c r="D277" s="499" t="s">
        <v>5793</v>
      </c>
      <c r="E277" t="s">
        <v>5677</v>
      </c>
      <c r="F277" s="497">
        <v>1</v>
      </c>
      <c r="G277" s="500">
        <v>3049</v>
      </c>
      <c r="H277" s="538" t="s">
        <v>3917</v>
      </c>
      <c r="I277" s="520" t="s">
        <v>5893</v>
      </c>
      <c r="J277" s="548" t="s">
        <v>5895</v>
      </c>
      <c r="K277" s="497">
        <v>904946</v>
      </c>
      <c r="L277" s="709">
        <v>42562</v>
      </c>
      <c r="M277" s="539" t="s">
        <v>5887</v>
      </c>
      <c r="N277" s="547" t="s">
        <v>303</v>
      </c>
      <c r="O277" s="547" t="s">
        <v>304</v>
      </c>
      <c r="U277" s="611"/>
      <c r="V277" s="611"/>
    </row>
    <row r="278" spans="1:22">
      <c r="A278" s="8" t="s">
        <v>3583</v>
      </c>
      <c r="B278" s="8" t="s">
        <v>4760</v>
      </c>
      <c r="C278" s="547">
        <v>140659896</v>
      </c>
      <c r="D278" s="499" t="s">
        <v>4169</v>
      </c>
      <c r="E278" t="s">
        <v>3609</v>
      </c>
      <c r="F278" s="497">
        <v>1</v>
      </c>
      <c r="G278" s="500">
        <v>1339</v>
      </c>
      <c r="H278" s="538" t="s">
        <v>4050</v>
      </c>
      <c r="I278" s="499" t="s">
        <v>5800</v>
      </c>
      <c r="J278" s="548">
        <v>1005117192</v>
      </c>
      <c r="K278" s="497">
        <v>904946</v>
      </c>
      <c r="L278" s="709">
        <v>42562</v>
      </c>
      <c r="M278" s="539" t="s">
        <v>5796</v>
      </c>
      <c r="N278" s="547" t="s">
        <v>303</v>
      </c>
      <c r="O278" s="547" t="s">
        <v>304</v>
      </c>
      <c r="U278" s="611"/>
      <c r="V278" s="611"/>
    </row>
    <row r="279" spans="1:22">
      <c r="A279" s="8" t="s">
        <v>185</v>
      </c>
      <c r="B279" s="8" t="s">
        <v>4772</v>
      </c>
      <c r="C279" s="547">
        <v>108058337</v>
      </c>
      <c r="D279" s="499" t="s">
        <v>4006</v>
      </c>
      <c r="E279" t="s">
        <v>3696</v>
      </c>
      <c r="F279" s="497">
        <v>1</v>
      </c>
      <c r="G279" s="500">
        <v>2449</v>
      </c>
      <c r="H279" s="538" t="s">
        <v>3845</v>
      </c>
      <c r="I279" s="499" t="s">
        <v>5801</v>
      </c>
      <c r="J279" s="548">
        <v>1005117196</v>
      </c>
      <c r="K279" s="497">
        <v>904664</v>
      </c>
      <c r="L279" s="709">
        <v>42563</v>
      </c>
      <c r="M279" s="539" t="s">
        <v>5797</v>
      </c>
      <c r="N279" s="547" t="s">
        <v>303</v>
      </c>
      <c r="O279" s="547" t="s">
        <v>304</v>
      </c>
      <c r="U279" s="611"/>
      <c r="V279" s="611"/>
    </row>
    <row r="280" spans="1:22">
      <c r="A280" s="8" t="s">
        <v>146</v>
      </c>
      <c r="B280" s="8" t="s">
        <v>4776</v>
      </c>
      <c r="C280" s="547">
        <v>143079856</v>
      </c>
      <c r="D280" s="499" t="s">
        <v>5569</v>
      </c>
      <c r="E280" t="s">
        <v>3515</v>
      </c>
      <c r="F280" s="497">
        <v>1</v>
      </c>
      <c r="G280" s="500">
        <v>3399</v>
      </c>
      <c r="H280" s="538" t="s">
        <v>5568</v>
      </c>
      <c r="I280" s="499" t="s">
        <v>5805</v>
      </c>
      <c r="J280" s="548">
        <v>1005126219</v>
      </c>
      <c r="K280" s="497">
        <v>904664</v>
      </c>
      <c r="L280" s="709">
        <v>42564</v>
      </c>
      <c r="M280" s="539" t="s">
        <v>5803</v>
      </c>
      <c r="N280" s="547" t="s">
        <v>303</v>
      </c>
      <c r="O280" s="547" t="s">
        <v>304</v>
      </c>
      <c r="U280" s="611"/>
      <c r="V280" s="611"/>
    </row>
    <row r="281" spans="1:22">
      <c r="A281" s="8" t="s">
        <v>154</v>
      </c>
      <c r="B281" s="8" t="s">
        <v>4741</v>
      </c>
      <c r="C281" s="547">
        <v>108058337</v>
      </c>
      <c r="D281" s="499" t="s">
        <v>4006</v>
      </c>
      <c r="E281" t="s">
        <v>3696</v>
      </c>
      <c r="F281" s="497">
        <v>1</v>
      </c>
      <c r="G281" s="500">
        <v>2449</v>
      </c>
      <c r="H281" s="538" t="s">
        <v>3845</v>
      </c>
      <c r="I281" s="499" t="s">
        <v>5806</v>
      </c>
      <c r="J281" s="548">
        <v>1005127421</v>
      </c>
      <c r="K281" s="497">
        <v>904664</v>
      </c>
      <c r="L281" s="709">
        <v>42565</v>
      </c>
      <c r="M281" s="539" t="s">
        <v>5804</v>
      </c>
      <c r="N281" s="547" t="s">
        <v>303</v>
      </c>
      <c r="O281" s="547" t="s">
        <v>304</v>
      </c>
      <c r="U281" s="611"/>
      <c r="V281" s="611"/>
    </row>
    <row r="282" spans="1:22">
      <c r="A282" s="8" t="s">
        <v>234</v>
      </c>
      <c r="B282" s="8" t="s">
        <v>4779</v>
      </c>
      <c r="C282" s="547">
        <v>141130037</v>
      </c>
      <c r="D282" s="499" t="s">
        <v>4317</v>
      </c>
      <c r="E282" t="s">
        <v>3625</v>
      </c>
      <c r="F282" s="497">
        <v>1</v>
      </c>
      <c r="G282" s="500">
        <v>2249</v>
      </c>
      <c r="H282" s="538" t="s">
        <v>3940</v>
      </c>
      <c r="I282" s="499" t="s">
        <v>5808</v>
      </c>
      <c r="J282" s="548" t="s">
        <v>5809</v>
      </c>
      <c r="K282" s="497">
        <v>904664</v>
      </c>
      <c r="L282" s="709">
        <v>42566</v>
      </c>
      <c r="M282" s="539" t="s">
        <v>5807</v>
      </c>
      <c r="N282" s="547" t="s">
        <v>303</v>
      </c>
      <c r="O282" s="547" t="s">
        <v>304</v>
      </c>
      <c r="U282" s="611"/>
      <c r="V282" s="611"/>
    </row>
    <row r="283" spans="1:22">
      <c r="A283" s="8" t="s">
        <v>142</v>
      </c>
      <c r="B283" s="8" t="s">
        <v>4734</v>
      </c>
      <c r="C283" s="547">
        <v>141216888</v>
      </c>
      <c r="D283" s="499" t="s">
        <v>4463</v>
      </c>
      <c r="E283" t="s">
        <v>4462</v>
      </c>
      <c r="F283" s="497">
        <v>1</v>
      </c>
      <c r="G283" s="500">
        <v>2689</v>
      </c>
      <c r="H283" s="538" t="s">
        <v>4461</v>
      </c>
      <c r="I283" s="499" t="s">
        <v>5819</v>
      </c>
      <c r="J283" s="548" t="s">
        <v>5823</v>
      </c>
      <c r="K283" s="497">
        <v>904946</v>
      </c>
      <c r="L283" s="709">
        <v>42569</v>
      </c>
      <c r="M283" s="539" t="s">
        <v>5815</v>
      </c>
      <c r="N283" s="547" t="s">
        <v>303</v>
      </c>
      <c r="O283" s="547" t="s">
        <v>304</v>
      </c>
      <c r="U283" s="611"/>
      <c r="V283" s="611"/>
    </row>
    <row r="284" spans="1:22">
      <c r="A284" s="8" t="s">
        <v>178</v>
      </c>
      <c r="B284" s="8" t="s">
        <v>4755</v>
      </c>
      <c r="C284" s="547">
        <v>141719112</v>
      </c>
      <c r="D284" s="499" t="s">
        <v>4905</v>
      </c>
      <c r="E284" t="s">
        <v>4895</v>
      </c>
      <c r="F284" s="497">
        <v>1</v>
      </c>
      <c r="G284" s="500">
        <v>2209</v>
      </c>
      <c r="H284" s="538" t="s">
        <v>4103</v>
      </c>
      <c r="I284" s="499" t="s">
        <v>5820</v>
      </c>
      <c r="J284" s="548">
        <v>1005138347</v>
      </c>
      <c r="K284" s="497">
        <v>904946</v>
      </c>
      <c r="L284" s="709">
        <v>42569</v>
      </c>
      <c r="M284" s="539" t="s">
        <v>5816</v>
      </c>
      <c r="N284" s="547" t="s">
        <v>303</v>
      </c>
      <c r="O284" s="547" t="s">
        <v>304</v>
      </c>
      <c r="U284" s="611"/>
      <c r="V284" s="611"/>
    </row>
    <row r="285" spans="1:22">
      <c r="A285" s="510" t="s">
        <v>187</v>
      </c>
      <c r="B285" s="8" t="s">
        <v>4761</v>
      </c>
      <c r="C285" s="547">
        <v>143451794</v>
      </c>
      <c r="D285" s="499" t="s">
        <v>5814</v>
      </c>
      <c r="E285" t="s">
        <v>5811</v>
      </c>
      <c r="F285" s="497">
        <v>1</v>
      </c>
      <c r="G285" s="500">
        <v>4309</v>
      </c>
      <c r="H285" s="538" t="s">
        <v>5810</v>
      </c>
      <c r="I285" s="499" t="s">
        <v>5839</v>
      </c>
      <c r="J285" s="548">
        <v>1005147327</v>
      </c>
      <c r="K285" s="497">
        <v>904946</v>
      </c>
      <c r="L285" s="709">
        <v>42570</v>
      </c>
      <c r="M285" s="539" t="s">
        <v>5831</v>
      </c>
      <c r="N285" s="547" t="s">
        <v>303</v>
      </c>
      <c r="O285" s="547" t="s">
        <v>304</v>
      </c>
      <c r="U285" s="611"/>
      <c r="V285" s="611"/>
    </row>
    <row r="286" spans="1:22">
      <c r="A286" s="8" t="s">
        <v>146</v>
      </c>
      <c r="B286" s="8" t="s">
        <v>4776</v>
      </c>
      <c r="C286" s="547">
        <v>141369550</v>
      </c>
      <c r="D286" s="499" t="s">
        <v>4660</v>
      </c>
      <c r="E286" t="s">
        <v>4641</v>
      </c>
      <c r="F286" s="497">
        <v>1</v>
      </c>
      <c r="G286" s="500">
        <v>2089</v>
      </c>
      <c r="H286" s="538" t="s">
        <v>4404</v>
      </c>
      <c r="I286" s="499" t="s">
        <v>5821</v>
      </c>
      <c r="J286" s="548" t="s">
        <v>5824</v>
      </c>
      <c r="K286" s="497">
        <v>904946</v>
      </c>
      <c r="L286" s="709">
        <v>42570</v>
      </c>
      <c r="M286" s="539" t="s">
        <v>5817</v>
      </c>
      <c r="N286" s="547" t="s">
        <v>303</v>
      </c>
      <c r="O286" s="547" t="s">
        <v>304</v>
      </c>
      <c r="U286" s="611"/>
      <c r="V286" s="611"/>
    </row>
    <row r="287" spans="1:22">
      <c r="A287" s="8" t="s">
        <v>148</v>
      </c>
      <c r="B287" s="8" t="s">
        <v>4738</v>
      </c>
      <c r="C287" s="547">
        <v>141462838</v>
      </c>
      <c r="D287" s="499" t="s">
        <v>4709</v>
      </c>
      <c r="E287" t="s">
        <v>4692</v>
      </c>
      <c r="F287" s="497">
        <v>1</v>
      </c>
      <c r="G287" s="500">
        <v>2569</v>
      </c>
      <c r="H287" s="538" t="s">
        <v>4507</v>
      </c>
      <c r="I287" s="499" t="s">
        <v>5822</v>
      </c>
      <c r="J287" s="548">
        <v>1005138349</v>
      </c>
      <c r="K287" s="497">
        <v>904946</v>
      </c>
      <c r="L287" s="709">
        <v>42570</v>
      </c>
      <c r="M287" s="539" t="s">
        <v>5818</v>
      </c>
      <c r="N287" s="547" t="s">
        <v>303</v>
      </c>
      <c r="O287" s="547" t="s">
        <v>304</v>
      </c>
      <c r="U287" s="611"/>
      <c r="V287" s="611"/>
    </row>
    <row r="288" spans="1:22">
      <c r="A288" s="8" t="s">
        <v>203</v>
      </c>
      <c r="B288" s="8" t="s">
        <v>4746</v>
      </c>
      <c r="C288" s="547">
        <v>141298160</v>
      </c>
      <c r="D288" s="499" t="s">
        <v>4541</v>
      </c>
      <c r="E288" t="s">
        <v>4530</v>
      </c>
      <c r="F288" s="497">
        <v>1</v>
      </c>
      <c r="G288" s="500">
        <v>1849</v>
      </c>
      <c r="H288" s="538" t="s">
        <v>3952</v>
      </c>
      <c r="I288" s="499" t="s">
        <v>5835</v>
      </c>
      <c r="J288" s="548">
        <v>1005147328</v>
      </c>
      <c r="K288" s="497">
        <v>904946</v>
      </c>
      <c r="L288" s="709">
        <v>42571</v>
      </c>
      <c r="M288" s="539" t="s">
        <v>5825</v>
      </c>
      <c r="N288" s="547" t="s">
        <v>303</v>
      </c>
      <c r="O288" s="547" t="s">
        <v>304</v>
      </c>
      <c r="U288" s="611"/>
      <c r="V288" s="611"/>
    </row>
    <row r="289" spans="1:22">
      <c r="A289" s="8" t="s">
        <v>203</v>
      </c>
      <c r="B289" s="8" t="s">
        <v>4746</v>
      </c>
      <c r="C289" s="547">
        <v>142809691</v>
      </c>
      <c r="D289" s="499" t="s">
        <v>5378</v>
      </c>
      <c r="E289" t="s">
        <v>3874</v>
      </c>
      <c r="F289" s="497">
        <v>1</v>
      </c>
      <c r="G289" s="500">
        <v>1709</v>
      </c>
      <c r="H289" s="538" t="s">
        <v>5042</v>
      </c>
      <c r="I289" s="499" t="s">
        <v>5837</v>
      </c>
      <c r="J289" s="548" t="s">
        <v>5843</v>
      </c>
      <c r="K289" s="497">
        <v>904664</v>
      </c>
      <c r="L289" s="709">
        <v>42571</v>
      </c>
      <c r="M289" s="539" t="s">
        <v>5827</v>
      </c>
      <c r="N289" s="547" t="s">
        <v>303</v>
      </c>
      <c r="O289" s="547" t="s">
        <v>304</v>
      </c>
      <c r="U289" s="611"/>
      <c r="V289" s="611"/>
    </row>
    <row r="290" spans="1:22">
      <c r="A290" s="8" t="s">
        <v>3583</v>
      </c>
      <c r="B290" s="8" t="s">
        <v>4760</v>
      </c>
      <c r="C290" s="547">
        <v>142461676</v>
      </c>
      <c r="D290" s="499" t="s">
        <v>5571</v>
      </c>
      <c r="E290" t="s">
        <v>5197</v>
      </c>
      <c r="F290" s="497">
        <v>1</v>
      </c>
      <c r="G290" s="500">
        <v>2089</v>
      </c>
      <c r="H290" s="538">
        <v>1474</v>
      </c>
      <c r="I290" s="499" t="s">
        <v>5836</v>
      </c>
      <c r="J290" s="548">
        <v>1005147332</v>
      </c>
      <c r="K290" s="497">
        <v>904946</v>
      </c>
      <c r="L290" s="709">
        <v>42573</v>
      </c>
      <c r="M290" s="539" t="s">
        <v>5826</v>
      </c>
      <c r="N290" s="547" t="s">
        <v>303</v>
      </c>
      <c r="O290" s="547" t="s">
        <v>304</v>
      </c>
      <c r="U290" s="611"/>
      <c r="V290" s="611"/>
    </row>
    <row r="291" spans="1:22">
      <c r="A291" s="8" t="s">
        <v>142</v>
      </c>
      <c r="B291" s="8" t="s">
        <v>4734</v>
      </c>
      <c r="C291" s="547">
        <v>143079856</v>
      </c>
      <c r="D291" s="499" t="s">
        <v>5569</v>
      </c>
      <c r="E291" t="s">
        <v>3515</v>
      </c>
      <c r="F291" s="497">
        <v>1</v>
      </c>
      <c r="G291" s="500">
        <v>3399</v>
      </c>
      <c r="H291" s="538" t="s">
        <v>5568</v>
      </c>
      <c r="I291" s="499" t="s">
        <v>5838</v>
      </c>
      <c r="J291" s="548">
        <v>1005147336</v>
      </c>
      <c r="K291" s="497">
        <v>904664</v>
      </c>
      <c r="L291" s="709">
        <v>42573</v>
      </c>
      <c r="M291" s="539" t="s">
        <v>5830</v>
      </c>
      <c r="N291" s="547" t="s">
        <v>303</v>
      </c>
      <c r="O291" s="547" t="s">
        <v>304</v>
      </c>
      <c r="U291" s="611"/>
      <c r="V291" s="611"/>
    </row>
    <row r="292" spans="1:22">
      <c r="A292" s="8" t="s">
        <v>232</v>
      </c>
      <c r="B292" s="8" t="s">
        <v>4795</v>
      </c>
      <c r="C292" s="547">
        <v>141453352</v>
      </c>
      <c r="D292" s="499" t="s">
        <v>4685</v>
      </c>
      <c r="E292" t="s">
        <v>5389</v>
      </c>
      <c r="F292" s="497">
        <v>1</v>
      </c>
      <c r="G292" s="500">
        <v>3169</v>
      </c>
      <c r="H292" s="538" t="s">
        <v>3970</v>
      </c>
      <c r="I292" s="499" t="s">
        <v>5840</v>
      </c>
      <c r="J292" s="548">
        <v>1005147340</v>
      </c>
      <c r="K292" s="497">
        <v>904946</v>
      </c>
      <c r="L292" s="709">
        <v>42573</v>
      </c>
      <c r="M292" s="539" t="s">
        <v>5832</v>
      </c>
      <c r="N292" s="547" t="s">
        <v>303</v>
      </c>
      <c r="O292" s="547" t="s">
        <v>304</v>
      </c>
      <c r="U292" s="611"/>
      <c r="V292" s="611"/>
    </row>
    <row r="293" spans="1:22">
      <c r="A293" s="8" t="s">
        <v>3583</v>
      </c>
      <c r="B293" s="8" t="s">
        <v>4760</v>
      </c>
      <c r="C293" s="547">
        <v>143199700</v>
      </c>
      <c r="D293" s="499" t="s">
        <v>5660</v>
      </c>
      <c r="E293" t="s">
        <v>3628</v>
      </c>
      <c r="F293" s="497">
        <v>1</v>
      </c>
      <c r="G293" s="500">
        <v>1219</v>
      </c>
      <c r="H293" s="538">
        <v>859.76</v>
      </c>
      <c r="I293" s="499" t="s">
        <v>5841</v>
      </c>
      <c r="J293" s="548">
        <v>1005147343</v>
      </c>
      <c r="K293" s="497">
        <v>904664</v>
      </c>
      <c r="L293" s="709">
        <v>42573</v>
      </c>
      <c r="M293" s="539" t="s">
        <v>5833</v>
      </c>
      <c r="N293" s="547" t="s">
        <v>303</v>
      </c>
      <c r="O293" s="547" t="s">
        <v>304</v>
      </c>
      <c r="U293" s="611"/>
      <c r="V293" s="611"/>
    </row>
    <row r="294" spans="1:22">
      <c r="A294" s="8" t="s">
        <v>148</v>
      </c>
      <c r="B294" s="8" t="s">
        <v>4738</v>
      </c>
      <c r="C294" s="626">
        <v>143484705</v>
      </c>
      <c r="D294" s="499" t="s">
        <v>5844</v>
      </c>
      <c r="E294" t="s">
        <v>5829</v>
      </c>
      <c r="F294" s="497">
        <v>1</v>
      </c>
      <c r="G294" s="500">
        <v>3469</v>
      </c>
      <c r="H294" s="538" t="s">
        <v>5828</v>
      </c>
      <c r="I294" s="499" t="s">
        <v>5856</v>
      </c>
      <c r="J294" s="548">
        <v>1005160915</v>
      </c>
      <c r="K294" s="497">
        <v>904946</v>
      </c>
      <c r="L294" s="709">
        <v>42573</v>
      </c>
      <c r="M294" s="539" t="s">
        <v>5845</v>
      </c>
      <c r="N294" s="547" t="s">
        <v>303</v>
      </c>
      <c r="O294" s="547" t="s">
        <v>304</v>
      </c>
      <c r="U294" s="611"/>
      <c r="V294" s="611"/>
    </row>
    <row r="295" spans="1:22">
      <c r="A295" s="8" t="s">
        <v>287</v>
      </c>
      <c r="B295" s="8" t="s">
        <v>4746</v>
      </c>
      <c r="C295" s="547">
        <v>141601979</v>
      </c>
      <c r="D295" s="499" t="s">
        <v>4840</v>
      </c>
      <c r="E295" t="s">
        <v>4412</v>
      </c>
      <c r="F295" s="497">
        <v>1</v>
      </c>
      <c r="G295" s="500">
        <v>1649</v>
      </c>
      <c r="H295" s="538" t="s">
        <v>4385</v>
      </c>
      <c r="I295" s="499" t="s">
        <v>5842</v>
      </c>
      <c r="J295" s="548">
        <v>1005147346</v>
      </c>
      <c r="K295" s="497">
        <v>904946</v>
      </c>
      <c r="L295" s="709">
        <v>42573</v>
      </c>
      <c r="M295" s="539" t="s">
        <v>5834</v>
      </c>
      <c r="N295" s="547" t="s">
        <v>303</v>
      </c>
      <c r="O295" s="547" t="s">
        <v>304</v>
      </c>
      <c r="U295" s="611"/>
      <c r="V295" s="611"/>
    </row>
    <row r="296" spans="1:22">
      <c r="A296" s="8" t="s">
        <v>150</v>
      </c>
      <c r="B296" s="8" t="s">
        <v>4731</v>
      </c>
      <c r="C296" s="626">
        <v>141287362</v>
      </c>
      <c r="D296" s="499" t="s">
        <v>4549</v>
      </c>
      <c r="E296" t="s">
        <v>4548</v>
      </c>
      <c r="F296" s="497">
        <v>1</v>
      </c>
      <c r="G296" s="500">
        <v>3229</v>
      </c>
      <c r="H296" s="538" t="s">
        <v>3674</v>
      </c>
      <c r="I296" s="499" t="s">
        <v>5857</v>
      </c>
      <c r="J296" s="548">
        <v>1005160916</v>
      </c>
      <c r="K296" s="497">
        <v>904946</v>
      </c>
      <c r="L296" s="709">
        <v>42573</v>
      </c>
      <c r="M296" s="539" t="s">
        <v>5846</v>
      </c>
      <c r="N296" s="547" t="s">
        <v>303</v>
      </c>
      <c r="O296" s="547" t="s">
        <v>304</v>
      </c>
      <c r="U296" s="611"/>
      <c r="V296" s="611"/>
    </row>
    <row r="297" spans="1:22">
      <c r="A297" s="8" t="s">
        <v>142</v>
      </c>
      <c r="B297" s="8" t="s">
        <v>4734</v>
      </c>
      <c r="C297" s="547">
        <v>141177238</v>
      </c>
      <c r="D297" s="499" t="s">
        <v>4388</v>
      </c>
      <c r="E297" t="s">
        <v>4379</v>
      </c>
      <c r="F297" s="497">
        <v>1</v>
      </c>
      <c r="G297" s="500">
        <v>1769</v>
      </c>
      <c r="H297" s="538" t="s">
        <v>3990</v>
      </c>
      <c r="I297" s="499" t="s">
        <v>5858</v>
      </c>
      <c r="J297" s="548">
        <v>1005160918</v>
      </c>
      <c r="K297" s="497">
        <v>904946</v>
      </c>
      <c r="L297" s="709">
        <v>42578</v>
      </c>
      <c r="M297" s="539" t="s">
        <v>5847</v>
      </c>
      <c r="N297" s="547" t="s">
        <v>303</v>
      </c>
      <c r="O297" s="547" t="s">
        <v>304</v>
      </c>
      <c r="U297" s="611"/>
      <c r="V297" s="611"/>
    </row>
    <row r="298" spans="1:22">
      <c r="A298" s="8" t="s">
        <v>146</v>
      </c>
      <c r="B298" s="8" t="s">
        <v>4776</v>
      </c>
      <c r="C298" s="547">
        <v>141601979</v>
      </c>
      <c r="D298" s="499" t="s">
        <v>4840</v>
      </c>
      <c r="E298" t="s">
        <v>4412</v>
      </c>
      <c r="F298" s="497">
        <v>1</v>
      </c>
      <c r="G298" s="500">
        <v>1649</v>
      </c>
      <c r="H298" s="538" t="s">
        <v>4385</v>
      </c>
      <c r="I298" s="499" t="s">
        <v>5859</v>
      </c>
      <c r="J298" s="548">
        <v>1005160919</v>
      </c>
      <c r="K298" s="497">
        <v>904946</v>
      </c>
      <c r="L298" s="709">
        <v>42578</v>
      </c>
      <c r="M298" s="539" t="s">
        <v>5848</v>
      </c>
      <c r="N298" s="547" t="s">
        <v>303</v>
      </c>
      <c r="O298" s="547" t="s">
        <v>304</v>
      </c>
      <c r="U298" s="611"/>
      <c r="V298" s="611"/>
    </row>
    <row r="299" spans="1:22">
      <c r="A299" s="8" t="s">
        <v>142</v>
      </c>
      <c r="B299" s="8" t="s">
        <v>4734</v>
      </c>
      <c r="C299" s="547">
        <v>142789115</v>
      </c>
      <c r="D299" s="499" t="s">
        <v>5338</v>
      </c>
      <c r="E299" t="s">
        <v>5336</v>
      </c>
      <c r="F299" s="497">
        <v>1</v>
      </c>
      <c r="G299" s="500">
        <v>3229</v>
      </c>
      <c r="H299" s="538" t="s">
        <v>3674</v>
      </c>
      <c r="I299" s="499" t="s">
        <v>5860</v>
      </c>
      <c r="J299" s="548">
        <v>1005160920</v>
      </c>
      <c r="K299" s="497">
        <v>904946</v>
      </c>
      <c r="L299" s="709">
        <v>42578</v>
      </c>
      <c r="M299" s="539" t="s">
        <v>5849</v>
      </c>
      <c r="N299" s="547" t="s">
        <v>303</v>
      </c>
      <c r="O299" s="547" t="s">
        <v>304</v>
      </c>
      <c r="U299" s="611"/>
      <c r="V299" s="611"/>
    </row>
    <row r="300" spans="1:22">
      <c r="A300" s="8" t="s">
        <v>162</v>
      </c>
      <c r="B300" s="8" t="s">
        <v>4737</v>
      </c>
      <c r="C300" s="547">
        <v>142797789</v>
      </c>
      <c r="D300" s="499" t="s">
        <v>5359</v>
      </c>
      <c r="E300" t="s">
        <v>3595</v>
      </c>
      <c r="F300" s="497">
        <v>1</v>
      </c>
      <c r="G300" s="500">
        <v>1469</v>
      </c>
      <c r="H300" s="538" t="s">
        <v>3967</v>
      </c>
      <c r="I300" s="499" t="s">
        <v>5861</v>
      </c>
      <c r="J300" s="548">
        <v>1005160922</v>
      </c>
      <c r="K300" s="497">
        <v>904664</v>
      </c>
      <c r="L300" s="709">
        <v>42578</v>
      </c>
      <c r="M300" s="539" t="s">
        <v>5850</v>
      </c>
      <c r="N300" s="547" t="s">
        <v>303</v>
      </c>
      <c r="O300" s="547" t="s">
        <v>304</v>
      </c>
      <c r="U300" s="611"/>
      <c r="V300" s="611"/>
    </row>
    <row r="301" spans="1:22">
      <c r="A301" s="8" t="s">
        <v>160</v>
      </c>
      <c r="B301" s="8" t="s">
        <v>4748</v>
      </c>
      <c r="C301" s="626">
        <v>143501818</v>
      </c>
      <c r="D301" s="499" t="s">
        <v>5855</v>
      </c>
      <c r="E301" t="s">
        <v>5852</v>
      </c>
      <c r="F301" s="497">
        <v>1</v>
      </c>
      <c r="G301" s="500">
        <v>3558</v>
      </c>
      <c r="H301" s="538" t="s">
        <v>5851</v>
      </c>
      <c r="I301" s="499" t="s">
        <v>5871</v>
      </c>
      <c r="J301" s="548" t="s">
        <v>5876</v>
      </c>
      <c r="K301" s="497">
        <v>904946</v>
      </c>
      <c r="L301" s="709">
        <v>42578</v>
      </c>
      <c r="M301" s="539" t="s">
        <v>5863</v>
      </c>
      <c r="N301" s="547" t="s">
        <v>303</v>
      </c>
      <c r="O301" s="547" t="s">
        <v>304</v>
      </c>
      <c r="U301" s="611"/>
      <c r="V301" s="611"/>
    </row>
    <row r="302" spans="1:22">
      <c r="A302" s="8" t="s">
        <v>232</v>
      </c>
      <c r="B302" s="8" t="s">
        <v>4795</v>
      </c>
      <c r="C302" s="547">
        <v>141601980</v>
      </c>
      <c r="D302" s="499" t="s">
        <v>4841</v>
      </c>
      <c r="E302" t="s">
        <v>5862</v>
      </c>
      <c r="F302" s="497">
        <v>1</v>
      </c>
      <c r="G302" s="500">
        <v>3649</v>
      </c>
      <c r="H302" s="538">
        <v>2574</v>
      </c>
      <c r="I302" s="499" t="s">
        <v>5872</v>
      </c>
      <c r="J302" s="548">
        <v>1005168071</v>
      </c>
      <c r="K302" s="497">
        <v>904946</v>
      </c>
      <c r="L302" s="709">
        <v>42579</v>
      </c>
      <c r="M302" s="539" t="s">
        <v>5864</v>
      </c>
      <c r="N302" s="547" t="s">
        <v>303</v>
      </c>
      <c r="O302" s="547" t="s">
        <v>304</v>
      </c>
      <c r="U302" s="611"/>
      <c r="V302" s="611"/>
    </row>
    <row r="303" spans="1:22">
      <c r="A303" s="8" t="s">
        <v>152</v>
      </c>
      <c r="B303" s="8" t="s">
        <v>4747</v>
      </c>
      <c r="C303" s="547">
        <v>141132215</v>
      </c>
      <c r="D303" s="499" t="s">
        <v>4338</v>
      </c>
      <c r="E303" t="s">
        <v>3524</v>
      </c>
      <c r="F303" s="497">
        <v>1</v>
      </c>
      <c r="G303" s="500">
        <v>2999</v>
      </c>
      <c r="H303" s="538" t="s">
        <v>4337</v>
      </c>
      <c r="I303" s="499" t="s">
        <v>5873</v>
      </c>
      <c r="J303" s="548">
        <v>1005168072</v>
      </c>
      <c r="K303" s="497">
        <v>904664</v>
      </c>
      <c r="L303" s="709">
        <v>42579</v>
      </c>
      <c r="M303" s="539" t="s">
        <v>5865</v>
      </c>
      <c r="N303" s="547" t="s">
        <v>303</v>
      </c>
      <c r="O303" s="547" t="s">
        <v>304</v>
      </c>
      <c r="U303" s="611"/>
      <c r="V303" s="611"/>
    </row>
    <row r="304" spans="1:22">
      <c r="A304" s="8" t="s">
        <v>162</v>
      </c>
      <c r="B304" s="8" t="s">
        <v>4737</v>
      </c>
      <c r="C304" s="547">
        <v>141298160</v>
      </c>
      <c r="D304" s="499" t="s">
        <v>4541</v>
      </c>
      <c r="E304" t="s">
        <v>4530</v>
      </c>
      <c r="F304" s="497">
        <v>1</v>
      </c>
      <c r="G304" s="500">
        <v>1849</v>
      </c>
      <c r="H304" s="538" t="s">
        <v>3952</v>
      </c>
      <c r="I304" s="499" t="s">
        <v>5877</v>
      </c>
      <c r="J304" s="548">
        <v>1005168235</v>
      </c>
      <c r="K304" s="497">
        <v>904946</v>
      </c>
      <c r="L304" s="709">
        <v>42580</v>
      </c>
      <c r="M304" s="539" t="s">
        <v>5866</v>
      </c>
      <c r="N304" s="547" t="s">
        <v>303</v>
      </c>
      <c r="O304" s="547" t="s">
        <v>304</v>
      </c>
      <c r="U304" s="611"/>
      <c r="V304" s="611"/>
    </row>
    <row r="305" spans="1:22">
      <c r="A305" s="8" t="s">
        <v>134</v>
      </c>
      <c r="B305" s="8" t="s">
        <v>4789</v>
      </c>
      <c r="C305" s="547">
        <v>143515825</v>
      </c>
      <c r="D305" s="499" t="s">
        <v>5870</v>
      </c>
      <c r="E305" t="s">
        <v>5867</v>
      </c>
      <c r="F305" s="497">
        <v>1</v>
      </c>
      <c r="G305" s="500">
        <v>1889</v>
      </c>
      <c r="H305" s="538" t="s">
        <v>3897</v>
      </c>
      <c r="I305" s="499" t="s">
        <v>5878</v>
      </c>
      <c r="J305" s="548">
        <v>1005168237</v>
      </c>
      <c r="K305" s="497">
        <v>904946</v>
      </c>
      <c r="L305" s="709">
        <v>42580</v>
      </c>
      <c r="M305" s="539" t="s">
        <v>5874</v>
      </c>
      <c r="N305" s="547" t="s">
        <v>303</v>
      </c>
      <c r="O305" s="547" t="s">
        <v>304</v>
      </c>
      <c r="U305" s="611"/>
      <c r="V305" s="611"/>
    </row>
    <row r="306" spans="1:22">
      <c r="A306" s="8" t="s">
        <v>148</v>
      </c>
      <c r="B306" s="8" t="s">
        <v>4738</v>
      </c>
      <c r="C306" s="626">
        <v>141220878</v>
      </c>
      <c r="D306" s="499" t="s">
        <v>4478</v>
      </c>
      <c r="E306" t="s">
        <v>4474</v>
      </c>
      <c r="F306" s="497">
        <v>1</v>
      </c>
      <c r="G306" s="500">
        <v>2989</v>
      </c>
      <c r="H306" s="538" t="s">
        <v>4473</v>
      </c>
      <c r="I306" s="499" t="s">
        <v>5879</v>
      </c>
      <c r="J306" s="774" t="s">
        <v>5880</v>
      </c>
      <c r="K306" s="497">
        <v>904946</v>
      </c>
      <c r="L306" s="709">
        <v>42580</v>
      </c>
      <c r="M306" s="539" t="s">
        <v>5875</v>
      </c>
      <c r="N306" s="547" t="s">
        <v>303</v>
      </c>
      <c r="O306" s="547" t="s">
        <v>304</v>
      </c>
      <c r="U306" s="611"/>
      <c r="V306" s="611"/>
    </row>
    <row r="307" spans="1:22">
      <c r="A307" s="8" t="s">
        <v>189</v>
      </c>
      <c r="B307" s="8" t="s">
        <v>4777</v>
      </c>
      <c r="C307" s="626">
        <v>141178091</v>
      </c>
      <c r="D307" s="499" t="s">
        <v>4396</v>
      </c>
      <c r="E307" t="s">
        <v>4413</v>
      </c>
      <c r="F307" s="497">
        <v>1</v>
      </c>
      <c r="G307" s="500">
        <v>1889</v>
      </c>
      <c r="H307" s="538" t="s">
        <v>3897</v>
      </c>
      <c r="I307" s="499" t="s">
        <v>5889</v>
      </c>
      <c r="J307" s="548">
        <v>1005179571</v>
      </c>
      <c r="K307" s="497">
        <v>904946</v>
      </c>
      <c r="L307" s="709">
        <v>42580</v>
      </c>
      <c r="M307" s="539" t="s">
        <v>5883</v>
      </c>
      <c r="N307" s="547" t="s">
        <v>303</v>
      </c>
      <c r="O307" s="547" t="s">
        <v>304</v>
      </c>
      <c r="U307" s="611"/>
      <c r="V307" s="611"/>
    </row>
    <row r="308" spans="1:22">
      <c r="A308" s="8" t="s">
        <v>134</v>
      </c>
      <c r="B308" s="8" t="s">
        <v>4789</v>
      </c>
      <c r="C308" s="547">
        <v>141913911</v>
      </c>
      <c r="D308" s="499" t="s">
        <v>5319</v>
      </c>
      <c r="E308" t="s">
        <v>4968</v>
      </c>
      <c r="F308" s="497">
        <v>1</v>
      </c>
      <c r="G308" s="500">
        <v>1969</v>
      </c>
      <c r="H308" s="538" t="s">
        <v>3943</v>
      </c>
      <c r="I308" s="499" t="s">
        <v>5890</v>
      </c>
      <c r="J308" s="548">
        <v>1005179572</v>
      </c>
      <c r="K308" s="497">
        <v>904946</v>
      </c>
      <c r="L308" s="709">
        <v>42583</v>
      </c>
      <c r="M308" s="539" t="s">
        <v>5884</v>
      </c>
      <c r="N308" s="547" t="s">
        <v>303</v>
      </c>
      <c r="O308" s="547" t="s">
        <v>304</v>
      </c>
      <c r="U308" s="611"/>
      <c r="V308" s="611"/>
    </row>
    <row r="309" spans="1:22">
      <c r="A309" s="8" t="s">
        <v>142</v>
      </c>
      <c r="B309" s="8" t="s">
        <v>4734</v>
      </c>
      <c r="C309" s="547">
        <v>141369550</v>
      </c>
      <c r="D309" s="499" t="s">
        <v>4660</v>
      </c>
      <c r="E309" t="s">
        <v>4641</v>
      </c>
      <c r="F309" s="497">
        <v>1</v>
      </c>
      <c r="G309" s="500">
        <v>2089</v>
      </c>
      <c r="H309" s="538" t="s">
        <v>4404</v>
      </c>
      <c r="I309" s="499" t="s">
        <v>5891</v>
      </c>
      <c r="J309" s="548">
        <v>1005179574</v>
      </c>
      <c r="K309" s="497">
        <v>904946</v>
      </c>
      <c r="L309" s="709">
        <v>42583</v>
      </c>
      <c r="M309" s="539" t="s">
        <v>5885</v>
      </c>
      <c r="N309" s="547" t="s">
        <v>303</v>
      </c>
      <c r="O309" s="547" t="s">
        <v>304</v>
      </c>
      <c r="U309" s="611"/>
      <c r="V309" s="611"/>
    </row>
    <row r="310" spans="1:22">
      <c r="A310" s="8" t="s">
        <v>187</v>
      </c>
      <c r="B310" s="8" t="s">
        <v>4761</v>
      </c>
      <c r="C310" s="765">
        <v>141913912</v>
      </c>
      <c r="D310" s="499" t="s">
        <v>5447</v>
      </c>
      <c r="E310" t="s">
        <v>4969</v>
      </c>
      <c r="F310" s="497">
        <v>1</v>
      </c>
      <c r="G310" s="500">
        <v>4069</v>
      </c>
      <c r="H310" s="538" t="s">
        <v>4966</v>
      </c>
      <c r="I310" s="499" t="s">
        <v>4712</v>
      </c>
      <c r="J310" s="548">
        <v>0</v>
      </c>
      <c r="K310" s="497">
        <v>904946</v>
      </c>
      <c r="L310" s="709">
        <v>42583</v>
      </c>
      <c r="M310" s="539" t="s">
        <v>2590</v>
      </c>
      <c r="N310" s="547" t="s">
        <v>303</v>
      </c>
      <c r="O310" s="547" t="s">
        <v>304</v>
      </c>
      <c r="U310" s="611"/>
      <c r="V310" s="611"/>
    </row>
    <row r="311" spans="1:22">
      <c r="A311" s="8" t="s">
        <v>134</v>
      </c>
      <c r="B311" s="8" t="s">
        <v>4789</v>
      </c>
      <c r="C311" s="547">
        <v>141462838</v>
      </c>
      <c r="D311" s="499" t="s">
        <v>4709</v>
      </c>
      <c r="E311" t="s">
        <v>4692</v>
      </c>
      <c r="F311" s="497">
        <v>1</v>
      </c>
      <c r="G311" s="500">
        <v>2569</v>
      </c>
      <c r="H311" s="538" t="s">
        <v>4507</v>
      </c>
      <c r="I311" s="499" t="s">
        <v>5892</v>
      </c>
      <c r="J311" s="548" t="s">
        <v>5896</v>
      </c>
      <c r="K311" s="497">
        <v>904946</v>
      </c>
      <c r="L311" s="709">
        <v>42583</v>
      </c>
      <c r="M311" s="539" t="s">
        <v>5886</v>
      </c>
      <c r="N311" s="547" t="s">
        <v>303</v>
      </c>
      <c r="O311" s="547" t="s">
        <v>304</v>
      </c>
      <c r="U311" s="611"/>
      <c r="V311" s="611"/>
    </row>
    <row r="312" spans="1:22">
      <c r="A312" s="8" t="s">
        <v>263</v>
      </c>
      <c r="B312" s="8" t="s">
        <v>4785</v>
      </c>
      <c r="C312" s="547">
        <v>143525727</v>
      </c>
      <c r="D312" s="499" t="s">
        <v>5882</v>
      </c>
      <c r="E312" t="s">
        <v>5881</v>
      </c>
      <c r="F312" s="497">
        <v>1</v>
      </c>
      <c r="G312" s="500">
        <v>2569</v>
      </c>
      <c r="H312" s="538" t="s">
        <v>4507</v>
      </c>
      <c r="I312" s="499" t="s">
        <v>5894</v>
      </c>
      <c r="J312" s="548">
        <v>1005179576</v>
      </c>
      <c r="K312" s="497">
        <v>904946</v>
      </c>
      <c r="L312" s="709">
        <v>42584</v>
      </c>
      <c r="M312" s="539" t="s">
        <v>5888</v>
      </c>
      <c r="N312" s="547" t="s">
        <v>303</v>
      </c>
      <c r="O312" s="547" t="s">
        <v>304</v>
      </c>
      <c r="U312" s="611"/>
      <c r="V312" s="611"/>
    </row>
    <row r="313" spans="1:22">
      <c r="A313" s="8" t="s">
        <v>144</v>
      </c>
      <c r="B313" s="8" t="s">
        <v>4753</v>
      </c>
      <c r="C313" s="547">
        <v>141424259</v>
      </c>
      <c r="D313" s="499" t="s">
        <v>4666</v>
      </c>
      <c r="E313" t="s">
        <v>4648</v>
      </c>
      <c r="F313" s="497">
        <v>1</v>
      </c>
      <c r="G313" s="500">
        <v>2489</v>
      </c>
      <c r="H313" s="538" t="s">
        <v>5897</v>
      </c>
      <c r="I313" s="520" t="s">
        <v>5901</v>
      </c>
      <c r="J313" s="548" t="s">
        <v>5904</v>
      </c>
      <c r="K313" s="497">
        <v>904946</v>
      </c>
      <c r="L313" s="709">
        <v>42586</v>
      </c>
      <c r="M313" s="766" t="s">
        <v>5898</v>
      </c>
      <c r="N313" s="547" t="s">
        <v>303</v>
      </c>
      <c r="O313" s="547" t="s">
        <v>304</v>
      </c>
      <c r="U313" s="611"/>
      <c r="V313" s="611"/>
    </row>
    <row r="314" spans="1:22">
      <c r="A314" s="8" t="s">
        <v>142</v>
      </c>
      <c r="B314" s="8" t="s">
        <v>4734</v>
      </c>
      <c r="C314" s="547">
        <v>141178091</v>
      </c>
      <c r="D314" s="499" t="s">
        <v>4396</v>
      </c>
      <c r="E314" t="s">
        <v>4413</v>
      </c>
      <c r="F314" s="497">
        <v>1</v>
      </c>
      <c r="G314" s="500">
        <v>1889</v>
      </c>
      <c r="H314" s="538" t="s">
        <v>3897</v>
      </c>
      <c r="I314" s="499" t="s">
        <v>5902</v>
      </c>
      <c r="J314" s="548">
        <v>1005184542</v>
      </c>
      <c r="K314" s="497">
        <v>904946</v>
      </c>
      <c r="L314" s="709">
        <v>42586</v>
      </c>
      <c r="M314" s="539" t="s">
        <v>5900</v>
      </c>
      <c r="N314" s="547" t="s">
        <v>303</v>
      </c>
      <c r="O314" s="547" t="s">
        <v>304</v>
      </c>
      <c r="U314" s="611"/>
      <c r="V314" s="611"/>
    </row>
    <row r="315" spans="1:22">
      <c r="A315" s="8" t="s">
        <v>148</v>
      </c>
      <c r="B315" s="8" t="s">
        <v>4738</v>
      </c>
      <c r="C315" s="547">
        <v>140480658</v>
      </c>
      <c r="D315" s="499" t="s">
        <v>4116</v>
      </c>
      <c r="E315" t="s">
        <v>3606</v>
      </c>
      <c r="F315" s="497">
        <v>1</v>
      </c>
      <c r="G315" s="500">
        <v>3599</v>
      </c>
      <c r="H315" s="538" t="s">
        <v>4115</v>
      </c>
      <c r="I315" s="499" t="s">
        <v>5903</v>
      </c>
      <c r="J315" s="548" t="s">
        <v>5905</v>
      </c>
      <c r="K315" s="497">
        <v>904664</v>
      </c>
      <c r="L315" s="709">
        <v>42586</v>
      </c>
      <c r="M315" s="539" t="s">
        <v>5899</v>
      </c>
      <c r="N315" s="547" t="s">
        <v>303</v>
      </c>
      <c r="O315" s="547" t="s">
        <v>304</v>
      </c>
      <c r="U315" s="611"/>
      <c r="V315" s="611"/>
    </row>
    <row r="316" spans="1:22">
      <c r="A316" s="8" t="s">
        <v>144</v>
      </c>
      <c r="B316" s="8" t="s">
        <v>4753</v>
      </c>
      <c r="C316" s="764">
        <v>141424259</v>
      </c>
      <c r="D316" s="499" t="s">
        <v>4666</v>
      </c>
      <c r="E316" t="s">
        <v>4648</v>
      </c>
      <c r="F316" s="497">
        <v>1</v>
      </c>
      <c r="G316" s="500">
        <v>2489</v>
      </c>
      <c r="H316" s="538" t="s">
        <v>5897</v>
      </c>
      <c r="I316" s="499" t="s">
        <v>5907</v>
      </c>
      <c r="J316" s="548">
        <v>1005187927</v>
      </c>
      <c r="K316" s="497">
        <v>904946</v>
      </c>
      <c r="L316" s="709">
        <v>42586</v>
      </c>
      <c r="M316" s="539" t="s">
        <v>5906</v>
      </c>
      <c r="N316" s="547" t="s">
        <v>303</v>
      </c>
      <c r="O316" s="547" t="s">
        <v>304</v>
      </c>
      <c r="U316" s="611"/>
      <c r="V316" s="611"/>
    </row>
    <row r="317" spans="1:22">
      <c r="A317" s="8" t="s">
        <v>146</v>
      </c>
      <c r="B317" s="8" t="s">
        <v>4776</v>
      </c>
      <c r="C317" s="547">
        <v>141212100</v>
      </c>
      <c r="D317" s="499" t="s">
        <v>4451</v>
      </c>
      <c r="E317" t="s">
        <v>4439</v>
      </c>
      <c r="F317" s="497">
        <v>1</v>
      </c>
      <c r="G317" s="500">
        <v>2369</v>
      </c>
      <c r="H317" s="538" t="s">
        <v>3979</v>
      </c>
      <c r="I317" s="499" t="s">
        <v>5909</v>
      </c>
      <c r="J317" s="548" t="s">
        <v>5910</v>
      </c>
      <c r="K317" s="497">
        <v>904946</v>
      </c>
      <c r="L317" s="709">
        <v>42590</v>
      </c>
      <c r="M317" s="539" t="s">
        <v>5908</v>
      </c>
      <c r="N317" s="547" t="s">
        <v>303</v>
      </c>
      <c r="O317" s="547" t="s">
        <v>304</v>
      </c>
      <c r="U317" s="611"/>
      <c r="V317" s="611"/>
    </row>
    <row r="318" spans="1:22">
      <c r="A318" s="8" t="s">
        <v>189</v>
      </c>
      <c r="B318" s="8" t="s">
        <v>4777</v>
      </c>
      <c r="C318" s="547">
        <v>143561664</v>
      </c>
      <c r="D318" s="499" t="s">
        <v>5912</v>
      </c>
      <c r="E318" t="s">
        <v>5911</v>
      </c>
      <c r="F318" s="497">
        <v>1</v>
      </c>
      <c r="G318" s="500">
        <v>1649</v>
      </c>
      <c r="H318" s="538" t="s">
        <v>4385</v>
      </c>
      <c r="I318" s="499" t="s">
        <v>5922</v>
      </c>
      <c r="J318" s="548">
        <v>1005197096</v>
      </c>
      <c r="K318" s="497">
        <v>904664</v>
      </c>
      <c r="L318" s="709">
        <v>42591</v>
      </c>
      <c r="M318" s="539" t="s">
        <v>5918</v>
      </c>
      <c r="N318" s="547" t="s">
        <v>303</v>
      </c>
      <c r="O318" s="547" t="s">
        <v>304</v>
      </c>
      <c r="U318" s="611"/>
      <c r="V318" s="611"/>
    </row>
    <row r="319" spans="1:22">
      <c r="A319" s="8" t="s">
        <v>213</v>
      </c>
      <c r="B319" s="8" t="s">
        <v>4756</v>
      </c>
      <c r="C319" s="547">
        <v>143561672</v>
      </c>
      <c r="D319" s="499" t="s">
        <v>5917</v>
      </c>
      <c r="E319" t="s">
        <v>5916</v>
      </c>
      <c r="F319" s="497">
        <v>1</v>
      </c>
      <c r="G319" s="500">
        <v>1998</v>
      </c>
      <c r="H319" s="538" t="s">
        <v>5915</v>
      </c>
      <c r="I319" s="499" t="s">
        <v>5923</v>
      </c>
      <c r="J319" s="548">
        <v>1005197100</v>
      </c>
      <c r="K319" s="497">
        <v>904946</v>
      </c>
      <c r="L319" s="709">
        <v>42591</v>
      </c>
      <c r="M319" s="539" t="s">
        <v>5919</v>
      </c>
      <c r="N319" s="547" t="s">
        <v>303</v>
      </c>
      <c r="O319" s="547" t="s">
        <v>304</v>
      </c>
      <c r="U319" s="611"/>
      <c r="V319" s="611"/>
    </row>
    <row r="320" spans="1:22">
      <c r="A320" s="8" t="s">
        <v>251</v>
      </c>
      <c r="B320" s="8" t="s">
        <v>4786</v>
      </c>
      <c r="C320" s="547">
        <v>141601979</v>
      </c>
      <c r="D320" s="499" t="s">
        <v>4840</v>
      </c>
      <c r="E320" t="s">
        <v>4412</v>
      </c>
      <c r="F320" s="497">
        <v>1</v>
      </c>
      <c r="G320" s="500">
        <v>1649</v>
      </c>
      <c r="H320" s="538" t="s">
        <v>4385</v>
      </c>
      <c r="I320" s="499" t="s">
        <v>5924</v>
      </c>
      <c r="J320" s="548">
        <v>1005197103</v>
      </c>
      <c r="K320" s="497">
        <v>904946</v>
      </c>
      <c r="L320" s="709">
        <v>42591</v>
      </c>
      <c r="M320" s="539" t="s">
        <v>5920</v>
      </c>
      <c r="N320" s="547" t="s">
        <v>303</v>
      </c>
      <c r="O320" s="547" t="s">
        <v>304</v>
      </c>
      <c r="U320" s="611"/>
      <c r="V320" s="611"/>
    </row>
    <row r="321" spans="1:22">
      <c r="A321" s="8" t="s">
        <v>203</v>
      </c>
      <c r="B321" s="8" t="s">
        <v>4746</v>
      </c>
      <c r="C321" s="547">
        <v>142797789</v>
      </c>
      <c r="D321" s="499" t="s">
        <v>5359</v>
      </c>
      <c r="E321" t="s">
        <v>3595</v>
      </c>
      <c r="F321" s="615">
        <v>3</v>
      </c>
      <c r="G321" s="500">
        <v>1469</v>
      </c>
      <c r="H321" s="538" t="s">
        <v>3967</v>
      </c>
      <c r="I321" s="499" t="s">
        <v>5925</v>
      </c>
      <c r="J321" s="548">
        <v>1005203849</v>
      </c>
      <c r="K321" s="497">
        <v>904664</v>
      </c>
      <c r="L321" s="709">
        <v>42591</v>
      </c>
      <c r="M321" s="539" t="s">
        <v>5921</v>
      </c>
      <c r="N321" s="547" t="s">
        <v>303</v>
      </c>
      <c r="O321" s="547" t="s">
        <v>304</v>
      </c>
      <c r="U321" s="611"/>
      <c r="V321" s="611"/>
    </row>
    <row r="322" spans="1:22">
      <c r="A322" s="8" t="s">
        <v>152</v>
      </c>
      <c r="B322" s="8" t="s">
        <v>4747</v>
      </c>
      <c r="C322" s="547">
        <v>140801835</v>
      </c>
      <c r="D322" s="499" t="s">
        <v>4202</v>
      </c>
      <c r="E322" t="s">
        <v>4201</v>
      </c>
      <c r="F322" s="497">
        <v>1</v>
      </c>
      <c r="G322" s="500">
        <v>1039</v>
      </c>
      <c r="H322" s="538" t="s">
        <v>4200</v>
      </c>
      <c r="I322" s="923" t="s">
        <v>5927</v>
      </c>
      <c r="J322" s="548">
        <v>1005204848</v>
      </c>
      <c r="K322" s="497">
        <v>904946</v>
      </c>
      <c r="L322" s="709">
        <v>42593</v>
      </c>
      <c r="M322" s="539" t="s">
        <v>5926</v>
      </c>
      <c r="N322" s="547" t="s">
        <v>303</v>
      </c>
      <c r="O322" s="547" t="s">
        <v>304</v>
      </c>
      <c r="U322" s="611"/>
      <c r="V322" s="611"/>
    </row>
    <row r="323" spans="1:22">
      <c r="A323" s="8" t="s">
        <v>152</v>
      </c>
      <c r="B323" s="8" t="s">
        <v>4747</v>
      </c>
      <c r="C323" s="547">
        <v>141453351</v>
      </c>
      <c r="D323" s="499" t="s">
        <v>4684</v>
      </c>
      <c r="E323" t="s">
        <v>4675</v>
      </c>
      <c r="F323" s="497">
        <v>1</v>
      </c>
      <c r="G323" s="500">
        <v>3709</v>
      </c>
      <c r="H323" s="538" t="s">
        <v>4674</v>
      </c>
      <c r="I323" s="923"/>
      <c r="J323" s="548">
        <v>0</v>
      </c>
      <c r="K323" s="497">
        <v>904946</v>
      </c>
      <c r="L323" s="709">
        <v>42593</v>
      </c>
      <c r="M323" s="539" t="s">
        <v>5926</v>
      </c>
      <c r="N323" s="547" t="s">
        <v>303</v>
      </c>
      <c r="O323" s="547" t="s">
        <v>304</v>
      </c>
      <c r="U323" s="611"/>
      <c r="V323" s="611"/>
    </row>
    <row r="324" spans="1:22">
      <c r="A324" s="8" t="s">
        <v>217</v>
      </c>
      <c r="B324" s="8" t="s">
        <v>4807</v>
      </c>
      <c r="C324" s="547">
        <v>142797789</v>
      </c>
      <c r="D324" s="499" t="s">
        <v>5359</v>
      </c>
      <c r="E324" t="s">
        <v>3595</v>
      </c>
      <c r="F324" s="497">
        <v>1</v>
      </c>
      <c r="G324" s="500">
        <v>1469</v>
      </c>
      <c r="H324" s="538" t="s">
        <v>3967</v>
      </c>
      <c r="I324" s="499" t="s">
        <v>5932</v>
      </c>
      <c r="J324" s="548">
        <v>1005223126</v>
      </c>
      <c r="K324" s="497">
        <v>904664</v>
      </c>
      <c r="L324" s="709">
        <v>42598</v>
      </c>
      <c r="M324" s="539" t="s">
        <v>5928</v>
      </c>
      <c r="N324" s="547" t="s">
        <v>303</v>
      </c>
      <c r="O324" s="547" t="s">
        <v>304</v>
      </c>
      <c r="U324" s="611"/>
      <c r="V324" s="611"/>
    </row>
    <row r="325" spans="1:22">
      <c r="A325" s="8" t="s">
        <v>176</v>
      </c>
      <c r="B325" s="8" t="s">
        <v>4803</v>
      </c>
      <c r="C325" s="547">
        <v>142305262</v>
      </c>
      <c r="D325" s="499" t="s">
        <v>5929</v>
      </c>
      <c r="E325" t="s">
        <v>5930</v>
      </c>
      <c r="F325" s="768">
        <v>8</v>
      </c>
      <c r="G325" s="500">
        <v>1529</v>
      </c>
      <c r="H325" s="538" t="s">
        <v>3491</v>
      </c>
      <c r="I325" s="499" t="s">
        <v>5933</v>
      </c>
      <c r="J325" s="548">
        <v>1005223127</v>
      </c>
      <c r="K325" s="768">
        <v>904946</v>
      </c>
      <c r="L325" s="709">
        <v>42600</v>
      </c>
      <c r="M325" s="539" t="s">
        <v>5931</v>
      </c>
      <c r="N325" s="547" t="s">
        <v>303</v>
      </c>
      <c r="O325" s="547" t="s">
        <v>304</v>
      </c>
      <c r="U325" s="611"/>
      <c r="V325" s="611"/>
    </row>
    <row r="326" spans="1:22">
      <c r="A326" s="8" t="s">
        <v>259</v>
      </c>
      <c r="B326" s="8" t="s">
        <v>2792</v>
      </c>
      <c r="C326" s="547">
        <v>143608795</v>
      </c>
      <c r="D326" s="499" t="s">
        <v>5934</v>
      </c>
      <c r="E326" t="s">
        <v>3772</v>
      </c>
      <c r="F326" s="768">
        <v>1</v>
      </c>
      <c r="G326" s="500">
        <v>1769</v>
      </c>
      <c r="H326" s="538" t="s">
        <v>3990</v>
      </c>
      <c r="I326" s="499" t="s">
        <v>5939</v>
      </c>
      <c r="J326" s="548" t="s">
        <v>5943</v>
      </c>
      <c r="K326" s="768">
        <v>904664</v>
      </c>
      <c r="L326" s="709">
        <v>42601</v>
      </c>
      <c r="M326" s="539" t="s">
        <v>5937</v>
      </c>
      <c r="N326" s="547" t="s">
        <v>303</v>
      </c>
      <c r="O326" s="547" t="s">
        <v>304</v>
      </c>
      <c r="U326" s="611"/>
      <c r="V326" s="611"/>
    </row>
    <row r="327" spans="1:22">
      <c r="A327" s="8" t="s">
        <v>132</v>
      </c>
      <c r="B327" s="8" t="s">
        <v>4732</v>
      </c>
      <c r="C327" s="547">
        <v>143609210</v>
      </c>
      <c r="D327" s="499" t="s">
        <v>5936</v>
      </c>
      <c r="E327" t="s">
        <v>5935</v>
      </c>
      <c r="F327" s="768">
        <v>1</v>
      </c>
      <c r="G327" s="500">
        <v>2809</v>
      </c>
      <c r="H327" s="538" t="s">
        <v>4320</v>
      </c>
      <c r="I327" s="499" t="s">
        <v>5941</v>
      </c>
      <c r="J327" s="548">
        <v>1005241082</v>
      </c>
      <c r="K327" s="768">
        <v>904946</v>
      </c>
      <c r="L327" s="709">
        <v>42601</v>
      </c>
      <c r="M327" s="539" t="s">
        <v>5938</v>
      </c>
      <c r="N327" s="547" t="s">
        <v>303</v>
      </c>
      <c r="O327" s="547" t="s">
        <v>304</v>
      </c>
      <c r="U327" s="611"/>
      <c r="V327" s="611"/>
    </row>
    <row r="328" spans="1:22">
      <c r="A328" s="8" t="s">
        <v>144</v>
      </c>
      <c r="B328" s="8" t="s">
        <v>4753</v>
      </c>
      <c r="C328" s="547">
        <v>141913911</v>
      </c>
      <c r="D328" s="499" t="s">
        <v>5319</v>
      </c>
      <c r="E328" t="s">
        <v>5942</v>
      </c>
      <c r="F328" s="768">
        <v>1</v>
      </c>
      <c r="G328" s="500">
        <v>1969</v>
      </c>
      <c r="H328" s="538" t="s">
        <v>3943</v>
      </c>
      <c r="I328" s="499" t="s">
        <v>5945</v>
      </c>
      <c r="J328" s="548">
        <v>1005243721</v>
      </c>
      <c r="K328" s="768">
        <v>904946</v>
      </c>
      <c r="L328" s="709">
        <v>42606</v>
      </c>
      <c r="M328" s="539" t="s">
        <v>5940</v>
      </c>
      <c r="N328" s="547" t="s">
        <v>303</v>
      </c>
      <c r="O328" s="547" t="s">
        <v>304</v>
      </c>
      <c r="U328" s="611"/>
      <c r="V328" s="611"/>
    </row>
    <row r="329" spans="1:22">
      <c r="A329" s="8" t="s">
        <v>154</v>
      </c>
      <c r="B329" s="8" t="s">
        <v>4741</v>
      </c>
      <c r="C329" s="547">
        <v>141220878</v>
      </c>
      <c r="D329" s="499" t="s">
        <v>4478</v>
      </c>
      <c r="E329" t="s">
        <v>4474</v>
      </c>
      <c r="F329" s="768">
        <v>1</v>
      </c>
      <c r="G329" s="500">
        <v>2989</v>
      </c>
      <c r="H329" s="538" t="s">
        <v>4473</v>
      </c>
      <c r="I329" s="499" t="s">
        <v>5946</v>
      </c>
      <c r="J329" s="782">
        <v>1005361966</v>
      </c>
      <c r="K329" s="768">
        <v>904946</v>
      </c>
      <c r="L329" s="709">
        <v>42607</v>
      </c>
      <c r="M329" s="539" t="s">
        <v>5944</v>
      </c>
      <c r="N329" s="547" t="s">
        <v>303</v>
      </c>
      <c r="O329" s="547" t="s">
        <v>304</v>
      </c>
      <c r="U329" s="611"/>
      <c r="V329" s="611"/>
    </row>
    <row r="330" spans="1:22">
      <c r="A330" s="495" t="s">
        <v>150</v>
      </c>
      <c r="B330" s="8" t="s">
        <v>4731</v>
      </c>
      <c r="C330" s="547"/>
      <c r="D330" s="499" t="s">
        <v>5967</v>
      </c>
      <c r="E330" s="499" t="s">
        <v>5968</v>
      </c>
      <c r="F330" s="768">
        <v>1</v>
      </c>
      <c r="G330" s="500"/>
      <c r="H330" s="538"/>
      <c r="I330" s="499" t="s">
        <v>5948</v>
      </c>
      <c r="J330" s="548" t="s">
        <v>5947</v>
      </c>
      <c r="K330" s="768"/>
      <c r="L330" s="709"/>
      <c r="M330" s="539" t="s">
        <v>2590</v>
      </c>
      <c r="U330" s="611"/>
      <c r="V330" s="611"/>
    </row>
    <row r="331" spans="1:22">
      <c r="A331" s="8" t="s">
        <v>187</v>
      </c>
      <c r="B331" s="8" t="s">
        <v>4761</v>
      </c>
      <c r="C331" s="547">
        <v>141719112</v>
      </c>
      <c r="D331" s="499" t="s">
        <v>4905</v>
      </c>
      <c r="E331" t="s">
        <v>4895</v>
      </c>
      <c r="F331" s="497">
        <v>1</v>
      </c>
      <c r="G331" s="500">
        <v>2209</v>
      </c>
      <c r="H331" s="538" t="s">
        <v>4103</v>
      </c>
      <c r="I331" s="499" t="s">
        <v>5964</v>
      </c>
      <c r="J331" s="548">
        <v>1005256579</v>
      </c>
      <c r="K331" s="497">
        <v>904946</v>
      </c>
      <c r="L331" s="709">
        <v>42611</v>
      </c>
      <c r="M331" s="539" t="s">
        <v>5949</v>
      </c>
      <c r="N331" s="547" t="s">
        <v>303</v>
      </c>
      <c r="O331" s="547" t="s">
        <v>304</v>
      </c>
      <c r="U331" s="611"/>
      <c r="V331" s="611"/>
    </row>
    <row r="332" spans="1:22">
      <c r="A332" s="8" t="s">
        <v>172</v>
      </c>
      <c r="B332" s="8" t="s">
        <v>4810</v>
      </c>
      <c r="C332" s="547">
        <v>143641409</v>
      </c>
      <c r="D332" s="499" t="s">
        <v>5954</v>
      </c>
      <c r="E332" t="s">
        <v>5951</v>
      </c>
      <c r="F332" s="768">
        <v>1</v>
      </c>
      <c r="G332" s="500">
        <v>2449</v>
      </c>
      <c r="H332" s="538" t="s">
        <v>3845</v>
      </c>
      <c r="I332" s="499" t="s">
        <v>5963</v>
      </c>
      <c r="J332" s="548">
        <v>1005256582</v>
      </c>
      <c r="K332" s="768">
        <v>904946</v>
      </c>
      <c r="L332" s="709">
        <v>42611</v>
      </c>
      <c r="M332" s="539" t="s">
        <v>5955</v>
      </c>
      <c r="N332" s="547" t="s">
        <v>303</v>
      </c>
      <c r="O332" s="547" t="s">
        <v>304</v>
      </c>
      <c r="U332" s="611"/>
      <c r="V332" s="611"/>
    </row>
    <row r="333" spans="1:22">
      <c r="A333" s="8" t="s">
        <v>209</v>
      </c>
      <c r="B333" s="8" t="s">
        <v>4791</v>
      </c>
      <c r="C333" s="547">
        <v>108025732</v>
      </c>
      <c r="D333" s="499" t="s">
        <v>3980</v>
      </c>
      <c r="E333" t="s">
        <v>5957</v>
      </c>
      <c r="F333" s="768">
        <v>1</v>
      </c>
      <c r="G333" s="500">
        <v>2369</v>
      </c>
      <c r="H333" s="538" t="s">
        <v>3979</v>
      </c>
      <c r="I333" s="499" t="s">
        <v>5971</v>
      </c>
      <c r="J333" s="548">
        <v>1005260893</v>
      </c>
      <c r="K333" s="768">
        <v>904946</v>
      </c>
      <c r="L333" s="709">
        <v>42611</v>
      </c>
      <c r="M333" s="539" t="s">
        <v>5965</v>
      </c>
      <c r="N333" s="547" t="s">
        <v>303</v>
      </c>
      <c r="O333" s="547" t="s">
        <v>304</v>
      </c>
      <c r="U333" s="611"/>
      <c r="V333" s="611"/>
    </row>
    <row r="334" spans="1:22">
      <c r="A334" s="8" t="s">
        <v>259</v>
      </c>
      <c r="B334" s="8" t="s">
        <v>2792</v>
      </c>
      <c r="C334" s="547">
        <v>143645299</v>
      </c>
      <c r="D334" s="499" t="s">
        <v>5961</v>
      </c>
      <c r="E334" t="s">
        <v>3772</v>
      </c>
      <c r="F334" s="768">
        <v>1</v>
      </c>
      <c r="G334" s="500">
        <v>1769</v>
      </c>
      <c r="H334" s="538" t="s">
        <v>3990</v>
      </c>
      <c r="I334" s="499" t="s">
        <v>5972</v>
      </c>
      <c r="J334" s="548">
        <v>1005260894</v>
      </c>
      <c r="K334" s="768">
        <v>904664</v>
      </c>
      <c r="L334" s="709">
        <v>42611</v>
      </c>
      <c r="M334" s="539" t="s">
        <v>5966</v>
      </c>
      <c r="N334" s="547" t="s">
        <v>303</v>
      </c>
      <c r="O334" s="547" t="s">
        <v>304</v>
      </c>
      <c r="U334" s="611"/>
      <c r="V334" s="611"/>
    </row>
    <row r="335" spans="1:22">
      <c r="A335" s="8" t="s">
        <v>253</v>
      </c>
      <c r="B335" s="8" t="s">
        <v>4764</v>
      </c>
      <c r="C335" s="547">
        <v>108058337</v>
      </c>
      <c r="D335" s="499" t="s">
        <v>4006</v>
      </c>
      <c r="E335" t="s">
        <v>3696</v>
      </c>
      <c r="F335" s="768">
        <v>1</v>
      </c>
      <c r="G335" s="500">
        <v>2449</v>
      </c>
      <c r="H335" s="538" t="s">
        <v>3845</v>
      </c>
      <c r="I335" s="499" t="s">
        <v>5973</v>
      </c>
      <c r="J335" s="548">
        <v>1005260896</v>
      </c>
      <c r="K335" s="768">
        <v>904664</v>
      </c>
      <c r="L335" s="709">
        <v>42612</v>
      </c>
      <c r="M335" s="539" t="s">
        <v>5969</v>
      </c>
      <c r="N335" s="547" t="s">
        <v>303</v>
      </c>
      <c r="O335" s="547" t="s">
        <v>304</v>
      </c>
      <c r="U335" s="611"/>
      <c r="V335" s="611"/>
    </row>
    <row r="336" spans="1:22">
      <c r="A336" s="495" t="s">
        <v>253</v>
      </c>
      <c r="B336" s="8" t="s">
        <v>4764</v>
      </c>
      <c r="C336" s="547"/>
      <c r="D336" s="499" t="s">
        <v>5967</v>
      </c>
      <c r="E336" s="499" t="s">
        <v>5968</v>
      </c>
      <c r="F336" s="768">
        <v>1</v>
      </c>
      <c r="G336" s="500"/>
      <c r="H336" s="538"/>
      <c r="I336" s="499" t="s">
        <v>5974</v>
      </c>
      <c r="J336" s="548">
        <v>1005260897</v>
      </c>
      <c r="K336" s="768">
        <v>904664</v>
      </c>
      <c r="L336" s="709">
        <v>42612</v>
      </c>
      <c r="M336" s="539" t="s">
        <v>5970</v>
      </c>
      <c r="N336" s="547" t="s">
        <v>303</v>
      </c>
      <c r="O336" s="547" t="s">
        <v>304</v>
      </c>
      <c r="U336" s="611"/>
      <c r="V336" s="611"/>
    </row>
    <row r="337" spans="1:22">
      <c r="A337" s="8" t="s">
        <v>134</v>
      </c>
      <c r="B337" s="8" t="s">
        <v>4789</v>
      </c>
      <c r="C337" s="547">
        <v>141914947</v>
      </c>
      <c r="D337" s="499" t="s">
        <v>5320</v>
      </c>
      <c r="E337" t="s">
        <v>3556</v>
      </c>
      <c r="F337" s="497">
        <v>1</v>
      </c>
      <c r="G337" s="500">
        <v>1579</v>
      </c>
      <c r="H337" s="538" t="s">
        <v>4532</v>
      </c>
      <c r="I337" s="499" t="s">
        <v>5975</v>
      </c>
      <c r="J337" s="548">
        <v>1005269022</v>
      </c>
      <c r="K337" s="497">
        <v>904946</v>
      </c>
      <c r="L337" s="709">
        <v>42615</v>
      </c>
      <c r="M337" s="539">
        <v>5500267112</v>
      </c>
      <c r="N337" s="547" t="s">
        <v>303</v>
      </c>
      <c r="O337" s="547" t="s">
        <v>304</v>
      </c>
      <c r="U337" s="611"/>
      <c r="V337" s="611"/>
    </row>
    <row r="338" spans="1:22">
      <c r="A338" s="8" t="s">
        <v>142</v>
      </c>
      <c r="B338" s="8" t="s">
        <v>4734</v>
      </c>
      <c r="C338" s="547">
        <v>141323756</v>
      </c>
      <c r="D338" s="499" t="s">
        <v>4608</v>
      </c>
      <c r="E338" t="s">
        <v>3787</v>
      </c>
      <c r="F338" s="768">
        <v>1</v>
      </c>
      <c r="G338" s="500">
        <v>1889</v>
      </c>
      <c r="H338" s="538" t="s">
        <v>3897</v>
      </c>
      <c r="I338" s="499" t="s">
        <v>5976</v>
      </c>
      <c r="J338" s="548" t="s">
        <v>5977</v>
      </c>
      <c r="K338" s="768">
        <v>904664</v>
      </c>
      <c r="L338" s="709">
        <v>42615</v>
      </c>
      <c r="M338" s="539">
        <v>5500267116</v>
      </c>
      <c r="N338" s="547" t="s">
        <v>303</v>
      </c>
      <c r="O338" s="547" t="s">
        <v>304</v>
      </c>
      <c r="U338" s="611"/>
      <c r="V338" s="611"/>
    </row>
    <row r="339" spans="1:22">
      <c r="A339" s="8" t="s">
        <v>132</v>
      </c>
      <c r="B339" s="8" t="s">
        <v>4732</v>
      </c>
      <c r="C339" s="547" t="s">
        <v>5985</v>
      </c>
      <c r="D339" s="499" t="s">
        <v>5986</v>
      </c>
      <c r="E339" t="s">
        <v>3625</v>
      </c>
      <c r="F339" s="768">
        <v>1</v>
      </c>
      <c r="G339" s="500">
        <v>2249</v>
      </c>
      <c r="H339" s="538" t="s">
        <v>3940</v>
      </c>
      <c r="I339" s="499" t="s">
        <v>5997</v>
      </c>
      <c r="J339" s="548">
        <v>1005281563</v>
      </c>
      <c r="K339" s="768">
        <v>904664</v>
      </c>
      <c r="L339" s="709">
        <v>42618</v>
      </c>
      <c r="M339" s="539" t="s">
        <v>5996</v>
      </c>
      <c r="N339" s="547" t="s">
        <v>303</v>
      </c>
      <c r="O339" s="547" t="s">
        <v>304</v>
      </c>
      <c r="U339" s="611"/>
      <c r="V339" s="611"/>
    </row>
    <row r="340" spans="1:22">
      <c r="A340" s="8" t="s">
        <v>134</v>
      </c>
      <c r="B340" s="8" t="s">
        <v>4789</v>
      </c>
      <c r="C340" s="547">
        <v>141220876</v>
      </c>
      <c r="D340" s="499" t="s">
        <v>4477</v>
      </c>
      <c r="E340" t="s">
        <v>4472</v>
      </c>
      <c r="F340" s="768">
        <v>1</v>
      </c>
      <c r="G340" s="500">
        <v>2869</v>
      </c>
      <c r="H340" s="539" t="s">
        <v>5990</v>
      </c>
      <c r="I340" s="499" t="s">
        <v>5992</v>
      </c>
      <c r="J340" s="548">
        <v>1005272141</v>
      </c>
      <c r="K340" s="768">
        <v>904946</v>
      </c>
      <c r="L340" s="709">
        <v>42618</v>
      </c>
      <c r="M340" s="539" t="s">
        <v>5988</v>
      </c>
      <c r="N340" s="547" t="s">
        <v>303</v>
      </c>
      <c r="O340" s="547" t="s">
        <v>304</v>
      </c>
      <c r="U340" s="611"/>
      <c r="V340" s="611"/>
    </row>
    <row r="341" spans="1:22">
      <c r="A341" s="8" t="s">
        <v>142</v>
      </c>
      <c r="B341" s="8" t="s">
        <v>4734</v>
      </c>
      <c r="C341" s="547">
        <v>108058337</v>
      </c>
      <c r="D341" s="499" t="s">
        <v>4006</v>
      </c>
      <c r="E341" t="s">
        <v>3696</v>
      </c>
      <c r="F341" s="768">
        <v>1</v>
      </c>
      <c r="G341" s="500">
        <v>2449</v>
      </c>
      <c r="H341" s="538" t="s">
        <v>3845</v>
      </c>
      <c r="I341" s="499" t="s">
        <v>5998</v>
      </c>
      <c r="J341" s="548">
        <v>1005281570</v>
      </c>
      <c r="K341" s="768">
        <v>904664</v>
      </c>
      <c r="L341" s="709">
        <v>42618</v>
      </c>
      <c r="M341" s="539" t="s">
        <v>5995</v>
      </c>
      <c r="N341" s="547" t="s">
        <v>303</v>
      </c>
      <c r="O341" s="547" t="s">
        <v>304</v>
      </c>
      <c r="U341" s="611"/>
      <c r="V341" s="611"/>
    </row>
    <row r="342" spans="1:22">
      <c r="A342" s="8" t="s">
        <v>150</v>
      </c>
      <c r="B342" s="8" t="s">
        <v>4731</v>
      </c>
      <c r="C342" s="547">
        <v>141719112</v>
      </c>
      <c r="D342" s="499" t="s">
        <v>4905</v>
      </c>
      <c r="E342" t="s">
        <v>4895</v>
      </c>
      <c r="F342" s="768">
        <v>1</v>
      </c>
      <c r="G342" s="500">
        <v>2209</v>
      </c>
      <c r="H342" s="538" t="s">
        <v>4103</v>
      </c>
      <c r="I342" s="499" t="s">
        <v>5993</v>
      </c>
      <c r="J342" s="548">
        <v>1005272145</v>
      </c>
      <c r="K342" s="768">
        <v>904946</v>
      </c>
      <c r="L342" s="709">
        <v>42618</v>
      </c>
      <c r="M342" s="539" t="s">
        <v>5989</v>
      </c>
      <c r="N342" s="547" t="s">
        <v>303</v>
      </c>
      <c r="O342" s="547" t="s">
        <v>304</v>
      </c>
      <c r="U342" s="611"/>
      <c r="V342" s="611"/>
    </row>
    <row r="343" spans="1:22">
      <c r="A343" s="8" t="s">
        <v>160</v>
      </c>
      <c r="B343" s="8" t="s">
        <v>4748</v>
      </c>
      <c r="C343" s="547">
        <v>141228061</v>
      </c>
      <c r="D343" s="499" t="s">
        <v>4493</v>
      </c>
      <c r="E343" t="s">
        <v>4483</v>
      </c>
      <c r="F343" s="768">
        <v>1</v>
      </c>
      <c r="G343" s="500">
        <v>1769</v>
      </c>
      <c r="H343" s="538" t="s">
        <v>3990</v>
      </c>
      <c r="I343" s="499" t="s">
        <v>5994</v>
      </c>
      <c r="J343" s="548">
        <v>1005272146</v>
      </c>
      <c r="K343" s="768">
        <v>904946</v>
      </c>
      <c r="L343" s="709">
        <v>42618</v>
      </c>
      <c r="M343" s="539" t="s">
        <v>5991</v>
      </c>
      <c r="N343" s="547" t="s">
        <v>303</v>
      </c>
      <c r="O343" s="547" t="s">
        <v>304</v>
      </c>
      <c r="U343" s="611"/>
      <c r="V343" s="611"/>
    </row>
    <row r="344" spans="1:22">
      <c r="A344" s="787" t="s">
        <v>148</v>
      </c>
      <c r="B344" s="510" t="s">
        <v>4738</v>
      </c>
      <c r="C344" s="626"/>
      <c r="D344" s="627" t="s">
        <v>4709</v>
      </c>
      <c r="E344" s="501" t="s">
        <v>4692</v>
      </c>
      <c r="F344" s="768">
        <v>1</v>
      </c>
      <c r="G344" s="500">
        <v>2569</v>
      </c>
      <c r="H344" s="538" t="s">
        <v>4507</v>
      </c>
      <c r="I344" s="499" t="s">
        <v>6002</v>
      </c>
      <c r="J344" s="548">
        <v>1005287598</v>
      </c>
      <c r="K344" s="768">
        <v>904946</v>
      </c>
      <c r="L344" s="709">
        <v>42621</v>
      </c>
      <c r="M344" s="539" t="s">
        <v>5999</v>
      </c>
      <c r="N344" s="547" t="s">
        <v>303</v>
      </c>
      <c r="O344" s="547" t="s">
        <v>304</v>
      </c>
      <c r="U344" s="611"/>
      <c r="V344" s="611"/>
    </row>
    <row r="345" spans="1:22">
      <c r="A345" s="787" t="s">
        <v>144</v>
      </c>
      <c r="B345" s="510" t="s">
        <v>4753</v>
      </c>
      <c r="C345" s="788">
        <v>142789620</v>
      </c>
      <c r="D345" s="627" t="s">
        <v>5341</v>
      </c>
      <c r="E345" s="501" t="s">
        <v>4648</v>
      </c>
      <c r="F345" s="768">
        <v>1</v>
      </c>
      <c r="G345" s="500">
        <v>2569</v>
      </c>
      <c r="H345" s="538" t="s">
        <v>4507</v>
      </c>
      <c r="I345" s="499" t="s">
        <v>6003</v>
      </c>
      <c r="J345" s="548">
        <v>1005287602</v>
      </c>
      <c r="K345" s="768">
        <v>904946</v>
      </c>
      <c r="L345" s="709">
        <v>42621</v>
      </c>
      <c r="M345" s="539" t="s">
        <v>5999</v>
      </c>
      <c r="N345" s="547" t="s">
        <v>303</v>
      </c>
      <c r="O345" s="547" t="s">
        <v>304</v>
      </c>
      <c r="U345" s="611"/>
      <c r="V345" s="611"/>
    </row>
    <row r="346" spans="1:22" ht="15.75" customHeight="1">
      <c r="A346" s="783" t="s">
        <v>140</v>
      </c>
      <c r="B346" s="783" t="s">
        <v>4733</v>
      </c>
      <c r="C346" s="784">
        <v>141424257</v>
      </c>
      <c r="D346" s="785" t="s">
        <v>4664</v>
      </c>
      <c r="E346" s="786" t="s">
        <v>4645</v>
      </c>
      <c r="F346" s="768">
        <v>1</v>
      </c>
      <c r="G346" s="500">
        <v>2929</v>
      </c>
      <c r="H346" s="538" t="s">
        <v>3937</v>
      </c>
      <c r="I346" s="499" t="s">
        <v>6004</v>
      </c>
      <c r="J346" s="548">
        <v>1005287611</v>
      </c>
      <c r="K346" s="768">
        <v>904946</v>
      </c>
      <c r="L346" s="709">
        <v>42621</v>
      </c>
      <c r="M346" s="539" t="s">
        <v>6000</v>
      </c>
      <c r="N346" s="547" t="s">
        <v>303</v>
      </c>
      <c r="O346" s="547" t="s">
        <v>304</v>
      </c>
      <c r="U346" s="611"/>
      <c r="V346" s="611"/>
    </row>
    <row r="347" spans="1:22">
      <c r="A347" s="783" t="s">
        <v>132</v>
      </c>
      <c r="B347" s="783" t="s">
        <v>4732</v>
      </c>
      <c r="C347" s="784">
        <v>142810233</v>
      </c>
      <c r="D347" s="785" t="s">
        <v>5432</v>
      </c>
      <c r="E347" s="786" t="s">
        <v>4968</v>
      </c>
      <c r="F347" s="768">
        <v>1</v>
      </c>
      <c r="G347" s="500">
        <v>1969</v>
      </c>
      <c r="H347" s="538" t="s">
        <v>3943</v>
      </c>
      <c r="I347" s="499" t="s">
        <v>6006</v>
      </c>
      <c r="J347">
        <v>1005290239</v>
      </c>
      <c r="K347" s="768">
        <v>904946</v>
      </c>
      <c r="L347" s="709">
        <v>42622</v>
      </c>
      <c r="M347" s="539" t="s">
        <v>6001</v>
      </c>
      <c r="N347" s="547" t="s">
        <v>303</v>
      </c>
      <c r="O347" s="547" t="s">
        <v>304</v>
      </c>
      <c r="U347" s="611"/>
      <c r="V347" s="611"/>
    </row>
    <row r="348" spans="1:22">
      <c r="A348" s="8" t="s">
        <v>219</v>
      </c>
      <c r="B348" s="8" t="s">
        <v>4802</v>
      </c>
      <c r="C348" s="547">
        <v>143019883</v>
      </c>
      <c r="D348" s="499" t="s">
        <v>5514</v>
      </c>
      <c r="E348" t="s">
        <v>3449</v>
      </c>
      <c r="F348" s="768">
        <v>1</v>
      </c>
      <c r="G348" s="500">
        <v>1279</v>
      </c>
      <c r="H348" s="779" t="s">
        <v>6019</v>
      </c>
      <c r="I348" s="499" t="s">
        <v>6007</v>
      </c>
      <c r="J348">
        <v>1005290245</v>
      </c>
      <c r="K348" s="768">
        <v>904946</v>
      </c>
      <c r="L348" s="709">
        <v>42622</v>
      </c>
      <c r="M348" s="539" t="s">
        <v>6001</v>
      </c>
      <c r="N348" s="547" t="s">
        <v>303</v>
      </c>
      <c r="O348" s="547" t="s">
        <v>304</v>
      </c>
      <c r="U348" s="611"/>
      <c r="V348" s="611"/>
    </row>
    <row r="349" spans="1:22">
      <c r="A349" s="783" t="s">
        <v>142</v>
      </c>
      <c r="B349" s="783" t="s">
        <v>4734</v>
      </c>
      <c r="C349" s="784">
        <v>141623583</v>
      </c>
      <c r="D349" s="785" t="s">
        <v>4848</v>
      </c>
      <c r="E349" s="786" t="s">
        <v>5044</v>
      </c>
      <c r="F349" s="768">
        <v>1</v>
      </c>
      <c r="G349" s="500">
        <v>1969</v>
      </c>
      <c r="H349" s="538" t="s">
        <v>3943</v>
      </c>
      <c r="I349" s="499" t="s">
        <v>6008</v>
      </c>
      <c r="J349">
        <v>1005290241</v>
      </c>
      <c r="K349" s="768">
        <v>904946</v>
      </c>
      <c r="L349" s="709">
        <v>42622</v>
      </c>
      <c r="M349" s="539" t="s">
        <v>6005</v>
      </c>
      <c r="N349" s="547" t="s">
        <v>303</v>
      </c>
      <c r="O349" s="547" t="s">
        <v>304</v>
      </c>
      <c r="U349" s="611"/>
      <c r="V349" s="611"/>
    </row>
    <row r="350" spans="1:22">
      <c r="A350" s="8" t="s">
        <v>142</v>
      </c>
      <c r="B350" s="8" t="s">
        <v>4734</v>
      </c>
      <c r="C350" s="547" t="s">
        <v>6010</v>
      </c>
      <c r="D350" s="499" t="s">
        <v>6012</v>
      </c>
      <c r="E350" t="s">
        <v>6009</v>
      </c>
      <c r="F350" s="768">
        <v>1</v>
      </c>
      <c r="G350" s="500">
        <v>1749</v>
      </c>
      <c r="H350" s="538" t="s">
        <v>3770</v>
      </c>
      <c r="I350" s="499" t="s">
        <v>6026</v>
      </c>
      <c r="J350">
        <v>1005312098</v>
      </c>
      <c r="K350" s="768">
        <v>904664</v>
      </c>
      <c r="L350" s="709">
        <v>42625</v>
      </c>
      <c r="M350" s="539">
        <v>5500272863</v>
      </c>
      <c r="N350" s="547" t="s">
        <v>303</v>
      </c>
      <c r="O350" s="547" t="s">
        <v>304</v>
      </c>
      <c r="U350" s="611"/>
      <c r="V350" s="611"/>
    </row>
    <row r="351" spans="1:22">
      <c r="A351" s="787" t="s">
        <v>221</v>
      </c>
      <c r="B351" s="510" t="s">
        <v>4754</v>
      </c>
      <c r="C351" s="713"/>
      <c r="D351" s="714" t="s">
        <v>6013</v>
      </c>
      <c r="E351" s="501" t="s">
        <v>3702</v>
      </c>
      <c r="F351" s="768">
        <v>1</v>
      </c>
      <c r="G351" s="500">
        <v>1579</v>
      </c>
      <c r="H351" s="538" t="s">
        <v>4532</v>
      </c>
      <c r="I351" s="499" t="s">
        <v>6021</v>
      </c>
      <c r="J351">
        <v>1005305616</v>
      </c>
      <c r="K351" s="768">
        <v>904946</v>
      </c>
      <c r="L351" s="709">
        <v>42625</v>
      </c>
      <c r="M351" s="539" t="s">
        <v>6014</v>
      </c>
      <c r="N351" s="547" t="s">
        <v>303</v>
      </c>
      <c r="O351" s="547" t="s">
        <v>304</v>
      </c>
      <c r="U351" s="611"/>
      <c r="V351" s="611"/>
    </row>
    <row r="352" spans="1:22">
      <c r="A352" s="8" t="s">
        <v>249</v>
      </c>
      <c r="B352" s="8" t="s">
        <v>4771</v>
      </c>
      <c r="C352" s="547">
        <v>143199700</v>
      </c>
      <c r="D352" s="499" t="s">
        <v>5660</v>
      </c>
      <c r="E352" t="s">
        <v>3628</v>
      </c>
      <c r="F352" s="768">
        <v>1</v>
      </c>
      <c r="G352" s="500">
        <v>1219</v>
      </c>
      <c r="H352" s="538" t="s">
        <v>4446</v>
      </c>
      <c r="I352" s="499" t="s">
        <v>6022</v>
      </c>
      <c r="J352">
        <v>1005305619</v>
      </c>
      <c r="K352" s="768">
        <v>904664</v>
      </c>
      <c r="L352" s="709">
        <v>42625</v>
      </c>
      <c r="M352" s="539" t="s">
        <v>6018</v>
      </c>
      <c r="N352" s="547" t="s">
        <v>303</v>
      </c>
      <c r="O352" s="547" t="s">
        <v>304</v>
      </c>
      <c r="U352" s="611"/>
      <c r="V352" s="611"/>
    </row>
    <row r="353" spans="1:22">
      <c r="A353" s="8" t="s">
        <v>144</v>
      </c>
      <c r="B353" s="8" t="s">
        <v>4753</v>
      </c>
      <c r="C353" s="547">
        <v>141178091</v>
      </c>
      <c r="D353" s="499" t="s">
        <v>4396</v>
      </c>
      <c r="E353" t="s">
        <v>4413</v>
      </c>
      <c r="F353" s="768">
        <v>1</v>
      </c>
      <c r="G353" s="500">
        <v>1889</v>
      </c>
      <c r="H353" s="538" t="s">
        <v>3897</v>
      </c>
      <c r="I353" s="499" t="s">
        <v>6023</v>
      </c>
      <c r="J353">
        <v>1005306221</v>
      </c>
      <c r="K353" s="768">
        <v>904946</v>
      </c>
      <c r="L353" s="709">
        <v>42625</v>
      </c>
      <c r="M353" s="539" t="s">
        <v>6020</v>
      </c>
      <c r="N353" s="547" t="s">
        <v>303</v>
      </c>
      <c r="O353" s="547" t="s">
        <v>304</v>
      </c>
      <c r="U353" s="611"/>
      <c r="V353" s="611"/>
    </row>
    <row r="354" spans="1:22">
      <c r="A354" s="783" t="s">
        <v>253</v>
      </c>
      <c r="B354" s="783" t="s">
        <v>4764</v>
      </c>
      <c r="C354" s="784">
        <v>141453356</v>
      </c>
      <c r="D354" s="785" t="s">
        <v>4686</v>
      </c>
      <c r="E354" s="786" t="s">
        <v>4675</v>
      </c>
      <c r="F354" s="768">
        <v>1</v>
      </c>
      <c r="G354" s="500">
        <v>3709</v>
      </c>
      <c r="H354" s="538" t="s">
        <v>4674</v>
      </c>
      <c r="I354" s="499" t="s">
        <v>6027</v>
      </c>
      <c r="J354">
        <v>1005312102</v>
      </c>
      <c r="K354" s="768">
        <v>904946</v>
      </c>
      <c r="L354" s="709">
        <v>42625</v>
      </c>
      <c r="M354" s="539" t="s">
        <v>6024</v>
      </c>
      <c r="N354" s="547" t="s">
        <v>303</v>
      </c>
      <c r="O354" s="547" t="s">
        <v>304</v>
      </c>
      <c r="U354" s="611"/>
      <c r="V354" s="611"/>
    </row>
    <row r="355" spans="1:22">
      <c r="A355" s="8" t="s">
        <v>134</v>
      </c>
      <c r="B355" s="8" t="s">
        <v>4789</v>
      </c>
      <c r="C355" s="547">
        <v>143708780</v>
      </c>
      <c r="D355" s="499" t="s">
        <v>6025</v>
      </c>
      <c r="E355" t="s">
        <v>3589</v>
      </c>
      <c r="F355" s="768">
        <v>1</v>
      </c>
      <c r="G355" s="500">
        <v>2239</v>
      </c>
      <c r="H355" s="538" t="s">
        <v>4057</v>
      </c>
      <c r="I355" s="499" t="s">
        <v>6036</v>
      </c>
      <c r="J355">
        <v>1005323034</v>
      </c>
      <c r="K355" s="768">
        <v>904664</v>
      </c>
      <c r="L355" s="709">
        <v>42626</v>
      </c>
      <c r="M355" s="539" t="s">
        <v>6028</v>
      </c>
      <c r="N355" s="547" t="s">
        <v>303</v>
      </c>
      <c r="O355" s="547" t="s">
        <v>304</v>
      </c>
      <c r="U355" s="611"/>
      <c r="V355" s="611"/>
    </row>
    <row r="356" spans="1:22">
      <c r="A356" s="8" t="s">
        <v>236</v>
      </c>
      <c r="B356" s="8" t="s">
        <v>4775</v>
      </c>
      <c r="C356" s="547">
        <v>143199700</v>
      </c>
      <c r="D356" s="499" t="s">
        <v>5660</v>
      </c>
      <c r="E356" t="s">
        <v>3628</v>
      </c>
      <c r="F356" s="768">
        <v>1</v>
      </c>
      <c r="G356" s="500">
        <v>1219</v>
      </c>
      <c r="H356" s="538" t="s">
        <v>4446</v>
      </c>
      <c r="I356" s="499" t="s">
        <v>6037</v>
      </c>
      <c r="J356">
        <v>1005323036</v>
      </c>
      <c r="K356" s="768">
        <v>904664</v>
      </c>
      <c r="L356" s="709">
        <v>42627</v>
      </c>
      <c r="M356" s="539" t="s">
        <v>6029</v>
      </c>
      <c r="N356" s="547" t="s">
        <v>303</v>
      </c>
      <c r="O356" s="547" t="s">
        <v>304</v>
      </c>
      <c r="U356" s="611"/>
      <c r="V356" s="611"/>
    </row>
    <row r="357" spans="1:22">
      <c r="A357" s="8" t="s">
        <v>136</v>
      </c>
      <c r="B357" s="8" t="s">
        <v>4729</v>
      </c>
      <c r="C357" s="547">
        <v>141228061</v>
      </c>
      <c r="D357" s="499" t="s">
        <v>4493</v>
      </c>
      <c r="E357" t="s">
        <v>4483</v>
      </c>
      <c r="F357" s="768">
        <v>1</v>
      </c>
      <c r="G357" s="500">
        <v>1769</v>
      </c>
      <c r="H357" s="538" t="s">
        <v>3990</v>
      </c>
      <c r="I357" s="499" t="s">
        <v>6038</v>
      </c>
      <c r="J357">
        <v>1005323038</v>
      </c>
      <c r="K357" s="768">
        <v>904946</v>
      </c>
      <c r="L357" s="709">
        <v>42628</v>
      </c>
      <c r="M357" s="539" t="s">
        <v>6035</v>
      </c>
      <c r="N357" s="547" t="s">
        <v>303</v>
      </c>
      <c r="O357" s="547" t="s">
        <v>304</v>
      </c>
      <c r="U357" s="611"/>
      <c r="V357" s="611"/>
    </row>
    <row r="358" spans="1:22">
      <c r="A358" s="8" t="s">
        <v>154</v>
      </c>
      <c r="B358" s="8" t="s">
        <v>4741</v>
      </c>
      <c r="C358" s="547" t="s">
        <v>6032</v>
      </c>
      <c r="D358" s="499" t="s">
        <v>6034</v>
      </c>
      <c r="E358" t="s">
        <v>6031</v>
      </c>
      <c r="F358" s="768">
        <v>1</v>
      </c>
      <c r="G358" s="500">
        <v>2389</v>
      </c>
      <c r="H358" s="538" t="s">
        <v>6030</v>
      </c>
      <c r="I358" s="499" t="s">
        <v>6040</v>
      </c>
      <c r="J358">
        <v>1005328761</v>
      </c>
      <c r="K358" s="768">
        <v>904946</v>
      </c>
      <c r="L358" s="709">
        <v>42628</v>
      </c>
      <c r="M358" s="539" t="s">
        <v>6039</v>
      </c>
      <c r="N358" s="547" t="s">
        <v>303</v>
      </c>
      <c r="O358" s="547" t="s">
        <v>304</v>
      </c>
      <c r="U358" s="611"/>
      <c r="V358" s="611"/>
    </row>
    <row r="359" spans="1:22">
      <c r="A359" s="8" t="s">
        <v>209</v>
      </c>
      <c r="B359" s="8" t="s">
        <v>4791</v>
      </c>
      <c r="C359" s="547">
        <v>141216888</v>
      </c>
      <c r="D359" s="499" t="s">
        <v>4463</v>
      </c>
      <c r="E359" t="s">
        <v>4462</v>
      </c>
      <c r="F359" s="768">
        <v>1</v>
      </c>
      <c r="G359" s="500">
        <v>2689</v>
      </c>
      <c r="H359" s="538" t="s">
        <v>4461</v>
      </c>
      <c r="I359" s="499" t="s">
        <v>6045</v>
      </c>
      <c r="J359">
        <v>1005331555</v>
      </c>
      <c r="K359" s="768">
        <v>904946</v>
      </c>
      <c r="L359" s="709">
        <v>42629</v>
      </c>
      <c r="M359" s="539" t="s">
        <v>6041</v>
      </c>
      <c r="N359" s="547" t="s">
        <v>303</v>
      </c>
      <c r="O359" s="547" t="s">
        <v>304</v>
      </c>
      <c r="U359" s="611"/>
      <c r="V359" s="611"/>
    </row>
    <row r="360" spans="1:22">
      <c r="A360" s="8" t="s">
        <v>142</v>
      </c>
      <c r="B360" s="8" t="s">
        <v>4734</v>
      </c>
      <c r="C360" s="547">
        <v>142846216</v>
      </c>
      <c r="D360" s="499" t="s">
        <v>5431</v>
      </c>
      <c r="E360" t="s">
        <v>3767</v>
      </c>
      <c r="F360" s="768">
        <v>1</v>
      </c>
      <c r="G360" s="500">
        <v>1829</v>
      </c>
      <c r="H360" s="538" t="s">
        <v>4059</v>
      </c>
      <c r="I360" s="499" t="s">
        <v>6047</v>
      </c>
      <c r="J360">
        <v>1005331569</v>
      </c>
      <c r="K360" s="768">
        <v>904664</v>
      </c>
      <c r="L360" s="709">
        <v>42632</v>
      </c>
      <c r="M360" s="539" t="s">
        <v>6042</v>
      </c>
      <c r="N360" s="547" t="s">
        <v>303</v>
      </c>
      <c r="O360" s="547" t="s">
        <v>304</v>
      </c>
      <c r="U360" s="611"/>
      <c r="V360" s="611"/>
    </row>
    <row r="361" spans="1:22">
      <c r="A361" s="8" t="s">
        <v>134</v>
      </c>
      <c r="B361" s="8" t="s">
        <v>4789</v>
      </c>
      <c r="C361" s="547">
        <v>141216888</v>
      </c>
      <c r="D361" s="499" t="s">
        <v>4463</v>
      </c>
      <c r="E361" t="s">
        <v>4462</v>
      </c>
      <c r="F361" s="768">
        <v>1</v>
      </c>
      <c r="G361" s="500">
        <v>2689</v>
      </c>
      <c r="H361" s="538" t="s">
        <v>4461</v>
      </c>
      <c r="I361" s="499" t="s">
        <v>6044</v>
      </c>
      <c r="J361">
        <v>1005331557</v>
      </c>
      <c r="K361" s="768">
        <v>904946</v>
      </c>
      <c r="L361" s="709">
        <v>42632</v>
      </c>
      <c r="M361" s="539" t="s">
        <v>6041</v>
      </c>
      <c r="N361" s="547" t="s">
        <v>303</v>
      </c>
      <c r="O361" s="547" t="s">
        <v>304</v>
      </c>
      <c r="U361" s="611"/>
      <c r="V361" s="611"/>
    </row>
    <row r="362" spans="1:22">
      <c r="A362" s="8" t="s">
        <v>154</v>
      </c>
      <c r="B362" s="8" t="s">
        <v>4741</v>
      </c>
      <c r="C362" s="547">
        <v>141188559</v>
      </c>
      <c r="D362" s="499" t="s">
        <v>4425</v>
      </c>
      <c r="E362" t="s">
        <v>4419</v>
      </c>
      <c r="F362" s="768">
        <v>1</v>
      </c>
      <c r="G362" s="500">
        <v>3589</v>
      </c>
      <c r="H362" s="538" t="s">
        <v>4418</v>
      </c>
      <c r="I362" s="499" t="s">
        <v>6043</v>
      </c>
      <c r="J362">
        <v>1005331558</v>
      </c>
      <c r="K362" s="768">
        <v>904946</v>
      </c>
      <c r="L362" s="709">
        <v>42632</v>
      </c>
      <c r="M362" s="539" t="s">
        <v>6041</v>
      </c>
      <c r="N362" s="547" t="s">
        <v>303</v>
      </c>
      <c r="O362" s="547" t="s">
        <v>304</v>
      </c>
      <c r="U362" s="611"/>
      <c r="V362" s="611"/>
    </row>
    <row r="363" spans="1:22">
      <c r="A363" s="510" t="s">
        <v>179</v>
      </c>
      <c r="B363" s="510" t="s">
        <v>4809</v>
      </c>
      <c r="C363" s="626">
        <v>141161235</v>
      </c>
      <c r="D363" s="627" t="s">
        <v>4372</v>
      </c>
      <c r="E363" s="501" t="s">
        <v>4370</v>
      </c>
      <c r="F363" s="768">
        <v>1</v>
      </c>
      <c r="G363" s="500">
        <v>3289</v>
      </c>
      <c r="H363" s="538" t="s">
        <v>4369</v>
      </c>
      <c r="I363" s="499" t="s">
        <v>6046</v>
      </c>
      <c r="J363">
        <v>1005331559</v>
      </c>
      <c r="K363" s="768">
        <v>904946</v>
      </c>
      <c r="L363" s="709">
        <v>42632</v>
      </c>
      <c r="M363" s="539" t="s">
        <v>6041</v>
      </c>
      <c r="N363" s="547" t="s">
        <v>303</v>
      </c>
      <c r="O363" s="547" t="s">
        <v>304</v>
      </c>
      <c r="U363" s="611"/>
      <c r="V363" s="611"/>
    </row>
    <row r="364" spans="1:22">
      <c r="A364" s="8" t="s">
        <v>234</v>
      </c>
      <c r="B364" s="8" t="s">
        <v>4779</v>
      </c>
      <c r="C364" s="547">
        <v>142797789</v>
      </c>
      <c r="D364" s="499" t="s">
        <v>5359</v>
      </c>
      <c r="E364" t="s">
        <v>3595</v>
      </c>
      <c r="F364" s="768">
        <v>1</v>
      </c>
      <c r="G364" s="500">
        <v>1469</v>
      </c>
      <c r="H364" s="538" t="s">
        <v>3967</v>
      </c>
      <c r="I364" s="499" t="s">
        <v>6050</v>
      </c>
      <c r="J364">
        <v>1005341690</v>
      </c>
      <c r="K364" s="768">
        <v>904664</v>
      </c>
      <c r="L364" s="709">
        <v>42633</v>
      </c>
      <c r="M364" s="539" t="s">
        <v>6048</v>
      </c>
      <c r="N364" s="547" t="s">
        <v>303</v>
      </c>
      <c r="O364" s="547" t="s">
        <v>304</v>
      </c>
      <c r="U364" s="611"/>
      <c r="V364" s="611"/>
    </row>
    <row r="365" spans="1:22">
      <c r="A365" s="8" t="s">
        <v>179</v>
      </c>
      <c r="B365" s="8" t="s">
        <v>4809</v>
      </c>
      <c r="C365" s="547">
        <v>141324945</v>
      </c>
      <c r="D365" s="499" t="s">
        <v>4625</v>
      </c>
      <c r="E365" t="s">
        <v>4613</v>
      </c>
      <c r="F365" s="768">
        <v>1</v>
      </c>
      <c r="G365" s="500">
        <v>2329</v>
      </c>
      <c r="H365" s="538" t="s">
        <v>4398</v>
      </c>
      <c r="I365" s="499" t="s">
        <v>6051</v>
      </c>
      <c r="J365">
        <v>1005341691</v>
      </c>
      <c r="K365" s="768">
        <v>904946</v>
      </c>
      <c r="L365" s="709">
        <v>42633</v>
      </c>
      <c r="M365" s="539" t="s">
        <v>6049</v>
      </c>
      <c r="N365" s="547" t="s">
        <v>303</v>
      </c>
      <c r="O365" s="547" t="s">
        <v>304</v>
      </c>
      <c r="U365" s="611"/>
      <c r="V365" s="611"/>
    </row>
    <row r="366" spans="1:22">
      <c r="A366" s="8" t="s">
        <v>158</v>
      </c>
      <c r="B366" s="8" t="s">
        <v>4736</v>
      </c>
      <c r="C366" s="547" t="s">
        <v>6052</v>
      </c>
      <c r="D366" s="499" t="s">
        <v>6054</v>
      </c>
      <c r="E366" t="s">
        <v>6055</v>
      </c>
      <c r="F366" s="768">
        <v>1</v>
      </c>
      <c r="G366" s="500">
        <v>2799</v>
      </c>
      <c r="H366" s="538" t="s">
        <v>3854</v>
      </c>
      <c r="I366" s="499" t="s">
        <v>6066</v>
      </c>
      <c r="J366">
        <v>1005349557</v>
      </c>
      <c r="K366" s="768">
        <v>904664</v>
      </c>
      <c r="L366" s="709">
        <v>42634</v>
      </c>
      <c r="M366" s="539" t="s">
        <v>6056</v>
      </c>
      <c r="N366" s="547" t="s">
        <v>303</v>
      </c>
      <c r="O366" s="547" t="s">
        <v>304</v>
      </c>
      <c r="U366" s="611"/>
      <c r="V366" s="611"/>
    </row>
    <row r="367" spans="1:22">
      <c r="A367" s="8" t="s">
        <v>271</v>
      </c>
      <c r="B367" s="8" t="s">
        <v>4768</v>
      </c>
      <c r="C367" s="547">
        <v>141324945</v>
      </c>
      <c r="D367" s="499" t="s">
        <v>4625</v>
      </c>
      <c r="E367" t="s">
        <v>4613</v>
      </c>
      <c r="F367" s="768">
        <v>1</v>
      </c>
      <c r="G367" s="500">
        <v>2329</v>
      </c>
      <c r="H367" s="538" t="s">
        <v>4398</v>
      </c>
      <c r="I367" s="499" t="s">
        <v>6067</v>
      </c>
      <c r="J367">
        <v>1005349560</v>
      </c>
      <c r="K367" s="768">
        <v>904946</v>
      </c>
      <c r="L367" s="709">
        <v>42635</v>
      </c>
      <c r="M367" s="539" t="s">
        <v>6057</v>
      </c>
      <c r="N367" s="547" t="s">
        <v>303</v>
      </c>
      <c r="O367" s="547" t="s">
        <v>304</v>
      </c>
      <c r="U367" s="611"/>
      <c r="V367" s="611"/>
    </row>
    <row r="368" spans="1:22">
      <c r="A368" s="8" t="s">
        <v>238</v>
      </c>
      <c r="B368" s="8" t="s">
        <v>4782</v>
      </c>
      <c r="C368" s="547">
        <v>141998629</v>
      </c>
      <c r="D368" s="499" t="s">
        <v>6059</v>
      </c>
      <c r="E368" t="s">
        <v>6060</v>
      </c>
      <c r="F368" s="768">
        <v>1</v>
      </c>
      <c r="G368" s="500">
        <v>11369</v>
      </c>
      <c r="H368" s="538" t="s">
        <v>6058</v>
      </c>
      <c r="I368" s="499" t="s">
        <v>6068</v>
      </c>
      <c r="J368">
        <v>1005349561</v>
      </c>
      <c r="K368" s="768">
        <v>904946</v>
      </c>
      <c r="L368" s="709">
        <v>42635</v>
      </c>
      <c r="M368" s="539" t="s">
        <v>6061</v>
      </c>
      <c r="N368" s="547" t="s">
        <v>303</v>
      </c>
      <c r="O368" s="547" t="s">
        <v>304</v>
      </c>
      <c r="U368" s="611"/>
      <c r="V368" s="611"/>
    </row>
    <row r="369" spans="1:22">
      <c r="A369" s="8" t="s">
        <v>154</v>
      </c>
      <c r="B369" s="8" t="s">
        <v>4741</v>
      </c>
      <c r="C369" s="547">
        <v>141216888</v>
      </c>
      <c r="D369" s="499" t="s">
        <v>4463</v>
      </c>
      <c r="E369" t="s">
        <v>4462</v>
      </c>
      <c r="F369" s="768">
        <v>1</v>
      </c>
      <c r="G369" s="500">
        <v>2689</v>
      </c>
      <c r="H369" s="538" t="s">
        <v>4461</v>
      </c>
      <c r="I369" s="499" t="s">
        <v>6069</v>
      </c>
      <c r="J369" s="548">
        <v>1005349562</v>
      </c>
      <c r="K369" s="768">
        <v>904946</v>
      </c>
      <c r="L369" s="709">
        <v>42635</v>
      </c>
      <c r="M369" s="539" t="s">
        <v>6062</v>
      </c>
      <c r="N369" s="547" t="s">
        <v>303</v>
      </c>
      <c r="O369" s="547" t="s">
        <v>304</v>
      </c>
      <c r="U369" s="611"/>
      <c r="V369" s="611"/>
    </row>
    <row r="370" spans="1:22">
      <c r="A370" s="8" t="s">
        <v>142</v>
      </c>
      <c r="B370" s="8" t="s">
        <v>4734</v>
      </c>
      <c r="C370" s="547">
        <v>143747319</v>
      </c>
      <c r="D370" s="499" t="s">
        <v>6065</v>
      </c>
      <c r="E370" t="s">
        <v>3625</v>
      </c>
      <c r="F370" s="768">
        <v>1</v>
      </c>
      <c r="G370" s="500">
        <v>2249</v>
      </c>
      <c r="H370" s="538" t="s">
        <v>3940</v>
      </c>
      <c r="I370" s="499" t="s">
        <v>6073</v>
      </c>
      <c r="J370" s="548">
        <v>1005356196</v>
      </c>
      <c r="K370" s="768">
        <v>904664</v>
      </c>
      <c r="L370" s="709">
        <v>42636</v>
      </c>
      <c r="M370" s="539" t="s">
        <v>6072</v>
      </c>
      <c r="N370" s="547" t="s">
        <v>303</v>
      </c>
      <c r="O370" s="547" t="s">
        <v>304</v>
      </c>
      <c r="U370" s="611"/>
      <c r="V370" s="611"/>
    </row>
    <row r="371" spans="1:22">
      <c r="A371" s="8" t="s">
        <v>3585</v>
      </c>
      <c r="B371" s="8" t="s">
        <v>4757</v>
      </c>
      <c r="C371" s="547">
        <v>141453356</v>
      </c>
      <c r="D371" s="499" t="s">
        <v>4686</v>
      </c>
      <c r="E371" t="s">
        <v>4677</v>
      </c>
      <c r="F371" s="768">
        <v>1</v>
      </c>
      <c r="G371" s="500">
        <v>2929</v>
      </c>
      <c r="H371" s="538" t="s">
        <v>3937</v>
      </c>
      <c r="I371" s="499" t="s">
        <v>6071</v>
      </c>
      <c r="J371" s="548">
        <v>1005355282</v>
      </c>
      <c r="K371" s="768">
        <v>904946</v>
      </c>
      <c r="L371" s="709">
        <v>42636</v>
      </c>
      <c r="M371" s="539" t="s">
        <v>6070</v>
      </c>
      <c r="N371" s="547" t="s">
        <v>303</v>
      </c>
      <c r="O371" s="547" t="s">
        <v>304</v>
      </c>
      <c r="U371" s="611"/>
      <c r="V371" s="611"/>
    </row>
    <row r="372" spans="1:22">
      <c r="A372" s="8" t="s">
        <v>221</v>
      </c>
      <c r="B372" s="8" t="s">
        <v>4754</v>
      </c>
      <c r="C372" s="547">
        <v>107984485</v>
      </c>
      <c r="D372" s="499" t="s">
        <v>3914</v>
      </c>
      <c r="E372" t="s">
        <v>3656</v>
      </c>
      <c r="F372" s="768">
        <v>1</v>
      </c>
      <c r="G372" s="500">
        <v>1689</v>
      </c>
      <c r="H372" s="538" t="s">
        <v>3913</v>
      </c>
      <c r="I372" s="499" t="s">
        <v>6075</v>
      </c>
      <c r="J372" s="548">
        <v>1005361968</v>
      </c>
      <c r="K372" s="768">
        <v>904664</v>
      </c>
      <c r="L372" s="709">
        <v>42639</v>
      </c>
      <c r="M372" s="539" t="s">
        <v>6074</v>
      </c>
      <c r="N372" s="547" t="s">
        <v>303</v>
      </c>
      <c r="O372" s="547" t="s">
        <v>304</v>
      </c>
      <c r="U372" s="611"/>
      <c r="V372" s="611"/>
    </row>
    <row r="373" spans="1:22">
      <c r="A373" s="8" t="s">
        <v>249</v>
      </c>
      <c r="B373" s="8" t="s">
        <v>4771</v>
      </c>
      <c r="C373" s="547">
        <v>141601979</v>
      </c>
      <c r="D373" s="499" t="s">
        <v>4840</v>
      </c>
      <c r="E373" t="s">
        <v>4412</v>
      </c>
      <c r="F373" s="768">
        <v>1</v>
      </c>
      <c r="G373" s="500">
        <v>1649</v>
      </c>
      <c r="H373" s="538" t="s">
        <v>4385</v>
      </c>
      <c r="I373" s="499" t="s">
        <v>6077</v>
      </c>
      <c r="J373" s="548" t="s">
        <v>6078</v>
      </c>
      <c r="K373" s="768">
        <v>904946</v>
      </c>
      <c r="L373" s="709">
        <v>42641</v>
      </c>
      <c r="M373" s="539" t="s">
        <v>6076</v>
      </c>
      <c r="N373" s="547" t="s">
        <v>303</v>
      </c>
      <c r="O373" s="547" t="s">
        <v>304</v>
      </c>
      <c r="U373" s="611"/>
      <c r="V373" s="611"/>
    </row>
    <row r="374" spans="1:22">
      <c r="A374" s="8" t="s">
        <v>3583</v>
      </c>
      <c r="B374" s="8" t="s">
        <v>4760</v>
      </c>
      <c r="C374" s="547">
        <v>143782106</v>
      </c>
      <c r="D374" s="627" t="s">
        <v>6081</v>
      </c>
      <c r="E374" t="s">
        <v>6080</v>
      </c>
      <c r="F374" s="768">
        <v>1</v>
      </c>
      <c r="G374" s="500">
        <v>2129</v>
      </c>
      <c r="H374" s="538" t="s">
        <v>6079</v>
      </c>
      <c r="I374" s="499" t="s">
        <v>6088</v>
      </c>
      <c r="J374" s="548">
        <v>1005377209</v>
      </c>
      <c r="K374" s="768">
        <v>904946</v>
      </c>
      <c r="L374" s="709">
        <v>42642</v>
      </c>
      <c r="M374" s="539" t="s">
        <v>6084</v>
      </c>
      <c r="N374" s="547" t="s">
        <v>303</v>
      </c>
      <c r="O374" s="547" t="s">
        <v>304</v>
      </c>
      <c r="U374" s="611"/>
      <c r="V374" s="611"/>
    </row>
    <row r="375" spans="1:22">
      <c r="A375" s="8" t="s">
        <v>152</v>
      </c>
      <c r="B375" s="8" t="s">
        <v>4747</v>
      </c>
      <c r="C375" s="547">
        <v>108058337</v>
      </c>
      <c r="D375" s="499" t="s">
        <v>4006</v>
      </c>
      <c r="E375" t="s">
        <v>3696</v>
      </c>
      <c r="F375" s="768">
        <v>1</v>
      </c>
      <c r="G375" s="500">
        <v>2449</v>
      </c>
      <c r="H375" s="538" t="s">
        <v>3845</v>
      </c>
      <c r="I375" s="499" t="s">
        <v>6089</v>
      </c>
      <c r="J375" s="548" t="s">
        <v>6098</v>
      </c>
      <c r="K375" s="768">
        <v>904664</v>
      </c>
      <c r="L375" s="709">
        <v>42643</v>
      </c>
      <c r="M375" s="539" t="s">
        <v>6085</v>
      </c>
      <c r="N375" s="547" t="s">
        <v>303</v>
      </c>
      <c r="O375" s="547" t="s">
        <v>304</v>
      </c>
      <c r="U375" s="611"/>
      <c r="V375" s="611"/>
    </row>
    <row r="376" spans="1:22">
      <c r="A376" s="8" t="s">
        <v>134</v>
      </c>
      <c r="B376" s="8" t="s">
        <v>4789</v>
      </c>
      <c r="C376" s="547">
        <v>141453356</v>
      </c>
      <c r="D376" s="499" t="s">
        <v>4686</v>
      </c>
      <c r="E376" t="s">
        <v>4677</v>
      </c>
      <c r="F376" s="768">
        <v>1</v>
      </c>
      <c r="G376" s="500">
        <v>2929</v>
      </c>
      <c r="H376" s="538" t="s">
        <v>3937</v>
      </c>
      <c r="I376" s="499" t="s">
        <v>6090</v>
      </c>
      <c r="J376" s="548">
        <v>1005377839</v>
      </c>
      <c r="K376" s="768">
        <v>904946</v>
      </c>
      <c r="L376" s="709">
        <v>42643</v>
      </c>
      <c r="M376" s="539" t="s">
        <v>6086</v>
      </c>
      <c r="N376" s="547" t="s">
        <v>303</v>
      </c>
      <c r="O376" s="547" t="s">
        <v>304</v>
      </c>
      <c r="U376" s="611"/>
      <c r="V376" s="611"/>
    </row>
    <row r="377" spans="1:22">
      <c r="A377" s="8" t="s">
        <v>142</v>
      </c>
      <c r="B377" s="8" t="s">
        <v>4734</v>
      </c>
      <c r="C377" s="547">
        <v>141601980</v>
      </c>
      <c r="D377" s="499" t="s">
        <v>4841</v>
      </c>
      <c r="E377" t="s">
        <v>6083</v>
      </c>
      <c r="F377" s="768">
        <v>1</v>
      </c>
      <c r="G377" s="500">
        <v>3649</v>
      </c>
      <c r="H377" s="538">
        <v>2574</v>
      </c>
      <c r="I377" s="499" t="s">
        <v>6091</v>
      </c>
      <c r="J377" s="548">
        <v>1005377841</v>
      </c>
      <c r="K377" s="768">
        <v>904946</v>
      </c>
      <c r="L377" s="709">
        <v>42643</v>
      </c>
      <c r="M377" s="539" t="s">
        <v>6087</v>
      </c>
      <c r="N377" s="547" t="s">
        <v>303</v>
      </c>
      <c r="O377" s="547" t="s">
        <v>304</v>
      </c>
      <c r="U377" s="611"/>
      <c r="V377" s="611"/>
    </row>
    <row r="378" spans="1:22">
      <c r="A378" s="8" t="s">
        <v>142</v>
      </c>
      <c r="B378" s="8" t="s">
        <v>4734</v>
      </c>
      <c r="C378" s="547">
        <v>141369550</v>
      </c>
      <c r="D378" s="499" t="s">
        <v>4660</v>
      </c>
      <c r="E378" t="s">
        <v>4641</v>
      </c>
      <c r="F378" s="768">
        <v>1</v>
      </c>
      <c r="G378" s="500">
        <v>2089</v>
      </c>
      <c r="H378" s="538" t="s">
        <v>4404</v>
      </c>
      <c r="I378" s="499" t="s">
        <v>6101</v>
      </c>
      <c r="J378" s="548">
        <v>1005382707</v>
      </c>
      <c r="K378" s="768">
        <v>904946</v>
      </c>
      <c r="L378" s="709">
        <v>42643</v>
      </c>
      <c r="M378" s="539" t="s">
        <v>6094</v>
      </c>
      <c r="N378" s="547" t="s">
        <v>303</v>
      </c>
      <c r="O378" s="547" t="s">
        <v>304</v>
      </c>
      <c r="U378" s="611"/>
      <c r="V378" s="611"/>
    </row>
    <row r="379" spans="1:22">
      <c r="A379" s="8" t="s">
        <v>287</v>
      </c>
      <c r="B379" s="8" t="s">
        <v>4798</v>
      </c>
      <c r="C379" s="547">
        <v>143788336</v>
      </c>
      <c r="D379" s="499" t="s">
        <v>6097</v>
      </c>
      <c r="E379" t="s">
        <v>6093</v>
      </c>
      <c r="F379" s="768">
        <v>1</v>
      </c>
      <c r="G379" s="500">
        <v>2358</v>
      </c>
      <c r="H379" s="538" t="s">
        <v>6092</v>
      </c>
      <c r="I379" s="499" t="s">
        <v>6106</v>
      </c>
      <c r="J379" s="548">
        <v>1005382708</v>
      </c>
      <c r="K379" s="768">
        <v>904946</v>
      </c>
      <c r="L379" s="709">
        <v>42643</v>
      </c>
      <c r="M379" s="539" t="s">
        <v>6099</v>
      </c>
      <c r="N379" s="547" t="s">
        <v>303</v>
      </c>
      <c r="O379" s="547" t="s">
        <v>304</v>
      </c>
      <c r="U379" s="611"/>
      <c r="V379" s="611"/>
    </row>
    <row r="380" spans="1:22">
      <c r="A380" s="8" t="s">
        <v>193</v>
      </c>
      <c r="B380" s="8" t="s">
        <v>4765</v>
      </c>
      <c r="C380" s="547">
        <v>141424252</v>
      </c>
      <c r="D380" s="499" t="s">
        <v>4661</v>
      </c>
      <c r="E380" t="s">
        <v>4645</v>
      </c>
      <c r="F380" s="768">
        <v>1</v>
      </c>
      <c r="G380" s="500">
        <v>2929</v>
      </c>
      <c r="H380" s="538" t="s">
        <v>3937</v>
      </c>
      <c r="I380" s="499" t="s">
        <v>6107</v>
      </c>
      <c r="J380" s="548" t="s">
        <v>6112</v>
      </c>
      <c r="K380" s="768">
        <v>904946</v>
      </c>
      <c r="L380" s="709">
        <v>42643</v>
      </c>
      <c r="M380" s="539" t="s">
        <v>6100</v>
      </c>
      <c r="N380" s="547" t="s">
        <v>303</v>
      </c>
      <c r="O380" s="547" t="s">
        <v>304</v>
      </c>
      <c r="U380" s="611"/>
      <c r="V380" s="611"/>
    </row>
    <row r="381" spans="1:22">
      <c r="A381" s="8" t="s">
        <v>213</v>
      </c>
      <c r="B381" s="8" t="s">
        <v>4756</v>
      </c>
      <c r="C381" s="547">
        <v>142797789</v>
      </c>
      <c r="D381" s="499" t="s">
        <v>5359</v>
      </c>
      <c r="E381" t="s">
        <v>3595</v>
      </c>
      <c r="F381" s="768">
        <v>1</v>
      </c>
      <c r="G381" s="500">
        <v>1469</v>
      </c>
      <c r="H381" s="538" t="s">
        <v>3967</v>
      </c>
      <c r="I381" s="499" t="s">
        <v>6108</v>
      </c>
      <c r="J381" s="548">
        <v>1005382710</v>
      </c>
      <c r="K381" s="768">
        <v>904664</v>
      </c>
      <c r="L381" s="709">
        <v>42646</v>
      </c>
      <c r="M381" s="539" t="s">
        <v>6102</v>
      </c>
      <c r="N381" s="547" t="s">
        <v>303</v>
      </c>
      <c r="O381" s="547" t="s">
        <v>304</v>
      </c>
      <c r="U381" s="611"/>
      <c r="V381" s="611"/>
    </row>
    <row r="382" spans="1:22">
      <c r="A382" s="8" t="s">
        <v>136</v>
      </c>
      <c r="B382" s="8" t="s">
        <v>4729</v>
      </c>
      <c r="C382" s="547">
        <v>141913911</v>
      </c>
      <c r="D382" s="499" t="s">
        <v>5319</v>
      </c>
      <c r="E382" t="s">
        <v>4968</v>
      </c>
      <c r="F382" s="768">
        <v>1</v>
      </c>
      <c r="G382" s="500">
        <v>1969</v>
      </c>
      <c r="H382" s="538" t="s">
        <v>3943</v>
      </c>
      <c r="I382" s="499" t="s">
        <v>6109</v>
      </c>
      <c r="J382" s="548">
        <v>1005382712</v>
      </c>
      <c r="K382" s="768">
        <v>904946</v>
      </c>
      <c r="L382" s="709">
        <v>42646</v>
      </c>
      <c r="M382" s="539" t="s">
        <v>6103</v>
      </c>
      <c r="N382" s="547" t="s">
        <v>303</v>
      </c>
      <c r="O382" s="547" t="s">
        <v>304</v>
      </c>
      <c r="U382" s="611"/>
      <c r="V382" s="611"/>
    </row>
    <row r="383" spans="1:22">
      <c r="A383" s="8" t="s">
        <v>136</v>
      </c>
      <c r="B383" s="8" t="s">
        <v>4729</v>
      </c>
      <c r="C383" s="547">
        <v>141228060</v>
      </c>
      <c r="D383" s="499" t="s">
        <v>4492</v>
      </c>
      <c r="E383" t="s">
        <v>4482</v>
      </c>
      <c r="F383" s="768">
        <v>1</v>
      </c>
      <c r="G383" s="500">
        <v>3469</v>
      </c>
      <c r="H383" s="538" t="s">
        <v>4163</v>
      </c>
      <c r="I383" s="499" t="s">
        <v>6110</v>
      </c>
      <c r="J383" s="548">
        <v>1005382713</v>
      </c>
      <c r="K383" s="768">
        <v>904946</v>
      </c>
      <c r="L383" s="709">
        <v>42646</v>
      </c>
      <c r="M383" s="539" t="s">
        <v>6104</v>
      </c>
      <c r="N383" s="547" t="s">
        <v>303</v>
      </c>
      <c r="O383" s="547" t="s">
        <v>304</v>
      </c>
      <c r="U383" s="611"/>
      <c r="V383" s="611"/>
    </row>
    <row r="384" spans="1:22">
      <c r="A384" s="8" t="s">
        <v>274</v>
      </c>
      <c r="B384" s="8" t="s">
        <v>4797</v>
      </c>
      <c r="C384" s="547">
        <v>141601980</v>
      </c>
      <c r="D384" s="499" t="s">
        <v>4841</v>
      </c>
      <c r="E384" t="s">
        <v>4837</v>
      </c>
      <c r="F384" s="768">
        <v>1</v>
      </c>
      <c r="G384" s="500">
        <v>3649</v>
      </c>
      <c r="H384" s="538">
        <v>2574</v>
      </c>
      <c r="I384" s="499" t="s">
        <v>6111</v>
      </c>
      <c r="J384" s="548" t="s">
        <v>6113</v>
      </c>
      <c r="K384" s="768">
        <v>904946</v>
      </c>
      <c r="L384" s="709">
        <v>42646</v>
      </c>
      <c r="M384" s="539" t="s">
        <v>6105</v>
      </c>
      <c r="N384" s="547" t="s">
        <v>303</v>
      </c>
      <c r="O384" s="547" t="s">
        <v>304</v>
      </c>
      <c r="U384" s="611"/>
      <c r="V384" s="611"/>
    </row>
    <row r="385" spans="1:22">
      <c r="A385" s="8" t="s">
        <v>172</v>
      </c>
      <c r="B385" s="8" t="s">
        <v>4810</v>
      </c>
      <c r="C385" s="547">
        <v>141324945</v>
      </c>
      <c r="D385" s="499" t="s">
        <v>4625</v>
      </c>
      <c r="E385" t="s">
        <v>4613</v>
      </c>
      <c r="F385" s="768">
        <v>1</v>
      </c>
      <c r="G385" s="500">
        <v>2329</v>
      </c>
      <c r="H385" s="538" t="s">
        <v>4398</v>
      </c>
      <c r="I385" s="499" t="s">
        <v>6124</v>
      </c>
      <c r="J385" s="548">
        <v>1005395216</v>
      </c>
      <c r="K385" s="768">
        <v>904946</v>
      </c>
      <c r="L385" s="709">
        <v>42649</v>
      </c>
      <c r="M385" s="539" t="s">
        <v>6121</v>
      </c>
      <c r="N385" s="547" t="s">
        <v>303</v>
      </c>
      <c r="O385" s="547" t="s">
        <v>304</v>
      </c>
      <c r="U385" s="611"/>
      <c r="V385" s="611"/>
    </row>
    <row r="386" spans="1:22">
      <c r="A386" s="8" t="s">
        <v>185</v>
      </c>
      <c r="B386" s="8" t="s">
        <v>4772</v>
      </c>
      <c r="C386" s="547">
        <v>143803871</v>
      </c>
      <c r="D386" s="499" t="s">
        <v>6118</v>
      </c>
      <c r="E386" t="s">
        <v>6115</v>
      </c>
      <c r="F386" s="768">
        <v>1</v>
      </c>
      <c r="G386" s="500">
        <v>4489</v>
      </c>
      <c r="H386" s="538" t="s">
        <v>6114</v>
      </c>
      <c r="I386" s="499" t="s">
        <v>6123</v>
      </c>
      <c r="J386" s="548">
        <v>1005395217</v>
      </c>
      <c r="K386" s="768">
        <v>904946</v>
      </c>
      <c r="L386" s="709">
        <v>42649</v>
      </c>
      <c r="M386" s="539" t="s">
        <v>6120</v>
      </c>
      <c r="N386" s="547" t="s">
        <v>303</v>
      </c>
      <c r="O386" s="547" t="s">
        <v>304</v>
      </c>
      <c r="U386" s="611"/>
      <c r="V386" s="611"/>
    </row>
    <row r="387" spans="1:22">
      <c r="A387" s="8" t="s">
        <v>142</v>
      </c>
      <c r="B387" s="8" t="s">
        <v>4734</v>
      </c>
      <c r="C387" s="547" t="s">
        <v>6010</v>
      </c>
      <c r="D387" s="499" t="s">
        <v>6012</v>
      </c>
      <c r="E387" t="s">
        <v>6125</v>
      </c>
      <c r="F387" s="768">
        <v>1</v>
      </c>
      <c r="G387" s="500">
        <v>1749</v>
      </c>
      <c r="H387" s="538" t="s">
        <v>3770</v>
      </c>
      <c r="I387" s="499" t="s">
        <v>6122</v>
      </c>
      <c r="J387" s="548">
        <v>1005396223</v>
      </c>
      <c r="K387" s="768">
        <v>904664</v>
      </c>
      <c r="L387" s="709">
        <v>42625</v>
      </c>
      <c r="M387" s="539" t="s">
        <v>6119</v>
      </c>
      <c r="N387" s="547" t="s">
        <v>303</v>
      </c>
      <c r="O387" s="547" t="s">
        <v>304</v>
      </c>
      <c r="U387" s="611"/>
      <c r="V387" s="611"/>
    </row>
    <row r="388" spans="1:22">
      <c r="A388" s="8" t="s">
        <v>160</v>
      </c>
      <c r="B388" s="8" t="s">
        <v>4748</v>
      </c>
      <c r="C388" s="547">
        <v>141524290</v>
      </c>
      <c r="D388" s="499" t="s">
        <v>4724</v>
      </c>
      <c r="E388" t="s">
        <v>6126</v>
      </c>
      <c r="F388" s="768">
        <v>1</v>
      </c>
      <c r="G388" s="500">
        <v>1519</v>
      </c>
      <c r="H388" s="538" t="s">
        <v>4714</v>
      </c>
      <c r="I388" s="499" t="s">
        <v>6130</v>
      </c>
      <c r="J388" s="548">
        <v>1005398765</v>
      </c>
      <c r="K388" s="768">
        <v>904946</v>
      </c>
      <c r="L388" s="709">
        <v>42650</v>
      </c>
      <c r="M388" s="539" t="s">
        <v>6127</v>
      </c>
      <c r="N388" s="547" t="s">
        <v>303</v>
      </c>
      <c r="O388" s="547" t="s">
        <v>304</v>
      </c>
      <c r="U388" s="611"/>
      <c r="V388" s="611"/>
    </row>
    <row r="389" spans="1:22">
      <c r="A389" s="8" t="s">
        <v>259</v>
      </c>
      <c r="B389" s="8" t="s">
        <v>2792</v>
      </c>
      <c r="C389" s="547">
        <v>142733157</v>
      </c>
      <c r="D389" s="499" t="s">
        <v>5265</v>
      </c>
      <c r="E389" t="s">
        <v>5261</v>
      </c>
      <c r="F389" s="615">
        <v>2</v>
      </c>
      <c r="G389" s="500">
        <v>2089</v>
      </c>
      <c r="H389" s="538" t="s">
        <v>4404</v>
      </c>
      <c r="I389" s="499" t="s">
        <v>6131</v>
      </c>
      <c r="J389" s="548">
        <v>1005398773</v>
      </c>
      <c r="K389" s="768">
        <v>904946</v>
      </c>
      <c r="L389" s="709">
        <v>42650</v>
      </c>
      <c r="M389" s="539" t="s">
        <v>6128</v>
      </c>
      <c r="N389" s="547" t="s">
        <v>303</v>
      </c>
      <c r="O389" s="547" t="s">
        <v>304</v>
      </c>
      <c r="U389" s="611"/>
      <c r="V389" s="611"/>
    </row>
    <row r="390" spans="1:22">
      <c r="A390" s="8" t="s">
        <v>191</v>
      </c>
      <c r="B390" s="8" t="s">
        <v>4806</v>
      </c>
      <c r="C390" s="547">
        <v>143708780</v>
      </c>
      <c r="D390" s="499" t="s">
        <v>6025</v>
      </c>
      <c r="E390" t="s">
        <v>3589</v>
      </c>
      <c r="F390" s="768">
        <v>1</v>
      </c>
      <c r="G390" s="500">
        <v>2239</v>
      </c>
      <c r="H390" s="538" t="s">
        <v>4057</v>
      </c>
      <c r="I390" s="499" t="s">
        <v>6132</v>
      </c>
      <c r="J390" s="548" t="s">
        <v>6133</v>
      </c>
      <c r="K390" s="768">
        <v>904664</v>
      </c>
      <c r="L390" s="709">
        <v>42650</v>
      </c>
      <c r="M390" s="539" t="s">
        <v>6129</v>
      </c>
      <c r="N390" s="547" t="s">
        <v>303</v>
      </c>
      <c r="O390" s="547" t="s">
        <v>304</v>
      </c>
      <c r="U390" s="611"/>
      <c r="V390" s="611"/>
    </row>
    <row r="391" spans="1:22">
      <c r="A391" s="8" t="s">
        <v>132</v>
      </c>
      <c r="B391" s="8" t="s">
        <v>4732</v>
      </c>
      <c r="C391" s="547">
        <v>141324940</v>
      </c>
      <c r="D391" s="499" t="s">
        <v>4623</v>
      </c>
      <c r="E391" t="s">
        <v>4610</v>
      </c>
      <c r="F391" s="768">
        <v>1</v>
      </c>
      <c r="G391" s="500">
        <v>2749</v>
      </c>
      <c r="H391" s="538" t="s">
        <v>4072</v>
      </c>
      <c r="I391" s="499" t="s">
        <v>6136</v>
      </c>
      <c r="J391" s="548">
        <v>1005409513</v>
      </c>
      <c r="K391" s="768">
        <v>904946</v>
      </c>
      <c r="L391" s="709">
        <v>42654</v>
      </c>
      <c r="M391" s="539" t="s">
        <v>6134</v>
      </c>
      <c r="N391" s="547" t="s">
        <v>303</v>
      </c>
      <c r="O391" s="547" t="s">
        <v>304</v>
      </c>
      <c r="U391" s="611"/>
      <c r="V391" s="611"/>
    </row>
    <row r="392" spans="1:22">
      <c r="A392" s="8" t="s">
        <v>148</v>
      </c>
      <c r="B392" s="8" t="s">
        <v>4738</v>
      </c>
      <c r="C392" s="547">
        <v>140480658</v>
      </c>
      <c r="D392" s="499" t="s">
        <v>4116</v>
      </c>
      <c r="E392" t="s">
        <v>3606</v>
      </c>
      <c r="F392" s="768">
        <v>1</v>
      </c>
      <c r="G392" s="500">
        <v>3599</v>
      </c>
      <c r="H392" s="538" t="s">
        <v>4115</v>
      </c>
      <c r="I392" s="499" t="s">
        <v>6137</v>
      </c>
      <c r="J392" s="548">
        <v>1005409514</v>
      </c>
      <c r="K392" s="768">
        <v>904664</v>
      </c>
      <c r="L392" s="709">
        <v>42654</v>
      </c>
      <c r="M392" s="539" t="s">
        <v>6135</v>
      </c>
      <c r="N392" s="547" t="s">
        <v>303</v>
      </c>
      <c r="O392" s="547" t="s">
        <v>304</v>
      </c>
      <c r="U392" s="611"/>
      <c r="V392" s="611"/>
    </row>
    <row r="393" spans="1:22">
      <c r="A393" s="8" t="s">
        <v>227</v>
      </c>
      <c r="B393" s="8" t="s">
        <v>4792</v>
      </c>
      <c r="C393" s="547" t="s">
        <v>6141</v>
      </c>
      <c r="D393" s="499" t="s">
        <v>6143</v>
      </c>
      <c r="E393" t="s">
        <v>6139</v>
      </c>
      <c r="F393" s="768">
        <v>1</v>
      </c>
      <c r="G393" s="500">
        <v>1319</v>
      </c>
      <c r="H393" s="538" t="s">
        <v>6138</v>
      </c>
      <c r="I393" s="499" t="s">
        <v>6145</v>
      </c>
      <c r="J393" s="548">
        <v>1005416732</v>
      </c>
      <c r="K393" s="768">
        <v>904664</v>
      </c>
      <c r="L393" s="709">
        <v>42656</v>
      </c>
      <c r="M393" s="539" t="s">
        <v>6144</v>
      </c>
      <c r="N393" s="547" t="s">
        <v>303</v>
      </c>
      <c r="O393" s="547" t="s">
        <v>304</v>
      </c>
      <c r="U393" s="611"/>
      <c r="V393" s="611"/>
    </row>
    <row r="394" spans="1:22">
      <c r="A394" s="8" t="s">
        <v>259</v>
      </c>
      <c r="B394" s="8" t="s">
        <v>2792</v>
      </c>
      <c r="C394" s="547">
        <v>142851791</v>
      </c>
      <c r="D394" s="499" t="s">
        <v>5451</v>
      </c>
      <c r="E394" t="s">
        <v>3469</v>
      </c>
      <c r="F394" s="768">
        <v>1</v>
      </c>
      <c r="G394" s="500">
        <v>1699</v>
      </c>
      <c r="H394" s="538" t="s">
        <v>5448</v>
      </c>
      <c r="I394" s="499" t="s">
        <v>6147</v>
      </c>
      <c r="J394" s="548">
        <v>1005422229</v>
      </c>
      <c r="K394" s="768">
        <v>904946</v>
      </c>
      <c r="L394" s="709">
        <v>42657</v>
      </c>
      <c r="M394" s="539" t="s">
        <v>6146</v>
      </c>
      <c r="N394" s="547" t="s">
        <v>303</v>
      </c>
      <c r="O394" s="547" t="s">
        <v>304</v>
      </c>
      <c r="U394" s="611"/>
      <c r="V394" s="611"/>
    </row>
    <row r="395" spans="1:22">
      <c r="A395" s="8" t="s">
        <v>168</v>
      </c>
      <c r="B395" s="8" t="s">
        <v>4744</v>
      </c>
      <c r="C395" s="547">
        <v>141287362</v>
      </c>
      <c r="D395" s="499" t="s">
        <v>4549</v>
      </c>
      <c r="E395" t="s">
        <v>4548</v>
      </c>
      <c r="F395" s="768">
        <v>1</v>
      </c>
      <c r="G395" s="500">
        <v>3229</v>
      </c>
      <c r="H395" s="538" t="s">
        <v>3674</v>
      </c>
      <c r="I395" s="499" t="s">
        <v>6149</v>
      </c>
      <c r="J395" s="548" t="s">
        <v>6150</v>
      </c>
      <c r="K395" s="768">
        <v>904946</v>
      </c>
      <c r="L395" s="709">
        <v>42660</v>
      </c>
      <c r="M395" s="539" t="s">
        <v>6148</v>
      </c>
      <c r="N395" s="547" t="s">
        <v>303</v>
      </c>
      <c r="O395" s="547" t="s">
        <v>304</v>
      </c>
      <c r="U395" s="611"/>
      <c r="V395" s="611"/>
    </row>
    <row r="396" spans="1:22">
      <c r="A396" s="8" t="s">
        <v>148</v>
      </c>
      <c r="B396" s="8" t="s">
        <v>4738</v>
      </c>
      <c r="C396" s="547">
        <v>143842618</v>
      </c>
      <c r="D396" s="499" t="s">
        <v>6154</v>
      </c>
      <c r="E396" t="s">
        <v>6155</v>
      </c>
      <c r="F396" s="768">
        <v>1</v>
      </c>
      <c r="G396" s="500" t="s">
        <v>6151</v>
      </c>
      <c r="H396" s="538" t="s">
        <v>6152</v>
      </c>
      <c r="I396" s="499" t="s">
        <v>6162</v>
      </c>
      <c r="J396" s="548">
        <v>1005438331</v>
      </c>
      <c r="K396" s="768">
        <v>904946</v>
      </c>
      <c r="L396" s="709">
        <v>42661</v>
      </c>
      <c r="M396" s="539" t="s">
        <v>6157</v>
      </c>
      <c r="N396" s="547" t="s">
        <v>303</v>
      </c>
      <c r="O396" s="547" t="s">
        <v>304</v>
      </c>
      <c r="U396" s="611"/>
      <c r="V396" s="611"/>
    </row>
    <row r="397" spans="1:22">
      <c r="A397" s="8" t="s">
        <v>3583</v>
      </c>
      <c r="B397" s="8" t="s">
        <v>4760</v>
      </c>
      <c r="C397" s="547">
        <v>142789620</v>
      </c>
      <c r="D397" s="627" t="s">
        <v>5341</v>
      </c>
      <c r="E397" t="s">
        <v>4648</v>
      </c>
      <c r="F397" s="768">
        <v>1</v>
      </c>
      <c r="G397" s="500">
        <v>2569</v>
      </c>
      <c r="H397" s="538" t="s">
        <v>4507</v>
      </c>
      <c r="I397" s="499" t="s">
        <v>6163</v>
      </c>
      <c r="J397" s="548" t="s">
        <v>6167</v>
      </c>
      <c r="K397" s="768">
        <v>904946</v>
      </c>
      <c r="L397" s="709">
        <v>42661</v>
      </c>
      <c r="M397" s="539" t="s">
        <v>6158</v>
      </c>
      <c r="N397" s="547" t="s">
        <v>303</v>
      </c>
      <c r="O397" s="547" t="s">
        <v>304</v>
      </c>
      <c r="U397" s="611"/>
      <c r="V397" s="611"/>
    </row>
    <row r="398" spans="1:22">
      <c r="A398" s="8" t="s">
        <v>138</v>
      </c>
      <c r="B398" s="8" t="s">
        <v>4728</v>
      </c>
      <c r="C398" s="547">
        <v>142797789</v>
      </c>
      <c r="D398" s="499" t="s">
        <v>5359</v>
      </c>
      <c r="E398" t="s">
        <v>3595</v>
      </c>
      <c r="F398" s="768">
        <v>1</v>
      </c>
      <c r="G398" s="500">
        <v>1469</v>
      </c>
      <c r="H398" s="538" t="s">
        <v>3967</v>
      </c>
      <c r="I398" s="499" t="s">
        <v>6165</v>
      </c>
      <c r="J398" s="548">
        <v>1005438334</v>
      </c>
      <c r="K398" s="768">
        <v>904664</v>
      </c>
      <c r="L398" s="709">
        <v>42661</v>
      </c>
      <c r="M398" s="539" t="s">
        <v>6160</v>
      </c>
      <c r="N398" s="547" t="s">
        <v>303</v>
      </c>
      <c r="O398" s="547" t="s">
        <v>304</v>
      </c>
      <c r="U398" s="611"/>
      <c r="V398" s="611"/>
    </row>
    <row r="399" spans="1:22">
      <c r="A399" s="8" t="s">
        <v>154</v>
      </c>
      <c r="B399" s="8" t="s">
        <v>4741</v>
      </c>
      <c r="C399" s="547">
        <v>141324945</v>
      </c>
      <c r="D399" s="499" t="s">
        <v>4625</v>
      </c>
      <c r="E399" t="s">
        <v>6156</v>
      </c>
      <c r="F399" s="768">
        <v>1</v>
      </c>
      <c r="G399" s="500">
        <v>2329</v>
      </c>
      <c r="H399" s="538" t="s">
        <v>4398</v>
      </c>
      <c r="I399" s="499" t="s">
        <v>6164</v>
      </c>
      <c r="J399" s="548" t="s">
        <v>6168</v>
      </c>
      <c r="K399" s="768">
        <v>904946</v>
      </c>
      <c r="L399" s="709">
        <v>42661</v>
      </c>
      <c r="M399" s="539" t="s">
        <v>6159</v>
      </c>
      <c r="N399" s="547" t="s">
        <v>303</v>
      </c>
      <c r="O399" s="547" t="s">
        <v>304</v>
      </c>
      <c r="U399" s="611"/>
      <c r="V399" s="611"/>
    </row>
    <row r="400" spans="1:22">
      <c r="A400" s="8" t="s">
        <v>142</v>
      </c>
      <c r="B400" s="8" t="s">
        <v>4734</v>
      </c>
      <c r="C400" s="547">
        <v>141453352</v>
      </c>
      <c r="D400" s="499" t="s">
        <v>4685</v>
      </c>
      <c r="E400" t="s">
        <v>5389</v>
      </c>
      <c r="F400" s="768">
        <v>1</v>
      </c>
      <c r="G400" s="500">
        <v>3169</v>
      </c>
      <c r="H400" s="538" t="s">
        <v>3970</v>
      </c>
      <c r="I400" s="499" t="s">
        <v>6166</v>
      </c>
      <c r="J400" s="548" t="s">
        <v>6169</v>
      </c>
      <c r="K400" s="768">
        <v>904946</v>
      </c>
      <c r="L400" s="709">
        <v>42662</v>
      </c>
      <c r="M400" s="539" t="s">
        <v>6161</v>
      </c>
      <c r="N400" s="547" t="s">
        <v>303</v>
      </c>
      <c r="O400" s="547" t="s">
        <v>304</v>
      </c>
      <c r="U400" s="611"/>
      <c r="V400" s="611"/>
    </row>
    <row r="401" spans="1:22">
      <c r="A401" s="8" t="s">
        <v>189</v>
      </c>
      <c r="B401" s="8" t="s">
        <v>4777</v>
      </c>
      <c r="C401" s="547">
        <v>141212100</v>
      </c>
      <c r="D401" s="499" t="s">
        <v>4451</v>
      </c>
      <c r="E401" t="s">
        <v>4439</v>
      </c>
      <c r="F401" s="768">
        <v>1</v>
      </c>
      <c r="G401" s="500">
        <v>2449</v>
      </c>
      <c r="H401" s="538" t="s">
        <v>3845</v>
      </c>
      <c r="I401" s="499" t="s">
        <v>6171</v>
      </c>
      <c r="J401" s="548">
        <v>1005444234</v>
      </c>
      <c r="K401" s="768">
        <v>904946</v>
      </c>
      <c r="L401" s="709">
        <v>42664</v>
      </c>
      <c r="M401" s="539" t="s">
        <v>6170</v>
      </c>
      <c r="N401" s="547" t="s">
        <v>303</v>
      </c>
      <c r="O401" s="547" t="s">
        <v>304</v>
      </c>
      <c r="U401" s="611"/>
      <c r="V401" s="611"/>
    </row>
    <row r="402" spans="1:22">
      <c r="A402" s="8" t="s">
        <v>253</v>
      </c>
      <c r="B402" s="8" t="s">
        <v>4764</v>
      </c>
      <c r="C402" s="547" t="s">
        <v>6175</v>
      </c>
      <c r="D402" s="499" t="s">
        <v>6176</v>
      </c>
      <c r="E402" t="s">
        <v>6173</v>
      </c>
      <c r="F402" s="768">
        <v>1</v>
      </c>
      <c r="G402" s="500">
        <v>4729</v>
      </c>
      <c r="H402" s="538" t="s">
        <v>6172</v>
      </c>
      <c r="I402" s="499" t="s">
        <v>6200</v>
      </c>
      <c r="J402">
        <v>1005516684</v>
      </c>
      <c r="K402" s="768">
        <v>904946</v>
      </c>
      <c r="L402" s="709">
        <v>42681</v>
      </c>
      <c r="M402" s="539" t="s">
        <v>6178</v>
      </c>
      <c r="N402" s="547" t="s">
        <v>303</v>
      </c>
      <c r="O402" s="547" t="s">
        <v>304</v>
      </c>
      <c r="U402" s="611"/>
      <c r="V402" s="611"/>
    </row>
    <row r="403" spans="1:22">
      <c r="A403" s="8" t="s">
        <v>178</v>
      </c>
      <c r="B403" s="8" t="s">
        <v>4755</v>
      </c>
      <c r="C403" s="547">
        <v>141298160</v>
      </c>
      <c r="D403" s="499" t="s">
        <v>4541</v>
      </c>
      <c r="E403" t="s">
        <v>4530</v>
      </c>
      <c r="F403" s="768">
        <v>1</v>
      </c>
      <c r="G403" s="500">
        <v>1849</v>
      </c>
      <c r="H403" s="538" t="s">
        <v>3952</v>
      </c>
      <c r="I403" s="499" t="s">
        <v>6201</v>
      </c>
      <c r="J403">
        <v>1005516686</v>
      </c>
      <c r="K403" s="768">
        <v>904946</v>
      </c>
      <c r="L403" s="709">
        <v>42681</v>
      </c>
      <c r="M403" s="539" t="s">
        <v>6177</v>
      </c>
      <c r="N403" s="547" t="s">
        <v>303</v>
      </c>
      <c r="O403" s="547" t="s">
        <v>304</v>
      </c>
      <c r="U403" s="611"/>
      <c r="V403" s="611"/>
    </row>
    <row r="404" spans="1:22">
      <c r="A404" s="8" t="s">
        <v>297</v>
      </c>
      <c r="B404" s="8" t="s">
        <v>4804</v>
      </c>
      <c r="C404" s="547">
        <v>141298160</v>
      </c>
      <c r="D404" s="499" t="s">
        <v>4541</v>
      </c>
      <c r="E404" t="s">
        <v>4530</v>
      </c>
      <c r="F404" s="768">
        <v>1</v>
      </c>
      <c r="G404" s="500">
        <v>1849</v>
      </c>
      <c r="H404" s="538" t="s">
        <v>3952</v>
      </c>
      <c r="I404" s="499" t="s">
        <v>6202</v>
      </c>
      <c r="J404">
        <v>1005516689</v>
      </c>
      <c r="K404" s="768">
        <v>904946</v>
      </c>
      <c r="L404" s="709">
        <v>42682</v>
      </c>
      <c r="M404" s="539" t="s">
        <v>6179</v>
      </c>
      <c r="N404" s="547" t="s">
        <v>303</v>
      </c>
      <c r="O404" s="547" t="s">
        <v>304</v>
      </c>
      <c r="U404" s="611"/>
      <c r="V404" s="611"/>
    </row>
    <row r="405" spans="1:22">
      <c r="A405" s="8" t="s">
        <v>179</v>
      </c>
      <c r="B405" s="8" t="s">
        <v>4809</v>
      </c>
      <c r="C405" s="547">
        <v>141601980</v>
      </c>
      <c r="D405" s="499" t="s">
        <v>4841</v>
      </c>
      <c r="E405" t="s">
        <v>4837</v>
      </c>
      <c r="F405" s="768">
        <v>1</v>
      </c>
      <c r="G405" s="500">
        <v>3649</v>
      </c>
      <c r="H405" s="538">
        <v>2574</v>
      </c>
      <c r="I405" s="499" t="s">
        <v>6203</v>
      </c>
      <c r="J405">
        <v>1005516691</v>
      </c>
      <c r="K405" s="768">
        <v>904946</v>
      </c>
      <c r="L405" s="709">
        <v>42682</v>
      </c>
      <c r="M405" s="539" t="s">
        <v>6180</v>
      </c>
      <c r="N405" s="547" t="s">
        <v>303</v>
      </c>
      <c r="O405" s="547" t="s">
        <v>304</v>
      </c>
      <c r="U405" s="611"/>
      <c r="V405" s="611"/>
    </row>
    <row r="406" spans="1:22">
      <c r="A406" s="8" t="s">
        <v>189</v>
      </c>
      <c r="B406" s="8" t="s">
        <v>4777</v>
      </c>
      <c r="C406" s="547">
        <v>141913912</v>
      </c>
      <c r="D406" s="499" t="s">
        <v>5447</v>
      </c>
      <c r="E406" t="s">
        <v>4969</v>
      </c>
      <c r="F406" s="768">
        <v>1</v>
      </c>
      <c r="G406" s="500">
        <v>4069</v>
      </c>
      <c r="H406" s="538">
        <v>2869.68</v>
      </c>
      <c r="I406" s="499" t="s">
        <v>6204</v>
      </c>
      <c r="J406">
        <v>1005516693</v>
      </c>
      <c r="K406" s="768">
        <v>904946</v>
      </c>
      <c r="L406" s="709">
        <v>42682</v>
      </c>
      <c r="M406" s="539" t="s">
        <v>6182</v>
      </c>
      <c r="N406" s="547" t="s">
        <v>303</v>
      </c>
      <c r="O406" s="547" t="s">
        <v>304</v>
      </c>
      <c r="U406" s="611"/>
      <c r="V406" s="611"/>
    </row>
    <row r="407" spans="1:22">
      <c r="A407" s="8" t="s">
        <v>144</v>
      </c>
      <c r="B407" s="8" t="s">
        <v>4753</v>
      </c>
      <c r="C407" s="547">
        <v>143923395</v>
      </c>
      <c r="D407" s="499" t="s">
        <v>6188</v>
      </c>
      <c r="E407" t="s">
        <v>6185</v>
      </c>
      <c r="F407" s="768">
        <v>1</v>
      </c>
      <c r="G407" s="500">
        <v>2439</v>
      </c>
      <c r="H407" s="538" t="s">
        <v>6184</v>
      </c>
      <c r="I407" s="499" t="s">
        <v>6249</v>
      </c>
      <c r="J407" s="515">
        <v>1005562417</v>
      </c>
      <c r="K407" s="768">
        <v>904664</v>
      </c>
      <c r="L407" s="709">
        <v>42682</v>
      </c>
      <c r="M407" s="539" t="s">
        <v>6218</v>
      </c>
      <c r="N407" s="547" t="s">
        <v>303</v>
      </c>
      <c r="O407" s="547" t="s">
        <v>304</v>
      </c>
      <c r="U407" s="611"/>
      <c r="V407" s="611"/>
    </row>
    <row r="408" spans="1:22">
      <c r="A408" s="8" t="s">
        <v>179</v>
      </c>
      <c r="B408" s="8" t="s">
        <v>4809</v>
      </c>
      <c r="C408" s="547">
        <v>141817278</v>
      </c>
      <c r="D408" s="499" t="s">
        <v>4939</v>
      </c>
      <c r="E408" t="s">
        <v>4933</v>
      </c>
      <c r="F408" s="768">
        <v>1</v>
      </c>
      <c r="G408" s="500">
        <v>1819</v>
      </c>
      <c r="H408" s="538" t="s">
        <v>6189</v>
      </c>
      <c r="I408" s="499" t="s">
        <v>6205</v>
      </c>
      <c r="J408">
        <v>1005516694</v>
      </c>
      <c r="K408" s="768">
        <v>904946</v>
      </c>
      <c r="L408" s="709">
        <v>42682</v>
      </c>
      <c r="M408" s="539" t="s">
        <v>6190</v>
      </c>
      <c r="N408" s="547" t="s">
        <v>303</v>
      </c>
      <c r="O408" s="547" t="s">
        <v>304</v>
      </c>
      <c r="U408" s="611"/>
      <c r="V408" s="611"/>
    </row>
    <row r="409" spans="1:22">
      <c r="A409" s="8" t="s">
        <v>136</v>
      </c>
      <c r="B409" s="8" t="s">
        <v>4729</v>
      </c>
      <c r="C409" s="547">
        <v>143199700</v>
      </c>
      <c r="D409" s="499" t="s">
        <v>5660</v>
      </c>
      <c r="E409" t="s">
        <v>3628</v>
      </c>
      <c r="F409" s="768">
        <v>1</v>
      </c>
      <c r="G409" s="500">
        <v>1219</v>
      </c>
      <c r="H409" s="538" t="s">
        <v>4446</v>
      </c>
      <c r="I409" s="499" t="s">
        <v>6206</v>
      </c>
      <c r="J409">
        <v>1005516695</v>
      </c>
      <c r="K409" s="768">
        <v>904664</v>
      </c>
      <c r="L409" s="709">
        <v>42682</v>
      </c>
      <c r="M409" s="539" t="s">
        <v>6191</v>
      </c>
      <c r="N409" s="547" t="s">
        <v>303</v>
      </c>
      <c r="O409" s="547" t="s">
        <v>304</v>
      </c>
      <c r="U409" s="611"/>
      <c r="V409" s="611"/>
    </row>
    <row r="410" spans="1:22">
      <c r="A410" s="8" t="s">
        <v>136</v>
      </c>
      <c r="B410" s="8" t="s">
        <v>4729</v>
      </c>
      <c r="C410" s="547">
        <v>143923494</v>
      </c>
      <c r="D410" s="499" t="s">
        <v>6196</v>
      </c>
      <c r="E410" t="s">
        <v>6193</v>
      </c>
      <c r="F410" s="768">
        <v>1</v>
      </c>
      <c r="G410" s="500">
        <v>3559</v>
      </c>
      <c r="H410" s="538" t="s">
        <v>6192</v>
      </c>
      <c r="I410" s="499" t="s">
        <v>6247</v>
      </c>
      <c r="J410" s="515">
        <v>1005562743</v>
      </c>
      <c r="K410" s="768">
        <v>904664</v>
      </c>
      <c r="L410" s="709">
        <v>42682</v>
      </c>
      <c r="M410" s="539" t="s">
        <v>6218</v>
      </c>
      <c r="N410" s="547" t="s">
        <v>303</v>
      </c>
      <c r="O410" s="547" t="s">
        <v>304</v>
      </c>
      <c r="U410" s="611"/>
      <c r="V410" s="611"/>
    </row>
    <row r="411" spans="1:22">
      <c r="A411" s="8" t="s">
        <v>142</v>
      </c>
      <c r="B411" s="8" t="s">
        <v>4734</v>
      </c>
      <c r="C411" s="547">
        <v>143199700</v>
      </c>
      <c r="D411" s="499" t="s">
        <v>5660</v>
      </c>
      <c r="E411" t="s">
        <v>3628</v>
      </c>
      <c r="F411" s="768">
        <v>1</v>
      </c>
      <c r="G411" s="500">
        <v>1219</v>
      </c>
      <c r="H411" s="538" t="s">
        <v>4446</v>
      </c>
      <c r="I411" s="499" t="s">
        <v>6207</v>
      </c>
      <c r="J411">
        <v>1005516696</v>
      </c>
      <c r="K411" s="768">
        <v>904664</v>
      </c>
      <c r="L411" s="709">
        <v>42682</v>
      </c>
      <c r="M411" s="539" t="s">
        <v>6197</v>
      </c>
      <c r="N411" s="547" t="s">
        <v>303</v>
      </c>
      <c r="O411" s="547" t="s">
        <v>304</v>
      </c>
      <c r="U411" s="611"/>
      <c r="V411" s="611"/>
    </row>
    <row r="412" spans="1:22">
      <c r="A412" s="8" t="s">
        <v>168</v>
      </c>
      <c r="B412" s="8" t="s">
        <v>4744</v>
      </c>
      <c r="C412" s="547">
        <v>143782106</v>
      </c>
      <c r="D412" s="499" t="s">
        <v>6081</v>
      </c>
      <c r="E412" t="s">
        <v>6080</v>
      </c>
      <c r="F412" s="768">
        <v>1</v>
      </c>
      <c r="G412" s="500">
        <v>2129</v>
      </c>
      <c r="H412" s="538" t="s">
        <v>6079</v>
      </c>
      <c r="I412" s="499" t="s">
        <v>6208</v>
      </c>
      <c r="J412">
        <v>1005516699</v>
      </c>
      <c r="K412" s="768">
        <v>904946</v>
      </c>
      <c r="L412" s="709">
        <v>42682</v>
      </c>
      <c r="M412" s="539" t="s">
        <v>6199</v>
      </c>
      <c r="N412" s="547" t="s">
        <v>303</v>
      </c>
      <c r="O412" s="547" t="s">
        <v>304</v>
      </c>
      <c r="U412" s="611"/>
      <c r="V412" s="611"/>
    </row>
    <row r="413" spans="1:22">
      <c r="A413" s="8" t="s">
        <v>3583</v>
      </c>
      <c r="B413" s="8" t="s">
        <v>4760</v>
      </c>
      <c r="C413" s="547">
        <v>143928181</v>
      </c>
      <c r="D413" s="499" t="s">
        <v>6211</v>
      </c>
      <c r="E413" t="s">
        <v>6210</v>
      </c>
      <c r="F413" s="768">
        <v>1</v>
      </c>
      <c r="G413" s="500">
        <v>2439</v>
      </c>
      <c r="H413" s="538" t="s">
        <v>6184</v>
      </c>
      <c r="I413" s="499" t="s">
        <v>6250</v>
      </c>
      <c r="J413" s="515">
        <v>1005562769</v>
      </c>
      <c r="K413" s="768">
        <v>904664</v>
      </c>
      <c r="L413" s="709">
        <v>42682</v>
      </c>
      <c r="M413" s="539" t="s">
        <v>6218</v>
      </c>
      <c r="N413" s="547" t="s">
        <v>303</v>
      </c>
      <c r="O413" s="547" t="s">
        <v>304</v>
      </c>
      <c r="U413" s="611"/>
      <c r="V413" s="611"/>
    </row>
    <row r="414" spans="1:22">
      <c r="A414" s="8" t="s">
        <v>154</v>
      </c>
      <c r="B414" s="8" t="s">
        <v>4741</v>
      </c>
      <c r="C414" s="547">
        <v>142809691</v>
      </c>
      <c r="D414" s="499" t="s">
        <v>5378</v>
      </c>
      <c r="E414" t="s">
        <v>3874</v>
      </c>
      <c r="F414" s="768">
        <v>1</v>
      </c>
      <c r="G414" s="500">
        <v>1589</v>
      </c>
      <c r="H414" s="538" t="s">
        <v>4069</v>
      </c>
      <c r="I414" s="499" t="s">
        <v>6248</v>
      </c>
      <c r="J414" s="515">
        <v>1005562775</v>
      </c>
      <c r="K414" s="768">
        <v>904664</v>
      </c>
      <c r="L414" s="709">
        <v>42682</v>
      </c>
      <c r="M414" s="539" t="s">
        <v>6218</v>
      </c>
      <c r="N414" s="547" t="s">
        <v>303</v>
      </c>
      <c r="O414" s="547" t="s">
        <v>304</v>
      </c>
      <c r="U414" s="611"/>
      <c r="V414" s="611"/>
    </row>
    <row r="415" spans="1:22">
      <c r="A415" s="8" t="s">
        <v>193</v>
      </c>
      <c r="B415" s="8" t="s">
        <v>4765</v>
      </c>
      <c r="C415" s="547">
        <v>141177238</v>
      </c>
      <c r="D415" s="499" t="s">
        <v>4388</v>
      </c>
      <c r="E415" t="s">
        <v>4379</v>
      </c>
      <c r="F415" s="768">
        <v>1</v>
      </c>
      <c r="G415" s="500">
        <v>1769</v>
      </c>
      <c r="H415" s="538" t="s">
        <v>3990</v>
      </c>
      <c r="I415" s="499" t="s">
        <v>6257</v>
      </c>
      <c r="J415" s="515">
        <v>1005562779</v>
      </c>
      <c r="K415" s="768">
        <v>904946</v>
      </c>
      <c r="L415" s="709">
        <v>42682</v>
      </c>
      <c r="M415" s="539" t="s">
        <v>6256</v>
      </c>
      <c r="N415" s="547" t="s">
        <v>303</v>
      </c>
      <c r="O415" s="547" t="s">
        <v>304</v>
      </c>
      <c r="U415" s="611"/>
      <c r="V415" s="611"/>
    </row>
    <row r="416" spans="1:22">
      <c r="A416" s="495" t="s">
        <v>134</v>
      </c>
      <c r="B416" s="8" t="s">
        <v>4789</v>
      </c>
      <c r="C416" s="547">
        <v>141177238</v>
      </c>
      <c r="D416" s="499" t="s">
        <v>6216</v>
      </c>
      <c r="E416" t="s">
        <v>6276</v>
      </c>
      <c r="F416" s="768">
        <v>1</v>
      </c>
      <c r="G416" s="500">
        <v>2939</v>
      </c>
      <c r="H416" s="539">
        <v>2030.16</v>
      </c>
      <c r="I416" s="499" t="s">
        <v>6277</v>
      </c>
      <c r="J416" s="792">
        <v>1005534137</v>
      </c>
      <c r="K416" s="768">
        <v>904964</v>
      </c>
      <c r="L416" s="709">
        <v>42695</v>
      </c>
      <c r="M416" s="539" t="s">
        <v>6218</v>
      </c>
      <c r="N416" s="547" t="s">
        <v>303</v>
      </c>
      <c r="O416" s="547" t="s">
        <v>304</v>
      </c>
      <c r="U416" s="611"/>
      <c r="V416" s="611"/>
    </row>
    <row r="417" spans="1:22">
      <c r="A417" s="8" t="s">
        <v>160</v>
      </c>
      <c r="B417" s="8" t="s">
        <v>4748</v>
      </c>
      <c r="C417" s="547">
        <v>141324945</v>
      </c>
      <c r="D417" s="499" t="s">
        <v>4625</v>
      </c>
      <c r="E417" t="s">
        <v>4613</v>
      </c>
      <c r="F417" s="790">
        <v>2</v>
      </c>
      <c r="G417" s="500">
        <v>2329</v>
      </c>
      <c r="H417" s="538" t="s">
        <v>4398</v>
      </c>
      <c r="I417" s="514" t="s">
        <v>6267</v>
      </c>
      <c r="J417" s="515">
        <v>1005562788</v>
      </c>
      <c r="K417" s="768">
        <v>904946</v>
      </c>
      <c r="L417" s="709">
        <v>42682</v>
      </c>
      <c r="M417" s="791" t="s">
        <v>6260</v>
      </c>
      <c r="N417" s="547" t="s">
        <v>303</v>
      </c>
      <c r="O417" s="547" t="s">
        <v>304</v>
      </c>
      <c r="U417" s="611"/>
      <c r="V417" s="611"/>
    </row>
    <row r="418" spans="1:22">
      <c r="A418" s="8" t="s">
        <v>152</v>
      </c>
      <c r="B418" s="8" t="s">
        <v>4747</v>
      </c>
      <c r="C418" s="547" t="s">
        <v>6225</v>
      </c>
      <c r="D418" s="499" t="s">
        <v>6233</v>
      </c>
      <c r="E418" t="s">
        <v>6219</v>
      </c>
      <c r="F418" s="768">
        <v>1</v>
      </c>
      <c r="G418" s="500">
        <v>2939</v>
      </c>
      <c r="H418" s="538" t="s">
        <v>6214</v>
      </c>
      <c r="I418" s="514" t="s">
        <v>6268</v>
      </c>
      <c r="J418" s="515">
        <v>1005562802</v>
      </c>
      <c r="K418" s="768">
        <v>904664</v>
      </c>
      <c r="L418" s="709">
        <v>42684</v>
      </c>
      <c r="M418" s="791" t="s">
        <v>6259</v>
      </c>
      <c r="N418" s="547" t="s">
        <v>303</v>
      </c>
      <c r="O418" s="547" t="s">
        <v>304</v>
      </c>
      <c r="U418" s="611"/>
      <c r="V418" s="611"/>
    </row>
    <row r="419" spans="1:22">
      <c r="A419" s="8" t="s">
        <v>152</v>
      </c>
      <c r="B419" s="8" t="s">
        <v>4747</v>
      </c>
      <c r="C419" s="547">
        <v>142789115</v>
      </c>
      <c r="D419" s="499" t="s">
        <v>5338</v>
      </c>
      <c r="E419" t="s">
        <v>5501</v>
      </c>
      <c r="F419" s="768">
        <v>1</v>
      </c>
      <c r="G419" s="500">
        <v>3229</v>
      </c>
      <c r="H419" s="538" t="s">
        <v>3674</v>
      </c>
      <c r="I419" s="499" t="s">
        <v>6258</v>
      </c>
      <c r="J419" s="515">
        <v>1005563428</v>
      </c>
      <c r="K419" s="768">
        <v>904946</v>
      </c>
      <c r="L419" s="709">
        <v>42684</v>
      </c>
      <c r="M419" s="539" t="s">
        <v>6246</v>
      </c>
      <c r="N419" s="547" t="s">
        <v>303</v>
      </c>
      <c r="O419" s="547" t="s">
        <v>304</v>
      </c>
      <c r="U419" s="611"/>
      <c r="V419" s="611"/>
    </row>
    <row r="420" spans="1:22">
      <c r="A420" s="8" t="s">
        <v>148</v>
      </c>
      <c r="B420" s="8" t="s">
        <v>4738</v>
      </c>
      <c r="C420" s="547">
        <v>142733157</v>
      </c>
      <c r="D420" s="499" t="s">
        <v>5265</v>
      </c>
      <c r="E420" t="s">
        <v>6220</v>
      </c>
      <c r="F420" s="768">
        <v>1</v>
      </c>
      <c r="G420" s="500">
        <v>2089</v>
      </c>
      <c r="H420" s="538" t="s">
        <v>4404</v>
      </c>
      <c r="I420" s="499" t="s">
        <v>6258</v>
      </c>
      <c r="J420" s="515" t="s">
        <v>6324</v>
      </c>
      <c r="K420" s="768">
        <v>904946</v>
      </c>
      <c r="L420" s="709">
        <v>42684</v>
      </c>
      <c r="M420" s="539" t="s">
        <v>6246</v>
      </c>
      <c r="N420" s="547" t="s">
        <v>303</v>
      </c>
      <c r="O420" s="547" t="s">
        <v>304</v>
      </c>
      <c r="U420" s="611"/>
      <c r="V420" s="611"/>
    </row>
    <row r="421" spans="1:22">
      <c r="A421" s="8" t="s">
        <v>134</v>
      </c>
      <c r="B421" s="8" t="s">
        <v>4789</v>
      </c>
      <c r="C421" s="547">
        <v>143928965</v>
      </c>
      <c r="D421" s="499" t="s">
        <v>6231</v>
      </c>
      <c r="E421" t="s">
        <v>6223</v>
      </c>
      <c r="F421" s="768">
        <v>1</v>
      </c>
      <c r="G421" s="500">
        <v>2599</v>
      </c>
      <c r="H421" s="538" t="s">
        <v>6222</v>
      </c>
      <c r="I421" s="514" t="s">
        <v>6269</v>
      </c>
      <c r="J421" s="515">
        <v>1005563633</v>
      </c>
      <c r="K421" s="768">
        <v>904664</v>
      </c>
      <c r="L421" s="709">
        <v>42684</v>
      </c>
      <c r="M421" s="791" t="s">
        <v>6261</v>
      </c>
      <c r="N421" s="547" t="s">
        <v>303</v>
      </c>
      <c r="O421" s="547" t="s">
        <v>304</v>
      </c>
      <c r="U421" s="611"/>
      <c r="V421" s="611"/>
    </row>
    <row r="422" spans="1:22">
      <c r="A422" s="8" t="s">
        <v>197</v>
      </c>
      <c r="B422" s="8" t="s">
        <v>4742</v>
      </c>
      <c r="C422" s="547">
        <v>143928966</v>
      </c>
      <c r="D422" s="499" t="s">
        <v>6229</v>
      </c>
      <c r="E422" t="s">
        <v>6224</v>
      </c>
      <c r="F422" s="768">
        <v>1</v>
      </c>
      <c r="G422" s="500">
        <v>2239</v>
      </c>
      <c r="H422" s="538" t="s">
        <v>4057</v>
      </c>
      <c r="I422" s="514" t="s">
        <v>6270</v>
      </c>
      <c r="J422" s="515">
        <v>1005563636</v>
      </c>
      <c r="K422" s="768">
        <v>904664</v>
      </c>
      <c r="L422" s="709">
        <v>42684</v>
      </c>
      <c r="M422" s="791" t="s">
        <v>6262</v>
      </c>
      <c r="N422" s="547" t="s">
        <v>303</v>
      </c>
      <c r="O422" s="547" t="s">
        <v>304</v>
      </c>
      <c r="U422" s="611"/>
      <c r="V422" s="611"/>
    </row>
    <row r="423" spans="1:22">
      <c r="A423" s="8" t="s">
        <v>168</v>
      </c>
      <c r="B423" s="8" t="s">
        <v>4744</v>
      </c>
      <c r="C423" s="547">
        <v>142748156</v>
      </c>
      <c r="D423" s="499" t="s">
        <v>5295</v>
      </c>
      <c r="E423" t="s">
        <v>6235</v>
      </c>
      <c r="F423" s="768">
        <v>1</v>
      </c>
      <c r="G423" s="500">
        <v>3289</v>
      </c>
      <c r="H423" s="538" t="s">
        <v>6234</v>
      </c>
      <c r="I423" s="499" t="s">
        <v>6258</v>
      </c>
      <c r="J423" s="515" t="s">
        <v>6323</v>
      </c>
      <c r="K423" s="768">
        <v>904946</v>
      </c>
      <c r="L423" s="709">
        <v>42684</v>
      </c>
      <c r="M423" s="539" t="s">
        <v>6246</v>
      </c>
      <c r="N423" s="547" t="s">
        <v>303</v>
      </c>
      <c r="O423" s="547" t="s">
        <v>304</v>
      </c>
      <c r="U423" s="611"/>
      <c r="V423" s="611"/>
    </row>
    <row r="424" spans="1:22">
      <c r="A424" s="8" t="s">
        <v>179</v>
      </c>
      <c r="B424" s="8" t="s">
        <v>4809</v>
      </c>
      <c r="C424" s="547">
        <v>143929014</v>
      </c>
      <c r="D424" s="499" t="s">
        <v>6245</v>
      </c>
      <c r="E424" t="s">
        <v>6237</v>
      </c>
      <c r="F424" s="768">
        <v>1</v>
      </c>
      <c r="G424" s="500">
        <v>3279</v>
      </c>
      <c r="H424" s="538" t="s">
        <v>6236</v>
      </c>
      <c r="I424" s="514" t="s">
        <v>6271</v>
      </c>
      <c r="J424" s="515">
        <v>1005563646</v>
      </c>
      <c r="K424" s="768">
        <v>904664</v>
      </c>
      <c r="L424" s="709">
        <v>42684</v>
      </c>
      <c r="M424" s="791" t="s">
        <v>6263</v>
      </c>
      <c r="N424" s="547" t="s">
        <v>303</v>
      </c>
      <c r="O424" s="547" t="s">
        <v>304</v>
      </c>
      <c r="U424" s="611"/>
      <c r="V424" s="611"/>
    </row>
    <row r="425" spans="1:22">
      <c r="A425" s="8" t="s">
        <v>221</v>
      </c>
      <c r="B425" s="8" t="s">
        <v>4754</v>
      </c>
      <c r="C425" s="547">
        <v>143928964</v>
      </c>
      <c r="D425" s="499" t="s">
        <v>6233</v>
      </c>
      <c r="E425" t="s">
        <v>6219</v>
      </c>
      <c r="F425" s="768">
        <v>1</v>
      </c>
      <c r="G425" s="500">
        <v>2939</v>
      </c>
      <c r="H425" s="538" t="s">
        <v>6214</v>
      </c>
      <c r="I425" s="514" t="s">
        <v>6272</v>
      </c>
      <c r="J425" s="515">
        <v>1005563647</v>
      </c>
      <c r="K425" s="768">
        <v>904664</v>
      </c>
      <c r="L425" s="709">
        <v>42684</v>
      </c>
      <c r="M425" s="791" t="s">
        <v>6264</v>
      </c>
      <c r="N425" s="547" t="s">
        <v>303</v>
      </c>
      <c r="O425" s="547" t="s">
        <v>304</v>
      </c>
      <c r="U425" s="611"/>
      <c r="V425" s="611"/>
    </row>
    <row r="426" spans="1:22">
      <c r="A426" s="8" t="s">
        <v>207</v>
      </c>
      <c r="B426" s="8" t="s">
        <v>4788</v>
      </c>
      <c r="C426" s="547">
        <v>143929033</v>
      </c>
      <c r="D426" s="499" t="s">
        <v>6243</v>
      </c>
      <c r="E426" t="s">
        <v>6241</v>
      </c>
      <c r="F426" s="768">
        <v>1</v>
      </c>
      <c r="G426" s="500">
        <v>2799</v>
      </c>
      <c r="H426" s="538" t="s">
        <v>6240</v>
      </c>
      <c r="I426" s="514" t="s">
        <v>6273</v>
      </c>
      <c r="J426" s="515">
        <v>1005563648</v>
      </c>
      <c r="K426" s="768">
        <v>904664</v>
      </c>
      <c r="L426" s="709">
        <v>42684</v>
      </c>
      <c r="M426" s="791" t="s">
        <v>6265</v>
      </c>
      <c r="N426" s="547" t="s">
        <v>303</v>
      </c>
      <c r="O426" s="547" t="s">
        <v>304</v>
      </c>
      <c r="U426" s="611"/>
      <c r="V426" s="611"/>
    </row>
    <row r="427" spans="1:22">
      <c r="A427" s="8" t="s">
        <v>166</v>
      </c>
      <c r="B427" s="8" t="s">
        <v>4745</v>
      </c>
      <c r="C427" s="547">
        <v>143937755</v>
      </c>
      <c r="D427" s="499" t="s">
        <v>6254</v>
      </c>
      <c r="E427" t="s">
        <v>6252</v>
      </c>
      <c r="F427" s="768">
        <v>1</v>
      </c>
      <c r="G427" s="500">
        <v>4039</v>
      </c>
      <c r="H427" s="538" t="s">
        <v>6251</v>
      </c>
      <c r="I427" s="514" t="s">
        <v>6274</v>
      </c>
      <c r="J427" s="515">
        <v>1005563679</v>
      </c>
      <c r="K427" s="768">
        <v>904664</v>
      </c>
      <c r="L427" s="709">
        <v>42685</v>
      </c>
      <c r="M427" s="791" t="s">
        <v>6266</v>
      </c>
      <c r="N427" s="547" t="s">
        <v>303</v>
      </c>
      <c r="O427" s="547" t="s">
        <v>304</v>
      </c>
      <c r="U427" s="611"/>
      <c r="V427" s="611"/>
    </row>
    <row r="428" spans="1:22">
      <c r="A428" s="8" t="s">
        <v>191</v>
      </c>
      <c r="B428" s="8" t="s">
        <v>4806</v>
      </c>
      <c r="C428" s="547">
        <v>143929033</v>
      </c>
      <c r="D428" s="499" t="s">
        <v>6243</v>
      </c>
      <c r="E428" t="s">
        <v>6241</v>
      </c>
      <c r="F428" s="768">
        <v>1</v>
      </c>
      <c r="G428" s="500">
        <v>2799</v>
      </c>
      <c r="H428" s="538" t="s">
        <v>6240</v>
      </c>
      <c r="I428" s="793" t="s">
        <v>6289</v>
      </c>
      <c r="J428" s="795">
        <v>1005584795</v>
      </c>
      <c r="K428" s="768">
        <v>904664</v>
      </c>
      <c r="L428" s="709">
        <v>42695</v>
      </c>
      <c r="M428" s="794" t="s">
        <v>6280</v>
      </c>
      <c r="N428" s="547" t="s">
        <v>303</v>
      </c>
      <c r="O428" s="547" t="s">
        <v>304</v>
      </c>
      <c r="U428" s="611"/>
      <c r="V428" s="611"/>
    </row>
    <row r="429" spans="1:22">
      <c r="A429" s="8" t="s">
        <v>136</v>
      </c>
      <c r="B429" s="8" t="s">
        <v>4729</v>
      </c>
      <c r="C429" s="565">
        <v>142789620</v>
      </c>
      <c r="D429" s="499" t="s">
        <v>5341</v>
      </c>
      <c r="E429" t="s">
        <v>4648</v>
      </c>
      <c r="F429" s="768">
        <v>1</v>
      </c>
      <c r="G429" s="500">
        <v>2569</v>
      </c>
      <c r="H429" s="538" t="s">
        <v>4507</v>
      </c>
      <c r="I429" s="793" t="s">
        <v>6290</v>
      </c>
      <c r="J429" s="795">
        <v>1005584802</v>
      </c>
      <c r="K429" s="768">
        <v>904946</v>
      </c>
      <c r="L429" s="709">
        <v>42695</v>
      </c>
      <c r="M429" s="794" t="s">
        <v>6281</v>
      </c>
      <c r="N429" s="547" t="s">
        <v>303</v>
      </c>
      <c r="O429" s="547" t="s">
        <v>304</v>
      </c>
      <c r="U429" s="611"/>
      <c r="V429" s="611"/>
    </row>
    <row r="430" spans="1:22">
      <c r="A430" s="8" t="s">
        <v>136</v>
      </c>
      <c r="B430" s="8" t="s">
        <v>4729</v>
      </c>
      <c r="C430" s="547">
        <v>143929033</v>
      </c>
      <c r="D430" s="499" t="s">
        <v>6243</v>
      </c>
      <c r="E430" t="s">
        <v>6241</v>
      </c>
      <c r="F430" s="768">
        <v>1</v>
      </c>
      <c r="G430" s="500">
        <v>2799</v>
      </c>
      <c r="H430" s="538" t="s">
        <v>6240</v>
      </c>
      <c r="I430" s="793" t="s">
        <v>6291</v>
      </c>
      <c r="J430" s="795">
        <v>1005584803</v>
      </c>
      <c r="K430" s="768">
        <v>904664</v>
      </c>
      <c r="L430" s="709">
        <v>42695</v>
      </c>
      <c r="M430" s="794" t="s">
        <v>6282</v>
      </c>
      <c r="N430" s="547" t="s">
        <v>303</v>
      </c>
      <c r="O430" s="547" t="s">
        <v>304</v>
      </c>
      <c r="U430" s="611"/>
      <c r="V430" s="611"/>
    </row>
    <row r="431" spans="1:22">
      <c r="A431" s="8" t="s">
        <v>158</v>
      </c>
      <c r="B431" s="8" t="s">
        <v>4736</v>
      </c>
      <c r="C431" s="547">
        <v>143923494</v>
      </c>
      <c r="D431" s="499" t="s">
        <v>6196</v>
      </c>
      <c r="E431" t="s">
        <v>6193</v>
      </c>
      <c r="F431" s="768">
        <v>1</v>
      </c>
      <c r="G431" s="500">
        <v>3559</v>
      </c>
      <c r="H431" s="538" t="s">
        <v>6192</v>
      </c>
      <c r="I431" s="793" t="s">
        <v>6292</v>
      </c>
      <c r="J431" s="795">
        <v>1005584805</v>
      </c>
      <c r="K431" s="768">
        <v>904664</v>
      </c>
      <c r="L431" s="709">
        <v>42695</v>
      </c>
      <c r="M431" s="794" t="s">
        <v>6283</v>
      </c>
      <c r="N431" s="547" t="s">
        <v>303</v>
      </c>
      <c r="O431" s="547" t="s">
        <v>304</v>
      </c>
      <c r="U431" s="611"/>
      <c r="V431" s="611"/>
    </row>
    <row r="432" spans="1:22">
      <c r="A432" s="533" t="s">
        <v>172</v>
      </c>
      <c r="B432" s="8" t="s">
        <v>4810</v>
      </c>
      <c r="C432" s="547">
        <v>143923494</v>
      </c>
      <c r="D432" s="499" t="s">
        <v>6196</v>
      </c>
      <c r="E432" t="s">
        <v>6193</v>
      </c>
      <c r="F432" s="768">
        <v>1</v>
      </c>
      <c r="G432" s="500">
        <v>3559</v>
      </c>
      <c r="H432" s="538" t="s">
        <v>6192</v>
      </c>
      <c r="I432" s="793" t="s">
        <v>6293</v>
      </c>
      <c r="J432" s="795">
        <v>1005584808</v>
      </c>
      <c r="K432" s="768">
        <v>904664</v>
      </c>
      <c r="L432" s="709">
        <v>42695</v>
      </c>
      <c r="M432" s="794" t="s">
        <v>6284</v>
      </c>
      <c r="N432" s="547" t="s">
        <v>303</v>
      </c>
      <c r="O432" s="547" t="s">
        <v>304</v>
      </c>
      <c r="U432" s="611"/>
      <c r="V432" s="611"/>
    </row>
    <row r="433" spans="1:22">
      <c r="A433" s="8" t="s">
        <v>172</v>
      </c>
      <c r="B433" s="8" t="s">
        <v>4810</v>
      </c>
      <c r="C433" s="547">
        <v>141369550</v>
      </c>
      <c r="D433" s="499" t="s">
        <v>4660</v>
      </c>
      <c r="E433" t="s">
        <v>6544</v>
      </c>
      <c r="F433" s="768">
        <v>1</v>
      </c>
      <c r="G433" s="500">
        <v>2089</v>
      </c>
      <c r="H433" s="538" t="s">
        <v>4404</v>
      </c>
      <c r="I433" s="807" t="s">
        <v>6331</v>
      </c>
      <c r="J433" s="797">
        <v>1005599333</v>
      </c>
      <c r="K433" s="768">
        <v>904946</v>
      </c>
      <c r="L433" s="709">
        <v>42695</v>
      </c>
      <c r="M433" s="808" t="s">
        <v>6332</v>
      </c>
      <c r="N433" s="547" t="s">
        <v>303</v>
      </c>
      <c r="O433" s="547" t="s">
        <v>304</v>
      </c>
      <c r="U433" s="611"/>
      <c r="V433" s="611"/>
    </row>
    <row r="434" spans="1:22">
      <c r="A434" s="8" t="s">
        <v>136</v>
      </c>
      <c r="B434" s="8" t="s">
        <v>4729</v>
      </c>
      <c r="C434" s="547">
        <v>143929014</v>
      </c>
      <c r="D434" s="499" t="s">
        <v>6245</v>
      </c>
      <c r="E434" t="s">
        <v>6237</v>
      </c>
      <c r="F434" s="768">
        <v>1</v>
      </c>
      <c r="G434" s="500">
        <v>3279</v>
      </c>
      <c r="H434" s="538" t="s">
        <v>6236</v>
      </c>
      <c r="I434" s="793" t="s">
        <v>6294</v>
      </c>
      <c r="J434" s="795">
        <v>1005584811</v>
      </c>
      <c r="K434" s="768">
        <v>904664</v>
      </c>
      <c r="L434" s="709">
        <v>42695</v>
      </c>
      <c r="M434" s="794" t="s">
        <v>6285</v>
      </c>
      <c r="N434" s="547" t="s">
        <v>303</v>
      </c>
      <c r="O434" s="547" t="s">
        <v>304</v>
      </c>
      <c r="U434" s="611"/>
      <c r="V434" s="611"/>
    </row>
    <row r="435" spans="1:22">
      <c r="A435" s="8" t="s">
        <v>144</v>
      </c>
      <c r="B435" s="8" t="s">
        <v>4753</v>
      </c>
      <c r="C435" s="547">
        <v>141719112</v>
      </c>
      <c r="D435" s="499" t="s">
        <v>4905</v>
      </c>
      <c r="E435" t="s">
        <v>6278</v>
      </c>
      <c r="F435" s="768">
        <v>1</v>
      </c>
      <c r="G435" s="500">
        <v>2209</v>
      </c>
      <c r="H435" s="538" t="s">
        <v>4103</v>
      </c>
      <c r="I435" s="793" t="s">
        <v>6295</v>
      </c>
      <c r="J435" s="795">
        <v>1005584815</v>
      </c>
      <c r="K435" s="768">
        <v>904946</v>
      </c>
      <c r="L435" s="709">
        <v>42695</v>
      </c>
      <c r="M435" s="794" t="s">
        <v>6286</v>
      </c>
      <c r="N435" s="547" t="s">
        <v>303</v>
      </c>
      <c r="O435" s="547" t="s">
        <v>304</v>
      </c>
      <c r="U435" s="611"/>
      <c r="V435" s="611"/>
    </row>
    <row r="436" spans="1:22">
      <c r="A436" s="8" t="s">
        <v>134</v>
      </c>
      <c r="B436" s="8" t="s">
        <v>4789</v>
      </c>
      <c r="C436" s="547">
        <v>141177238</v>
      </c>
      <c r="D436" s="499" t="s">
        <v>4388</v>
      </c>
      <c r="E436" t="s">
        <v>4379</v>
      </c>
      <c r="F436" s="768">
        <v>1</v>
      </c>
      <c r="G436" s="500">
        <v>1769</v>
      </c>
      <c r="H436" s="538" t="s">
        <v>3990</v>
      </c>
      <c r="I436" s="793" t="s">
        <v>6296</v>
      </c>
      <c r="J436" s="795">
        <v>1005585422</v>
      </c>
      <c r="K436" s="768">
        <v>904946</v>
      </c>
      <c r="L436" s="709">
        <v>42695</v>
      </c>
      <c r="M436" s="794" t="s">
        <v>6287</v>
      </c>
      <c r="N436" s="547" t="s">
        <v>303</v>
      </c>
      <c r="O436" s="547" t="s">
        <v>304</v>
      </c>
      <c r="U436" s="611"/>
      <c r="V436" s="611"/>
    </row>
    <row r="437" spans="1:22">
      <c r="A437" s="8" t="s">
        <v>136</v>
      </c>
      <c r="B437" s="8" t="s">
        <v>4729</v>
      </c>
      <c r="C437" s="547">
        <v>143928966</v>
      </c>
      <c r="D437" s="499" t="s">
        <v>6229</v>
      </c>
      <c r="E437" t="s">
        <v>6224</v>
      </c>
      <c r="F437" s="768">
        <v>1</v>
      </c>
      <c r="G437" s="500">
        <v>2239</v>
      </c>
      <c r="H437" s="538" t="s">
        <v>6279</v>
      </c>
      <c r="I437" s="793" t="s">
        <v>6297</v>
      </c>
      <c r="J437" s="795">
        <v>1005585432</v>
      </c>
      <c r="K437" s="768">
        <v>904664</v>
      </c>
      <c r="L437" s="709">
        <v>42695</v>
      </c>
      <c r="M437" s="794" t="s">
        <v>6288</v>
      </c>
      <c r="N437" s="547" t="s">
        <v>303</v>
      </c>
      <c r="O437" s="547" t="s">
        <v>304</v>
      </c>
      <c r="U437" s="611"/>
      <c r="V437" s="611"/>
    </row>
    <row r="438" spans="1:22">
      <c r="A438" s="8" t="s">
        <v>170</v>
      </c>
      <c r="B438" s="8" t="s">
        <v>4740</v>
      </c>
      <c r="C438" s="547">
        <v>143937755</v>
      </c>
      <c r="D438" s="499" t="s">
        <v>6254</v>
      </c>
      <c r="E438" t="s">
        <v>6252</v>
      </c>
      <c r="F438" s="768">
        <v>1</v>
      </c>
      <c r="G438" s="500">
        <v>4039</v>
      </c>
      <c r="H438" s="538" t="s">
        <v>6251</v>
      </c>
      <c r="I438" s="793" t="s">
        <v>6299</v>
      </c>
      <c r="J438" s="795">
        <v>1005585440</v>
      </c>
      <c r="K438" s="768">
        <v>904664</v>
      </c>
      <c r="L438" s="709">
        <v>42695</v>
      </c>
      <c r="M438" s="794" t="s">
        <v>6298</v>
      </c>
      <c r="N438" s="547" t="s">
        <v>303</v>
      </c>
      <c r="O438" s="547" t="s">
        <v>304</v>
      </c>
      <c r="U438" s="611"/>
      <c r="V438" s="611"/>
    </row>
    <row r="439" spans="1:22">
      <c r="A439" s="8" t="s">
        <v>179</v>
      </c>
      <c r="B439" s="8" t="s">
        <v>4809</v>
      </c>
      <c r="C439" s="547">
        <v>143928966</v>
      </c>
      <c r="D439" s="499" t="s">
        <v>6229</v>
      </c>
      <c r="E439" t="s">
        <v>6224</v>
      </c>
      <c r="F439" s="768">
        <v>1</v>
      </c>
      <c r="G439" s="500">
        <v>2239</v>
      </c>
      <c r="H439" s="538" t="s">
        <v>6279</v>
      </c>
      <c r="I439" s="793" t="s">
        <v>6303</v>
      </c>
      <c r="J439" s="795">
        <v>1005585151</v>
      </c>
      <c r="K439" s="768">
        <v>904664</v>
      </c>
      <c r="L439" s="709">
        <v>42696</v>
      </c>
      <c r="M439" s="794" t="s">
        <v>6300</v>
      </c>
      <c r="N439" s="547" t="s">
        <v>303</v>
      </c>
      <c r="O439" s="547" t="s">
        <v>304</v>
      </c>
      <c r="U439" s="611"/>
      <c r="V439" s="611"/>
    </row>
    <row r="440" spans="1:22" ht="14.25" customHeight="1">
      <c r="A440" s="8" t="s">
        <v>144</v>
      </c>
      <c r="B440" s="8" t="s">
        <v>4753</v>
      </c>
      <c r="C440" s="547">
        <v>143923395</v>
      </c>
      <c r="D440" s="499" t="s">
        <v>6188</v>
      </c>
      <c r="E440" t="s">
        <v>6185</v>
      </c>
      <c r="F440" s="768">
        <v>1</v>
      </c>
      <c r="G440" s="500">
        <v>2439</v>
      </c>
      <c r="H440" s="538" t="s">
        <v>6184</v>
      </c>
      <c r="I440" s="793" t="s">
        <v>6302</v>
      </c>
      <c r="J440" s="795">
        <v>1005585153</v>
      </c>
      <c r="K440" s="768">
        <v>904664</v>
      </c>
      <c r="L440" s="709">
        <v>42696</v>
      </c>
      <c r="M440" s="794" t="s">
        <v>6301</v>
      </c>
      <c r="N440" s="547" t="s">
        <v>303</v>
      </c>
      <c r="O440" s="547" t="s">
        <v>304</v>
      </c>
      <c r="U440" s="611"/>
      <c r="V440" s="611"/>
    </row>
    <row r="441" spans="1:22">
      <c r="A441" s="8" t="s">
        <v>136</v>
      </c>
      <c r="B441" s="8" t="s">
        <v>4729</v>
      </c>
      <c r="C441" s="547">
        <v>143928966</v>
      </c>
      <c r="D441" s="499" t="s">
        <v>6229</v>
      </c>
      <c r="E441" t="s">
        <v>6224</v>
      </c>
      <c r="F441" s="768">
        <v>1</v>
      </c>
      <c r="G441" s="500">
        <v>2239</v>
      </c>
      <c r="H441" s="538" t="s">
        <v>6279</v>
      </c>
      <c r="I441" s="826" t="s">
        <v>6325</v>
      </c>
      <c r="J441" s="806">
        <v>1005592086</v>
      </c>
      <c r="K441" s="768">
        <v>904664</v>
      </c>
      <c r="L441" s="709">
        <v>42697</v>
      </c>
      <c r="M441" s="805" t="s">
        <v>6316</v>
      </c>
      <c r="N441" s="547" t="s">
        <v>303</v>
      </c>
      <c r="O441" s="547" t="s">
        <v>304</v>
      </c>
      <c r="U441" s="611"/>
      <c r="V441" s="611"/>
    </row>
    <row r="442" spans="1:22">
      <c r="A442" s="8" t="s">
        <v>253</v>
      </c>
      <c r="B442" s="8" t="s">
        <v>4764</v>
      </c>
      <c r="C442" s="547">
        <v>143928261</v>
      </c>
      <c r="D442" s="499" t="s">
        <v>6216</v>
      </c>
      <c r="E442" t="s">
        <v>6304</v>
      </c>
      <c r="F442" s="768">
        <v>1</v>
      </c>
      <c r="G442" s="500">
        <v>2939</v>
      </c>
      <c r="H442" s="538" t="s">
        <v>6214</v>
      </c>
      <c r="I442" s="826" t="s">
        <v>6326</v>
      </c>
      <c r="J442" s="806">
        <v>1005592092</v>
      </c>
      <c r="K442" s="768">
        <v>904664</v>
      </c>
      <c r="L442" s="709">
        <v>42697</v>
      </c>
      <c r="M442" s="805" t="s">
        <v>6318</v>
      </c>
      <c r="N442" s="547" t="s">
        <v>303</v>
      </c>
      <c r="O442" s="547" t="s">
        <v>304</v>
      </c>
      <c r="U442" s="611"/>
      <c r="V442" s="611"/>
    </row>
    <row r="443" spans="1:22">
      <c r="A443" s="799" t="s">
        <v>232</v>
      </c>
      <c r="B443" s="799" t="s">
        <v>4795</v>
      </c>
      <c r="C443" s="796">
        <v>143988916</v>
      </c>
      <c r="D443" s="534" t="s">
        <v>6306</v>
      </c>
      <c r="E443" s="792" t="s">
        <v>6305</v>
      </c>
      <c r="F443" s="800">
        <v>1</v>
      </c>
      <c r="G443" s="801">
        <v>3649</v>
      </c>
      <c r="H443" s="802">
        <v>2574</v>
      </c>
      <c r="I443" s="826" t="s">
        <v>6327</v>
      </c>
      <c r="J443" s="806">
        <v>1005592096</v>
      </c>
      <c r="K443" s="800">
        <v>904946</v>
      </c>
      <c r="L443" s="803">
        <v>42697</v>
      </c>
      <c r="M443" s="805" t="s">
        <v>6319</v>
      </c>
      <c r="N443" s="547" t="s">
        <v>303</v>
      </c>
      <c r="O443" s="547" t="s">
        <v>304</v>
      </c>
      <c r="U443" s="611"/>
      <c r="V443" s="611"/>
    </row>
    <row r="444" spans="1:22">
      <c r="A444" s="799" t="s">
        <v>201</v>
      </c>
      <c r="B444" s="799" t="s">
        <v>4750</v>
      </c>
      <c r="C444" s="796">
        <v>141913911</v>
      </c>
      <c r="D444" s="534" t="s">
        <v>5319</v>
      </c>
      <c r="E444" s="792" t="s">
        <v>4968</v>
      </c>
      <c r="F444" s="800">
        <v>1</v>
      </c>
      <c r="G444" s="801">
        <v>1969</v>
      </c>
      <c r="H444" s="804" t="s">
        <v>3943</v>
      </c>
      <c r="I444" s="826" t="s">
        <v>6328</v>
      </c>
      <c r="J444" s="806">
        <v>1005592103</v>
      </c>
      <c r="K444" s="800">
        <v>904946</v>
      </c>
      <c r="L444" s="803">
        <v>42697</v>
      </c>
      <c r="M444" s="805" t="s">
        <v>6320</v>
      </c>
      <c r="N444" s="547" t="s">
        <v>303</v>
      </c>
      <c r="O444" s="547" t="s">
        <v>304</v>
      </c>
      <c r="U444" s="611"/>
      <c r="V444" s="611"/>
    </row>
    <row r="445" spans="1:22" s="797" customFormat="1">
      <c r="A445" s="799" t="s">
        <v>144</v>
      </c>
      <c r="B445" s="799" t="s">
        <v>4753</v>
      </c>
      <c r="C445" s="796">
        <v>143989337</v>
      </c>
      <c r="D445" s="534" t="s">
        <v>6311</v>
      </c>
      <c r="E445" s="792" t="s">
        <v>6317</v>
      </c>
      <c r="F445" s="800">
        <v>1</v>
      </c>
      <c r="G445" s="801">
        <v>1939</v>
      </c>
      <c r="H445" s="804" t="s">
        <v>4932</v>
      </c>
      <c r="I445" s="826" t="s">
        <v>6329</v>
      </c>
      <c r="J445" s="806">
        <v>1005592106</v>
      </c>
      <c r="K445" s="800">
        <v>904664</v>
      </c>
      <c r="L445" s="803">
        <v>42697</v>
      </c>
      <c r="M445" s="805" t="s">
        <v>6321</v>
      </c>
      <c r="N445" s="796" t="s">
        <v>303</v>
      </c>
      <c r="O445" s="796" t="s">
        <v>304</v>
      </c>
      <c r="P445" s="792"/>
      <c r="Q445" s="792"/>
      <c r="U445" s="798"/>
      <c r="V445" s="798"/>
    </row>
    <row r="446" spans="1:22" s="797" customFormat="1">
      <c r="A446" s="799" t="s">
        <v>148</v>
      </c>
      <c r="B446" s="799" t="s">
        <v>4738</v>
      </c>
      <c r="C446" s="796">
        <v>143989826</v>
      </c>
      <c r="D446" s="534" t="s">
        <v>6315</v>
      </c>
      <c r="E446" s="792" t="s">
        <v>6312</v>
      </c>
      <c r="F446" s="800">
        <v>1</v>
      </c>
      <c r="G446" s="801">
        <v>1939</v>
      </c>
      <c r="H446" s="804" t="s">
        <v>4932</v>
      </c>
      <c r="I446" s="826" t="s">
        <v>6330</v>
      </c>
      <c r="J446" s="806">
        <v>1005592112</v>
      </c>
      <c r="K446" s="800">
        <v>904664</v>
      </c>
      <c r="L446" s="803">
        <v>42697</v>
      </c>
      <c r="M446" s="805" t="s">
        <v>6322</v>
      </c>
      <c r="N446" s="796" t="s">
        <v>303</v>
      </c>
      <c r="O446" s="796" t="s">
        <v>304</v>
      </c>
      <c r="P446" s="792"/>
      <c r="Q446" s="792"/>
      <c r="U446" s="798"/>
      <c r="V446" s="798"/>
    </row>
    <row r="447" spans="1:22">
      <c r="A447" s="8" t="s">
        <v>178</v>
      </c>
      <c r="B447" s="8" t="s">
        <v>4755</v>
      </c>
      <c r="C447" s="547">
        <v>141623583</v>
      </c>
      <c r="D447" s="499" t="s">
        <v>4848</v>
      </c>
      <c r="E447" t="s">
        <v>3702</v>
      </c>
      <c r="F447" s="768">
        <v>1</v>
      </c>
      <c r="G447" s="500">
        <v>1579</v>
      </c>
      <c r="H447" s="538" t="s">
        <v>4532</v>
      </c>
      <c r="I447" s="807" t="s">
        <v>6334</v>
      </c>
      <c r="J447" s="797">
        <v>1005599338</v>
      </c>
      <c r="K447" s="768">
        <v>904946</v>
      </c>
      <c r="L447" s="709">
        <v>42699</v>
      </c>
      <c r="M447" s="808" t="s">
        <v>6333</v>
      </c>
      <c r="N447" s="547" t="s">
        <v>303</v>
      </c>
      <c r="O447" s="547" t="s">
        <v>304</v>
      </c>
      <c r="U447" s="611"/>
      <c r="V447" s="611"/>
    </row>
    <row r="448" spans="1:22">
      <c r="A448" s="8" t="s">
        <v>217</v>
      </c>
      <c r="B448" s="8" t="s">
        <v>4807</v>
      </c>
      <c r="C448" s="547">
        <v>141369550</v>
      </c>
      <c r="D448" s="499" t="s">
        <v>4660</v>
      </c>
      <c r="E448" t="s">
        <v>4641</v>
      </c>
      <c r="F448" s="768">
        <v>1</v>
      </c>
      <c r="G448" s="500">
        <v>2089</v>
      </c>
      <c r="H448" s="538" t="s">
        <v>4404</v>
      </c>
      <c r="I448" s="807" t="s">
        <v>6336</v>
      </c>
      <c r="J448" s="797">
        <v>1005599372</v>
      </c>
      <c r="K448" s="768">
        <v>904946</v>
      </c>
      <c r="L448" s="709">
        <v>42699</v>
      </c>
      <c r="M448" s="808" t="s">
        <v>6335</v>
      </c>
      <c r="N448" s="547" t="s">
        <v>303</v>
      </c>
      <c r="O448" s="547" t="s">
        <v>304</v>
      </c>
      <c r="U448" s="611"/>
      <c r="V448" s="611"/>
    </row>
    <row r="449" spans="1:22">
      <c r="A449" s="8" t="s">
        <v>249</v>
      </c>
      <c r="B449" s="8" t="s">
        <v>4771</v>
      </c>
      <c r="C449" s="547" t="s">
        <v>6339</v>
      </c>
      <c r="D449" s="499" t="s">
        <v>6341</v>
      </c>
      <c r="E449" t="s">
        <v>6338</v>
      </c>
      <c r="F449" s="768">
        <v>1</v>
      </c>
      <c r="G449" s="500">
        <v>3589</v>
      </c>
      <c r="H449" s="538" t="s">
        <v>6337</v>
      </c>
      <c r="I449" s="814" t="s">
        <v>6349</v>
      </c>
      <c r="J449" s="815">
        <v>1005613223</v>
      </c>
      <c r="K449" s="768">
        <v>904946</v>
      </c>
      <c r="L449" s="709">
        <v>42702</v>
      </c>
      <c r="M449" s="816" t="s">
        <v>6343</v>
      </c>
      <c r="N449" s="547" t="s">
        <v>303</v>
      </c>
      <c r="O449" s="547" t="s">
        <v>304</v>
      </c>
      <c r="U449" s="611"/>
      <c r="V449" s="611"/>
    </row>
    <row r="450" spans="1:22">
      <c r="A450" s="8" t="s">
        <v>142</v>
      </c>
      <c r="B450" s="8" t="s">
        <v>4734</v>
      </c>
      <c r="C450" s="547">
        <v>143928966</v>
      </c>
      <c r="D450" s="499" t="s">
        <v>6229</v>
      </c>
      <c r="E450" t="s">
        <v>6224</v>
      </c>
      <c r="F450" s="768">
        <v>1</v>
      </c>
      <c r="G450" s="500">
        <v>2239</v>
      </c>
      <c r="H450" s="538" t="s">
        <v>6279</v>
      </c>
      <c r="I450" s="814" t="s">
        <v>6348</v>
      </c>
      <c r="J450" s="815">
        <v>1005611170</v>
      </c>
      <c r="K450" s="768">
        <v>904664</v>
      </c>
      <c r="L450" s="709">
        <v>42702</v>
      </c>
      <c r="M450" s="816" t="s">
        <v>6342</v>
      </c>
      <c r="N450" s="547" t="s">
        <v>303</v>
      </c>
      <c r="O450" s="547" t="s">
        <v>304</v>
      </c>
      <c r="U450" s="611"/>
      <c r="V450" s="611"/>
    </row>
    <row r="451" spans="1:22">
      <c r="A451" s="8" t="s">
        <v>144</v>
      </c>
      <c r="B451" s="8" t="s">
        <v>4753</v>
      </c>
      <c r="C451" s="547">
        <v>143989826</v>
      </c>
      <c r="D451" s="499" t="s">
        <v>6315</v>
      </c>
      <c r="E451" t="s">
        <v>6312</v>
      </c>
      <c r="F451" s="768">
        <v>1</v>
      </c>
      <c r="G451" s="500">
        <v>1939</v>
      </c>
      <c r="H451" s="538" t="s">
        <v>4932</v>
      </c>
      <c r="I451" s="814" t="s">
        <v>6350</v>
      </c>
      <c r="J451" s="815">
        <v>1005613227</v>
      </c>
      <c r="K451" s="768">
        <v>904664</v>
      </c>
      <c r="L451" s="709">
        <v>42704</v>
      </c>
      <c r="M451" s="816" t="s">
        <v>6355</v>
      </c>
      <c r="N451" s="547" t="s">
        <v>303</v>
      </c>
      <c r="O451" s="547" t="s">
        <v>304</v>
      </c>
      <c r="U451" s="611"/>
      <c r="V451" s="611"/>
    </row>
    <row r="452" spans="1:22">
      <c r="A452" s="8" t="s">
        <v>138</v>
      </c>
      <c r="B452" s="8" t="s">
        <v>4728</v>
      </c>
      <c r="C452" s="547">
        <v>144015281</v>
      </c>
      <c r="D452" s="499" t="s">
        <v>6347</v>
      </c>
      <c r="E452" t="s">
        <v>6345</v>
      </c>
      <c r="F452" s="768">
        <v>1</v>
      </c>
      <c r="G452" s="500">
        <v>3559</v>
      </c>
      <c r="H452" s="538" t="s">
        <v>6192</v>
      </c>
      <c r="I452" s="814" t="s">
        <v>6354</v>
      </c>
      <c r="J452" s="815">
        <v>1005624034</v>
      </c>
      <c r="K452" s="768">
        <v>904664</v>
      </c>
      <c r="L452" s="709">
        <v>42704</v>
      </c>
      <c r="M452" s="816" t="s">
        <v>6353</v>
      </c>
      <c r="N452" s="547" t="s">
        <v>303</v>
      </c>
      <c r="O452" s="547" t="s">
        <v>304</v>
      </c>
      <c r="U452" s="611"/>
      <c r="V452" s="611"/>
    </row>
    <row r="453" spans="1:22">
      <c r="A453" s="8" t="s">
        <v>3583</v>
      </c>
      <c r="B453" s="8" t="s">
        <v>4760</v>
      </c>
      <c r="C453" s="547">
        <v>142789115</v>
      </c>
      <c r="D453" s="499" t="s">
        <v>5338</v>
      </c>
      <c r="E453" t="s">
        <v>5336</v>
      </c>
      <c r="F453" s="768">
        <v>1</v>
      </c>
      <c r="G453" s="500">
        <v>3229</v>
      </c>
      <c r="H453" s="538" t="s">
        <v>3674</v>
      </c>
      <c r="I453" s="814" t="s">
        <v>6351</v>
      </c>
      <c r="J453" s="815">
        <v>1005616853</v>
      </c>
      <c r="K453" s="768">
        <v>904946</v>
      </c>
      <c r="L453" s="709">
        <v>42704</v>
      </c>
      <c r="M453" s="816" t="s">
        <v>6358</v>
      </c>
      <c r="N453" s="547" t="s">
        <v>303</v>
      </c>
      <c r="O453" s="547" t="s">
        <v>304</v>
      </c>
      <c r="U453" s="611"/>
      <c r="V453" s="611"/>
    </row>
    <row r="454" spans="1:22">
      <c r="A454" s="8" t="s">
        <v>132</v>
      </c>
      <c r="B454" s="8" t="s">
        <v>4732</v>
      </c>
      <c r="C454" s="547">
        <v>143989337</v>
      </c>
      <c r="D454" s="499" t="s">
        <v>6311</v>
      </c>
      <c r="E454" t="s">
        <v>6352</v>
      </c>
      <c r="F454" s="768">
        <v>1</v>
      </c>
      <c r="G454" s="500">
        <v>1939</v>
      </c>
      <c r="H454" s="538" t="s">
        <v>4932</v>
      </c>
      <c r="I454" s="814" t="s">
        <v>6357</v>
      </c>
      <c r="J454" s="815">
        <v>1005624038</v>
      </c>
      <c r="K454" s="768">
        <v>904664</v>
      </c>
      <c r="L454" s="709">
        <v>42705</v>
      </c>
      <c r="M454" s="816" t="s">
        <v>6356</v>
      </c>
      <c r="N454" s="547" t="s">
        <v>303</v>
      </c>
      <c r="O454" s="547" t="s">
        <v>304</v>
      </c>
      <c r="U454" s="611"/>
      <c r="V454" s="611"/>
    </row>
    <row r="455" spans="1:22">
      <c r="A455" s="8" t="s">
        <v>142</v>
      </c>
      <c r="B455" s="8" t="s">
        <v>4734</v>
      </c>
      <c r="C455" s="547">
        <v>142748156</v>
      </c>
      <c r="D455" s="499" t="s">
        <v>5295</v>
      </c>
      <c r="E455" t="s">
        <v>5622</v>
      </c>
      <c r="F455" s="768">
        <v>1</v>
      </c>
      <c r="G455" s="500">
        <v>3409</v>
      </c>
      <c r="H455" s="538" t="s">
        <v>3997</v>
      </c>
      <c r="I455" s="812" t="s">
        <v>6413</v>
      </c>
      <c r="J455" s="813">
        <v>1005657074</v>
      </c>
      <c r="K455" s="768">
        <v>904946</v>
      </c>
      <c r="L455" s="709">
        <v>42706</v>
      </c>
      <c r="M455" s="809" t="s">
        <v>6379</v>
      </c>
      <c r="N455" s="547" t="s">
        <v>303</v>
      </c>
      <c r="O455" s="547" t="s">
        <v>304</v>
      </c>
      <c r="U455" s="611"/>
      <c r="V455" s="611"/>
    </row>
    <row r="456" spans="1:22">
      <c r="A456" s="8" t="s">
        <v>144</v>
      </c>
      <c r="B456" s="8" t="s">
        <v>4753</v>
      </c>
      <c r="C456" s="547">
        <v>141298160</v>
      </c>
      <c r="D456" s="499" t="s">
        <v>4541</v>
      </c>
      <c r="E456" t="s">
        <v>4530</v>
      </c>
      <c r="F456" s="768">
        <v>1</v>
      </c>
      <c r="G456" s="500">
        <v>1849</v>
      </c>
      <c r="H456" s="538" t="s">
        <v>3952</v>
      </c>
      <c r="I456" s="817" t="s">
        <v>6455</v>
      </c>
      <c r="J456" s="819">
        <v>1005668977</v>
      </c>
      <c r="K456" s="768">
        <v>904946</v>
      </c>
      <c r="L456" s="709">
        <v>42706</v>
      </c>
      <c r="M456" s="818" t="s">
        <v>6443</v>
      </c>
      <c r="N456" s="547" t="s">
        <v>303</v>
      </c>
      <c r="O456" s="547" t="s">
        <v>304</v>
      </c>
      <c r="U456" s="611"/>
      <c r="V456" s="611"/>
    </row>
    <row r="457" spans="1:22">
      <c r="A457" s="8" t="s">
        <v>148</v>
      </c>
      <c r="B457" s="8" t="s">
        <v>4738</v>
      </c>
      <c r="C457" s="547">
        <v>144030210</v>
      </c>
      <c r="D457" s="499" t="s">
        <v>6362</v>
      </c>
      <c r="E457" t="s">
        <v>6367</v>
      </c>
      <c r="F457" s="768">
        <v>1</v>
      </c>
      <c r="G457" s="500">
        <v>1979</v>
      </c>
      <c r="H457" s="538" t="s">
        <v>3984</v>
      </c>
      <c r="I457" s="812" t="s">
        <v>6414</v>
      </c>
      <c r="J457" s="813">
        <v>1005657079</v>
      </c>
      <c r="K457" s="768">
        <v>904664</v>
      </c>
      <c r="L457" s="709">
        <v>42706</v>
      </c>
      <c r="M457" s="809" t="s">
        <v>6386</v>
      </c>
      <c r="N457" s="547" t="s">
        <v>303</v>
      </c>
      <c r="O457" s="547" t="s">
        <v>304</v>
      </c>
      <c r="U457" s="611"/>
      <c r="V457" s="611"/>
    </row>
    <row r="458" spans="1:22">
      <c r="A458" s="8" t="s">
        <v>185</v>
      </c>
      <c r="B458" s="8" t="s">
        <v>4772</v>
      </c>
      <c r="C458" s="547">
        <v>141453352</v>
      </c>
      <c r="D458" s="499" t="s">
        <v>4685</v>
      </c>
      <c r="E458" t="s">
        <v>5389</v>
      </c>
      <c r="F458" s="768">
        <v>1</v>
      </c>
      <c r="G458" s="500">
        <v>3169</v>
      </c>
      <c r="H458" s="538" t="s">
        <v>6363</v>
      </c>
      <c r="I458" s="817" t="s">
        <v>6454</v>
      </c>
      <c r="J458" s="819">
        <v>1005668973</v>
      </c>
      <c r="K458" s="768">
        <v>904946</v>
      </c>
      <c r="L458" s="709">
        <v>42706</v>
      </c>
      <c r="M458" s="818" t="s">
        <v>6444</v>
      </c>
      <c r="N458" s="547" t="s">
        <v>303</v>
      </c>
      <c r="O458" s="547" t="s">
        <v>304</v>
      </c>
      <c r="U458" s="611"/>
      <c r="V458" s="611"/>
    </row>
    <row r="459" spans="1:22">
      <c r="A459" s="8" t="s">
        <v>154</v>
      </c>
      <c r="B459" s="8" t="s">
        <v>4741</v>
      </c>
      <c r="C459" s="547">
        <v>144030817</v>
      </c>
      <c r="D459" s="499" t="s">
        <v>6365</v>
      </c>
      <c r="E459" t="s">
        <v>6368</v>
      </c>
      <c r="F459" s="768">
        <v>1</v>
      </c>
      <c r="G459" s="500">
        <v>2049</v>
      </c>
      <c r="H459" s="538" t="s">
        <v>3684</v>
      </c>
      <c r="I459" s="812" t="s">
        <v>6412</v>
      </c>
      <c r="J459" s="813">
        <v>1005657073</v>
      </c>
      <c r="K459" s="768">
        <v>904664</v>
      </c>
      <c r="L459" s="709">
        <v>42706</v>
      </c>
      <c r="M459" s="809" t="s">
        <v>6385</v>
      </c>
      <c r="N459" s="547" t="s">
        <v>303</v>
      </c>
      <c r="O459" s="547" t="s">
        <v>304</v>
      </c>
      <c r="U459" s="611"/>
      <c r="V459" s="611"/>
    </row>
    <row r="460" spans="1:22">
      <c r="A460" s="8" t="s">
        <v>162</v>
      </c>
      <c r="B460" s="8" t="s">
        <v>4737</v>
      </c>
      <c r="C460" s="547">
        <v>144031035</v>
      </c>
      <c r="D460" s="499" t="s">
        <v>6372</v>
      </c>
      <c r="E460" t="s">
        <v>6369</v>
      </c>
      <c r="F460" s="768">
        <v>1</v>
      </c>
      <c r="G460" s="500">
        <v>3419</v>
      </c>
      <c r="H460" s="538" t="s">
        <v>3964</v>
      </c>
      <c r="I460" s="812" t="s">
        <v>6415</v>
      </c>
      <c r="J460" s="813">
        <v>1005657086</v>
      </c>
      <c r="K460" s="768">
        <v>904664</v>
      </c>
      <c r="L460" s="709">
        <v>42706</v>
      </c>
      <c r="M460" s="809" t="s">
        <v>6387</v>
      </c>
      <c r="N460" s="547" t="s">
        <v>303</v>
      </c>
      <c r="O460" s="547" t="s">
        <v>304</v>
      </c>
      <c r="U460" s="611"/>
      <c r="V460" s="611"/>
    </row>
    <row r="461" spans="1:22">
      <c r="A461" s="8" t="s">
        <v>144</v>
      </c>
      <c r="B461" s="8" t="s">
        <v>4753</v>
      </c>
      <c r="C461" s="547">
        <v>144031171</v>
      </c>
      <c r="D461" s="499" t="s">
        <v>6378</v>
      </c>
      <c r="E461" t="s">
        <v>6375</v>
      </c>
      <c r="F461" s="768">
        <v>1</v>
      </c>
      <c r="G461" s="500">
        <v>2299</v>
      </c>
      <c r="H461" s="538" t="s">
        <v>6374</v>
      </c>
      <c r="I461" s="812" t="s">
        <v>6416</v>
      </c>
      <c r="J461" s="813">
        <v>1005657087</v>
      </c>
      <c r="K461" s="768">
        <v>904664</v>
      </c>
      <c r="L461" s="709">
        <v>42706</v>
      </c>
      <c r="M461" s="809" t="s">
        <v>6388</v>
      </c>
      <c r="N461" s="547" t="s">
        <v>303</v>
      </c>
      <c r="O461" s="547" t="s">
        <v>304</v>
      </c>
      <c r="U461" s="611"/>
      <c r="V461" s="611"/>
    </row>
    <row r="462" spans="1:22" s="515" customFormat="1">
      <c r="A462" s="533" t="s">
        <v>179</v>
      </c>
      <c r="B462" s="533" t="s">
        <v>4809</v>
      </c>
      <c r="C462" s="565">
        <v>144033341</v>
      </c>
      <c r="D462" s="514" t="s">
        <v>6384</v>
      </c>
      <c r="E462" s="515" t="s">
        <v>6381</v>
      </c>
      <c r="F462" s="516">
        <v>1</v>
      </c>
      <c r="G462" s="517">
        <v>3769</v>
      </c>
      <c r="H462" s="574" t="s">
        <v>6380</v>
      </c>
      <c r="I462" s="514" t="s">
        <v>6422</v>
      </c>
      <c r="J462" s="515">
        <v>1005662936</v>
      </c>
      <c r="K462" s="516">
        <v>904946</v>
      </c>
      <c r="L462" s="810">
        <v>42709</v>
      </c>
      <c r="M462" s="791" t="s">
        <v>6409</v>
      </c>
      <c r="N462" s="565" t="s">
        <v>303</v>
      </c>
      <c r="O462" s="565" t="s">
        <v>304</v>
      </c>
      <c r="U462" s="811"/>
      <c r="V462" s="811"/>
    </row>
    <row r="463" spans="1:22">
      <c r="A463" s="8" t="s">
        <v>136</v>
      </c>
      <c r="B463" s="8" t="s">
        <v>4729</v>
      </c>
      <c r="C463" s="547">
        <v>143923395</v>
      </c>
      <c r="D463" s="499" t="s">
        <v>6188</v>
      </c>
      <c r="E463" t="s">
        <v>6185</v>
      </c>
      <c r="F463" s="768">
        <v>1</v>
      </c>
      <c r="G463" s="500">
        <v>2439</v>
      </c>
      <c r="H463" s="538" t="s">
        <v>6184</v>
      </c>
      <c r="I463" s="812" t="s">
        <v>6417</v>
      </c>
      <c r="J463" s="813">
        <v>1005657088</v>
      </c>
      <c r="K463" s="768">
        <v>904664</v>
      </c>
      <c r="L463" s="709">
        <v>42709</v>
      </c>
      <c r="M463" s="809" t="s">
        <v>6404</v>
      </c>
      <c r="N463" s="547" t="s">
        <v>303</v>
      </c>
      <c r="O463" s="547" t="s">
        <v>304</v>
      </c>
      <c r="U463" s="611"/>
      <c r="V463" s="611"/>
    </row>
    <row r="464" spans="1:22">
      <c r="A464" s="8" t="s">
        <v>174</v>
      </c>
      <c r="B464" s="8" t="s">
        <v>4763</v>
      </c>
      <c r="C464" s="547">
        <v>144035284</v>
      </c>
      <c r="D464" s="499" t="s">
        <v>6392</v>
      </c>
      <c r="E464" t="s">
        <v>6407</v>
      </c>
      <c r="F464" s="768">
        <v>1</v>
      </c>
      <c r="G464" s="500">
        <v>1979</v>
      </c>
      <c r="H464" s="538" t="s">
        <v>3984</v>
      </c>
      <c r="I464" s="812" t="s">
        <v>6421</v>
      </c>
      <c r="J464" s="813">
        <v>1005657093</v>
      </c>
      <c r="K464" s="768">
        <v>904664</v>
      </c>
      <c r="L464" s="709">
        <v>42709</v>
      </c>
      <c r="M464" s="809" t="s">
        <v>6410</v>
      </c>
      <c r="N464" s="547" t="s">
        <v>303</v>
      </c>
      <c r="O464" s="547" t="s">
        <v>304</v>
      </c>
      <c r="U464" s="611"/>
      <c r="V464" s="611"/>
    </row>
    <row r="465" spans="1:22">
      <c r="A465" s="8" t="s">
        <v>236</v>
      </c>
      <c r="B465" s="8" t="s">
        <v>4775</v>
      </c>
      <c r="C465" s="547">
        <v>143923395</v>
      </c>
      <c r="D465" s="499" t="s">
        <v>6188</v>
      </c>
      <c r="E465" t="s">
        <v>6185</v>
      </c>
      <c r="F465" s="768">
        <v>1</v>
      </c>
      <c r="G465" s="500">
        <v>2439</v>
      </c>
      <c r="H465" s="538" t="s">
        <v>6184</v>
      </c>
      <c r="I465" s="812" t="s">
        <v>6418</v>
      </c>
      <c r="J465" s="813">
        <v>1005657089</v>
      </c>
      <c r="K465" s="768">
        <v>904664</v>
      </c>
      <c r="L465" s="709">
        <v>42709</v>
      </c>
      <c r="M465" s="809" t="s">
        <v>6405</v>
      </c>
      <c r="N465" s="547" t="s">
        <v>303</v>
      </c>
      <c r="O465" s="547" t="s">
        <v>304</v>
      </c>
      <c r="U465" s="611"/>
      <c r="V465" s="611"/>
    </row>
    <row r="466" spans="1:22">
      <c r="A466" s="8" t="s">
        <v>132</v>
      </c>
      <c r="B466" s="8" t="s">
        <v>4732</v>
      </c>
      <c r="C466" s="547">
        <v>144035458</v>
      </c>
      <c r="D466" s="499" t="s">
        <v>6397</v>
      </c>
      <c r="E466" t="s">
        <v>6395</v>
      </c>
      <c r="F466" s="768">
        <v>1</v>
      </c>
      <c r="G466" s="500">
        <v>3679</v>
      </c>
      <c r="H466" s="538" t="s">
        <v>6394</v>
      </c>
      <c r="I466" s="812" t="s">
        <v>6420</v>
      </c>
      <c r="J466" s="813">
        <v>1005657092</v>
      </c>
      <c r="K466" s="768">
        <v>904664</v>
      </c>
      <c r="L466" s="709">
        <v>42709</v>
      </c>
      <c r="M466" s="809" t="s">
        <v>6411</v>
      </c>
      <c r="N466" s="547" t="s">
        <v>303</v>
      </c>
      <c r="O466" s="547" t="s">
        <v>304</v>
      </c>
      <c r="U466" s="611"/>
      <c r="V466" s="611"/>
    </row>
    <row r="467" spans="1:22">
      <c r="A467" s="8" t="s">
        <v>148</v>
      </c>
      <c r="B467" s="8" t="s">
        <v>4738</v>
      </c>
      <c r="C467" s="547">
        <v>144035484</v>
      </c>
      <c r="D467" s="499" t="s">
        <v>6403</v>
      </c>
      <c r="E467" t="s">
        <v>6400</v>
      </c>
      <c r="F467" s="768">
        <v>1</v>
      </c>
      <c r="G467" s="500">
        <v>3179</v>
      </c>
      <c r="H467" s="538" t="s">
        <v>6399</v>
      </c>
      <c r="I467" s="812" t="s">
        <v>6423</v>
      </c>
      <c r="J467" s="813">
        <v>1005657094</v>
      </c>
      <c r="K467" s="768">
        <v>904664</v>
      </c>
      <c r="L467" s="709">
        <v>42709</v>
      </c>
      <c r="M467" s="809" t="s">
        <v>6408</v>
      </c>
      <c r="N467" s="547" t="s">
        <v>303</v>
      </c>
      <c r="O467" s="547" t="s">
        <v>304</v>
      </c>
      <c r="U467" s="611"/>
      <c r="V467" s="611"/>
    </row>
    <row r="468" spans="1:22">
      <c r="A468" s="8" t="s">
        <v>221</v>
      </c>
      <c r="B468" s="8" t="s">
        <v>4754</v>
      </c>
      <c r="C468" s="547">
        <v>143928964</v>
      </c>
      <c r="D468" s="499" t="s">
        <v>6233</v>
      </c>
      <c r="E468" t="s">
        <v>6219</v>
      </c>
      <c r="F468" s="768">
        <v>1</v>
      </c>
      <c r="G468" s="500">
        <v>2939</v>
      </c>
      <c r="H468" s="538" t="s">
        <v>6214</v>
      </c>
      <c r="I468" s="812" t="s">
        <v>6419</v>
      </c>
      <c r="J468" s="813">
        <v>1005657091</v>
      </c>
      <c r="K468" s="768">
        <v>904664</v>
      </c>
      <c r="L468" s="709">
        <v>42709</v>
      </c>
      <c r="M468" s="809" t="s">
        <v>6406</v>
      </c>
      <c r="N468" s="547" t="s">
        <v>303</v>
      </c>
      <c r="O468" s="547" t="s">
        <v>304</v>
      </c>
      <c r="U468" s="611"/>
      <c r="V468" s="611"/>
    </row>
    <row r="469" spans="1:22">
      <c r="A469" s="8" t="s">
        <v>203</v>
      </c>
      <c r="B469" s="8" t="s">
        <v>4746</v>
      </c>
      <c r="C469" s="547">
        <v>143989826</v>
      </c>
      <c r="D469" s="499" t="s">
        <v>6315</v>
      </c>
      <c r="E469" t="s">
        <v>6312</v>
      </c>
      <c r="F469" s="768">
        <v>1</v>
      </c>
      <c r="G469" s="500">
        <v>1939</v>
      </c>
      <c r="H469" s="538" t="s">
        <v>4932</v>
      </c>
      <c r="I469" s="817" t="s">
        <v>6449</v>
      </c>
      <c r="J469" s="819">
        <v>1005668952</v>
      </c>
      <c r="K469" s="768">
        <v>904664</v>
      </c>
      <c r="L469" s="709">
        <v>42713</v>
      </c>
      <c r="M469" s="818" t="s">
        <v>6433</v>
      </c>
      <c r="N469" s="547" t="s">
        <v>303</v>
      </c>
      <c r="O469" s="547" t="s">
        <v>304</v>
      </c>
      <c r="U469" s="611"/>
      <c r="V469" s="611"/>
    </row>
    <row r="470" spans="1:22">
      <c r="A470" s="8" t="s">
        <v>158</v>
      </c>
      <c r="B470" s="8" t="s">
        <v>4736</v>
      </c>
      <c r="C470" s="547">
        <v>144047767</v>
      </c>
      <c r="D470" s="499" t="s">
        <v>6426</v>
      </c>
      <c r="E470" t="s">
        <v>6427</v>
      </c>
      <c r="F470" s="768">
        <v>1</v>
      </c>
      <c r="G470" s="500">
        <v>1449</v>
      </c>
      <c r="H470" s="538" t="s">
        <v>5278</v>
      </c>
      <c r="I470" s="817" t="s">
        <v>6451</v>
      </c>
      <c r="J470" s="819">
        <v>1005668957</v>
      </c>
      <c r="K470" s="768">
        <v>904664</v>
      </c>
      <c r="L470" s="709">
        <v>42713</v>
      </c>
      <c r="M470" s="818" t="s">
        <v>6438</v>
      </c>
      <c r="N470" s="547" t="s">
        <v>303</v>
      </c>
      <c r="O470" s="547" t="s">
        <v>304</v>
      </c>
      <c r="U470" s="611"/>
      <c r="V470" s="611"/>
    </row>
    <row r="471" spans="1:22">
      <c r="A471" s="8" t="s">
        <v>142</v>
      </c>
      <c r="B471" s="8" t="s">
        <v>4734</v>
      </c>
      <c r="C471" s="547">
        <v>143923395</v>
      </c>
      <c r="D471" s="499" t="s">
        <v>6188</v>
      </c>
      <c r="E471" t="s">
        <v>6185</v>
      </c>
      <c r="F471" s="768">
        <v>1</v>
      </c>
      <c r="G471" s="500">
        <v>2439</v>
      </c>
      <c r="H471" s="538" t="s">
        <v>6184</v>
      </c>
      <c r="I471" s="817" t="s">
        <v>6450</v>
      </c>
      <c r="J471" s="819">
        <v>1005668953</v>
      </c>
      <c r="K471" s="768">
        <v>904664</v>
      </c>
      <c r="L471" s="709">
        <v>42713</v>
      </c>
      <c r="M471" s="818" t="s">
        <v>6434</v>
      </c>
      <c r="N471" s="547" t="s">
        <v>303</v>
      </c>
      <c r="O471" s="547" t="s">
        <v>304</v>
      </c>
      <c r="U471" s="611"/>
      <c r="V471" s="611"/>
    </row>
    <row r="472" spans="1:22">
      <c r="A472" s="8" t="s">
        <v>207</v>
      </c>
      <c r="B472" s="8" t="s">
        <v>4788</v>
      </c>
      <c r="C472" s="547">
        <v>144047776</v>
      </c>
      <c r="D472" s="499" t="s">
        <v>6432</v>
      </c>
      <c r="E472" t="s">
        <v>6429</v>
      </c>
      <c r="F472" s="768">
        <v>1</v>
      </c>
      <c r="G472" s="500">
        <v>3799</v>
      </c>
      <c r="H472" s="538" t="s">
        <v>6428</v>
      </c>
      <c r="I472" s="817" t="s">
        <v>6452</v>
      </c>
      <c r="J472" s="819">
        <v>1005668963</v>
      </c>
      <c r="K472" s="768">
        <v>904664</v>
      </c>
      <c r="L472" s="709">
        <v>42713</v>
      </c>
      <c r="M472" s="818" t="s">
        <v>6439</v>
      </c>
      <c r="N472" s="547" t="s">
        <v>303</v>
      </c>
      <c r="O472" s="547" t="s">
        <v>304</v>
      </c>
      <c r="U472" s="611"/>
      <c r="V472" s="611"/>
    </row>
    <row r="473" spans="1:22">
      <c r="A473" s="533" t="s">
        <v>144</v>
      </c>
      <c r="B473" s="8" t="s">
        <v>4753</v>
      </c>
      <c r="C473" s="547" t="s">
        <v>6435</v>
      </c>
      <c r="D473" s="499" t="s">
        <v>6437</v>
      </c>
      <c r="E473" t="s">
        <v>4647</v>
      </c>
      <c r="F473" s="768">
        <v>1</v>
      </c>
      <c r="G473" s="500">
        <v>2009</v>
      </c>
      <c r="H473" s="538" t="s">
        <v>3956</v>
      </c>
      <c r="I473" s="820" t="s">
        <v>6462</v>
      </c>
      <c r="J473" s="822">
        <v>1005671574</v>
      </c>
      <c r="K473" s="768">
        <v>904946</v>
      </c>
      <c r="L473" s="709">
        <v>42716</v>
      </c>
      <c r="M473" s="821" t="s">
        <v>6456</v>
      </c>
      <c r="N473" s="547" t="s">
        <v>303</v>
      </c>
      <c r="O473" s="547" t="s">
        <v>304</v>
      </c>
      <c r="U473" s="611"/>
      <c r="V473" s="611"/>
    </row>
    <row r="474" spans="1:22">
      <c r="A474" s="8" t="s">
        <v>136</v>
      </c>
      <c r="B474" s="8" t="s">
        <v>4729</v>
      </c>
      <c r="C474" s="547">
        <v>141177238</v>
      </c>
      <c r="D474" s="499" t="s">
        <v>4388</v>
      </c>
      <c r="E474" t="s">
        <v>4379</v>
      </c>
      <c r="F474" s="768">
        <v>1</v>
      </c>
      <c r="G474" s="500">
        <v>1769</v>
      </c>
      <c r="H474" s="538" t="s">
        <v>3990</v>
      </c>
      <c r="I474" s="817" t="s">
        <v>6453</v>
      </c>
      <c r="J474" s="819">
        <v>1005668968</v>
      </c>
      <c r="K474" s="768">
        <v>904946</v>
      </c>
      <c r="L474" s="709">
        <v>42716</v>
      </c>
      <c r="M474" s="818" t="s">
        <v>6445</v>
      </c>
      <c r="N474" s="547" t="s">
        <v>303</v>
      </c>
      <c r="O474" s="547" t="s">
        <v>304</v>
      </c>
      <c r="U474" s="611"/>
      <c r="V474" s="611"/>
    </row>
    <row r="475" spans="1:22">
      <c r="A475" s="8" t="s">
        <v>142</v>
      </c>
      <c r="B475" s="8" t="s">
        <v>4734</v>
      </c>
      <c r="C475" s="547">
        <v>144056183</v>
      </c>
      <c r="D475" s="499" t="s">
        <v>6442</v>
      </c>
      <c r="E475" t="s">
        <v>6457</v>
      </c>
      <c r="F475" s="768">
        <v>1</v>
      </c>
      <c r="G475" s="500">
        <v>2129</v>
      </c>
      <c r="H475" s="538" t="s">
        <v>6079</v>
      </c>
      <c r="I475" s="820" t="s">
        <v>6461</v>
      </c>
      <c r="J475" s="822">
        <v>1005671568</v>
      </c>
      <c r="K475" s="768">
        <v>904946</v>
      </c>
      <c r="L475" s="709">
        <v>42716</v>
      </c>
      <c r="M475" s="821" t="s">
        <v>6459</v>
      </c>
      <c r="N475" s="547" t="s">
        <v>303</v>
      </c>
      <c r="O475" s="547" t="s">
        <v>304</v>
      </c>
      <c r="U475" s="611"/>
      <c r="V475" s="611"/>
    </row>
    <row r="476" spans="1:22">
      <c r="A476" s="8" t="s">
        <v>148</v>
      </c>
      <c r="B476" s="8" t="s">
        <v>4738</v>
      </c>
      <c r="C476" s="547">
        <v>144057271</v>
      </c>
      <c r="D476" s="499" t="s">
        <v>6448</v>
      </c>
      <c r="E476" t="s">
        <v>4413</v>
      </c>
      <c r="F476" s="768">
        <v>1</v>
      </c>
      <c r="G476" s="500">
        <v>1889</v>
      </c>
      <c r="H476" s="538" t="s">
        <v>3897</v>
      </c>
      <c r="I476" s="820" t="s">
        <v>6463</v>
      </c>
      <c r="J476" s="822">
        <v>1005671582</v>
      </c>
      <c r="K476" s="768">
        <v>904946</v>
      </c>
      <c r="L476" s="709">
        <v>42716</v>
      </c>
      <c r="M476" s="821" t="s">
        <v>6458</v>
      </c>
      <c r="N476" s="547" t="s">
        <v>303</v>
      </c>
      <c r="O476" s="547" t="s">
        <v>304</v>
      </c>
      <c r="U476" s="611"/>
      <c r="V476" s="611"/>
    </row>
    <row r="477" spans="1:22" s="647" customFormat="1">
      <c r="A477" s="887" t="s">
        <v>179</v>
      </c>
      <c r="B477" s="883" t="s">
        <v>4809</v>
      </c>
      <c r="C477" s="764">
        <v>144057271</v>
      </c>
      <c r="D477" s="520" t="s">
        <v>6448</v>
      </c>
      <c r="E477" s="647" t="s">
        <v>5018</v>
      </c>
      <c r="F477" s="615">
        <v>1</v>
      </c>
      <c r="G477" s="888">
        <v>1889</v>
      </c>
      <c r="H477" s="889" t="s">
        <v>3897</v>
      </c>
      <c r="I477" s="890" t="s">
        <v>6920</v>
      </c>
      <c r="J477" s="891">
        <v>1005671592</v>
      </c>
      <c r="K477" s="615">
        <v>904946</v>
      </c>
      <c r="L477" s="892">
        <v>42779</v>
      </c>
      <c r="M477" s="893" t="s">
        <v>6460</v>
      </c>
      <c r="N477" s="764" t="s">
        <v>303</v>
      </c>
      <c r="O477" s="764" t="s">
        <v>304</v>
      </c>
      <c r="U477" s="894"/>
      <c r="V477" s="894"/>
    </row>
    <row r="478" spans="1:22">
      <c r="A478" s="8" t="s">
        <v>148</v>
      </c>
      <c r="B478" s="8" t="s">
        <v>4738</v>
      </c>
      <c r="C478" s="547">
        <v>143923395</v>
      </c>
      <c r="D478" s="499" t="s">
        <v>6188</v>
      </c>
      <c r="E478" t="s">
        <v>6185</v>
      </c>
      <c r="F478" s="768">
        <v>1</v>
      </c>
      <c r="G478" s="500">
        <v>2439</v>
      </c>
      <c r="H478" s="538" t="s">
        <v>6464</v>
      </c>
      <c r="I478" s="823" t="s">
        <v>6475</v>
      </c>
      <c r="J478" s="825">
        <v>1005682939</v>
      </c>
      <c r="K478" s="768">
        <v>904664</v>
      </c>
      <c r="L478" s="709">
        <v>42717</v>
      </c>
      <c r="M478" s="824" t="s">
        <v>6468</v>
      </c>
      <c r="N478" s="547" t="s">
        <v>303</v>
      </c>
      <c r="O478" s="547" t="s">
        <v>304</v>
      </c>
      <c r="U478" s="611"/>
      <c r="V478" s="611"/>
    </row>
    <row r="479" spans="1:22">
      <c r="A479" s="8" t="s">
        <v>217</v>
      </c>
      <c r="B479" s="8" t="s">
        <v>4807</v>
      </c>
      <c r="C479" s="547" t="s">
        <v>6465</v>
      </c>
      <c r="D479" s="499" t="s">
        <v>6466</v>
      </c>
      <c r="E479" t="s">
        <v>4818</v>
      </c>
      <c r="F479" s="768">
        <v>1</v>
      </c>
      <c r="G479" s="500">
        <v>2329</v>
      </c>
      <c r="H479" s="538" t="s">
        <v>4299</v>
      </c>
      <c r="I479" s="823" t="s">
        <v>6477</v>
      </c>
      <c r="J479" s="825">
        <v>1005682928</v>
      </c>
      <c r="K479" s="768">
        <v>904946</v>
      </c>
      <c r="L479" s="709">
        <v>42717</v>
      </c>
      <c r="M479" s="824" t="s">
        <v>6469</v>
      </c>
      <c r="N479" s="547" t="s">
        <v>303</v>
      </c>
      <c r="O479" s="547" t="s">
        <v>304</v>
      </c>
      <c r="U479" s="611"/>
      <c r="V479" s="611"/>
    </row>
    <row r="480" spans="1:22">
      <c r="A480" s="8" t="s">
        <v>142</v>
      </c>
      <c r="B480" s="8" t="s">
        <v>4734</v>
      </c>
      <c r="C480" s="547">
        <v>144030210</v>
      </c>
      <c r="D480" s="499" t="s">
        <v>6362</v>
      </c>
      <c r="E480" t="s">
        <v>6367</v>
      </c>
      <c r="F480" s="768">
        <v>1</v>
      </c>
      <c r="G480" s="500">
        <v>1979</v>
      </c>
      <c r="H480" s="538" t="s">
        <v>3984</v>
      </c>
      <c r="I480" s="823" t="s">
        <v>6476</v>
      </c>
      <c r="J480" s="825">
        <v>1005682936</v>
      </c>
      <c r="K480" s="768">
        <v>904664</v>
      </c>
      <c r="L480" s="709">
        <v>42718</v>
      </c>
      <c r="M480" s="824" t="s">
        <v>6474</v>
      </c>
      <c r="N480" s="547" t="s">
        <v>303</v>
      </c>
      <c r="O480" s="547" t="s">
        <v>304</v>
      </c>
      <c r="U480" s="611"/>
      <c r="V480" s="611"/>
    </row>
    <row r="481" spans="1:22">
      <c r="A481" s="8" t="s">
        <v>183</v>
      </c>
      <c r="B481" s="8" t="s">
        <v>4730</v>
      </c>
      <c r="C481" s="547">
        <v>144067772</v>
      </c>
      <c r="D481" s="499" t="s">
        <v>6472</v>
      </c>
      <c r="E481" t="s">
        <v>4483</v>
      </c>
      <c r="F481" s="768">
        <v>1</v>
      </c>
      <c r="G481" s="500">
        <v>1769</v>
      </c>
      <c r="H481" s="538" t="s">
        <v>3990</v>
      </c>
      <c r="I481" s="514" t="s">
        <v>6484</v>
      </c>
      <c r="J481" s="515">
        <v>1005688562</v>
      </c>
      <c r="K481" s="768">
        <v>904946</v>
      </c>
      <c r="L481" s="709">
        <v>42718</v>
      </c>
      <c r="M481" s="791" t="s">
        <v>6485</v>
      </c>
      <c r="N481" s="547" t="s">
        <v>303</v>
      </c>
      <c r="O481" s="547" t="s">
        <v>304</v>
      </c>
      <c r="U481" s="611"/>
      <c r="V481" s="611"/>
    </row>
    <row r="482" spans="1:22">
      <c r="A482" s="8" t="s">
        <v>142</v>
      </c>
      <c r="B482" s="8" t="s">
        <v>4734</v>
      </c>
      <c r="C482" s="547">
        <v>143929014</v>
      </c>
      <c r="D482" s="499" t="s">
        <v>6245</v>
      </c>
      <c r="E482" t="s">
        <v>6237</v>
      </c>
      <c r="F482" s="768">
        <v>1</v>
      </c>
      <c r="G482" s="500">
        <v>3279</v>
      </c>
      <c r="H482" s="538" t="s">
        <v>6236</v>
      </c>
      <c r="I482" s="823" t="s">
        <v>6478</v>
      </c>
      <c r="J482" s="825">
        <v>1005682925</v>
      </c>
      <c r="K482" s="768">
        <v>904664</v>
      </c>
      <c r="L482" s="709">
        <v>42718</v>
      </c>
      <c r="M482" s="824" t="s">
        <v>6473</v>
      </c>
      <c r="N482" s="547" t="s">
        <v>303</v>
      </c>
      <c r="O482" s="547" t="s">
        <v>304</v>
      </c>
      <c r="U482" s="611"/>
      <c r="V482" s="611"/>
    </row>
    <row r="483" spans="1:22">
      <c r="A483" s="8" t="s">
        <v>199</v>
      </c>
      <c r="B483" s="883" t="s">
        <v>4766</v>
      </c>
      <c r="C483" s="547">
        <v>143923395</v>
      </c>
      <c r="D483" s="499" t="s">
        <v>6188</v>
      </c>
      <c r="E483" t="s">
        <v>6185</v>
      </c>
      <c r="F483" s="768">
        <v>1</v>
      </c>
      <c r="G483" s="500">
        <v>2439</v>
      </c>
      <c r="H483" s="538" t="s">
        <v>6184</v>
      </c>
      <c r="I483" s="514" t="s">
        <v>6486</v>
      </c>
      <c r="J483" s="515">
        <v>1005688571</v>
      </c>
      <c r="K483" s="768">
        <v>904664</v>
      </c>
      <c r="L483" s="709">
        <v>42719</v>
      </c>
      <c r="M483" s="791" t="s">
        <v>6487</v>
      </c>
      <c r="N483" s="547" t="s">
        <v>303</v>
      </c>
      <c r="O483" s="547" t="s">
        <v>304</v>
      </c>
      <c r="U483" s="611"/>
      <c r="V483" s="611"/>
    </row>
    <row r="484" spans="1:22">
      <c r="A484" s="8" t="s">
        <v>199</v>
      </c>
      <c r="B484" s="8" t="s">
        <v>4766</v>
      </c>
      <c r="C484" s="547">
        <v>144069765</v>
      </c>
      <c r="D484" s="499" t="s">
        <v>6482</v>
      </c>
      <c r="E484" t="s">
        <v>6480</v>
      </c>
      <c r="F484" s="768">
        <v>1</v>
      </c>
      <c r="G484" s="500">
        <v>3319</v>
      </c>
      <c r="H484" s="538" t="s">
        <v>6479</v>
      </c>
      <c r="I484" s="514" t="s">
        <v>6495</v>
      </c>
      <c r="J484" s="515">
        <v>1005696712</v>
      </c>
      <c r="K484" s="768">
        <v>904664</v>
      </c>
      <c r="L484" s="709">
        <v>42719</v>
      </c>
      <c r="M484" s="791" t="s">
        <v>6494</v>
      </c>
      <c r="N484" s="547" t="s">
        <v>303</v>
      </c>
      <c r="O484" s="547" t="s">
        <v>304</v>
      </c>
      <c r="U484" s="611"/>
      <c r="V484" s="611"/>
    </row>
    <row r="485" spans="1:22">
      <c r="A485" s="8" t="s">
        <v>154</v>
      </c>
      <c r="B485" s="8" t="s">
        <v>4741</v>
      </c>
      <c r="C485" s="547">
        <v>144074673</v>
      </c>
      <c r="D485" s="499" t="s">
        <v>6489</v>
      </c>
      <c r="E485" t="s">
        <v>4692</v>
      </c>
      <c r="F485" s="768">
        <v>1</v>
      </c>
      <c r="G485" s="500">
        <v>2569</v>
      </c>
      <c r="H485" s="538" t="s">
        <v>4507</v>
      </c>
      <c r="I485" s="514" t="s">
        <v>6497</v>
      </c>
      <c r="J485" s="515">
        <v>1005696718</v>
      </c>
      <c r="K485" s="768">
        <v>904946</v>
      </c>
      <c r="L485" s="709">
        <v>42720</v>
      </c>
      <c r="M485" s="791" t="s">
        <v>6496</v>
      </c>
      <c r="N485" s="547" t="s">
        <v>303</v>
      </c>
      <c r="O485" s="547" t="s">
        <v>304</v>
      </c>
      <c r="U485" s="611"/>
      <c r="V485" s="611"/>
    </row>
    <row r="486" spans="1:22">
      <c r="A486" s="8" t="s">
        <v>187</v>
      </c>
      <c r="B486" s="8" t="s">
        <v>4761</v>
      </c>
      <c r="C486" s="547">
        <v>142789115</v>
      </c>
      <c r="D486" s="499" t="s">
        <v>5338</v>
      </c>
      <c r="E486" t="s">
        <v>5336</v>
      </c>
      <c r="F486" s="768">
        <v>1</v>
      </c>
      <c r="G486" s="500">
        <v>3229</v>
      </c>
      <c r="H486" s="538" t="s">
        <v>3674</v>
      </c>
      <c r="I486" s="793" t="s">
        <v>6530</v>
      </c>
      <c r="J486" s="795">
        <v>1005704865</v>
      </c>
      <c r="K486" s="768">
        <v>904946</v>
      </c>
      <c r="L486" s="709">
        <v>42720</v>
      </c>
      <c r="M486" s="794" t="s">
        <v>6522</v>
      </c>
      <c r="N486" s="547" t="s">
        <v>303</v>
      </c>
      <c r="O486" s="547" t="s">
        <v>304</v>
      </c>
      <c r="U486" s="611"/>
      <c r="V486" s="611"/>
    </row>
    <row r="487" spans="1:22">
      <c r="A487" s="8" t="s">
        <v>205</v>
      </c>
      <c r="B487" s="8" t="s">
        <v>4800</v>
      </c>
      <c r="C487" s="547">
        <v>143929033</v>
      </c>
      <c r="D487" s="499" t="s">
        <v>6243</v>
      </c>
      <c r="E487" t="s">
        <v>6241</v>
      </c>
      <c r="F487" s="768">
        <v>1</v>
      </c>
      <c r="G487" s="500">
        <v>2799</v>
      </c>
      <c r="H487" s="538">
        <v>1974.72</v>
      </c>
      <c r="I487" s="514" t="s">
        <v>6493</v>
      </c>
      <c r="J487" s="515">
        <v>1005696717</v>
      </c>
      <c r="K487" s="768">
        <v>904664</v>
      </c>
      <c r="L487" s="709">
        <v>42720</v>
      </c>
      <c r="M487" s="791" t="s">
        <v>6492</v>
      </c>
      <c r="N487" s="547" t="s">
        <v>303</v>
      </c>
      <c r="O487" s="547" t="s">
        <v>304</v>
      </c>
      <c r="U487" s="611"/>
      <c r="V487" s="611"/>
    </row>
    <row r="488" spans="1:22">
      <c r="A488" s="8" t="s">
        <v>136</v>
      </c>
      <c r="B488" s="8" t="s">
        <v>4729</v>
      </c>
      <c r="C488" s="547">
        <v>144084020</v>
      </c>
      <c r="D488" s="499" t="s">
        <v>6500</v>
      </c>
      <c r="E488" t="s">
        <v>6498</v>
      </c>
      <c r="F488" s="768">
        <v>1</v>
      </c>
      <c r="G488" s="500">
        <v>2449</v>
      </c>
      <c r="H488" s="538" t="s">
        <v>3959</v>
      </c>
      <c r="I488" s="793" t="s">
        <v>6527</v>
      </c>
      <c r="J488" s="795">
        <v>1005704879</v>
      </c>
      <c r="K488" s="768">
        <v>904946</v>
      </c>
      <c r="L488" s="709">
        <v>42723</v>
      </c>
      <c r="M488" s="794" t="s">
        <v>6517</v>
      </c>
      <c r="N488" s="547" t="s">
        <v>303</v>
      </c>
      <c r="O488" s="547" t="s">
        <v>304</v>
      </c>
      <c r="U488" s="611"/>
      <c r="V488" s="611"/>
    </row>
    <row r="489" spans="1:22">
      <c r="A489" s="8" t="s">
        <v>162</v>
      </c>
      <c r="B489" s="8" t="s">
        <v>4737</v>
      </c>
      <c r="C489" s="547">
        <v>144069765</v>
      </c>
      <c r="D489" s="499" t="s">
        <v>6482</v>
      </c>
      <c r="E489" t="s">
        <v>6480</v>
      </c>
      <c r="F489" s="768">
        <v>1</v>
      </c>
      <c r="G489" s="500">
        <v>3319</v>
      </c>
      <c r="H489" s="538" t="s">
        <v>6479</v>
      </c>
      <c r="I489" s="793" t="s">
        <v>6521</v>
      </c>
      <c r="J489" s="795">
        <v>1005702558</v>
      </c>
      <c r="K489" s="768">
        <v>904664</v>
      </c>
      <c r="L489" s="709">
        <v>42723</v>
      </c>
      <c r="M489" s="794" t="s">
        <v>6509</v>
      </c>
      <c r="N489" s="547" t="s">
        <v>303</v>
      </c>
      <c r="O489" s="547" t="s">
        <v>304</v>
      </c>
      <c r="U489" s="611"/>
      <c r="V489" s="611"/>
    </row>
    <row r="490" spans="1:22">
      <c r="A490" s="8" t="s">
        <v>199</v>
      </c>
      <c r="B490" s="8" t="s">
        <v>4766</v>
      </c>
      <c r="C490" s="547">
        <v>144084885</v>
      </c>
      <c r="D490" s="499" t="s">
        <v>6508</v>
      </c>
      <c r="E490" t="s">
        <v>6505</v>
      </c>
      <c r="F490" s="768">
        <v>1</v>
      </c>
      <c r="G490" s="500">
        <v>2559</v>
      </c>
      <c r="H490" s="538" t="s">
        <v>6504</v>
      </c>
      <c r="I490" s="793" t="s">
        <v>6528</v>
      </c>
      <c r="J490" s="795">
        <v>1005704876</v>
      </c>
      <c r="K490" s="768">
        <v>904664</v>
      </c>
      <c r="L490" s="709">
        <v>42723</v>
      </c>
      <c r="M490" s="794" t="s">
        <v>6518</v>
      </c>
      <c r="N490" s="547" t="s">
        <v>303</v>
      </c>
      <c r="O490" s="547" t="s">
        <v>304</v>
      </c>
      <c r="U490" s="611"/>
      <c r="V490" s="611"/>
    </row>
    <row r="491" spans="1:22">
      <c r="A491" s="8" t="s">
        <v>132</v>
      </c>
      <c r="B491" s="8" t="s">
        <v>4732</v>
      </c>
      <c r="C491" s="547">
        <v>144089696</v>
      </c>
      <c r="D491" s="499" t="s">
        <v>6511</v>
      </c>
      <c r="E491" t="s">
        <v>6520</v>
      </c>
      <c r="F491" s="768">
        <v>1</v>
      </c>
      <c r="G491" s="500">
        <v>3469</v>
      </c>
      <c r="H491" s="538" t="s">
        <v>4163</v>
      </c>
      <c r="I491" s="793" t="s">
        <v>6529</v>
      </c>
      <c r="J491" s="795">
        <v>1005704870</v>
      </c>
      <c r="K491" s="768">
        <v>904946</v>
      </c>
      <c r="L491" s="709">
        <v>42723</v>
      </c>
      <c r="M491" s="794" t="s">
        <v>6519</v>
      </c>
      <c r="N491" s="547" t="s">
        <v>303</v>
      </c>
      <c r="O491" s="547" t="s">
        <v>304</v>
      </c>
      <c r="U491" s="611"/>
      <c r="V491" s="611"/>
    </row>
    <row r="492" spans="1:22">
      <c r="A492" s="8" t="s">
        <v>134</v>
      </c>
      <c r="B492" s="8" t="s">
        <v>4789</v>
      </c>
      <c r="C492" s="547">
        <v>144096913</v>
      </c>
      <c r="D492" s="499" t="s">
        <v>6516</v>
      </c>
      <c r="E492" t="s">
        <v>6513</v>
      </c>
      <c r="F492" s="768">
        <v>1</v>
      </c>
      <c r="G492" s="500">
        <v>4039</v>
      </c>
      <c r="H492" s="538" t="s">
        <v>6251</v>
      </c>
      <c r="I492" s="807" t="s">
        <v>6547</v>
      </c>
      <c r="J492" s="797">
        <v>1005710501</v>
      </c>
      <c r="K492" s="768">
        <v>904664</v>
      </c>
      <c r="L492" s="709">
        <v>42724</v>
      </c>
      <c r="M492" s="808" t="s">
        <v>6541</v>
      </c>
      <c r="N492" s="547" t="s">
        <v>303</v>
      </c>
      <c r="O492" s="547" t="s">
        <v>304</v>
      </c>
      <c r="U492" s="611"/>
      <c r="V492" s="611"/>
    </row>
    <row r="493" spans="1:22">
      <c r="A493" s="8" t="s">
        <v>193</v>
      </c>
      <c r="B493" s="8" t="s">
        <v>4765</v>
      </c>
      <c r="C493" s="547">
        <v>144100573</v>
      </c>
      <c r="D493" s="499" t="s">
        <v>6526</v>
      </c>
      <c r="E493" t="s">
        <v>6523</v>
      </c>
      <c r="F493" s="768">
        <v>1</v>
      </c>
      <c r="G493" s="500">
        <v>2689</v>
      </c>
      <c r="H493" s="538" t="s">
        <v>4461</v>
      </c>
      <c r="I493" s="807" t="s">
        <v>6545</v>
      </c>
      <c r="J493" s="797">
        <v>1005710541</v>
      </c>
      <c r="K493" s="768">
        <v>904946</v>
      </c>
      <c r="L493" s="709">
        <v>42724</v>
      </c>
      <c r="M493" s="808" t="s">
        <v>6542</v>
      </c>
      <c r="N493" s="547" t="s">
        <v>303</v>
      </c>
      <c r="O493" s="547" t="s">
        <v>304</v>
      </c>
      <c r="U493" s="611"/>
      <c r="V493" s="611"/>
    </row>
    <row r="494" spans="1:22">
      <c r="A494" s="8" t="s">
        <v>146</v>
      </c>
      <c r="B494" s="8" t="s">
        <v>4776</v>
      </c>
      <c r="C494" s="547">
        <v>144102269</v>
      </c>
      <c r="D494" s="499" t="s">
        <v>6532</v>
      </c>
      <c r="E494" t="s">
        <v>6534</v>
      </c>
      <c r="F494" s="768">
        <v>1</v>
      </c>
      <c r="G494" s="500">
        <v>1689</v>
      </c>
      <c r="H494" s="538" t="s">
        <v>3913</v>
      </c>
      <c r="I494" s="807" t="s">
        <v>6546</v>
      </c>
      <c r="J494" s="797">
        <v>1005710534</v>
      </c>
      <c r="K494" s="768">
        <v>904664</v>
      </c>
      <c r="L494" s="709">
        <v>42724</v>
      </c>
      <c r="M494" s="808" t="s">
        <v>6543</v>
      </c>
      <c r="N494" s="547" t="s">
        <v>303</v>
      </c>
      <c r="O494" s="547" t="s">
        <v>304</v>
      </c>
      <c r="U494" s="611"/>
      <c r="V494" s="611"/>
    </row>
    <row r="495" spans="1:22" ht="15.75">
      <c r="A495" s="8" t="s">
        <v>253</v>
      </c>
      <c r="B495" s="8" t="s">
        <v>4764</v>
      </c>
      <c r="C495" s="547">
        <v>144105050</v>
      </c>
      <c r="D495" s="499" t="s">
        <v>6540</v>
      </c>
      <c r="E495" t="s">
        <v>6537</v>
      </c>
      <c r="F495" s="830">
        <v>2</v>
      </c>
      <c r="G495" s="500" t="s">
        <v>6535</v>
      </c>
      <c r="H495" s="538" t="s">
        <v>6536</v>
      </c>
      <c r="I495" s="807" t="s">
        <v>6554</v>
      </c>
      <c r="J495" s="797">
        <v>1005714139</v>
      </c>
      <c r="K495" s="768">
        <v>904664</v>
      </c>
      <c r="L495" s="709">
        <v>42725</v>
      </c>
      <c r="M495" s="808" t="s">
        <v>6548</v>
      </c>
      <c r="N495" s="547" t="s">
        <v>303</v>
      </c>
      <c r="O495" s="547" t="s">
        <v>304</v>
      </c>
      <c r="U495" s="611"/>
      <c r="V495" s="611"/>
    </row>
    <row r="496" spans="1:22">
      <c r="A496" s="8" t="s">
        <v>172</v>
      </c>
      <c r="B496" s="8" t="s">
        <v>4810</v>
      </c>
      <c r="C496" s="547">
        <v>141369550</v>
      </c>
      <c r="D496" s="499" t="s">
        <v>4660</v>
      </c>
      <c r="E496" t="s">
        <v>6544</v>
      </c>
      <c r="F496" s="768">
        <v>1</v>
      </c>
      <c r="G496" s="500">
        <v>2089</v>
      </c>
      <c r="H496" s="538" t="s">
        <v>4404</v>
      </c>
      <c r="I496" s="807" t="s">
        <v>6553</v>
      </c>
      <c r="J496" s="797">
        <v>1005714136</v>
      </c>
      <c r="K496" s="768">
        <v>904946</v>
      </c>
      <c r="L496" s="709">
        <v>42725</v>
      </c>
      <c r="M496" s="808" t="s">
        <v>6556</v>
      </c>
      <c r="N496" s="547" t="s">
        <v>303</v>
      </c>
      <c r="O496" s="547" t="s">
        <v>304</v>
      </c>
      <c r="U496" s="611"/>
      <c r="V496" s="611"/>
    </row>
    <row r="497" spans="1:22">
      <c r="A497" s="8" t="s">
        <v>154</v>
      </c>
      <c r="B497" s="8" t="s">
        <v>4741</v>
      </c>
      <c r="C497" s="547">
        <v>144107925</v>
      </c>
      <c r="D497" s="499" t="s">
        <v>6552</v>
      </c>
      <c r="E497" t="s">
        <v>6549</v>
      </c>
      <c r="F497" s="768">
        <v>1</v>
      </c>
      <c r="G497" s="500">
        <v>2869</v>
      </c>
      <c r="H497" s="538">
        <v>2024</v>
      </c>
      <c r="I497" s="826" t="s">
        <v>6561</v>
      </c>
      <c r="J497" s="806">
        <v>1005717236</v>
      </c>
      <c r="K497" s="768">
        <v>904946</v>
      </c>
      <c r="L497" s="709">
        <v>42725</v>
      </c>
      <c r="M497" s="805" t="s">
        <v>6555</v>
      </c>
      <c r="N497" s="547" t="s">
        <v>303</v>
      </c>
      <c r="O497" s="547" t="s">
        <v>304</v>
      </c>
      <c r="U497" s="611"/>
      <c r="V497" s="611"/>
    </row>
    <row r="498" spans="1:22">
      <c r="A498" s="8" t="s">
        <v>195</v>
      </c>
      <c r="B498" s="8" t="s">
        <v>4794</v>
      </c>
      <c r="C498" s="547">
        <v>144112464</v>
      </c>
      <c r="D498" s="499" t="s">
        <v>6560</v>
      </c>
      <c r="E498" t="s">
        <v>6557</v>
      </c>
      <c r="F498" s="768">
        <v>1</v>
      </c>
      <c r="G498" s="500">
        <v>3409</v>
      </c>
      <c r="H498" s="538" t="s">
        <v>3997</v>
      </c>
      <c r="I498" s="826" t="s">
        <v>6592</v>
      </c>
      <c r="J498" s="806">
        <v>1005725802</v>
      </c>
      <c r="K498" s="768">
        <v>904946</v>
      </c>
      <c r="L498" s="709">
        <v>42726</v>
      </c>
      <c r="M498" s="805" t="s">
        <v>6562</v>
      </c>
      <c r="N498" s="547" t="s">
        <v>303</v>
      </c>
      <c r="O498" s="547" t="s">
        <v>304</v>
      </c>
      <c r="U498" s="611"/>
      <c r="V498" s="611"/>
    </row>
    <row r="499" spans="1:22">
      <c r="A499" s="8" t="s">
        <v>148</v>
      </c>
      <c r="B499" s="8" t="s">
        <v>4738</v>
      </c>
      <c r="C499" s="547">
        <v>144116928</v>
      </c>
      <c r="D499" s="499" t="s">
        <v>6565</v>
      </c>
      <c r="E499" t="s">
        <v>6563</v>
      </c>
      <c r="F499" s="768">
        <v>1</v>
      </c>
      <c r="G499" s="500">
        <v>1339</v>
      </c>
      <c r="H499" s="538" t="s">
        <v>4050</v>
      </c>
      <c r="I499" s="826" t="s">
        <v>6590</v>
      </c>
      <c r="J499" s="806">
        <v>1005725807</v>
      </c>
      <c r="K499" s="768">
        <v>904946</v>
      </c>
      <c r="L499" s="709">
        <v>42727</v>
      </c>
      <c r="M499" s="805" t="s">
        <v>6572</v>
      </c>
      <c r="N499" s="547" t="s">
        <v>303</v>
      </c>
      <c r="O499" s="547" t="s">
        <v>304</v>
      </c>
      <c r="U499" s="611"/>
      <c r="V499" s="611"/>
    </row>
    <row r="500" spans="1:22">
      <c r="A500" s="8" t="s">
        <v>213</v>
      </c>
      <c r="B500" s="8" t="s">
        <v>4756</v>
      </c>
      <c r="C500" s="547">
        <v>142809691</v>
      </c>
      <c r="D500" s="499" t="s">
        <v>5378</v>
      </c>
      <c r="E500" t="s">
        <v>6567</v>
      </c>
      <c r="F500" s="768">
        <v>1</v>
      </c>
      <c r="G500" s="500">
        <v>1589</v>
      </c>
      <c r="H500" s="538" t="s">
        <v>4069</v>
      </c>
      <c r="I500" s="826" t="s">
        <v>6593</v>
      </c>
      <c r="J500" s="806">
        <v>1005725800</v>
      </c>
      <c r="K500" s="768">
        <v>904664</v>
      </c>
      <c r="L500" s="709">
        <v>42727</v>
      </c>
      <c r="M500" s="805" t="s">
        <v>6568</v>
      </c>
      <c r="N500" s="547" t="s">
        <v>303</v>
      </c>
      <c r="O500" s="547" t="s">
        <v>304</v>
      </c>
      <c r="U500" s="611"/>
      <c r="V500" s="611"/>
    </row>
    <row r="501" spans="1:22">
      <c r="A501" s="8" t="s">
        <v>148</v>
      </c>
      <c r="B501" s="8" t="s">
        <v>4738</v>
      </c>
      <c r="C501" s="547">
        <v>144074673</v>
      </c>
      <c r="D501" s="499" t="s">
        <v>6489</v>
      </c>
      <c r="E501" t="s">
        <v>6569</v>
      </c>
      <c r="F501" s="768">
        <v>1</v>
      </c>
      <c r="G501" s="500">
        <v>2569</v>
      </c>
      <c r="H501" s="538" t="s">
        <v>4507</v>
      </c>
      <c r="I501" s="826" t="s">
        <v>6591</v>
      </c>
      <c r="J501" s="806">
        <v>1005725804</v>
      </c>
      <c r="K501" s="768">
        <v>904946</v>
      </c>
      <c r="L501" s="709">
        <v>42727</v>
      </c>
      <c r="M501" s="805" t="s">
        <v>6570</v>
      </c>
      <c r="N501" s="547" t="s">
        <v>303</v>
      </c>
      <c r="O501" s="547" t="s">
        <v>304</v>
      </c>
      <c r="U501" s="611"/>
      <c r="V501" s="611"/>
    </row>
    <row r="502" spans="1:22">
      <c r="A502" s="8" t="s">
        <v>132</v>
      </c>
      <c r="B502" s="8" t="s">
        <v>4732</v>
      </c>
      <c r="C502" s="547">
        <v>144084885</v>
      </c>
      <c r="D502" s="499" t="s">
        <v>6508</v>
      </c>
      <c r="E502" t="s">
        <v>6505</v>
      </c>
      <c r="F502" s="768">
        <v>1</v>
      </c>
      <c r="G502" s="500">
        <v>2559</v>
      </c>
      <c r="H502" s="538" t="s">
        <v>6504</v>
      </c>
      <c r="I502" s="826" t="s">
        <v>6594</v>
      </c>
      <c r="J502" s="806">
        <v>1005725808</v>
      </c>
      <c r="K502" s="768">
        <v>904664</v>
      </c>
      <c r="L502" s="709">
        <v>42727</v>
      </c>
      <c r="M502" s="805" t="s">
        <v>6571</v>
      </c>
      <c r="N502" s="547" t="s">
        <v>303</v>
      </c>
      <c r="O502" s="547" t="s">
        <v>304</v>
      </c>
      <c r="U502" s="611"/>
      <c r="V502" s="611"/>
    </row>
    <row r="503" spans="1:22">
      <c r="A503" s="8" t="s">
        <v>154</v>
      </c>
      <c r="B503" s="8" t="s">
        <v>4741</v>
      </c>
      <c r="C503" s="547">
        <v>144124401</v>
      </c>
      <c r="D503" s="499" t="s">
        <v>6575</v>
      </c>
      <c r="E503" t="s">
        <v>6573</v>
      </c>
      <c r="F503" s="768">
        <v>1</v>
      </c>
      <c r="G503" s="500">
        <v>3279</v>
      </c>
      <c r="H503" s="538" t="s">
        <v>6236</v>
      </c>
      <c r="I503" s="812" t="s">
        <v>6990</v>
      </c>
      <c r="J503" s="813">
        <v>1005729534</v>
      </c>
      <c r="K503" s="768">
        <v>904664</v>
      </c>
      <c r="L503" s="709">
        <v>42731</v>
      </c>
      <c r="M503" s="809" t="s">
        <v>6601</v>
      </c>
      <c r="N503" s="547" t="s">
        <v>303</v>
      </c>
      <c r="O503" s="547" t="s">
        <v>304</v>
      </c>
      <c r="U503" s="611"/>
      <c r="V503" s="611"/>
    </row>
    <row r="504" spans="1:22">
      <c r="A504" s="8" t="s">
        <v>253</v>
      </c>
      <c r="B504" s="8" t="s">
        <v>4764</v>
      </c>
      <c r="C504" s="547">
        <v>144124740</v>
      </c>
      <c r="D504" s="499" t="s">
        <v>6580</v>
      </c>
      <c r="E504" t="s">
        <v>6577</v>
      </c>
      <c r="F504" s="768">
        <v>1</v>
      </c>
      <c r="G504" s="500">
        <v>1579</v>
      </c>
      <c r="H504" s="538" t="s">
        <v>4532</v>
      </c>
      <c r="I504" s="812" t="s">
        <v>6608</v>
      </c>
      <c r="J504" s="813">
        <v>1005729531</v>
      </c>
      <c r="K504" s="768">
        <v>904946</v>
      </c>
      <c r="L504" s="709">
        <v>42731</v>
      </c>
      <c r="M504" s="809" t="s">
        <v>6600</v>
      </c>
      <c r="N504" s="547" t="s">
        <v>303</v>
      </c>
      <c r="O504" s="547" t="s">
        <v>304</v>
      </c>
      <c r="U504" s="611"/>
      <c r="V504" s="611"/>
    </row>
    <row r="505" spans="1:22">
      <c r="A505" s="8" t="s">
        <v>168</v>
      </c>
      <c r="B505" s="8" t="s">
        <v>4744</v>
      </c>
      <c r="C505" s="547">
        <v>144124816</v>
      </c>
      <c r="D505" s="499" t="s">
        <v>6585</v>
      </c>
      <c r="E505" t="s">
        <v>6583</v>
      </c>
      <c r="F505" s="768">
        <v>1</v>
      </c>
      <c r="G505" s="500">
        <v>2359</v>
      </c>
      <c r="H505" s="538" t="s">
        <v>6581</v>
      </c>
      <c r="I505" s="812" t="s">
        <v>6609</v>
      </c>
      <c r="J505" s="813">
        <v>1005729527</v>
      </c>
      <c r="K505" s="768">
        <v>904664</v>
      </c>
      <c r="L505" s="709">
        <v>42731</v>
      </c>
      <c r="M505" s="809" t="s">
        <v>6603</v>
      </c>
      <c r="N505" s="547" t="s">
        <v>303</v>
      </c>
      <c r="O505" s="547" t="s">
        <v>304</v>
      </c>
      <c r="U505" s="611"/>
      <c r="V505" s="611"/>
    </row>
    <row r="506" spans="1:22">
      <c r="A506" s="8" t="s">
        <v>168</v>
      </c>
      <c r="B506" s="8" t="s">
        <v>4744</v>
      </c>
      <c r="C506" s="547">
        <v>144124928</v>
      </c>
      <c r="D506" s="499" t="s">
        <v>6589</v>
      </c>
      <c r="E506" t="s">
        <v>6584</v>
      </c>
      <c r="F506" s="768">
        <v>1</v>
      </c>
      <c r="G506" s="500">
        <v>2359</v>
      </c>
      <c r="H506" s="538" t="s">
        <v>6581</v>
      </c>
      <c r="I506" s="812" t="s">
        <v>6611</v>
      </c>
      <c r="J506" s="813">
        <v>1005729526</v>
      </c>
      <c r="K506" s="768">
        <v>904664</v>
      </c>
      <c r="L506" s="709">
        <v>42731</v>
      </c>
      <c r="M506" s="809" t="s">
        <v>6599</v>
      </c>
      <c r="N506" s="547" t="s">
        <v>303</v>
      </c>
      <c r="O506" s="547" t="s">
        <v>304</v>
      </c>
      <c r="U506" s="611"/>
      <c r="V506" s="611"/>
    </row>
    <row r="507" spans="1:22">
      <c r="A507" s="8" t="s">
        <v>150</v>
      </c>
      <c r="B507" s="8" t="s">
        <v>4731</v>
      </c>
      <c r="C507" s="547" t="s">
        <v>6595</v>
      </c>
      <c r="D507" s="499" t="s">
        <v>6597</v>
      </c>
      <c r="E507" t="s">
        <v>6598</v>
      </c>
      <c r="F507" s="768">
        <v>1</v>
      </c>
      <c r="G507" s="500">
        <v>3279</v>
      </c>
      <c r="H507" s="538" t="s">
        <v>6236</v>
      </c>
      <c r="I507" s="812" t="s">
        <v>6610</v>
      </c>
      <c r="J507" s="813">
        <v>1005729528</v>
      </c>
      <c r="K507" s="768">
        <v>904664</v>
      </c>
      <c r="L507" s="709">
        <v>42731</v>
      </c>
      <c r="M507" s="809" t="s">
        <v>6602</v>
      </c>
      <c r="N507" s="547" t="s">
        <v>303</v>
      </c>
      <c r="O507" s="547" t="s">
        <v>304</v>
      </c>
      <c r="U507" s="611"/>
      <c r="V507" s="611"/>
    </row>
    <row r="508" spans="1:22">
      <c r="A508" s="8" t="s">
        <v>154</v>
      </c>
      <c r="B508" s="8" t="s">
        <v>4741</v>
      </c>
      <c r="C508" s="547">
        <v>144131191</v>
      </c>
      <c r="D508" s="499" t="s">
        <v>6607</v>
      </c>
      <c r="E508" t="s">
        <v>6604</v>
      </c>
      <c r="F508" s="768">
        <v>1</v>
      </c>
      <c r="G508" s="500">
        <v>2799</v>
      </c>
      <c r="H508" s="538" t="s">
        <v>6240</v>
      </c>
      <c r="I508" s="817" t="s">
        <v>6624</v>
      </c>
      <c r="J508" s="819">
        <v>1005733660</v>
      </c>
      <c r="K508" s="768">
        <v>904664</v>
      </c>
      <c r="L508" s="709">
        <v>42732</v>
      </c>
      <c r="M508" s="818" t="s">
        <v>6619</v>
      </c>
      <c r="N508" s="547" t="s">
        <v>303</v>
      </c>
      <c r="O508" s="547" t="s">
        <v>304</v>
      </c>
      <c r="U508" s="611"/>
      <c r="V508" s="611"/>
    </row>
    <row r="509" spans="1:22">
      <c r="A509" s="8" t="s">
        <v>201</v>
      </c>
      <c r="B509" s="8" t="s">
        <v>4750</v>
      </c>
      <c r="C509" s="547">
        <v>144132891</v>
      </c>
      <c r="D509" s="499" t="s">
        <v>6615</v>
      </c>
      <c r="E509" t="s">
        <v>6612</v>
      </c>
      <c r="F509" s="768">
        <v>1</v>
      </c>
      <c r="G509" s="500">
        <v>2439</v>
      </c>
      <c r="H509" s="538" t="s">
        <v>6184</v>
      </c>
      <c r="I509" s="817" t="s">
        <v>6623</v>
      </c>
      <c r="J509" s="819">
        <v>1005733659</v>
      </c>
      <c r="K509" s="768">
        <v>904664</v>
      </c>
      <c r="L509" s="709">
        <v>42732</v>
      </c>
      <c r="M509" s="818" t="s">
        <v>6620</v>
      </c>
      <c r="N509" s="547" t="s">
        <v>303</v>
      </c>
      <c r="O509" s="547" t="s">
        <v>304</v>
      </c>
      <c r="U509" s="611"/>
      <c r="V509" s="611"/>
    </row>
    <row r="510" spans="1:22">
      <c r="A510" s="8" t="s">
        <v>160</v>
      </c>
      <c r="B510" s="8" t="s">
        <v>4748</v>
      </c>
      <c r="C510" s="547">
        <v>143199700</v>
      </c>
      <c r="D510" s="499" t="s">
        <v>5660</v>
      </c>
      <c r="E510" t="s">
        <v>6621</v>
      </c>
      <c r="F510" s="768">
        <v>1</v>
      </c>
      <c r="G510" s="500">
        <v>1219</v>
      </c>
      <c r="H510" s="538" t="s">
        <v>4446</v>
      </c>
      <c r="I510" s="817" t="s">
        <v>6629</v>
      </c>
      <c r="J510" s="819">
        <v>1005733662</v>
      </c>
      <c r="K510" s="768">
        <v>904664</v>
      </c>
      <c r="L510" s="709">
        <v>42733</v>
      </c>
      <c r="M510" s="818" t="s">
        <v>6622</v>
      </c>
      <c r="N510" s="547" t="s">
        <v>303</v>
      </c>
      <c r="O510" s="547" t="s">
        <v>304</v>
      </c>
      <c r="U510" s="611"/>
      <c r="V510" s="611"/>
    </row>
    <row r="511" spans="1:22">
      <c r="A511" s="8" t="s">
        <v>140</v>
      </c>
      <c r="B511" s="8" t="s">
        <v>4733</v>
      </c>
      <c r="C511" s="547">
        <v>141369550</v>
      </c>
      <c r="D511" s="499" t="s">
        <v>4660</v>
      </c>
      <c r="E511" t="s">
        <v>6544</v>
      </c>
      <c r="F511" s="768">
        <v>1</v>
      </c>
      <c r="G511" s="500">
        <v>2089</v>
      </c>
      <c r="H511" s="538" t="s">
        <v>4404</v>
      </c>
      <c r="I511" s="817" t="s">
        <v>6632</v>
      </c>
      <c r="J511" s="819">
        <v>1005734697</v>
      </c>
      <c r="K511" s="768">
        <v>904946</v>
      </c>
      <c r="L511" s="709">
        <v>42733</v>
      </c>
      <c r="M511" s="818" t="s">
        <v>6630</v>
      </c>
      <c r="N511" s="547" t="s">
        <v>303</v>
      </c>
      <c r="O511" s="547" t="s">
        <v>304</v>
      </c>
      <c r="U511" s="611"/>
      <c r="V511" s="611"/>
    </row>
    <row r="512" spans="1:22">
      <c r="A512" s="8" t="s">
        <v>132</v>
      </c>
      <c r="B512" s="8" t="s">
        <v>4732</v>
      </c>
      <c r="C512" s="547">
        <v>144145055</v>
      </c>
      <c r="D512" s="499" t="s">
        <v>6628</v>
      </c>
      <c r="E512" t="s">
        <v>6625</v>
      </c>
      <c r="F512" s="768">
        <v>1</v>
      </c>
      <c r="G512" s="500">
        <v>2929</v>
      </c>
      <c r="H512" s="538" t="s">
        <v>3937</v>
      </c>
      <c r="I512" s="820" t="s">
        <v>6637</v>
      </c>
      <c r="J512" s="832">
        <v>1005737633</v>
      </c>
      <c r="K512" s="768">
        <v>904946</v>
      </c>
      <c r="L512" s="709">
        <v>42733</v>
      </c>
      <c r="M512" s="818" t="s">
        <v>6631</v>
      </c>
      <c r="N512" s="547" t="s">
        <v>303</v>
      </c>
      <c r="O512" s="547" t="s">
        <v>304</v>
      </c>
      <c r="U512" s="611"/>
      <c r="V512" s="611"/>
    </row>
    <row r="513" spans="1:22">
      <c r="A513" s="8" t="s">
        <v>154</v>
      </c>
      <c r="B513" s="8" t="s">
        <v>4741</v>
      </c>
      <c r="C513" s="547">
        <v>144145389</v>
      </c>
      <c r="D513" s="499" t="s">
        <v>6635</v>
      </c>
      <c r="E513" t="s">
        <v>6633</v>
      </c>
      <c r="F513" s="768">
        <v>1</v>
      </c>
      <c r="G513" s="500">
        <v>3319</v>
      </c>
      <c r="H513" s="538" t="s">
        <v>6479</v>
      </c>
      <c r="I513" s="820" t="s">
        <v>6650</v>
      </c>
      <c r="J513" s="832">
        <v>1005737597</v>
      </c>
      <c r="K513" s="768">
        <v>904664</v>
      </c>
      <c r="L513" s="709">
        <v>42734</v>
      </c>
      <c r="M513" s="831" t="s">
        <v>6639</v>
      </c>
      <c r="N513" s="547" t="s">
        <v>303</v>
      </c>
      <c r="O513" s="547" t="s">
        <v>304</v>
      </c>
      <c r="U513" s="611"/>
      <c r="V513" s="611"/>
    </row>
    <row r="514" spans="1:22">
      <c r="A514" s="8" t="s">
        <v>201</v>
      </c>
      <c r="B514" s="8" t="s">
        <v>4750</v>
      </c>
      <c r="C514" s="547">
        <v>141369550</v>
      </c>
      <c r="D514" s="499" t="s">
        <v>4660</v>
      </c>
      <c r="E514" t="s">
        <v>6544</v>
      </c>
      <c r="F514" s="768">
        <v>1</v>
      </c>
      <c r="G514" s="500">
        <v>2089</v>
      </c>
      <c r="H514" s="538" t="s">
        <v>4404</v>
      </c>
      <c r="I514" s="820" t="s">
        <v>6651</v>
      </c>
      <c r="J514" s="832">
        <v>1005737598</v>
      </c>
      <c r="K514" s="768">
        <v>904946</v>
      </c>
      <c r="L514" s="709">
        <v>42737</v>
      </c>
      <c r="M514" s="831" t="s">
        <v>6638</v>
      </c>
      <c r="N514" s="547" t="s">
        <v>303</v>
      </c>
      <c r="O514" s="547" t="s">
        <v>304</v>
      </c>
      <c r="U514" s="611"/>
      <c r="V514" s="611"/>
    </row>
    <row r="515" spans="1:22">
      <c r="A515" s="8" t="s">
        <v>150</v>
      </c>
      <c r="B515" s="8" t="s">
        <v>4731</v>
      </c>
      <c r="C515" s="547">
        <v>144149235</v>
      </c>
      <c r="D515" s="499" t="s">
        <v>6644</v>
      </c>
      <c r="E515" t="s">
        <v>6641</v>
      </c>
      <c r="F515" s="768">
        <v>1</v>
      </c>
      <c r="G515" s="500">
        <v>4249</v>
      </c>
      <c r="H515" s="538" t="s">
        <v>6640</v>
      </c>
      <c r="I515" s="820" t="s">
        <v>6654</v>
      </c>
      <c r="J515" s="832">
        <v>1005739895</v>
      </c>
      <c r="K515" s="768">
        <v>904946</v>
      </c>
      <c r="L515" s="709">
        <v>42737</v>
      </c>
      <c r="M515" s="831" t="s">
        <v>6652</v>
      </c>
      <c r="N515" s="547" t="s">
        <v>303</v>
      </c>
      <c r="O515" s="547" t="s">
        <v>304</v>
      </c>
      <c r="U515" s="611"/>
      <c r="V515" s="611"/>
    </row>
    <row r="516" spans="1:22">
      <c r="A516" s="8" t="s">
        <v>132</v>
      </c>
      <c r="B516" s="8" t="s">
        <v>4732</v>
      </c>
      <c r="C516" s="547">
        <v>144149281</v>
      </c>
      <c r="D516" s="499" t="s">
        <v>6649</v>
      </c>
      <c r="E516" t="s">
        <v>6646</v>
      </c>
      <c r="F516" s="768">
        <v>1</v>
      </c>
      <c r="G516" s="500">
        <v>3349</v>
      </c>
      <c r="H516" s="538" t="s">
        <v>6645</v>
      </c>
      <c r="I516" s="820" t="s">
        <v>6655</v>
      </c>
      <c r="J516" s="832">
        <v>1005739896</v>
      </c>
      <c r="K516" s="768">
        <v>904946</v>
      </c>
      <c r="L516" s="709">
        <v>42737</v>
      </c>
      <c r="M516" s="831" t="s">
        <v>6653</v>
      </c>
      <c r="N516" s="547" t="s">
        <v>303</v>
      </c>
      <c r="O516" s="547" t="s">
        <v>304</v>
      </c>
      <c r="U516" s="611"/>
      <c r="V516" s="611"/>
    </row>
    <row r="517" spans="1:22">
      <c r="A517" s="8" t="s">
        <v>148</v>
      </c>
      <c r="B517" s="8" t="s">
        <v>4738</v>
      </c>
      <c r="C517" s="547">
        <v>144155251</v>
      </c>
      <c r="D517" s="499" t="s">
        <v>6659</v>
      </c>
      <c r="E517" t="s">
        <v>6656</v>
      </c>
      <c r="F517" s="768">
        <v>1</v>
      </c>
      <c r="G517" s="500">
        <v>4529</v>
      </c>
      <c r="H517" s="538" t="s">
        <v>4080</v>
      </c>
      <c r="I517" s="823" t="s">
        <v>6665</v>
      </c>
      <c r="J517" s="825">
        <v>1005746487</v>
      </c>
      <c r="K517" s="768">
        <v>904946</v>
      </c>
      <c r="L517" s="709">
        <v>42738</v>
      </c>
      <c r="M517" s="824" t="s">
        <v>6664</v>
      </c>
      <c r="N517" s="547" t="s">
        <v>303</v>
      </c>
      <c r="O517" s="547" t="s">
        <v>304</v>
      </c>
      <c r="U517" s="611"/>
      <c r="V517" s="611"/>
    </row>
    <row r="518" spans="1:22">
      <c r="A518" s="8" t="s">
        <v>191</v>
      </c>
      <c r="B518" s="8" t="s">
        <v>4806</v>
      </c>
      <c r="C518" s="547">
        <v>142797789</v>
      </c>
      <c r="D518" s="499" t="s">
        <v>5359</v>
      </c>
      <c r="E518" t="s">
        <v>5403</v>
      </c>
      <c r="F518" s="768">
        <v>1</v>
      </c>
      <c r="G518" s="500">
        <v>1469</v>
      </c>
      <c r="H518" s="538" t="s">
        <v>3967</v>
      </c>
      <c r="I518" s="823" t="s">
        <v>6661</v>
      </c>
      <c r="J518" s="825">
        <v>1005745091</v>
      </c>
      <c r="K518" s="768">
        <v>904664</v>
      </c>
      <c r="L518" s="709">
        <v>42738</v>
      </c>
      <c r="M518" s="824" t="s">
        <v>6660</v>
      </c>
      <c r="N518" s="547" t="s">
        <v>303</v>
      </c>
      <c r="O518" s="547" t="s">
        <v>304</v>
      </c>
      <c r="U518" s="611"/>
      <c r="V518" s="611"/>
    </row>
    <row r="519" spans="1:22">
      <c r="A519" s="8" t="s">
        <v>132</v>
      </c>
      <c r="B519" s="8" t="s">
        <v>4732</v>
      </c>
      <c r="C519" s="547">
        <v>142809691</v>
      </c>
      <c r="D519" s="499" t="s">
        <v>5378</v>
      </c>
      <c r="E519" t="s">
        <v>6567</v>
      </c>
      <c r="F519" s="768">
        <v>1</v>
      </c>
      <c r="G519" s="500">
        <v>1589</v>
      </c>
      <c r="H519" s="538" t="s">
        <v>4069</v>
      </c>
      <c r="I519" s="823" t="s">
        <v>6666</v>
      </c>
      <c r="J519" s="825">
        <v>1005746481</v>
      </c>
      <c r="K519" s="768">
        <v>904664</v>
      </c>
      <c r="L519" s="709">
        <v>42739</v>
      </c>
      <c r="M519" s="824" t="s">
        <v>6662</v>
      </c>
      <c r="N519" s="547" t="s">
        <v>303</v>
      </c>
      <c r="O519" s="547" t="s">
        <v>304</v>
      </c>
      <c r="U519" s="611"/>
      <c r="V519" s="611"/>
    </row>
    <row r="520" spans="1:22">
      <c r="A520" s="8" t="s">
        <v>172</v>
      </c>
      <c r="B520" s="8" t="s">
        <v>4810</v>
      </c>
      <c r="C520" s="547">
        <v>144145389</v>
      </c>
      <c r="D520" s="499" t="s">
        <v>6635</v>
      </c>
      <c r="E520" t="s">
        <v>6633</v>
      </c>
      <c r="F520" s="768">
        <v>1</v>
      </c>
      <c r="G520" s="500">
        <v>3319</v>
      </c>
      <c r="H520" s="538" t="s">
        <v>6479</v>
      </c>
      <c r="I520" s="823" t="s">
        <v>6667</v>
      </c>
      <c r="J520" s="825">
        <v>1005746483</v>
      </c>
      <c r="K520" s="768">
        <v>904664</v>
      </c>
      <c r="L520" s="709">
        <v>42739</v>
      </c>
      <c r="M520" s="824" t="s">
        <v>6663</v>
      </c>
      <c r="N520" s="547" t="s">
        <v>303</v>
      </c>
      <c r="O520" s="547" t="s">
        <v>304</v>
      </c>
      <c r="U520" s="611"/>
      <c r="V520" s="611"/>
    </row>
    <row r="521" spans="1:22">
      <c r="A521" s="8" t="s">
        <v>189</v>
      </c>
      <c r="B521" s="8" t="s">
        <v>4777</v>
      </c>
      <c r="C521" s="547">
        <v>144181221</v>
      </c>
      <c r="D521" s="499" t="s">
        <v>6671</v>
      </c>
      <c r="E521" t="s">
        <v>6669</v>
      </c>
      <c r="F521" s="768">
        <v>1</v>
      </c>
      <c r="G521" s="500">
        <v>3199</v>
      </c>
      <c r="H521" s="538" t="s">
        <v>6668</v>
      </c>
      <c r="I521" s="534" t="s">
        <v>6713</v>
      </c>
      <c r="J521" s="792">
        <v>1005768455</v>
      </c>
      <c r="K521" s="768">
        <v>904664</v>
      </c>
      <c r="L521" s="709">
        <v>42740</v>
      </c>
      <c r="M521" s="539" t="s">
        <v>6701</v>
      </c>
      <c r="N521" s="547" t="s">
        <v>303</v>
      </c>
      <c r="O521" s="547" t="s">
        <v>304</v>
      </c>
      <c r="U521" s="611"/>
      <c r="V521" s="611"/>
    </row>
    <row r="522" spans="1:22">
      <c r="A522" s="8" t="s">
        <v>154</v>
      </c>
      <c r="B522" s="8" t="s">
        <v>4741</v>
      </c>
      <c r="C522" s="547">
        <v>144096913</v>
      </c>
      <c r="D522" s="499" t="s">
        <v>6516</v>
      </c>
      <c r="E522" t="s">
        <v>6513</v>
      </c>
      <c r="F522" s="768">
        <v>1</v>
      </c>
      <c r="G522" s="500">
        <v>4036</v>
      </c>
      <c r="H522" s="538" t="s">
        <v>6251</v>
      </c>
      <c r="I522" s="820" t="s">
        <v>6714</v>
      </c>
      <c r="J522" s="792">
        <v>1005768459</v>
      </c>
      <c r="K522" s="768">
        <v>904664</v>
      </c>
      <c r="L522" s="709">
        <v>42744</v>
      </c>
      <c r="M522" s="539" t="s">
        <v>6702</v>
      </c>
      <c r="N522" s="547" t="s">
        <v>303</v>
      </c>
      <c r="O522" s="547" t="s">
        <v>304</v>
      </c>
      <c r="U522" s="611"/>
      <c r="V522" s="611"/>
    </row>
    <row r="523" spans="1:22">
      <c r="A523" s="8" t="s">
        <v>134</v>
      </c>
      <c r="B523" s="8" t="s">
        <v>4789</v>
      </c>
      <c r="C523" s="547">
        <v>144187129</v>
      </c>
      <c r="D523" s="499" t="s">
        <v>6676</v>
      </c>
      <c r="E523" t="s">
        <v>6673</v>
      </c>
      <c r="F523" s="768">
        <v>1</v>
      </c>
      <c r="G523" s="500">
        <v>3319</v>
      </c>
      <c r="H523" s="538" t="s">
        <v>6479</v>
      </c>
      <c r="I523" s="820" t="s">
        <v>6715</v>
      </c>
      <c r="J523" s="796" t="s">
        <v>6724</v>
      </c>
      <c r="K523" s="768">
        <v>904664</v>
      </c>
      <c r="L523" s="709">
        <v>42744</v>
      </c>
      <c r="M523" s="539" t="s">
        <v>6703</v>
      </c>
      <c r="N523" s="547" t="s">
        <v>303</v>
      </c>
      <c r="O523" s="547" t="s">
        <v>304</v>
      </c>
      <c r="U523" s="611"/>
      <c r="V523" s="611"/>
    </row>
    <row r="524" spans="1:22">
      <c r="A524" s="8" t="s">
        <v>140</v>
      </c>
      <c r="B524" s="8" t="s">
        <v>4733</v>
      </c>
      <c r="C524" s="547">
        <v>144189262</v>
      </c>
      <c r="D524" s="499" t="s">
        <v>6680</v>
      </c>
      <c r="E524" t="s">
        <v>6677</v>
      </c>
      <c r="F524" s="768">
        <v>1</v>
      </c>
      <c r="G524" s="500">
        <v>2939</v>
      </c>
      <c r="H524" s="538" t="s">
        <v>6214</v>
      </c>
      <c r="I524" s="820" t="s">
        <v>6716</v>
      </c>
      <c r="J524" s="796">
        <v>1005768486</v>
      </c>
      <c r="K524" s="768">
        <v>904664</v>
      </c>
      <c r="L524" s="709">
        <v>42744</v>
      </c>
      <c r="M524" s="539" t="s">
        <v>6704</v>
      </c>
      <c r="N524" s="547" t="s">
        <v>303</v>
      </c>
      <c r="O524" s="547" t="s">
        <v>304</v>
      </c>
      <c r="U524" s="611"/>
      <c r="V524" s="611"/>
    </row>
    <row r="525" spans="1:22">
      <c r="A525" s="8" t="s">
        <v>271</v>
      </c>
      <c r="B525" s="8" t="s">
        <v>4768</v>
      </c>
      <c r="C525" s="547">
        <v>141298160</v>
      </c>
      <c r="D525" s="499" t="s">
        <v>4541</v>
      </c>
      <c r="E525" t="s">
        <v>6681</v>
      </c>
      <c r="F525" s="768">
        <v>1</v>
      </c>
      <c r="G525" s="500">
        <v>1849</v>
      </c>
      <c r="H525" s="538" t="s">
        <v>3952</v>
      </c>
      <c r="I525" s="820" t="s">
        <v>6717</v>
      </c>
      <c r="J525" s="841">
        <v>1005768488</v>
      </c>
      <c r="K525" s="768">
        <v>904946</v>
      </c>
      <c r="L525" s="709">
        <v>42744</v>
      </c>
      <c r="M525" s="539" t="s">
        <v>6705</v>
      </c>
      <c r="N525" s="547" t="s">
        <v>303</v>
      </c>
      <c r="O525" s="547" t="s">
        <v>304</v>
      </c>
      <c r="U525" s="611"/>
      <c r="V525" s="611"/>
    </row>
    <row r="526" spans="1:22">
      <c r="A526" s="8" t="s">
        <v>154</v>
      </c>
      <c r="B526" s="8" t="s">
        <v>4741</v>
      </c>
      <c r="C526" s="547">
        <v>144187129</v>
      </c>
      <c r="D526" s="499" t="s">
        <v>6676</v>
      </c>
      <c r="E526" t="s">
        <v>6673</v>
      </c>
      <c r="F526" s="768">
        <v>1</v>
      </c>
      <c r="G526" s="500">
        <v>3319</v>
      </c>
      <c r="H526" s="538" t="s">
        <v>6479</v>
      </c>
      <c r="I526" s="820" t="s">
        <v>6718</v>
      </c>
      <c r="J526" s="841" t="s">
        <v>6725</v>
      </c>
      <c r="K526" s="768">
        <v>904664</v>
      </c>
      <c r="L526" s="709">
        <v>42744</v>
      </c>
      <c r="M526" s="539" t="s">
        <v>6706</v>
      </c>
      <c r="N526" s="547" t="s">
        <v>303</v>
      </c>
      <c r="O526" s="547" t="s">
        <v>304</v>
      </c>
      <c r="U526" s="611"/>
      <c r="V526" s="611"/>
    </row>
    <row r="527" spans="1:22" s="861" customFormat="1">
      <c r="A527" s="857" t="s">
        <v>142</v>
      </c>
      <c r="B527" s="858" t="s">
        <v>4734</v>
      </c>
      <c r="C527" s="859">
        <v>144132891</v>
      </c>
      <c r="D527" s="860" t="s">
        <v>6615</v>
      </c>
      <c r="E527" s="861" t="s">
        <v>6612</v>
      </c>
      <c r="F527" s="862">
        <v>1</v>
      </c>
      <c r="G527" s="863">
        <v>2439</v>
      </c>
      <c r="H527" s="864" t="s">
        <v>6184</v>
      </c>
      <c r="I527" s="865" t="s">
        <v>6719</v>
      </c>
      <c r="J527" s="866">
        <v>1005768490</v>
      </c>
      <c r="K527" s="862">
        <v>904664</v>
      </c>
      <c r="L527" s="867">
        <v>42744</v>
      </c>
      <c r="M527" s="868" t="s">
        <v>6707</v>
      </c>
      <c r="N527" s="869" t="s">
        <v>303</v>
      </c>
      <c r="O527" s="869" t="s">
        <v>304</v>
      </c>
      <c r="U527" s="870"/>
      <c r="V527" s="870"/>
    </row>
    <row r="528" spans="1:22">
      <c r="A528" s="8" t="s">
        <v>144</v>
      </c>
      <c r="B528" s="8" t="s">
        <v>4753</v>
      </c>
      <c r="C528" s="547">
        <v>144189704</v>
      </c>
      <c r="D528" s="499" t="s">
        <v>6685</v>
      </c>
      <c r="E528" t="s">
        <v>6682</v>
      </c>
      <c r="F528" s="768">
        <v>1</v>
      </c>
      <c r="G528" s="500">
        <v>3949</v>
      </c>
      <c r="H528" s="538" t="s">
        <v>5390</v>
      </c>
      <c r="I528" s="820" t="s">
        <v>6720</v>
      </c>
      <c r="J528" s="841">
        <v>1005768492</v>
      </c>
      <c r="K528" s="768">
        <v>904946</v>
      </c>
      <c r="L528" s="709">
        <v>42744</v>
      </c>
      <c r="M528" s="539" t="s">
        <v>6708</v>
      </c>
      <c r="N528" s="547" t="s">
        <v>303</v>
      </c>
      <c r="O528" s="547" t="s">
        <v>304</v>
      </c>
      <c r="U528" s="611"/>
      <c r="V528" s="611"/>
    </row>
    <row r="529" spans="1:22">
      <c r="A529" s="8" t="s">
        <v>154</v>
      </c>
      <c r="B529" s="8" t="s">
        <v>4741</v>
      </c>
      <c r="C529" s="547">
        <v>144190800</v>
      </c>
      <c r="D529" s="499" t="s">
        <v>6690</v>
      </c>
      <c r="E529" t="s">
        <v>6687</v>
      </c>
      <c r="F529" s="768">
        <v>1</v>
      </c>
      <c r="G529" s="500">
        <v>2609</v>
      </c>
      <c r="H529" s="538" t="s">
        <v>6686</v>
      </c>
      <c r="I529" s="820" t="s">
        <v>6721</v>
      </c>
      <c r="J529" s="841">
        <v>1005768495</v>
      </c>
      <c r="K529" s="768">
        <v>904664</v>
      </c>
      <c r="L529" s="709">
        <v>42744</v>
      </c>
      <c r="M529" s="539" t="s">
        <v>6709</v>
      </c>
      <c r="N529" s="547" t="s">
        <v>303</v>
      </c>
      <c r="O529" s="547" t="s">
        <v>304</v>
      </c>
      <c r="U529" s="611"/>
      <c r="V529" s="611"/>
    </row>
    <row r="530" spans="1:22">
      <c r="A530" s="833" t="s">
        <v>146</v>
      </c>
      <c r="B530" s="833" t="s">
        <v>4776</v>
      </c>
      <c r="C530" s="834">
        <v>144191695</v>
      </c>
      <c r="D530" s="835" t="s">
        <v>6692</v>
      </c>
      <c r="E530" s="836" t="s">
        <v>6691</v>
      </c>
      <c r="F530" s="837">
        <v>1</v>
      </c>
      <c r="G530" s="838">
        <v>3298.98</v>
      </c>
      <c r="H530" s="839">
        <v>2387.9299999999998</v>
      </c>
      <c r="I530" s="843" t="s">
        <v>6722</v>
      </c>
      <c r="J530" s="856">
        <v>1005785719</v>
      </c>
      <c r="K530" s="837">
        <v>904664</v>
      </c>
      <c r="L530" s="840">
        <v>42744</v>
      </c>
      <c r="M530" s="924" t="s">
        <v>6710</v>
      </c>
      <c r="N530" s="834" t="s">
        <v>303</v>
      </c>
      <c r="O530" s="834" t="s">
        <v>304</v>
      </c>
      <c r="U530" s="611"/>
      <c r="V530" s="611"/>
    </row>
    <row r="531" spans="1:22">
      <c r="A531" s="833" t="s">
        <v>146</v>
      </c>
      <c r="B531" s="833" t="s">
        <v>4776</v>
      </c>
      <c r="C531" s="834">
        <v>144194063</v>
      </c>
      <c r="D531" s="835" t="s">
        <v>6696</v>
      </c>
      <c r="E531" s="836" t="s">
        <v>6693</v>
      </c>
      <c r="F531" s="837">
        <v>1</v>
      </c>
      <c r="G531" s="838">
        <v>1689</v>
      </c>
      <c r="H531" s="839" t="s">
        <v>3913</v>
      </c>
      <c r="I531" s="843" t="s">
        <v>6728</v>
      </c>
      <c r="J531" s="856">
        <v>1005785720</v>
      </c>
      <c r="K531" s="837">
        <v>904664</v>
      </c>
      <c r="L531" s="840">
        <v>42744</v>
      </c>
      <c r="M531" s="924"/>
      <c r="N531" s="834" t="s">
        <v>303</v>
      </c>
      <c r="O531" s="834" t="s">
        <v>304</v>
      </c>
      <c r="U531" s="611"/>
      <c r="V531" s="611"/>
    </row>
    <row r="532" spans="1:22">
      <c r="A532" s="8" t="s">
        <v>162</v>
      </c>
      <c r="B532" s="8" t="s">
        <v>4737</v>
      </c>
      <c r="C532" s="547">
        <v>144194193</v>
      </c>
      <c r="D532" s="499" t="s">
        <v>6700</v>
      </c>
      <c r="E532" t="s">
        <v>6697</v>
      </c>
      <c r="F532" s="768">
        <v>1</v>
      </c>
      <c r="G532" s="500">
        <v>1339</v>
      </c>
      <c r="H532" s="538" t="s">
        <v>4050</v>
      </c>
      <c r="I532" s="820" t="s">
        <v>6723</v>
      </c>
      <c r="J532" s="856">
        <v>1005768496</v>
      </c>
      <c r="K532" s="768">
        <v>904946</v>
      </c>
      <c r="L532" s="709">
        <v>42744</v>
      </c>
      <c r="M532" s="539" t="s">
        <v>6711</v>
      </c>
      <c r="N532" s="547" t="s">
        <v>303</v>
      </c>
      <c r="O532" s="547" t="s">
        <v>304</v>
      </c>
      <c r="U532" s="611"/>
      <c r="V532" s="611"/>
    </row>
    <row r="533" spans="1:22">
      <c r="A533" s="8" t="s">
        <v>201</v>
      </c>
      <c r="B533" s="8" t="s">
        <v>4750</v>
      </c>
      <c r="C533" s="547">
        <v>142797789</v>
      </c>
      <c r="D533" s="499" t="s">
        <v>5359</v>
      </c>
      <c r="E533" t="s">
        <v>5403</v>
      </c>
      <c r="F533" s="768">
        <v>1</v>
      </c>
      <c r="G533" s="500">
        <v>1469</v>
      </c>
      <c r="H533" s="538" t="s">
        <v>3967</v>
      </c>
      <c r="I533" s="820" t="s">
        <v>6727</v>
      </c>
      <c r="J533" s="856">
        <v>1005786483</v>
      </c>
      <c r="K533" s="768">
        <v>904664</v>
      </c>
      <c r="L533" s="709">
        <v>42745</v>
      </c>
      <c r="M533" s="539" t="s">
        <v>6712</v>
      </c>
      <c r="N533" s="547" t="s">
        <v>303</v>
      </c>
      <c r="O533" s="547" t="s">
        <v>304</v>
      </c>
      <c r="U533" s="611"/>
      <c r="V533" s="611"/>
    </row>
    <row r="534" spans="1:22">
      <c r="A534" s="8" t="s">
        <v>154</v>
      </c>
      <c r="B534" s="8" t="s">
        <v>4741</v>
      </c>
      <c r="C534" s="547">
        <v>141324945</v>
      </c>
      <c r="D534" s="499" t="s">
        <v>4625</v>
      </c>
      <c r="E534" t="s">
        <v>6726</v>
      </c>
      <c r="F534" s="768">
        <v>1</v>
      </c>
      <c r="G534" s="500">
        <v>2329</v>
      </c>
      <c r="H534" s="538" t="s">
        <v>4398</v>
      </c>
      <c r="I534" s="820" t="s">
        <v>6750</v>
      </c>
      <c r="J534" s="842" t="s">
        <v>6764</v>
      </c>
      <c r="K534" s="768">
        <v>904946</v>
      </c>
      <c r="L534" s="709">
        <v>42748</v>
      </c>
      <c r="M534" s="539" t="s">
        <v>6735</v>
      </c>
      <c r="N534" s="547" t="s">
        <v>303</v>
      </c>
      <c r="O534" s="547" t="s">
        <v>304</v>
      </c>
      <c r="U534" s="611"/>
      <c r="V534" s="611"/>
    </row>
    <row r="535" spans="1:22" s="861" customFormat="1">
      <c r="A535" s="857" t="s">
        <v>142</v>
      </c>
      <c r="B535" s="858" t="s">
        <v>4734</v>
      </c>
      <c r="C535" s="869">
        <v>144132891</v>
      </c>
      <c r="D535" s="860" t="s">
        <v>6615</v>
      </c>
      <c r="E535" s="861" t="s">
        <v>6612</v>
      </c>
      <c r="F535" s="862">
        <v>1</v>
      </c>
      <c r="G535" s="863">
        <v>2439</v>
      </c>
      <c r="H535" s="864" t="s">
        <v>6184</v>
      </c>
      <c r="I535" s="865" t="s">
        <v>6751</v>
      </c>
      <c r="J535" s="871" t="s">
        <v>6765</v>
      </c>
      <c r="K535" s="862">
        <v>904664</v>
      </c>
      <c r="L535" s="867">
        <v>42748</v>
      </c>
      <c r="M535" s="868" t="s">
        <v>6736</v>
      </c>
      <c r="N535" s="869" t="s">
        <v>303</v>
      </c>
      <c r="O535" s="869" t="s">
        <v>304</v>
      </c>
      <c r="U535" s="870"/>
      <c r="V535" s="870"/>
    </row>
    <row r="536" spans="1:22">
      <c r="A536" s="8" t="s">
        <v>144</v>
      </c>
      <c r="B536" s="8" t="s">
        <v>4753</v>
      </c>
      <c r="C536" s="547">
        <v>142846216</v>
      </c>
      <c r="D536" s="499" t="s">
        <v>5431</v>
      </c>
      <c r="E536" t="s">
        <v>6730</v>
      </c>
      <c r="F536" s="768">
        <v>1</v>
      </c>
      <c r="G536" s="500">
        <v>1709</v>
      </c>
      <c r="H536" s="538" t="s">
        <v>6729</v>
      </c>
      <c r="I536" s="820" t="s">
        <v>6752</v>
      </c>
      <c r="J536" s="842">
        <v>1005795910</v>
      </c>
      <c r="K536" s="768">
        <v>904664</v>
      </c>
      <c r="L536" s="709">
        <v>42751</v>
      </c>
      <c r="M536" s="539" t="s">
        <v>6737</v>
      </c>
      <c r="N536" s="547" t="s">
        <v>303</v>
      </c>
      <c r="O536" s="547" t="s">
        <v>304</v>
      </c>
      <c r="U536" s="611"/>
      <c r="V536" s="611"/>
    </row>
    <row r="537" spans="1:22">
      <c r="A537" s="8" t="s">
        <v>162</v>
      </c>
      <c r="B537" s="8" t="s">
        <v>4737</v>
      </c>
      <c r="C537" s="547">
        <v>144132891</v>
      </c>
      <c r="D537" s="499" t="s">
        <v>6615</v>
      </c>
      <c r="E537" t="s">
        <v>6612</v>
      </c>
      <c r="F537" s="768">
        <v>1</v>
      </c>
      <c r="G537" s="500">
        <v>2439</v>
      </c>
      <c r="H537" s="538" t="s">
        <v>6184</v>
      </c>
      <c r="I537" s="820" t="s">
        <v>6753</v>
      </c>
      <c r="J537" s="842" t="s">
        <v>6766</v>
      </c>
      <c r="K537" s="768">
        <v>904664</v>
      </c>
      <c r="L537" s="709">
        <v>42751</v>
      </c>
      <c r="M537" s="539" t="s">
        <v>6738</v>
      </c>
      <c r="N537" s="547" t="s">
        <v>303</v>
      </c>
      <c r="O537" s="547" t="s">
        <v>304</v>
      </c>
      <c r="U537" s="611"/>
      <c r="V537" s="611"/>
    </row>
    <row r="538" spans="1:22">
      <c r="A538" s="8" t="s">
        <v>183</v>
      </c>
      <c r="B538" s="8" t="s">
        <v>4730</v>
      </c>
      <c r="C538" s="547">
        <v>144124401</v>
      </c>
      <c r="D538" s="499" t="s">
        <v>6575</v>
      </c>
      <c r="E538" t="s">
        <v>6573</v>
      </c>
      <c r="F538" s="768">
        <v>1</v>
      </c>
      <c r="G538" s="500">
        <v>3279</v>
      </c>
      <c r="H538" s="538" t="s">
        <v>6731</v>
      </c>
      <c r="I538" s="820" t="s">
        <v>6754</v>
      </c>
      <c r="J538" s="842" t="s">
        <v>6767</v>
      </c>
      <c r="K538" s="768">
        <v>904664</v>
      </c>
      <c r="L538" s="709">
        <v>42751</v>
      </c>
      <c r="M538" s="539" t="s">
        <v>6739</v>
      </c>
      <c r="N538" s="547" t="s">
        <v>303</v>
      </c>
      <c r="O538" s="547" t="s">
        <v>304</v>
      </c>
      <c r="U538" s="611"/>
      <c r="V538" s="611"/>
    </row>
    <row r="539" spans="1:22">
      <c r="A539" s="8" t="s">
        <v>144</v>
      </c>
      <c r="B539" s="8" t="s">
        <v>4753</v>
      </c>
      <c r="C539" s="547">
        <v>143199700</v>
      </c>
      <c r="D539" s="499" t="s">
        <v>5660</v>
      </c>
      <c r="E539" t="s">
        <v>6621</v>
      </c>
      <c r="F539" s="768">
        <v>1</v>
      </c>
      <c r="G539" s="500">
        <v>1219</v>
      </c>
      <c r="H539" s="538" t="s">
        <v>4446</v>
      </c>
      <c r="I539" s="820" t="s">
        <v>6755</v>
      </c>
      <c r="J539" s="842">
        <v>1005795914</v>
      </c>
      <c r="K539" s="768">
        <v>904664</v>
      </c>
      <c r="L539" s="709">
        <v>42751</v>
      </c>
      <c r="M539" s="539" t="s">
        <v>6740</v>
      </c>
      <c r="N539" s="547" t="s">
        <v>303</v>
      </c>
      <c r="O539" s="547" t="s">
        <v>304</v>
      </c>
      <c r="U539" s="611"/>
      <c r="V539" s="611"/>
    </row>
    <row r="540" spans="1:22">
      <c r="A540" s="8" t="s">
        <v>144</v>
      </c>
      <c r="B540" s="8" t="s">
        <v>4753</v>
      </c>
      <c r="C540" s="547">
        <v>143199700</v>
      </c>
      <c r="D540" s="499" t="s">
        <v>5660</v>
      </c>
      <c r="E540" t="s">
        <v>6621</v>
      </c>
      <c r="F540" s="768">
        <v>1</v>
      </c>
      <c r="G540" s="500">
        <v>1219</v>
      </c>
      <c r="H540" s="538" t="s">
        <v>4446</v>
      </c>
      <c r="I540" s="820" t="s">
        <v>6756</v>
      </c>
      <c r="J540" s="842">
        <v>1005795915</v>
      </c>
      <c r="K540" s="768">
        <v>904664</v>
      </c>
      <c r="L540" s="709">
        <v>42751</v>
      </c>
      <c r="M540" s="539" t="s">
        <v>6741</v>
      </c>
      <c r="N540" s="547" t="s">
        <v>303</v>
      </c>
      <c r="O540" s="547" t="s">
        <v>304</v>
      </c>
      <c r="U540" s="611"/>
      <c r="V540" s="611"/>
    </row>
    <row r="541" spans="1:22">
      <c r="A541" s="8" t="s">
        <v>195</v>
      </c>
      <c r="B541" s="8" t="s">
        <v>4794</v>
      </c>
      <c r="C541" s="547">
        <v>141601980</v>
      </c>
      <c r="D541" s="499" t="s">
        <v>4841</v>
      </c>
      <c r="E541" t="s">
        <v>6772</v>
      </c>
      <c r="F541" s="768">
        <v>1</v>
      </c>
      <c r="G541" s="500">
        <v>3649</v>
      </c>
      <c r="H541" s="538">
        <v>2574</v>
      </c>
      <c r="I541" s="820" t="s">
        <v>6757</v>
      </c>
      <c r="J541" s="842" t="s">
        <v>6768</v>
      </c>
      <c r="K541" s="768">
        <v>904946</v>
      </c>
      <c r="L541" s="709">
        <v>42751</v>
      </c>
      <c r="M541" s="539" t="s">
        <v>6744</v>
      </c>
      <c r="N541" s="547" t="s">
        <v>303</v>
      </c>
      <c r="O541" s="547" t="s">
        <v>304</v>
      </c>
      <c r="U541" s="611"/>
      <c r="V541" s="611"/>
    </row>
    <row r="542" spans="1:22">
      <c r="A542" s="8" t="s">
        <v>168</v>
      </c>
      <c r="B542" s="8" t="s">
        <v>4744</v>
      </c>
      <c r="C542" s="547">
        <v>141453352</v>
      </c>
      <c r="D542" s="499" t="s">
        <v>4685</v>
      </c>
      <c r="E542" t="s">
        <v>6733</v>
      </c>
      <c r="F542" s="768">
        <v>1</v>
      </c>
      <c r="G542" s="500">
        <v>3169</v>
      </c>
      <c r="H542" s="538" t="s">
        <v>3970</v>
      </c>
      <c r="I542" s="820" t="s">
        <v>6758</v>
      </c>
      <c r="J542" s="842">
        <v>1005795921</v>
      </c>
      <c r="K542" s="768">
        <v>904946</v>
      </c>
      <c r="L542" s="709">
        <v>42751</v>
      </c>
      <c r="M542" s="539" t="s">
        <v>6742</v>
      </c>
      <c r="N542" s="547" t="s">
        <v>303</v>
      </c>
      <c r="O542" s="547" t="s">
        <v>304</v>
      </c>
      <c r="U542" s="611"/>
      <c r="V542" s="611"/>
    </row>
    <row r="543" spans="1:22">
      <c r="A543" s="8" t="s">
        <v>178</v>
      </c>
      <c r="B543" s="8" t="s">
        <v>4755</v>
      </c>
      <c r="C543" s="547">
        <v>141453356</v>
      </c>
      <c r="D543" s="499" t="s">
        <v>4686</v>
      </c>
      <c r="E543" t="s">
        <v>6734</v>
      </c>
      <c r="F543" s="768">
        <v>1</v>
      </c>
      <c r="G543" s="500">
        <v>2929</v>
      </c>
      <c r="H543" s="538" t="s">
        <v>3937</v>
      </c>
      <c r="I543" s="820" t="s">
        <v>6759</v>
      </c>
      <c r="J543" s="842" t="s">
        <v>6769</v>
      </c>
      <c r="K543" s="768">
        <v>904946</v>
      </c>
      <c r="L543" s="709">
        <v>42751</v>
      </c>
      <c r="M543" s="539" t="s">
        <v>6745</v>
      </c>
      <c r="N543" s="547" t="s">
        <v>303</v>
      </c>
      <c r="O543" s="547" t="s">
        <v>304</v>
      </c>
      <c r="U543" s="611"/>
      <c r="V543" s="611"/>
    </row>
    <row r="544" spans="1:22">
      <c r="A544" s="8" t="s">
        <v>132</v>
      </c>
      <c r="B544" s="8" t="s">
        <v>4732</v>
      </c>
      <c r="C544" s="547">
        <v>144149281</v>
      </c>
      <c r="D544" s="499" t="s">
        <v>6649</v>
      </c>
      <c r="E544" t="s">
        <v>6646</v>
      </c>
      <c r="F544" s="768">
        <v>1</v>
      </c>
      <c r="G544" s="500">
        <v>3349</v>
      </c>
      <c r="H544" s="538" t="s">
        <v>6645</v>
      </c>
      <c r="I544" s="820" t="s">
        <v>6760</v>
      </c>
      <c r="J544" s="842">
        <v>1005795925</v>
      </c>
      <c r="K544" s="768">
        <v>904946</v>
      </c>
      <c r="L544" s="709">
        <v>42751</v>
      </c>
      <c r="M544" s="539" t="s">
        <v>6743</v>
      </c>
      <c r="N544" s="547" t="s">
        <v>303</v>
      </c>
      <c r="O544" s="547" t="s">
        <v>304</v>
      </c>
      <c r="U544" s="611"/>
      <c r="V544" s="611"/>
    </row>
    <row r="545" spans="1:22">
      <c r="A545" s="8" t="s">
        <v>142</v>
      </c>
      <c r="B545" s="495" t="s">
        <v>4734</v>
      </c>
      <c r="C545" s="547">
        <v>144240899</v>
      </c>
      <c r="D545" s="499" t="s">
        <v>6761</v>
      </c>
      <c r="E545" t="s">
        <v>6747</v>
      </c>
      <c r="F545" s="768">
        <v>1</v>
      </c>
      <c r="G545" s="500">
        <v>2419</v>
      </c>
      <c r="H545" s="538" t="s">
        <v>6746</v>
      </c>
      <c r="I545" s="820" t="s">
        <v>6781</v>
      </c>
      <c r="J545" s="842" t="s">
        <v>6782</v>
      </c>
      <c r="K545" s="768">
        <v>904664</v>
      </c>
      <c r="L545" s="709">
        <v>42751</v>
      </c>
      <c r="M545" s="539" t="s">
        <v>6762</v>
      </c>
      <c r="N545" s="547" t="s">
        <v>303</v>
      </c>
      <c r="O545" s="547" t="s">
        <v>304</v>
      </c>
      <c r="U545" s="611"/>
      <c r="V545" s="611"/>
    </row>
    <row r="546" spans="1:22" s="847" customFormat="1">
      <c r="A546" s="844" t="s">
        <v>154</v>
      </c>
      <c r="B546" s="844" t="s">
        <v>4741</v>
      </c>
      <c r="C546" s="845">
        <v>143199700</v>
      </c>
      <c r="D546" s="846" t="s">
        <v>5660</v>
      </c>
      <c r="E546" s="847" t="s">
        <v>6621</v>
      </c>
      <c r="F546" s="848">
        <v>1</v>
      </c>
      <c r="G546" s="849">
        <v>1219</v>
      </c>
      <c r="H546" s="850" t="s">
        <v>4446</v>
      </c>
      <c r="I546" s="851" t="s">
        <v>4889</v>
      </c>
      <c r="J546" s="852"/>
      <c r="K546" s="848">
        <v>904664</v>
      </c>
      <c r="L546" s="853">
        <v>42751</v>
      </c>
      <c r="N546" s="854" t="s">
        <v>6748</v>
      </c>
      <c r="O546" s="845" t="s">
        <v>304</v>
      </c>
      <c r="U546" s="855"/>
      <c r="V546" s="855"/>
    </row>
    <row r="547" spans="1:22">
      <c r="A547" s="8" t="s">
        <v>219</v>
      </c>
      <c r="B547" s="8" t="s">
        <v>4802</v>
      </c>
      <c r="C547" s="547">
        <v>144131191</v>
      </c>
      <c r="D547" s="499" t="s">
        <v>6607</v>
      </c>
      <c r="E547" t="s">
        <v>6604</v>
      </c>
      <c r="F547" s="768">
        <v>1</v>
      </c>
      <c r="G547" s="500">
        <v>2799</v>
      </c>
      <c r="H547" s="538" t="s">
        <v>6240</v>
      </c>
      <c r="I547" s="793" t="s">
        <v>6775</v>
      </c>
      <c r="J547" s="795">
        <v>1005796938</v>
      </c>
      <c r="K547" s="768">
        <v>904664</v>
      </c>
      <c r="L547" s="709">
        <v>42752</v>
      </c>
      <c r="M547" s="794" t="s">
        <v>6749</v>
      </c>
      <c r="N547" s="547" t="s">
        <v>303</v>
      </c>
      <c r="O547" s="547" t="s">
        <v>304</v>
      </c>
      <c r="U547" s="611"/>
      <c r="V547" s="611"/>
    </row>
    <row r="548" spans="1:22">
      <c r="A548" s="8" t="s">
        <v>225</v>
      </c>
      <c r="B548" s="8" t="s">
        <v>4769</v>
      </c>
      <c r="C548" s="547">
        <v>141369550</v>
      </c>
      <c r="D548" s="499" t="s">
        <v>4660</v>
      </c>
      <c r="E548" t="s">
        <v>6544</v>
      </c>
      <c r="F548" s="768">
        <v>1</v>
      </c>
      <c r="G548" s="500">
        <v>2089</v>
      </c>
      <c r="H548" s="538" t="s">
        <v>4404</v>
      </c>
      <c r="I548" s="793" t="s">
        <v>6778</v>
      </c>
      <c r="J548" s="795">
        <v>1005796959</v>
      </c>
      <c r="K548" s="768">
        <v>904946</v>
      </c>
      <c r="L548" s="709">
        <v>42752</v>
      </c>
      <c r="M548" s="794" t="s">
        <v>6770</v>
      </c>
      <c r="N548" s="547" t="s">
        <v>303</v>
      </c>
      <c r="O548" s="547" t="s">
        <v>304</v>
      </c>
      <c r="U548" s="611"/>
      <c r="V548" s="611"/>
    </row>
    <row r="549" spans="1:22">
      <c r="A549" s="8" t="s">
        <v>183</v>
      </c>
      <c r="B549" s="8" t="s">
        <v>4730</v>
      </c>
      <c r="C549" s="547">
        <v>141601980</v>
      </c>
      <c r="D549" s="499" t="s">
        <v>4841</v>
      </c>
      <c r="E549" t="s">
        <v>6773</v>
      </c>
      <c r="F549" s="768">
        <v>1</v>
      </c>
      <c r="G549" s="500">
        <v>3649</v>
      </c>
      <c r="H549" s="538">
        <v>2574</v>
      </c>
      <c r="I549" s="793" t="s">
        <v>6779</v>
      </c>
      <c r="J549" s="795">
        <v>1005796962</v>
      </c>
      <c r="K549" s="768">
        <v>904946</v>
      </c>
      <c r="L549" s="709">
        <v>42752</v>
      </c>
      <c r="M549" s="794" t="s">
        <v>6774</v>
      </c>
      <c r="N549" s="547" t="s">
        <v>303</v>
      </c>
      <c r="O549" s="547" t="s">
        <v>304</v>
      </c>
      <c r="U549" s="611"/>
      <c r="V549" s="611"/>
    </row>
    <row r="550" spans="1:22">
      <c r="A550" s="8" t="s">
        <v>197</v>
      </c>
      <c r="B550" s="8" t="s">
        <v>4742</v>
      </c>
      <c r="C550" s="547">
        <v>144131191</v>
      </c>
      <c r="D550" s="499" t="s">
        <v>6607</v>
      </c>
      <c r="E550" t="s">
        <v>6604</v>
      </c>
      <c r="F550" s="768">
        <v>1</v>
      </c>
      <c r="G550" s="500">
        <v>2799</v>
      </c>
      <c r="H550" s="538" t="s">
        <v>6240</v>
      </c>
      <c r="I550" s="793" t="s">
        <v>6780</v>
      </c>
      <c r="J550" s="795">
        <v>1005796963</v>
      </c>
      <c r="K550" s="768">
        <v>904664</v>
      </c>
      <c r="L550" s="709">
        <v>42752</v>
      </c>
      <c r="M550" s="794" t="s">
        <v>6771</v>
      </c>
      <c r="N550" s="547" t="s">
        <v>303</v>
      </c>
      <c r="O550" s="547" t="s">
        <v>304</v>
      </c>
      <c r="U550" s="611"/>
      <c r="V550" s="611"/>
    </row>
    <row r="551" spans="1:22">
      <c r="A551" s="8" t="s">
        <v>144</v>
      </c>
      <c r="B551" s="8" t="s">
        <v>4753</v>
      </c>
      <c r="C551" s="547">
        <v>141719112</v>
      </c>
      <c r="D551" s="499" t="s">
        <v>4905</v>
      </c>
      <c r="E551" t="s">
        <v>6777</v>
      </c>
      <c r="F551" s="768">
        <v>1</v>
      </c>
      <c r="G551" s="500">
        <v>2209</v>
      </c>
      <c r="H551" s="538" t="s">
        <v>6776</v>
      </c>
      <c r="I551" s="534" t="s">
        <v>6790</v>
      </c>
      <c r="J551" s="792">
        <v>1005811628</v>
      </c>
      <c r="K551" s="768">
        <v>904946</v>
      </c>
      <c r="L551" s="709">
        <v>42752</v>
      </c>
      <c r="M551" s="539" t="s">
        <v>6783</v>
      </c>
      <c r="N551" s="547" t="s">
        <v>303</v>
      </c>
      <c r="O551" s="547" t="s">
        <v>304</v>
      </c>
      <c r="U551" s="611"/>
      <c r="V551" s="611"/>
    </row>
    <row r="552" spans="1:22">
      <c r="A552" s="8" t="s">
        <v>148</v>
      </c>
      <c r="B552" s="8" t="s">
        <v>4738</v>
      </c>
      <c r="C552" s="547">
        <v>144255556</v>
      </c>
      <c r="D552" s="499" t="s">
        <v>6788</v>
      </c>
      <c r="E552" t="s">
        <v>6784</v>
      </c>
      <c r="F552" s="768">
        <v>1</v>
      </c>
      <c r="G552" s="500">
        <v>2869</v>
      </c>
      <c r="H552" s="538">
        <v>2024</v>
      </c>
      <c r="I552" s="534" t="s">
        <v>6800</v>
      </c>
      <c r="J552" s="792">
        <v>1005811634</v>
      </c>
      <c r="K552" s="768">
        <v>904946</v>
      </c>
      <c r="L552" s="709">
        <v>42753</v>
      </c>
      <c r="M552" s="539" t="s">
        <v>6792</v>
      </c>
      <c r="N552" s="547" t="s">
        <v>303</v>
      </c>
      <c r="O552" s="547" t="s">
        <v>304</v>
      </c>
      <c r="U552" s="611"/>
      <c r="V552" s="611"/>
    </row>
    <row r="553" spans="1:22">
      <c r="A553" s="8" t="s">
        <v>176</v>
      </c>
      <c r="B553" s="8" t="s">
        <v>4803</v>
      </c>
      <c r="C553" s="547">
        <v>142733157</v>
      </c>
      <c r="D553" s="499" t="s">
        <v>5265</v>
      </c>
      <c r="E553" t="s">
        <v>6785</v>
      </c>
      <c r="F553" s="768">
        <v>1</v>
      </c>
      <c r="G553" s="500">
        <v>2089</v>
      </c>
      <c r="H553" s="538" t="s">
        <v>4404</v>
      </c>
      <c r="I553" s="534" t="s">
        <v>6791</v>
      </c>
      <c r="J553" s="792">
        <v>1005811624</v>
      </c>
      <c r="K553" s="768">
        <v>904946</v>
      </c>
      <c r="L553" s="709">
        <v>42753</v>
      </c>
      <c r="M553" s="539" t="s">
        <v>6789</v>
      </c>
      <c r="N553" s="547" t="s">
        <v>303</v>
      </c>
      <c r="O553" s="547" t="s">
        <v>304</v>
      </c>
      <c r="U553" s="611"/>
      <c r="V553" s="611"/>
    </row>
    <row r="554" spans="1:22">
      <c r="A554" s="8" t="s">
        <v>232</v>
      </c>
      <c r="B554" s="8" t="s">
        <v>4795</v>
      </c>
      <c r="C554" s="547">
        <v>144259454</v>
      </c>
      <c r="D554" s="499" t="s">
        <v>6796</v>
      </c>
      <c r="E554" t="s">
        <v>6798</v>
      </c>
      <c r="F554" s="768">
        <v>1</v>
      </c>
      <c r="G554" s="500">
        <v>2529</v>
      </c>
      <c r="H554" s="538" t="s">
        <v>6793</v>
      </c>
      <c r="I554" s="534" t="s">
        <v>6807</v>
      </c>
      <c r="J554" s="792">
        <v>1005813303</v>
      </c>
      <c r="K554" s="768">
        <v>904664</v>
      </c>
      <c r="L554" s="709">
        <v>42754</v>
      </c>
      <c r="M554" s="539" t="s">
        <v>6801</v>
      </c>
      <c r="N554" s="547" t="s">
        <v>303</v>
      </c>
      <c r="O554" s="547" t="s">
        <v>304</v>
      </c>
      <c r="U554" s="611"/>
      <c r="V554" s="611"/>
    </row>
    <row r="555" spans="1:22">
      <c r="A555" s="8" t="s">
        <v>197</v>
      </c>
      <c r="B555" s="8" t="s">
        <v>4742</v>
      </c>
      <c r="C555" s="547">
        <v>142809691</v>
      </c>
      <c r="D555" s="499" t="s">
        <v>5378</v>
      </c>
      <c r="E555" t="s">
        <v>6567</v>
      </c>
      <c r="F555" s="768">
        <v>1</v>
      </c>
      <c r="G555" s="500">
        <v>1589</v>
      </c>
      <c r="H555" s="538" t="s">
        <v>4069</v>
      </c>
      <c r="I555" s="534" t="s">
        <v>6803</v>
      </c>
      <c r="J555" s="792">
        <v>1005811631</v>
      </c>
      <c r="K555" s="768">
        <v>904664</v>
      </c>
      <c r="L555" s="709">
        <v>42754</v>
      </c>
      <c r="M555" s="539" t="s">
        <v>6797</v>
      </c>
      <c r="N555" s="547" t="s">
        <v>303</v>
      </c>
      <c r="O555" s="547" t="s">
        <v>304</v>
      </c>
      <c r="U555" s="611"/>
      <c r="V555" s="611"/>
    </row>
    <row r="556" spans="1:22">
      <c r="A556" s="8" t="s">
        <v>136</v>
      </c>
      <c r="B556" s="8" t="s">
        <v>4729</v>
      </c>
      <c r="C556" s="547">
        <v>144132891</v>
      </c>
      <c r="D556" s="499" t="s">
        <v>6615</v>
      </c>
      <c r="E556" t="s">
        <v>6612</v>
      </c>
      <c r="F556" s="768">
        <v>1</v>
      </c>
      <c r="G556" s="500">
        <v>2439</v>
      </c>
      <c r="H556" s="538" t="s">
        <v>6184</v>
      </c>
      <c r="I556" s="534" t="s">
        <v>6802</v>
      </c>
      <c r="J556" s="792">
        <v>1005811630</v>
      </c>
      <c r="K556" s="768">
        <v>904664</v>
      </c>
      <c r="L556" s="709">
        <v>42754</v>
      </c>
      <c r="M556" s="539" t="s">
        <v>6799</v>
      </c>
      <c r="N556" s="547" t="s">
        <v>303</v>
      </c>
      <c r="O556" s="547" t="s">
        <v>304</v>
      </c>
      <c r="U556" s="611"/>
      <c r="V556" s="611"/>
    </row>
    <row r="557" spans="1:22">
      <c r="A557" s="8" t="s">
        <v>6804</v>
      </c>
      <c r="B557" s="8" t="s">
        <v>6806</v>
      </c>
      <c r="C557" s="547">
        <v>144271665</v>
      </c>
      <c r="D557" s="499" t="s">
        <v>6809</v>
      </c>
      <c r="E557" t="s">
        <v>5044</v>
      </c>
      <c r="F557" s="768">
        <v>1</v>
      </c>
      <c r="G557" s="500">
        <v>1969</v>
      </c>
      <c r="H557" s="538" t="s">
        <v>3943</v>
      </c>
      <c r="I557" s="812" t="s">
        <v>6822</v>
      </c>
      <c r="J557" s="792">
        <v>1005835149</v>
      </c>
      <c r="K557" s="768">
        <v>904946</v>
      </c>
      <c r="L557" s="709">
        <v>42755</v>
      </c>
      <c r="M557" s="809" t="s">
        <v>6817</v>
      </c>
      <c r="N557" s="547" t="s">
        <v>303</v>
      </c>
      <c r="O557" s="547" t="s">
        <v>304</v>
      </c>
      <c r="U557" s="611"/>
      <c r="V557" s="611"/>
    </row>
    <row r="558" spans="1:22">
      <c r="A558" s="8" t="s">
        <v>187</v>
      </c>
      <c r="B558" s="8" t="s">
        <v>4761</v>
      </c>
      <c r="C558" s="547">
        <v>144275481</v>
      </c>
      <c r="D558" s="499" t="s">
        <v>6814</v>
      </c>
      <c r="E558" t="s">
        <v>6821</v>
      </c>
      <c r="F558" s="768">
        <v>1</v>
      </c>
      <c r="G558" s="500">
        <v>2059</v>
      </c>
      <c r="H558" s="538" t="s">
        <v>6811</v>
      </c>
      <c r="I558" s="812" t="s">
        <v>6840</v>
      </c>
      <c r="J558" s="792">
        <v>1005836912</v>
      </c>
      <c r="K558" s="768">
        <v>904664</v>
      </c>
      <c r="L558" s="709">
        <v>42758</v>
      </c>
      <c r="M558" s="809" t="s">
        <v>6824</v>
      </c>
      <c r="N558" s="547" t="s">
        <v>303</v>
      </c>
      <c r="O558" s="547" t="s">
        <v>304</v>
      </c>
      <c r="U558" s="611"/>
      <c r="V558" s="611"/>
    </row>
    <row r="559" spans="1:22">
      <c r="A559" s="8" t="s">
        <v>142</v>
      </c>
      <c r="B559" s="8" t="s">
        <v>4734</v>
      </c>
      <c r="C559" s="547">
        <v>144124401</v>
      </c>
      <c r="D559" s="499" t="s">
        <v>6575</v>
      </c>
      <c r="E559" t="s">
        <v>6573</v>
      </c>
      <c r="F559" s="768">
        <v>1</v>
      </c>
      <c r="G559" s="500">
        <v>3279</v>
      </c>
      <c r="H559" s="538" t="s">
        <v>6236</v>
      </c>
      <c r="I559" s="812" t="s">
        <v>6819</v>
      </c>
      <c r="J559" s="792">
        <v>1005830647</v>
      </c>
      <c r="K559" s="768">
        <v>904664</v>
      </c>
      <c r="L559" s="709">
        <v>42758</v>
      </c>
      <c r="M559" s="809" t="s">
        <v>6816</v>
      </c>
      <c r="N559" s="547" t="s">
        <v>303</v>
      </c>
      <c r="O559" s="547" t="s">
        <v>304</v>
      </c>
      <c r="U559" s="611"/>
      <c r="V559" s="611"/>
    </row>
    <row r="560" spans="1:22">
      <c r="A560" s="8" t="s">
        <v>185</v>
      </c>
      <c r="B560" s="8" t="s">
        <v>4772</v>
      </c>
      <c r="C560" s="547">
        <v>144132891</v>
      </c>
      <c r="D560" s="499" t="s">
        <v>6615</v>
      </c>
      <c r="E560" t="s">
        <v>6612</v>
      </c>
      <c r="F560" s="768">
        <v>1</v>
      </c>
      <c r="G560" s="500">
        <v>2439</v>
      </c>
      <c r="H560" s="538" t="s">
        <v>6184</v>
      </c>
      <c r="I560" s="812" t="s">
        <v>6820</v>
      </c>
      <c r="J560" s="792">
        <v>1005830644</v>
      </c>
      <c r="K560" s="768">
        <v>904664</v>
      </c>
      <c r="L560" s="709">
        <v>42759</v>
      </c>
      <c r="M560" s="809" t="s">
        <v>6815</v>
      </c>
      <c r="N560" s="547" t="s">
        <v>303</v>
      </c>
      <c r="O560" s="547" t="s">
        <v>304</v>
      </c>
      <c r="U560" s="611"/>
      <c r="V560" s="611"/>
    </row>
    <row r="561" spans="1:22">
      <c r="A561" s="8" t="s">
        <v>225</v>
      </c>
      <c r="B561" s="8" t="s">
        <v>4769</v>
      </c>
      <c r="C561" s="547">
        <v>141369550</v>
      </c>
      <c r="D561" s="499" t="s">
        <v>4660</v>
      </c>
      <c r="E561" t="s">
        <v>6544</v>
      </c>
      <c r="F561" s="768">
        <v>1</v>
      </c>
      <c r="G561" s="500">
        <v>2089</v>
      </c>
      <c r="H561" s="538" t="s">
        <v>4404</v>
      </c>
      <c r="I561" s="812" t="s">
        <v>6823</v>
      </c>
      <c r="J561" s="792">
        <v>1005835151</v>
      </c>
      <c r="K561" s="768">
        <v>904946</v>
      </c>
      <c r="L561" s="709">
        <v>42760</v>
      </c>
      <c r="M561" s="809" t="s">
        <v>6818</v>
      </c>
      <c r="N561" s="547" t="s">
        <v>303</v>
      </c>
      <c r="O561" s="547" t="s">
        <v>304</v>
      </c>
      <c r="U561" s="611"/>
      <c r="V561" s="611"/>
    </row>
    <row r="562" spans="1:22">
      <c r="A562" s="8" t="s">
        <v>238</v>
      </c>
      <c r="B562" s="8" t="s">
        <v>4782</v>
      </c>
      <c r="C562" s="547">
        <v>144296347</v>
      </c>
      <c r="D562" s="499" t="s">
        <v>6828</v>
      </c>
      <c r="E562" t="s">
        <v>6825</v>
      </c>
      <c r="F562" s="768">
        <v>1</v>
      </c>
      <c r="G562" s="500">
        <v>2239</v>
      </c>
      <c r="H562" s="538" t="s">
        <v>6279</v>
      </c>
      <c r="I562" s="826" t="s">
        <v>6854</v>
      </c>
      <c r="J562" s="806">
        <v>1005840810</v>
      </c>
      <c r="K562" s="768">
        <v>904664</v>
      </c>
      <c r="L562" s="709">
        <v>42761</v>
      </c>
      <c r="M562" s="805" t="s">
        <v>6844</v>
      </c>
      <c r="N562" s="547" t="s">
        <v>303</v>
      </c>
      <c r="O562" s="547" t="s">
        <v>304</v>
      </c>
      <c r="U562" s="611"/>
      <c r="V562" s="611"/>
    </row>
    <row r="563" spans="1:22">
      <c r="A563" s="8" t="s">
        <v>205</v>
      </c>
      <c r="B563" s="8" t="s">
        <v>4800</v>
      </c>
      <c r="C563" s="547">
        <v>144124740</v>
      </c>
      <c r="D563" s="499" t="s">
        <v>6580</v>
      </c>
      <c r="E563" t="s">
        <v>6577</v>
      </c>
      <c r="F563" s="615">
        <v>2</v>
      </c>
      <c r="G563" s="500">
        <v>1579</v>
      </c>
      <c r="H563" s="538" t="s">
        <v>4532</v>
      </c>
      <c r="I563" s="826" t="s">
        <v>6841</v>
      </c>
      <c r="J563" s="806">
        <v>1005840069</v>
      </c>
      <c r="K563" s="768">
        <v>904946</v>
      </c>
      <c r="L563" s="709">
        <v>42761</v>
      </c>
      <c r="M563" s="805" t="s">
        <v>6833</v>
      </c>
      <c r="N563" s="547" t="s">
        <v>303</v>
      </c>
      <c r="O563" s="547" t="s">
        <v>304</v>
      </c>
      <c r="U563" s="611"/>
      <c r="V563" s="611"/>
    </row>
    <row r="564" spans="1:22">
      <c r="A564" s="8" t="s">
        <v>236</v>
      </c>
      <c r="B564" s="8" t="s">
        <v>4775</v>
      </c>
      <c r="C564" s="547">
        <v>144296645</v>
      </c>
      <c r="D564" s="499" t="s">
        <v>6830</v>
      </c>
      <c r="E564" t="s">
        <v>6832</v>
      </c>
      <c r="F564" s="768">
        <v>1</v>
      </c>
      <c r="G564" s="500">
        <v>2439</v>
      </c>
      <c r="H564" s="538" t="s">
        <v>6184</v>
      </c>
      <c r="I564" s="826" t="s">
        <v>6852</v>
      </c>
      <c r="J564" s="806">
        <v>1005840805</v>
      </c>
      <c r="K564" s="768">
        <v>904664</v>
      </c>
      <c r="L564" s="709">
        <v>42761</v>
      </c>
      <c r="M564" s="805" t="s">
        <v>6850</v>
      </c>
      <c r="N564" s="547" t="s">
        <v>303</v>
      </c>
      <c r="O564" s="547" t="s">
        <v>304</v>
      </c>
      <c r="U564" s="611"/>
      <c r="V564" s="611"/>
    </row>
    <row r="565" spans="1:22">
      <c r="A565" s="8" t="s">
        <v>219</v>
      </c>
      <c r="B565" s="8" t="s">
        <v>4802</v>
      </c>
      <c r="C565" s="547">
        <v>144297418</v>
      </c>
      <c r="D565" s="499" t="s">
        <v>6836</v>
      </c>
      <c r="E565" t="s">
        <v>6837</v>
      </c>
      <c r="F565" s="768">
        <v>1</v>
      </c>
      <c r="G565" s="500">
        <v>2689</v>
      </c>
      <c r="H565" s="538" t="s">
        <v>5508</v>
      </c>
      <c r="I565" s="826" t="s">
        <v>6853</v>
      </c>
      <c r="J565" s="806">
        <v>1005840800</v>
      </c>
      <c r="K565" s="768">
        <v>904946</v>
      </c>
      <c r="L565" s="709">
        <v>42761</v>
      </c>
      <c r="M565" s="805" t="s">
        <v>6851</v>
      </c>
      <c r="N565" s="547" t="s">
        <v>303</v>
      </c>
      <c r="O565" s="547" t="s">
        <v>304</v>
      </c>
      <c r="U565" s="611"/>
      <c r="V565" s="611"/>
    </row>
    <row r="566" spans="1:22">
      <c r="A566" s="533" t="s">
        <v>144</v>
      </c>
      <c r="B566" s="8" t="s">
        <v>4753</v>
      </c>
      <c r="C566" s="547" t="s">
        <v>6435</v>
      </c>
      <c r="D566" s="499" t="s">
        <v>6437</v>
      </c>
      <c r="E566" t="s">
        <v>4647</v>
      </c>
      <c r="F566" s="768">
        <v>1</v>
      </c>
      <c r="G566" s="500">
        <v>2009</v>
      </c>
      <c r="H566" s="538" t="s">
        <v>3956</v>
      </c>
      <c r="I566" s="534" t="s">
        <v>6842</v>
      </c>
      <c r="J566" s="792">
        <v>1005836949</v>
      </c>
      <c r="K566" s="768">
        <v>904946</v>
      </c>
      <c r="L566" s="709"/>
      <c r="M566" s="539" t="s">
        <v>6838</v>
      </c>
      <c r="U566" s="611"/>
      <c r="V566" s="611"/>
    </row>
    <row r="567" spans="1:22">
      <c r="A567" s="533" t="s">
        <v>172</v>
      </c>
      <c r="B567" s="8" t="s">
        <v>4810</v>
      </c>
      <c r="C567" s="547">
        <v>143923494</v>
      </c>
      <c r="D567" s="499" t="s">
        <v>6196</v>
      </c>
      <c r="E567" t="s">
        <v>6193</v>
      </c>
      <c r="F567" s="768">
        <v>1</v>
      </c>
      <c r="G567" s="500">
        <v>3559</v>
      </c>
      <c r="H567" s="538" t="s">
        <v>6192</v>
      </c>
      <c r="I567" s="534" t="s">
        <v>6843</v>
      </c>
      <c r="J567" s="792">
        <v>1005836958</v>
      </c>
      <c r="K567" s="768">
        <v>904664</v>
      </c>
      <c r="L567" s="709"/>
      <c r="M567" s="539" t="s">
        <v>6839</v>
      </c>
      <c r="U567" s="611"/>
      <c r="V567" s="611"/>
    </row>
    <row r="568" spans="1:22">
      <c r="A568" s="8" t="s">
        <v>132</v>
      </c>
      <c r="B568" s="8" t="s">
        <v>4732</v>
      </c>
      <c r="C568" s="547">
        <v>144301606</v>
      </c>
      <c r="D568" s="499" t="s">
        <v>6848</v>
      </c>
      <c r="E568" t="s">
        <v>6846</v>
      </c>
      <c r="F568" s="768">
        <v>1</v>
      </c>
      <c r="G568" s="500">
        <v>2489</v>
      </c>
      <c r="H568" s="538" t="s">
        <v>6845</v>
      </c>
      <c r="I568" s="823" t="s">
        <v>6857</v>
      </c>
      <c r="J568" s="825">
        <v>1005849569</v>
      </c>
      <c r="K568" s="768">
        <v>904664</v>
      </c>
      <c r="L568" s="709">
        <v>42762</v>
      </c>
      <c r="M568" s="824" t="s">
        <v>6855</v>
      </c>
      <c r="N568" s="547" t="s">
        <v>303</v>
      </c>
      <c r="O568" s="547" t="s">
        <v>304</v>
      </c>
      <c r="U568" s="611"/>
      <c r="V568" s="611"/>
    </row>
    <row r="569" spans="1:22">
      <c r="A569" s="8" t="s">
        <v>132</v>
      </c>
      <c r="B569" s="8" t="s">
        <v>4732</v>
      </c>
      <c r="C569" s="547">
        <v>144124401</v>
      </c>
      <c r="D569" s="499" t="s">
        <v>6575</v>
      </c>
      <c r="E569" t="s">
        <v>6573</v>
      </c>
      <c r="F569" s="768">
        <v>1</v>
      </c>
      <c r="G569" s="500">
        <v>3279</v>
      </c>
      <c r="H569" s="538" t="s">
        <v>6236</v>
      </c>
      <c r="I569" s="823" t="s">
        <v>6858</v>
      </c>
      <c r="J569" s="825">
        <v>1005849571</v>
      </c>
      <c r="K569" s="768">
        <v>904664</v>
      </c>
      <c r="L569" s="709">
        <v>42765</v>
      </c>
      <c r="M569" s="824" t="s">
        <v>6856</v>
      </c>
      <c r="N569" s="547" t="s">
        <v>303</v>
      </c>
      <c r="O569" s="547" t="s">
        <v>304</v>
      </c>
      <c r="U569" s="611"/>
      <c r="V569" s="611"/>
    </row>
    <row r="570" spans="1:22">
      <c r="A570" s="8" t="s">
        <v>178</v>
      </c>
      <c r="B570" s="8" t="s">
        <v>4755</v>
      </c>
      <c r="C570" s="547">
        <v>141601979</v>
      </c>
      <c r="D570" s="499" t="s">
        <v>4840</v>
      </c>
      <c r="E570" t="s">
        <v>6859</v>
      </c>
      <c r="F570" s="768">
        <v>1</v>
      </c>
      <c r="G570" s="500">
        <v>1649</v>
      </c>
      <c r="H570" s="538" t="s">
        <v>4385</v>
      </c>
      <c r="I570" s="534" t="s">
        <v>6861</v>
      </c>
      <c r="J570" s="548">
        <v>1005851152</v>
      </c>
      <c r="K570" s="768">
        <v>904946</v>
      </c>
      <c r="L570" s="709">
        <v>42766</v>
      </c>
      <c r="M570" s="539" t="s">
        <v>6860</v>
      </c>
      <c r="N570" s="547" t="s">
        <v>303</v>
      </c>
      <c r="O570" s="547" t="s">
        <v>304</v>
      </c>
      <c r="U570" s="611"/>
      <c r="V570" s="611"/>
    </row>
    <row r="571" spans="1:22">
      <c r="A571" s="8" t="s">
        <v>172</v>
      </c>
      <c r="B571" s="8" t="s">
        <v>4810</v>
      </c>
      <c r="C571" s="547">
        <v>144131191</v>
      </c>
      <c r="D571" s="499" t="s">
        <v>6607</v>
      </c>
      <c r="E571" t="s">
        <v>6604</v>
      </c>
      <c r="F571" s="768">
        <v>1</v>
      </c>
      <c r="G571" s="500">
        <v>2799</v>
      </c>
      <c r="H571" s="538" t="s">
        <v>6240</v>
      </c>
      <c r="I571" s="793" t="s">
        <v>6863</v>
      </c>
      <c r="J571" s="872">
        <v>1005859963</v>
      </c>
      <c r="K571" s="768">
        <v>904664</v>
      </c>
      <c r="L571" s="709">
        <v>42767</v>
      </c>
      <c r="M571" s="794" t="s">
        <v>6862</v>
      </c>
      <c r="N571" s="547" t="s">
        <v>303</v>
      </c>
      <c r="O571" s="547" t="s">
        <v>304</v>
      </c>
      <c r="U571" s="611"/>
      <c r="V571" s="611"/>
    </row>
    <row r="572" spans="1:22">
      <c r="A572" s="8" t="s">
        <v>142</v>
      </c>
      <c r="B572" s="8" t="s">
        <v>4734</v>
      </c>
      <c r="C572" s="547">
        <v>144327436</v>
      </c>
      <c r="D572" s="499" t="s">
        <v>6866</v>
      </c>
      <c r="E572" t="s">
        <v>6868</v>
      </c>
      <c r="F572" s="768">
        <v>1</v>
      </c>
      <c r="G572" s="500">
        <v>4669</v>
      </c>
      <c r="H572" s="538" t="s">
        <v>6864</v>
      </c>
      <c r="I572" s="793" t="s">
        <v>6875</v>
      </c>
      <c r="J572" s="872">
        <v>1005862085</v>
      </c>
      <c r="K572" s="768">
        <v>904946</v>
      </c>
      <c r="L572" s="709">
        <v>42768</v>
      </c>
      <c r="M572" s="873" t="s">
        <v>6872</v>
      </c>
      <c r="N572" s="547" t="s">
        <v>303</v>
      </c>
      <c r="O572" s="547" t="s">
        <v>304</v>
      </c>
      <c r="U572" s="611"/>
      <c r="V572" s="611"/>
    </row>
    <row r="573" spans="1:22" s="786" customFormat="1">
      <c r="A573" s="783" t="s">
        <v>199</v>
      </c>
      <c r="B573" s="783" t="s">
        <v>4766</v>
      </c>
      <c r="C573" s="784">
        <v>144145389</v>
      </c>
      <c r="D573" s="785" t="s">
        <v>6635</v>
      </c>
      <c r="E573" s="786" t="s">
        <v>6633</v>
      </c>
      <c r="F573" s="875">
        <v>1</v>
      </c>
      <c r="G573" s="876">
        <v>3319</v>
      </c>
      <c r="H573" s="877" t="s">
        <v>6479</v>
      </c>
      <c r="I573" s="878" t="s">
        <v>6873</v>
      </c>
      <c r="J573" s="879">
        <v>1005862426</v>
      </c>
      <c r="K573" s="875">
        <v>904664</v>
      </c>
      <c r="L573" s="880">
        <v>42768</v>
      </c>
      <c r="M573" s="881" t="s">
        <v>6869</v>
      </c>
      <c r="N573" s="784" t="s">
        <v>303</v>
      </c>
      <c r="O573" s="784" t="s">
        <v>304</v>
      </c>
      <c r="U573" s="882"/>
      <c r="V573" s="882"/>
    </row>
    <row r="574" spans="1:22">
      <c r="A574" s="8" t="s">
        <v>249</v>
      </c>
      <c r="B574" s="8" t="s">
        <v>4771</v>
      </c>
      <c r="C574" s="547">
        <v>144008969</v>
      </c>
      <c r="D574" s="499" t="s">
        <v>6341</v>
      </c>
      <c r="E574" t="s">
        <v>6870</v>
      </c>
      <c r="F574" s="768">
        <v>1</v>
      </c>
      <c r="G574" s="500">
        <v>3589</v>
      </c>
      <c r="H574" s="538" t="s">
        <v>6337</v>
      </c>
      <c r="I574" s="793" t="s">
        <v>6874</v>
      </c>
      <c r="J574" s="872">
        <v>1005862428</v>
      </c>
      <c r="K574" s="768">
        <v>904946</v>
      </c>
      <c r="L574" s="709">
        <v>42768</v>
      </c>
      <c r="M574" s="794" t="s">
        <v>6871</v>
      </c>
      <c r="N574" s="547" t="s">
        <v>303</v>
      </c>
      <c r="O574" s="547" t="s">
        <v>304</v>
      </c>
      <c r="U574" s="611"/>
      <c r="V574" s="611"/>
    </row>
    <row r="575" spans="1:22">
      <c r="A575" s="8" t="s">
        <v>140</v>
      </c>
      <c r="B575" s="8" t="s">
        <v>4733</v>
      </c>
      <c r="C575" s="547">
        <v>144296347</v>
      </c>
      <c r="D575" s="499" t="s">
        <v>6828</v>
      </c>
      <c r="E575" t="s">
        <v>6825</v>
      </c>
      <c r="F575" s="768">
        <v>1</v>
      </c>
      <c r="G575" s="500">
        <v>2239</v>
      </c>
      <c r="H575" s="538" t="s">
        <v>6279</v>
      </c>
      <c r="I575" s="534" t="s">
        <v>6877</v>
      </c>
      <c r="J575" s="874">
        <v>1005866977</v>
      </c>
      <c r="K575" s="768">
        <v>904664</v>
      </c>
      <c r="L575" s="709">
        <v>42769</v>
      </c>
      <c r="M575" s="539" t="s">
        <v>6876</v>
      </c>
      <c r="N575" s="547" t="s">
        <v>303</v>
      </c>
      <c r="O575" s="547" t="s">
        <v>304</v>
      </c>
      <c r="U575" s="611"/>
      <c r="V575" s="611"/>
    </row>
    <row r="576" spans="1:22">
      <c r="A576" s="8" t="s">
        <v>148</v>
      </c>
      <c r="B576" s="8" t="s">
        <v>4738</v>
      </c>
      <c r="C576" s="764">
        <v>144355597</v>
      </c>
      <c r="D576" s="499" t="s">
        <v>6880</v>
      </c>
      <c r="E576" t="s">
        <v>6881</v>
      </c>
      <c r="F576" s="768">
        <v>1</v>
      </c>
      <c r="G576" s="500">
        <v>4379</v>
      </c>
      <c r="H576" s="538" t="s">
        <v>6879</v>
      </c>
      <c r="I576" s="793"/>
      <c r="J576" s="548"/>
      <c r="K576" s="768">
        <v>904664</v>
      </c>
      <c r="L576" s="709">
        <v>42772</v>
      </c>
      <c r="N576" s="547" t="s">
        <v>303</v>
      </c>
      <c r="O576" s="547" t="s">
        <v>304</v>
      </c>
      <c r="U576" s="611"/>
      <c r="V576" s="611"/>
    </row>
    <row r="577" spans="1:22">
      <c r="A577" s="8" t="s">
        <v>227</v>
      </c>
      <c r="B577" s="8" t="s">
        <v>4792</v>
      </c>
      <c r="C577" s="764" t="s">
        <v>6885</v>
      </c>
      <c r="D577" s="499" t="s">
        <v>6883</v>
      </c>
      <c r="E577" t="s">
        <v>6884</v>
      </c>
      <c r="F577" s="768">
        <v>1</v>
      </c>
      <c r="G577" s="500">
        <v>2489</v>
      </c>
      <c r="H577" s="538" t="s">
        <v>6882</v>
      </c>
      <c r="I577" s="793"/>
      <c r="J577" s="548"/>
      <c r="K577" s="768">
        <v>904946</v>
      </c>
      <c r="L577" s="709">
        <v>42772</v>
      </c>
      <c r="N577" s="547" t="s">
        <v>303</v>
      </c>
      <c r="O577" s="547" t="s">
        <v>304</v>
      </c>
      <c r="U577" s="611"/>
      <c r="V577" s="611"/>
    </row>
    <row r="578" spans="1:22">
      <c r="A578" s="8" t="s">
        <v>136</v>
      </c>
      <c r="B578" s="8" t="s">
        <v>4729</v>
      </c>
      <c r="C578" s="547">
        <v>144131191</v>
      </c>
      <c r="D578" s="499" t="s">
        <v>6607</v>
      </c>
      <c r="E578" t="s">
        <v>6604</v>
      </c>
      <c r="F578" s="768">
        <v>1</v>
      </c>
      <c r="G578" s="500">
        <v>2799</v>
      </c>
      <c r="H578" s="538" t="s">
        <v>6240</v>
      </c>
      <c r="I578" s="793" t="s">
        <v>6887</v>
      </c>
      <c r="J578" s="842">
        <v>1005873508</v>
      </c>
      <c r="K578" s="768">
        <v>904664</v>
      </c>
      <c r="L578" s="709">
        <v>42772</v>
      </c>
      <c r="M578" s="539" t="s">
        <v>6886</v>
      </c>
      <c r="N578" s="547" t="s">
        <v>303</v>
      </c>
      <c r="O578" s="547" t="s">
        <v>304</v>
      </c>
      <c r="U578" s="611"/>
      <c r="V578" s="611"/>
    </row>
    <row r="579" spans="1:22">
      <c r="A579" s="8" t="s">
        <v>148</v>
      </c>
      <c r="B579" s="8" t="s">
        <v>4738</v>
      </c>
      <c r="C579" s="547">
        <v>144374326</v>
      </c>
      <c r="D579" s="499" t="s">
        <v>6889</v>
      </c>
      <c r="E579" t="s">
        <v>6881</v>
      </c>
      <c r="F579" s="768">
        <v>1</v>
      </c>
      <c r="G579" s="500">
        <v>4379</v>
      </c>
      <c r="H579" s="538" t="s">
        <v>6879</v>
      </c>
      <c r="I579" s="812" t="s">
        <v>6899</v>
      </c>
      <c r="J579" s="842">
        <v>1005884622</v>
      </c>
      <c r="K579" s="768">
        <v>904664</v>
      </c>
      <c r="L579" s="709">
        <v>42774</v>
      </c>
      <c r="M579" s="539" t="s">
        <v>6897</v>
      </c>
      <c r="N579" s="547" t="s">
        <v>303</v>
      </c>
      <c r="O579" s="547" t="s">
        <v>304</v>
      </c>
      <c r="U579" s="611"/>
      <c r="V579" s="611"/>
    </row>
    <row r="580" spans="1:22">
      <c r="A580" s="8" t="s">
        <v>227</v>
      </c>
      <c r="B580" s="8" t="s">
        <v>4792</v>
      </c>
      <c r="C580" s="547">
        <v>144374408</v>
      </c>
      <c r="D580" s="499" t="s">
        <v>6892</v>
      </c>
      <c r="E580" t="s">
        <v>6894</v>
      </c>
      <c r="F580" s="768">
        <v>1</v>
      </c>
      <c r="G580" s="500">
        <v>2489</v>
      </c>
      <c r="H580" s="538" t="s">
        <v>6882</v>
      </c>
      <c r="I580" s="812" t="s">
        <v>6900</v>
      </c>
      <c r="J580" s="842" t="s">
        <v>6902</v>
      </c>
      <c r="K580" s="768">
        <v>904946</v>
      </c>
      <c r="L580" s="709">
        <v>42774</v>
      </c>
      <c r="M580" s="539" t="s">
        <v>6898</v>
      </c>
      <c r="N580" s="547" t="s">
        <v>303</v>
      </c>
      <c r="O580" s="547" t="s">
        <v>304</v>
      </c>
      <c r="U580" s="611"/>
      <c r="V580" s="611"/>
    </row>
    <row r="581" spans="1:22">
      <c r="A581" s="8" t="s">
        <v>203</v>
      </c>
      <c r="B581" s="8" t="s">
        <v>4746</v>
      </c>
      <c r="C581" s="547">
        <v>141913912</v>
      </c>
      <c r="D581" s="499" t="s">
        <v>5447</v>
      </c>
      <c r="E581" t="s">
        <v>6895</v>
      </c>
      <c r="F581" s="768">
        <v>1</v>
      </c>
      <c r="G581" s="500">
        <v>4069</v>
      </c>
      <c r="H581" s="538" t="s">
        <v>4966</v>
      </c>
      <c r="I581" s="812" t="s">
        <v>6901</v>
      </c>
      <c r="J581" s="842">
        <v>1005883754</v>
      </c>
      <c r="K581" s="768">
        <v>904946</v>
      </c>
      <c r="L581" s="709">
        <v>42774</v>
      </c>
      <c r="M581" s="809" t="s">
        <v>6896</v>
      </c>
      <c r="N581" s="547" t="s">
        <v>303</v>
      </c>
      <c r="O581" s="547" t="s">
        <v>304</v>
      </c>
      <c r="U581" s="611"/>
      <c r="V581" s="611"/>
    </row>
    <row r="582" spans="1:22">
      <c r="A582" s="8" t="s">
        <v>251</v>
      </c>
      <c r="B582" s="8" t="s">
        <v>4786</v>
      </c>
      <c r="C582" s="547">
        <v>144131191</v>
      </c>
      <c r="D582" s="499" t="s">
        <v>6607</v>
      </c>
      <c r="E582" t="s">
        <v>6604</v>
      </c>
      <c r="F582" s="768">
        <v>1</v>
      </c>
      <c r="G582" s="500">
        <v>2799</v>
      </c>
      <c r="H582" s="538" t="s">
        <v>6240</v>
      </c>
      <c r="I582" s="793" t="s">
        <v>6904</v>
      </c>
      <c r="J582" s="874">
        <v>1005891162</v>
      </c>
      <c r="K582" s="768">
        <v>904664</v>
      </c>
      <c r="L582" s="709">
        <v>42775</v>
      </c>
      <c r="M582" s="539" t="s">
        <v>6903</v>
      </c>
      <c r="N582" s="547" t="s">
        <v>303</v>
      </c>
      <c r="O582" s="547" t="s">
        <v>304</v>
      </c>
      <c r="U582" s="611"/>
      <c r="V582" s="611"/>
    </row>
    <row r="583" spans="1:22">
      <c r="A583" s="8" t="s">
        <v>179</v>
      </c>
      <c r="B583" s="8" t="s">
        <v>4809</v>
      </c>
      <c r="C583" s="547">
        <v>144387797</v>
      </c>
      <c r="D583" s="499" t="s">
        <v>6907</v>
      </c>
      <c r="E583" t="s">
        <v>6906</v>
      </c>
      <c r="F583" s="768">
        <v>1</v>
      </c>
      <c r="G583" s="500">
        <v>4039</v>
      </c>
      <c r="H583" s="538" t="s">
        <v>6251</v>
      </c>
      <c r="I583" s="793" t="s">
        <v>6929</v>
      </c>
      <c r="J583" s="874">
        <v>1005905266</v>
      </c>
      <c r="K583" s="768">
        <v>904664</v>
      </c>
      <c r="L583" s="709">
        <v>42776</v>
      </c>
      <c r="M583" s="539" t="s">
        <v>6919</v>
      </c>
      <c r="N583" s="547" t="s">
        <v>303</v>
      </c>
      <c r="O583" s="547" t="s">
        <v>304</v>
      </c>
      <c r="U583" s="611"/>
      <c r="V583" s="611"/>
    </row>
    <row r="584" spans="1:22">
      <c r="A584" s="8" t="s">
        <v>154</v>
      </c>
      <c r="B584" s="8" t="s">
        <v>4741</v>
      </c>
      <c r="C584" s="547">
        <v>141177238</v>
      </c>
      <c r="D584" s="499" t="s">
        <v>4388</v>
      </c>
      <c r="E584" t="s">
        <v>6909</v>
      </c>
      <c r="F584" s="768">
        <v>1</v>
      </c>
      <c r="G584" s="500">
        <v>1769</v>
      </c>
      <c r="H584" s="538" t="s">
        <v>3990</v>
      </c>
      <c r="I584" s="793" t="s">
        <v>6918</v>
      </c>
      <c r="J584" s="886">
        <v>1005899842</v>
      </c>
      <c r="K584" s="768">
        <v>904946</v>
      </c>
      <c r="L584" s="709">
        <v>42776</v>
      </c>
      <c r="M584" s="539" t="s">
        <v>6910</v>
      </c>
      <c r="N584" s="547" t="s">
        <v>303</v>
      </c>
      <c r="O584" s="547" t="s">
        <v>304</v>
      </c>
      <c r="U584" s="611"/>
      <c r="V584" s="611"/>
    </row>
    <row r="585" spans="1:22">
      <c r="A585" s="857" t="s">
        <v>136</v>
      </c>
      <c r="B585" s="857" t="s">
        <v>4729</v>
      </c>
      <c r="C585" s="869">
        <v>144033341</v>
      </c>
      <c r="D585" s="860" t="s">
        <v>6384</v>
      </c>
      <c r="E585" s="861" t="s">
        <v>6911</v>
      </c>
      <c r="F585" s="862">
        <v>1</v>
      </c>
      <c r="G585" s="863">
        <v>3769</v>
      </c>
      <c r="H585" s="864" t="s">
        <v>5270</v>
      </c>
      <c r="I585" s="884" t="s">
        <v>6935</v>
      </c>
      <c r="J585" s="885" t="s">
        <v>6912</v>
      </c>
      <c r="K585" s="862">
        <v>904946</v>
      </c>
      <c r="L585" s="867">
        <v>42776</v>
      </c>
      <c r="M585" s="868" t="s">
        <v>6913</v>
      </c>
      <c r="N585" s="869" t="s">
        <v>303</v>
      </c>
      <c r="O585" s="869" t="s">
        <v>304</v>
      </c>
      <c r="U585" s="611"/>
      <c r="V585" s="611"/>
    </row>
    <row r="586" spans="1:22">
      <c r="A586" s="8" t="s">
        <v>154</v>
      </c>
      <c r="B586" s="8" t="s">
        <v>4741</v>
      </c>
      <c r="C586" s="547">
        <v>144395241</v>
      </c>
      <c r="D586" s="499" t="s">
        <v>6917</v>
      </c>
      <c r="E586" t="s">
        <v>6914</v>
      </c>
      <c r="F586" s="768">
        <v>1</v>
      </c>
      <c r="G586" s="500">
        <v>2799</v>
      </c>
      <c r="H586" s="538" t="s">
        <v>6240</v>
      </c>
      <c r="I586" s="793" t="s">
        <v>6932</v>
      </c>
      <c r="J586" s="548">
        <v>1005909679</v>
      </c>
      <c r="K586" s="768">
        <v>904664</v>
      </c>
      <c r="L586" s="709">
        <v>42779</v>
      </c>
      <c r="M586" s="539" t="s">
        <v>6930</v>
      </c>
      <c r="N586" s="547" t="s">
        <v>303</v>
      </c>
      <c r="O586" s="547" t="s">
        <v>304</v>
      </c>
      <c r="U586" s="611"/>
      <c r="V586" s="611"/>
    </row>
    <row r="587" spans="1:22">
      <c r="A587" s="8" t="s">
        <v>179</v>
      </c>
      <c r="B587" s="8" t="s">
        <v>4809</v>
      </c>
      <c r="C587" s="547">
        <v>144057271</v>
      </c>
      <c r="D587" s="499" t="s">
        <v>6448</v>
      </c>
      <c r="E587" t="s">
        <v>5018</v>
      </c>
      <c r="F587" s="768">
        <v>1</v>
      </c>
      <c r="G587" s="500">
        <v>1889</v>
      </c>
      <c r="H587" s="538" t="s">
        <v>3897</v>
      </c>
      <c r="I587" s="793" t="s">
        <v>6928</v>
      </c>
      <c r="J587" s="548">
        <v>1005905272</v>
      </c>
      <c r="K587" s="768">
        <v>904946</v>
      </c>
      <c r="L587" s="709">
        <v>42779</v>
      </c>
      <c r="M587" s="539" t="s">
        <v>6921</v>
      </c>
      <c r="N587" s="547" t="s">
        <v>303</v>
      </c>
      <c r="O587" s="547" t="s">
        <v>304</v>
      </c>
      <c r="U587" s="611"/>
      <c r="V587" s="611"/>
    </row>
    <row r="588" spans="1:22">
      <c r="A588" s="8" t="s">
        <v>229</v>
      </c>
      <c r="B588" s="8" t="s">
        <v>4739</v>
      </c>
      <c r="C588" s="547">
        <v>141177238</v>
      </c>
      <c r="D588" s="499" t="s">
        <v>4388</v>
      </c>
      <c r="E588" t="s">
        <v>6909</v>
      </c>
      <c r="F588" s="768">
        <v>1</v>
      </c>
      <c r="G588" s="500">
        <v>1769</v>
      </c>
      <c r="H588" s="538" t="s">
        <v>3990</v>
      </c>
      <c r="I588" s="793" t="s">
        <v>6927</v>
      </c>
      <c r="J588" s="548">
        <v>1005905270</v>
      </c>
      <c r="K588" s="768">
        <v>904946</v>
      </c>
      <c r="L588" s="709">
        <v>42779</v>
      </c>
      <c r="M588" s="539" t="s">
        <v>6922</v>
      </c>
      <c r="N588" s="547" t="s">
        <v>303</v>
      </c>
      <c r="O588" s="547" t="s">
        <v>304</v>
      </c>
      <c r="U588" s="611"/>
      <c r="V588" s="611"/>
    </row>
    <row r="589" spans="1:22">
      <c r="A589" s="8" t="s">
        <v>154</v>
      </c>
      <c r="B589" s="8" t="s">
        <v>4741</v>
      </c>
      <c r="C589" s="547">
        <v>144396932</v>
      </c>
      <c r="D589" s="499" t="s">
        <v>6926</v>
      </c>
      <c r="E589" t="s">
        <v>6923</v>
      </c>
      <c r="F589" s="768">
        <v>1</v>
      </c>
      <c r="G589" s="500">
        <v>1819</v>
      </c>
      <c r="H589" s="538" t="s">
        <v>6189</v>
      </c>
      <c r="I589" s="793" t="s">
        <v>6933</v>
      </c>
      <c r="J589" s="548">
        <v>1005909681</v>
      </c>
      <c r="K589" s="768">
        <v>904946</v>
      </c>
      <c r="L589" s="709">
        <v>42779</v>
      </c>
      <c r="M589" s="539" t="s">
        <v>6931</v>
      </c>
      <c r="N589" s="547" t="s">
        <v>303</v>
      </c>
      <c r="O589" s="547" t="s">
        <v>304</v>
      </c>
      <c r="U589" s="611"/>
      <c r="V589" s="611"/>
    </row>
    <row r="590" spans="1:22">
      <c r="A590" s="8" t="s">
        <v>148</v>
      </c>
      <c r="B590" s="8" t="s">
        <v>4738</v>
      </c>
      <c r="C590" s="547">
        <v>143199700</v>
      </c>
      <c r="D590" s="499" t="s">
        <v>5660</v>
      </c>
      <c r="E590" t="s">
        <v>6621</v>
      </c>
      <c r="F590" s="768">
        <v>1</v>
      </c>
      <c r="G590" s="500">
        <v>1219</v>
      </c>
      <c r="H590" s="538" t="s">
        <v>4446</v>
      </c>
      <c r="I590" s="793" t="s">
        <v>6940</v>
      </c>
      <c r="J590" s="548">
        <v>1005914853</v>
      </c>
      <c r="K590" s="768">
        <v>904664</v>
      </c>
      <c r="L590" s="709">
        <v>42781</v>
      </c>
      <c r="M590" s="539" t="s">
        <v>6934</v>
      </c>
      <c r="N590" s="547" t="s">
        <v>303</v>
      </c>
      <c r="O590" s="547" t="s">
        <v>304</v>
      </c>
      <c r="U590" s="611"/>
      <c r="V590" s="611"/>
    </row>
    <row r="591" spans="1:22">
      <c r="A591" s="8" t="s">
        <v>236</v>
      </c>
      <c r="B591" s="8" t="s">
        <v>4775</v>
      </c>
      <c r="C591" s="547">
        <v>144413165</v>
      </c>
      <c r="D591" s="499" t="s">
        <v>6938</v>
      </c>
      <c r="E591" t="s">
        <v>6936</v>
      </c>
      <c r="F591" s="768">
        <v>1</v>
      </c>
      <c r="G591" s="500">
        <v>2599</v>
      </c>
      <c r="H591" s="538" t="s">
        <v>6222</v>
      </c>
      <c r="I591" s="793" t="s">
        <v>6942</v>
      </c>
      <c r="J591" s="548">
        <v>1005914843</v>
      </c>
      <c r="K591" s="768">
        <v>904664</v>
      </c>
      <c r="L591" s="709">
        <v>42781</v>
      </c>
      <c r="M591" s="539" t="s">
        <v>6941</v>
      </c>
      <c r="N591" s="547" t="s">
        <v>303</v>
      </c>
      <c r="O591" s="547" t="s">
        <v>304</v>
      </c>
      <c r="U591" s="611"/>
      <c r="V591" s="611"/>
    </row>
    <row r="592" spans="1:22">
      <c r="A592" s="8" t="s">
        <v>183</v>
      </c>
      <c r="B592" s="8" t="s">
        <v>4730</v>
      </c>
      <c r="C592" s="547">
        <v>144296347</v>
      </c>
      <c r="D592" s="499" t="s">
        <v>6828</v>
      </c>
      <c r="E592" t="s">
        <v>6825</v>
      </c>
      <c r="F592" s="768">
        <v>1</v>
      </c>
      <c r="G592" s="500">
        <v>2239</v>
      </c>
      <c r="H592" s="538" t="s">
        <v>6279</v>
      </c>
      <c r="I592" s="793" t="s">
        <v>6945</v>
      </c>
      <c r="J592" s="548">
        <v>1005919449</v>
      </c>
      <c r="K592" s="768">
        <v>904664</v>
      </c>
      <c r="L592" s="709">
        <v>42782</v>
      </c>
      <c r="M592" s="539" t="s">
        <v>6943</v>
      </c>
      <c r="N592" s="547" t="s">
        <v>303</v>
      </c>
      <c r="O592" s="547" t="s">
        <v>304</v>
      </c>
      <c r="U592" s="611"/>
      <c r="V592" s="611"/>
    </row>
    <row r="593" spans="1:22">
      <c r="A593" s="8" t="s">
        <v>160</v>
      </c>
      <c r="B593" s="8" t="s">
        <v>4748</v>
      </c>
      <c r="C593" s="547">
        <v>142846216</v>
      </c>
      <c r="D593" s="499" t="s">
        <v>5431</v>
      </c>
      <c r="E593" t="s">
        <v>6730</v>
      </c>
      <c r="F593" s="768">
        <v>1</v>
      </c>
      <c r="G593" s="500">
        <v>1709</v>
      </c>
      <c r="H593" s="538" t="s">
        <v>6729</v>
      </c>
      <c r="I593" s="793" t="s">
        <v>6946</v>
      </c>
      <c r="J593" s="548">
        <v>1005919452</v>
      </c>
      <c r="K593" s="768">
        <v>904664</v>
      </c>
      <c r="L593" s="709">
        <v>42782</v>
      </c>
      <c r="M593" s="539" t="s">
        <v>6944</v>
      </c>
      <c r="N593" s="547" t="s">
        <v>303</v>
      </c>
      <c r="O593" s="547" t="s">
        <v>304</v>
      </c>
      <c r="U593" s="611"/>
      <c r="V593" s="611"/>
    </row>
    <row r="594" spans="1:22">
      <c r="A594" s="540" t="s">
        <v>142</v>
      </c>
      <c r="B594" s="8" t="s">
        <v>4734</v>
      </c>
      <c r="C594" s="547">
        <v>141177238</v>
      </c>
      <c r="D594" s="499" t="s">
        <v>4388</v>
      </c>
      <c r="E594" t="s">
        <v>6909</v>
      </c>
      <c r="F594" s="768">
        <v>1</v>
      </c>
      <c r="G594" s="500">
        <v>1769</v>
      </c>
      <c r="H594" s="538" t="s">
        <v>3990</v>
      </c>
      <c r="I594" s="793" t="s">
        <v>6948</v>
      </c>
      <c r="J594" s="548">
        <v>1005931274</v>
      </c>
      <c r="K594" s="768">
        <v>904946</v>
      </c>
      <c r="L594" s="709">
        <v>42786</v>
      </c>
      <c r="M594" s="539" t="s">
        <v>6947</v>
      </c>
      <c r="N594" s="547" t="s">
        <v>303</v>
      </c>
      <c r="O594" s="547" t="s">
        <v>304</v>
      </c>
      <c r="U594" s="611"/>
      <c r="V594" s="611"/>
    </row>
    <row r="595" spans="1:22">
      <c r="A595" s="8" t="s">
        <v>148</v>
      </c>
      <c r="B595" s="8" t="s">
        <v>4738</v>
      </c>
      <c r="C595" s="547">
        <v>144327436</v>
      </c>
      <c r="D595" s="499" t="s">
        <v>6866</v>
      </c>
      <c r="E595" t="s">
        <v>6949</v>
      </c>
      <c r="F595" s="768">
        <v>1</v>
      </c>
      <c r="G595" s="500">
        <v>4669</v>
      </c>
      <c r="H595" s="538" t="s">
        <v>6864</v>
      </c>
      <c r="I595" s="793" t="s">
        <v>6951</v>
      </c>
      <c r="J595" s="548">
        <v>1005935904</v>
      </c>
      <c r="K595" s="768">
        <v>904946</v>
      </c>
      <c r="L595" s="709">
        <v>42787</v>
      </c>
      <c r="M595" s="539" t="s">
        <v>6950</v>
      </c>
      <c r="N595" s="547" t="s">
        <v>303</v>
      </c>
      <c r="O595" s="547" t="s">
        <v>304</v>
      </c>
      <c r="U595" s="611"/>
      <c r="V595" s="611"/>
    </row>
    <row r="596" spans="1:22">
      <c r="A596" s="8" t="s">
        <v>160</v>
      </c>
      <c r="B596" s="8" t="s">
        <v>4748</v>
      </c>
      <c r="C596" s="547">
        <v>144296347</v>
      </c>
      <c r="D596" s="499" t="s">
        <v>6828</v>
      </c>
      <c r="E596" t="s">
        <v>6825</v>
      </c>
      <c r="F596" s="768">
        <v>1</v>
      </c>
      <c r="G596" s="500">
        <v>2239</v>
      </c>
      <c r="H596" s="538" t="s">
        <v>4057</v>
      </c>
      <c r="I596" s="793" t="s">
        <v>6954</v>
      </c>
      <c r="J596" s="548">
        <v>1005940904</v>
      </c>
      <c r="K596" s="768">
        <v>904664</v>
      </c>
      <c r="L596" s="709">
        <v>42788</v>
      </c>
      <c r="M596" s="539" t="s">
        <v>6952</v>
      </c>
      <c r="N596" s="547" t="s">
        <v>303</v>
      </c>
      <c r="O596" s="547" t="s">
        <v>304</v>
      </c>
      <c r="U596" s="611"/>
      <c r="V596" s="611"/>
    </row>
    <row r="597" spans="1:22">
      <c r="A597" s="8" t="s">
        <v>160</v>
      </c>
      <c r="B597" s="8" t="s">
        <v>4748</v>
      </c>
      <c r="C597" s="547">
        <v>144057271</v>
      </c>
      <c r="D597" s="499" t="s">
        <v>6448</v>
      </c>
      <c r="E597" t="s">
        <v>5018</v>
      </c>
      <c r="F597" s="768">
        <v>1</v>
      </c>
      <c r="G597" s="500">
        <v>1889</v>
      </c>
      <c r="H597" s="538" t="s">
        <v>3897</v>
      </c>
      <c r="I597" s="793" t="s">
        <v>6955</v>
      </c>
      <c r="J597" s="548">
        <v>1005940907</v>
      </c>
      <c r="K597" s="768">
        <v>904946</v>
      </c>
      <c r="L597" s="709">
        <v>42788</v>
      </c>
      <c r="M597" s="539" t="s">
        <v>6953</v>
      </c>
      <c r="N597" s="547" t="s">
        <v>303</v>
      </c>
      <c r="O597" s="547" t="s">
        <v>304</v>
      </c>
      <c r="U597" s="611"/>
      <c r="V597" s="611"/>
    </row>
    <row r="598" spans="1:22">
      <c r="A598" s="8" t="s">
        <v>201</v>
      </c>
      <c r="B598" s="8" t="s">
        <v>4750</v>
      </c>
      <c r="C598" s="547">
        <v>143989337</v>
      </c>
      <c r="D598" s="499" t="s">
        <v>6311</v>
      </c>
      <c r="E598" t="s">
        <v>6956</v>
      </c>
      <c r="F598" s="768">
        <v>1</v>
      </c>
      <c r="G598" s="500">
        <v>1939</v>
      </c>
      <c r="H598" s="538" t="s">
        <v>4932</v>
      </c>
      <c r="I598" s="793" t="s">
        <v>6958</v>
      </c>
      <c r="J598" s="548">
        <v>1005968385</v>
      </c>
      <c r="K598" s="768">
        <v>904664</v>
      </c>
      <c r="L598" s="709">
        <v>42795</v>
      </c>
      <c r="M598" s="539" t="s">
        <v>6957</v>
      </c>
      <c r="N598" s="547" t="s">
        <v>303</v>
      </c>
      <c r="O598" s="547" t="s">
        <v>304</v>
      </c>
      <c r="U598" s="611"/>
      <c r="V598" s="611"/>
    </row>
    <row r="599" spans="1:22">
      <c r="A599" s="8" t="s">
        <v>211</v>
      </c>
      <c r="B599" s="8" t="s">
        <v>4793</v>
      </c>
      <c r="C599" s="547">
        <v>141719112</v>
      </c>
      <c r="D599" s="499" t="s">
        <v>4905</v>
      </c>
      <c r="E599" t="s">
        <v>6777</v>
      </c>
      <c r="F599" s="768">
        <v>1</v>
      </c>
      <c r="G599" s="500">
        <v>2209</v>
      </c>
      <c r="H599" s="538" t="s">
        <v>4103</v>
      </c>
      <c r="I599" s="793" t="s">
        <v>6960</v>
      </c>
      <c r="J599" s="548">
        <v>1005979130</v>
      </c>
      <c r="K599" s="768">
        <v>904946</v>
      </c>
      <c r="L599" s="709">
        <v>42797</v>
      </c>
      <c r="M599" s="539" t="s">
        <v>6959</v>
      </c>
      <c r="N599" s="547" t="s">
        <v>303</v>
      </c>
      <c r="O599" s="547" t="s">
        <v>304</v>
      </c>
      <c r="U599" s="611"/>
      <c r="V599" s="611"/>
    </row>
    <row r="600" spans="1:22">
      <c r="A600" s="8" t="s">
        <v>162</v>
      </c>
      <c r="B600" s="8" t="s">
        <v>4737</v>
      </c>
      <c r="C600" s="547" t="s">
        <v>6396</v>
      </c>
      <c r="D600" s="499" t="s">
        <v>6397</v>
      </c>
      <c r="E600" t="s">
        <v>6961</v>
      </c>
      <c r="F600" s="768">
        <v>1</v>
      </c>
      <c r="G600" s="500">
        <v>3679</v>
      </c>
      <c r="H600" s="538" t="s">
        <v>6394</v>
      </c>
      <c r="I600" s="793" t="s">
        <v>6970</v>
      </c>
      <c r="J600" s="548">
        <v>1005983882</v>
      </c>
      <c r="K600" s="768">
        <v>904664</v>
      </c>
      <c r="L600" s="709">
        <v>42800</v>
      </c>
      <c r="M600" s="539" t="s">
        <v>6962</v>
      </c>
      <c r="N600" s="547" t="s">
        <v>303</v>
      </c>
      <c r="O600" s="547" t="s">
        <v>304</v>
      </c>
      <c r="U600" s="611"/>
      <c r="V600" s="611"/>
    </row>
    <row r="601" spans="1:22">
      <c r="A601" s="8" t="s">
        <v>150</v>
      </c>
      <c r="B601" s="8" t="s">
        <v>4731</v>
      </c>
      <c r="C601" s="547">
        <v>144503235</v>
      </c>
      <c r="D601" s="499" t="s">
        <v>6966</v>
      </c>
      <c r="E601" t="s">
        <v>6964</v>
      </c>
      <c r="F601" s="768">
        <v>1</v>
      </c>
      <c r="G601" s="500">
        <v>2809</v>
      </c>
      <c r="H601" s="538" t="s">
        <v>6963</v>
      </c>
      <c r="I601" s="793" t="s">
        <v>6971</v>
      </c>
      <c r="J601" s="548">
        <v>1005983889</v>
      </c>
      <c r="K601" s="768">
        <v>904664</v>
      </c>
      <c r="L601" s="709">
        <v>42800</v>
      </c>
      <c r="M601" s="539" t="s">
        <v>6968</v>
      </c>
      <c r="N601" s="547" t="s">
        <v>303</v>
      </c>
      <c r="O601" s="547" t="s">
        <v>304</v>
      </c>
      <c r="U601" s="611"/>
      <c r="V601" s="611"/>
    </row>
    <row r="602" spans="1:22" s="501" customFormat="1">
      <c r="A602" s="787" t="s">
        <v>144</v>
      </c>
      <c r="B602" s="787" t="s">
        <v>4753</v>
      </c>
      <c r="C602" s="898">
        <v>144124401</v>
      </c>
      <c r="D602" s="899" t="s">
        <v>6575</v>
      </c>
      <c r="E602" s="900" t="s">
        <v>6573</v>
      </c>
      <c r="F602" s="901">
        <v>1</v>
      </c>
      <c r="G602" s="902">
        <v>3279</v>
      </c>
      <c r="H602" s="903" t="s">
        <v>6236</v>
      </c>
      <c r="I602" s="904" t="s">
        <v>6972</v>
      </c>
      <c r="J602" s="905">
        <v>1005983891</v>
      </c>
      <c r="K602" s="901">
        <v>904664</v>
      </c>
      <c r="L602" s="906">
        <v>42800</v>
      </c>
      <c r="M602" s="907" t="s">
        <v>6969</v>
      </c>
      <c r="N602" s="898" t="s">
        <v>303</v>
      </c>
      <c r="O602" s="898" t="s">
        <v>304</v>
      </c>
      <c r="U602" s="633"/>
      <c r="V602" s="633"/>
    </row>
    <row r="603" spans="1:22">
      <c r="A603" s="8" t="s">
        <v>146</v>
      </c>
      <c r="B603" s="8" t="s">
        <v>4776</v>
      </c>
      <c r="C603" s="547">
        <v>144387797</v>
      </c>
      <c r="D603" s="499" t="s">
        <v>6907</v>
      </c>
      <c r="E603" t="s">
        <v>6906</v>
      </c>
      <c r="F603" s="768">
        <v>1</v>
      </c>
      <c r="G603" s="500">
        <v>4039</v>
      </c>
      <c r="H603" s="538" t="s">
        <v>6251</v>
      </c>
      <c r="I603" s="793" t="s">
        <v>6980</v>
      </c>
      <c r="J603" s="548">
        <v>1005993687</v>
      </c>
      <c r="K603" s="768">
        <v>904664</v>
      </c>
      <c r="L603" s="709">
        <v>42801</v>
      </c>
      <c r="M603" s="539" t="s">
        <v>6973</v>
      </c>
      <c r="N603" s="547" t="s">
        <v>303</v>
      </c>
      <c r="O603" s="547" t="s">
        <v>304</v>
      </c>
      <c r="U603" s="611"/>
      <c r="V603" s="611"/>
    </row>
    <row r="604" spans="1:22">
      <c r="A604" s="8" t="s">
        <v>178</v>
      </c>
      <c r="B604" s="8" t="s">
        <v>4755</v>
      </c>
      <c r="C604" s="547">
        <v>141453356</v>
      </c>
      <c r="D604" s="499" t="s">
        <v>4686</v>
      </c>
      <c r="E604" t="s">
        <v>6734</v>
      </c>
      <c r="F604" s="768">
        <v>1</v>
      </c>
      <c r="G604" s="500">
        <v>2929</v>
      </c>
      <c r="H604" s="538" t="s">
        <v>3937</v>
      </c>
      <c r="I604" s="793" t="s">
        <v>6979</v>
      </c>
      <c r="J604" s="548">
        <v>1005993692</v>
      </c>
      <c r="K604" s="768">
        <v>904946</v>
      </c>
      <c r="L604" s="709">
        <v>42801</v>
      </c>
      <c r="M604" s="539" t="s">
        <v>6974</v>
      </c>
      <c r="N604" s="547" t="s">
        <v>303</v>
      </c>
      <c r="O604" s="547" t="s">
        <v>304</v>
      </c>
      <c r="U604" s="611"/>
      <c r="V604" s="611"/>
    </row>
    <row r="605" spans="1:22">
      <c r="A605" s="8" t="s">
        <v>179</v>
      </c>
      <c r="B605" s="8" t="s">
        <v>4809</v>
      </c>
      <c r="C605" s="547">
        <v>144512938</v>
      </c>
      <c r="D605" s="499" t="s">
        <v>6978</v>
      </c>
      <c r="E605" t="s">
        <v>6975</v>
      </c>
      <c r="F605" s="768">
        <v>1</v>
      </c>
      <c r="G605" s="500">
        <v>2089</v>
      </c>
      <c r="H605" s="538">
        <v>1474</v>
      </c>
      <c r="I605" s="793" t="s">
        <v>6982</v>
      </c>
      <c r="J605" s="548">
        <v>1005993697</v>
      </c>
      <c r="K605" s="768">
        <v>904946</v>
      </c>
      <c r="L605" s="709">
        <v>42801</v>
      </c>
      <c r="M605" s="539" t="s">
        <v>6981</v>
      </c>
      <c r="N605" s="547" t="s">
        <v>303</v>
      </c>
      <c r="O605" s="547" t="s">
        <v>304</v>
      </c>
      <c r="U605" s="611"/>
      <c r="V605" s="611"/>
    </row>
    <row r="606" spans="1:22">
      <c r="A606" s="8" t="s">
        <v>189</v>
      </c>
      <c r="B606" s="8" t="s">
        <v>4777</v>
      </c>
      <c r="C606" s="547">
        <v>142809691</v>
      </c>
      <c r="D606" s="499" t="s">
        <v>5378</v>
      </c>
      <c r="E606" t="s">
        <v>6567</v>
      </c>
      <c r="F606" s="768">
        <v>1</v>
      </c>
      <c r="G606" s="500">
        <v>1589</v>
      </c>
      <c r="H606" s="538" t="s">
        <v>4069</v>
      </c>
      <c r="I606" s="793" t="s">
        <v>6986</v>
      </c>
      <c r="J606" s="548">
        <v>1005999153</v>
      </c>
      <c r="K606" s="768">
        <v>904664</v>
      </c>
      <c r="L606" s="709">
        <v>42803</v>
      </c>
      <c r="M606" s="539" t="s">
        <v>6983</v>
      </c>
      <c r="N606" s="547" t="s">
        <v>303</v>
      </c>
      <c r="O606" s="547" t="s">
        <v>304</v>
      </c>
      <c r="U606" s="611"/>
      <c r="V606" s="611"/>
    </row>
    <row r="607" spans="1:22">
      <c r="A607" s="8" t="s">
        <v>172</v>
      </c>
      <c r="B607" s="8" t="s">
        <v>4810</v>
      </c>
      <c r="C607" s="547">
        <v>144131191</v>
      </c>
      <c r="D607" s="499" t="s">
        <v>6607</v>
      </c>
      <c r="E607" t="s">
        <v>6604</v>
      </c>
      <c r="F607" s="768">
        <v>1</v>
      </c>
      <c r="G607" s="500">
        <v>2799</v>
      </c>
      <c r="H607" s="538" t="s">
        <v>6240</v>
      </c>
      <c r="I607" s="793" t="s">
        <v>6985</v>
      </c>
      <c r="J607" s="548">
        <v>1005999154</v>
      </c>
      <c r="K607" s="768">
        <v>904664</v>
      </c>
      <c r="L607" s="709">
        <v>42804</v>
      </c>
      <c r="M607" s="539" t="s">
        <v>6984</v>
      </c>
      <c r="N607" s="547" t="s">
        <v>303</v>
      </c>
      <c r="O607" s="547" t="s">
        <v>304</v>
      </c>
      <c r="U607" s="611"/>
      <c r="V607" s="611"/>
    </row>
    <row r="608" spans="1:22">
      <c r="A608" s="8" t="s">
        <v>146</v>
      </c>
      <c r="B608" s="8" t="s">
        <v>4776</v>
      </c>
      <c r="C608" s="547">
        <v>144131191</v>
      </c>
      <c r="D608" s="499" t="s">
        <v>6607</v>
      </c>
      <c r="E608" t="s">
        <v>6604</v>
      </c>
      <c r="F608" s="768">
        <v>1</v>
      </c>
      <c r="G608" s="500">
        <v>2799</v>
      </c>
      <c r="H608" s="538" t="s">
        <v>6240</v>
      </c>
      <c r="I608" s="793" t="s">
        <v>7001</v>
      </c>
      <c r="J608" s="548">
        <v>1006012347</v>
      </c>
      <c r="K608" s="768">
        <v>904664</v>
      </c>
      <c r="L608" s="709">
        <v>42807</v>
      </c>
      <c r="M608" s="539" t="s">
        <v>6987</v>
      </c>
      <c r="N608" s="547" t="s">
        <v>303</v>
      </c>
      <c r="O608" s="547" t="s">
        <v>304</v>
      </c>
      <c r="U608" s="611"/>
      <c r="V608" s="611"/>
    </row>
    <row r="609" spans="1:22">
      <c r="A609" s="8" t="s">
        <v>154</v>
      </c>
      <c r="B609" s="8" t="s">
        <v>4741</v>
      </c>
      <c r="C609" s="547">
        <v>144535649</v>
      </c>
      <c r="D609" s="499" t="s">
        <v>6991</v>
      </c>
      <c r="E609" t="s">
        <v>6989</v>
      </c>
      <c r="F609" s="768">
        <v>1</v>
      </c>
      <c r="G609" s="500">
        <v>2559</v>
      </c>
      <c r="H609" s="538" t="s">
        <v>6988</v>
      </c>
      <c r="I609" s="793" t="s">
        <v>7002</v>
      </c>
      <c r="J609" s="548">
        <v>1006012352</v>
      </c>
      <c r="K609" s="768">
        <v>904664</v>
      </c>
      <c r="L609" s="709">
        <v>42807</v>
      </c>
      <c r="M609" s="539" t="s">
        <v>6999</v>
      </c>
      <c r="N609" s="547" t="s">
        <v>303</v>
      </c>
      <c r="O609" s="547" t="s">
        <v>304</v>
      </c>
      <c r="U609" s="611"/>
      <c r="V609" s="611"/>
    </row>
    <row r="610" spans="1:22">
      <c r="A610" s="8" t="s">
        <v>144</v>
      </c>
      <c r="B610" s="8" t="s">
        <v>4753</v>
      </c>
      <c r="C610" s="547">
        <v>144536293</v>
      </c>
      <c r="D610" s="499" t="s">
        <v>6997</v>
      </c>
      <c r="E610" t="s">
        <v>6995</v>
      </c>
      <c r="F610" s="768">
        <v>1</v>
      </c>
      <c r="G610" s="500">
        <v>2679</v>
      </c>
      <c r="H610" s="538" t="s">
        <v>6994</v>
      </c>
      <c r="I610" s="793" t="s">
        <v>7003</v>
      </c>
      <c r="J610" s="548">
        <v>1006012355</v>
      </c>
      <c r="K610" s="768">
        <v>904664</v>
      </c>
      <c r="L610" s="709">
        <v>42807</v>
      </c>
      <c r="M610" s="539" t="s">
        <v>7000</v>
      </c>
      <c r="N610" s="547" t="s">
        <v>303</v>
      </c>
      <c r="O610" s="547" t="s">
        <v>304</v>
      </c>
      <c r="U610" s="611"/>
      <c r="V610" s="611"/>
    </row>
    <row r="611" spans="1:22">
      <c r="A611" s="8" t="s">
        <v>221</v>
      </c>
      <c r="B611" s="8" t="s">
        <v>4754</v>
      </c>
      <c r="C611" s="547">
        <v>144544067</v>
      </c>
      <c r="D611" s="499" t="s">
        <v>7006</v>
      </c>
      <c r="E611" t="s">
        <v>7004</v>
      </c>
      <c r="F611" s="768">
        <v>1</v>
      </c>
      <c r="G611" s="500">
        <v>3169</v>
      </c>
      <c r="H611" s="538" t="s">
        <v>3970</v>
      </c>
      <c r="I611" s="793" t="s">
        <v>7009</v>
      </c>
      <c r="J611" s="548">
        <v>1006016213</v>
      </c>
      <c r="K611" s="768">
        <v>904946</v>
      </c>
      <c r="L611" s="709">
        <v>42808</v>
      </c>
      <c r="M611" s="539" t="s">
        <v>7008</v>
      </c>
      <c r="N611" s="547" t="s">
        <v>303</v>
      </c>
      <c r="O611" s="547" t="s">
        <v>304</v>
      </c>
      <c r="U611" s="611"/>
      <c r="V611" s="611"/>
    </row>
    <row r="612" spans="1:22">
      <c r="A612" s="8" t="s">
        <v>140</v>
      </c>
      <c r="B612" s="8" t="s">
        <v>4733</v>
      </c>
      <c r="C612" s="547">
        <v>144084885</v>
      </c>
      <c r="D612" s="499" t="s">
        <v>6508</v>
      </c>
      <c r="E612" t="s">
        <v>6505</v>
      </c>
      <c r="F612" s="768">
        <v>1</v>
      </c>
      <c r="G612" s="500">
        <v>2559</v>
      </c>
      <c r="H612" s="538" t="s">
        <v>6504</v>
      </c>
      <c r="I612" s="793" t="s">
        <v>7019</v>
      </c>
      <c r="J612" s="548">
        <v>1006025828</v>
      </c>
      <c r="K612" s="768">
        <v>904664</v>
      </c>
      <c r="L612" s="709">
        <v>42810</v>
      </c>
      <c r="M612" s="539" t="s">
        <v>7010</v>
      </c>
      <c r="N612" s="547" t="s">
        <v>303</v>
      </c>
      <c r="O612" s="547" t="s">
        <v>304</v>
      </c>
      <c r="U612" s="611"/>
      <c r="V612" s="611"/>
    </row>
    <row r="613" spans="1:22">
      <c r="A613" s="8" t="s">
        <v>134</v>
      </c>
      <c r="B613" s="8" t="s">
        <v>4789</v>
      </c>
      <c r="C613" s="547">
        <v>144554529</v>
      </c>
      <c r="D613" s="499" t="s">
        <v>7013</v>
      </c>
      <c r="E613" t="s">
        <v>7011</v>
      </c>
      <c r="F613" s="768">
        <v>1</v>
      </c>
      <c r="G613" s="500">
        <v>2369</v>
      </c>
      <c r="H613" s="538" t="s">
        <v>3979</v>
      </c>
      <c r="I613" s="793" t="s">
        <v>7028</v>
      </c>
      <c r="J613" s="548">
        <v>1006036084</v>
      </c>
      <c r="K613" s="768">
        <v>904946</v>
      </c>
      <c r="L613" s="709">
        <v>42810</v>
      </c>
      <c r="M613" s="539" t="s">
        <v>7020</v>
      </c>
      <c r="N613" s="547" t="s">
        <v>303</v>
      </c>
      <c r="O613" s="547" t="s">
        <v>304</v>
      </c>
      <c r="U613" s="611"/>
      <c r="V613" s="611"/>
    </row>
    <row r="614" spans="1:22">
      <c r="A614" s="8" t="s">
        <v>187</v>
      </c>
      <c r="B614" s="8" t="s">
        <v>4761</v>
      </c>
      <c r="C614" s="547">
        <v>144562138</v>
      </c>
      <c r="D614" s="499" t="s">
        <v>7017</v>
      </c>
      <c r="E614" t="s">
        <v>7015</v>
      </c>
      <c r="F614" s="768">
        <v>1</v>
      </c>
      <c r="G614" s="500">
        <v>2389</v>
      </c>
      <c r="H614" s="538" t="s">
        <v>6030</v>
      </c>
      <c r="I614" s="793" t="s">
        <v>7032</v>
      </c>
      <c r="J614" s="548">
        <v>1006040012</v>
      </c>
      <c r="K614" s="768">
        <v>904946</v>
      </c>
      <c r="L614" s="709">
        <v>42811</v>
      </c>
      <c r="M614" s="897" t="s">
        <v>7026</v>
      </c>
      <c r="N614" s="547" t="s">
        <v>303</v>
      </c>
      <c r="O614" s="547" t="s">
        <v>304</v>
      </c>
      <c r="U614" s="611"/>
      <c r="V614" s="611"/>
    </row>
    <row r="615" spans="1:22">
      <c r="A615" s="8" t="s">
        <v>168</v>
      </c>
      <c r="B615" s="8" t="s">
        <v>4744</v>
      </c>
      <c r="C615" s="547">
        <v>144535649</v>
      </c>
      <c r="D615" s="499" t="s">
        <v>6991</v>
      </c>
      <c r="E615" t="s">
        <v>6989</v>
      </c>
      <c r="F615" s="768">
        <v>1</v>
      </c>
      <c r="G615" s="500">
        <v>2559</v>
      </c>
      <c r="H615" s="538" t="s">
        <v>6988</v>
      </c>
      <c r="I615" s="793" t="s">
        <v>7029</v>
      </c>
      <c r="J615" s="548">
        <v>1006036091</v>
      </c>
      <c r="K615" s="768">
        <v>904664</v>
      </c>
      <c r="L615" s="709">
        <v>42811</v>
      </c>
      <c r="M615" s="539" t="s">
        <v>7021</v>
      </c>
      <c r="N615" s="547" t="s">
        <v>303</v>
      </c>
      <c r="O615" s="547" t="s">
        <v>304</v>
      </c>
      <c r="U615" s="611"/>
      <c r="V615" s="611"/>
    </row>
    <row r="616" spans="1:22">
      <c r="A616" s="8" t="s">
        <v>132</v>
      </c>
      <c r="B616" s="8" t="s">
        <v>4732</v>
      </c>
      <c r="C616" s="547">
        <v>144571030</v>
      </c>
      <c r="D616" s="499" t="s">
        <v>7024</v>
      </c>
      <c r="E616" t="s">
        <v>7022</v>
      </c>
      <c r="F616" s="768">
        <v>1</v>
      </c>
      <c r="G616" s="500">
        <v>3589</v>
      </c>
      <c r="H616" s="538" t="s">
        <v>4418</v>
      </c>
      <c r="I616" s="793" t="s">
        <v>7031</v>
      </c>
      <c r="J616" s="548">
        <v>1006037027</v>
      </c>
      <c r="K616" s="768">
        <v>904946</v>
      </c>
      <c r="L616" s="709">
        <v>42815</v>
      </c>
      <c r="M616" s="897" t="s">
        <v>7027</v>
      </c>
      <c r="N616" s="547" t="s">
        <v>303</v>
      </c>
      <c r="O616" s="547" t="s">
        <v>304</v>
      </c>
      <c r="U616" s="611"/>
      <c r="V616" s="611"/>
    </row>
    <row r="617" spans="1:22">
      <c r="A617" s="8" t="s">
        <v>138</v>
      </c>
      <c r="B617" s="8" t="s">
        <v>4728</v>
      </c>
      <c r="C617" s="547">
        <v>144035458</v>
      </c>
      <c r="D617" s="499" t="s">
        <v>6397</v>
      </c>
      <c r="E617" t="s">
        <v>6961</v>
      </c>
      <c r="F617" s="768">
        <v>1</v>
      </c>
      <c r="G617" s="500">
        <v>3679</v>
      </c>
      <c r="H617" s="538" t="s">
        <v>6394</v>
      </c>
      <c r="I617" s="793" t="s">
        <v>7033</v>
      </c>
      <c r="J617" s="548">
        <v>1006040014</v>
      </c>
      <c r="K617" s="768">
        <v>904664</v>
      </c>
      <c r="L617" s="709">
        <v>42815</v>
      </c>
      <c r="M617" s="539" t="s">
        <v>7030</v>
      </c>
      <c r="N617" s="547" t="s">
        <v>303</v>
      </c>
      <c r="O617" s="547" t="s">
        <v>304</v>
      </c>
      <c r="U617" s="611"/>
      <c r="V617" s="611"/>
    </row>
    <row r="618" spans="1:22">
      <c r="A618" s="8" t="s">
        <v>240</v>
      </c>
      <c r="B618" s="8" t="s">
        <v>4784</v>
      </c>
      <c r="C618" s="547">
        <v>142789620</v>
      </c>
      <c r="D618" s="499" t="s">
        <v>5341</v>
      </c>
      <c r="E618" t="s">
        <v>7034</v>
      </c>
      <c r="F618" s="768">
        <v>1</v>
      </c>
      <c r="G618" s="500">
        <v>2569</v>
      </c>
      <c r="H618" s="538" t="s">
        <v>4507</v>
      </c>
      <c r="I618" s="793" t="s">
        <v>7038</v>
      </c>
      <c r="J618" s="548">
        <v>1006047963</v>
      </c>
      <c r="K618" s="768">
        <v>904946</v>
      </c>
      <c r="L618" s="709">
        <v>42816</v>
      </c>
      <c r="M618" s="539" t="s">
        <v>7036</v>
      </c>
      <c r="N618" s="547" t="s">
        <v>303</v>
      </c>
      <c r="O618" s="547" t="s">
        <v>304</v>
      </c>
      <c r="U618" s="611"/>
      <c r="V618" s="611"/>
    </row>
    <row r="619" spans="1:22">
      <c r="A619" s="8" t="s">
        <v>201</v>
      </c>
      <c r="B619" s="8" t="s">
        <v>4750</v>
      </c>
      <c r="C619" s="547">
        <v>144413165</v>
      </c>
      <c r="D619" s="499" t="s">
        <v>6938</v>
      </c>
      <c r="E619" t="s">
        <v>6936</v>
      </c>
      <c r="F619" s="768">
        <v>1</v>
      </c>
      <c r="G619" s="500">
        <v>2599</v>
      </c>
      <c r="H619" s="538" t="s">
        <v>6222</v>
      </c>
      <c r="I619" s="793" t="s">
        <v>7037</v>
      </c>
      <c r="J619" s="548">
        <v>1006048260</v>
      </c>
      <c r="K619" s="768">
        <v>904664</v>
      </c>
      <c r="L619" s="709">
        <v>42816</v>
      </c>
      <c r="M619" s="539" t="s">
        <v>7035</v>
      </c>
      <c r="N619" s="547" t="s">
        <v>303</v>
      </c>
      <c r="O619" s="547" t="s">
        <v>304</v>
      </c>
      <c r="U619" s="611"/>
      <c r="V619" s="611"/>
    </row>
    <row r="620" spans="1:22">
      <c r="A620" s="8" t="s">
        <v>205</v>
      </c>
      <c r="B620" s="8" t="s">
        <v>4800</v>
      </c>
      <c r="C620" s="547">
        <v>144589209</v>
      </c>
      <c r="D620" s="499" t="s">
        <v>7041</v>
      </c>
      <c r="E620" t="s">
        <v>7039</v>
      </c>
      <c r="F620" s="768">
        <v>1</v>
      </c>
      <c r="G620" s="500">
        <v>3049</v>
      </c>
      <c r="H620" s="538" t="s">
        <v>3917</v>
      </c>
      <c r="I620" s="793" t="s">
        <v>7056</v>
      </c>
      <c r="J620" s="548">
        <v>1006065028</v>
      </c>
      <c r="K620" s="768">
        <v>904946</v>
      </c>
      <c r="L620" s="709">
        <v>42818</v>
      </c>
      <c r="M620" s="539" t="s">
        <v>7052</v>
      </c>
      <c r="N620" s="547" t="s">
        <v>303</v>
      </c>
      <c r="O620" s="547" t="s">
        <v>304</v>
      </c>
      <c r="U620" s="611"/>
      <c r="V620" s="611"/>
    </row>
    <row r="621" spans="1:22">
      <c r="A621" s="8" t="s">
        <v>221</v>
      </c>
      <c r="B621" s="8" t="s">
        <v>4754</v>
      </c>
      <c r="C621" s="547">
        <v>144589432</v>
      </c>
      <c r="D621" s="499" t="s">
        <v>7045</v>
      </c>
      <c r="E621" t="s">
        <v>7043</v>
      </c>
      <c r="F621" s="768">
        <v>1</v>
      </c>
      <c r="G621" s="500">
        <v>2358</v>
      </c>
      <c r="H621" s="538" t="s">
        <v>6092</v>
      </c>
      <c r="I621" s="793" t="s">
        <v>7051</v>
      </c>
      <c r="J621" s="548">
        <v>1006065029</v>
      </c>
      <c r="K621" s="768">
        <v>904946</v>
      </c>
      <c r="L621" s="709">
        <v>42818</v>
      </c>
      <c r="M621" s="539" t="s">
        <v>7053</v>
      </c>
      <c r="N621" s="547" t="s">
        <v>303</v>
      </c>
      <c r="O621" s="547" t="s">
        <v>304</v>
      </c>
      <c r="U621" s="611"/>
      <c r="V621" s="611"/>
    </row>
    <row r="622" spans="1:22">
      <c r="A622" s="8" t="s">
        <v>176</v>
      </c>
      <c r="B622" s="8" t="s">
        <v>4803</v>
      </c>
      <c r="C622" s="547">
        <v>144598140</v>
      </c>
      <c r="D622" s="499" t="s">
        <v>7049</v>
      </c>
      <c r="E622" t="s">
        <v>7047</v>
      </c>
      <c r="F622" s="768">
        <v>1</v>
      </c>
      <c r="G622" s="500">
        <v>3169</v>
      </c>
      <c r="H622" s="538" t="s">
        <v>3970</v>
      </c>
      <c r="I622" s="793" t="s">
        <v>7057</v>
      </c>
      <c r="J622" s="548">
        <v>1006065035</v>
      </c>
      <c r="K622" s="768">
        <v>904946</v>
      </c>
      <c r="L622" s="709">
        <v>42821</v>
      </c>
      <c r="M622" s="539" t="s">
        <v>7054</v>
      </c>
      <c r="N622" s="547" t="s">
        <v>303</v>
      </c>
      <c r="O622" s="547" t="s">
        <v>304</v>
      </c>
      <c r="U622" s="611"/>
      <c r="V622" s="611"/>
    </row>
    <row r="623" spans="1:22">
      <c r="A623" s="8" t="s">
        <v>178</v>
      </c>
      <c r="B623" s="8" t="s">
        <v>4755</v>
      </c>
      <c r="C623" s="547">
        <v>144100573</v>
      </c>
      <c r="D623" s="499" t="s">
        <v>6526</v>
      </c>
      <c r="E623" t="s">
        <v>6523</v>
      </c>
      <c r="F623" s="768">
        <v>1</v>
      </c>
      <c r="G623" s="500">
        <v>2689</v>
      </c>
      <c r="H623" s="538" t="s">
        <v>4461</v>
      </c>
      <c r="I623" s="793" t="s">
        <v>7062</v>
      </c>
      <c r="J623" s="548">
        <v>1006069866</v>
      </c>
      <c r="K623" s="768">
        <v>904946</v>
      </c>
      <c r="L623" s="709">
        <v>42822</v>
      </c>
      <c r="M623" s="539" t="s">
        <v>7055</v>
      </c>
      <c r="N623" s="547" t="s">
        <v>303</v>
      </c>
      <c r="O623" s="547" t="s">
        <v>304</v>
      </c>
      <c r="U623" s="611"/>
      <c r="V623" s="611"/>
    </row>
    <row r="624" spans="1:22">
      <c r="A624" s="8" t="s">
        <v>187</v>
      </c>
      <c r="B624" s="8" t="s">
        <v>4761</v>
      </c>
      <c r="C624" s="547">
        <v>144611092</v>
      </c>
      <c r="D624" s="499" t="s">
        <v>7060</v>
      </c>
      <c r="E624" t="s">
        <v>7058</v>
      </c>
      <c r="F624" s="768">
        <v>1</v>
      </c>
      <c r="G624" s="500">
        <v>3709</v>
      </c>
      <c r="H624" s="538" t="s">
        <v>4674</v>
      </c>
      <c r="I624" s="793" t="s">
        <v>7074</v>
      </c>
      <c r="J624" s="552">
        <v>1006094352</v>
      </c>
      <c r="K624" s="768">
        <v>904946</v>
      </c>
      <c r="L624" s="709">
        <v>42823</v>
      </c>
      <c r="M624" s="539" t="s">
        <v>7073</v>
      </c>
      <c r="N624" s="547" t="s">
        <v>303</v>
      </c>
      <c r="O624" s="547" t="s">
        <v>304</v>
      </c>
      <c r="U624" s="611"/>
      <c r="V624" s="611"/>
    </row>
    <row r="625" spans="1:22">
      <c r="A625" s="8" t="s">
        <v>146</v>
      </c>
      <c r="B625" s="8" t="s">
        <v>4776</v>
      </c>
      <c r="C625" s="547">
        <v>144084885</v>
      </c>
      <c r="D625" s="499" t="s">
        <v>6508</v>
      </c>
      <c r="E625" t="s">
        <v>6505</v>
      </c>
      <c r="F625" s="768">
        <v>1</v>
      </c>
      <c r="G625" s="500">
        <v>2559</v>
      </c>
      <c r="H625" s="538" t="s">
        <v>6504</v>
      </c>
      <c r="I625" s="793" t="s">
        <v>7069</v>
      </c>
      <c r="J625" s="548" t="s">
        <v>7071</v>
      </c>
      <c r="K625" s="768">
        <v>904664</v>
      </c>
      <c r="L625" s="709">
        <v>42824</v>
      </c>
      <c r="M625" s="539" t="s">
        <v>7063</v>
      </c>
      <c r="N625" s="547" t="s">
        <v>303</v>
      </c>
      <c r="O625" s="547" t="s">
        <v>304</v>
      </c>
      <c r="U625" s="611"/>
      <c r="V625" s="611"/>
    </row>
    <row r="626" spans="1:22" s="536" customFormat="1">
      <c r="A626" s="599" t="s">
        <v>259</v>
      </c>
      <c r="B626" s="599" t="s">
        <v>2792</v>
      </c>
      <c r="C626" s="556">
        <v>144619851</v>
      </c>
      <c r="D626" s="542" t="s">
        <v>7066</v>
      </c>
      <c r="E626" s="536" t="s">
        <v>7064</v>
      </c>
      <c r="F626" s="911">
        <v>5</v>
      </c>
      <c r="G626" s="553">
        <v>1399</v>
      </c>
      <c r="H626" s="624" t="s">
        <v>3554</v>
      </c>
      <c r="I626" s="908" t="s">
        <v>7070</v>
      </c>
      <c r="J626" s="552">
        <v>1006079847</v>
      </c>
      <c r="K626" s="541">
        <v>904946</v>
      </c>
      <c r="L626" s="909">
        <v>42824</v>
      </c>
      <c r="M626" s="910" t="s">
        <v>7068</v>
      </c>
      <c r="N626" s="556" t="s">
        <v>303</v>
      </c>
      <c r="O626" s="556" t="s">
        <v>304</v>
      </c>
      <c r="U626" s="625"/>
      <c r="V626" s="625"/>
    </row>
    <row r="627" spans="1:22">
      <c r="A627" s="8" t="s">
        <v>267</v>
      </c>
      <c r="B627" s="8" t="s">
        <v>4751</v>
      </c>
      <c r="C627" s="547">
        <v>141913911</v>
      </c>
      <c r="D627" s="499" t="s">
        <v>5319</v>
      </c>
      <c r="E627" t="s">
        <v>7072</v>
      </c>
      <c r="F627" s="768">
        <v>1</v>
      </c>
      <c r="G627" s="500">
        <v>1969</v>
      </c>
      <c r="H627" s="538" t="s">
        <v>3943</v>
      </c>
      <c r="I627" s="793" t="s">
        <v>7083</v>
      </c>
      <c r="J627" s="552">
        <v>1006095575</v>
      </c>
      <c r="K627" s="768">
        <v>904946</v>
      </c>
      <c r="L627" s="709">
        <v>42828</v>
      </c>
      <c r="M627" s="539" t="s">
        <v>7076</v>
      </c>
      <c r="N627" s="547" t="s">
        <v>303</v>
      </c>
      <c r="O627" s="547" t="s">
        <v>304</v>
      </c>
      <c r="U627" s="611"/>
      <c r="V627" s="611"/>
    </row>
    <row r="628" spans="1:22">
      <c r="A628" s="8" t="s">
        <v>132</v>
      </c>
      <c r="B628" s="8" t="s">
        <v>4732</v>
      </c>
      <c r="C628" s="547">
        <v>144503235</v>
      </c>
      <c r="D628" s="499" t="s">
        <v>6966</v>
      </c>
      <c r="E628" t="s">
        <v>6964</v>
      </c>
      <c r="F628" s="768">
        <v>1</v>
      </c>
      <c r="G628" s="500">
        <v>2809</v>
      </c>
      <c r="H628" s="538" t="s">
        <v>6963</v>
      </c>
      <c r="I628" s="793" t="s">
        <v>7082</v>
      </c>
      <c r="J628" s="552" t="s">
        <v>7085</v>
      </c>
      <c r="K628" s="768">
        <v>904664</v>
      </c>
      <c r="L628" s="709">
        <v>42828</v>
      </c>
      <c r="M628" s="539" t="s">
        <v>7075</v>
      </c>
      <c r="N628" s="547" t="s">
        <v>303</v>
      </c>
      <c r="O628" s="547" t="s">
        <v>304</v>
      </c>
      <c r="U628" s="611"/>
      <c r="V628" s="611"/>
    </row>
    <row r="629" spans="1:22">
      <c r="A629" s="8" t="s">
        <v>140</v>
      </c>
      <c r="B629" s="8" t="s">
        <v>4733</v>
      </c>
      <c r="C629" s="547">
        <v>144641414</v>
      </c>
      <c r="D629" s="499" t="s">
        <v>7079</v>
      </c>
      <c r="E629" t="s">
        <v>7077</v>
      </c>
      <c r="F629" s="768">
        <v>1</v>
      </c>
      <c r="G629" s="500">
        <v>3799</v>
      </c>
      <c r="H629" s="538" t="s">
        <v>6428</v>
      </c>
      <c r="I629" s="793" t="s">
        <v>7084</v>
      </c>
      <c r="J629" s="552">
        <v>1006095007</v>
      </c>
      <c r="K629" s="768">
        <v>904664</v>
      </c>
      <c r="L629" s="709">
        <v>42830</v>
      </c>
      <c r="M629" s="539" t="s">
        <v>7081</v>
      </c>
      <c r="N629" s="547" t="s">
        <v>303</v>
      </c>
      <c r="O629" s="547" t="s">
        <v>304</v>
      </c>
      <c r="U629" s="611"/>
      <c r="V629" s="611"/>
    </row>
    <row r="630" spans="1:22">
      <c r="A630" s="8" t="s">
        <v>132</v>
      </c>
      <c r="B630" s="8" t="s">
        <v>4732</v>
      </c>
      <c r="C630" s="547">
        <v>144297418</v>
      </c>
      <c r="D630" s="499" t="s">
        <v>6836</v>
      </c>
      <c r="E630" t="s">
        <v>7086</v>
      </c>
      <c r="F630" s="768">
        <v>1</v>
      </c>
      <c r="G630" s="500">
        <v>2689</v>
      </c>
      <c r="H630" s="538" t="s">
        <v>5508</v>
      </c>
      <c r="I630" s="812" t="s">
        <v>7096</v>
      </c>
      <c r="J630" s="552">
        <v>1006102400</v>
      </c>
      <c r="K630" s="768">
        <v>904946</v>
      </c>
      <c r="L630" s="709">
        <v>42831</v>
      </c>
      <c r="M630" s="809" t="s">
        <v>7087</v>
      </c>
      <c r="N630" s="547" t="s">
        <v>303</v>
      </c>
      <c r="O630" s="547" t="s">
        <v>304</v>
      </c>
      <c r="U630" s="611"/>
      <c r="V630" s="611"/>
    </row>
    <row r="631" spans="1:22">
      <c r="A631" s="8" t="s">
        <v>150</v>
      </c>
      <c r="B631" s="8" t="s">
        <v>4731</v>
      </c>
      <c r="C631" s="547">
        <v>144413165</v>
      </c>
      <c r="D631" s="499" t="s">
        <v>6938</v>
      </c>
      <c r="E631" t="s">
        <v>6936</v>
      </c>
      <c r="F631" s="768">
        <v>1</v>
      </c>
      <c r="G631" s="500">
        <v>2599</v>
      </c>
      <c r="H631" s="538" t="s">
        <v>6222</v>
      </c>
      <c r="I631" s="812" t="s">
        <v>7097</v>
      </c>
      <c r="J631" s="552">
        <v>1006102405</v>
      </c>
      <c r="K631" s="768">
        <v>904664</v>
      </c>
      <c r="L631" s="709">
        <v>42831</v>
      </c>
      <c r="M631" s="809" t="s">
        <v>7088</v>
      </c>
      <c r="N631" s="547" t="s">
        <v>303</v>
      </c>
      <c r="O631" s="547" t="s">
        <v>304</v>
      </c>
      <c r="U631" s="611"/>
      <c r="V631" s="611"/>
    </row>
    <row r="632" spans="1:22">
      <c r="A632" s="8" t="s">
        <v>183</v>
      </c>
      <c r="B632" s="8" t="s">
        <v>4730</v>
      </c>
      <c r="C632" s="547">
        <v>142789620</v>
      </c>
      <c r="D632" s="499" t="s">
        <v>5341</v>
      </c>
      <c r="E632" t="s">
        <v>7034</v>
      </c>
      <c r="F632" s="911">
        <v>2</v>
      </c>
      <c r="G632" s="500">
        <v>2569</v>
      </c>
      <c r="H632" s="538" t="s">
        <v>4507</v>
      </c>
      <c r="I632" s="793" t="s">
        <v>7101</v>
      </c>
      <c r="J632" s="552">
        <v>1006104748</v>
      </c>
      <c r="K632" s="768">
        <v>904946</v>
      </c>
      <c r="L632" s="709">
        <v>42832</v>
      </c>
      <c r="M632" s="539" t="s">
        <v>7094</v>
      </c>
      <c r="N632" s="547" t="s">
        <v>303</v>
      </c>
      <c r="O632" s="547" t="s">
        <v>304</v>
      </c>
      <c r="U632" s="611"/>
      <c r="V632" s="611"/>
    </row>
    <row r="633" spans="1:22">
      <c r="A633" s="8" t="s">
        <v>134</v>
      </c>
      <c r="B633" s="8" t="s">
        <v>4789</v>
      </c>
      <c r="C633" s="547">
        <v>144131191</v>
      </c>
      <c r="D633" s="499" t="s">
        <v>6607</v>
      </c>
      <c r="E633" t="s">
        <v>6604</v>
      </c>
      <c r="F633" s="768">
        <v>1</v>
      </c>
      <c r="G633" s="500">
        <v>2799</v>
      </c>
      <c r="H633" s="538" t="s">
        <v>6240</v>
      </c>
      <c r="I633" s="793" t="s">
        <v>7100</v>
      </c>
      <c r="J633" s="552">
        <v>1006104751</v>
      </c>
      <c r="K633" s="768">
        <v>904664</v>
      </c>
      <c r="L633" s="709">
        <v>42832</v>
      </c>
      <c r="M633" s="539" t="s">
        <v>7095</v>
      </c>
      <c r="N633" s="547" t="s">
        <v>303</v>
      </c>
      <c r="O633" s="547" t="s">
        <v>304</v>
      </c>
      <c r="U633" s="611"/>
      <c r="V633" s="611"/>
    </row>
    <row r="634" spans="1:22">
      <c r="A634" s="8" t="s">
        <v>207</v>
      </c>
      <c r="B634" s="8" t="s">
        <v>4788</v>
      </c>
      <c r="C634" s="547">
        <v>144651549</v>
      </c>
      <c r="D634" s="499" t="s">
        <v>7092</v>
      </c>
      <c r="E634" t="s">
        <v>7090</v>
      </c>
      <c r="F634" s="768">
        <v>1</v>
      </c>
      <c r="G634" s="500">
        <v>3659</v>
      </c>
      <c r="H634" s="538" t="s">
        <v>7089</v>
      </c>
      <c r="I634" s="793" t="s">
        <v>7099</v>
      </c>
      <c r="J634" s="552">
        <v>1006104757</v>
      </c>
      <c r="K634" s="768">
        <v>904664</v>
      </c>
      <c r="L634" s="709">
        <v>42832</v>
      </c>
      <c r="M634" s="539" t="s">
        <v>7098</v>
      </c>
      <c r="N634" s="547" t="s">
        <v>303</v>
      </c>
      <c r="O634" s="547" t="s">
        <v>304</v>
      </c>
      <c r="U634" s="611"/>
      <c r="V634" s="611"/>
    </row>
    <row r="635" spans="1:22">
      <c r="A635" s="8" t="s">
        <v>172</v>
      </c>
      <c r="B635" s="8" t="s">
        <v>4810</v>
      </c>
      <c r="C635" s="547">
        <v>141913911</v>
      </c>
      <c r="D635" s="499" t="s">
        <v>5319</v>
      </c>
      <c r="E635" t="s">
        <v>7072</v>
      </c>
      <c r="F635" s="768">
        <v>1</v>
      </c>
      <c r="G635" s="500">
        <v>1969</v>
      </c>
      <c r="H635" s="538" t="s">
        <v>3943</v>
      </c>
      <c r="I635" s="793" t="s">
        <v>7111</v>
      </c>
      <c r="J635" s="552">
        <v>1006111877</v>
      </c>
      <c r="K635" s="768">
        <v>904946</v>
      </c>
      <c r="L635" s="709">
        <v>42832</v>
      </c>
      <c r="M635" s="539" t="s">
        <v>7102</v>
      </c>
      <c r="N635" s="547" t="s">
        <v>303</v>
      </c>
      <c r="O635" s="547" t="s">
        <v>304</v>
      </c>
      <c r="U635" s="611"/>
      <c r="V635" s="611"/>
    </row>
    <row r="636" spans="1:22">
      <c r="A636" s="8" t="s">
        <v>189</v>
      </c>
      <c r="B636" s="8" t="s">
        <v>4777</v>
      </c>
      <c r="C636" s="547">
        <v>144658151</v>
      </c>
      <c r="D636" s="499" t="s">
        <v>7105</v>
      </c>
      <c r="E636" t="s">
        <v>7103</v>
      </c>
      <c r="F636" s="768">
        <v>1</v>
      </c>
      <c r="G636" s="500">
        <v>2609</v>
      </c>
      <c r="H636" s="538" t="s">
        <v>4866</v>
      </c>
      <c r="I636" s="793" t="s">
        <v>7144</v>
      </c>
      <c r="J636" s="552">
        <v>1006118292</v>
      </c>
      <c r="K636" s="768">
        <v>904946</v>
      </c>
      <c r="L636" s="709">
        <v>42835</v>
      </c>
      <c r="M636" s="539" t="s">
        <v>7137</v>
      </c>
      <c r="N636" s="547" t="s">
        <v>303</v>
      </c>
      <c r="O636" s="547" t="s">
        <v>304</v>
      </c>
      <c r="U636" s="611"/>
      <c r="V636" s="611"/>
    </row>
    <row r="637" spans="1:22">
      <c r="A637" s="8" t="s">
        <v>274</v>
      </c>
      <c r="B637" s="8" t="s">
        <v>4797</v>
      </c>
      <c r="C637" s="547">
        <v>144659079</v>
      </c>
      <c r="D637" s="499" t="s">
        <v>7110</v>
      </c>
      <c r="E637" t="s">
        <v>7107</v>
      </c>
      <c r="F637" s="768">
        <v>1</v>
      </c>
      <c r="G637" s="500">
        <v>2799</v>
      </c>
      <c r="H637" s="538" t="s">
        <v>6240</v>
      </c>
      <c r="I637" s="793" t="s">
        <v>7126</v>
      </c>
      <c r="J637" s="552">
        <v>1006116860</v>
      </c>
      <c r="K637" s="768">
        <v>904664</v>
      </c>
      <c r="L637" s="709">
        <v>42835</v>
      </c>
      <c r="M637" s="539" t="s">
        <v>7116</v>
      </c>
      <c r="N637" s="547" t="s">
        <v>303</v>
      </c>
      <c r="O637" s="547" t="s">
        <v>304</v>
      </c>
      <c r="U637" s="611"/>
      <c r="V637" s="611"/>
    </row>
    <row r="638" spans="1:22">
      <c r="A638" s="8" t="s">
        <v>213</v>
      </c>
      <c r="B638" s="8" t="s">
        <v>4756</v>
      </c>
      <c r="C638" s="547">
        <v>144659578</v>
      </c>
      <c r="D638" s="499" t="s">
        <v>7114</v>
      </c>
      <c r="E638" t="s">
        <v>7112</v>
      </c>
      <c r="F638" s="768">
        <v>1</v>
      </c>
      <c r="G638" s="500">
        <v>1339</v>
      </c>
      <c r="H638" s="538" t="s">
        <v>4050</v>
      </c>
      <c r="I638" s="793" t="s">
        <v>7127</v>
      </c>
      <c r="J638" s="552">
        <v>1006116865</v>
      </c>
      <c r="K638" s="768">
        <v>904946</v>
      </c>
      <c r="L638" s="709">
        <v>42835</v>
      </c>
      <c r="M638" s="539" t="s">
        <v>7117</v>
      </c>
      <c r="N638" s="547" t="s">
        <v>303</v>
      </c>
      <c r="O638" s="547" t="s">
        <v>304</v>
      </c>
      <c r="U638" s="611"/>
      <c r="V638" s="611"/>
    </row>
    <row r="639" spans="1:22">
      <c r="A639" s="8" t="s">
        <v>140</v>
      </c>
      <c r="B639" s="8" t="s">
        <v>4733</v>
      </c>
      <c r="C639" s="547">
        <v>144031171</v>
      </c>
      <c r="D639" s="499" t="s">
        <v>6378</v>
      </c>
      <c r="E639" t="s">
        <v>7118</v>
      </c>
      <c r="F639" s="768">
        <v>1</v>
      </c>
      <c r="G639" s="500">
        <v>2299</v>
      </c>
      <c r="H639" s="538" t="s">
        <v>6374</v>
      </c>
      <c r="I639" s="793" t="s">
        <v>7134</v>
      </c>
      <c r="J639" s="552">
        <v>1006116869</v>
      </c>
      <c r="K639" s="768">
        <v>904664</v>
      </c>
      <c r="L639" s="709">
        <v>42835</v>
      </c>
      <c r="M639" s="539" t="s">
        <v>7125</v>
      </c>
      <c r="N639" s="547" t="s">
        <v>303</v>
      </c>
      <c r="O639" s="547" t="s">
        <v>304</v>
      </c>
      <c r="U639" s="611"/>
      <c r="V639" s="611"/>
    </row>
    <row r="640" spans="1:22">
      <c r="A640" s="8" t="s">
        <v>144</v>
      </c>
      <c r="B640" s="8" t="s">
        <v>4753</v>
      </c>
      <c r="C640" s="547">
        <v>144662441</v>
      </c>
      <c r="D640" s="499" t="s">
        <v>7121</v>
      </c>
      <c r="E640" t="s">
        <v>7123</v>
      </c>
      <c r="F640" s="768">
        <v>1</v>
      </c>
      <c r="G640" s="500">
        <v>2359</v>
      </c>
      <c r="H640" s="538" t="s">
        <v>7119</v>
      </c>
      <c r="I640" s="793" t="s">
        <v>7143</v>
      </c>
      <c r="J640" s="552">
        <v>1006118284</v>
      </c>
      <c r="K640" s="768">
        <v>904664</v>
      </c>
      <c r="L640" s="709">
        <v>42835</v>
      </c>
      <c r="M640" s="539" t="s">
        <v>7133</v>
      </c>
      <c r="N640" s="547" t="s">
        <v>303</v>
      </c>
      <c r="O640" s="547" t="s">
        <v>304</v>
      </c>
      <c r="U640" s="611"/>
      <c r="V640" s="611"/>
    </row>
    <row r="641" spans="1:22">
      <c r="A641" s="912" t="s">
        <v>150</v>
      </c>
      <c r="B641" s="912" t="s">
        <v>4731</v>
      </c>
      <c r="C641" s="913">
        <v>144096913</v>
      </c>
      <c r="D641" s="914" t="s">
        <v>6516</v>
      </c>
      <c r="E641" s="915" t="s">
        <v>6513</v>
      </c>
      <c r="F641" s="916">
        <v>1</v>
      </c>
      <c r="G641" s="917">
        <v>4039</v>
      </c>
      <c r="H641" s="918" t="s">
        <v>6251</v>
      </c>
      <c r="I641" s="919" t="s">
        <v>7135</v>
      </c>
      <c r="J641" s="920" t="s">
        <v>7141</v>
      </c>
      <c r="K641" s="916">
        <v>904664</v>
      </c>
      <c r="L641" s="921">
        <v>42835</v>
      </c>
      <c r="M641" s="922" t="s">
        <v>7124</v>
      </c>
      <c r="N641" s="913" t="s">
        <v>303</v>
      </c>
      <c r="O641" s="913" t="s">
        <v>304</v>
      </c>
      <c r="U641" s="611"/>
      <c r="V641" s="611"/>
    </row>
    <row r="642" spans="1:22">
      <c r="A642" s="8" t="s">
        <v>172</v>
      </c>
      <c r="B642" s="8" t="s">
        <v>4810</v>
      </c>
      <c r="C642" s="547">
        <v>142748156</v>
      </c>
      <c r="D642" s="499" t="s">
        <v>5295</v>
      </c>
      <c r="E642" t="s">
        <v>7128</v>
      </c>
      <c r="F642" s="768">
        <v>1</v>
      </c>
      <c r="G642" s="500">
        <v>3409</v>
      </c>
      <c r="H642" s="538" t="s">
        <v>3997</v>
      </c>
      <c r="I642" s="793" t="s">
        <v>7151</v>
      </c>
      <c r="J642" s="552">
        <v>1006120988</v>
      </c>
      <c r="K642" s="768">
        <v>904946</v>
      </c>
      <c r="L642" s="709">
        <v>42836</v>
      </c>
      <c r="M642" s="539" t="s">
        <v>7150</v>
      </c>
      <c r="N642" s="547" t="s">
        <v>303</v>
      </c>
      <c r="O642" s="547" t="s">
        <v>304</v>
      </c>
      <c r="U642" s="611"/>
      <c r="V642" s="611"/>
    </row>
    <row r="643" spans="1:22">
      <c r="A643" s="8" t="s">
        <v>236</v>
      </c>
      <c r="B643" s="8" t="s">
        <v>4775</v>
      </c>
      <c r="C643" s="547">
        <v>144664632</v>
      </c>
      <c r="D643" s="499" t="s">
        <v>7131</v>
      </c>
      <c r="E643" t="s">
        <v>7129</v>
      </c>
      <c r="F643" s="768">
        <v>1</v>
      </c>
      <c r="G643" s="500">
        <v>1339</v>
      </c>
      <c r="H643" s="538" t="s">
        <v>4050</v>
      </c>
      <c r="I643" s="793" t="s">
        <v>7145</v>
      </c>
      <c r="J643" s="552">
        <v>1006118285</v>
      </c>
      <c r="K643" s="768">
        <v>904946</v>
      </c>
      <c r="L643" s="709">
        <v>42836</v>
      </c>
      <c r="M643" s="539" t="s">
        <v>7136</v>
      </c>
      <c r="N643" s="547" t="s">
        <v>303</v>
      </c>
      <c r="O643" s="547" t="s">
        <v>304</v>
      </c>
      <c r="U643" s="611"/>
      <c r="V643" s="611"/>
    </row>
    <row r="644" spans="1:22">
      <c r="A644" s="912" t="s">
        <v>150</v>
      </c>
      <c r="B644" s="912" t="s">
        <v>4731</v>
      </c>
      <c r="C644" s="913">
        <v>141621320</v>
      </c>
      <c r="D644" s="914" t="s">
        <v>7138</v>
      </c>
      <c r="E644" s="915" t="s">
        <v>7142</v>
      </c>
      <c r="F644" s="916">
        <v>1</v>
      </c>
      <c r="G644" s="917">
        <v>349</v>
      </c>
      <c r="H644" s="918">
        <v>190.08</v>
      </c>
      <c r="I644" s="919" t="s">
        <v>7139</v>
      </c>
      <c r="J644" s="920">
        <v>1006117063</v>
      </c>
      <c r="K644" s="916">
        <v>904813</v>
      </c>
      <c r="L644" s="921">
        <v>42835</v>
      </c>
      <c r="M644" s="922" t="s">
        <v>7140</v>
      </c>
      <c r="N644" s="913" t="s">
        <v>303</v>
      </c>
      <c r="O644" s="913" t="s">
        <v>304</v>
      </c>
      <c r="U644" s="611"/>
      <c r="V644" s="611"/>
    </row>
    <row r="645" spans="1:22">
      <c r="A645" s="8" t="s">
        <v>154</v>
      </c>
      <c r="B645" s="8" t="s">
        <v>4741</v>
      </c>
      <c r="C645" s="547">
        <v>141913911</v>
      </c>
      <c r="D645" s="499" t="s">
        <v>5319</v>
      </c>
      <c r="E645" t="s">
        <v>7072</v>
      </c>
      <c r="F645" s="768">
        <v>1</v>
      </c>
      <c r="G645" s="500">
        <v>1969</v>
      </c>
      <c r="H645" s="538" t="s">
        <v>3943</v>
      </c>
      <c r="I645" s="499" t="s">
        <v>7155</v>
      </c>
      <c r="J645" s="552">
        <v>1006121579</v>
      </c>
      <c r="K645" s="768">
        <v>904946</v>
      </c>
      <c r="L645" s="709">
        <v>42836</v>
      </c>
      <c r="M645" s="539" t="s">
        <v>7152</v>
      </c>
      <c r="N645" s="547" t="s">
        <v>303</v>
      </c>
      <c r="O645" s="547" t="s">
        <v>304</v>
      </c>
      <c r="U645" s="611"/>
      <c r="V645" s="611"/>
    </row>
    <row r="646" spans="1:22">
      <c r="A646" s="8" t="s">
        <v>148</v>
      </c>
      <c r="B646" s="8" t="s">
        <v>4738</v>
      </c>
      <c r="C646" s="547">
        <v>144668354</v>
      </c>
      <c r="D646" s="499" t="s">
        <v>7148</v>
      </c>
      <c r="E646" t="s">
        <v>7146</v>
      </c>
      <c r="F646" s="768">
        <v>1</v>
      </c>
      <c r="G646" s="500">
        <v>1699</v>
      </c>
      <c r="H646" s="538" t="s">
        <v>5448</v>
      </c>
      <c r="I646" s="499" t="s">
        <v>7156</v>
      </c>
      <c r="J646" s="552">
        <v>1006121575</v>
      </c>
      <c r="K646" s="768">
        <v>904946</v>
      </c>
      <c r="L646" s="709">
        <v>42836</v>
      </c>
      <c r="M646" s="539" t="s">
        <v>7153</v>
      </c>
      <c r="N646" s="547" t="s">
        <v>303</v>
      </c>
      <c r="O646" s="547" t="s">
        <v>304</v>
      </c>
      <c r="U646" s="611"/>
      <c r="V646" s="611"/>
    </row>
    <row r="647" spans="1:22">
      <c r="A647" s="8" t="s">
        <v>140</v>
      </c>
      <c r="B647" s="8" t="s">
        <v>4733</v>
      </c>
      <c r="C647" s="547">
        <v>142846216</v>
      </c>
      <c r="D647" s="499" t="s">
        <v>5431</v>
      </c>
      <c r="E647" t="s">
        <v>6730</v>
      </c>
      <c r="F647" s="768">
        <v>1</v>
      </c>
      <c r="G647" s="500">
        <v>1709</v>
      </c>
      <c r="H647" s="538" t="s">
        <v>6729</v>
      </c>
      <c r="I647" s="499" t="s">
        <v>7157</v>
      </c>
      <c r="J647" s="552">
        <v>1006121585</v>
      </c>
      <c r="K647" s="768">
        <v>904664</v>
      </c>
      <c r="L647" s="709">
        <v>42837</v>
      </c>
      <c r="M647" s="539" t="s">
        <v>7154</v>
      </c>
      <c r="N647" s="547" t="s">
        <v>303</v>
      </c>
      <c r="O647" s="547" t="s">
        <v>304</v>
      </c>
      <c r="U647" s="611"/>
      <c r="V647" s="611"/>
    </row>
    <row r="648" spans="1:22">
      <c r="A648" s="8" t="s">
        <v>134</v>
      </c>
      <c r="B648" s="8" t="s">
        <v>4789</v>
      </c>
      <c r="C648" s="547">
        <v>141913911</v>
      </c>
      <c r="D648" s="499" t="s">
        <v>5319</v>
      </c>
      <c r="E648" t="s">
        <v>7072</v>
      </c>
      <c r="F648" s="768">
        <v>1</v>
      </c>
      <c r="G648" s="500">
        <v>1969</v>
      </c>
      <c r="H648" s="538" t="s">
        <v>3943</v>
      </c>
      <c r="I648" s="499" t="s">
        <v>7162</v>
      </c>
      <c r="J648" s="552">
        <v>1006134235</v>
      </c>
      <c r="K648" s="768">
        <v>904946</v>
      </c>
      <c r="L648" s="709">
        <v>42837</v>
      </c>
      <c r="M648" s="539" t="s">
        <v>7159</v>
      </c>
      <c r="N648" s="547" t="s">
        <v>303</v>
      </c>
      <c r="O648" s="547" t="s">
        <v>304</v>
      </c>
      <c r="U648" s="611"/>
      <c r="V648" s="611"/>
    </row>
    <row r="649" spans="1:22">
      <c r="A649" s="8" t="s">
        <v>134</v>
      </c>
      <c r="B649" s="8" t="s">
        <v>4789</v>
      </c>
      <c r="C649" s="547">
        <v>142789115</v>
      </c>
      <c r="D649" s="499" t="s">
        <v>5338</v>
      </c>
      <c r="E649" t="s">
        <v>7161</v>
      </c>
      <c r="F649" s="768">
        <v>1</v>
      </c>
      <c r="G649" s="500">
        <v>3229</v>
      </c>
      <c r="H649" s="538" t="s">
        <v>3674</v>
      </c>
      <c r="I649" s="499" t="s">
        <v>7158</v>
      </c>
      <c r="J649" s="548"/>
      <c r="K649" s="768">
        <v>904946</v>
      </c>
      <c r="L649" s="709">
        <v>42842</v>
      </c>
      <c r="N649" s="547" t="s">
        <v>303</v>
      </c>
      <c r="O649" s="547" t="s">
        <v>304</v>
      </c>
      <c r="U649" s="611"/>
      <c r="V649" s="611"/>
    </row>
    <row r="650" spans="1:22">
      <c r="A650" s="8" t="s">
        <v>189</v>
      </c>
      <c r="B650" s="8" t="s">
        <v>4777</v>
      </c>
      <c r="C650" s="547">
        <v>144679641</v>
      </c>
      <c r="D650" s="499" t="s">
        <v>7171</v>
      </c>
      <c r="E650" t="s">
        <v>7165</v>
      </c>
      <c r="F650" s="768">
        <v>1</v>
      </c>
      <c r="G650" s="500">
        <v>2199</v>
      </c>
      <c r="H650" s="538" t="s">
        <v>7163</v>
      </c>
      <c r="I650" s="499" t="s">
        <v>7166</v>
      </c>
      <c r="J650" s="548"/>
      <c r="K650" s="768">
        <v>904664</v>
      </c>
      <c r="L650" s="709">
        <v>42842</v>
      </c>
      <c r="N650" s="547" t="s">
        <v>303</v>
      </c>
      <c r="O650" s="547" t="s">
        <v>304</v>
      </c>
      <c r="U650" s="611"/>
      <c r="V650" s="611"/>
    </row>
    <row r="651" spans="1:22">
      <c r="A651" s="495"/>
      <c r="B651" s="8"/>
      <c r="C651" s="547"/>
      <c r="D651" s="499"/>
      <c r="F651" s="768"/>
      <c r="G651" s="500"/>
      <c r="H651" s="538"/>
      <c r="I651" s="499"/>
      <c r="J651" s="548"/>
      <c r="K651" s="768"/>
      <c r="L651" s="709"/>
      <c r="U651" s="611"/>
      <c r="V651" s="611"/>
    </row>
    <row r="652" spans="1:22">
      <c r="A652" s="8"/>
      <c r="B652" s="8"/>
      <c r="C652" s="547"/>
      <c r="D652" s="499"/>
      <c r="F652" s="768"/>
      <c r="G652" s="500"/>
      <c r="H652" s="538"/>
      <c r="I652" s="499"/>
      <c r="J652" s="548"/>
      <c r="K652" s="768"/>
      <c r="L652" s="709"/>
      <c r="U652" s="611"/>
      <c r="V652" s="611"/>
    </row>
    <row r="653" spans="1:22">
      <c r="A653" s="8"/>
      <c r="B653" s="8"/>
      <c r="C653" s="547"/>
      <c r="D653" s="499"/>
      <c r="F653" s="768"/>
      <c r="G653" s="500"/>
      <c r="H653" s="538"/>
      <c r="I653" s="499"/>
      <c r="J653" s="548"/>
      <c r="K653" s="768"/>
      <c r="L653" s="709"/>
      <c r="U653" s="611"/>
      <c r="V653" s="611"/>
    </row>
    <row r="654" spans="1:22">
      <c r="A654" s="8"/>
      <c r="B654" s="8"/>
      <c r="C654" s="547"/>
      <c r="D654" s="499"/>
      <c r="F654" s="768"/>
      <c r="G654" s="500"/>
      <c r="H654" s="538"/>
      <c r="I654" s="499"/>
      <c r="J654" s="548"/>
      <c r="K654" s="768"/>
      <c r="L654" s="709"/>
      <c r="U654" s="611"/>
      <c r="V654" s="611"/>
    </row>
    <row r="655" spans="1:22">
      <c r="A655" s="8"/>
      <c r="B655" s="8"/>
      <c r="C655" s="547"/>
      <c r="D655" s="499"/>
      <c r="F655" s="768"/>
      <c r="G655" s="500"/>
      <c r="H655" s="538"/>
      <c r="I655" s="499"/>
      <c r="J655" s="548"/>
      <c r="K655" s="768"/>
      <c r="L655" s="709"/>
      <c r="U655" s="611"/>
      <c r="V655" s="611"/>
    </row>
    <row r="656" spans="1:22">
      <c r="A656" s="8"/>
      <c r="B656" s="8"/>
      <c r="C656" s="547"/>
      <c r="D656" s="499"/>
      <c r="F656" s="768"/>
      <c r="G656" s="500"/>
      <c r="H656" s="538"/>
      <c r="I656" s="499"/>
      <c r="J656" s="548"/>
      <c r="K656" s="768"/>
      <c r="L656" s="709"/>
      <c r="U656" s="611"/>
      <c r="V656" s="611"/>
    </row>
    <row r="657" spans="1:22">
      <c r="A657" s="8"/>
      <c r="B657" s="8"/>
      <c r="C657" s="547"/>
      <c r="D657" s="499"/>
      <c r="F657" s="768"/>
      <c r="G657" s="500"/>
      <c r="H657" s="538"/>
      <c r="I657" s="499"/>
      <c r="J657" s="548"/>
      <c r="K657" s="768"/>
      <c r="L657" s="709"/>
      <c r="U657" s="611"/>
      <c r="V657" s="611"/>
    </row>
    <row r="658" spans="1:22">
      <c r="A658" s="8"/>
      <c r="B658" s="8"/>
      <c r="C658" s="547"/>
      <c r="D658" s="499"/>
      <c r="F658" s="768"/>
      <c r="G658" s="500"/>
      <c r="H658" s="538"/>
      <c r="I658" s="499"/>
      <c r="J658" s="548"/>
      <c r="K658" s="768"/>
      <c r="L658" s="709"/>
      <c r="U658" s="611"/>
      <c r="V658" s="611"/>
    </row>
    <row r="659" spans="1:22">
      <c r="A659" s="8"/>
      <c r="B659" s="8"/>
      <c r="C659" s="547"/>
      <c r="D659" s="499"/>
      <c r="F659" s="768"/>
      <c r="G659" s="500"/>
      <c r="H659" s="538"/>
      <c r="I659" s="499"/>
      <c r="J659" s="548"/>
      <c r="K659" s="768"/>
      <c r="L659" s="709"/>
      <c r="U659" s="611"/>
      <c r="V659" s="611"/>
    </row>
    <row r="660" spans="1:22">
      <c r="A660" s="8"/>
      <c r="B660" s="8"/>
      <c r="C660" s="547"/>
      <c r="D660" s="499"/>
      <c r="F660" s="768"/>
      <c r="G660" s="500"/>
      <c r="H660" s="538"/>
      <c r="I660" s="499"/>
      <c r="J660" s="548"/>
      <c r="K660" s="768"/>
      <c r="L660" s="709"/>
      <c r="U660" s="611"/>
      <c r="V660" s="611"/>
    </row>
    <row r="661" spans="1:22">
      <c r="A661" s="8"/>
      <c r="B661" s="8"/>
      <c r="C661" s="547"/>
      <c r="D661" s="499"/>
      <c r="F661" s="768"/>
      <c r="G661" s="500"/>
      <c r="H661" s="538"/>
      <c r="I661" s="499"/>
      <c r="J661" s="548"/>
      <c r="K661" s="768"/>
      <c r="L661" s="709"/>
      <c r="U661" s="611"/>
      <c r="V661" s="611"/>
    </row>
    <row r="662" spans="1:22">
      <c r="A662" s="8"/>
      <c r="B662" s="8"/>
      <c r="C662" s="547"/>
      <c r="D662" s="499"/>
      <c r="F662" s="768"/>
      <c r="G662" s="500"/>
      <c r="H662" s="538"/>
      <c r="I662" s="499"/>
      <c r="J662" s="548"/>
      <c r="K662" s="768"/>
      <c r="L662" s="709"/>
      <c r="U662" s="611"/>
      <c r="V662" s="611"/>
    </row>
    <row r="663" spans="1:22">
      <c r="A663" s="8"/>
      <c r="B663" s="8"/>
      <c r="C663" s="547"/>
      <c r="D663" s="499"/>
      <c r="F663" s="768"/>
      <c r="G663" s="500"/>
      <c r="H663" s="538"/>
      <c r="I663" s="499"/>
      <c r="J663" s="548"/>
      <c r="K663" s="768"/>
      <c r="L663" s="709"/>
      <c r="U663" s="611"/>
      <c r="V663" s="611"/>
    </row>
    <row r="664" spans="1:22">
      <c r="A664" s="8"/>
      <c r="B664" s="8"/>
      <c r="C664" s="547"/>
      <c r="D664" s="499"/>
      <c r="F664" s="768"/>
      <c r="G664" s="500"/>
      <c r="H664" s="538"/>
      <c r="I664" s="499"/>
      <c r="J664" s="548"/>
      <c r="K664" s="768"/>
      <c r="L664" s="709"/>
      <c r="U664" s="611"/>
      <c r="V664" s="611"/>
    </row>
    <row r="665" spans="1:22">
      <c r="A665" s="8"/>
      <c r="B665" s="8"/>
      <c r="C665" s="547"/>
      <c r="D665" s="499"/>
      <c r="F665" s="768"/>
      <c r="G665" s="500"/>
      <c r="H665" s="538"/>
      <c r="I665" s="499"/>
      <c r="J665" s="548"/>
      <c r="K665" s="768"/>
      <c r="L665" s="709"/>
      <c r="U665" s="611"/>
      <c r="V665" s="611"/>
    </row>
    <row r="666" spans="1:22">
      <c r="A666" s="8"/>
      <c r="B666" s="8"/>
      <c r="C666" s="547"/>
      <c r="D666" s="499"/>
      <c r="F666" s="768"/>
      <c r="G666" s="500"/>
      <c r="H666" s="538"/>
      <c r="I666" s="499"/>
      <c r="J666" s="548"/>
      <c r="K666" s="768"/>
      <c r="L666" s="709"/>
      <c r="U666" s="611"/>
      <c r="V666" s="611"/>
    </row>
    <row r="667" spans="1:22">
      <c r="A667" s="8"/>
      <c r="B667" s="8"/>
      <c r="C667" s="547"/>
      <c r="D667" s="499"/>
      <c r="F667" s="768"/>
      <c r="G667" s="500"/>
      <c r="H667" s="538"/>
      <c r="I667" s="499"/>
      <c r="J667" s="548"/>
      <c r="K667" s="768"/>
      <c r="L667" s="709"/>
      <c r="U667" s="611"/>
      <c r="V667" s="611"/>
    </row>
    <row r="668" spans="1:22">
      <c r="A668" s="8"/>
      <c r="B668" s="8"/>
      <c r="C668" s="547"/>
      <c r="D668" s="499"/>
      <c r="F668" s="768"/>
      <c r="G668" s="500"/>
      <c r="H668" s="538"/>
      <c r="I668" s="499"/>
      <c r="J668" s="548"/>
      <c r="K668" s="768"/>
      <c r="L668" s="709"/>
      <c r="U668" s="611"/>
      <c r="V668" s="611"/>
    </row>
    <row r="669" spans="1:22">
      <c r="A669" s="8"/>
      <c r="B669" s="8"/>
      <c r="C669" s="547"/>
      <c r="D669" s="499"/>
      <c r="F669" s="768"/>
      <c r="G669" s="500"/>
      <c r="H669" s="538"/>
      <c r="I669" s="499"/>
      <c r="J669" s="548"/>
      <c r="K669" s="768"/>
      <c r="L669" s="709"/>
      <c r="U669" s="611"/>
      <c r="V669" s="611"/>
    </row>
    <row r="670" spans="1:22">
      <c r="A670" s="8"/>
      <c r="B670" s="8"/>
      <c r="C670" s="547"/>
      <c r="D670" s="499"/>
      <c r="F670" s="768"/>
      <c r="G670" s="500"/>
      <c r="H670" s="538"/>
      <c r="I670" s="499"/>
      <c r="J670" s="548"/>
      <c r="K670" s="768"/>
      <c r="L670" s="709"/>
      <c r="U670" s="611"/>
      <c r="V670" s="611"/>
    </row>
    <row r="671" spans="1:22">
      <c r="A671" s="8"/>
      <c r="B671" s="8"/>
      <c r="C671" s="547"/>
      <c r="D671" s="499"/>
      <c r="F671" s="768"/>
      <c r="G671" s="500"/>
      <c r="H671" s="538"/>
      <c r="I671" s="499"/>
      <c r="J671" s="548"/>
      <c r="K671" s="768"/>
      <c r="L671" s="709"/>
      <c r="U671" s="611"/>
      <c r="V671" s="611"/>
    </row>
    <row r="672" spans="1:22">
      <c r="A672" s="8"/>
      <c r="B672" s="8"/>
      <c r="C672" s="547"/>
      <c r="D672" s="499"/>
      <c r="F672" s="768"/>
      <c r="G672" s="500"/>
      <c r="H672" s="538"/>
      <c r="I672" s="499"/>
      <c r="J672" s="548"/>
      <c r="K672" s="768"/>
      <c r="L672" s="709"/>
      <c r="U672" s="611"/>
      <c r="V672" s="611"/>
    </row>
    <row r="673" spans="1:22">
      <c r="A673" s="8"/>
      <c r="B673" s="8"/>
      <c r="C673" s="547"/>
      <c r="D673" s="499"/>
      <c r="F673" s="768"/>
      <c r="G673" s="500"/>
      <c r="H673" s="538"/>
      <c r="I673" s="499"/>
      <c r="J673" s="548"/>
      <c r="K673" s="768"/>
      <c r="L673" s="709"/>
      <c r="U673" s="611"/>
      <c r="V673" s="611"/>
    </row>
  </sheetData>
  <mergeCells count="2">
    <mergeCell ref="I322:I323"/>
    <mergeCell ref="M530:M531"/>
  </mergeCells>
  <hyperlinks>
    <hyperlink ref="J623" r:id="rId1" display="https://ecommerce.apple.com/asb2b/search/getorderstatusdetail.do?techkey=58DBA38333068810E100800011227C90&amp;object_id=1006069866&amp;status=10&amp;show_returns="/>
  </hyperlinks>
  <pageMargins left="0.7" right="0.7" top="0.75" bottom="0.75" header="0.3" footer="0.3"/>
  <pageSetup paperSize="9" scale="31" fitToHeight="0" orientation="landscape" horizontalDpi="4294967294" verticalDpi="4294967294" r:id="rId2"/>
  <drawing r:id="rId3"/>
  <legacyDrawing r:id="rId4"/>
  <controls>
    <mc:AlternateContent xmlns:mc="http://schemas.openxmlformats.org/markup-compatibility/2006">
      <mc:Choice Requires="x14">
        <control shapeId="10246" r:id="rId5" name="CMD_CONFIGURARCTO">
          <controlPr defaultSize="0" autoLine="0" r:id="rId6">
            <anchor moveWithCells="1">
              <from>
                <xdr:col>0</xdr:col>
                <xdr:colOff>38100</xdr:colOff>
                <xdr:row>0</xdr:row>
                <xdr:rowOff>209550</xdr:rowOff>
              </from>
              <to>
                <xdr:col>2</xdr:col>
                <xdr:colOff>752475</xdr:colOff>
                <xdr:row>0</xdr:row>
                <xdr:rowOff>571500</xdr:rowOff>
              </to>
            </anchor>
          </controlPr>
        </control>
      </mc:Choice>
      <mc:Fallback>
        <control shapeId="10246" r:id="rId5" name="CMD_CONFIGURARCTO"/>
      </mc:Fallback>
    </mc:AlternateContent>
    <mc:AlternateContent xmlns:mc="http://schemas.openxmlformats.org/markup-compatibility/2006">
      <mc:Choice Requires="x14">
        <control shapeId="10247" r:id="rId7" name="CMDCODIFICARCTO">
          <controlPr defaultSize="0" autoLine="0" r:id="rId8">
            <anchor moveWithCells="1">
              <from>
                <xdr:col>2</xdr:col>
                <xdr:colOff>800100</xdr:colOff>
                <xdr:row>0</xdr:row>
                <xdr:rowOff>209550</xdr:rowOff>
              </from>
              <to>
                <xdr:col>4</xdr:col>
                <xdr:colOff>180975</xdr:colOff>
                <xdr:row>0</xdr:row>
                <xdr:rowOff>571500</xdr:rowOff>
              </to>
            </anchor>
          </controlPr>
        </control>
      </mc:Choice>
      <mc:Fallback>
        <control shapeId="10247" r:id="rId7" name="CMDCODIFICARCTO"/>
      </mc:Fallback>
    </mc:AlternateContent>
    <mc:AlternateContent xmlns:mc="http://schemas.openxmlformats.org/markup-compatibility/2006">
      <mc:Choice Requires="x14">
        <control shapeId="10248" r:id="rId9" name="CMDALTASAP">
          <controlPr defaultSize="0" autoLine="0" r:id="rId10">
            <anchor moveWithCells="1">
              <from>
                <xdr:col>5</xdr:col>
                <xdr:colOff>57150</xdr:colOff>
                <xdr:row>0</xdr:row>
                <xdr:rowOff>247650</xdr:rowOff>
              </from>
              <to>
                <xdr:col>6</xdr:col>
                <xdr:colOff>952500</xdr:colOff>
                <xdr:row>0</xdr:row>
                <xdr:rowOff>609600</xdr:rowOff>
              </to>
            </anchor>
          </controlPr>
        </control>
      </mc:Choice>
      <mc:Fallback>
        <control shapeId="10248" r:id="rId9" name="CMDALTASAP"/>
      </mc:Fallback>
    </mc:AlternateContent>
    <mc:AlternateContent xmlns:mc="http://schemas.openxmlformats.org/markup-compatibility/2006">
      <mc:Choice Requires="x14">
        <control shapeId="10249" r:id="rId11" name="CMDGRABARCTO">
          <controlPr defaultSize="0" autoLine="0" r:id="rId12">
            <anchor moveWithCells="1">
              <from>
                <xdr:col>4</xdr:col>
                <xdr:colOff>1724025</xdr:colOff>
                <xdr:row>0</xdr:row>
                <xdr:rowOff>228600</xdr:rowOff>
              </from>
              <to>
                <xdr:col>4</xdr:col>
                <xdr:colOff>3695700</xdr:colOff>
                <xdr:row>0</xdr:row>
                <xdr:rowOff>590550</xdr:rowOff>
              </to>
            </anchor>
          </controlPr>
        </control>
      </mc:Choice>
      <mc:Fallback>
        <control shapeId="10249" r:id="rId11" name="CMDGRABARCTO"/>
      </mc:Fallback>
    </mc:AlternateContent>
    <mc:AlternateContent xmlns:mc="http://schemas.openxmlformats.org/markup-compatibility/2006">
      <mc:Choice Requires="x14">
        <control shapeId="10250" r:id="rId13" name="CMD1">
          <controlPr defaultSize="0" autoLine="0" r:id="rId14">
            <anchor moveWithCells="1">
              <from>
                <xdr:col>7</xdr:col>
                <xdr:colOff>104775</xdr:colOff>
                <xdr:row>0</xdr:row>
                <xdr:rowOff>276225</xdr:rowOff>
              </from>
              <to>
                <xdr:col>8</xdr:col>
                <xdr:colOff>1200150</xdr:colOff>
                <xdr:row>0</xdr:row>
                <xdr:rowOff>638175</xdr:rowOff>
              </to>
            </anchor>
          </controlPr>
        </control>
      </mc:Choice>
      <mc:Fallback>
        <control shapeId="10250" r:id="rId13" name="CMD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8"/>
  <dimension ref="A1:Y989"/>
  <sheetViews>
    <sheetView topLeftCell="D288" workbookViewId="0">
      <selection activeCell="N300" sqref="N300"/>
    </sheetView>
  </sheetViews>
  <sheetFormatPr baseColWidth="10" defaultRowHeight="15"/>
  <cols>
    <col min="1" max="1" width="15.28515625" customWidth="1"/>
    <col min="2" max="2" width="18.5703125" customWidth="1"/>
    <col min="3" max="3" width="20.7109375" customWidth="1"/>
    <col min="4" max="4" width="10.7109375" customWidth="1"/>
    <col min="5" max="5" width="16.140625" customWidth="1"/>
    <col min="7" max="7" width="31.5703125" customWidth="1"/>
    <col min="9" max="9" width="15.42578125" customWidth="1"/>
    <col min="10" max="10" width="21" customWidth="1"/>
    <col min="11" max="11" width="12.85546875" customWidth="1"/>
    <col min="13" max="14" width="12.7109375" customWidth="1"/>
    <col min="15" max="15" width="14.85546875" customWidth="1"/>
    <col min="17" max="17" width="16.85546875" customWidth="1"/>
    <col min="18" max="18" width="20.7109375" customWidth="1"/>
    <col min="20" max="20" width="19.85546875" customWidth="1"/>
    <col min="21" max="21" width="14.42578125" customWidth="1"/>
    <col min="24" max="24" width="14.140625" customWidth="1"/>
  </cols>
  <sheetData>
    <row r="1" spans="1:25">
      <c r="A1" s="6" t="s">
        <v>15</v>
      </c>
      <c r="B1" s="6" t="s">
        <v>29</v>
      </c>
      <c r="C1" s="6" t="s">
        <v>0</v>
      </c>
      <c r="D1" s="6" t="s">
        <v>18</v>
      </c>
      <c r="E1" s="6" t="s">
        <v>3</v>
      </c>
      <c r="F1" s="6" t="s">
        <v>47</v>
      </c>
      <c r="G1" s="6" t="s">
        <v>5461</v>
      </c>
      <c r="H1" s="6" t="s">
        <v>119</v>
      </c>
      <c r="I1" s="6" t="s">
        <v>116</v>
      </c>
      <c r="J1" s="6" t="s">
        <v>131</v>
      </c>
      <c r="K1" s="6" t="s">
        <v>301</v>
      </c>
      <c r="L1" s="6" t="s">
        <v>126</v>
      </c>
      <c r="M1" s="6" t="s">
        <v>127</v>
      </c>
      <c r="N1" s="6" t="s">
        <v>128</v>
      </c>
      <c r="O1" s="6" t="s">
        <v>120</v>
      </c>
      <c r="P1" s="6" t="s">
        <v>2474</v>
      </c>
      <c r="Q1" s="6" t="s">
        <v>2495</v>
      </c>
      <c r="R1" s="6" t="s">
        <v>2496</v>
      </c>
      <c r="S1" s="6" t="s">
        <v>2528</v>
      </c>
      <c r="T1" s="6" t="s">
        <v>3680</v>
      </c>
      <c r="U1" s="6" t="s">
        <v>2120</v>
      </c>
      <c r="V1" s="525" t="s">
        <v>2535</v>
      </c>
      <c r="W1" s="525" t="s">
        <v>4046</v>
      </c>
      <c r="X1" s="525" t="s">
        <v>4811</v>
      </c>
      <c r="Y1" s="525" t="s">
        <v>6502</v>
      </c>
    </row>
    <row r="2" spans="1:25">
      <c r="A2" t="s">
        <v>3339</v>
      </c>
      <c r="B2" t="s">
        <v>2</v>
      </c>
      <c r="C2" t="s">
        <v>3361</v>
      </c>
      <c r="D2" t="s">
        <v>3292</v>
      </c>
      <c r="E2" t="s">
        <v>3350</v>
      </c>
      <c r="G2" t="s">
        <v>5464</v>
      </c>
      <c r="H2">
        <v>1</v>
      </c>
      <c r="I2" s="8" t="s">
        <v>189</v>
      </c>
      <c r="J2" t="s">
        <v>190</v>
      </c>
      <c r="K2" t="s">
        <v>299</v>
      </c>
      <c r="L2">
        <v>154</v>
      </c>
      <c r="O2">
        <v>904664</v>
      </c>
      <c r="P2">
        <v>2199</v>
      </c>
      <c r="Q2" s="42">
        <v>42863</v>
      </c>
      <c r="R2" s="520" t="s">
        <v>7160</v>
      </c>
      <c r="S2" t="s">
        <v>7163</v>
      </c>
      <c r="T2" t="s">
        <v>5958</v>
      </c>
      <c r="U2" t="s">
        <v>7164</v>
      </c>
      <c r="X2" t="s">
        <v>4777</v>
      </c>
      <c r="Y2" t="s">
        <v>6503</v>
      </c>
    </row>
    <row r="4" spans="1:25">
      <c r="A4" s="478"/>
      <c r="B4" s="478"/>
      <c r="C4" s="478"/>
      <c r="D4" s="478"/>
      <c r="E4" s="478"/>
      <c r="F4" s="478"/>
      <c r="G4" s="478"/>
      <c r="H4" s="478"/>
      <c r="I4" s="487" t="str">
        <f>MID(I2,2,3)</f>
        <v>697</v>
      </c>
      <c r="J4" s="478"/>
      <c r="K4" s="478"/>
      <c r="L4" s="478"/>
      <c r="M4" s="478"/>
      <c r="N4" s="478"/>
      <c r="O4" s="478"/>
      <c r="P4" s="478"/>
      <c r="Q4" s="494" t="str">
        <f>IF(Q6=1,"0"&amp;DAY(Q2),DAY(Q2))</f>
        <v>08</v>
      </c>
      <c r="R4" s="494" t="str">
        <f>IF(R6=1,"0"&amp;MONTH(Q2),MONTH(Q2))</f>
        <v>05</v>
      </c>
      <c r="S4" s="486">
        <f>YEAR(Q2)</f>
        <v>2017</v>
      </c>
      <c r="T4" s="478"/>
    </row>
    <row r="5" spans="1:25">
      <c r="A5" s="478"/>
      <c r="B5" s="478"/>
      <c r="C5" s="478"/>
      <c r="D5" s="478"/>
      <c r="E5" s="478"/>
      <c r="F5" s="478"/>
      <c r="G5" s="478"/>
      <c r="H5" s="478"/>
      <c r="I5" s="479"/>
      <c r="J5" s="478"/>
      <c r="K5" s="478"/>
      <c r="L5" s="478"/>
      <c r="M5" s="478"/>
      <c r="N5" s="478"/>
      <c r="O5" s="478"/>
      <c r="P5" s="478"/>
      <c r="Q5" s="519">
        <f>DAY(Q2)</f>
        <v>8</v>
      </c>
      <c r="R5" s="492">
        <f>MONTH(Q2)</f>
        <v>5</v>
      </c>
      <c r="S5" s="478" t="str">
        <f>MID(S4,3,2)</f>
        <v>17</v>
      </c>
      <c r="T5" s="478"/>
    </row>
    <row r="6" spans="1:25">
      <c r="A6" s="478"/>
      <c r="B6" s="478"/>
      <c r="C6" s="486" t="str">
        <f>MID(C2,1,15)</f>
        <v>I5 A 2,9GHZ</v>
      </c>
      <c r="D6" s="478"/>
      <c r="E6" s="486" t="str">
        <f>MID(E2,1,5)</f>
        <v>512GB</v>
      </c>
      <c r="F6" s="486" t="str">
        <f>MID(F2,1,3)</f>
        <v/>
      </c>
      <c r="G6" s="486" t="str">
        <f>IF(G2="MAGIC MOUSE + MAGIC TRACKPAD","MM+TRACKPAD",MID(G2,1,15))</f>
        <v>GRIS ESPACIAL</v>
      </c>
      <c r="H6" s="478"/>
      <c r="I6" s="479"/>
      <c r="J6" s="478"/>
      <c r="K6" s="478"/>
      <c r="L6" s="478"/>
      <c r="M6" s="478"/>
      <c r="N6" s="478"/>
      <c r="O6" s="478"/>
      <c r="P6" s="478"/>
      <c r="Q6" s="493">
        <f>LEN(Q5)</f>
        <v>1</v>
      </c>
      <c r="R6" s="493">
        <f>LEN(R5)</f>
        <v>1</v>
      </c>
      <c r="S6" s="478"/>
      <c r="T6" s="478"/>
    </row>
    <row r="7" spans="1:25">
      <c r="A7" s="478"/>
      <c r="B7" s="478"/>
      <c r="C7" s="478"/>
      <c r="D7" s="478"/>
      <c r="E7" s="478"/>
      <c r="F7" s="478"/>
      <c r="G7" s="478"/>
      <c r="H7" s="478"/>
      <c r="I7" s="479"/>
      <c r="J7" s="478"/>
      <c r="K7" s="478"/>
      <c r="L7" s="478"/>
      <c r="M7" s="478"/>
      <c r="N7" s="478"/>
      <c r="O7" s="478"/>
      <c r="P7" s="478"/>
      <c r="Q7" s="523" t="s">
        <v>3790</v>
      </c>
      <c r="R7" s="478">
        <f>WEEKNUM(Q2)</f>
        <v>19</v>
      </c>
      <c r="S7" s="478"/>
      <c r="T7" s="478"/>
    </row>
    <row r="9" spans="1:25" ht="15.75" thickBot="1"/>
    <row r="10" spans="1:25" ht="15.75" thickBot="1">
      <c r="A10" s="483" t="s">
        <v>2528</v>
      </c>
      <c r="B10" s="484"/>
      <c r="C10" s="484"/>
      <c r="D10" s="484"/>
      <c r="E10" s="484"/>
      <c r="F10" s="484"/>
      <c r="G10" s="484"/>
      <c r="H10" s="485"/>
      <c r="I10" s="481"/>
      <c r="J10" s="481"/>
      <c r="K10" s="481"/>
      <c r="L10" s="481"/>
      <c r="M10" s="481"/>
      <c r="N10" s="481"/>
      <c r="O10" s="481"/>
      <c r="P10" s="481"/>
      <c r="Q10" s="481"/>
      <c r="R10" s="481"/>
      <c r="S10" s="481"/>
      <c r="T10" s="481"/>
    </row>
    <row r="11" spans="1:25" ht="15.75" thickBot="1">
      <c r="A11" s="1" t="s">
        <v>15</v>
      </c>
      <c r="B11" s="1" t="s">
        <v>29</v>
      </c>
      <c r="C11" s="1" t="s">
        <v>0</v>
      </c>
      <c r="D11" s="1" t="s">
        <v>18</v>
      </c>
      <c r="E11" s="1" t="s">
        <v>3</v>
      </c>
      <c r="F11" s="1" t="s">
        <v>47</v>
      </c>
      <c r="G11" s="1" t="s">
        <v>66</v>
      </c>
      <c r="H11" s="482" t="s">
        <v>2528</v>
      </c>
    </row>
    <row r="12" spans="1:25">
      <c r="A12" t="s">
        <v>3286</v>
      </c>
      <c r="B12" t="s">
        <v>1</v>
      </c>
      <c r="C12" t="s">
        <v>3287</v>
      </c>
      <c r="D12" t="s">
        <v>3291</v>
      </c>
      <c r="E12" t="s">
        <v>3288</v>
      </c>
      <c r="G12" t="s">
        <v>5115</v>
      </c>
      <c r="H12" s="481"/>
    </row>
    <row r="13" spans="1:25">
      <c r="A13" t="s">
        <v>3286</v>
      </c>
      <c r="B13" t="s">
        <v>1</v>
      </c>
      <c r="C13" t="s">
        <v>3287</v>
      </c>
      <c r="D13" t="s">
        <v>3291</v>
      </c>
      <c r="E13" t="s">
        <v>3289</v>
      </c>
      <c r="G13" t="s">
        <v>5115</v>
      </c>
      <c r="H13" s="481"/>
      <c r="J13" s="8"/>
      <c r="K13" s="8"/>
      <c r="L13" s="8"/>
      <c r="M13" s="8"/>
      <c r="N13" s="477"/>
    </row>
    <row r="14" spans="1:25">
      <c r="A14" t="s">
        <v>3286</v>
      </c>
      <c r="B14" t="s">
        <v>1</v>
      </c>
      <c r="C14" t="s">
        <v>3287</v>
      </c>
      <c r="D14" t="s">
        <v>3291</v>
      </c>
      <c r="E14" t="s">
        <v>3290</v>
      </c>
      <c r="G14" t="s">
        <v>5115</v>
      </c>
      <c r="H14" s="481"/>
      <c r="J14" s="8"/>
      <c r="K14" s="8"/>
      <c r="L14" s="8"/>
      <c r="M14" s="8"/>
      <c r="N14" s="477"/>
    </row>
    <row r="15" spans="1:25">
      <c r="A15" t="s">
        <v>3286</v>
      </c>
      <c r="B15" t="s">
        <v>1</v>
      </c>
      <c r="C15" t="s">
        <v>3287</v>
      </c>
      <c r="D15" t="s">
        <v>3292</v>
      </c>
      <c r="E15" t="s">
        <v>3288</v>
      </c>
      <c r="G15" t="s">
        <v>5115</v>
      </c>
      <c r="H15" s="481"/>
      <c r="J15" s="8"/>
      <c r="K15" s="8"/>
      <c r="L15" s="8"/>
      <c r="M15" s="8"/>
      <c r="N15" s="477"/>
    </row>
    <row r="16" spans="1:25">
      <c r="A16" t="s">
        <v>3286</v>
      </c>
      <c r="B16" t="s">
        <v>1</v>
      </c>
      <c r="C16" t="s">
        <v>3287</v>
      </c>
      <c r="D16" t="s">
        <v>3292</v>
      </c>
      <c r="E16" t="s">
        <v>3289</v>
      </c>
      <c r="G16" t="s">
        <v>5115</v>
      </c>
      <c r="H16" s="481"/>
      <c r="J16" s="8"/>
      <c r="K16" s="8"/>
      <c r="L16" s="8"/>
      <c r="M16" s="8"/>
      <c r="N16" s="477"/>
      <c r="R16" t="s">
        <v>4045</v>
      </c>
    </row>
    <row r="17" spans="1:19">
      <c r="A17" t="s">
        <v>3286</v>
      </c>
      <c r="B17" t="s">
        <v>1</v>
      </c>
      <c r="C17" t="s">
        <v>3287</v>
      </c>
      <c r="D17" t="s">
        <v>3292</v>
      </c>
      <c r="E17" t="s">
        <v>3290</v>
      </c>
      <c r="G17" t="s">
        <v>5115</v>
      </c>
      <c r="H17" s="481"/>
      <c r="J17" s="8"/>
      <c r="K17" s="8"/>
      <c r="L17" s="8"/>
      <c r="M17" s="8"/>
      <c r="N17" s="477"/>
      <c r="R17">
        <f>1.21*29.474-21</f>
        <v>14.663539999999998</v>
      </c>
    </row>
    <row r="18" spans="1:19">
      <c r="A18" t="s">
        <v>3286</v>
      </c>
      <c r="B18" t="s">
        <v>1</v>
      </c>
      <c r="C18" t="s">
        <v>3287</v>
      </c>
      <c r="D18" t="s">
        <v>3291</v>
      </c>
      <c r="E18" t="s">
        <v>3288</v>
      </c>
      <c r="G18" t="s">
        <v>3239</v>
      </c>
      <c r="H18" s="481"/>
      <c r="J18" s="8"/>
      <c r="K18" s="8"/>
      <c r="L18" s="8"/>
      <c r="M18" s="8"/>
      <c r="N18" s="477"/>
    </row>
    <row r="19" spans="1:19">
      <c r="A19" t="s">
        <v>3286</v>
      </c>
      <c r="B19" t="s">
        <v>1</v>
      </c>
      <c r="C19" t="s">
        <v>3287</v>
      </c>
      <c r="D19" t="s">
        <v>3291</v>
      </c>
      <c r="E19" t="s">
        <v>3289</v>
      </c>
      <c r="G19" t="s">
        <v>3239</v>
      </c>
      <c r="H19" s="481"/>
      <c r="J19" s="8"/>
      <c r="K19" s="8"/>
      <c r="L19" s="8"/>
      <c r="M19" s="8"/>
      <c r="N19" s="477"/>
    </row>
    <row r="20" spans="1:19">
      <c r="A20" t="s">
        <v>3286</v>
      </c>
      <c r="B20" t="s">
        <v>1</v>
      </c>
      <c r="C20" t="s">
        <v>3287</v>
      </c>
      <c r="D20" t="s">
        <v>3291</v>
      </c>
      <c r="E20" t="s">
        <v>3290</v>
      </c>
      <c r="G20" t="s">
        <v>3239</v>
      </c>
      <c r="H20" s="481"/>
      <c r="J20" s="8"/>
      <c r="K20" s="8"/>
      <c r="L20" s="8"/>
      <c r="M20" s="8"/>
      <c r="N20" s="477"/>
    </row>
    <row r="21" spans="1:19">
      <c r="A21" t="s">
        <v>3286</v>
      </c>
      <c r="B21" t="s">
        <v>1</v>
      </c>
      <c r="C21" t="s">
        <v>3287</v>
      </c>
      <c r="D21" t="s">
        <v>3292</v>
      </c>
      <c r="E21" t="s">
        <v>3288</v>
      </c>
      <c r="G21" t="s">
        <v>3239</v>
      </c>
      <c r="H21" s="481"/>
      <c r="J21" s="8"/>
      <c r="K21" s="8"/>
      <c r="L21" s="8"/>
      <c r="M21" s="8"/>
      <c r="N21" s="477"/>
    </row>
    <row r="22" spans="1:19">
      <c r="A22" t="s">
        <v>3286</v>
      </c>
      <c r="B22" t="s">
        <v>1</v>
      </c>
      <c r="C22" t="s">
        <v>3287</v>
      </c>
      <c r="D22" t="s">
        <v>3292</v>
      </c>
      <c r="E22" t="s">
        <v>3289</v>
      </c>
      <c r="G22" t="s">
        <v>3239</v>
      </c>
      <c r="H22" s="481"/>
      <c r="J22" s="8"/>
      <c r="K22" s="8"/>
      <c r="L22" s="8"/>
      <c r="M22" s="8"/>
      <c r="N22" s="477"/>
    </row>
    <row r="23" spans="1:19">
      <c r="A23" t="s">
        <v>3286</v>
      </c>
      <c r="B23" t="s">
        <v>1</v>
      </c>
      <c r="C23" t="s">
        <v>3287</v>
      </c>
      <c r="D23" t="s">
        <v>3292</v>
      </c>
      <c r="E23" t="s">
        <v>3290</v>
      </c>
      <c r="G23" t="s">
        <v>3239</v>
      </c>
      <c r="H23" s="481"/>
      <c r="J23" s="8"/>
      <c r="K23" s="8"/>
      <c r="L23" s="8"/>
      <c r="M23" s="8"/>
      <c r="N23" s="477"/>
    </row>
    <row r="24" spans="1:19">
      <c r="A24" s="8"/>
      <c r="H24" s="481"/>
      <c r="J24" s="8"/>
      <c r="K24" s="8"/>
      <c r="L24" s="8"/>
      <c r="M24" s="8"/>
      <c r="N24" s="477"/>
    </row>
    <row r="25" spans="1:19">
      <c r="A25" s="511" t="s">
        <v>3423</v>
      </c>
      <c r="B25" s="511"/>
      <c r="C25" s="511"/>
      <c r="D25" s="511"/>
      <c r="E25" s="511"/>
      <c r="F25" s="511"/>
      <c r="G25" s="511"/>
      <c r="H25" s="511"/>
      <c r="I25" s="511"/>
      <c r="J25" s="512"/>
      <c r="K25" s="512"/>
      <c r="L25" s="512"/>
      <c r="M25" s="512"/>
      <c r="N25" s="513"/>
      <c r="O25" s="511"/>
      <c r="P25" s="511"/>
      <c r="Q25" s="511"/>
      <c r="R25" s="511"/>
      <c r="S25" s="511"/>
    </row>
    <row r="26" spans="1:19">
      <c r="A26" s="511"/>
      <c r="B26" s="511"/>
      <c r="C26" s="511"/>
      <c r="D26" s="511"/>
      <c r="E26" s="511"/>
      <c r="F26" s="511"/>
      <c r="G26" s="511"/>
      <c r="H26" s="511"/>
      <c r="I26" s="511"/>
      <c r="J26" s="512"/>
      <c r="K26" s="512"/>
      <c r="L26" s="512"/>
      <c r="M26" s="512"/>
      <c r="N26" s="513"/>
      <c r="O26" s="511"/>
      <c r="P26" s="511"/>
      <c r="Q26" s="511"/>
      <c r="R26" s="511"/>
      <c r="S26" s="511"/>
    </row>
    <row r="73" spans="10:14">
      <c r="J73" s="8"/>
      <c r="K73" s="8"/>
      <c r="L73" s="8"/>
      <c r="M73" s="8"/>
      <c r="N73" s="477"/>
    </row>
    <row r="85" spans="10:14">
      <c r="J85" s="8"/>
      <c r="K85" s="8"/>
      <c r="L85" s="8"/>
      <c r="M85" s="8"/>
      <c r="N85" s="477"/>
    </row>
    <row r="86" spans="10:14">
      <c r="J86" s="8"/>
      <c r="K86" s="8"/>
      <c r="L86" s="8"/>
      <c r="M86" s="8"/>
      <c r="N86" s="477"/>
    </row>
    <row r="87" spans="10:14">
      <c r="J87" s="8"/>
      <c r="K87" s="8"/>
      <c r="L87" s="8"/>
      <c r="M87" s="8"/>
      <c r="N87" s="477"/>
    </row>
    <row r="88" spans="10:14">
      <c r="J88" s="8"/>
      <c r="K88" s="8"/>
      <c r="L88" s="8"/>
      <c r="M88" s="8"/>
      <c r="N88" s="477"/>
    </row>
    <row r="89" spans="10:14">
      <c r="J89" s="8"/>
      <c r="K89" s="8"/>
      <c r="L89" s="8"/>
      <c r="M89" s="8"/>
      <c r="N89" s="477"/>
    </row>
    <row r="90" spans="10:14">
      <c r="J90" s="8"/>
      <c r="K90" s="8"/>
      <c r="L90" s="8"/>
      <c r="M90" s="8"/>
      <c r="N90" s="477"/>
    </row>
    <row r="91" spans="10:14">
      <c r="J91" s="8"/>
      <c r="K91" s="8"/>
      <c r="L91" s="8"/>
      <c r="M91" s="8"/>
      <c r="N91" s="477"/>
    </row>
    <row r="92" spans="10:14">
      <c r="J92" s="8"/>
      <c r="K92" s="8"/>
      <c r="L92" s="8"/>
      <c r="M92" s="8"/>
      <c r="N92" s="477"/>
    </row>
    <row r="93" spans="10:14">
      <c r="J93" s="8"/>
      <c r="K93" s="8"/>
      <c r="L93" s="8"/>
      <c r="M93" s="8"/>
      <c r="N93" s="477"/>
    </row>
    <row r="94" spans="10:14">
      <c r="J94" s="8"/>
      <c r="K94" s="8"/>
      <c r="L94" s="8"/>
      <c r="M94" s="8"/>
      <c r="N94" s="477"/>
    </row>
    <row r="95" spans="10:14">
      <c r="J95" s="8"/>
      <c r="K95" s="8"/>
      <c r="L95" s="8"/>
      <c r="M95" s="8"/>
      <c r="N95" s="477"/>
    </row>
    <row r="96" spans="10:14">
      <c r="J96" s="8"/>
      <c r="K96" s="8"/>
      <c r="L96" s="8"/>
      <c r="M96" s="8"/>
      <c r="N96" s="477"/>
    </row>
    <row r="97" spans="10:14">
      <c r="J97" s="8"/>
      <c r="K97" s="8"/>
      <c r="L97" s="8"/>
      <c r="M97" s="8"/>
      <c r="N97" s="477"/>
    </row>
    <row r="98" spans="10:14">
      <c r="J98" s="8"/>
      <c r="K98" s="8"/>
      <c r="L98" s="8"/>
      <c r="M98" s="8"/>
      <c r="N98" s="477"/>
    </row>
    <row r="99" spans="10:14">
      <c r="J99" s="8"/>
      <c r="K99" s="8"/>
      <c r="L99" s="8"/>
      <c r="M99" s="8"/>
      <c r="N99" s="477"/>
    </row>
    <row r="100" spans="10:14">
      <c r="J100" s="8"/>
      <c r="K100" s="8"/>
      <c r="L100" s="8"/>
      <c r="M100" s="8"/>
      <c r="N100" s="477"/>
    </row>
    <row r="101" spans="10:14">
      <c r="J101" s="8"/>
      <c r="K101" s="8"/>
      <c r="L101" s="8"/>
      <c r="M101" s="8"/>
      <c r="N101" s="477"/>
    </row>
    <row r="102" spans="10:14">
      <c r="J102" s="8"/>
      <c r="K102" s="8"/>
      <c r="L102" s="8"/>
      <c r="M102" s="8"/>
      <c r="N102" s="477"/>
    </row>
    <row r="103" spans="10:14">
      <c r="J103" s="8"/>
      <c r="K103" s="8"/>
      <c r="L103" s="8"/>
      <c r="M103" s="8"/>
      <c r="N103" s="477"/>
    </row>
    <row r="104" spans="10:14">
      <c r="J104" s="8"/>
      <c r="K104" s="8"/>
      <c r="L104" s="8"/>
      <c r="M104" s="8"/>
      <c r="N104" s="477"/>
    </row>
    <row r="105" spans="10:14">
      <c r="J105" s="8"/>
      <c r="K105" s="8"/>
      <c r="L105" s="8"/>
      <c r="M105" s="8"/>
      <c r="N105" s="477"/>
    </row>
    <row r="106" spans="10:14">
      <c r="J106" s="8"/>
      <c r="K106" s="8"/>
      <c r="L106" s="8"/>
      <c r="M106" s="8"/>
      <c r="N106" s="477"/>
    </row>
    <row r="107" spans="10:14">
      <c r="J107" s="8"/>
      <c r="K107" s="8"/>
      <c r="L107" s="8"/>
      <c r="M107" s="8"/>
      <c r="N107" s="477"/>
    </row>
    <row r="108" spans="10:14">
      <c r="J108" s="8"/>
      <c r="K108" s="8"/>
      <c r="L108" s="8"/>
      <c r="M108" s="8"/>
      <c r="N108" s="477"/>
    </row>
    <row r="109" spans="10:14">
      <c r="J109" s="8"/>
      <c r="K109" s="8"/>
      <c r="L109" s="8"/>
      <c r="M109" s="8"/>
      <c r="N109" s="477"/>
    </row>
    <row r="110" spans="10:14">
      <c r="J110" s="8"/>
      <c r="K110" s="8"/>
      <c r="L110" s="8"/>
      <c r="M110" s="8"/>
      <c r="N110" s="477"/>
    </row>
    <row r="111" spans="10:14">
      <c r="J111" s="8"/>
      <c r="K111" s="8"/>
      <c r="L111" s="8"/>
      <c r="M111" s="8"/>
      <c r="N111" s="477"/>
    </row>
    <row r="112" spans="10:14">
      <c r="J112" s="8"/>
      <c r="K112" s="8"/>
      <c r="L112" s="8"/>
      <c r="M112" s="8"/>
      <c r="N112" s="477"/>
    </row>
    <row r="113" spans="10:14">
      <c r="J113" s="8"/>
      <c r="K113" s="8"/>
      <c r="L113" s="8"/>
      <c r="M113" s="8"/>
      <c r="N113" s="477"/>
    </row>
    <row r="114" spans="10:14">
      <c r="J114" s="8"/>
      <c r="K114" s="8"/>
      <c r="L114" s="8"/>
      <c r="M114" s="8"/>
      <c r="N114" s="477"/>
    </row>
    <row r="115" spans="10:14">
      <c r="J115" s="8"/>
      <c r="K115" s="8"/>
      <c r="L115" s="8"/>
      <c r="M115" s="8"/>
      <c r="N115" s="477"/>
    </row>
    <row r="116" spans="10:14">
      <c r="J116" s="8"/>
      <c r="K116" s="8"/>
      <c r="L116" s="8"/>
      <c r="M116" s="8"/>
      <c r="N116" s="477"/>
    </row>
    <row r="117" spans="10:14">
      <c r="J117" s="8"/>
      <c r="K117" s="8"/>
      <c r="L117" s="8"/>
      <c r="M117" s="8"/>
      <c r="N117" s="477"/>
    </row>
    <row r="118" spans="10:14">
      <c r="J118" s="8"/>
      <c r="K118" s="8"/>
      <c r="L118" s="8"/>
      <c r="M118" s="8"/>
      <c r="N118" s="477"/>
    </row>
    <row r="119" spans="10:14">
      <c r="J119" s="8"/>
      <c r="K119" s="8"/>
      <c r="L119" s="8"/>
      <c r="M119" s="8"/>
      <c r="N119" s="477"/>
    </row>
    <row r="120" spans="10:14">
      <c r="J120" s="8"/>
      <c r="K120" s="8"/>
      <c r="L120" s="8"/>
      <c r="M120" s="8"/>
      <c r="N120" s="477"/>
    </row>
    <row r="121" spans="10:14">
      <c r="J121" s="8"/>
      <c r="K121" s="8"/>
      <c r="L121" s="8"/>
      <c r="M121" s="8"/>
      <c r="N121" s="477"/>
    </row>
    <row r="122" spans="10:14">
      <c r="J122" s="8"/>
      <c r="K122" s="8"/>
      <c r="L122" s="8"/>
      <c r="M122" s="8"/>
      <c r="N122" s="477"/>
    </row>
    <row r="123" spans="10:14">
      <c r="J123" s="8"/>
      <c r="K123" s="8"/>
      <c r="L123" s="8"/>
      <c r="M123" s="8"/>
      <c r="N123" s="477"/>
    </row>
    <row r="124" spans="10:14">
      <c r="J124" s="8"/>
      <c r="K124" s="8"/>
      <c r="L124" s="8"/>
      <c r="M124" s="8"/>
      <c r="N124" s="477"/>
    </row>
    <row r="125" spans="10:14">
      <c r="J125" s="8"/>
      <c r="K125" s="8"/>
      <c r="L125" s="8"/>
      <c r="M125" s="8"/>
      <c r="N125" s="477"/>
    </row>
    <row r="126" spans="10:14">
      <c r="J126" s="8"/>
      <c r="K126" s="8"/>
      <c r="L126" s="8"/>
      <c r="M126" s="8"/>
      <c r="N126" s="477"/>
    </row>
    <row r="127" spans="10:14">
      <c r="J127" s="8"/>
      <c r="K127" s="8"/>
      <c r="L127" s="8"/>
      <c r="M127" s="8"/>
      <c r="N127" s="477"/>
    </row>
    <row r="128" spans="10:14">
      <c r="J128" s="8"/>
      <c r="K128" s="8"/>
      <c r="L128" s="8"/>
      <c r="M128" s="8"/>
      <c r="N128" s="477"/>
    </row>
    <row r="129" spans="10:14">
      <c r="J129" s="8"/>
      <c r="K129" s="8"/>
      <c r="L129" s="8"/>
      <c r="M129" s="8"/>
      <c r="N129" s="477"/>
    </row>
    <row r="130" spans="10:14">
      <c r="J130" s="8"/>
      <c r="K130" s="8"/>
      <c r="L130" s="8"/>
      <c r="M130" s="8"/>
      <c r="N130" s="477"/>
    </row>
    <row r="131" spans="10:14">
      <c r="J131" s="8"/>
      <c r="K131" s="8"/>
      <c r="L131" s="8"/>
      <c r="M131" s="8"/>
      <c r="N131" s="477"/>
    </row>
    <row r="132" spans="10:14">
      <c r="J132" s="8"/>
      <c r="K132" s="8"/>
      <c r="L132" s="8"/>
      <c r="M132" s="8"/>
      <c r="N132" s="477"/>
    </row>
    <row r="133" spans="10:14">
      <c r="J133" s="8"/>
      <c r="K133" s="8"/>
      <c r="L133" s="8"/>
      <c r="M133" s="8"/>
      <c r="N133" s="477"/>
    </row>
    <row r="134" spans="10:14">
      <c r="J134" s="8"/>
      <c r="K134" s="8"/>
      <c r="L134" s="8"/>
      <c r="M134" s="8"/>
      <c r="N134" s="477"/>
    </row>
    <row r="135" spans="10:14">
      <c r="J135" s="8"/>
      <c r="K135" s="8"/>
      <c r="L135" s="8"/>
      <c r="M135" s="8"/>
      <c r="N135" s="477"/>
    </row>
    <row r="136" spans="10:14">
      <c r="J136" s="8"/>
      <c r="K136" s="8"/>
      <c r="L136" s="8"/>
      <c r="M136" s="8"/>
      <c r="N136" s="477"/>
    </row>
    <row r="137" spans="10:14">
      <c r="J137" s="8"/>
      <c r="K137" s="8"/>
      <c r="L137" s="8"/>
      <c r="M137" s="8"/>
      <c r="N137" s="477"/>
    </row>
    <row r="138" spans="10:14">
      <c r="J138" s="8"/>
      <c r="K138" s="8"/>
      <c r="L138" s="8"/>
      <c r="M138" s="8"/>
      <c r="N138" s="477"/>
    </row>
    <row r="139" spans="10:14">
      <c r="J139" s="8"/>
      <c r="K139" s="8"/>
      <c r="L139" s="8"/>
      <c r="M139" s="8"/>
      <c r="N139" s="477"/>
    </row>
    <row r="140" spans="10:14">
      <c r="J140" s="8"/>
      <c r="K140" s="8"/>
      <c r="L140" s="8"/>
      <c r="M140" s="8"/>
      <c r="N140" s="477"/>
    </row>
    <row r="141" spans="10:14">
      <c r="J141" s="8"/>
      <c r="K141" s="8"/>
      <c r="L141" s="8"/>
      <c r="M141" s="8"/>
      <c r="N141" s="477"/>
    </row>
    <row r="142" spans="10:14">
      <c r="J142" s="8"/>
      <c r="K142" s="8"/>
      <c r="L142" s="8"/>
      <c r="M142" s="8"/>
      <c r="N142" s="477"/>
    </row>
    <row r="143" spans="10:14">
      <c r="J143" s="8"/>
      <c r="K143" s="8"/>
      <c r="L143" s="8"/>
      <c r="M143" s="8"/>
      <c r="N143" s="477"/>
    </row>
    <row r="144" spans="10:14">
      <c r="J144" s="8"/>
      <c r="K144" s="8"/>
      <c r="L144" s="8"/>
      <c r="M144" s="8"/>
      <c r="N144" s="477"/>
    </row>
    <row r="145" spans="10:14">
      <c r="J145" s="8"/>
      <c r="K145" s="8"/>
      <c r="L145" s="8"/>
      <c r="M145" s="8"/>
      <c r="N145" s="477"/>
    </row>
    <row r="146" spans="10:14">
      <c r="J146" s="8"/>
      <c r="K146" s="8"/>
      <c r="L146" s="8"/>
      <c r="M146" s="8"/>
      <c r="N146" s="477"/>
    </row>
    <row r="147" spans="10:14">
      <c r="J147" s="8"/>
      <c r="K147" s="8"/>
      <c r="L147" s="8"/>
      <c r="M147" s="8"/>
      <c r="N147" s="477"/>
    </row>
    <row r="148" spans="10:14">
      <c r="J148" s="8"/>
      <c r="K148" s="8"/>
      <c r="L148" s="8"/>
      <c r="M148" s="8"/>
      <c r="N148" s="477"/>
    </row>
    <row r="149" spans="10:14">
      <c r="J149" s="8"/>
      <c r="K149" s="8"/>
      <c r="L149" s="8"/>
      <c r="M149" s="8"/>
      <c r="N149" s="477"/>
    </row>
    <row r="150" spans="10:14">
      <c r="J150" s="8"/>
      <c r="K150" s="8"/>
      <c r="L150" s="8"/>
      <c r="M150" s="8"/>
      <c r="N150" s="477"/>
    </row>
    <row r="151" spans="10:14">
      <c r="J151" s="8"/>
      <c r="K151" s="8"/>
      <c r="L151" s="8"/>
      <c r="M151" s="8"/>
      <c r="N151" s="477"/>
    </row>
    <row r="152" spans="10:14">
      <c r="J152" s="8"/>
      <c r="K152" s="8"/>
      <c r="L152" s="8"/>
      <c r="M152" s="8"/>
      <c r="N152" s="477"/>
    </row>
    <row r="153" spans="10:14">
      <c r="J153" s="8"/>
      <c r="K153" s="8"/>
      <c r="L153" s="8"/>
      <c r="M153" s="8"/>
      <c r="N153" s="477"/>
    </row>
    <row r="154" spans="10:14">
      <c r="J154" s="8"/>
      <c r="K154" s="8"/>
      <c r="L154" s="8"/>
      <c r="M154" s="8"/>
      <c r="N154" s="477"/>
    </row>
    <row r="155" spans="10:14">
      <c r="J155" s="8"/>
      <c r="K155" s="8"/>
      <c r="L155" s="8"/>
      <c r="M155" s="8"/>
      <c r="N155" s="477"/>
    </row>
    <row r="156" spans="10:14">
      <c r="J156" s="8"/>
      <c r="K156" s="8"/>
      <c r="L156" s="8"/>
      <c r="M156" s="8"/>
      <c r="N156" s="477"/>
    </row>
    <row r="157" spans="10:14">
      <c r="J157" s="8"/>
      <c r="K157" s="8"/>
      <c r="L157" s="8"/>
      <c r="M157" s="8"/>
      <c r="N157" s="477"/>
    </row>
    <row r="158" spans="10:14">
      <c r="J158" s="8"/>
      <c r="K158" s="8"/>
      <c r="L158" s="8"/>
      <c r="M158" s="8"/>
      <c r="N158" s="477"/>
    </row>
    <row r="159" spans="10:14">
      <c r="J159" s="8"/>
      <c r="K159" s="8"/>
      <c r="L159" s="8"/>
      <c r="M159" s="8"/>
      <c r="N159" s="477"/>
    </row>
    <row r="160" spans="10:14">
      <c r="J160" s="8"/>
      <c r="K160" s="8"/>
      <c r="L160" s="8"/>
      <c r="M160" s="8"/>
      <c r="N160" s="477"/>
    </row>
    <row r="161" spans="10:14">
      <c r="J161" s="8"/>
      <c r="K161" s="8"/>
      <c r="L161" s="8"/>
      <c r="M161" s="8"/>
      <c r="N161" s="477"/>
    </row>
    <row r="162" spans="10:14">
      <c r="J162" s="8"/>
      <c r="K162" s="8"/>
      <c r="L162" s="8"/>
      <c r="M162" s="8"/>
      <c r="N162" s="477"/>
    </row>
    <row r="163" spans="10:14">
      <c r="J163" s="8"/>
      <c r="K163" s="8"/>
      <c r="L163" s="8"/>
      <c r="M163" s="8"/>
      <c r="N163" s="477"/>
    </row>
    <row r="164" spans="10:14">
      <c r="J164" s="8"/>
      <c r="K164" s="8"/>
      <c r="L164" s="8"/>
      <c r="M164" s="8"/>
      <c r="N164" s="477"/>
    </row>
    <row r="165" spans="10:14">
      <c r="J165" s="8"/>
      <c r="K165" s="8"/>
      <c r="L165" s="8"/>
      <c r="M165" s="8"/>
      <c r="N165" s="477"/>
    </row>
    <row r="166" spans="10:14">
      <c r="J166" s="8"/>
      <c r="K166" s="8"/>
      <c r="L166" s="8"/>
      <c r="M166" s="8"/>
      <c r="N166" s="477"/>
    </row>
    <row r="167" spans="10:14">
      <c r="J167" s="8"/>
      <c r="K167" s="8"/>
      <c r="L167" s="8"/>
      <c r="M167" s="8"/>
      <c r="N167" s="477"/>
    </row>
    <row r="168" spans="10:14">
      <c r="J168" s="8"/>
      <c r="K168" s="8"/>
      <c r="L168" s="8"/>
      <c r="M168" s="8"/>
      <c r="N168" s="477"/>
    </row>
    <row r="169" spans="10:14">
      <c r="J169" s="8"/>
      <c r="K169" s="8"/>
      <c r="L169" s="8"/>
      <c r="M169" s="8"/>
      <c r="N169" s="477"/>
    </row>
    <row r="170" spans="10:14">
      <c r="J170" s="8"/>
      <c r="K170" s="8"/>
      <c r="L170" s="8"/>
      <c r="M170" s="8"/>
      <c r="N170" s="477"/>
    </row>
    <row r="171" spans="10:14">
      <c r="J171" s="8"/>
      <c r="K171" s="8"/>
      <c r="L171" s="8"/>
      <c r="M171" s="8"/>
      <c r="N171" s="477"/>
    </row>
    <row r="172" spans="10:14">
      <c r="J172" s="8"/>
      <c r="K172" s="8"/>
      <c r="L172" s="8"/>
      <c r="M172" s="8"/>
      <c r="N172" s="477"/>
    </row>
    <row r="173" spans="10:14">
      <c r="J173" s="8"/>
      <c r="K173" s="8"/>
      <c r="L173" s="8"/>
      <c r="M173" s="8"/>
      <c r="N173" s="477"/>
    </row>
    <row r="174" spans="10:14">
      <c r="J174" s="8"/>
      <c r="K174" s="8"/>
      <c r="L174" s="8"/>
      <c r="M174" s="8"/>
      <c r="N174" s="477"/>
    </row>
    <row r="175" spans="10:14">
      <c r="J175" s="8"/>
      <c r="K175" s="8"/>
      <c r="L175" s="8"/>
      <c r="M175" s="8"/>
      <c r="N175" s="477"/>
    </row>
    <row r="176" spans="10:14">
      <c r="J176" s="8"/>
      <c r="K176" s="8"/>
      <c r="L176" s="8"/>
      <c r="M176" s="8"/>
      <c r="N176" s="477"/>
    </row>
    <row r="177" spans="10:14">
      <c r="J177" s="8"/>
      <c r="K177" s="8"/>
      <c r="L177" s="8"/>
      <c r="M177" s="8"/>
      <c r="N177" s="477"/>
    </row>
    <row r="178" spans="10:14">
      <c r="J178" s="8"/>
      <c r="K178" s="8"/>
      <c r="L178" s="8"/>
      <c r="M178" s="8"/>
      <c r="N178" s="477"/>
    </row>
    <row r="179" spans="10:14">
      <c r="J179" s="8"/>
      <c r="K179" s="8"/>
      <c r="L179" s="8"/>
      <c r="M179" s="8"/>
      <c r="N179" s="477"/>
    </row>
    <row r="180" spans="10:14">
      <c r="J180" s="8"/>
      <c r="K180" s="8"/>
      <c r="L180" s="8"/>
      <c r="M180" s="8"/>
      <c r="N180" s="477"/>
    </row>
    <row r="181" spans="10:14">
      <c r="J181" s="8"/>
      <c r="K181" s="8"/>
      <c r="L181" s="8"/>
      <c r="M181" s="8"/>
      <c r="N181" s="477"/>
    </row>
    <row r="182" spans="10:14">
      <c r="J182" s="8"/>
      <c r="K182" s="8"/>
      <c r="L182" s="8"/>
      <c r="M182" s="8"/>
      <c r="N182" s="477"/>
    </row>
    <row r="183" spans="10:14">
      <c r="J183" s="8"/>
      <c r="K183" s="8"/>
      <c r="L183" s="8"/>
      <c r="M183" s="8"/>
      <c r="N183" s="477"/>
    </row>
    <row r="184" spans="10:14">
      <c r="J184" s="8"/>
      <c r="K184" s="8"/>
      <c r="L184" s="8"/>
      <c r="M184" s="8"/>
      <c r="N184" s="477"/>
    </row>
    <row r="185" spans="10:14">
      <c r="J185" s="8"/>
      <c r="K185" s="8"/>
      <c r="L185" s="8"/>
      <c r="M185" s="8"/>
      <c r="N185" s="477"/>
    </row>
    <row r="186" spans="10:14">
      <c r="J186" s="8"/>
      <c r="K186" s="8"/>
      <c r="L186" s="8"/>
      <c r="M186" s="8"/>
      <c r="N186" s="477"/>
    </row>
    <row r="187" spans="10:14">
      <c r="J187" s="8"/>
      <c r="K187" s="8"/>
      <c r="L187" s="8"/>
      <c r="M187" s="8"/>
      <c r="N187" s="477"/>
    </row>
    <row r="188" spans="10:14">
      <c r="J188" s="8"/>
      <c r="K188" s="8"/>
      <c r="L188" s="8"/>
      <c r="M188" s="8"/>
      <c r="N188" s="477"/>
    </row>
    <row r="189" spans="10:14">
      <c r="J189" s="8"/>
      <c r="K189" s="8"/>
      <c r="L189" s="8"/>
      <c r="M189" s="8"/>
      <c r="N189" s="477"/>
    </row>
    <row r="190" spans="10:14">
      <c r="J190" s="8"/>
      <c r="K190" s="8"/>
      <c r="L190" s="8"/>
      <c r="M190" s="8"/>
      <c r="N190" s="477"/>
    </row>
    <row r="191" spans="10:14">
      <c r="J191" s="8"/>
      <c r="K191" s="8"/>
      <c r="L191" s="8"/>
      <c r="M191" s="8"/>
      <c r="N191" s="477"/>
    </row>
    <row r="192" spans="10:14">
      <c r="J192" s="8"/>
      <c r="K192" s="8"/>
      <c r="L192" s="8"/>
      <c r="M192" s="8"/>
      <c r="N192" s="477"/>
    </row>
    <row r="193" spans="10:14">
      <c r="J193" s="8"/>
      <c r="K193" s="8"/>
      <c r="L193" s="8"/>
      <c r="M193" s="8"/>
      <c r="N193" s="477"/>
    </row>
    <row r="194" spans="10:14">
      <c r="J194" s="8"/>
      <c r="K194" s="8"/>
      <c r="L194" s="8"/>
      <c r="M194" s="8"/>
      <c r="N194" s="477"/>
    </row>
    <row r="195" spans="10:14">
      <c r="J195" s="8"/>
      <c r="K195" s="8"/>
      <c r="L195" s="8"/>
      <c r="M195" s="8"/>
      <c r="N195" s="477"/>
    </row>
    <row r="196" spans="10:14">
      <c r="J196" s="8"/>
      <c r="K196" s="8"/>
      <c r="L196" s="8"/>
      <c r="M196" s="8"/>
      <c r="N196" s="477"/>
    </row>
    <row r="197" spans="10:14">
      <c r="J197" s="8"/>
      <c r="K197" s="8"/>
      <c r="L197" s="8"/>
      <c r="M197" s="8"/>
      <c r="N197" s="477"/>
    </row>
    <row r="198" spans="10:14">
      <c r="J198" s="8"/>
      <c r="K198" s="8"/>
      <c r="L198" s="8"/>
      <c r="M198" s="8"/>
      <c r="N198" s="477"/>
    </row>
    <row r="199" spans="10:14">
      <c r="J199" s="8"/>
      <c r="K199" s="8"/>
      <c r="L199" s="8"/>
      <c r="M199" s="8"/>
      <c r="N199" s="477"/>
    </row>
    <row r="200" spans="10:14">
      <c r="J200" s="8"/>
      <c r="K200" s="8"/>
      <c r="L200" s="8"/>
      <c r="M200" s="8"/>
      <c r="N200" s="477"/>
    </row>
    <row r="201" spans="10:14">
      <c r="J201" s="8"/>
      <c r="K201" s="8"/>
      <c r="L201" s="8"/>
      <c r="M201" s="8"/>
      <c r="N201" s="477"/>
    </row>
    <row r="202" spans="10:14">
      <c r="J202" s="8"/>
      <c r="K202" s="8"/>
      <c r="L202" s="8"/>
      <c r="M202" s="8"/>
      <c r="N202" s="477"/>
    </row>
    <row r="203" spans="10:14">
      <c r="J203" s="8"/>
      <c r="K203" s="8"/>
      <c r="L203" s="8"/>
      <c r="M203" s="8"/>
      <c r="N203" s="477"/>
    </row>
    <row r="204" spans="10:14">
      <c r="J204" s="8"/>
      <c r="K204" s="8"/>
      <c r="L204" s="8"/>
      <c r="M204" s="8"/>
      <c r="N204" s="477"/>
    </row>
    <row r="205" spans="10:14">
      <c r="J205" s="8"/>
      <c r="K205" s="8"/>
      <c r="L205" s="8"/>
      <c r="M205" s="8"/>
      <c r="N205" s="477"/>
    </row>
    <row r="206" spans="10:14">
      <c r="J206" s="8"/>
      <c r="K206" s="8"/>
      <c r="L206" s="8"/>
      <c r="M206" s="8"/>
      <c r="N206" s="477"/>
    </row>
    <row r="207" spans="10:14">
      <c r="J207" s="8"/>
      <c r="K207" s="8"/>
      <c r="L207" s="8"/>
      <c r="M207" s="8"/>
      <c r="N207" s="477"/>
    </row>
    <row r="208" spans="10:14">
      <c r="J208" s="8"/>
      <c r="K208" s="8"/>
      <c r="L208" s="8"/>
      <c r="M208" s="8"/>
      <c r="N208" s="477"/>
    </row>
    <row r="209" spans="10:14">
      <c r="J209" s="8"/>
      <c r="K209" s="8"/>
      <c r="L209" s="8"/>
      <c r="M209" s="8"/>
      <c r="N209" s="477"/>
    </row>
    <row r="210" spans="10:14">
      <c r="J210" s="8"/>
      <c r="K210" s="8"/>
      <c r="L210" s="8"/>
      <c r="M210" s="8"/>
      <c r="N210" s="477"/>
    </row>
    <row r="211" spans="10:14">
      <c r="J211" s="8"/>
      <c r="K211" s="8"/>
      <c r="L211" s="8"/>
      <c r="M211" s="8"/>
      <c r="N211" s="477"/>
    </row>
    <row r="212" spans="10:14">
      <c r="J212" s="8"/>
      <c r="K212" s="8"/>
      <c r="L212" s="8"/>
      <c r="M212" s="8"/>
      <c r="N212" s="477"/>
    </row>
    <row r="213" spans="10:14">
      <c r="J213" s="8"/>
      <c r="K213" s="8"/>
      <c r="L213" s="8"/>
      <c r="M213" s="8"/>
      <c r="N213" s="477"/>
    </row>
    <row r="214" spans="10:14">
      <c r="J214" s="8"/>
      <c r="K214" s="8"/>
      <c r="L214" s="8"/>
      <c r="M214" s="8"/>
      <c r="N214" s="477"/>
    </row>
    <row r="215" spans="10:14">
      <c r="J215" s="8"/>
      <c r="K215" s="8"/>
      <c r="L215" s="8"/>
      <c r="M215" s="8"/>
      <c r="N215" s="477"/>
    </row>
    <row r="216" spans="10:14">
      <c r="J216" s="8"/>
      <c r="K216" s="8"/>
      <c r="L216" s="8"/>
      <c r="M216" s="8"/>
      <c r="N216" s="477"/>
    </row>
    <row r="217" spans="10:14">
      <c r="J217" s="8"/>
      <c r="K217" s="8"/>
      <c r="L217" s="8"/>
      <c r="M217" s="8"/>
      <c r="N217" s="477"/>
    </row>
    <row r="218" spans="10:14">
      <c r="J218" s="8"/>
      <c r="K218" s="8"/>
      <c r="L218" s="8"/>
      <c r="M218" s="8"/>
      <c r="N218" s="477"/>
    </row>
    <row r="219" spans="10:14">
      <c r="J219" s="8"/>
      <c r="K219" s="8"/>
      <c r="L219" s="8"/>
      <c r="M219" s="8"/>
      <c r="N219" s="477"/>
    </row>
    <row r="220" spans="10:14">
      <c r="J220" s="8"/>
      <c r="K220" s="8"/>
      <c r="L220" s="8"/>
      <c r="M220" s="8"/>
      <c r="N220" s="477"/>
    </row>
    <row r="221" spans="10:14">
      <c r="J221" s="8"/>
      <c r="K221" s="8"/>
      <c r="L221" s="8"/>
      <c r="M221" s="8"/>
      <c r="N221" s="477"/>
    </row>
    <row r="222" spans="10:14">
      <c r="J222" s="8"/>
      <c r="K222" s="8"/>
      <c r="L222" s="8"/>
      <c r="M222" s="8"/>
      <c r="N222" s="477"/>
    </row>
    <row r="223" spans="10:14">
      <c r="J223" s="8"/>
      <c r="K223" s="8"/>
      <c r="L223" s="8"/>
      <c r="M223" s="8"/>
      <c r="N223" s="477"/>
    </row>
    <row r="224" spans="10:14">
      <c r="J224" s="8"/>
      <c r="K224" s="8"/>
      <c r="L224" s="8"/>
      <c r="M224" s="8"/>
      <c r="N224" s="477"/>
    </row>
    <row r="225" spans="10:14">
      <c r="J225" s="8"/>
      <c r="K225" s="8"/>
      <c r="L225" s="8"/>
      <c r="M225" s="8"/>
      <c r="N225" s="477"/>
    </row>
    <row r="226" spans="10:14">
      <c r="J226" s="8"/>
      <c r="K226" s="8"/>
      <c r="L226" s="8"/>
      <c r="M226" s="8"/>
      <c r="N226" s="477"/>
    </row>
    <row r="227" spans="10:14">
      <c r="J227" s="8"/>
      <c r="K227" s="8"/>
      <c r="L227" s="8"/>
      <c r="M227" s="8"/>
      <c r="N227" s="477"/>
    </row>
    <row r="228" spans="10:14">
      <c r="J228" s="8"/>
      <c r="K228" s="8"/>
      <c r="L228" s="8"/>
      <c r="M228" s="8"/>
      <c r="N228" s="477"/>
    </row>
    <row r="229" spans="10:14">
      <c r="J229" s="8"/>
      <c r="K229" s="8"/>
      <c r="L229" s="8"/>
      <c r="M229" s="8"/>
      <c r="N229" s="477"/>
    </row>
    <row r="230" spans="10:14">
      <c r="J230" s="8"/>
      <c r="K230" s="8"/>
      <c r="L230" s="8"/>
      <c r="M230" s="8"/>
      <c r="N230" s="477"/>
    </row>
    <row r="231" spans="10:14">
      <c r="J231" s="8"/>
      <c r="K231" s="8"/>
      <c r="L231" s="8"/>
      <c r="M231" s="8"/>
      <c r="N231" s="477"/>
    </row>
    <row r="232" spans="10:14">
      <c r="J232" s="8"/>
      <c r="K232" s="8"/>
      <c r="L232" s="8"/>
      <c r="M232" s="8"/>
      <c r="N232" s="477"/>
    </row>
    <row r="233" spans="10:14">
      <c r="J233" s="8"/>
      <c r="K233" s="8"/>
      <c r="L233" s="8"/>
      <c r="M233" s="8"/>
      <c r="N233" s="477"/>
    </row>
    <row r="234" spans="10:14">
      <c r="J234" s="8"/>
      <c r="K234" s="8"/>
      <c r="L234" s="8"/>
      <c r="M234" s="8"/>
      <c r="N234" s="477"/>
    </row>
    <row r="235" spans="10:14">
      <c r="J235" s="8"/>
      <c r="K235" s="8"/>
      <c r="L235" s="8"/>
      <c r="M235" s="8"/>
      <c r="N235" s="477"/>
    </row>
    <row r="236" spans="10:14">
      <c r="J236" s="8"/>
      <c r="K236" s="8"/>
      <c r="L236" s="8"/>
      <c r="M236" s="8"/>
      <c r="N236" s="477"/>
    </row>
    <row r="237" spans="10:14">
      <c r="J237" s="8"/>
      <c r="K237" s="8"/>
      <c r="L237" s="8"/>
      <c r="M237" s="8"/>
      <c r="N237" s="477"/>
    </row>
    <row r="238" spans="10:14">
      <c r="J238" s="8"/>
      <c r="K238" s="8"/>
      <c r="L238" s="8"/>
      <c r="M238" s="8"/>
      <c r="N238" s="477"/>
    </row>
    <row r="239" spans="10:14">
      <c r="J239" s="8"/>
      <c r="K239" s="8"/>
      <c r="L239" s="8"/>
      <c r="M239" s="8"/>
      <c r="N239" s="477"/>
    </row>
    <row r="240" spans="10:14">
      <c r="J240" s="8"/>
      <c r="K240" s="8"/>
      <c r="L240" s="8"/>
      <c r="M240" s="8"/>
      <c r="N240" s="477"/>
    </row>
    <row r="241" spans="10:14">
      <c r="J241" s="8"/>
      <c r="K241" s="8"/>
      <c r="L241" s="8"/>
      <c r="M241" s="8"/>
      <c r="N241" s="477"/>
    </row>
    <row r="242" spans="10:14">
      <c r="J242" s="8"/>
      <c r="K242" s="8"/>
      <c r="L242" s="8"/>
      <c r="M242" s="8"/>
      <c r="N242" s="477"/>
    </row>
    <row r="243" spans="10:14">
      <c r="J243" s="8"/>
      <c r="K243" s="8"/>
      <c r="L243" s="8"/>
      <c r="M243" s="8"/>
      <c r="N243" s="477"/>
    </row>
    <row r="244" spans="10:14">
      <c r="J244" s="8"/>
      <c r="K244" s="8"/>
      <c r="L244" s="8"/>
      <c r="M244" s="8"/>
      <c r="N244" s="477"/>
    </row>
    <row r="245" spans="10:14">
      <c r="J245" s="8"/>
      <c r="K245" s="8"/>
      <c r="L245" s="8"/>
      <c r="M245" s="8"/>
      <c r="N245" s="477"/>
    </row>
    <row r="246" spans="10:14">
      <c r="J246" s="8"/>
      <c r="K246" s="8"/>
      <c r="L246" s="8"/>
      <c r="M246" s="8"/>
      <c r="N246" s="477"/>
    </row>
    <row r="247" spans="10:14">
      <c r="J247" s="8"/>
      <c r="K247" s="8"/>
      <c r="L247" s="8"/>
      <c r="M247" s="8"/>
      <c r="N247" s="477"/>
    </row>
    <row r="248" spans="10:14">
      <c r="J248" s="8"/>
      <c r="K248" s="8"/>
      <c r="L248" s="8"/>
      <c r="M248" s="8"/>
      <c r="N248" s="477"/>
    </row>
    <row r="249" spans="10:14">
      <c r="J249" s="8"/>
      <c r="K249" s="8"/>
      <c r="L249" s="8"/>
      <c r="M249" s="8"/>
      <c r="N249" s="477"/>
    </row>
    <row r="250" spans="10:14">
      <c r="J250" s="8"/>
      <c r="K250" s="8"/>
      <c r="L250" s="8"/>
      <c r="M250" s="8"/>
      <c r="N250" s="477"/>
    </row>
    <row r="251" spans="10:14">
      <c r="J251" s="8"/>
      <c r="K251" s="8"/>
      <c r="L251" s="8"/>
      <c r="M251" s="8"/>
      <c r="N251" s="477"/>
    </row>
    <row r="252" spans="10:14">
      <c r="J252" s="8"/>
      <c r="K252" s="8"/>
      <c r="L252" s="8"/>
      <c r="M252" s="8"/>
      <c r="N252" s="477"/>
    </row>
    <row r="253" spans="10:14">
      <c r="J253" s="8"/>
      <c r="K253" s="8"/>
      <c r="L253" s="8"/>
      <c r="M253" s="8"/>
      <c r="N253" s="477"/>
    </row>
    <row r="254" spans="10:14">
      <c r="J254" s="8"/>
      <c r="K254" s="8"/>
      <c r="L254" s="8"/>
      <c r="M254" s="8"/>
      <c r="N254" s="477"/>
    </row>
    <row r="255" spans="10:14">
      <c r="J255" s="8"/>
      <c r="K255" s="8"/>
      <c r="L255" s="8"/>
      <c r="M255" s="8"/>
      <c r="N255" s="477"/>
    </row>
    <row r="256" spans="10:14">
      <c r="J256" s="8"/>
      <c r="K256" s="8"/>
      <c r="L256" s="8"/>
      <c r="M256" s="8"/>
      <c r="N256" s="477"/>
    </row>
    <row r="257" spans="10:14">
      <c r="J257" s="8"/>
      <c r="K257" s="8"/>
      <c r="L257" s="8"/>
      <c r="M257" s="8"/>
      <c r="N257" s="477"/>
    </row>
    <row r="258" spans="10:14">
      <c r="J258" s="8"/>
      <c r="K258" s="8"/>
      <c r="L258" s="8"/>
      <c r="M258" s="8"/>
      <c r="N258" s="477"/>
    </row>
    <row r="259" spans="10:14">
      <c r="J259" s="8"/>
      <c r="K259" s="8"/>
      <c r="L259" s="8"/>
      <c r="M259" s="8"/>
      <c r="N259" s="477"/>
    </row>
    <row r="260" spans="10:14">
      <c r="J260" s="8"/>
      <c r="K260" s="8"/>
      <c r="L260" s="8"/>
      <c r="M260" s="8"/>
      <c r="N260" s="477"/>
    </row>
    <row r="261" spans="10:14">
      <c r="J261" s="8"/>
      <c r="K261" s="8"/>
      <c r="L261" s="8"/>
      <c r="M261" s="8"/>
      <c r="N261" s="477"/>
    </row>
    <row r="262" spans="10:14">
      <c r="J262" s="8"/>
      <c r="K262" s="8"/>
      <c r="L262" s="8"/>
      <c r="M262" s="8"/>
      <c r="N262" s="477"/>
    </row>
    <row r="263" spans="10:14">
      <c r="J263" s="8"/>
      <c r="K263" s="8"/>
      <c r="L263" s="8"/>
      <c r="M263" s="8"/>
      <c r="N263" s="477"/>
    </row>
    <row r="264" spans="10:14">
      <c r="J264" s="8"/>
      <c r="K264" s="8"/>
      <c r="L264" s="8"/>
      <c r="M264" s="8"/>
      <c r="N264" s="477"/>
    </row>
    <row r="265" spans="10:14">
      <c r="J265" s="8"/>
      <c r="K265" s="8"/>
      <c r="L265" s="8"/>
      <c r="M265" s="8"/>
      <c r="N265" s="477"/>
    </row>
    <row r="266" spans="10:14">
      <c r="J266" s="8"/>
      <c r="K266" s="8"/>
      <c r="L266" s="8"/>
      <c r="M266" s="8"/>
      <c r="N266" s="477"/>
    </row>
    <row r="267" spans="10:14">
      <c r="J267" s="8"/>
      <c r="K267" s="8"/>
      <c r="L267" s="8"/>
      <c r="M267" s="8"/>
      <c r="N267" s="477"/>
    </row>
    <row r="268" spans="10:14">
      <c r="J268" s="8"/>
      <c r="K268" s="8"/>
      <c r="L268" s="8"/>
      <c r="M268" s="8"/>
      <c r="N268" s="477"/>
    </row>
    <row r="269" spans="10:14">
      <c r="J269" s="8"/>
      <c r="K269" s="8"/>
      <c r="L269" s="8"/>
      <c r="M269" s="8"/>
      <c r="N269" s="477"/>
    </row>
    <row r="270" spans="10:14">
      <c r="J270" s="8"/>
      <c r="K270" s="8"/>
      <c r="L270" s="8"/>
      <c r="M270" s="8"/>
      <c r="N270" s="477"/>
    </row>
    <row r="271" spans="10:14">
      <c r="J271" s="8"/>
      <c r="K271" s="8"/>
      <c r="L271" s="8"/>
      <c r="M271" s="8"/>
      <c r="N271" s="477"/>
    </row>
    <row r="272" spans="10:14">
      <c r="J272" s="8"/>
      <c r="K272" s="8"/>
      <c r="L272" s="8"/>
      <c r="M272" s="8"/>
      <c r="N272" s="477"/>
    </row>
    <row r="273" spans="10:14">
      <c r="J273" s="8"/>
      <c r="K273" s="8"/>
      <c r="L273" s="8"/>
      <c r="M273" s="8"/>
      <c r="N273" s="477"/>
    </row>
    <row r="274" spans="10:14">
      <c r="J274" s="8"/>
      <c r="K274" s="8"/>
      <c r="L274" s="8"/>
      <c r="M274" s="8"/>
      <c r="N274" s="477"/>
    </row>
    <row r="275" spans="10:14">
      <c r="J275" s="8"/>
      <c r="K275" s="8"/>
      <c r="L275" s="8"/>
      <c r="M275" s="8"/>
      <c r="N275" s="477"/>
    </row>
    <row r="276" spans="10:14">
      <c r="J276" s="8"/>
      <c r="K276" s="8"/>
      <c r="L276" s="8"/>
      <c r="M276" s="8"/>
      <c r="N276" s="477"/>
    </row>
    <row r="277" spans="10:14">
      <c r="J277" s="8"/>
      <c r="K277" s="8"/>
      <c r="L277" s="8"/>
      <c r="M277" s="8"/>
      <c r="N277" s="477"/>
    </row>
    <row r="278" spans="10:14">
      <c r="J278" s="8"/>
      <c r="K278" s="8"/>
      <c r="L278" s="8"/>
      <c r="M278" s="8"/>
      <c r="N278" s="477"/>
    </row>
    <row r="279" spans="10:14">
      <c r="J279" s="8"/>
      <c r="K279" s="8"/>
      <c r="L279" s="8"/>
      <c r="M279" s="8"/>
      <c r="N279" s="477"/>
    </row>
    <row r="280" spans="10:14">
      <c r="J280" s="8"/>
      <c r="K280" s="8"/>
      <c r="L280" s="8"/>
      <c r="M280" s="8"/>
      <c r="N280" s="477"/>
    </row>
    <row r="281" spans="10:14">
      <c r="J281" s="8"/>
      <c r="K281" s="8"/>
      <c r="L281" s="8"/>
      <c r="M281" s="8"/>
      <c r="N281" s="477"/>
    </row>
    <row r="282" spans="10:14">
      <c r="J282" s="8"/>
      <c r="K282" s="8"/>
      <c r="L282" s="8"/>
      <c r="M282" s="8"/>
      <c r="N282" s="477"/>
    </row>
    <row r="283" spans="10:14">
      <c r="J283" s="8"/>
      <c r="K283" s="8"/>
      <c r="L283" s="8"/>
      <c r="M283" s="8"/>
      <c r="N283" s="477"/>
    </row>
    <row r="284" spans="10:14">
      <c r="J284" s="8"/>
      <c r="K284" s="8"/>
      <c r="L284" s="8"/>
      <c r="M284" s="8"/>
      <c r="N284" s="477"/>
    </row>
    <row r="285" spans="10:14">
      <c r="J285" s="8"/>
      <c r="K285" s="8"/>
      <c r="L285" s="8"/>
      <c r="M285" s="8"/>
      <c r="N285" s="477"/>
    </row>
    <row r="286" spans="10:14">
      <c r="J286" s="8"/>
      <c r="K286" s="8"/>
      <c r="L286" s="8"/>
      <c r="M286" s="8"/>
      <c r="N286" s="477"/>
    </row>
    <row r="287" spans="10:14">
      <c r="J287" s="8"/>
      <c r="K287" s="8"/>
      <c r="L287" s="8"/>
      <c r="M287" s="8"/>
      <c r="N287" s="477"/>
    </row>
    <row r="288" spans="10:14">
      <c r="J288" s="8"/>
      <c r="K288" s="8"/>
      <c r="L288" s="8"/>
      <c r="M288" s="8"/>
      <c r="N288" s="477"/>
    </row>
    <row r="289" spans="10:14">
      <c r="J289" s="8"/>
      <c r="K289" s="8"/>
      <c r="L289" s="8"/>
      <c r="M289" s="8"/>
      <c r="N289" s="477"/>
    </row>
    <row r="290" spans="10:14">
      <c r="J290" s="8"/>
      <c r="K290" s="8"/>
      <c r="L290" s="8"/>
      <c r="M290" s="8"/>
      <c r="N290" s="477"/>
    </row>
    <row r="291" spans="10:14">
      <c r="J291" s="8"/>
      <c r="K291" s="8"/>
      <c r="L291" s="8"/>
      <c r="M291" s="8"/>
      <c r="N291" s="477"/>
    </row>
    <row r="292" spans="10:14">
      <c r="J292" s="8"/>
      <c r="K292" s="8"/>
      <c r="L292" s="8"/>
      <c r="M292" s="8"/>
      <c r="N292" s="477"/>
    </row>
    <row r="293" spans="10:14">
      <c r="J293" s="8"/>
      <c r="K293" s="8"/>
      <c r="L293" s="8"/>
      <c r="M293" s="8"/>
      <c r="N293" s="477"/>
    </row>
    <row r="294" spans="10:14">
      <c r="J294" s="8"/>
      <c r="K294" s="8"/>
      <c r="L294" s="8"/>
      <c r="M294" s="8"/>
      <c r="N294" s="477"/>
    </row>
    <row r="295" spans="10:14">
      <c r="J295" s="8"/>
      <c r="K295" s="8"/>
      <c r="L295" s="8"/>
      <c r="M295" s="8"/>
      <c r="N295" s="477"/>
    </row>
    <row r="296" spans="10:14">
      <c r="J296" s="8"/>
      <c r="K296" s="8"/>
      <c r="L296" s="8"/>
      <c r="M296" s="8"/>
      <c r="N296" s="477"/>
    </row>
    <row r="297" spans="10:14">
      <c r="J297" s="8"/>
      <c r="K297" s="8"/>
      <c r="L297" s="8"/>
      <c r="M297" s="8"/>
      <c r="N297" s="477"/>
    </row>
    <row r="298" spans="10:14">
      <c r="J298" s="8"/>
      <c r="K298" s="8"/>
      <c r="L298" s="8"/>
      <c r="M298" s="8"/>
      <c r="N298" s="477"/>
    </row>
    <row r="299" spans="10:14">
      <c r="J299" s="8"/>
      <c r="K299" s="8"/>
      <c r="L299" s="8"/>
      <c r="M299" s="8"/>
      <c r="N299" s="477"/>
    </row>
    <row r="300" spans="10:14">
      <c r="J300" s="8"/>
      <c r="K300" s="8"/>
      <c r="L300" s="8"/>
      <c r="M300" s="8"/>
      <c r="N300" s="477"/>
    </row>
    <row r="301" spans="10:14">
      <c r="J301" s="8"/>
      <c r="K301" s="8"/>
      <c r="L301" s="8"/>
      <c r="M301" s="8"/>
      <c r="N301" s="477"/>
    </row>
    <row r="302" spans="10:14">
      <c r="J302" s="8"/>
      <c r="K302" s="8"/>
      <c r="L302" s="8"/>
      <c r="M302" s="8"/>
      <c r="N302" s="477"/>
    </row>
    <row r="303" spans="10:14">
      <c r="J303" s="8"/>
      <c r="K303" s="8"/>
      <c r="L303" s="8"/>
      <c r="M303" s="8"/>
      <c r="N303" s="477"/>
    </row>
    <row r="304" spans="10:14">
      <c r="J304" s="8"/>
      <c r="K304" s="8"/>
      <c r="L304" s="8"/>
      <c r="M304" s="8"/>
      <c r="N304" s="477"/>
    </row>
    <row r="305" spans="10:14">
      <c r="J305" s="8"/>
      <c r="K305" s="8"/>
      <c r="L305" s="8"/>
      <c r="M305" s="8"/>
      <c r="N305" s="477"/>
    </row>
    <row r="306" spans="10:14">
      <c r="J306" s="8"/>
      <c r="K306" s="8"/>
      <c r="L306" s="8"/>
      <c r="M306" s="8"/>
      <c r="N306" s="477"/>
    </row>
    <row r="307" spans="10:14">
      <c r="J307" s="8"/>
      <c r="K307" s="8"/>
      <c r="L307" s="8"/>
      <c r="M307" s="8"/>
      <c r="N307" s="477"/>
    </row>
    <row r="308" spans="10:14">
      <c r="J308" s="8"/>
      <c r="K308" s="8"/>
      <c r="L308" s="8"/>
      <c r="M308" s="8"/>
      <c r="N308" s="477"/>
    </row>
    <row r="309" spans="10:14">
      <c r="J309" s="8"/>
      <c r="K309" s="8"/>
      <c r="L309" s="8"/>
      <c r="M309" s="8"/>
      <c r="N309" s="477"/>
    </row>
    <row r="310" spans="10:14">
      <c r="J310" s="8"/>
      <c r="K310" s="8"/>
      <c r="L310" s="8"/>
      <c r="M310" s="8"/>
      <c r="N310" s="477"/>
    </row>
    <row r="311" spans="10:14">
      <c r="J311" s="8"/>
      <c r="K311" s="8"/>
      <c r="L311" s="8"/>
      <c r="M311" s="8"/>
      <c r="N311" s="477"/>
    </row>
    <row r="312" spans="10:14">
      <c r="J312" s="8"/>
      <c r="K312" s="8"/>
      <c r="L312" s="8"/>
      <c r="M312" s="8"/>
      <c r="N312" s="477"/>
    </row>
    <row r="313" spans="10:14">
      <c r="J313" s="8"/>
      <c r="K313" s="8"/>
      <c r="L313" s="8"/>
      <c r="M313" s="8"/>
      <c r="N313" s="477"/>
    </row>
    <row r="314" spans="10:14">
      <c r="J314" s="8"/>
      <c r="K314" s="8"/>
      <c r="L314" s="8"/>
      <c r="M314" s="8"/>
      <c r="N314" s="477"/>
    </row>
    <row r="315" spans="10:14">
      <c r="J315" s="8"/>
      <c r="K315" s="8"/>
      <c r="L315" s="8"/>
      <c r="M315" s="8"/>
      <c r="N315" s="477"/>
    </row>
    <row r="316" spans="10:14">
      <c r="J316" s="8"/>
      <c r="K316" s="8"/>
      <c r="L316" s="8"/>
      <c r="M316" s="8"/>
      <c r="N316" s="477"/>
    </row>
    <row r="317" spans="10:14">
      <c r="J317" s="8"/>
      <c r="K317" s="8"/>
      <c r="L317" s="8"/>
      <c r="M317" s="8"/>
      <c r="N317" s="477"/>
    </row>
    <row r="318" spans="10:14">
      <c r="J318" s="8"/>
      <c r="K318" s="8"/>
      <c r="L318" s="8"/>
      <c r="M318" s="8"/>
      <c r="N318" s="477"/>
    </row>
    <row r="319" spans="10:14">
      <c r="J319" s="8"/>
      <c r="K319" s="8"/>
      <c r="L319" s="8"/>
      <c r="M319" s="8"/>
      <c r="N319" s="477"/>
    </row>
    <row r="320" spans="10:14">
      <c r="J320" s="8"/>
      <c r="K320" s="8"/>
      <c r="L320" s="8"/>
      <c r="M320" s="8"/>
      <c r="N320" s="477"/>
    </row>
    <row r="321" spans="10:14">
      <c r="J321" s="8"/>
      <c r="K321" s="8"/>
      <c r="L321" s="8"/>
      <c r="M321" s="8"/>
      <c r="N321" s="477"/>
    </row>
    <row r="322" spans="10:14">
      <c r="J322" s="8"/>
      <c r="K322" s="8"/>
      <c r="L322" s="8"/>
      <c r="M322" s="8"/>
      <c r="N322" s="477"/>
    </row>
    <row r="323" spans="10:14">
      <c r="J323" s="8"/>
      <c r="K323" s="8"/>
      <c r="L323" s="8"/>
      <c r="M323" s="8"/>
      <c r="N323" s="477"/>
    </row>
    <row r="324" spans="10:14">
      <c r="J324" s="8"/>
      <c r="K324" s="8"/>
      <c r="L324" s="8"/>
      <c r="M324" s="8"/>
      <c r="N324" s="477"/>
    </row>
    <row r="325" spans="10:14">
      <c r="J325" s="8"/>
      <c r="K325" s="8"/>
      <c r="L325" s="8"/>
      <c r="M325" s="8"/>
      <c r="N325" s="477"/>
    </row>
    <row r="326" spans="10:14">
      <c r="J326" s="8"/>
      <c r="K326" s="8"/>
      <c r="L326" s="8"/>
      <c r="M326" s="8"/>
      <c r="N326" s="477"/>
    </row>
    <row r="327" spans="10:14">
      <c r="J327" s="8"/>
      <c r="K327" s="8"/>
      <c r="L327" s="8"/>
      <c r="M327" s="8"/>
      <c r="N327" s="477"/>
    </row>
    <row r="328" spans="10:14">
      <c r="J328" s="8"/>
      <c r="K328" s="8"/>
      <c r="L328" s="8"/>
      <c r="M328" s="8"/>
      <c r="N328" s="477"/>
    </row>
    <row r="329" spans="10:14">
      <c r="J329" s="8"/>
      <c r="K329" s="8"/>
      <c r="L329" s="8"/>
      <c r="M329" s="8"/>
      <c r="N329" s="477"/>
    </row>
    <row r="330" spans="10:14">
      <c r="J330" s="8"/>
      <c r="K330" s="8"/>
      <c r="L330" s="8"/>
      <c r="M330" s="8"/>
      <c r="N330" s="477"/>
    </row>
    <row r="331" spans="10:14">
      <c r="J331" s="8"/>
      <c r="K331" s="8"/>
      <c r="L331" s="8"/>
      <c r="M331" s="8"/>
      <c r="N331" s="477"/>
    </row>
    <row r="332" spans="10:14">
      <c r="J332" s="8"/>
      <c r="K332" s="8"/>
      <c r="L332" s="8"/>
      <c r="M332" s="8"/>
      <c r="N332" s="477"/>
    </row>
    <row r="333" spans="10:14">
      <c r="J333" s="8"/>
      <c r="K333" s="8"/>
      <c r="L333" s="8"/>
      <c r="M333" s="8"/>
      <c r="N333" s="477"/>
    </row>
    <row r="334" spans="10:14">
      <c r="J334" s="8"/>
      <c r="K334" s="8"/>
      <c r="L334" s="8"/>
      <c r="M334" s="8"/>
      <c r="N334" s="477"/>
    </row>
    <row r="335" spans="10:14">
      <c r="J335" s="8"/>
      <c r="K335" s="8"/>
      <c r="L335" s="8"/>
      <c r="M335" s="8"/>
      <c r="N335" s="477"/>
    </row>
    <row r="336" spans="10:14">
      <c r="J336" s="8"/>
      <c r="K336" s="8"/>
      <c r="L336" s="8"/>
      <c r="M336" s="8"/>
      <c r="N336" s="477"/>
    </row>
    <row r="337" spans="10:14">
      <c r="J337" s="8"/>
      <c r="K337" s="8"/>
      <c r="L337" s="8"/>
      <c r="M337" s="8"/>
      <c r="N337" s="477"/>
    </row>
    <row r="338" spans="10:14">
      <c r="J338" s="8"/>
      <c r="K338" s="8"/>
      <c r="L338" s="8"/>
      <c r="M338" s="8"/>
      <c r="N338" s="477"/>
    </row>
    <row r="339" spans="10:14">
      <c r="J339" s="8"/>
      <c r="K339" s="8"/>
      <c r="L339" s="8"/>
      <c r="M339" s="8"/>
      <c r="N339" s="477"/>
    </row>
    <row r="340" spans="10:14">
      <c r="J340" s="8"/>
      <c r="K340" s="8"/>
      <c r="L340" s="8"/>
      <c r="M340" s="8"/>
      <c r="N340" s="477"/>
    </row>
    <row r="341" spans="10:14">
      <c r="J341" s="8"/>
      <c r="K341" s="8"/>
      <c r="L341" s="8"/>
      <c r="M341" s="8"/>
      <c r="N341" s="477"/>
    </row>
    <row r="342" spans="10:14">
      <c r="J342" s="8"/>
      <c r="K342" s="8"/>
      <c r="L342" s="8"/>
      <c r="M342" s="8"/>
      <c r="N342" s="477"/>
    </row>
    <row r="343" spans="10:14">
      <c r="J343" s="8"/>
      <c r="K343" s="8"/>
      <c r="L343" s="8"/>
      <c r="M343" s="8"/>
      <c r="N343" s="477"/>
    </row>
    <row r="344" spans="10:14">
      <c r="J344" s="8"/>
      <c r="K344" s="8"/>
      <c r="L344" s="8"/>
      <c r="M344" s="8"/>
      <c r="N344" s="477"/>
    </row>
    <row r="345" spans="10:14">
      <c r="J345" s="8"/>
      <c r="K345" s="8"/>
      <c r="L345" s="8"/>
      <c r="M345" s="8"/>
      <c r="N345" s="477"/>
    </row>
    <row r="346" spans="10:14">
      <c r="J346" s="8"/>
      <c r="K346" s="8"/>
      <c r="L346" s="8"/>
      <c r="M346" s="8"/>
      <c r="N346" s="477"/>
    </row>
    <row r="347" spans="10:14">
      <c r="J347" s="8"/>
      <c r="K347" s="8"/>
      <c r="L347" s="8"/>
      <c r="M347" s="8"/>
      <c r="N347" s="477"/>
    </row>
    <row r="348" spans="10:14">
      <c r="J348" s="8"/>
      <c r="K348" s="8"/>
      <c r="L348" s="8"/>
      <c r="M348" s="8"/>
      <c r="N348" s="477"/>
    </row>
    <row r="349" spans="10:14">
      <c r="J349" s="8"/>
      <c r="K349" s="8"/>
      <c r="L349" s="8"/>
      <c r="M349" s="8"/>
      <c r="N349" s="477"/>
    </row>
    <row r="350" spans="10:14">
      <c r="J350" s="8"/>
      <c r="K350" s="8"/>
      <c r="L350" s="8"/>
      <c r="M350" s="8"/>
      <c r="N350" s="477"/>
    </row>
    <row r="351" spans="10:14">
      <c r="J351" s="8"/>
      <c r="K351" s="8"/>
      <c r="L351" s="8"/>
      <c r="M351" s="8"/>
      <c r="N351" s="477"/>
    </row>
    <row r="352" spans="10:14">
      <c r="J352" s="8"/>
      <c r="K352" s="8"/>
      <c r="L352" s="8"/>
      <c r="M352" s="8"/>
      <c r="N352" s="477"/>
    </row>
    <row r="353" spans="10:14">
      <c r="J353" s="8"/>
      <c r="K353" s="8"/>
      <c r="L353" s="8"/>
      <c r="M353" s="8"/>
      <c r="N353" s="477"/>
    </row>
    <row r="354" spans="10:14">
      <c r="J354" s="8"/>
      <c r="K354" s="8"/>
      <c r="L354" s="8"/>
      <c r="M354" s="8"/>
      <c r="N354" s="477"/>
    </row>
    <row r="355" spans="10:14">
      <c r="J355" s="8"/>
      <c r="K355" s="8"/>
      <c r="L355" s="8"/>
      <c r="M355" s="8"/>
      <c r="N355" s="477"/>
    </row>
    <row r="356" spans="10:14">
      <c r="J356" s="8"/>
      <c r="K356" s="8"/>
      <c r="L356" s="8"/>
      <c r="M356" s="8"/>
      <c r="N356" s="477"/>
    </row>
    <row r="357" spans="10:14">
      <c r="J357" s="8"/>
      <c r="K357" s="8"/>
      <c r="L357" s="8"/>
      <c r="M357" s="8"/>
      <c r="N357" s="477"/>
    </row>
    <row r="358" spans="10:14">
      <c r="J358" s="8"/>
      <c r="K358" s="8"/>
      <c r="L358" s="8"/>
      <c r="M358" s="8"/>
      <c r="N358" s="477"/>
    </row>
    <row r="359" spans="10:14">
      <c r="J359" s="8"/>
      <c r="K359" s="8"/>
      <c r="L359" s="8"/>
      <c r="M359" s="8"/>
      <c r="N359" s="477"/>
    </row>
    <row r="360" spans="10:14">
      <c r="J360" s="8"/>
      <c r="K360" s="8"/>
      <c r="L360" s="8"/>
      <c r="M360" s="8"/>
      <c r="N360" s="477"/>
    </row>
    <row r="361" spans="10:14">
      <c r="J361" s="8"/>
      <c r="K361" s="8"/>
      <c r="L361" s="8"/>
      <c r="M361" s="8"/>
      <c r="N361" s="477"/>
    </row>
    <row r="362" spans="10:14">
      <c r="J362" s="8"/>
      <c r="K362" s="8"/>
      <c r="L362" s="8"/>
      <c r="M362" s="8"/>
      <c r="N362" s="477"/>
    </row>
    <row r="363" spans="10:14">
      <c r="J363" s="8"/>
      <c r="K363" s="8"/>
      <c r="L363" s="8"/>
      <c r="M363" s="8"/>
      <c r="N363" s="477"/>
    </row>
    <row r="364" spans="10:14">
      <c r="J364" s="8"/>
      <c r="K364" s="8"/>
      <c r="L364" s="8"/>
      <c r="M364" s="8"/>
      <c r="N364" s="477"/>
    </row>
    <row r="365" spans="10:14">
      <c r="J365" s="8"/>
      <c r="K365" s="8"/>
      <c r="L365" s="8"/>
      <c r="M365" s="8"/>
      <c r="N365" s="477"/>
    </row>
    <row r="366" spans="10:14">
      <c r="J366" s="8"/>
      <c r="K366" s="8"/>
      <c r="L366" s="8"/>
      <c r="M366" s="8"/>
      <c r="N366" s="477"/>
    </row>
    <row r="367" spans="10:14">
      <c r="J367" s="8"/>
      <c r="K367" s="8"/>
      <c r="L367" s="8"/>
      <c r="M367" s="8"/>
      <c r="N367" s="477"/>
    </row>
    <row r="368" spans="10:14">
      <c r="J368" s="8"/>
      <c r="K368" s="8"/>
      <c r="L368" s="8"/>
      <c r="M368" s="8"/>
      <c r="N368" s="477"/>
    </row>
    <row r="369" spans="10:14">
      <c r="J369" s="8"/>
      <c r="K369" s="8"/>
      <c r="L369" s="8"/>
      <c r="M369" s="8"/>
      <c r="N369" s="477"/>
    </row>
    <row r="370" spans="10:14">
      <c r="J370" s="8"/>
      <c r="K370" s="8"/>
      <c r="L370" s="8"/>
      <c r="M370" s="8"/>
      <c r="N370" s="477"/>
    </row>
    <row r="371" spans="10:14">
      <c r="J371" s="8"/>
      <c r="K371" s="8"/>
      <c r="L371" s="8"/>
      <c r="M371" s="8"/>
      <c r="N371" s="477"/>
    </row>
    <row r="372" spans="10:14">
      <c r="J372" s="8"/>
      <c r="K372" s="8"/>
      <c r="L372" s="8"/>
      <c r="M372" s="8"/>
      <c r="N372" s="477"/>
    </row>
    <row r="373" spans="10:14">
      <c r="J373" s="8"/>
      <c r="K373" s="8"/>
      <c r="L373" s="8"/>
      <c r="M373" s="8"/>
      <c r="N373" s="477"/>
    </row>
    <row r="374" spans="10:14">
      <c r="J374" s="8"/>
      <c r="K374" s="8"/>
      <c r="L374" s="8"/>
      <c r="M374" s="8"/>
      <c r="N374" s="477"/>
    </row>
    <row r="375" spans="10:14">
      <c r="J375" s="8"/>
      <c r="K375" s="8"/>
      <c r="L375" s="8"/>
      <c r="M375" s="8"/>
      <c r="N375" s="477"/>
    </row>
    <row r="376" spans="10:14">
      <c r="J376" s="8"/>
      <c r="K376" s="8"/>
      <c r="L376" s="8"/>
      <c r="M376" s="8"/>
      <c r="N376" s="477"/>
    </row>
    <row r="377" spans="10:14">
      <c r="J377" s="8"/>
      <c r="K377" s="8"/>
      <c r="L377" s="8"/>
      <c r="M377" s="8"/>
      <c r="N377" s="477"/>
    </row>
    <row r="378" spans="10:14">
      <c r="J378" s="8"/>
      <c r="K378" s="8"/>
      <c r="L378" s="8"/>
      <c r="M378" s="8"/>
      <c r="N378" s="477"/>
    </row>
    <row r="379" spans="10:14">
      <c r="J379" s="8"/>
      <c r="K379" s="8"/>
      <c r="L379" s="8"/>
      <c r="M379" s="8"/>
      <c r="N379" s="477"/>
    </row>
    <row r="380" spans="10:14">
      <c r="J380" s="8"/>
      <c r="K380" s="8"/>
      <c r="L380" s="8"/>
      <c r="M380" s="8"/>
      <c r="N380" s="477"/>
    </row>
    <row r="381" spans="10:14">
      <c r="J381" s="8"/>
      <c r="K381" s="8"/>
      <c r="L381" s="8"/>
      <c r="M381" s="8"/>
      <c r="N381" s="477"/>
    </row>
    <row r="382" spans="10:14">
      <c r="J382" s="8"/>
      <c r="K382" s="8"/>
      <c r="L382" s="8"/>
      <c r="M382" s="8"/>
      <c r="N382" s="477"/>
    </row>
    <row r="383" spans="10:14">
      <c r="J383" s="8"/>
      <c r="K383" s="8"/>
      <c r="L383" s="8"/>
      <c r="M383" s="8"/>
      <c r="N383" s="477"/>
    </row>
    <row r="384" spans="10:14">
      <c r="J384" s="8"/>
      <c r="K384" s="8"/>
      <c r="L384" s="8"/>
      <c r="M384" s="8"/>
      <c r="N384" s="477"/>
    </row>
    <row r="385" spans="10:14">
      <c r="J385" s="8"/>
      <c r="K385" s="8"/>
      <c r="L385" s="8"/>
      <c r="M385" s="8"/>
      <c r="N385" s="477"/>
    </row>
    <row r="386" spans="10:14">
      <c r="J386" s="8"/>
      <c r="K386" s="8"/>
      <c r="L386" s="8"/>
      <c r="M386" s="8"/>
      <c r="N386" s="477"/>
    </row>
    <row r="387" spans="10:14">
      <c r="J387" s="8"/>
      <c r="K387" s="8"/>
      <c r="L387" s="8"/>
      <c r="M387" s="8"/>
      <c r="N387" s="477"/>
    </row>
    <row r="388" spans="10:14">
      <c r="J388" s="8"/>
      <c r="K388" s="8"/>
      <c r="L388" s="8"/>
      <c r="M388" s="8"/>
      <c r="N388" s="477"/>
    </row>
    <row r="389" spans="10:14">
      <c r="J389" s="8"/>
      <c r="K389" s="8"/>
      <c r="L389" s="8"/>
      <c r="M389" s="8"/>
      <c r="N389" s="477"/>
    </row>
    <row r="390" spans="10:14">
      <c r="J390" s="8"/>
      <c r="K390" s="8"/>
      <c r="L390" s="8"/>
      <c r="M390" s="8"/>
      <c r="N390" s="477"/>
    </row>
    <row r="391" spans="10:14">
      <c r="J391" s="8"/>
      <c r="K391" s="8"/>
      <c r="L391" s="8"/>
      <c r="M391" s="8"/>
      <c r="N391" s="477"/>
    </row>
    <row r="392" spans="10:14">
      <c r="J392" s="8"/>
      <c r="K392" s="8"/>
      <c r="L392" s="8"/>
      <c r="M392" s="8"/>
      <c r="N392" s="477"/>
    </row>
    <row r="393" spans="10:14">
      <c r="J393" s="8"/>
      <c r="K393" s="8"/>
      <c r="L393" s="8"/>
      <c r="M393" s="8"/>
      <c r="N393" s="477"/>
    </row>
    <row r="394" spans="10:14">
      <c r="J394" s="8"/>
      <c r="K394" s="8"/>
      <c r="L394" s="8"/>
      <c r="M394" s="8"/>
      <c r="N394" s="477"/>
    </row>
    <row r="395" spans="10:14">
      <c r="J395" s="8"/>
      <c r="K395" s="8"/>
      <c r="L395" s="8"/>
      <c r="M395" s="8"/>
      <c r="N395" s="477"/>
    </row>
    <row r="396" spans="10:14">
      <c r="J396" s="8"/>
      <c r="K396" s="8"/>
      <c r="L396" s="8"/>
      <c r="M396" s="8"/>
      <c r="N396" s="477"/>
    </row>
    <row r="397" spans="10:14">
      <c r="J397" s="8"/>
      <c r="K397" s="8"/>
      <c r="L397" s="8"/>
      <c r="M397" s="8"/>
      <c r="N397" s="477"/>
    </row>
    <row r="398" spans="10:14">
      <c r="J398" s="8"/>
      <c r="K398" s="8"/>
      <c r="L398" s="8"/>
      <c r="M398" s="8"/>
      <c r="N398" s="477"/>
    </row>
    <row r="399" spans="10:14">
      <c r="J399" s="8"/>
      <c r="K399" s="8"/>
      <c r="L399" s="8"/>
      <c r="M399" s="8"/>
      <c r="N399" s="477"/>
    </row>
    <row r="400" spans="10:14">
      <c r="J400" s="8"/>
      <c r="K400" s="8"/>
      <c r="L400" s="8"/>
      <c r="M400" s="8"/>
      <c r="N400" s="477"/>
    </row>
    <row r="401" spans="10:14">
      <c r="J401" s="8"/>
      <c r="K401" s="8"/>
      <c r="L401" s="8"/>
      <c r="M401" s="8"/>
      <c r="N401" s="477"/>
    </row>
    <row r="402" spans="10:14">
      <c r="J402" s="8"/>
      <c r="K402" s="8"/>
      <c r="L402" s="8"/>
      <c r="M402" s="8"/>
      <c r="N402" s="477"/>
    </row>
    <row r="403" spans="10:14">
      <c r="J403" s="8"/>
      <c r="K403" s="8"/>
      <c r="L403" s="8"/>
      <c r="M403" s="8"/>
      <c r="N403" s="477"/>
    </row>
    <row r="404" spans="10:14">
      <c r="J404" s="8"/>
      <c r="K404" s="8"/>
      <c r="L404" s="8"/>
      <c r="M404" s="8"/>
      <c r="N404" s="477"/>
    </row>
    <row r="405" spans="10:14">
      <c r="J405" s="8"/>
      <c r="K405" s="8"/>
      <c r="L405" s="8"/>
      <c r="M405" s="8"/>
      <c r="N405" s="477"/>
    </row>
    <row r="406" spans="10:14">
      <c r="J406" s="8"/>
      <c r="K406" s="8"/>
      <c r="L406" s="8"/>
      <c r="M406" s="8"/>
      <c r="N406" s="477"/>
    </row>
    <row r="407" spans="10:14">
      <c r="J407" s="8"/>
      <c r="K407" s="8"/>
      <c r="L407" s="8"/>
      <c r="M407" s="8"/>
      <c r="N407" s="477"/>
    </row>
    <row r="833" spans="1:7">
      <c r="A833" s="8"/>
    </row>
    <row r="842" spans="1:7">
      <c r="D842" s="497"/>
    </row>
    <row r="843" spans="1:7">
      <c r="A843" s="1"/>
      <c r="B843" s="497"/>
      <c r="D843" s="497"/>
      <c r="E843" s="500"/>
      <c r="F843" s="497"/>
      <c r="G843" s="497"/>
    </row>
    <row r="844" spans="1:7">
      <c r="A844" s="1"/>
      <c r="B844" s="497"/>
      <c r="D844" s="497"/>
      <c r="E844" s="500"/>
      <c r="F844" s="497"/>
      <c r="G844" s="497"/>
    </row>
    <row r="845" spans="1:7">
      <c r="A845" s="1"/>
      <c r="B845" s="497"/>
      <c r="D845" s="497"/>
      <c r="E845" s="500"/>
      <c r="F845" s="497"/>
      <c r="G845" s="497"/>
    </row>
    <row r="846" spans="1:7">
      <c r="A846" s="1"/>
      <c r="B846" s="497"/>
      <c r="D846" s="497"/>
      <c r="E846" s="500"/>
      <c r="F846" s="497"/>
      <c r="G846" s="497"/>
    </row>
    <row r="847" spans="1:7">
      <c r="A847" s="1"/>
      <c r="B847" s="497"/>
      <c r="D847" s="497"/>
      <c r="E847" s="500"/>
      <c r="F847" s="497"/>
      <c r="G847" s="497"/>
    </row>
    <row r="848" spans="1:7">
      <c r="A848" s="1"/>
      <c r="B848" s="497"/>
      <c r="D848" s="497"/>
      <c r="E848" s="500"/>
      <c r="F848" s="497"/>
      <c r="G848" s="497"/>
    </row>
    <row r="849" spans="1:7">
      <c r="A849" s="1"/>
      <c r="B849" s="497"/>
      <c r="D849" s="497"/>
      <c r="E849" s="500"/>
      <c r="F849" s="497"/>
      <c r="G849" s="497"/>
    </row>
    <row r="850" spans="1:7">
      <c r="A850" s="1"/>
      <c r="B850" s="497"/>
      <c r="D850" s="497"/>
      <c r="E850" s="500"/>
      <c r="F850" s="497"/>
      <c r="G850" s="497"/>
    </row>
    <row r="851" spans="1:7">
      <c r="A851" s="1"/>
      <c r="B851" s="497"/>
      <c r="D851" s="497"/>
      <c r="E851" s="500"/>
      <c r="F851" s="497"/>
      <c r="G851" s="497"/>
    </row>
    <row r="852" spans="1:7">
      <c r="A852" s="1"/>
      <c r="B852" s="497"/>
      <c r="D852" s="497"/>
      <c r="E852" s="500"/>
      <c r="F852" s="497"/>
      <c r="G852" s="497"/>
    </row>
    <row r="853" spans="1:7">
      <c r="A853" s="1"/>
      <c r="B853" s="497"/>
      <c r="D853" s="497"/>
      <c r="E853" s="500"/>
      <c r="F853" s="497"/>
      <c r="G853" s="497"/>
    </row>
    <row r="854" spans="1:7">
      <c r="A854" s="1"/>
      <c r="B854" s="497"/>
      <c r="D854" s="497"/>
      <c r="E854" s="500"/>
      <c r="F854" s="497"/>
      <c r="G854" s="497"/>
    </row>
    <row r="855" spans="1:7">
      <c r="A855" s="1"/>
      <c r="B855" s="497"/>
      <c r="D855" s="497"/>
      <c r="E855" s="500"/>
      <c r="F855" s="497"/>
      <c r="G855" s="497"/>
    </row>
    <row r="856" spans="1:7">
      <c r="A856" s="1"/>
      <c r="B856" s="497"/>
      <c r="D856" s="497"/>
      <c r="E856" s="500"/>
      <c r="F856" s="497"/>
      <c r="G856" s="497"/>
    </row>
    <row r="857" spans="1:7">
      <c r="A857" s="1"/>
      <c r="B857" s="497"/>
      <c r="D857" s="497"/>
      <c r="E857" s="500"/>
      <c r="F857" s="497"/>
      <c r="G857" s="497"/>
    </row>
    <row r="858" spans="1:7">
      <c r="A858" s="1"/>
      <c r="B858" s="497"/>
      <c r="D858" s="497"/>
      <c r="E858" s="500"/>
      <c r="F858" s="497"/>
      <c r="G858" s="497"/>
    </row>
    <row r="859" spans="1:7">
      <c r="A859" s="1"/>
      <c r="B859" s="497"/>
      <c r="D859" s="497"/>
      <c r="E859" s="500"/>
      <c r="F859" s="497"/>
      <c r="G859" s="497"/>
    </row>
    <row r="860" spans="1:7">
      <c r="A860" s="1"/>
      <c r="B860" s="497"/>
      <c r="D860" s="497"/>
      <c r="E860" s="500"/>
      <c r="F860" s="497"/>
      <c r="G860" s="497"/>
    </row>
    <row r="861" spans="1:7">
      <c r="A861" s="1"/>
      <c r="B861" s="497"/>
      <c r="D861" s="497"/>
      <c r="E861" s="500"/>
      <c r="F861" s="497"/>
      <c r="G861" s="497"/>
    </row>
    <row r="862" spans="1:7">
      <c r="A862" s="1"/>
      <c r="B862" s="497"/>
      <c r="D862" s="497"/>
      <c r="E862" s="500"/>
      <c r="F862" s="497"/>
      <c r="G862" s="497"/>
    </row>
    <row r="863" spans="1:7">
      <c r="A863" s="1"/>
      <c r="B863" s="497"/>
      <c r="D863" s="497"/>
      <c r="E863" s="500"/>
      <c r="F863" s="497"/>
      <c r="G863" s="497"/>
    </row>
    <row r="864" spans="1:7">
      <c r="A864" s="1"/>
      <c r="B864" s="497"/>
      <c r="D864" s="497"/>
      <c r="E864" s="500"/>
      <c r="F864" s="497"/>
      <c r="G864" s="497"/>
    </row>
    <row r="865" spans="1:7">
      <c r="A865" s="1"/>
      <c r="B865" s="497"/>
      <c r="D865" s="497"/>
      <c r="E865" s="500"/>
      <c r="F865" s="497"/>
      <c r="G865" s="497"/>
    </row>
    <row r="866" spans="1:7">
      <c r="A866" s="1"/>
      <c r="B866" s="497"/>
      <c r="D866" s="497"/>
      <c r="E866" s="500"/>
      <c r="F866" s="497"/>
      <c r="G866" s="497"/>
    </row>
    <row r="867" spans="1:7">
      <c r="A867" s="1"/>
      <c r="B867" s="497"/>
      <c r="D867" s="497"/>
      <c r="E867" s="500"/>
      <c r="F867" s="497"/>
      <c r="G867" s="497"/>
    </row>
    <row r="868" spans="1:7">
      <c r="A868" s="1"/>
      <c r="B868" s="497"/>
      <c r="D868" s="497"/>
      <c r="E868" s="500"/>
      <c r="F868" s="497"/>
      <c r="G868" s="497"/>
    </row>
    <row r="869" spans="1:7">
      <c r="A869" s="1"/>
      <c r="B869" s="497"/>
      <c r="D869" s="497"/>
      <c r="E869" s="500"/>
      <c r="F869" s="497"/>
      <c r="G869" s="497"/>
    </row>
    <row r="870" spans="1:7">
      <c r="A870" s="1"/>
      <c r="B870" s="497"/>
      <c r="D870" s="497"/>
      <c r="E870" s="500"/>
      <c r="F870" s="497"/>
      <c r="G870" s="497"/>
    </row>
    <row r="871" spans="1:7">
      <c r="A871" s="1"/>
      <c r="B871" s="497"/>
      <c r="D871" s="497"/>
      <c r="E871" s="500"/>
      <c r="F871" s="497"/>
      <c r="G871" s="497"/>
    </row>
    <row r="872" spans="1:7">
      <c r="A872" s="1"/>
      <c r="B872" s="497"/>
      <c r="D872" s="497"/>
      <c r="E872" s="500"/>
      <c r="F872" s="497"/>
      <c r="G872" s="497"/>
    </row>
    <row r="873" spans="1:7">
      <c r="A873" s="1"/>
      <c r="B873" s="497"/>
      <c r="D873" s="497"/>
      <c r="E873" s="500"/>
      <c r="F873" s="497"/>
      <c r="G873" s="497"/>
    </row>
    <row r="874" spans="1:7">
      <c r="A874" s="1"/>
      <c r="B874" s="497"/>
      <c r="D874" s="497"/>
      <c r="E874" s="500"/>
      <c r="F874" s="497"/>
      <c r="G874" s="497"/>
    </row>
    <row r="875" spans="1:7">
      <c r="A875" s="1"/>
      <c r="B875" s="497"/>
      <c r="D875" s="497"/>
      <c r="E875" s="500"/>
      <c r="F875" s="497"/>
      <c r="G875" s="497"/>
    </row>
    <row r="876" spans="1:7">
      <c r="A876" s="1"/>
      <c r="B876" s="497"/>
      <c r="D876" s="497"/>
      <c r="E876" s="500"/>
      <c r="F876" s="497"/>
      <c r="G876" s="497"/>
    </row>
    <row r="877" spans="1:7">
      <c r="A877" s="1"/>
      <c r="B877" s="497"/>
      <c r="D877" s="497"/>
      <c r="E877" s="500"/>
      <c r="F877" s="497"/>
      <c r="G877" s="497"/>
    </row>
    <row r="878" spans="1:7">
      <c r="A878" s="1"/>
      <c r="B878" s="497"/>
      <c r="D878" s="497"/>
      <c r="E878" s="500"/>
      <c r="F878" s="497"/>
      <c r="G878" s="497"/>
    </row>
    <row r="879" spans="1:7">
      <c r="A879" s="1"/>
      <c r="B879" s="497"/>
      <c r="D879" s="497"/>
      <c r="E879" s="500"/>
      <c r="F879" s="497"/>
      <c r="G879" s="497"/>
    </row>
    <row r="880" spans="1:7">
      <c r="A880" s="1"/>
      <c r="B880" s="497"/>
      <c r="D880" s="497"/>
      <c r="E880" s="500"/>
      <c r="F880" s="497"/>
      <c r="G880" s="497"/>
    </row>
    <row r="881" spans="1:7">
      <c r="A881" s="1"/>
      <c r="B881" s="497"/>
      <c r="D881" s="497"/>
      <c r="E881" s="500"/>
      <c r="F881" s="497"/>
      <c r="G881" s="497"/>
    </row>
    <row r="882" spans="1:7">
      <c r="A882" s="1"/>
      <c r="B882" s="497"/>
      <c r="D882" s="497"/>
      <c r="E882" s="500"/>
      <c r="F882" s="497"/>
      <c r="G882" s="497"/>
    </row>
    <row r="883" spans="1:7">
      <c r="A883" s="1"/>
      <c r="B883" s="497"/>
      <c r="D883" s="497"/>
      <c r="E883" s="500"/>
      <c r="F883" s="497"/>
      <c r="G883" s="497"/>
    </row>
    <row r="884" spans="1:7">
      <c r="A884" s="1"/>
      <c r="B884" s="497"/>
      <c r="D884" s="497"/>
      <c r="E884" s="500"/>
      <c r="F884" s="497"/>
      <c r="G884" s="497"/>
    </row>
    <row r="885" spans="1:7">
      <c r="A885" s="1"/>
      <c r="B885" s="497"/>
      <c r="D885" s="497"/>
      <c r="E885" s="500"/>
      <c r="F885" s="497"/>
      <c r="G885" s="497"/>
    </row>
    <row r="886" spans="1:7">
      <c r="A886" s="1"/>
      <c r="B886" s="497"/>
      <c r="D886" s="497"/>
      <c r="E886" s="500"/>
      <c r="F886" s="497"/>
      <c r="G886" s="497"/>
    </row>
    <row r="887" spans="1:7">
      <c r="A887" s="1"/>
      <c r="B887" s="497"/>
      <c r="D887" s="497"/>
      <c r="E887" s="500"/>
      <c r="F887" s="497"/>
      <c r="G887" s="497"/>
    </row>
    <row r="888" spans="1:7">
      <c r="A888" s="1"/>
      <c r="B888" s="497"/>
      <c r="D888" s="497"/>
      <c r="E888" s="500"/>
      <c r="F888" s="497"/>
      <c r="G888" s="497"/>
    </row>
    <row r="889" spans="1:7">
      <c r="A889" s="1"/>
      <c r="B889" s="497"/>
      <c r="D889" s="497"/>
      <c r="E889" s="500"/>
      <c r="F889" s="497"/>
      <c r="G889" s="497"/>
    </row>
    <row r="890" spans="1:7">
      <c r="A890" s="1"/>
      <c r="B890" s="497"/>
      <c r="D890" s="497"/>
      <c r="E890" s="500"/>
      <c r="F890" s="497"/>
      <c r="G890" s="497"/>
    </row>
    <row r="891" spans="1:7">
      <c r="A891" s="1"/>
      <c r="B891" s="497"/>
      <c r="D891" s="497"/>
      <c r="E891" s="500"/>
      <c r="F891" s="497"/>
      <c r="G891" s="497"/>
    </row>
    <row r="892" spans="1:7">
      <c r="A892" s="1"/>
      <c r="B892" s="497"/>
      <c r="D892" s="497"/>
      <c r="E892" s="500"/>
      <c r="F892" s="497"/>
      <c r="G892" s="497"/>
    </row>
    <row r="893" spans="1:7">
      <c r="A893" s="1"/>
      <c r="B893" s="497"/>
      <c r="D893" s="497"/>
      <c r="E893" s="500"/>
      <c r="F893" s="497"/>
      <c r="G893" s="497"/>
    </row>
    <row r="894" spans="1:7">
      <c r="A894" s="1"/>
      <c r="B894" s="497"/>
      <c r="D894" s="497"/>
      <c r="E894" s="500"/>
      <c r="F894" s="497"/>
      <c r="G894" s="497"/>
    </row>
    <row r="895" spans="1:7">
      <c r="A895" s="1"/>
      <c r="B895" s="497"/>
      <c r="D895" s="497"/>
      <c r="E895" s="500"/>
      <c r="F895" s="497"/>
      <c r="G895" s="497"/>
    </row>
    <row r="896" spans="1:7">
      <c r="A896" s="1"/>
      <c r="B896" s="497"/>
      <c r="D896" s="497"/>
      <c r="E896" s="500"/>
      <c r="F896" s="497"/>
      <c r="G896" s="497"/>
    </row>
    <row r="897" spans="1:7">
      <c r="A897" s="1"/>
      <c r="B897" s="497"/>
      <c r="D897" s="497"/>
      <c r="E897" s="500"/>
      <c r="F897" s="497"/>
      <c r="G897" s="497"/>
    </row>
    <row r="898" spans="1:7">
      <c r="A898" s="1"/>
      <c r="B898" s="497"/>
      <c r="D898" s="497"/>
      <c r="E898" s="500"/>
      <c r="F898" s="497"/>
      <c r="G898" s="497"/>
    </row>
    <row r="899" spans="1:7">
      <c r="A899" s="1"/>
      <c r="B899" s="497"/>
      <c r="D899" s="497"/>
      <c r="E899" s="500"/>
      <c r="F899" s="497"/>
      <c r="G899" s="497"/>
    </row>
    <row r="900" spans="1:7">
      <c r="A900" s="1"/>
      <c r="B900" s="497"/>
      <c r="D900" s="497"/>
      <c r="E900" s="500"/>
      <c r="F900" s="497"/>
      <c r="G900" s="497"/>
    </row>
    <row r="901" spans="1:7">
      <c r="A901" s="1"/>
      <c r="B901" s="497"/>
      <c r="D901" s="497"/>
      <c r="E901" s="500"/>
      <c r="F901" s="497"/>
      <c r="G901" s="497"/>
    </row>
    <row r="902" spans="1:7">
      <c r="A902" s="1"/>
      <c r="B902" s="497"/>
      <c r="D902" s="497"/>
      <c r="E902" s="500"/>
      <c r="F902" s="497"/>
      <c r="G902" s="497"/>
    </row>
    <row r="903" spans="1:7">
      <c r="A903" s="1"/>
      <c r="B903" s="497"/>
      <c r="D903" s="497"/>
      <c r="E903" s="500"/>
      <c r="F903" s="497"/>
      <c r="G903" s="497"/>
    </row>
    <row r="904" spans="1:7">
      <c r="A904" s="1"/>
      <c r="B904" s="497"/>
      <c r="D904" s="497"/>
      <c r="E904" s="500"/>
      <c r="F904" s="497"/>
      <c r="G904" s="497"/>
    </row>
    <row r="905" spans="1:7">
      <c r="A905" s="1"/>
      <c r="B905" s="497"/>
      <c r="D905" s="497"/>
      <c r="E905" s="500"/>
      <c r="F905" s="497"/>
      <c r="G905" s="497"/>
    </row>
    <row r="906" spans="1:7">
      <c r="A906" s="1"/>
      <c r="B906" s="497"/>
      <c r="D906" s="497"/>
      <c r="E906" s="500"/>
      <c r="F906" s="497"/>
      <c r="G906" s="497"/>
    </row>
    <row r="907" spans="1:7">
      <c r="A907" s="1"/>
      <c r="B907" s="497"/>
      <c r="D907" s="497"/>
      <c r="E907" s="500"/>
      <c r="F907" s="497"/>
      <c r="G907" s="497"/>
    </row>
    <row r="908" spans="1:7">
      <c r="A908" s="1"/>
      <c r="B908" s="497"/>
      <c r="D908" s="497"/>
      <c r="E908" s="500"/>
      <c r="F908" s="497"/>
      <c r="G908" s="497"/>
    </row>
    <row r="909" spans="1:7">
      <c r="A909" s="1"/>
      <c r="B909" s="497"/>
      <c r="D909" s="497"/>
      <c r="E909" s="500"/>
      <c r="F909" s="497"/>
      <c r="G909" s="497"/>
    </row>
    <row r="910" spans="1:7">
      <c r="A910" s="1"/>
      <c r="B910" s="497"/>
      <c r="D910" s="497"/>
      <c r="E910" s="500"/>
      <c r="F910" s="497"/>
      <c r="G910" s="497"/>
    </row>
    <row r="911" spans="1:7">
      <c r="A911" s="1"/>
      <c r="B911" s="497"/>
      <c r="D911" s="497"/>
      <c r="E911" s="500"/>
      <c r="F911" s="497"/>
      <c r="G911" s="497"/>
    </row>
    <row r="912" spans="1:7">
      <c r="A912" s="1"/>
      <c r="B912" s="497"/>
      <c r="D912" s="497"/>
      <c r="E912" s="500"/>
      <c r="F912" s="497"/>
      <c r="G912" s="497"/>
    </row>
    <row r="913" spans="1:7">
      <c r="A913" s="1"/>
      <c r="B913" s="497"/>
      <c r="D913" s="497"/>
      <c r="E913" s="500"/>
      <c r="F913" s="497"/>
      <c r="G913" s="497"/>
    </row>
    <row r="914" spans="1:7">
      <c r="A914" s="1"/>
      <c r="B914" s="497"/>
      <c r="D914" s="497"/>
      <c r="E914" s="500"/>
      <c r="F914" s="497"/>
      <c r="G914" s="497"/>
    </row>
    <row r="915" spans="1:7">
      <c r="A915" s="1"/>
      <c r="B915" s="497"/>
      <c r="D915" s="497"/>
      <c r="E915" s="500"/>
      <c r="F915" s="497"/>
      <c r="G915" s="497"/>
    </row>
    <row r="916" spans="1:7">
      <c r="A916" s="1"/>
      <c r="B916" s="497"/>
      <c r="D916" s="497"/>
      <c r="E916" s="500"/>
      <c r="F916" s="497"/>
      <c r="G916" s="497"/>
    </row>
    <row r="917" spans="1:7">
      <c r="A917" s="1"/>
      <c r="B917" s="497"/>
      <c r="D917" s="497"/>
      <c r="E917" s="500"/>
      <c r="F917" s="497"/>
      <c r="G917" s="497"/>
    </row>
    <row r="918" spans="1:7">
      <c r="A918" s="1"/>
      <c r="B918" s="497"/>
      <c r="D918" s="497"/>
      <c r="E918" s="500"/>
      <c r="F918" s="497"/>
      <c r="G918" s="497"/>
    </row>
    <row r="919" spans="1:7">
      <c r="A919" s="1"/>
      <c r="B919" s="497"/>
      <c r="D919" s="497"/>
      <c r="E919" s="500"/>
      <c r="F919" s="497"/>
      <c r="G919" s="497"/>
    </row>
    <row r="920" spans="1:7">
      <c r="A920" s="1"/>
      <c r="B920" s="497"/>
      <c r="D920" s="497"/>
      <c r="E920" s="500"/>
      <c r="F920" s="497"/>
      <c r="G920" s="497"/>
    </row>
    <row r="921" spans="1:7">
      <c r="A921" s="1"/>
      <c r="B921" s="497"/>
      <c r="D921" s="497"/>
      <c r="E921" s="500"/>
      <c r="F921" s="497"/>
      <c r="G921" s="497"/>
    </row>
    <row r="922" spans="1:7">
      <c r="A922" s="1"/>
      <c r="B922" s="497"/>
      <c r="D922" s="497"/>
      <c r="E922" s="500"/>
      <c r="F922" s="497"/>
      <c r="G922" s="497"/>
    </row>
    <row r="923" spans="1:7">
      <c r="A923" s="1"/>
      <c r="B923" s="497"/>
      <c r="D923" s="497"/>
      <c r="E923" s="500"/>
      <c r="F923" s="497"/>
      <c r="G923" s="497"/>
    </row>
    <row r="924" spans="1:7">
      <c r="A924" s="1"/>
      <c r="B924" s="497"/>
      <c r="D924" s="497"/>
      <c r="E924" s="500"/>
      <c r="F924" s="497"/>
      <c r="G924" s="497"/>
    </row>
    <row r="925" spans="1:7">
      <c r="A925" s="1"/>
      <c r="B925" s="497"/>
      <c r="D925" s="497"/>
      <c r="E925" s="500"/>
      <c r="F925" s="497"/>
      <c r="G925" s="497"/>
    </row>
    <row r="926" spans="1:7">
      <c r="A926" s="1"/>
      <c r="B926" s="497"/>
      <c r="D926" s="497"/>
      <c r="E926" s="500"/>
      <c r="F926" s="497"/>
      <c r="G926" s="497"/>
    </row>
    <row r="927" spans="1:7">
      <c r="A927" s="1"/>
      <c r="B927" s="497"/>
      <c r="D927" s="497"/>
      <c r="E927" s="500"/>
      <c r="F927" s="497"/>
      <c r="G927" s="497"/>
    </row>
    <row r="928" spans="1:7">
      <c r="A928" s="1"/>
      <c r="B928" s="497"/>
      <c r="D928" s="497"/>
      <c r="E928" s="500"/>
      <c r="F928" s="497"/>
      <c r="G928" s="497"/>
    </row>
    <row r="929" spans="1:7">
      <c r="A929" s="1"/>
      <c r="B929" s="497"/>
      <c r="D929" s="497"/>
      <c r="E929" s="500"/>
      <c r="F929" s="497"/>
      <c r="G929" s="497"/>
    </row>
    <row r="930" spans="1:7">
      <c r="A930" s="1"/>
      <c r="B930" s="497"/>
      <c r="D930" s="497"/>
      <c r="E930" s="500"/>
      <c r="F930" s="497"/>
      <c r="G930" s="497"/>
    </row>
    <row r="931" spans="1:7">
      <c r="A931" s="1"/>
      <c r="B931" s="497"/>
      <c r="D931" s="497"/>
      <c r="E931" s="500"/>
      <c r="F931" s="497"/>
      <c r="G931" s="497"/>
    </row>
    <row r="932" spans="1:7">
      <c r="A932" s="1"/>
      <c r="B932" s="497"/>
      <c r="D932" s="497"/>
      <c r="E932" s="500"/>
      <c r="F932" s="497"/>
      <c r="G932" s="497"/>
    </row>
    <row r="933" spans="1:7">
      <c r="A933" s="1"/>
      <c r="B933" s="497"/>
      <c r="D933" s="497"/>
      <c r="E933" s="500"/>
      <c r="F933" s="497"/>
      <c r="G933" s="497"/>
    </row>
    <row r="934" spans="1:7">
      <c r="A934" s="1"/>
      <c r="B934" s="497"/>
      <c r="D934" s="497"/>
      <c r="E934" s="500"/>
      <c r="F934" s="497"/>
      <c r="G934" s="497"/>
    </row>
    <row r="935" spans="1:7">
      <c r="A935" s="1"/>
      <c r="B935" s="497"/>
      <c r="D935" s="497"/>
      <c r="E935" s="500"/>
      <c r="F935" s="497"/>
      <c r="G935" s="497"/>
    </row>
    <row r="936" spans="1:7">
      <c r="A936" s="1"/>
      <c r="B936" s="497"/>
      <c r="D936" s="497"/>
      <c r="E936" s="500"/>
      <c r="F936" s="497"/>
      <c r="G936" s="497"/>
    </row>
    <row r="937" spans="1:7">
      <c r="A937" s="1"/>
      <c r="B937" s="497"/>
      <c r="D937" s="497"/>
      <c r="E937" s="500"/>
      <c r="F937" s="497"/>
      <c r="G937" s="497"/>
    </row>
    <row r="938" spans="1:7">
      <c r="A938" s="1"/>
      <c r="B938" s="497"/>
      <c r="D938" s="497"/>
      <c r="E938" s="500"/>
      <c r="F938" s="497"/>
      <c r="G938" s="497"/>
    </row>
    <row r="939" spans="1:7">
      <c r="A939" s="1"/>
      <c r="B939" s="497"/>
      <c r="D939" s="497"/>
      <c r="E939" s="500"/>
      <c r="F939" s="497"/>
      <c r="G939" s="497"/>
    </row>
    <row r="940" spans="1:7">
      <c r="A940" s="1"/>
      <c r="B940" s="497"/>
      <c r="D940" s="497"/>
      <c r="E940" s="500"/>
      <c r="F940" s="497"/>
      <c r="G940" s="497"/>
    </row>
    <row r="941" spans="1:7">
      <c r="A941" s="1"/>
      <c r="B941" s="497"/>
      <c r="D941" s="497"/>
      <c r="E941" s="500"/>
      <c r="F941" s="497"/>
      <c r="G941" s="497"/>
    </row>
    <row r="942" spans="1:7">
      <c r="A942" s="1"/>
      <c r="B942" s="497"/>
      <c r="D942" s="497"/>
      <c r="E942" s="500"/>
      <c r="F942" s="497"/>
      <c r="G942" s="497"/>
    </row>
    <row r="943" spans="1:7">
      <c r="A943" s="1"/>
      <c r="B943" s="497"/>
      <c r="D943" s="497"/>
      <c r="E943" s="500"/>
      <c r="F943" s="497"/>
      <c r="G943" s="497"/>
    </row>
    <row r="944" spans="1:7">
      <c r="A944" s="1"/>
      <c r="B944" s="497"/>
      <c r="D944" s="497"/>
      <c r="E944" s="500"/>
      <c r="F944" s="497"/>
      <c r="G944" s="497"/>
    </row>
    <row r="945" spans="1:7">
      <c r="A945" s="1"/>
      <c r="B945" s="497"/>
      <c r="D945" s="497"/>
      <c r="E945" s="500"/>
      <c r="F945" s="497"/>
      <c r="G945" s="497"/>
    </row>
    <row r="946" spans="1:7">
      <c r="A946" s="1"/>
      <c r="B946" s="497"/>
      <c r="D946" s="497"/>
      <c r="E946" s="500"/>
      <c r="F946" s="497"/>
      <c r="G946" s="497"/>
    </row>
    <row r="947" spans="1:7">
      <c r="A947" s="1"/>
      <c r="B947" s="497"/>
      <c r="D947" s="497"/>
      <c r="E947" s="500"/>
      <c r="F947" s="497"/>
      <c r="G947" s="497"/>
    </row>
    <row r="948" spans="1:7">
      <c r="A948" s="1"/>
      <c r="B948" s="497"/>
      <c r="D948" s="497"/>
      <c r="E948" s="500"/>
      <c r="F948" s="497"/>
      <c r="G948" s="497"/>
    </row>
    <row r="949" spans="1:7">
      <c r="A949" s="1"/>
      <c r="B949" s="497"/>
      <c r="D949" s="497"/>
      <c r="E949" s="500"/>
      <c r="F949" s="497"/>
      <c r="G949" s="497"/>
    </row>
    <row r="950" spans="1:7">
      <c r="A950" s="1"/>
      <c r="B950" s="497"/>
      <c r="D950" s="497"/>
      <c r="E950" s="500"/>
      <c r="F950" s="497"/>
      <c r="G950" s="497"/>
    </row>
    <row r="951" spans="1:7">
      <c r="A951" s="1"/>
      <c r="B951" s="497"/>
      <c r="D951" s="497"/>
      <c r="E951" s="500"/>
      <c r="F951" s="497"/>
      <c r="G951" s="497"/>
    </row>
    <row r="952" spans="1:7">
      <c r="A952" s="1"/>
      <c r="B952" s="497"/>
      <c r="D952" s="497"/>
      <c r="E952" s="500"/>
      <c r="F952" s="497"/>
      <c r="G952" s="497"/>
    </row>
    <row r="953" spans="1:7">
      <c r="A953" s="1"/>
      <c r="B953" s="497"/>
      <c r="D953" s="497"/>
      <c r="E953" s="500"/>
      <c r="F953" s="497"/>
      <c r="G953" s="497"/>
    </row>
    <row r="954" spans="1:7">
      <c r="A954" s="1"/>
      <c r="B954" s="497"/>
      <c r="D954" s="497"/>
      <c r="E954" s="500"/>
      <c r="F954" s="497"/>
      <c r="G954" s="497"/>
    </row>
    <row r="955" spans="1:7">
      <c r="A955" s="1"/>
      <c r="B955" s="497"/>
      <c r="D955" s="497"/>
      <c r="E955" s="500"/>
      <c r="F955" s="497"/>
      <c r="G955" s="497"/>
    </row>
    <row r="958" spans="1:7">
      <c r="A958" s="1"/>
      <c r="B958" s="497"/>
      <c r="D958" s="497"/>
      <c r="E958" s="500"/>
      <c r="F958" s="497"/>
      <c r="G958" s="497"/>
    </row>
    <row r="959" spans="1:7">
      <c r="A959" s="1"/>
      <c r="B959" s="497"/>
      <c r="D959" s="497"/>
      <c r="E959" s="500"/>
      <c r="F959" s="497"/>
      <c r="G959" s="497"/>
    </row>
    <row r="960" spans="1:7">
      <c r="A960" s="1"/>
      <c r="B960" s="497"/>
      <c r="D960" s="497"/>
      <c r="E960" s="500"/>
      <c r="F960" s="497"/>
      <c r="G960" s="497"/>
    </row>
    <row r="963" spans="1:7">
      <c r="A963" s="1"/>
      <c r="B963" s="497"/>
      <c r="D963" s="497"/>
      <c r="E963" s="500"/>
      <c r="F963" s="497"/>
      <c r="G963" s="497"/>
    </row>
    <row r="964" spans="1:7">
      <c r="A964" s="1"/>
      <c r="B964" s="497"/>
      <c r="D964" s="497"/>
      <c r="E964" s="500"/>
      <c r="F964" s="497"/>
      <c r="G964" s="497"/>
    </row>
    <row r="965" spans="1:7">
      <c r="A965" s="1"/>
      <c r="B965" s="497"/>
      <c r="D965" s="497"/>
      <c r="E965" s="500"/>
      <c r="F965" s="497"/>
      <c r="G965" s="497"/>
    </row>
    <row r="966" spans="1:7">
      <c r="A966" s="1"/>
      <c r="B966" s="497"/>
      <c r="D966" s="497"/>
      <c r="E966" s="500"/>
      <c r="F966" s="497"/>
      <c r="G966" s="497"/>
    </row>
    <row r="967" spans="1:7">
      <c r="A967" s="1"/>
      <c r="B967" s="497"/>
      <c r="D967" s="497"/>
      <c r="E967" s="500"/>
      <c r="F967" s="497"/>
      <c r="G967" s="497"/>
    </row>
    <row r="968" spans="1:7">
      <c r="A968" s="1"/>
      <c r="B968" s="497"/>
      <c r="D968" s="497"/>
      <c r="E968" s="500"/>
      <c r="F968" s="497"/>
      <c r="G968" s="497"/>
    </row>
    <row r="969" spans="1:7">
      <c r="A969" s="1"/>
      <c r="B969" s="497"/>
      <c r="D969" s="497"/>
      <c r="E969" s="500"/>
      <c r="F969" s="497"/>
      <c r="G969" s="497"/>
    </row>
    <row r="970" spans="1:7">
      <c r="A970" s="1"/>
      <c r="B970" s="497"/>
      <c r="D970" s="497"/>
      <c r="E970" s="500"/>
      <c r="F970" s="497"/>
      <c r="G970" s="497"/>
    </row>
    <row r="971" spans="1:7">
      <c r="A971" s="1"/>
      <c r="B971" s="497"/>
      <c r="D971" s="497"/>
      <c r="E971" s="500"/>
      <c r="F971" s="497"/>
      <c r="G971" s="497"/>
    </row>
    <row r="972" spans="1:7">
      <c r="A972" s="1"/>
      <c r="B972" s="497"/>
      <c r="D972" s="497"/>
      <c r="E972" s="500"/>
      <c r="F972" s="497"/>
      <c r="G972" s="497"/>
    </row>
    <row r="973" spans="1:7">
      <c r="A973" s="1"/>
      <c r="B973" s="497"/>
      <c r="D973" s="497"/>
      <c r="E973" s="500"/>
      <c r="F973" s="497"/>
      <c r="G973" s="497"/>
    </row>
    <row r="974" spans="1:7">
      <c r="A974" s="1"/>
      <c r="B974" s="497"/>
      <c r="D974" s="497"/>
      <c r="E974" s="500"/>
      <c r="F974" s="497"/>
      <c r="G974" s="497"/>
    </row>
    <row r="975" spans="1:7">
      <c r="A975" s="1"/>
      <c r="B975" s="497"/>
      <c r="D975" s="497"/>
      <c r="E975" s="500"/>
      <c r="F975" s="497"/>
      <c r="G975" s="497"/>
    </row>
    <row r="976" spans="1:7">
      <c r="A976" s="1"/>
      <c r="B976" s="497"/>
      <c r="D976" s="497"/>
      <c r="E976" s="500"/>
      <c r="F976" s="497"/>
      <c r="G976" s="497"/>
    </row>
    <row r="977" spans="1:7">
      <c r="A977" s="1"/>
      <c r="B977" s="497"/>
      <c r="D977" s="497"/>
      <c r="E977" s="500"/>
      <c r="F977" s="497"/>
      <c r="G977" s="497"/>
    </row>
    <row r="978" spans="1:7">
      <c r="A978" s="1"/>
      <c r="B978" s="497"/>
      <c r="D978" s="497"/>
      <c r="E978" s="500"/>
      <c r="F978" s="497"/>
      <c r="G978" s="497"/>
    </row>
    <row r="979" spans="1:7">
      <c r="A979" s="1"/>
      <c r="B979" s="497"/>
      <c r="D979" s="497"/>
      <c r="E979" s="500"/>
      <c r="F979" s="497"/>
      <c r="G979" s="497"/>
    </row>
    <row r="980" spans="1:7">
      <c r="A980" s="1"/>
      <c r="B980" s="497"/>
      <c r="D980" s="497"/>
      <c r="E980" s="500"/>
      <c r="F980" s="497"/>
      <c r="G980" s="497"/>
    </row>
    <row r="981" spans="1:7">
      <c r="A981" s="1"/>
      <c r="B981" s="497"/>
      <c r="D981" s="497"/>
      <c r="E981" s="500"/>
      <c r="F981" s="497"/>
      <c r="G981" s="497"/>
    </row>
    <row r="982" spans="1:7">
      <c r="A982" s="1"/>
      <c r="B982" s="497"/>
      <c r="D982" s="497"/>
      <c r="E982" s="500"/>
      <c r="F982" s="497"/>
      <c r="G982" s="497"/>
    </row>
    <row r="983" spans="1:7">
      <c r="A983" s="1"/>
      <c r="B983" s="497"/>
      <c r="D983" s="497"/>
      <c r="E983" s="500"/>
      <c r="F983" s="497"/>
      <c r="G983" s="497"/>
    </row>
    <row r="984" spans="1:7">
      <c r="A984" s="1"/>
      <c r="B984" s="497"/>
      <c r="D984" s="497"/>
      <c r="E984" s="500"/>
      <c r="F984" s="497"/>
      <c r="G984" s="497"/>
    </row>
    <row r="985" spans="1:7">
      <c r="A985" s="1"/>
      <c r="B985" s="497"/>
      <c r="D985" s="497"/>
      <c r="E985" s="500"/>
      <c r="F985" s="497"/>
      <c r="G985" s="497"/>
    </row>
    <row r="986" spans="1:7">
      <c r="A986" s="1"/>
      <c r="B986" s="497"/>
      <c r="D986" s="497"/>
      <c r="E986" s="500"/>
      <c r="F986" s="497"/>
      <c r="G986" s="497"/>
    </row>
    <row r="987" spans="1:7">
      <c r="A987" s="1"/>
      <c r="B987" s="497"/>
      <c r="D987" s="497"/>
      <c r="E987" s="500"/>
      <c r="F987" s="497"/>
      <c r="G987" s="497"/>
    </row>
    <row r="988" spans="1:7">
      <c r="A988" s="1"/>
      <c r="B988" s="497"/>
      <c r="D988" s="497"/>
      <c r="E988" s="500"/>
      <c r="F988" s="497"/>
      <c r="G988" s="497"/>
    </row>
    <row r="989" spans="1:7">
      <c r="A989" s="1"/>
      <c r="B989" s="497"/>
      <c r="D989" s="497"/>
      <c r="E989" s="500"/>
      <c r="F989" s="497"/>
      <c r="G989" s="497"/>
    </row>
  </sheetData>
  <pageMargins left="0.7" right="0.7" top="0.75" bottom="0.75" header="0.3" footer="0.3"/>
  <pageSetup paperSize="9" orientation="portrait" horizontalDpi="4294967294" verticalDpi="4294967294" r:id="rId1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0"/>
  <dimension ref="A1:AC1247"/>
  <sheetViews>
    <sheetView topLeftCell="A400" zoomScale="80" zoomScaleNormal="80" workbookViewId="0">
      <selection activeCell="B407" sqref="B407"/>
    </sheetView>
  </sheetViews>
  <sheetFormatPr baseColWidth="10" defaultRowHeight="15"/>
  <cols>
    <col min="1" max="1" width="5.85546875" customWidth="1"/>
    <col min="2" max="2" width="10.5703125" customWidth="1"/>
    <col min="3" max="3" width="8.85546875" customWidth="1"/>
    <col min="4" max="4" width="17.140625" customWidth="1"/>
    <col min="5" max="5" width="18.7109375" customWidth="1"/>
    <col min="6" max="6" width="10.140625" customWidth="1"/>
    <col min="7" max="7" width="19.42578125" customWidth="1"/>
    <col min="8" max="8" width="11.7109375" customWidth="1"/>
    <col min="9" max="9" width="25.140625" customWidth="1"/>
    <col min="10" max="10" width="6.85546875" customWidth="1"/>
    <col min="11" max="11" width="8.42578125" customWidth="1"/>
    <col min="12" max="12" width="10.28515625" customWidth="1"/>
    <col min="13" max="13" width="9.140625" customWidth="1"/>
    <col min="14" max="14" width="13.85546875" customWidth="1"/>
    <col min="16" max="16" width="18.85546875" customWidth="1"/>
    <col min="19" max="19" width="18.140625" customWidth="1"/>
    <col min="20" max="20" width="17.28515625" customWidth="1"/>
    <col min="21" max="21" width="18.42578125" customWidth="1"/>
    <col min="22" max="22" width="23.28515625" customWidth="1"/>
  </cols>
  <sheetData>
    <row r="1" spans="1:29" ht="15.75">
      <c r="A1" s="293"/>
      <c r="B1" s="261" t="s">
        <v>2497</v>
      </c>
      <c r="C1" s="261"/>
      <c r="D1" s="261"/>
      <c r="E1" s="261"/>
      <c r="F1" s="433"/>
      <c r="G1" s="261"/>
      <c r="H1" s="261"/>
      <c r="I1" s="261"/>
      <c r="J1" s="305"/>
      <c r="K1" s="305"/>
      <c r="L1" s="261"/>
      <c r="M1" s="261"/>
      <c r="N1" s="261"/>
      <c r="O1" s="261"/>
      <c r="P1" s="261"/>
      <c r="Q1" s="261"/>
      <c r="R1" s="260"/>
      <c r="S1" s="261"/>
      <c r="T1" s="262"/>
      <c r="U1" s="261"/>
      <c r="V1" s="261"/>
      <c r="W1" s="261"/>
      <c r="X1" s="261"/>
      <c r="Y1" s="261"/>
      <c r="Z1" s="261"/>
      <c r="AA1" s="261"/>
      <c r="AB1" s="359"/>
      <c r="AC1" s="285"/>
    </row>
    <row r="2" spans="1:29" ht="15.75">
      <c r="A2" s="293"/>
      <c r="B2" s="263" t="s">
        <v>2498</v>
      </c>
      <c r="C2" s="263"/>
      <c r="D2" s="261"/>
      <c r="E2" s="261"/>
      <c r="F2" s="433"/>
      <c r="G2" s="263" t="s">
        <v>2499</v>
      </c>
      <c r="H2" s="263"/>
      <c r="I2" s="261"/>
      <c r="J2" s="305"/>
      <c r="K2" s="305"/>
      <c r="L2" s="261"/>
      <c r="M2" s="261"/>
      <c r="N2" s="261"/>
      <c r="O2" s="261"/>
      <c r="P2" s="261"/>
      <c r="Q2" s="261"/>
      <c r="R2" s="260"/>
      <c r="S2" s="261"/>
      <c r="T2" s="262"/>
      <c r="U2" s="261"/>
      <c r="V2" s="261"/>
      <c r="W2" s="261"/>
      <c r="X2" s="261"/>
      <c r="Y2" s="261"/>
      <c r="Z2" s="261"/>
      <c r="AA2" s="261"/>
      <c r="AB2" s="359"/>
      <c r="AC2" s="285"/>
    </row>
    <row r="3" spans="1:29" ht="16.5" thickBot="1">
      <c r="A3" s="293"/>
      <c r="B3" s="264" t="s">
        <v>2500</v>
      </c>
      <c r="C3" s="264"/>
      <c r="D3" s="264"/>
      <c r="E3" s="264" t="s">
        <v>2501</v>
      </c>
      <c r="F3" s="433"/>
      <c r="G3" s="264" t="s">
        <v>2502</v>
      </c>
      <c r="H3" s="264"/>
      <c r="I3" s="261"/>
      <c r="J3" s="301" t="s">
        <v>2503</v>
      </c>
      <c r="K3" s="301"/>
      <c r="L3" s="264"/>
      <c r="M3" s="264"/>
      <c r="N3" s="264"/>
      <c r="O3" s="264"/>
      <c r="P3" s="264"/>
      <c r="Q3" s="264" t="s">
        <v>2504</v>
      </c>
      <c r="R3" s="260"/>
      <c r="S3" s="261"/>
      <c r="T3" s="265" t="s">
        <v>2505</v>
      </c>
      <c r="U3" s="264"/>
      <c r="V3" s="264"/>
      <c r="W3" s="264" t="s">
        <v>2506</v>
      </c>
      <c r="X3" s="264"/>
      <c r="Y3" s="264"/>
      <c r="Z3" s="261"/>
      <c r="AA3" s="261"/>
      <c r="AB3" s="359"/>
      <c r="AC3" s="285"/>
    </row>
    <row r="4" spans="1:29" ht="18.75" thickBot="1">
      <c r="A4" s="293"/>
      <c r="B4" s="308" t="s">
        <v>2507</v>
      </c>
      <c r="C4" s="267"/>
      <c r="D4" s="267"/>
      <c r="E4" s="474">
        <v>904946</v>
      </c>
      <c r="F4" s="434"/>
      <c r="G4" s="320">
        <v>152</v>
      </c>
      <c r="H4" s="320"/>
      <c r="I4" s="268"/>
      <c r="J4" s="302"/>
      <c r="K4" s="302"/>
      <c r="L4" s="295"/>
      <c r="M4" s="295"/>
      <c r="N4" s="295"/>
      <c r="O4" s="262"/>
      <c r="P4" s="262"/>
      <c r="Q4" s="361">
        <v>4</v>
      </c>
      <c r="R4" s="345"/>
      <c r="S4" s="261"/>
      <c r="T4" s="269" t="s">
        <v>2509</v>
      </c>
      <c r="U4" s="267"/>
      <c r="V4" s="267"/>
      <c r="W4" s="266"/>
      <c r="X4" s="267"/>
      <c r="Y4" s="267"/>
      <c r="Z4" s="296"/>
      <c r="AA4" s="294"/>
      <c r="AB4" s="359"/>
      <c r="AC4" s="285"/>
    </row>
    <row r="5" spans="1:29" ht="16.5" thickBot="1">
      <c r="A5" s="293"/>
      <c r="B5" s="270" t="s">
        <v>2510</v>
      </c>
      <c r="C5" s="270"/>
      <c r="D5" s="270"/>
      <c r="E5" s="270" t="s">
        <v>2511</v>
      </c>
      <c r="F5" s="433"/>
      <c r="G5" s="270" t="s">
        <v>2512</v>
      </c>
      <c r="H5" s="270"/>
      <c r="I5" s="261"/>
      <c r="J5" s="306" t="s">
        <v>2497</v>
      </c>
      <c r="K5" s="306"/>
      <c r="L5" s="271"/>
      <c r="M5" s="271"/>
      <c r="N5" s="271"/>
      <c r="O5" s="261"/>
      <c r="P5" s="261"/>
      <c r="Q5" s="267"/>
      <c r="R5" s="260"/>
      <c r="S5" s="261"/>
      <c r="T5" s="272" t="s">
        <v>2513</v>
      </c>
      <c r="U5" s="270"/>
      <c r="V5" s="270"/>
      <c r="W5" s="270" t="s">
        <v>2514</v>
      </c>
      <c r="X5" s="267"/>
      <c r="Y5" s="267"/>
      <c r="Z5" s="267"/>
      <c r="AA5" s="294"/>
      <c r="AB5" s="359"/>
      <c r="AC5" s="285"/>
    </row>
    <row r="6" spans="1:29" ht="16.5" thickBot="1">
      <c r="A6" s="293"/>
      <c r="B6" s="308">
        <v>0</v>
      </c>
      <c r="C6" s="267"/>
      <c r="D6" s="267"/>
      <c r="E6" s="266">
        <v>0</v>
      </c>
      <c r="F6" s="434"/>
      <c r="G6" s="273" t="s">
        <v>2515</v>
      </c>
      <c r="H6" s="319"/>
      <c r="I6" s="274"/>
      <c r="J6" s="303"/>
      <c r="K6" s="303"/>
      <c r="L6" s="274"/>
      <c r="M6" s="274"/>
      <c r="N6" s="274"/>
      <c r="O6" s="267"/>
      <c r="P6" s="267"/>
      <c r="Q6" s="297"/>
      <c r="R6" s="345"/>
      <c r="S6" s="261"/>
      <c r="T6" s="269">
        <v>0</v>
      </c>
      <c r="U6" s="267"/>
      <c r="V6" s="267"/>
      <c r="W6" s="266"/>
      <c r="X6" s="327">
        <v>0.21</v>
      </c>
      <c r="Y6" s="267"/>
      <c r="Z6" s="296"/>
      <c r="AA6" s="294"/>
      <c r="AB6" s="359"/>
      <c r="AC6" s="285"/>
    </row>
    <row r="7" spans="1:29" ht="16.5" thickBot="1">
      <c r="A7" s="293"/>
      <c r="B7" s="270" t="s">
        <v>2516</v>
      </c>
      <c r="C7" s="270"/>
      <c r="D7" s="270"/>
      <c r="E7" s="270" t="s">
        <v>2517</v>
      </c>
      <c r="F7" s="433"/>
      <c r="G7" s="275" t="s">
        <v>2518</v>
      </c>
      <c r="H7" s="326"/>
      <c r="I7" s="276"/>
      <c r="J7" s="304"/>
      <c r="K7" s="304"/>
      <c r="L7" s="276"/>
      <c r="M7" s="276"/>
      <c r="N7" s="276"/>
      <c r="O7" s="271"/>
      <c r="P7" s="271"/>
      <c r="Q7" s="331"/>
      <c r="R7" s="345"/>
      <c r="S7" s="261"/>
      <c r="T7" s="272" t="s">
        <v>2519</v>
      </c>
      <c r="U7" s="267"/>
      <c r="V7" s="267"/>
      <c r="W7" s="267"/>
      <c r="X7" s="267"/>
      <c r="Y7" s="267"/>
      <c r="Z7" s="267"/>
      <c r="AA7" s="294"/>
      <c r="AB7" s="359"/>
      <c r="AC7" s="285"/>
    </row>
    <row r="8" spans="1:29" ht="16.5" thickBot="1">
      <c r="A8" s="293"/>
      <c r="B8" s="308">
        <v>0</v>
      </c>
      <c r="C8" s="267"/>
      <c r="D8" s="267"/>
      <c r="E8" s="266">
        <v>0</v>
      </c>
      <c r="F8" s="434"/>
      <c r="G8" s="275" t="s">
        <v>2520</v>
      </c>
      <c r="H8" s="275"/>
      <c r="I8" s="328"/>
      <c r="J8" s="304"/>
      <c r="K8" s="304"/>
      <c r="L8" s="276"/>
      <c r="M8" s="276"/>
      <c r="N8" s="276"/>
      <c r="O8" s="277"/>
      <c r="P8" s="277"/>
      <c r="Q8" s="331"/>
      <c r="R8" s="345"/>
      <c r="S8" s="261"/>
      <c r="T8" s="269"/>
      <c r="U8" s="267"/>
      <c r="V8" s="267"/>
      <c r="W8" s="267"/>
      <c r="X8" s="267"/>
      <c r="Y8" s="267"/>
      <c r="Z8" s="297"/>
      <c r="AA8" s="294"/>
      <c r="AB8" s="359"/>
      <c r="AC8" s="285"/>
    </row>
    <row r="9" spans="1:29" ht="16.5" thickBot="1">
      <c r="A9" s="293"/>
      <c r="B9" s="270" t="s">
        <v>2521</v>
      </c>
      <c r="C9" s="270"/>
      <c r="D9" s="270"/>
      <c r="E9" s="270" t="s">
        <v>2522</v>
      </c>
      <c r="F9" s="433"/>
      <c r="G9" s="275" t="s">
        <v>2523</v>
      </c>
      <c r="H9" s="275"/>
      <c r="I9" s="329"/>
      <c r="J9" s="304"/>
      <c r="K9" s="304"/>
      <c r="L9" s="276"/>
      <c r="M9" s="276"/>
      <c r="N9" s="276"/>
      <c r="O9" s="271"/>
      <c r="P9" s="271"/>
      <c r="Q9" s="331"/>
      <c r="R9" s="345"/>
      <c r="S9" s="261"/>
      <c r="T9" s="262"/>
      <c r="U9" s="261"/>
      <c r="V9" s="261"/>
      <c r="W9" s="261"/>
      <c r="X9" s="261"/>
      <c r="Y9" s="261"/>
      <c r="Z9" s="298"/>
      <c r="AA9" s="294"/>
      <c r="AB9" s="359"/>
      <c r="AC9" s="285"/>
    </row>
    <row r="10" spans="1:29" ht="16.5" thickBot="1">
      <c r="A10" s="293"/>
      <c r="B10" s="308">
        <v>0</v>
      </c>
      <c r="C10" s="267"/>
      <c r="D10" s="267"/>
      <c r="E10" s="266">
        <v>0</v>
      </c>
      <c r="F10" s="434"/>
      <c r="G10" s="349"/>
      <c r="H10" s="349"/>
      <c r="I10" s="338"/>
      <c r="J10" s="337"/>
      <c r="K10" s="337"/>
      <c r="L10" s="338"/>
      <c r="M10" s="338"/>
      <c r="N10" s="338"/>
      <c r="O10" s="336"/>
      <c r="P10" s="336"/>
      <c r="Q10" s="300"/>
      <c r="R10" s="345"/>
      <c r="S10" s="261"/>
      <c r="T10" s="262"/>
      <c r="U10" s="261"/>
      <c r="V10" s="261"/>
      <c r="W10" s="261"/>
      <c r="X10" s="261"/>
      <c r="Y10" s="261"/>
      <c r="Z10" s="299"/>
      <c r="AA10" s="294"/>
      <c r="AB10" s="359"/>
      <c r="AC10" s="285"/>
    </row>
    <row r="11" spans="1:29" ht="16.5" thickBot="1">
      <c r="A11" s="293"/>
      <c r="B11" s="267"/>
      <c r="C11" s="267"/>
      <c r="D11" s="267"/>
      <c r="E11" s="267"/>
      <c r="F11" s="433"/>
      <c r="G11" s="267"/>
      <c r="H11" s="267"/>
      <c r="I11" s="267"/>
      <c r="J11" s="307"/>
      <c r="K11" s="307"/>
      <c r="L11" s="267"/>
      <c r="M11" s="267"/>
      <c r="N11" s="267"/>
      <c r="O11" s="267"/>
      <c r="P11" s="267"/>
      <c r="Q11" s="267"/>
      <c r="R11" s="260"/>
      <c r="S11" s="261"/>
      <c r="T11" s="269"/>
      <c r="U11" s="267"/>
      <c r="V11" s="267"/>
      <c r="W11" s="267"/>
      <c r="X11" s="267"/>
      <c r="Y11" s="267"/>
      <c r="Z11" s="267"/>
      <c r="AA11" s="261"/>
      <c r="AB11" s="324"/>
      <c r="AC11" s="285"/>
    </row>
    <row r="12" spans="1:29" s="465" customFormat="1" ht="32.25" thickBot="1">
      <c r="A12" s="476" t="s">
        <v>126</v>
      </c>
      <c r="B12" s="33" t="s">
        <v>127</v>
      </c>
      <c r="C12" s="39" t="s">
        <v>2120</v>
      </c>
      <c r="D12" s="33" t="s">
        <v>2467</v>
      </c>
      <c r="E12" s="461" t="s">
        <v>2470</v>
      </c>
      <c r="F12" s="33" t="s">
        <v>18</v>
      </c>
      <c r="G12" s="39" t="s">
        <v>2471</v>
      </c>
      <c r="H12" s="39" t="s">
        <v>2472</v>
      </c>
      <c r="I12" s="33" t="s">
        <v>2473</v>
      </c>
      <c r="J12" s="38" t="s">
        <v>2121</v>
      </c>
      <c r="K12" s="39" t="s">
        <v>2122</v>
      </c>
      <c r="L12" s="39" t="s">
        <v>2468</v>
      </c>
      <c r="M12" s="39" t="s">
        <v>2123</v>
      </c>
      <c r="N12" s="462" t="s">
        <v>2469</v>
      </c>
      <c r="O12" s="39" t="s">
        <v>2535</v>
      </c>
      <c r="P12" s="526" t="s">
        <v>4053</v>
      </c>
      <c r="Q12" s="463"/>
      <c r="R12" s="464"/>
      <c r="S12" s="466" t="s">
        <v>3281</v>
      </c>
      <c r="T12" s="467" t="s">
        <v>3282</v>
      </c>
      <c r="U12" s="468" t="s">
        <v>5116</v>
      </c>
      <c r="V12" s="469" t="s">
        <v>5117</v>
      </c>
      <c r="W12" s="470" t="s">
        <v>3285</v>
      </c>
      <c r="X12" s="471"/>
      <c r="Y12" s="472" t="s">
        <v>2549</v>
      </c>
    </row>
    <row r="13" spans="1:29" ht="16.5" thickBot="1">
      <c r="A13" s="475" t="s">
        <v>3328</v>
      </c>
      <c r="B13" s="35" t="s">
        <v>3433</v>
      </c>
      <c r="C13" s="40" t="s">
        <v>3322</v>
      </c>
      <c r="D13" s="41" t="s">
        <v>4051</v>
      </c>
      <c r="E13" s="459" t="s">
        <v>3431</v>
      </c>
      <c r="F13" s="32" t="s">
        <v>3332</v>
      </c>
      <c r="G13" s="32" t="s">
        <v>3324</v>
      </c>
      <c r="H13" s="32" t="s">
        <v>3291</v>
      </c>
      <c r="I13" s="459" t="s">
        <v>3432</v>
      </c>
      <c r="J13" s="32" t="s">
        <v>2557</v>
      </c>
      <c r="K13" s="32">
        <v>6</v>
      </c>
      <c r="L13" s="36">
        <v>0</v>
      </c>
      <c r="M13" s="37">
        <v>0</v>
      </c>
      <c r="N13" s="34">
        <v>2579</v>
      </c>
      <c r="O13" s="34" t="s">
        <v>2553</v>
      </c>
      <c r="P13" s="527"/>
      <c r="S13" s="521">
        <v>1818.96</v>
      </c>
      <c r="T13" s="488">
        <f>((+S13*(('CTOS FICHA 904664'!$T$6-100)/100))*-1)*((100-W13)/100)+Y13</f>
        <v>1818.96</v>
      </c>
      <c r="U13" s="488">
        <f>IF(N13&lt;&gt;"",-T13*(1+'CTOS FICHA 904664'!$X$6)/(N13/100)+100,"")</f>
        <v>14.659108181465683</v>
      </c>
      <c r="V13" s="489">
        <f>IF(N13&lt;&gt;"",-T13/(N13/100)+100,"")</f>
        <v>29.470337340054286</v>
      </c>
      <c r="W13" s="490"/>
      <c r="X13" s="490"/>
      <c r="Y13" s="490"/>
    </row>
    <row r="14" spans="1:29" ht="16.5" thickBot="1">
      <c r="A14" s="475" t="s">
        <v>3328</v>
      </c>
      <c r="B14" s="35">
        <v>12721</v>
      </c>
      <c r="C14" s="40" t="s">
        <v>3322</v>
      </c>
      <c r="D14" s="41" t="s">
        <v>4051</v>
      </c>
      <c r="E14" s="459" t="s">
        <v>3323</v>
      </c>
      <c r="F14" s="32" t="s">
        <v>3292</v>
      </c>
      <c r="G14" s="32" t="s">
        <v>3324</v>
      </c>
      <c r="H14" s="32" t="s">
        <v>3344</v>
      </c>
      <c r="I14" s="459" t="s">
        <v>2959</v>
      </c>
      <c r="J14" s="32" t="s">
        <v>2557</v>
      </c>
      <c r="K14" s="32">
        <v>6</v>
      </c>
      <c r="L14" s="36">
        <v>0</v>
      </c>
      <c r="M14" s="37">
        <v>0</v>
      </c>
      <c r="N14" s="34">
        <v>1529</v>
      </c>
      <c r="O14" s="34" t="s">
        <v>2553</v>
      </c>
      <c r="P14" s="527">
        <v>107521422</v>
      </c>
      <c r="S14" s="521">
        <v>1078</v>
      </c>
      <c r="T14" s="488">
        <f>((+S14*(('CTOS FICHA 904664'!$T$6-100)/100))*-1)*((100-W14)/100)+Y14</f>
        <v>1078</v>
      </c>
      <c r="U14" s="488">
        <f>IF(N14&lt;&gt;"",-T14*(1+'CTOS FICHA 904664'!$X$6)/(N14/100)+100,"")</f>
        <v>14.690647482014398</v>
      </c>
      <c r="V14" s="489">
        <f t="shared" ref="V14:V77" si="0">IF(N14&lt;&gt;"",-T14/(N14/100)+100,"")</f>
        <v>29.496402877697832</v>
      </c>
      <c r="W14" s="490"/>
      <c r="X14" s="490"/>
      <c r="Y14" s="490"/>
    </row>
    <row r="15" spans="1:29" ht="16.5" thickBot="1">
      <c r="A15" s="475" t="s">
        <v>3328</v>
      </c>
      <c r="B15" s="35">
        <v>12739</v>
      </c>
      <c r="C15" s="40" t="s">
        <v>3322</v>
      </c>
      <c r="D15" s="41" t="s">
        <v>4051</v>
      </c>
      <c r="E15" s="459" t="s">
        <v>3331</v>
      </c>
      <c r="F15" s="32" t="s">
        <v>3332</v>
      </c>
      <c r="G15" s="32" t="s">
        <v>3333</v>
      </c>
      <c r="H15" s="32"/>
      <c r="I15" s="459" t="s">
        <v>2959</v>
      </c>
      <c r="J15" s="32" t="s">
        <v>2557</v>
      </c>
      <c r="K15" s="32">
        <v>6</v>
      </c>
      <c r="L15" s="36">
        <v>0</v>
      </c>
      <c r="M15" s="37">
        <v>0</v>
      </c>
      <c r="N15" s="34">
        <v>1929</v>
      </c>
      <c r="O15" s="34" t="s">
        <v>2553</v>
      </c>
      <c r="P15" s="527">
        <v>107523540</v>
      </c>
      <c r="S15" s="521" t="s">
        <v>3334</v>
      </c>
      <c r="T15" s="488">
        <f>((+S15*(('CTOS FICHA 904664'!$T$6-100)/100))*-1)*((100-W15)/100)+Y15</f>
        <v>1360.48</v>
      </c>
      <c r="U15" s="488">
        <f>IF(N15&lt;&gt;"",-T15*(1+'CTOS FICHA 904664'!$X$6)/(N15/100)+100,"")</f>
        <v>14.661441161223436</v>
      </c>
      <c r="V15" s="489">
        <f t="shared" si="0"/>
        <v>29.472265422498694</v>
      </c>
      <c r="W15" s="490"/>
      <c r="X15" s="490"/>
      <c r="Y15" s="490"/>
    </row>
    <row r="16" spans="1:29" ht="16.5" thickBot="1">
      <c r="A16" s="475" t="s">
        <v>3328</v>
      </c>
      <c r="B16" s="35" t="s">
        <v>3357</v>
      </c>
      <c r="C16" s="40" t="s">
        <v>3322</v>
      </c>
      <c r="D16" s="41" t="s">
        <v>4051</v>
      </c>
      <c r="E16" s="459" t="s">
        <v>3331</v>
      </c>
      <c r="F16" s="32" t="s">
        <v>3332</v>
      </c>
      <c r="G16" s="32" t="s">
        <v>3324</v>
      </c>
      <c r="H16" s="32"/>
      <c r="I16" s="459" t="s">
        <v>3355</v>
      </c>
      <c r="J16" s="32" t="s">
        <v>2557</v>
      </c>
      <c r="K16" s="32">
        <v>6</v>
      </c>
      <c r="L16" s="36">
        <v>0</v>
      </c>
      <c r="M16" s="37">
        <v>0</v>
      </c>
      <c r="N16" s="34">
        <v>2198</v>
      </c>
      <c r="O16" s="34" t="s">
        <v>2553</v>
      </c>
      <c r="P16" s="527">
        <v>107525220</v>
      </c>
      <c r="S16" s="521" t="s">
        <v>3356</v>
      </c>
      <c r="T16" s="488">
        <f>((+S16*(('CTOS FICHA 904664'!$T$6-100)/100))*-1)*((100-W16)/100)+Y16</f>
        <v>1549.68</v>
      </c>
      <c r="U16" s="488">
        <f>IF(N16&lt;&gt;"",-T16*(1+'CTOS FICHA 904664'!$X$6)/(N16/100)+100,"")</f>
        <v>14.690045495905366</v>
      </c>
      <c r="V16" s="489">
        <f t="shared" si="0"/>
        <v>29.49590536851683</v>
      </c>
      <c r="W16" s="490"/>
      <c r="X16" s="490"/>
      <c r="Y16" s="490"/>
    </row>
    <row r="17" spans="1:25" ht="16.5" thickBot="1">
      <c r="A17" s="475" t="s">
        <v>3328</v>
      </c>
      <c r="B17" s="35" t="s">
        <v>3363</v>
      </c>
      <c r="C17" s="40" t="s">
        <v>3322</v>
      </c>
      <c r="D17" s="41" t="s">
        <v>4051</v>
      </c>
      <c r="E17" s="459" t="s">
        <v>3361</v>
      </c>
      <c r="F17" s="32" t="s">
        <v>3332</v>
      </c>
      <c r="G17" s="32" t="s">
        <v>3333</v>
      </c>
      <c r="H17" s="32"/>
      <c r="I17" s="459" t="s">
        <v>2959</v>
      </c>
      <c r="J17" s="32" t="s">
        <v>2557</v>
      </c>
      <c r="K17" s="32">
        <v>6</v>
      </c>
      <c r="L17" s="36">
        <v>0</v>
      </c>
      <c r="M17" s="37">
        <v>0</v>
      </c>
      <c r="N17" s="34">
        <v>1729</v>
      </c>
      <c r="O17" s="34" t="s">
        <v>2553</v>
      </c>
      <c r="P17" s="527">
        <v>107525295</v>
      </c>
      <c r="S17" s="521" t="s">
        <v>3362</v>
      </c>
      <c r="T17" s="488">
        <f>((+S17*(('CTOS FICHA 904664'!$T$6-100)/100))*-1)*((100-W17)/100)+Y17</f>
        <v>1219.68</v>
      </c>
      <c r="U17" s="488">
        <f>IF(N17&lt;&gt;"",-T17*(1+'CTOS FICHA 904664'!$X$6)/(N17/100)+100,"")</f>
        <v>14.643562753036434</v>
      </c>
      <c r="V17" s="489">
        <f t="shared" si="0"/>
        <v>29.457489878542503</v>
      </c>
      <c r="W17" s="490"/>
      <c r="X17" s="490"/>
      <c r="Y17" s="490"/>
    </row>
    <row r="18" spans="1:25" ht="16.5" thickBot="1">
      <c r="A18" s="475" t="s">
        <v>3328</v>
      </c>
      <c r="B18" s="35" t="s">
        <v>3371</v>
      </c>
      <c r="C18" s="40" t="s">
        <v>3322</v>
      </c>
      <c r="D18" s="41" t="s">
        <v>4051</v>
      </c>
      <c r="E18" s="459" t="s">
        <v>3368</v>
      </c>
      <c r="F18" s="32" t="s">
        <v>3332</v>
      </c>
      <c r="G18" s="32" t="s">
        <v>3369</v>
      </c>
      <c r="H18" s="32" t="s">
        <v>3291</v>
      </c>
      <c r="I18" s="459" t="s">
        <v>2988</v>
      </c>
      <c r="J18" s="32" t="s">
        <v>2557</v>
      </c>
      <c r="K18" s="32">
        <v>6</v>
      </c>
      <c r="L18" s="36">
        <v>0</v>
      </c>
      <c r="M18" s="37">
        <v>0</v>
      </c>
      <c r="N18" s="34">
        <v>3479</v>
      </c>
      <c r="O18" s="34" t="s">
        <v>2553</v>
      </c>
      <c r="P18" s="527">
        <v>107526595</v>
      </c>
      <c r="S18" s="521" t="s">
        <v>3370</v>
      </c>
      <c r="T18" s="488">
        <f>((+S18*(('CTOS FICHA 904664'!$T$6-100)/100))*-1)*((100-W18)/100)+Y18</f>
        <v>2453.44</v>
      </c>
      <c r="U18" s="488">
        <f>IF(N18&lt;&gt;"",-T18*(1+'CTOS FICHA 904664'!$X$6)/(N18/100)+100,"")</f>
        <v>14.669088818626037</v>
      </c>
      <c r="V18" s="489">
        <f t="shared" si="0"/>
        <v>29.478585800517394</v>
      </c>
      <c r="W18" s="490"/>
      <c r="X18" s="490"/>
      <c r="Y18" s="490"/>
    </row>
    <row r="19" spans="1:25" ht="16.5" thickBot="1">
      <c r="A19" s="475" t="s">
        <v>3328</v>
      </c>
      <c r="B19" s="35">
        <v>12804</v>
      </c>
      <c r="C19" s="40" t="s">
        <v>3322</v>
      </c>
      <c r="D19" s="41" t="s">
        <v>4051</v>
      </c>
      <c r="E19" s="459" t="s">
        <v>3331</v>
      </c>
      <c r="F19" s="32" t="s">
        <v>3292</v>
      </c>
      <c r="G19" s="32" t="s">
        <v>3333</v>
      </c>
      <c r="H19" s="32"/>
      <c r="I19" s="459" t="s">
        <v>2959</v>
      </c>
      <c r="J19" s="32" t="s">
        <v>2557</v>
      </c>
      <c r="K19" s="32">
        <v>6</v>
      </c>
      <c r="L19" s="36">
        <v>0</v>
      </c>
      <c r="M19" s="37">
        <v>0</v>
      </c>
      <c r="N19" s="34">
        <v>1729</v>
      </c>
      <c r="O19" s="34" t="s">
        <v>2553</v>
      </c>
      <c r="P19" s="527">
        <v>107550242</v>
      </c>
      <c r="S19" s="521" t="s">
        <v>3362</v>
      </c>
      <c r="T19" s="488">
        <f>((+S19*(('CTOS FICHA 904664'!$T$6-100)/100))*-1)*((100-W19)/100)+Y19</f>
        <v>1219.68</v>
      </c>
      <c r="U19" s="488">
        <f>IF(N19&lt;&gt;"",-T19*(1+'CTOS FICHA 904664'!$X$6)/(N19/100)+100,"")</f>
        <v>14.643562753036434</v>
      </c>
      <c r="V19" s="489">
        <f t="shared" si="0"/>
        <v>29.457489878542503</v>
      </c>
      <c r="W19" s="490"/>
      <c r="X19" s="490"/>
      <c r="Y19" s="490"/>
    </row>
    <row r="20" spans="1:25" ht="16.5" thickBot="1">
      <c r="A20" s="475" t="s">
        <v>3328</v>
      </c>
      <c r="B20" s="35">
        <v>12812</v>
      </c>
      <c r="C20" s="40" t="s">
        <v>3322</v>
      </c>
      <c r="D20" s="41" t="s">
        <v>4051</v>
      </c>
      <c r="E20" s="459" t="s">
        <v>3368</v>
      </c>
      <c r="F20" s="32" t="s">
        <v>3392</v>
      </c>
      <c r="G20" s="32" t="s">
        <v>3393</v>
      </c>
      <c r="H20" s="32" t="s">
        <v>3394</v>
      </c>
      <c r="I20" s="459" t="s">
        <v>2959</v>
      </c>
      <c r="J20" s="32" t="s">
        <v>2557</v>
      </c>
      <c r="K20" s="32">
        <v>6</v>
      </c>
      <c r="L20" s="36">
        <v>0</v>
      </c>
      <c r="M20" s="37">
        <v>0</v>
      </c>
      <c r="N20" s="34">
        <v>3479</v>
      </c>
      <c r="O20" s="34" t="s">
        <v>2553</v>
      </c>
      <c r="P20" s="527">
        <v>107557019</v>
      </c>
      <c r="S20" s="521" t="s">
        <v>3395</v>
      </c>
      <c r="T20" s="488">
        <f>((+S20*(('CTOS FICHA 904664'!$T$6-100)/100))*-1)*((100-W20)/100)+Y20</f>
        <v>2454.3200000000002</v>
      </c>
      <c r="U20" s="488">
        <f>IF(N20&lt;&gt;"",-T20*(1+'CTOS FICHA 904664'!$X$6)/(N20/100)+100,"")</f>
        <v>14.638482322506462</v>
      </c>
      <c r="V20" s="489">
        <f t="shared" si="0"/>
        <v>29.453291175625168</v>
      </c>
      <c r="W20" s="490"/>
      <c r="X20" s="490"/>
      <c r="Y20" s="490"/>
    </row>
    <row r="21" spans="1:25" ht="16.5" thickBot="1">
      <c r="A21" s="475" t="s">
        <v>3328</v>
      </c>
      <c r="B21" s="35">
        <v>12820</v>
      </c>
      <c r="C21" s="40" t="s">
        <v>3322</v>
      </c>
      <c r="D21" s="41" t="s">
        <v>4051</v>
      </c>
      <c r="E21" s="459" t="s">
        <v>3331</v>
      </c>
      <c r="F21" s="32" t="s">
        <v>3332</v>
      </c>
      <c r="G21" s="32" t="s">
        <v>3324</v>
      </c>
      <c r="H21" s="32"/>
      <c r="I21" s="459" t="s">
        <v>2959</v>
      </c>
      <c r="J21" s="32" t="s">
        <v>2557</v>
      </c>
      <c r="K21" s="32">
        <v>6</v>
      </c>
      <c r="L21" s="36">
        <v>0</v>
      </c>
      <c r="M21" s="37">
        <v>0</v>
      </c>
      <c r="N21" s="34">
        <v>2129</v>
      </c>
      <c r="O21" s="34" t="s">
        <v>2553</v>
      </c>
      <c r="P21" s="527">
        <v>107557275</v>
      </c>
      <c r="S21" s="521" t="s">
        <v>3403</v>
      </c>
      <c r="T21" s="488">
        <f>((+S21*(('CTOS FICHA 904664'!$T$6-100)/100))*-1)*((100-W21)/100)+Y21</f>
        <v>1501.28</v>
      </c>
      <c r="U21" s="488">
        <f>IF(N21&lt;&gt;"",-T21*(1+'CTOS FICHA 904664'!$X$6)/(N21/100)+100,"")</f>
        <v>14.67596054485675</v>
      </c>
      <c r="V21" s="489">
        <f t="shared" si="0"/>
        <v>29.484264913104738</v>
      </c>
      <c r="W21" s="490"/>
      <c r="X21" s="490"/>
      <c r="Y21" s="490"/>
    </row>
    <row r="22" spans="1:25" ht="16.5" thickBot="1">
      <c r="A22" s="475" t="s">
        <v>3328</v>
      </c>
      <c r="B22" s="35">
        <v>12838</v>
      </c>
      <c r="C22" s="40" t="s">
        <v>3322</v>
      </c>
      <c r="D22" s="41" t="s">
        <v>4051</v>
      </c>
      <c r="E22" s="459" t="s">
        <v>3368</v>
      </c>
      <c r="F22" s="32" t="s">
        <v>3292</v>
      </c>
      <c r="G22" s="32" t="s">
        <v>3369</v>
      </c>
      <c r="H22" s="32" t="s">
        <v>3394</v>
      </c>
      <c r="I22" s="459" t="s">
        <v>2959</v>
      </c>
      <c r="J22" s="32" t="s">
        <v>2557</v>
      </c>
      <c r="K22" s="32">
        <v>6</v>
      </c>
      <c r="L22" s="36">
        <v>0</v>
      </c>
      <c r="M22" s="37">
        <v>0</v>
      </c>
      <c r="N22" s="34">
        <v>3029</v>
      </c>
      <c r="O22" s="34" t="s">
        <v>2553</v>
      </c>
      <c r="P22" s="527">
        <v>107557556</v>
      </c>
      <c r="S22" s="521" t="s">
        <v>3413</v>
      </c>
      <c r="T22" s="488">
        <f>((+S22*(('CTOS FICHA 904664'!$T$6-100)/100))*-1)*((100-W22)/100)+Y22</f>
        <v>2136.64</v>
      </c>
      <c r="U22" s="488">
        <f>IF(N22&lt;&gt;"",-T22*(1+'CTOS FICHA 904664'!$X$6)/(N22/100)+100,"")</f>
        <v>14.647263123142963</v>
      </c>
      <c r="V22" s="489">
        <f t="shared" si="0"/>
        <v>29.460548035655336</v>
      </c>
      <c r="W22" s="490"/>
      <c r="X22" s="490"/>
      <c r="Y22" s="490"/>
    </row>
    <row r="23" spans="1:25" ht="16.5" thickBot="1">
      <c r="A23" s="475" t="s">
        <v>3328</v>
      </c>
      <c r="B23" s="35">
        <v>12853</v>
      </c>
      <c r="C23" s="40" t="s">
        <v>3322</v>
      </c>
      <c r="D23" s="41" t="s">
        <v>4051</v>
      </c>
      <c r="E23" s="459" t="s">
        <v>3368</v>
      </c>
      <c r="F23" s="32" t="s">
        <v>3392</v>
      </c>
      <c r="G23" s="32" t="s">
        <v>3369</v>
      </c>
      <c r="H23" s="32" t="s">
        <v>3291</v>
      </c>
      <c r="I23" s="459" t="s">
        <v>2959</v>
      </c>
      <c r="J23" s="32" t="s">
        <v>2557</v>
      </c>
      <c r="K23" s="32">
        <v>6</v>
      </c>
      <c r="L23" s="36">
        <v>0</v>
      </c>
      <c r="M23" s="37">
        <v>0</v>
      </c>
      <c r="N23" s="34">
        <v>3879</v>
      </c>
      <c r="O23" s="34" t="s">
        <v>2553</v>
      </c>
      <c r="P23" s="527">
        <v>107567553</v>
      </c>
      <c r="S23" s="521" t="s">
        <v>3427</v>
      </c>
      <c r="T23" s="488">
        <f>((+S23*(('CTOS FICHA 904664'!$T$6-100)/100))*-1)*((100-W23)/100)+Y23</f>
        <v>2735.92</v>
      </c>
      <c r="U23" s="488">
        <f>IF(N23&lt;&gt;"",-T23*(1+'CTOS FICHA 904664'!$X$6)/(N23/100)+100,"")</f>
        <v>14.656787831915437</v>
      </c>
      <c r="V23" s="489">
        <f t="shared" si="0"/>
        <v>29.468419695797877</v>
      </c>
      <c r="W23" s="490"/>
      <c r="X23" s="490"/>
      <c r="Y23" s="490"/>
    </row>
    <row r="24" spans="1:25" ht="16.5" thickBot="1">
      <c r="A24" s="475" t="s">
        <v>3328</v>
      </c>
      <c r="B24" s="35">
        <v>12861</v>
      </c>
      <c r="C24" s="40" t="s">
        <v>3322</v>
      </c>
      <c r="D24" s="41" t="s">
        <v>4051</v>
      </c>
      <c r="E24" s="459" t="s">
        <v>3421</v>
      </c>
      <c r="F24" s="32" t="s">
        <v>3332</v>
      </c>
      <c r="G24" s="32" t="s">
        <v>3324</v>
      </c>
      <c r="H24" s="32" t="s">
        <v>3394</v>
      </c>
      <c r="I24" s="459" t="s">
        <v>2959</v>
      </c>
      <c r="J24" s="32" t="s">
        <v>2557</v>
      </c>
      <c r="K24" s="32">
        <v>6</v>
      </c>
      <c r="L24" s="36">
        <v>0</v>
      </c>
      <c r="M24" s="37">
        <v>0</v>
      </c>
      <c r="N24" s="34">
        <v>2629</v>
      </c>
      <c r="O24" s="34" t="s">
        <v>2553</v>
      </c>
      <c r="P24" s="527">
        <v>107574823</v>
      </c>
      <c r="S24" s="521" t="s">
        <v>3422</v>
      </c>
      <c r="T24" s="488">
        <f>((+S24*(('CTOS FICHA 904664'!$T$6-100)/100))*-1)*((100-W24)/100)+Y24</f>
        <v>1854.16</v>
      </c>
      <c r="U24" s="488">
        <f>IF(N24&lt;&gt;"",-T24*(1+'CTOS FICHA 904664'!$X$6)/(N24/100)+100,"")</f>
        <v>14.662092050209196</v>
      </c>
      <c r="V24" s="489">
        <f t="shared" si="0"/>
        <v>29.472803347280333</v>
      </c>
      <c r="W24" s="490"/>
      <c r="X24" s="490"/>
      <c r="Y24" s="490"/>
    </row>
    <row r="25" spans="1:25" ht="16.5" thickBot="1">
      <c r="A25" s="475" t="s">
        <v>3328</v>
      </c>
      <c r="B25" s="35">
        <v>12879</v>
      </c>
      <c r="C25" s="40" t="s">
        <v>3441</v>
      </c>
      <c r="D25" s="41" t="s">
        <v>4051</v>
      </c>
      <c r="E25" s="459" t="s">
        <v>3385</v>
      </c>
      <c r="F25" s="32" t="s">
        <v>3332</v>
      </c>
      <c r="G25" s="32" t="s">
        <v>3333</v>
      </c>
      <c r="H25" s="32"/>
      <c r="I25" s="459"/>
      <c r="J25" s="32" t="s">
        <v>2557</v>
      </c>
      <c r="K25" s="32">
        <v>6</v>
      </c>
      <c r="L25" s="36">
        <v>0</v>
      </c>
      <c r="M25" s="37">
        <v>0</v>
      </c>
      <c r="N25" s="34">
        <v>899</v>
      </c>
      <c r="O25" s="34" t="s">
        <v>2553</v>
      </c>
      <c r="P25" s="527">
        <v>107579041</v>
      </c>
      <c r="S25" s="521" t="s">
        <v>3442</v>
      </c>
      <c r="T25" s="488">
        <f>((+S25*(('CTOS FICHA 904664'!$T$6-100)/100))*-1)*((100-W25)/100)+Y25</f>
        <v>633.6</v>
      </c>
      <c r="U25" s="488">
        <f>IF(N25&lt;&gt;"",-T25*(1+'CTOS FICHA 904664'!$X$6)/(N25/100)+100,"")</f>
        <v>14.721245828698557</v>
      </c>
      <c r="V25" s="489">
        <f t="shared" si="0"/>
        <v>29.521690767519459</v>
      </c>
      <c r="W25" s="490"/>
      <c r="X25" s="490"/>
      <c r="Y25" s="490"/>
    </row>
    <row r="26" spans="1:25" ht="16.5" thickBot="1">
      <c r="A26" s="475" t="s">
        <v>3328</v>
      </c>
      <c r="B26" s="35">
        <v>12887</v>
      </c>
      <c r="C26" s="40" t="s">
        <v>3441</v>
      </c>
      <c r="D26" s="41" t="s">
        <v>4051</v>
      </c>
      <c r="E26" s="459" t="s">
        <v>3385</v>
      </c>
      <c r="F26" s="32" t="s">
        <v>3332</v>
      </c>
      <c r="G26" s="32" t="s">
        <v>3446</v>
      </c>
      <c r="H26" s="32"/>
      <c r="I26" s="459"/>
      <c r="J26" s="32" t="s">
        <v>2557</v>
      </c>
      <c r="K26" s="32">
        <v>6</v>
      </c>
      <c r="L26" s="36">
        <v>0</v>
      </c>
      <c r="M26" s="37">
        <v>0</v>
      </c>
      <c r="N26" s="34">
        <v>1099</v>
      </c>
      <c r="O26" s="34" t="s">
        <v>2553</v>
      </c>
      <c r="P26" s="527">
        <v>107579076</v>
      </c>
      <c r="S26" s="521" t="s">
        <v>3447</v>
      </c>
      <c r="T26" s="488">
        <f>((+S26*(('CTOS FICHA 904664'!$T$6-100)/100))*-1)*((100-W26)/100)+Y26</f>
        <v>774.4</v>
      </c>
      <c r="U26" s="488">
        <f>IF(N26&lt;&gt;"",-T26*(1+'CTOS FICHA 904664'!$X$6)/(N26/100)+100,"")</f>
        <v>14.738489535941767</v>
      </c>
      <c r="V26" s="489">
        <f t="shared" si="0"/>
        <v>29.535941765241134</v>
      </c>
      <c r="W26" s="490"/>
      <c r="X26" s="490"/>
      <c r="Y26" s="490"/>
    </row>
    <row r="27" spans="1:25" ht="16.5" thickBot="1">
      <c r="A27" s="475" t="s">
        <v>3328</v>
      </c>
      <c r="B27" s="35">
        <v>12895</v>
      </c>
      <c r="C27" s="40" t="s">
        <v>3441</v>
      </c>
      <c r="D27" s="41" t="s">
        <v>4051</v>
      </c>
      <c r="E27" s="459" t="s">
        <v>3456</v>
      </c>
      <c r="F27" s="32" t="s">
        <v>3292</v>
      </c>
      <c r="G27" s="32" t="s">
        <v>3324</v>
      </c>
      <c r="H27" s="32"/>
      <c r="I27" s="459"/>
      <c r="J27" s="32" t="s">
        <v>2557</v>
      </c>
      <c r="K27" s="32">
        <v>6</v>
      </c>
      <c r="L27" s="36">
        <v>0</v>
      </c>
      <c r="M27" s="37">
        <v>0</v>
      </c>
      <c r="N27" s="34">
        <v>999</v>
      </c>
      <c r="O27" s="34" t="s">
        <v>2553</v>
      </c>
      <c r="P27" s="527">
        <v>107590025</v>
      </c>
      <c r="S27" s="521" t="s">
        <v>3457</v>
      </c>
      <c r="T27" s="488">
        <f>((+S27*(('CTOS FICHA 904664'!$T$6-100)/100))*-1)*((100-W27)/100)+Y27</f>
        <v>704.88</v>
      </c>
      <c r="U27" s="488">
        <f>IF(N27&lt;&gt;"",-T27*(1+'CTOS FICHA 904664'!$X$6)/(N27/100)+100,"")</f>
        <v>14.62414414414414</v>
      </c>
      <c r="V27" s="489">
        <f t="shared" si="0"/>
        <v>29.441441441441441</v>
      </c>
      <c r="W27" s="490"/>
      <c r="X27" s="490"/>
      <c r="Y27" s="490"/>
    </row>
    <row r="28" spans="1:25" ht="16.5" thickBot="1">
      <c r="A28" s="475" t="s">
        <v>3328</v>
      </c>
      <c r="B28" s="35">
        <v>12903</v>
      </c>
      <c r="C28" s="40" t="s">
        <v>3441</v>
      </c>
      <c r="D28" s="41" t="s">
        <v>4051</v>
      </c>
      <c r="E28" s="459" t="s">
        <v>3349</v>
      </c>
      <c r="F28" s="32" t="s">
        <v>3332</v>
      </c>
      <c r="G28" s="32" t="s">
        <v>3466</v>
      </c>
      <c r="H28" s="32"/>
      <c r="I28" s="459"/>
      <c r="J28" s="32" t="s">
        <v>2557</v>
      </c>
      <c r="K28" s="32">
        <v>6</v>
      </c>
      <c r="L28" s="36">
        <v>0</v>
      </c>
      <c r="M28" s="37">
        <v>0</v>
      </c>
      <c r="N28" s="34">
        <v>1499</v>
      </c>
      <c r="O28" s="34" t="s">
        <v>2553</v>
      </c>
      <c r="P28" s="527">
        <v>107599927</v>
      </c>
      <c r="S28" s="521" t="s">
        <v>3467</v>
      </c>
      <c r="T28" s="488">
        <f>((+S28*(('CTOS FICHA 904664'!$T$6-100)/100))*-1)*((100-W28)/100)+Y28</f>
        <v>1056.8800000000001</v>
      </c>
      <c r="U28" s="488">
        <f>IF(N28&lt;&gt;"",-T28*(1+'CTOS FICHA 904664'!$X$6)/(N28/100)+100,"")</f>
        <v>14.688138759172773</v>
      </c>
      <c r="V28" s="489">
        <f t="shared" si="0"/>
        <v>29.494329553035357</v>
      </c>
      <c r="W28" s="490"/>
      <c r="X28" s="490"/>
      <c r="Y28" s="490"/>
    </row>
    <row r="29" spans="1:25" ht="16.5" thickBot="1">
      <c r="A29" s="475" t="s">
        <v>3328</v>
      </c>
      <c r="B29" s="35">
        <v>12911</v>
      </c>
      <c r="C29" s="40" t="s">
        <v>3322</v>
      </c>
      <c r="D29" s="41" t="s">
        <v>4051</v>
      </c>
      <c r="E29" s="459" t="s">
        <v>3472</v>
      </c>
      <c r="F29" s="32" t="s">
        <v>3332</v>
      </c>
      <c r="G29" s="32" t="s">
        <v>3324</v>
      </c>
      <c r="H29" s="32"/>
      <c r="I29" s="459" t="s">
        <v>2959</v>
      </c>
      <c r="J29" s="32" t="s">
        <v>2557</v>
      </c>
      <c r="K29" s="32">
        <v>6</v>
      </c>
      <c r="L29" s="36">
        <v>0</v>
      </c>
      <c r="M29" s="37">
        <v>0</v>
      </c>
      <c r="N29" s="34" t="s">
        <v>3935</v>
      </c>
      <c r="O29" s="34" t="s">
        <v>2553</v>
      </c>
      <c r="P29" s="527">
        <v>107607948</v>
      </c>
      <c r="S29" s="521">
        <v>1585.82</v>
      </c>
      <c r="T29" s="488">
        <f>((+S29*(('CTOS FICHA 904664'!$T$6-100)/100))*-1)*((100-W29)/100)+Y29</f>
        <v>1585.82</v>
      </c>
      <c r="U29" s="488">
        <f>IF(N29&lt;&gt;"",-T29*(1+'CTOS FICHA 904664'!$X$6)/(N29/100)+100,"")</f>
        <v>14.680204535349048</v>
      </c>
      <c r="V29" s="489">
        <f t="shared" si="0"/>
        <v>29.487772343263671</v>
      </c>
      <c r="W29" s="490"/>
      <c r="X29" s="490"/>
      <c r="Y29" s="490"/>
    </row>
    <row r="30" spans="1:25" ht="16.5" thickBot="1">
      <c r="A30" s="475" t="s">
        <v>3328</v>
      </c>
      <c r="B30" s="35">
        <v>12929</v>
      </c>
      <c r="C30" s="40" t="s">
        <v>3322</v>
      </c>
      <c r="D30" s="41" t="s">
        <v>4051</v>
      </c>
      <c r="E30" s="459" t="s">
        <v>3486</v>
      </c>
      <c r="F30" s="32" t="s">
        <v>3332</v>
      </c>
      <c r="G30" s="32" t="s">
        <v>3324</v>
      </c>
      <c r="H30" s="32" t="s">
        <v>3394</v>
      </c>
      <c r="I30" s="459" t="s">
        <v>2959</v>
      </c>
      <c r="J30" s="32" t="s">
        <v>2557</v>
      </c>
      <c r="K30" s="32">
        <v>6</v>
      </c>
      <c r="L30" s="36">
        <v>0</v>
      </c>
      <c r="M30" s="37">
        <v>0</v>
      </c>
      <c r="N30" s="34">
        <v>2829</v>
      </c>
      <c r="O30" s="34" t="s">
        <v>2553</v>
      </c>
      <c r="P30" s="527">
        <v>107617648</v>
      </c>
      <c r="S30" s="521" t="s">
        <v>3487</v>
      </c>
      <c r="T30" s="488">
        <f>((+S30*(('CTOS FICHA 904664'!$T$6-100)/100))*-1)*((100-W30)/100)+Y30</f>
        <v>1995.84</v>
      </c>
      <c r="U30" s="488">
        <f>IF(N30&lt;&gt;"",-T30*(1+'CTOS FICHA 904664'!$X$6)/(N30/100)+100,"")</f>
        <v>14.635334040296925</v>
      </c>
      <c r="V30" s="489">
        <f t="shared" si="0"/>
        <v>29.450689289501597</v>
      </c>
      <c r="W30" s="490"/>
      <c r="X30" s="490"/>
      <c r="Y30" s="490"/>
    </row>
    <row r="31" spans="1:25" ht="16.5" thickBot="1">
      <c r="A31" s="475" t="s">
        <v>3328</v>
      </c>
      <c r="B31" s="35">
        <v>12937</v>
      </c>
      <c r="C31" s="40" t="s">
        <v>3322</v>
      </c>
      <c r="D31" s="41" t="s">
        <v>4051</v>
      </c>
      <c r="E31" s="459" t="s">
        <v>3361</v>
      </c>
      <c r="F31" s="32" t="s">
        <v>3292</v>
      </c>
      <c r="G31" s="32" t="s">
        <v>3333</v>
      </c>
      <c r="H31" s="32"/>
      <c r="I31" s="459" t="s">
        <v>2988</v>
      </c>
      <c r="J31" s="32" t="s">
        <v>2557</v>
      </c>
      <c r="K31" s="32">
        <v>6</v>
      </c>
      <c r="L31" s="36">
        <v>0</v>
      </c>
      <c r="M31" s="37">
        <v>0</v>
      </c>
      <c r="N31" s="34">
        <v>1529</v>
      </c>
      <c r="O31" s="34" t="s">
        <v>2553</v>
      </c>
      <c r="P31" s="527">
        <v>107620157</v>
      </c>
      <c r="S31" s="521" t="s">
        <v>3491</v>
      </c>
      <c r="T31" s="488">
        <f>((+S31*(('CTOS FICHA 904664'!$T$6-100)/100))*-1)*((100-W31)/100)+Y31</f>
        <v>1078.8800000000001</v>
      </c>
      <c r="U31" s="488">
        <f>IF(N31&lt;&gt;"",-T31*(1+'CTOS FICHA 904664'!$X$6)/(N31/100)+100,"")</f>
        <v>14.621007194244598</v>
      </c>
      <c r="V31" s="489">
        <f t="shared" si="0"/>
        <v>29.438848920863293</v>
      </c>
      <c r="W31" s="490"/>
      <c r="X31" s="490"/>
      <c r="Y31" s="490"/>
    </row>
    <row r="32" spans="1:25" ht="16.5" thickBot="1">
      <c r="A32" s="475" t="s">
        <v>3328</v>
      </c>
      <c r="B32" s="35">
        <v>12952</v>
      </c>
      <c r="C32" s="40" t="s">
        <v>3441</v>
      </c>
      <c r="D32" s="41" t="s">
        <v>4051</v>
      </c>
      <c r="E32" s="459" t="s">
        <v>3385</v>
      </c>
      <c r="F32" s="32" t="s">
        <v>3292</v>
      </c>
      <c r="G32" s="32" t="s">
        <v>3324</v>
      </c>
      <c r="H32" s="32"/>
      <c r="I32" s="459"/>
      <c r="J32" s="32" t="s">
        <v>2557</v>
      </c>
      <c r="K32" s="32">
        <v>6</v>
      </c>
      <c r="L32" s="36">
        <v>0</v>
      </c>
      <c r="M32" s="37">
        <v>0</v>
      </c>
      <c r="N32" s="34">
        <v>899</v>
      </c>
      <c r="O32" s="34" t="s">
        <v>2553</v>
      </c>
      <c r="P32" s="527">
        <v>107620742</v>
      </c>
      <c r="S32" s="521" t="s">
        <v>3495</v>
      </c>
      <c r="T32" s="488">
        <f>((+S32*(('CTOS FICHA 904664'!$T$6-100)/100))*-1)*((100-W32)/100)+Y32</f>
        <v>633.6</v>
      </c>
      <c r="U32" s="488">
        <f>IF(N32&lt;&gt;"",-T32*(1+'CTOS FICHA 904664'!$X$6)/(N32/100)+100,"")</f>
        <v>14.721245828698557</v>
      </c>
      <c r="V32" s="489">
        <f t="shared" si="0"/>
        <v>29.521690767519459</v>
      </c>
      <c r="W32" s="490"/>
      <c r="X32" s="490"/>
      <c r="Y32" s="490"/>
    </row>
    <row r="33" spans="1:25" ht="16.5" thickBot="1">
      <c r="A33" s="475" t="s">
        <v>3328</v>
      </c>
      <c r="B33" s="35">
        <v>12960</v>
      </c>
      <c r="C33" s="40" t="s">
        <v>3322</v>
      </c>
      <c r="D33" s="41" t="s">
        <v>4051</v>
      </c>
      <c r="E33" s="459" t="s">
        <v>3421</v>
      </c>
      <c r="F33" s="32" t="s">
        <v>3392</v>
      </c>
      <c r="G33" s="32" t="s">
        <v>3369</v>
      </c>
      <c r="H33" s="32" t="s">
        <v>3394</v>
      </c>
      <c r="I33" s="459" t="s">
        <v>2959</v>
      </c>
      <c r="J33" s="32" t="s">
        <v>2557</v>
      </c>
      <c r="K33" s="32">
        <v>6</v>
      </c>
      <c r="L33" s="36">
        <v>0</v>
      </c>
      <c r="M33" s="37">
        <v>0</v>
      </c>
      <c r="N33" s="34">
        <v>3179</v>
      </c>
      <c r="O33" s="34" t="s">
        <v>2553</v>
      </c>
      <c r="P33" s="527">
        <v>107649375</v>
      </c>
      <c r="S33" s="521" t="s">
        <v>3508</v>
      </c>
      <c r="T33" s="488">
        <f>((+S33*(('CTOS FICHA 904664'!$T$6-100)/100))*-1)*((100-W33)/100)+Y33</f>
        <v>2243.12</v>
      </c>
      <c r="U33" s="488">
        <f>IF(N33&lt;&gt;"",-T33*(1+'CTOS FICHA 904664'!$X$6)/(N33/100)+100,"")</f>
        <v>14.621730103806243</v>
      </c>
      <c r="V33" s="489">
        <f t="shared" si="0"/>
        <v>29.439446366782008</v>
      </c>
      <c r="W33" s="490"/>
      <c r="X33" s="490"/>
      <c r="Y33" s="490"/>
    </row>
    <row r="34" spans="1:25" ht="16.5" thickBot="1">
      <c r="A34" s="475" t="s">
        <v>3328</v>
      </c>
      <c r="B34" s="35">
        <v>12978</v>
      </c>
      <c r="C34" s="40" t="s">
        <v>3322</v>
      </c>
      <c r="D34" s="41" t="s">
        <v>4051</v>
      </c>
      <c r="E34" s="459" t="s">
        <v>3368</v>
      </c>
      <c r="F34" s="32" t="s">
        <v>3292</v>
      </c>
      <c r="G34" s="32" t="s">
        <v>3350</v>
      </c>
      <c r="H34" s="32" t="s">
        <v>3291</v>
      </c>
      <c r="I34" s="459" t="s">
        <v>2959</v>
      </c>
      <c r="J34" s="32" t="s">
        <v>2557</v>
      </c>
      <c r="K34" s="32">
        <v>6</v>
      </c>
      <c r="L34" s="36">
        <v>0</v>
      </c>
      <c r="M34" s="37">
        <v>0</v>
      </c>
      <c r="N34" s="34">
        <v>3429</v>
      </c>
      <c r="O34" s="34" t="s">
        <v>2553</v>
      </c>
      <c r="P34" s="527">
        <v>107656127</v>
      </c>
      <c r="S34" s="521" t="s">
        <v>3517</v>
      </c>
      <c r="T34" s="488">
        <f>((+S34*(('CTOS FICHA 904664'!$T$6-100)/100))*-1)*((100-W34)/100)+Y34</f>
        <v>2418.2399999999998</v>
      </c>
      <c r="U34" s="488">
        <f>IF(N34&lt;&gt;"",-T34*(1+'CTOS FICHA 904664'!$X$6)/(N34/100)+100,"")</f>
        <v>14.666946631671053</v>
      </c>
      <c r="V34" s="489">
        <f t="shared" si="0"/>
        <v>29.476815398075246</v>
      </c>
      <c r="W34" s="490"/>
      <c r="X34" s="490"/>
      <c r="Y34" s="490"/>
    </row>
    <row r="35" spans="1:25" ht="16.5" thickBot="1">
      <c r="A35" s="475" t="s">
        <v>3328</v>
      </c>
      <c r="B35" s="35">
        <v>12986</v>
      </c>
      <c r="C35" s="40" t="s">
        <v>3322</v>
      </c>
      <c r="D35" s="41" t="s">
        <v>4051</v>
      </c>
      <c r="E35" s="459" t="s">
        <v>3431</v>
      </c>
      <c r="F35" s="32" t="s">
        <v>3332</v>
      </c>
      <c r="G35" s="32" t="s">
        <v>3324</v>
      </c>
      <c r="H35" s="32" t="s">
        <v>3394</v>
      </c>
      <c r="I35" s="459" t="s">
        <v>2959</v>
      </c>
      <c r="J35" s="32" t="s">
        <v>2557</v>
      </c>
      <c r="K35" s="32">
        <v>6</v>
      </c>
      <c r="L35" s="36">
        <v>0</v>
      </c>
      <c r="M35" s="37">
        <v>0</v>
      </c>
      <c r="N35" s="34">
        <v>2429</v>
      </c>
      <c r="O35" s="34" t="s">
        <v>2553</v>
      </c>
      <c r="P35" s="527">
        <v>107679039</v>
      </c>
      <c r="S35" s="521" t="s">
        <v>3530</v>
      </c>
      <c r="T35" s="488">
        <f>((+S35*(('CTOS FICHA 904664'!$T$6-100)/100))*-1)*((100-W35)/100)+Y35</f>
        <v>1713.36</v>
      </c>
      <c r="U35" s="488">
        <f>IF(N35&lt;&gt;"",-T35*(1+'CTOS FICHA 904664'!$X$6)/(N35/100)+100,"")</f>
        <v>14.649419514203387</v>
      </c>
      <c r="V35" s="489">
        <f t="shared" si="0"/>
        <v>29.462330177027582</v>
      </c>
      <c r="W35" s="490"/>
      <c r="X35" s="490"/>
      <c r="Y35" s="490"/>
    </row>
    <row r="36" spans="1:25" ht="16.5" thickBot="1">
      <c r="A36" s="475" t="s">
        <v>3328</v>
      </c>
      <c r="B36" s="35">
        <v>13000</v>
      </c>
      <c r="C36" s="40" t="s">
        <v>3322</v>
      </c>
      <c r="D36" s="41" t="s">
        <v>4051</v>
      </c>
      <c r="E36" s="459" t="s">
        <v>3368</v>
      </c>
      <c r="F36" s="32" t="s">
        <v>3332</v>
      </c>
      <c r="G36" s="32" t="s">
        <v>3324</v>
      </c>
      <c r="H36" s="32" t="s">
        <v>3291</v>
      </c>
      <c r="I36" s="459" t="s">
        <v>2959</v>
      </c>
      <c r="J36" s="32" t="s">
        <v>2557</v>
      </c>
      <c r="K36" s="32">
        <v>6</v>
      </c>
      <c r="L36" s="36">
        <v>0</v>
      </c>
      <c r="M36" s="37">
        <v>0</v>
      </c>
      <c r="N36" s="34">
        <v>3329</v>
      </c>
      <c r="O36" s="34" t="s">
        <v>2553</v>
      </c>
      <c r="P36" s="527">
        <v>107686503</v>
      </c>
      <c r="S36" s="521" t="s">
        <v>3535</v>
      </c>
      <c r="T36" s="488">
        <f>((+S36*(('CTOS FICHA 904664'!$T$6-100)/100))*-1)*((100-W36)/100)+Y36</f>
        <v>2347.84</v>
      </c>
      <c r="U36" s="488">
        <f>IF(N36&lt;&gt;"",-T36*(1+'CTOS FICHA 904664'!$X$6)/(N36/100)+100,"")</f>
        <v>14.662469209972969</v>
      </c>
      <c r="V36" s="489">
        <f t="shared" si="0"/>
        <v>29.473115049564427</v>
      </c>
      <c r="W36" s="490"/>
      <c r="X36" s="490"/>
      <c r="Y36" s="490"/>
    </row>
    <row r="37" spans="1:25" ht="16.5" thickBot="1">
      <c r="A37" s="475" t="s">
        <v>3328</v>
      </c>
      <c r="B37" s="35">
        <v>13018</v>
      </c>
      <c r="C37" s="40" t="s">
        <v>3322</v>
      </c>
      <c r="D37" s="41" t="s">
        <v>4051</v>
      </c>
      <c r="E37" s="459" t="s">
        <v>3323</v>
      </c>
      <c r="F37" s="32" t="s">
        <v>3292</v>
      </c>
      <c r="G37" s="32" t="s">
        <v>3324</v>
      </c>
      <c r="H37" s="32"/>
      <c r="I37" s="459" t="s">
        <v>2959</v>
      </c>
      <c r="J37" s="32" t="s">
        <v>2557</v>
      </c>
      <c r="K37" s="32">
        <v>6</v>
      </c>
      <c r="L37" s="36">
        <v>0</v>
      </c>
      <c r="M37" s="37">
        <v>0</v>
      </c>
      <c r="N37" s="34">
        <v>1529</v>
      </c>
      <c r="O37" s="34" t="s">
        <v>2553</v>
      </c>
      <c r="P37" s="527">
        <v>107694304</v>
      </c>
      <c r="S37" s="521">
        <v>1078</v>
      </c>
      <c r="T37" s="488">
        <f>((+S37*(('CTOS FICHA 904664'!$T$6-100)/100))*-1)*((100-W37)/100)+Y37</f>
        <v>1078</v>
      </c>
      <c r="U37" s="488">
        <f>IF(N37&lt;&gt;"",-T37*(1+'CTOS FICHA 904664'!$X$6)/(N37/100)+100,"")</f>
        <v>14.690647482014398</v>
      </c>
      <c r="V37" s="489">
        <f t="shared" si="0"/>
        <v>29.496402877697832</v>
      </c>
      <c r="W37" s="490"/>
      <c r="X37" s="490"/>
      <c r="Y37" s="490"/>
    </row>
    <row r="38" spans="1:25" ht="16.5" thickBot="1">
      <c r="A38" s="475" t="s">
        <v>3328</v>
      </c>
      <c r="B38" s="35">
        <v>13026</v>
      </c>
      <c r="C38" s="40" t="s">
        <v>3322</v>
      </c>
      <c r="D38" s="41" t="s">
        <v>4051</v>
      </c>
      <c r="E38" s="459" t="s">
        <v>3368</v>
      </c>
      <c r="F38" s="32" t="s">
        <v>3292</v>
      </c>
      <c r="G38" s="32" t="s">
        <v>3324</v>
      </c>
      <c r="H38" s="32" t="s">
        <v>3291</v>
      </c>
      <c r="I38" s="459" t="s">
        <v>2959</v>
      </c>
      <c r="J38" s="32" t="s">
        <v>2557</v>
      </c>
      <c r="K38" s="32">
        <v>6</v>
      </c>
      <c r="L38" s="36">
        <v>0</v>
      </c>
      <c r="M38" s="37">
        <v>0</v>
      </c>
      <c r="N38" s="34">
        <v>3129</v>
      </c>
      <c r="O38" s="34" t="s">
        <v>2553</v>
      </c>
      <c r="P38" s="527">
        <v>107703086</v>
      </c>
      <c r="S38" s="488" t="s">
        <v>3547</v>
      </c>
      <c r="T38" s="488">
        <f>((+S38*(('CTOS FICHA 904664'!$T$6-100)/100))*-1)*((100-W38)/100)+Y38</f>
        <v>2207.04</v>
      </c>
      <c r="U38" s="488">
        <f>IF(N38&lt;&gt;"",-T38*(1+'CTOS FICHA 904664'!$X$6)/(N38/100)+100,"")</f>
        <v>14.652655800575261</v>
      </c>
      <c r="V38" s="489">
        <f t="shared" si="0"/>
        <v>29.465004793863855</v>
      </c>
      <c r="W38" s="490"/>
      <c r="X38" s="490"/>
      <c r="Y38" s="490"/>
    </row>
    <row r="39" spans="1:25" ht="16.5" thickBot="1">
      <c r="A39" s="475" t="s">
        <v>3328</v>
      </c>
      <c r="B39" s="35">
        <v>13034</v>
      </c>
      <c r="C39" s="40" t="s">
        <v>3441</v>
      </c>
      <c r="D39" s="41" t="s">
        <v>4051</v>
      </c>
      <c r="E39" s="459" t="s">
        <v>3349</v>
      </c>
      <c r="F39" s="32" t="s">
        <v>3332</v>
      </c>
      <c r="G39" s="32" t="s">
        <v>3446</v>
      </c>
      <c r="H39" s="32"/>
      <c r="I39" s="459"/>
      <c r="J39" s="32" t="s">
        <v>2557</v>
      </c>
      <c r="K39" s="32">
        <v>6</v>
      </c>
      <c r="L39" s="36">
        <v>0</v>
      </c>
      <c r="M39" s="37">
        <v>0</v>
      </c>
      <c r="N39" s="34">
        <v>1399</v>
      </c>
      <c r="O39" s="34" t="s">
        <v>2553</v>
      </c>
      <c r="P39" s="527">
        <v>107711589</v>
      </c>
      <c r="S39" s="521" t="s">
        <v>3554</v>
      </c>
      <c r="T39" s="488">
        <f>((+S39*(('CTOS FICHA 904664'!$T$6-100)/100))*-1)*((100-W39)/100)+Y39</f>
        <v>986.48</v>
      </c>
      <c r="U39" s="488">
        <f>IF(N39&lt;&gt;"",-T39*(1+'CTOS FICHA 904664'!$X$6)/(N39/100)+100,"")</f>
        <v>14.67899928520373</v>
      </c>
      <c r="V39" s="489">
        <f t="shared" si="0"/>
        <v>29.486776268763407</v>
      </c>
      <c r="W39" s="490"/>
      <c r="X39" s="490"/>
      <c r="Y39" s="490"/>
    </row>
    <row r="40" spans="1:25" ht="16.5" thickBot="1">
      <c r="A40" s="475" t="s">
        <v>3328</v>
      </c>
      <c r="B40" s="35">
        <v>13042</v>
      </c>
      <c r="C40" s="40" t="s">
        <v>3322</v>
      </c>
      <c r="D40" s="41" t="s">
        <v>4051</v>
      </c>
      <c r="E40" s="459" t="s">
        <v>3368</v>
      </c>
      <c r="F40" s="32" t="s">
        <v>3332</v>
      </c>
      <c r="G40" s="32" t="s">
        <v>3350</v>
      </c>
      <c r="H40" s="32" t="s">
        <v>3291</v>
      </c>
      <c r="I40" s="459" t="s">
        <v>2959</v>
      </c>
      <c r="J40" s="32" t="s">
        <v>2557</v>
      </c>
      <c r="K40" s="32">
        <v>6</v>
      </c>
      <c r="L40" s="36">
        <v>0</v>
      </c>
      <c r="M40" s="37">
        <v>0</v>
      </c>
      <c r="N40" s="34">
        <v>3629</v>
      </c>
      <c r="O40" s="34" t="s">
        <v>2553</v>
      </c>
      <c r="P40" s="527">
        <v>107716820</v>
      </c>
      <c r="S40" s="521" t="s">
        <v>3558</v>
      </c>
      <c r="T40" s="488">
        <f>((+S40*(('CTOS FICHA 904664'!$T$6-100)/100))*-1)*((100-W40)/100)+Y40</f>
        <v>2559.04</v>
      </c>
      <c r="U40" s="488">
        <f>IF(N40&lt;&gt;"",-T40*(1+'CTOS FICHA 904664'!$X$6)/(N40/100)+100,"")</f>
        <v>14.6751612014329</v>
      </c>
      <c r="V40" s="489">
        <f t="shared" si="0"/>
        <v>29.483604298704876</v>
      </c>
      <c r="W40" s="490"/>
      <c r="X40" s="490"/>
      <c r="Y40" s="490"/>
    </row>
    <row r="41" spans="1:25" ht="16.5" thickBot="1">
      <c r="A41" s="475" t="s">
        <v>3328</v>
      </c>
      <c r="B41" s="35">
        <v>13059</v>
      </c>
      <c r="C41" s="40" t="s">
        <v>3322</v>
      </c>
      <c r="D41" s="41" t="s">
        <v>4051</v>
      </c>
      <c r="E41" s="459" t="s">
        <v>3421</v>
      </c>
      <c r="F41" s="32" t="s">
        <v>3332</v>
      </c>
      <c r="G41" s="32" t="s">
        <v>3564</v>
      </c>
      <c r="H41" s="32" t="s">
        <v>3291</v>
      </c>
      <c r="I41" s="459" t="s">
        <v>2959</v>
      </c>
      <c r="J41" s="32" t="s">
        <v>2557</v>
      </c>
      <c r="K41" s="32">
        <v>6</v>
      </c>
      <c r="L41" s="36">
        <v>0</v>
      </c>
      <c r="M41" s="37">
        <v>0</v>
      </c>
      <c r="N41" s="34">
        <v>2729</v>
      </c>
      <c r="O41" s="34" t="s">
        <v>2553</v>
      </c>
      <c r="P41" s="527">
        <v>107733268</v>
      </c>
      <c r="S41" s="521" t="s">
        <v>3565</v>
      </c>
      <c r="T41" s="488">
        <f>((+S41*(('CTOS FICHA 904664'!$T$6-100)/100))*-1)*((100-W41)/100)+Y41</f>
        <v>1924.56</v>
      </c>
      <c r="U41" s="488">
        <f>IF(N41&lt;&gt;"",-T41*(1+'CTOS FICHA 904664'!$X$6)/(N41/100)+100,"")</f>
        <v>14.667731769879069</v>
      </c>
      <c r="V41" s="489">
        <f t="shared" si="0"/>
        <v>29.47746427262733</v>
      </c>
      <c r="W41" s="490"/>
      <c r="X41" s="490"/>
      <c r="Y41" s="490"/>
    </row>
    <row r="42" spans="1:25" ht="16.5" thickBot="1">
      <c r="A42" s="475" t="s">
        <v>3328</v>
      </c>
      <c r="B42" s="35">
        <v>13067</v>
      </c>
      <c r="C42" s="40" t="s">
        <v>3322</v>
      </c>
      <c r="D42" s="41" t="s">
        <v>4051</v>
      </c>
      <c r="E42" s="459" t="s">
        <v>3368</v>
      </c>
      <c r="F42" s="32" t="s">
        <v>3392</v>
      </c>
      <c r="G42" s="32" t="s">
        <v>3369</v>
      </c>
      <c r="H42" s="32" t="s">
        <v>3394</v>
      </c>
      <c r="I42" s="459" t="s">
        <v>2959</v>
      </c>
      <c r="J42" s="32" t="s">
        <v>2557</v>
      </c>
      <c r="K42" s="32">
        <v>6</v>
      </c>
      <c r="L42" s="36">
        <v>0</v>
      </c>
      <c r="M42" s="37">
        <v>0</v>
      </c>
      <c r="N42" s="34">
        <v>3629</v>
      </c>
      <c r="O42" s="34" t="s">
        <v>2553</v>
      </c>
      <c r="P42" s="527">
        <v>107733329</v>
      </c>
      <c r="S42" s="521" t="s">
        <v>3569</v>
      </c>
      <c r="T42" s="488">
        <f>((+S42*(('CTOS FICHA 904664'!$T$6-100)/100))*-1)*((100-W42)/100)+Y42</f>
        <v>2559.92</v>
      </c>
      <c r="U42" s="488">
        <f>IF(N42&lt;&gt;"",-T42*(1+'CTOS FICHA 904664'!$X$6)/(N42/100)+100,"")</f>
        <v>14.645819785064745</v>
      </c>
      <c r="V42" s="489">
        <f t="shared" si="0"/>
        <v>29.459355194268383</v>
      </c>
      <c r="W42" s="490"/>
      <c r="X42" s="490"/>
      <c r="Y42" s="490"/>
    </row>
    <row r="43" spans="1:25" ht="16.5" thickBot="1">
      <c r="A43" s="475" t="s">
        <v>3328</v>
      </c>
      <c r="B43" s="35">
        <v>13075</v>
      </c>
      <c r="C43" s="40" t="s">
        <v>3322</v>
      </c>
      <c r="D43" s="41" t="s">
        <v>4051</v>
      </c>
      <c r="E43" s="459" t="s">
        <v>3368</v>
      </c>
      <c r="F43" s="32" t="s">
        <v>3292</v>
      </c>
      <c r="G43" s="32" t="s">
        <v>3393</v>
      </c>
      <c r="H43" s="32" t="s">
        <v>3394</v>
      </c>
      <c r="I43" s="459" t="s">
        <v>2959</v>
      </c>
      <c r="J43" s="32" t="s">
        <v>2557</v>
      </c>
      <c r="K43" s="32">
        <v>6</v>
      </c>
      <c r="L43" s="36">
        <v>0</v>
      </c>
      <c r="M43" s="37">
        <v>0</v>
      </c>
      <c r="N43" s="34">
        <v>3179</v>
      </c>
      <c r="O43" s="34" t="s">
        <v>2553</v>
      </c>
      <c r="P43" s="527">
        <v>107766300</v>
      </c>
      <c r="S43" s="521" t="s">
        <v>3597</v>
      </c>
      <c r="T43" s="488">
        <f>((+S43*(('CTOS FICHA 904664'!$T$6-100)/100))*-1)*((100-W43)/100)+Y43</f>
        <v>2242.2399999999998</v>
      </c>
      <c r="U43" s="488">
        <f>IF(N43&lt;&gt;"",-T43*(1+'CTOS FICHA 904664'!$X$6)/(N43/100)+100,"")</f>
        <v>14.65522491349482</v>
      </c>
      <c r="V43" s="489">
        <f t="shared" si="0"/>
        <v>29.467128027681667</v>
      </c>
      <c r="W43" s="490"/>
      <c r="X43" s="490"/>
      <c r="Y43" s="490"/>
    </row>
    <row r="44" spans="1:25" ht="16.5" thickBot="1">
      <c r="A44" s="475" t="s">
        <v>3328</v>
      </c>
      <c r="B44" s="35">
        <v>13083</v>
      </c>
      <c r="C44" s="40" t="s">
        <v>3441</v>
      </c>
      <c r="D44" s="41" t="s">
        <v>4051</v>
      </c>
      <c r="E44" s="459" t="s">
        <v>3456</v>
      </c>
      <c r="F44" s="32" t="s">
        <v>3332</v>
      </c>
      <c r="G44" s="32" t="s">
        <v>3324</v>
      </c>
      <c r="H44" s="32"/>
      <c r="I44" s="459"/>
      <c r="J44" s="32" t="s">
        <v>2557</v>
      </c>
      <c r="K44" s="32">
        <v>6</v>
      </c>
      <c r="L44" s="36">
        <v>0</v>
      </c>
      <c r="M44" s="37">
        <v>0</v>
      </c>
      <c r="N44" s="34">
        <v>1199</v>
      </c>
      <c r="O44" s="34" t="s">
        <v>2553</v>
      </c>
      <c r="P44" s="527">
        <v>107769842</v>
      </c>
      <c r="S44" s="521" t="s">
        <v>3600</v>
      </c>
      <c r="T44" s="488">
        <f>((+S44*(('CTOS FICHA 904664'!$T$6-100)/100))*-1)*((100-W44)/100)+Y44</f>
        <v>845.68</v>
      </c>
      <c r="U44" s="488">
        <f>IF(N44&lt;&gt;"",-T44*(1+'CTOS FICHA 904664'!$X$6)/(N44/100)+100,"")</f>
        <v>14.656146788990824</v>
      </c>
      <c r="V44" s="489">
        <f t="shared" si="0"/>
        <v>29.467889908256893</v>
      </c>
      <c r="W44" s="490"/>
      <c r="X44" s="490"/>
      <c r="Y44" s="490"/>
    </row>
    <row r="45" spans="1:25" ht="16.5" thickBot="1">
      <c r="A45" s="475" t="s">
        <v>3328</v>
      </c>
      <c r="B45" s="35">
        <v>13091</v>
      </c>
      <c r="C45" s="40" t="s">
        <v>3322</v>
      </c>
      <c r="D45" s="41" t="s">
        <v>4051</v>
      </c>
      <c r="E45" s="459" t="s">
        <v>3368</v>
      </c>
      <c r="F45" s="32" t="s">
        <v>3332</v>
      </c>
      <c r="G45" s="32" t="s">
        <v>3369</v>
      </c>
      <c r="H45" s="32" t="s">
        <v>3291</v>
      </c>
      <c r="I45" s="459" t="s">
        <v>3355</v>
      </c>
      <c r="J45" s="32" t="s">
        <v>2557</v>
      </c>
      <c r="K45" s="32">
        <v>6</v>
      </c>
      <c r="L45" s="36">
        <v>0</v>
      </c>
      <c r="M45" s="37">
        <v>0</v>
      </c>
      <c r="N45" s="34">
        <v>3548</v>
      </c>
      <c r="O45" s="34" t="s">
        <v>2553</v>
      </c>
      <c r="P45" s="527">
        <v>107771355</v>
      </c>
      <c r="S45" s="521" t="s">
        <v>3616</v>
      </c>
      <c r="T45" s="488">
        <f>((+S45*(('CTOS FICHA 904664'!$T$6-100)/100))*-1)*((100-W45)/100)+Y45</f>
        <v>2501.84</v>
      </c>
      <c r="U45" s="488">
        <f>IF(N45&lt;&gt;"",-T45*(1+'CTOS FICHA 904664'!$X$6)/(N45/100)+100,"")</f>
        <v>14.677948139797067</v>
      </c>
      <c r="V45" s="489">
        <f t="shared" si="0"/>
        <v>29.485907553551286</v>
      </c>
      <c r="W45" s="490"/>
      <c r="X45" s="490"/>
      <c r="Y45" s="490"/>
    </row>
    <row r="46" spans="1:25" ht="16.5" thickBot="1">
      <c r="A46" s="475" t="s">
        <v>3328</v>
      </c>
      <c r="B46" s="35">
        <v>13109</v>
      </c>
      <c r="C46" s="40" t="s">
        <v>3322</v>
      </c>
      <c r="D46" s="41" t="s">
        <v>4051</v>
      </c>
      <c r="E46" s="459" t="s">
        <v>3331</v>
      </c>
      <c r="F46" s="32" t="s">
        <v>3332</v>
      </c>
      <c r="G46" s="32" t="s">
        <v>3393</v>
      </c>
      <c r="H46" s="32"/>
      <c r="I46" s="459" t="s">
        <v>2959</v>
      </c>
      <c r="J46" s="32" t="s">
        <v>2557</v>
      </c>
      <c r="K46" s="32">
        <v>6</v>
      </c>
      <c r="L46" s="36">
        <v>0</v>
      </c>
      <c r="M46" s="37">
        <v>0</v>
      </c>
      <c r="N46" s="34">
        <v>2129</v>
      </c>
      <c r="O46" s="34" t="s">
        <v>2553</v>
      </c>
      <c r="P46" s="527">
        <v>107771414</v>
      </c>
      <c r="S46" s="521" t="s">
        <v>3403</v>
      </c>
      <c r="T46" s="488">
        <f>((+S46*(('CTOS FICHA 904664'!$T$6-100)/100))*-1)*((100-W46)/100)+Y46</f>
        <v>1501.28</v>
      </c>
      <c r="U46" s="488">
        <f>IF(N46&lt;&gt;"",-T46*(1+'CTOS FICHA 904664'!$X$6)/(N46/100)+100,"")</f>
        <v>14.67596054485675</v>
      </c>
      <c r="V46" s="489">
        <f t="shared" si="0"/>
        <v>29.484264913104738</v>
      </c>
      <c r="W46" s="490"/>
      <c r="X46" s="490"/>
      <c r="Y46" s="490"/>
    </row>
    <row r="47" spans="1:25" ht="16.5" thickBot="1">
      <c r="A47" s="475" t="s">
        <v>3328</v>
      </c>
      <c r="B47" s="35">
        <v>13117</v>
      </c>
      <c r="C47" s="40" t="s">
        <v>3322</v>
      </c>
      <c r="D47" s="41" t="s">
        <v>4051</v>
      </c>
      <c r="E47" s="459" t="s">
        <v>3323</v>
      </c>
      <c r="F47" s="32" t="s">
        <v>3292</v>
      </c>
      <c r="G47" s="32" t="s">
        <v>3393</v>
      </c>
      <c r="H47" s="32"/>
      <c r="I47" s="459" t="s">
        <v>2959</v>
      </c>
      <c r="J47" s="32" t="s">
        <v>2557</v>
      </c>
      <c r="K47" s="32">
        <v>6</v>
      </c>
      <c r="L47" s="36">
        <v>0</v>
      </c>
      <c r="M47" s="37">
        <v>0</v>
      </c>
      <c r="N47" s="34">
        <v>1529</v>
      </c>
      <c r="O47" s="34" t="s">
        <v>2553</v>
      </c>
      <c r="P47" s="527">
        <v>107779343</v>
      </c>
      <c r="S47" s="521">
        <v>1078</v>
      </c>
      <c r="T47" s="488">
        <f>((+S47*(('CTOS FICHA 904664'!$T$6-100)/100))*-1)*((100-W47)/100)+Y47</f>
        <v>1078</v>
      </c>
      <c r="U47" s="488">
        <f>IF(N47&lt;&gt;"",-T47*(1+'CTOS FICHA 904664'!$X$6)/(N47/100)+100,"")</f>
        <v>14.690647482014398</v>
      </c>
      <c r="V47" s="489">
        <f t="shared" si="0"/>
        <v>29.496402877697832</v>
      </c>
      <c r="W47" s="490"/>
      <c r="X47" s="490"/>
      <c r="Y47" s="490"/>
    </row>
    <row r="48" spans="1:25" ht="16.5" thickBot="1">
      <c r="A48" s="475" t="s">
        <v>3328</v>
      </c>
      <c r="B48" s="35">
        <v>13125</v>
      </c>
      <c r="C48" s="40" t="s">
        <v>3322</v>
      </c>
      <c r="D48" s="41" t="s">
        <v>4051</v>
      </c>
      <c r="E48" s="459" t="s">
        <v>3486</v>
      </c>
      <c r="F48" s="32" t="s">
        <v>3292</v>
      </c>
      <c r="G48" s="32" t="s">
        <v>3393</v>
      </c>
      <c r="H48" s="32" t="s">
        <v>3394</v>
      </c>
      <c r="I48" s="459" t="s">
        <v>2959</v>
      </c>
      <c r="J48" s="32" t="s">
        <v>2557</v>
      </c>
      <c r="K48" s="32">
        <v>6</v>
      </c>
      <c r="L48" s="36">
        <v>0</v>
      </c>
      <c r="M48" s="37">
        <v>0</v>
      </c>
      <c r="N48" s="34" t="s">
        <v>3638</v>
      </c>
      <c r="O48" s="34" t="s">
        <v>2553</v>
      </c>
      <c r="P48" s="527">
        <v>107802349</v>
      </c>
      <c r="S48" s="521">
        <v>1855.04</v>
      </c>
      <c r="T48" s="488">
        <f>((+S48*(('CTOS FICHA 904664'!$T$6-100)/100))*-1)*((100-W48)/100)+Y48</f>
        <v>1855.04</v>
      </c>
      <c r="U48" s="488">
        <f>IF(N48&lt;&gt;"",-T48*(1+'CTOS FICHA 904664'!$X$6)/(N48/100)+100,"")</f>
        <v>14.621589958158992</v>
      </c>
      <c r="V48" s="489">
        <f t="shared" si="0"/>
        <v>29.439330543933053</v>
      </c>
      <c r="W48" s="490"/>
      <c r="X48" s="490"/>
      <c r="Y48" s="490"/>
    </row>
    <row r="49" spans="1:25" ht="16.5" thickBot="1">
      <c r="A49" s="475" t="s">
        <v>3328</v>
      </c>
      <c r="B49" s="35">
        <v>13133</v>
      </c>
      <c r="C49" s="40" t="s">
        <v>3322</v>
      </c>
      <c r="D49" s="41" t="s">
        <v>4051</v>
      </c>
      <c r="E49" s="459" t="s">
        <v>3486</v>
      </c>
      <c r="F49" s="32" t="s">
        <v>3292</v>
      </c>
      <c r="G49" s="32" t="s">
        <v>3369</v>
      </c>
      <c r="H49" s="32" t="s">
        <v>3394</v>
      </c>
      <c r="I49" s="459" t="s">
        <v>2959</v>
      </c>
      <c r="J49" s="32" t="s">
        <v>2557</v>
      </c>
      <c r="K49" s="32">
        <v>6</v>
      </c>
      <c r="L49" s="36">
        <v>0</v>
      </c>
      <c r="M49" s="37">
        <v>0</v>
      </c>
      <c r="N49" s="34">
        <v>2779</v>
      </c>
      <c r="O49" s="34" t="s">
        <v>2553</v>
      </c>
      <c r="P49" s="527">
        <v>107832339</v>
      </c>
      <c r="S49" s="488" t="s">
        <v>3645</v>
      </c>
      <c r="T49" s="488">
        <f>((+S49*(('CTOS FICHA 904664'!$T$6-100)/100))*-1)*((100-W49)/100)+Y49</f>
        <v>1960.64</v>
      </c>
      <c r="U49" s="488">
        <f>IF(N49&lt;&gt;"",-T49*(1+'CTOS FICHA 904664'!$X$6)/(N49/100)+100,"")</f>
        <v>14.632083483267351</v>
      </c>
      <c r="V49" s="489">
        <f t="shared" si="0"/>
        <v>29.448002878733348</v>
      </c>
      <c r="W49" s="490"/>
      <c r="X49" s="490"/>
      <c r="Y49" s="490"/>
    </row>
    <row r="50" spans="1:25" ht="16.5" thickBot="1">
      <c r="A50" s="475" t="s">
        <v>3328</v>
      </c>
      <c r="B50" s="35">
        <v>13141</v>
      </c>
      <c r="C50" s="40" t="s">
        <v>3322</v>
      </c>
      <c r="D50" s="41" t="s">
        <v>4051</v>
      </c>
      <c r="E50" s="459" t="s">
        <v>3368</v>
      </c>
      <c r="F50" s="32" t="s">
        <v>3292</v>
      </c>
      <c r="G50" s="32" t="s">
        <v>3393</v>
      </c>
      <c r="H50" s="32" t="s">
        <v>3291</v>
      </c>
      <c r="I50" s="459" t="s">
        <v>2959</v>
      </c>
      <c r="J50" s="32" t="s">
        <v>2557</v>
      </c>
      <c r="K50" s="32">
        <v>6</v>
      </c>
      <c r="L50" s="36">
        <v>0</v>
      </c>
      <c r="M50" s="37">
        <v>0</v>
      </c>
      <c r="N50" s="34">
        <v>3129</v>
      </c>
      <c r="O50" s="34" t="s">
        <v>2553</v>
      </c>
      <c r="P50" s="527">
        <v>107832467</v>
      </c>
      <c r="S50" s="488" t="s">
        <v>3547</v>
      </c>
      <c r="T50" s="488">
        <f>((+S50*(('CTOS FICHA 904664'!$T$6-100)/100))*-1)*((100-W50)/100)+Y50</f>
        <v>2207.04</v>
      </c>
      <c r="U50" s="488">
        <f>IF(N50&lt;&gt;"",-T50*(1+'CTOS FICHA 904664'!$X$6)/(N50/100)+100,"")</f>
        <v>14.652655800575261</v>
      </c>
      <c r="V50" s="489">
        <f t="shared" si="0"/>
        <v>29.465004793863855</v>
      </c>
      <c r="W50" s="490"/>
      <c r="X50" s="490"/>
      <c r="Y50" s="490"/>
    </row>
    <row r="51" spans="1:25" ht="16.5" thickBot="1">
      <c r="A51" s="475" t="s">
        <v>3328</v>
      </c>
      <c r="B51" s="35">
        <v>13158</v>
      </c>
      <c r="C51" s="40" t="s">
        <v>3441</v>
      </c>
      <c r="D51" s="41" t="s">
        <v>4051</v>
      </c>
      <c r="E51" s="459" t="s">
        <v>3456</v>
      </c>
      <c r="F51" s="32" t="s">
        <v>3332</v>
      </c>
      <c r="G51" s="32" t="s">
        <v>3446</v>
      </c>
      <c r="H51" s="32"/>
      <c r="I51" s="459"/>
      <c r="J51" s="32" t="s">
        <v>2557</v>
      </c>
      <c r="K51" s="32">
        <v>6</v>
      </c>
      <c r="L51" s="36">
        <v>0</v>
      </c>
      <c r="M51" s="37">
        <v>0</v>
      </c>
      <c r="N51" s="34">
        <v>1199</v>
      </c>
      <c r="O51" s="34" t="s">
        <v>2553</v>
      </c>
      <c r="P51" s="527">
        <v>107832646</v>
      </c>
      <c r="S51" s="488" t="s">
        <v>3600</v>
      </c>
      <c r="T51" s="488">
        <f>((+S51*(('CTOS FICHA 904664'!$T$6-100)/100))*-1)*((100-W51)/100)+Y51</f>
        <v>845.68</v>
      </c>
      <c r="U51" s="488">
        <f>IF(N51&lt;&gt;"",-T51*(1+'CTOS FICHA 904664'!$X$6)/(N51/100)+100,"")</f>
        <v>14.656146788990824</v>
      </c>
      <c r="V51" s="489">
        <f t="shared" si="0"/>
        <v>29.467889908256893</v>
      </c>
      <c r="W51" s="490"/>
      <c r="X51" s="490"/>
      <c r="Y51" s="490"/>
    </row>
    <row r="52" spans="1:25" ht="16.5" thickBot="1">
      <c r="A52" s="475" t="s">
        <v>3328</v>
      </c>
      <c r="B52" s="35">
        <v>13166</v>
      </c>
      <c r="C52" s="40" t="s">
        <v>302</v>
      </c>
      <c r="D52" s="41" t="s">
        <v>4051</v>
      </c>
      <c r="E52" s="459" t="s">
        <v>3662</v>
      </c>
      <c r="F52" s="32" t="s">
        <v>3392</v>
      </c>
      <c r="G52" s="32" t="s">
        <v>3350</v>
      </c>
      <c r="H52" s="32" t="s">
        <v>27</v>
      </c>
      <c r="I52" s="459"/>
      <c r="J52" s="32" t="s">
        <v>2557</v>
      </c>
      <c r="K52" s="32">
        <v>6</v>
      </c>
      <c r="L52" s="36">
        <v>0</v>
      </c>
      <c r="M52" s="37">
        <v>0</v>
      </c>
      <c r="N52" s="34" t="s">
        <v>3663</v>
      </c>
      <c r="O52" s="34" t="s">
        <v>2553</v>
      </c>
      <c r="P52" s="527">
        <v>107833054</v>
      </c>
      <c r="S52" s="488" t="s">
        <v>3664</v>
      </c>
      <c r="T52" s="488">
        <f>((+S52*(('CTOS FICHA 904664'!$T$6-100)/100))*-1)*((100-W52)/100)+Y52</f>
        <v>2660.24</v>
      </c>
      <c r="U52" s="488">
        <f>IF(N52&lt;&gt;"",-T52*(1+'CTOS FICHA 904664'!$X$6)/(N52/100)+100,"")</f>
        <v>16.370517980041527</v>
      </c>
      <c r="V52" s="489">
        <f t="shared" si="0"/>
        <v>30.884725603340101</v>
      </c>
      <c r="W52" s="490"/>
      <c r="X52" s="490"/>
      <c r="Y52" s="490"/>
    </row>
    <row r="53" spans="1:25" ht="16.5" thickBot="1">
      <c r="A53" s="475" t="s">
        <v>3328</v>
      </c>
      <c r="B53" s="35">
        <v>13174</v>
      </c>
      <c r="C53" s="40" t="s">
        <v>3322</v>
      </c>
      <c r="D53" s="41" t="s">
        <v>4051</v>
      </c>
      <c r="E53" s="459" t="s">
        <v>3368</v>
      </c>
      <c r="F53" s="32" t="s">
        <v>3332</v>
      </c>
      <c r="G53" s="32" t="s">
        <v>3369</v>
      </c>
      <c r="H53" s="32" t="s">
        <v>3394</v>
      </c>
      <c r="I53" s="459" t="s">
        <v>2959</v>
      </c>
      <c r="J53" s="32" t="s">
        <v>2557</v>
      </c>
      <c r="K53" s="32">
        <v>6</v>
      </c>
      <c r="L53" s="36">
        <v>0</v>
      </c>
      <c r="M53" s="37">
        <v>0</v>
      </c>
      <c r="N53" s="34">
        <v>3229</v>
      </c>
      <c r="O53" s="34" t="s">
        <v>2553</v>
      </c>
      <c r="P53" s="527">
        <v>107835095</v>
      </c>
      <c r="S53" s="488" t="s">
        <v>3674</v>
      </c>
      <c r="T53" s="488">
        <f>((+S53*(('CTOS FICHA 904664'!$T$6-100)/100))*-1)*((100-W53)/100)+Y53</f>
        <v>2277.44</v>
      </c>
      <c r="U53" s="488">
        <f>IF(N53&lt;&gt;"",-T53*(1+'CTOS FICHA 904664'!$X$6)/(N53/100)+100,"")</f>
        <v>14.657714462681938</v>
      </c>
      <c r="V53" s="489">
        <f t="shared" si="0"/>
        <v>29.469185506348708</v>
      </c>
      <c r="W53" s="490"/>
      <c r="X53" s="490"/>
      <c r="Y53" s="490"/>
    </row>
    <row r="54" spans="1:25" ht="16.5" thickBot="1">
      <c r="A54" s="475" t="s">
        <v>3328</v>
      </c>
      <c r="B54" s="35">
        <v>13182</v>
      </c>
      <c r="C54" s="40" t="s">
        <v>3322</v>
      </c>
      <c r="D54" s="41" t="s">
        <v>4051</v>
      </c>
      <c r="E54" s="459" t="s">
        <v>3472</v>
      </c>
      <c r="F54" s="32" t="s">
        <v>3292</v>
      </c>
      <c r="G54" s="32" t="s">
        <v>3393</v>
      </c>
      <c r="H54" s="32"/>
      <c r="I54" s="459" t="s">
        <v>2959</v>
      </c>
      <c r="J54" s="32" t="s">
        <v>2557</v>
      </c>
      <c r="K54" s="32">
        <v>6</v>
      </c>
      <c r="L54" s="36">
        <v>0</v>
      </c>
      <c r="M54" s="37">
        <v>0</v>
      </c>
      <c r="N54" s="34">
        <v>2049</v>
      </c>
      <c r="O54" s="34" t="s">
        <v>2553</v>
      </c>
      <c r="P54" s="527">
        <v>107836390</v>
      </c>
      <c r="S54" s="488" t="s">
        <v>3684</v>
      </c>
      <c r="T54" s="488">
        <f>((+S54*(('CTOS FICHA 904664'!$T$6-100)/100))*-1)*((100-W54)/100)+Y54</f>
        <v>1444.96</v>
      </c>
      <c r="U54" s="488">
        <f>IF(N54&lt;&gt;"",-T54*(1+'CTOS FICHA 904664'!$X$6)/(N54/100)+100,"")</f>
        <v>14.670492923377253</v>
      </c>
      <c r="V54" s="489">
        <f t="shared" si="0"/>
        <v>29.479746217667142</v>
      </c>
      <c r="W54" s="490"/>
      <c r="X54" s="490"/>
      <c r="Y54" s="490"/>
    </row>
    <row r="55" spans="1:25" ht="16.5" thickBot="1">
      <c r="A55" s="475" t="s">
        <v>3328</v>
      </c>
      <c r="B55" s="35">
        <v>13190</v>
      </c>
      <c r="C55" s="40" t="s">
        <v>3322</v>
      </c>
      <c r="D55" s="41" t="s">
        <v>4051</v>
      </c>
      <c r="E55" s="459" t="s">
        <v>3368</v>
      </c>
      <c r="F55" s="32" t="s">
        <v>3332</v>
      </c>
      <c r="G55" s="32" t="s">
        <v>3369</v>
      </c>
      <c r="H55" s="32" t="s">
        <v>3291</v>
      </c>
      <c r="I55" s="459" t="s">
        <v>2959</v>
      </c>
      <c r="J55" s="32" t="s">
        <v>2557</v>
      </c>
      <c r="K55" s="32">
        <v>6</v>
      </c>
      <c r="L55" s="36">
        <v>0</v>
      </c>
      <c r="M55" s="37">
        <v>0</v>
      </c>
      <c r="N55" s="34">
        <v>3479</v>
      </c>
      <c r="O55" s="34" t="s">
        <v>2553</v>
      </c>
      <c r="P55" s="527">
        <v>107836710</v>
      </c>
      <c r="S55" s="488" t="s">
        <v>3370</v>
      </c>
      <c r="T55" s="488">
        <f>((+S55*(('CTOS FICHA 904664'!$T$6-100)/100))*-1)*((100-W55)/100)+Y55</f>
        <v>2453.44</v>
      </c>
      <c r="U55" s="488">
        <f>IF(N55&lt;&gt;"",-T55*(1+'CTOS FICHA 904664'!$X$6)/(N55/100)+100,"")</f>
        <v>14.669088818626037</v>
      </c>
      <c r="V55" s="489">
        <f t="shared" si="0"/>
        <v>29.478585800517394</v>
      </c>
      <c r="W55" s="490"/>
      <c r="X55" s="490"/>
      <c r="Y55" s="490"/>
    </row>
    <row r="56" spans="1:25" ht="16.5" thickBot="1">
      <c r="A56" s="475" t="s">
        <v>3328</v>
      </c>
      <c r="B56" s="35">
        <v>13208</v>
      </c>
      <c r="C56" s="40" t="s">
        <v>3322</v>
      </c>
      <c r="D56" s="41" t="s">
        <v>4051</v>
      </c>
      <c r="E56" s="459" t="s">
        <v>3472</v>
      </c>
      <c r="F56" s="32" t="s">
        <v>3292</v>
      </c>
      <c r="G56" s="32" t="s">
        <v>3324</v>
      </c>
      <c r="H56" s="32" t="s">
        <v>3344</v>
      </c>
      <c r="I56" s="459" t="s">
        <v>2959</v>
      </c>
      <c r="J56" s="32" t="s">
        <v>2557</v>
      </c>
      <c r="K56" s="32">
        <v>6</v>
      </c>
      <c r="L56" s="36">
        <v>0</v>
      </c>
      <c r="M56" s="37">
        <v>0</v>
      </c>
      <c r="N56" s="34">
        <v>2049</v>
      </c>
      <c r="O56" s="34" t="s">
        <v>2553</v>
      </c>
      <c r="P56" s="527">
        <v>107844859</v>
      </c>
      <c r="S56" s="488" t="s">
        <v>3684</v>
      </c>
      <c r="T56" s="488">
        <f>((+S56*(('CTOS FICHA 904664'!$T$6-100)/100))*-1)*((100-W56)/100)+Y56</f>
        <v>1444.96</v>
      </c>
      <c r="U56" s="488">
        <f>IF(N56&lt;&gt;"",-T56*(1+'CTOS FICHA 904664'!$X$6)/(N56/100)+100,"")</f>
        <v>14.670492923377253</v>
      </c>
      <c r="V56" s="489">
        <f t="shared" si="0"/>
        <v>29.479746217667142</v>
      </c>
      <c r="W56" s="490"/>
      <c r="X56" s="490"/>
      <c r="Y56" s="490"/>
    </row>
    <row r="57" spans="1:25" ht="16.5" thickBot="1">
      <c r="A57" s="475" t="s">
        <v>3328</v>
      </c>
      <c r="B57" s="35">
        <v>13216</v>
      </c>
      <c r="C57" s="40" t="s">
        <v>3441</v>
      </c>
      <c r="D57" s="41" t="s">
        <v>4051</v>
      </c>
      <c r="E57" s="459" t="s">
        <v>3349</v>
      </c>
      <c r="F57" s="32" t="s">
        <v>3332</v>
      </c>
      <c r="G57" s="32" t="s">
        <v>3324</v>
      </c>
      <c r="H57" s="32"/>
      <c r="I57" s="459"/>
      <c r="J57" s="32" t="s">
        <v>2557</v>
      </c>
      <c r="K57" s="32">
        <v>6</v>
      </c>
      <c r="L57" s="36">
        <v>0</v>
      </c>
      <c r="M57" s="37">
        <v>0</v>
      </c>
      <c r="N57" s="34">
        <v>1399</v>
      </c>
      <c r="O57" s="34" t="s">
        <v>2553</v>
      </c>
      <c r="P57" s="527">
        <v>107844962</v>
      </c>
      <c r="S57" s="488" t="s">
        <v>3554</v>
      </c>
      <c r="T57" s="488">
        <f>((+S57*(('CTOS FICHA 904664'!$T$6-100)/100))*-1)*((100-W57)/100)+Y57</f>
        <v>986.48</v>
      </c>
      <c r="U57" s="488">
        <f>IF(N57&lt;&gt;"",-T57*(1+'CTOS FICHA 904664'!$X$6)/(N57/100)+100,"")</f>
        <v>14.67899928520373</v>
      </c>
      <c r="V57" s="489">
        <f t="shared" si="0"/>
        <v>29.486776268763407</v>
      </c>
      <c r="W57" s="490"/>
      <c r="X57" s="490"/>
      <c r="Y57" s="490"/>
    </row>
    <row r="58" spans="1:25" ht="16.5" thickBot="1">
      <c r="A58" s="475" t="s">
        <v>3328</v>
      </c>
      <c r="B58" s="35">
        <v>13224</v>
      </c>
      <c r="C58" s="40" t="s">
        <v>3322</v>
      </c>
      <c r="D58" s="41" t="s">
        <v>4051</v>
      </c>
      <c r="E58" s="459" t="s">
        <v>3421</v>
      </c>
      <c r="F58" s="32" t="s">
        <v>3292</v>
      </c>
      <c r="G58" s="32" t="s">
        <v>3324</v>
      </c>
      <c r="H58" s="32" t="s">
        <v>3394</v>
      </c>
      <c r="I58" s="459" t="s">
        <v>2959</v>
      </c>
      <c r="J58" s="32" t="s">
        <v>2557</v>
      </c>
      <c r="K58" s="32">
        <v>6</v>
      </c>
      <c r="L58" s="36">
        <v>0</v>
      </c>
      <c r="M58" s="37">
        <v>0</v>
      </c>
      <c r="N58" s="34">
        <v>2429</v>
      </c>
      <c r="O58" s="34" t="s">
        <v>2553</v>
      </c>
      <c r="P58" s="527">
        <v>107851342</v>
      </c>
      <c r="S58" s="488" t="s">
        <v>3530</v>
      </c>
      <c r="T58" s="488">
        <f>((+S58*(('CTOS FICHA 904664'!$T$6-100)/100))*-1)*((100-W58)/100)+Y58</f>
        <v>1713.36</v>
      </c>
      <c r="U58" s="488">
        <f>IF(N58&lt;&gt;"",-T58*(1+'CTOS FICHA 904664'!$X$6)/(N58/100)+100,"")</f>
        <v>14.649419514203387</v>
      </c>
      <c r="V58" s="489">
        <f t="shared" si="0"/>
        <v>29.462330177027582</v>
      </c>
      <c r="W58" s="490"/>
      <c r="X58" s="490"/>
      <c r="Y58" s="490"/>
    </row>
    <row r="59" spans="1:25" ht="16.5" thickBot="1">
      <c r="A59" s="475" t="s">
        <v>3328</v>
      </c>
      <c r="B59" s="35">
        <v>13232</v>
      </c>
      <c r="C59" s="40" t="s">
        <v>3441</v>
      </c>
      <c r="D59" s="41" t="s">
        <v>4051</v>
      </c>
      <c r="E59" s="459" t="s">
        <v>3385</v>
      </c>
      <c r="F59" s="32" t="s">
        <v>3292</v>
      </c>
      <c r="G59" s="32" t="s">
        <v>3324</v>
      </c>
      <c r="H59" s="32"/>
      <c r="I59" s="459" t="s">
        <v>2902</v>
      </c>
      <c r="J59" s="32" t="s">
        <v>2557</v>
      </c>
      <c r="K59" s="32">
        <v>6</v>
      </c>
      <c r="L59" s="36">
        <v>0</v>
      </c>
      <c r="M59" s="37">
        <v>0</v>
      </c>
      <c r="N59" s="34">
        <v>899</v>
      </c>
      <c r="O59" s="34" t="s">
        <v>2553</v>
      </c>
      <c r="P59" s="527">
        <v>107851407</v>
      </c>
      <c r="S59" s="488" t="s">
        <v>3442</v>
      </c>
      <c r="T59" s="488">
        <f>((+S59*(('CTOS FICHA 904664'!$T$6-100)/100))*-1)*((100-W59)/100)+Y59</f>
        <v>633.6</v>
      </c>
      <c r="U59" s="488">
        <f>IF(N59&lt;&gt;"",-T59*(1+'CTOS FICHA 904664'!$X$6)/(N59/100)+100,"")</f>
        <v>14.721245828698557</v>
      </c>
      <c r="V59" s="489">
        <f t="shared" si="0"/>
        <v>29.521690767519459</v>
      </c>
      <c r="W59" s="490"/>
      <c r="X59" s="490"/>
      <c r="Y59" s="490"/>
    </row>
    <row r="60" spans="1:25" ht="16.5" thickBot="1">
      <c r="A60" s="475" t="s">
        <v>3328</v>
      </c>
      <c r="B60" s="35">
        <v>13240</v>
      </c>
      <c r="C60" s="40" t="s">
        <v>3441</v>
      </c>
      <c r="D60" s="41" t="s">
        <v>4051</v>
      </c>
      <c r="E60" s="459" t="s">
        <v>3349</v>
      </c>
      <c r="F60" s="32" t="s">
        <v>3292</v>
      </c>
      <c r="G60" s="32" t="s">
        <v>3324</v>
      </c>
      <c r="H60" s="32"/>
      <c r="I60" s="459"/>
      <c r="J60" s="32" t="s">
        <v>2557</v>
      </c>
      <c r="K60" s="32">
        <v>6</v>
      </c>
      <c r="L60" s="36">
        <v>0</v>
      </c>
      <c r="M60" s="37">
        <v>0</v>
      </c>
      <c r="N60" s="34">
        <v>1199</v>
      </c>
      <c r="O60" s="34" t="s">
        <v>2553</v>
      </c>
      <c r="P60" s="527">
        <v>107851581</v>
      </c>
      <c r="S60" s="488" t="s">
        <v>3600</v>
      </c>
      <c r="T60" s="488">
        <f>((+S60*(('CTOS FICHA 904664'!$T$6-100)/100))*-1)*((100-W60)/100)+Y60</f>
        <v>845.68</v>
      </c>
      <c r="U60" s="488">
        <f>IF(N60&lt;&gt;"",-T60*(1+'CTOS FICHA 904664'!$X$6)/(N60/100)+100,"")</f>
        <v>14.656146788990824</v>
      </c>
      <c r="V60" s="489">
        <f t="shared" si="0"/>
        <v>29.467889908256893</v>
      </c>
      <c r="W60" s="490"/>
      <c r="X60" s="490"/>
      <c r="Y60" s="490"/>
    </row>
    <row r="61" spans="1:25" ht="16.5" thickBot="1">
      <c r="A61" s="475" t="s">
        <v>3328</v>
      </c>
      <c r="B61" s="35">
        <v>13257</v>
      </c>
      <c r="C61" s="40" t="s">
        <v>3322</v>
      </c>
      <c r="D61" s="41" t="s">
        <v>4051</v>
      </c>
      <c r="E61" s="459" t="s">
        <v>3421</v>
      </c>
      <c r="F61" s="32" t="s">
        <v>3332</v>
      </c>
      <c r="G61" s="32" t="s">
        <v>3369</v>
      </c>
      <c r="H61" s="32" t="s">
        <v>3394</v>
      </c>
      <c r="I61" s="459" t="s">
        <v>2959</v>
      </c>
      <c r="J61" s="32" t="s">
        <v>2557</v>
      </c>
      <c r="K61" s="32">
        <v>6</v>
      </c>
      <c r="L61" s="36">
        <v>0</v>
      </c>
      <c r="M61" s="37">
        <v>0</v>
      </c>
      <c r="N61" s="34">
        <v>2779</v>
      </c>
      <c r="O61" s="34" t="s">
        <v>2553</v>
      </c>
      <c r="P61" s="527">
        <v>107851819</v>
      </c>
      <c r="S61" s="488" t="s">
        <v>3645</v>
      </c>
      <c r="T61" s="488">
        <f>((+S61*(('CTOS FICHA 904664'!$T$6-100)/100))*-1)*((100-W61)/100)+Y61</f>
        <v>1960.64</v>
      </c>
      <c r="U61" s="488">
        <f>IF(N61&lt;&gt;"",-T61*(1+'CTOS FICHA 904664'!$X$6)/(N61/100)+100,"")</f>
        <v>14.632083483267351</v>
      </c>
      <c r="V61" s="489">
        <f t="shared" si="0"/>
        <v>29.448002878733348</v>
      </c>
      <c r="W61" s="490"/>
      <c r="X61" s="490"/>
      <c r="Y61" s="490"/>
    </row>
    <row r="62" spans="1:25" ht="16.5" thickBot="1">
      <c r="A62" s="475" t="s">
        <v>3328</v>
      </c>
      <c r="B62" s="35">
        <v>13265</v>
      </c>
      <c r="C62" s="40" t="s">
        <v>3441</v>
      </c>
      <c r="D62" s="41" t="s">
        <v>4051</v>
      </c>
      <c r="E62" s="459" t="s">
        <v>3385</v>
      </c>
      <c r="F62" s="32" t="s">
        <v>3332</v>
      </c>
      <c r="G62" s="32" t="s">
        <v>3333</v>
      </c>
      <c r="H62" s="32"/>
      <c r="I62" s="459"/>
      <c r="J62" s="32" t="s">
        <v>2557</v>
      </c>
      <c r="K62" s="32">
        <v>6</v>
      </c>
      <c r="L62" s="36">
        <v>0</v>
      </c>
      <c r="M62" s="37">
        <v>0</v>
      </c>
      <c r="N62" s="34">
        <v>899</v>
      </c>
      <c r="O62" s="34" t="s">
        <v>2553</v>
      </c>
      <c r="P62" s="527">
        <v>107864391</v>
      </c>
      <c r="S62" s="488" t="s">
        <v>3442</v>
      </c>
      <c r="T62" s="488">
        <f>((+S62*(('CTOS FICHA 904664'!$T$6-100)/100))*-1)*((100-W62)/100)+Y62</f>
        <v>633.6</v>
      </c>
      <c r="U62" s="488">
        <f>IF(N62&lt;&gt;"",-T62*(1+'CTOS FICHA 904664'!$X$6)/(N62/100)+100,"")</f>
        <v>14.721245828698557</v>
      </c>
      <c r="V62" s="489">
        <f t="shared" si="0"/>
        <v>29.521690767519459</v>
      </c>
      <c r="W62" s="490"/>
      <c r="X62" s="490"/>
      <c r="Y62" s="490"/>
    </row>
    <row r="63" spans="1:25" ht="16.5" thickBot="1">
      <c r="A63" s="475" t="s">
        <v>3328</v>
      </c>
      <c r="B63" s="35">
        <v>13273</v>
      </c>
      <c r="C63" s="40" t="s">
        <v>3322</v>
      </c>
      <c r="D63" s="41" t="s">
        <v>4051</v>
      </c>
      <c r="E63" s="459" t="s">
        <v>3421</v>
      </c>
      <c r="F63" s="32" t="s">
        <v>3332</v>
      </c>
      <c r="G63" s="32" t="s">
        <v>3333</v>
      </c>
      <c r="H63" s="32" t="s">
        <v>3291</v>
      </c>
      <c r="I63" s="459" t="s">
        <v>2959</v>
      </c>
      <c r="J63" s="32" t="s">
        <v>2557</v>
      </c>
      <c r="K63" s="32">
        <v>6</v>
      </c>
      <c r="L63" s="36">
        <v>0</v>
      </c>
      <c r="M63" s="37">
        <v>0</v>
      </c>
      <c r="N63" s="34">
        <v>2579</v>
      </c>
      <c r="O63" s="34" t="s">
        <v>2553</v>
      </c>
      <c r="P63" s="527">
        <v>107864402</v>
      </c>
      <c r="S63" s="488" t="s">
        <v>3740</v>
      </c>
      <c r="T63" s="488">
        <f>((+S63*(('CTOS FICHA 904664'!$T$6-100)/100))*-1)*((100-W63)/100)+Y63</f>
        <v>1818.96</v>
      </c>
      <c r="U63" s="488">
        <f>IF(N63&lt;&gt;"",-T63*(1+'CTOS FICHA 904664'!$X$6)/(N63/100)+100,"")</f>
        <v>14.659108181465683</v>
      </c>
      <c r="V63" s="489">
        <f t="shared" si="0"/>
        <v>29.470337340054286</v>
      </c>
      <c r="W63" s="490"/>
      <c r="X63" s="490"/>
      <c r="Y63" s="490"/>
    </row>
    <row r="64" spans="1:25" ht="16.5" thickBot="1">
      <c r="A64" s="475" t="s">
        <v>3328</v>
      </c>
      <c r="B64" s="35">
        <v>13281</v>
      </c>
      <c r="C64" s="40" t="s">
        <v>3322</v>
      </c>
      <c r="D64" s="41" t="s">
        <v>4051</v>
      </c>
      <c r="E64" s="459" t="s">
        <v>3368</v>
      </c>
      <c r="F64" s="32" t="s">
        <v>3392</v>
      </c>
      <c r="G64" s="32" t="s">
        <v>3408</v>
      </c>
      <c r="H64" s="32" t="s">
        <v>3291</v>
      </c>
      <c r="I64" s="459" t="s">
        <v>2959</v>
      </c>
      <c r="J64" s="32" t="s">
        <v>2557</v>
      </c>
      <c r="K64" s="32">
        <v>6</v>
      </c>
      <c r="L64" s="36">
        <v>0</v>
      </c>
      <c r="M64" s="37">
        <v>0</v>
      </c>
      <c r="N64" s="34">
        <v>4529</v>
      </c>
      <c r="O64" s="34" t="s">
        <v>2553</v>
      </c>
      <c r="P64" s="527">
        <v>107865667</v>
      </c>
      <c r="S64" s="488" t="s">
        <v>3744</v>
      </c>
      <c r="T64" s="488">
        <f>((+S64*(('CTOS FICHA 904664'!$T$6-100)/100))*-1)*((100-W64)/100)+Y64</f>
        <v>3194.4</v>
      </c>
      <c r="U64" s="488">
        <f>IF(N64&lt;&gt;"",-T64*(1+'CTOS FICHA 904664'!$X$6)/(N64/100)+100,"")</f>
        <v>14.656127180393014</v>
      </c>
      <c r="V64" s="489">
        <f t="shared" si="0"/>
        <v>29.467873702804141</v>
      </c>
      <c r="W64" s="490"/>
      <c r="X64" s="490"/>
      <c r="Y64" s="490"/>
    </row>
    <row r="65" spans="1:25" ht="16.5" thickBot="1">
      <c r="A65" s="475" t="s">
        <v>3328</v>
      </c>
      <c r="B65" s="35">
        <v>13299</v>
      </c>
      <c r="C65" s="40" t="s">
        <v>3322</v>
      </c>
      <c r="D65" s="41" t="s">
        <v>4051</v>
      </c>
      <c r="E65" s="459" t="s">
        <v>3368</v>
      </c>
      <c r="F65" s="32" t="s">
        <v>3332</v>
      </c>
      <c r="G65" s="32" t="s">
        <v>3324</v>
      </c>
      <c r="H65" s="32" t="s">
        <v>3394</v>
      </c>
      <c r="I65" s="459" t="s">
        <v>2959</v>
      </c>
      <c r="J65" s="32" t="s">
        <v>2557</v>
      </c>
      <c r="K65" s="32">
        <v>6</v>
      </c>
      <c r="L65" s="36">
        <v>0</v>
      </c>
      <c r="M65" s="37">
        <v>0</v>
      </c>
      <c r="N65" s="34">
        <v>3079</v>
      </c>
      <c r="O65" s="34" t="s">
        <v>2553</v>
      </c>
      <c r="P65" s="527">
        <v>107865838</v>
      </c>
      <c r="S65" s="488" t="s">
        <v>3755</v>
      </c>
      <c r="T65" s="488">
        <f>((+S65*(('CTOS FICHA 904664'!$T$6-100)/100))*-1)*((100-W65)/100)+Y65</f>
        <v>2171.84</v>
      </c>
      <c r="U65" s="488">
        <f>IF(N65&lt;&gt;"",-T65*(1+'CTOS FICHA 904664'!$X$6)/(N65/100)+100,"")</f>
        <v>14.650003247807717</v>
      </c>
      <c r="V65" s="489">
        <f t="shared" si="0"/>
        <v>29.46281260149398</v>
      </c>
      <c r="W65" s="490"/>
      <c r="X65" s="490"/>
      <c r="Y65" s="490"/>
    </row>
    <row r="66" spans="1:25" ht="16.5" thickBot="1">
      <c r="A66" s="475" t="s">
        <v>3328</v>
      </c>
      <c r="B66" s="35">
        <v>13307</v>
      </c>
      <c r="C66" s="40" t="s">
        <v>3322</v>
      </c>
      <c r="D66" s="41" t="s">
        <v>4051</v>
      </c>
      <c r="E66" s="459" t="s">
        <v>3368</v>
      </c>
      <c r="F66" s="32" t="s">
        <v>3292</v>
      </c>
      <c r="G66" s="32" t="s">
        <v>3324</v>
      </c>
      <c r="H66" s="32" t="s">
        <v>3394</v>
      </c>
      <c r="I66" s="459" t="s">
        <v>2959</v>
      </c>
      <c r="J66" s="32" t="s">
        <v>2557</v>
      </c>
      <c r="K66" s="32">
        <v>6</v>
      </c>
      <c r="L66" s="36">
        <v>0</v>
      </c>
      <c r="M66" s="37">
        <v>0</v>
      </c>
      <c r="N66" s="34">
        <v>2879</v>
      </c>
      <c r="O66" s="34" t="s">
        <v>2553</v>
      </c>
      <c r="P66" s="527">
        <v>107877726</v>
      </c>
      <c r="S66" s="488" t="s">
        <v>3761</v>
      </c>
      <c r="T66" s="488">
        <f>((+S66*(('CTOS FICHA 904664'!$T$6-100)/100))*-1)*((100-W66)/100)+Y66</f>
        <v>2031.04</v>
      </c>
      <c r="U66" s="488">
        <f>IF(N66&lt;&gt;"",-T66*(1+'CTOS FICHA 904664'!$X$6)/(N66/100)+100,"")</f>
        <v>14.638471691559573</v>
      </c>
      <c r="V66" s="489">
        <f t="shared" si="0"/>
        <v>29.453282389718652</v>
      </c>
      <c r="W66" s="490"/>
      <c r="X66" s="490"/>
      <c r="Y66" s="490"/>
    </row>
    <row r="67" spans="1:25" ht="16.5" thickBot="1">
      <c r="A67" s="475" t="s">
        <v>3328</v>
      </c>
      <c r="B67" s="35">
        <v>13315</v>
      </c>
      <c r="C67" s="40" t="s">
        <v>3322</v>
      </c>
      <c r="D67" s="41" t="s">
        <v>4051</v>
      </c>
      <c r="E67" s="459" t="s">
        <v>3361</v>
      </c>
      <c r="F67" s="32" t="s">
        <v>3332</v>
      </c>
      <c r="G67" s="32" t="s">
        <v>3324</v>
      </c>
      <c r="H67" s="32"/>
      <c r="I67" s="459" t="s">
        <v>2959</v>
      </c>
      <c r="J67" s="32" t="s">
        <v>2557</v>
      </c>
      <c r="K67" s="32">
        <v>6</v>
      </c>
      <c r="L67" s="36">
        <v>0</v>
      </c>
      <c r="M67" s="37">
        <v>0</v>
      </c>
      <c r="N67" s="34">
        <v>1929</v>
      </c>
      <c r="O67" s="34" t="s">
        <v>2553</v>
      </c>
      <c r="P67" s="527">
        <v>107891476</v>
      </c>
      <c r="S67" s="488" t="s">
        <v>3334</v>
      </c>
      <c r="T67" s="488">
        <f>((+S67*(('CTOS FICHA 904664'!$T$6-100)/100))*-1)*((100-W67)/100)+Y67</f>
        <v>1360.48</v>
      </c>
      <c r="U67" s="488">
        <f>IF(N67&lt;&gt;"",-T67*(1+'CTOS FICHA 904664'!$X$6)/(N67/100)+100,"")</f>
        <v>14.661441161223436</v>
      </c>
      <c r="V67" s="489">
        <f t="shared" si="0"/>
        <v>29.472265422498694</v>
      </c>
      <c r="W67" s="490"/>
      <c r="X67" s="490"/>
      <c r="Y67" s="490"/>
    </row>
    <row r="68" spans="1:25" ht="16.5" thickBot="1">
      <c r="A68" s="475" t="s">
        <v>3328</v>
      </c>
      <c r="B68" s="35">
        <v>13323</v>
      </c>
      <c r="C68" s="40" t="s">
        <v>3441</v>
      </c>
      <c r="D68" s="41" t="s">
        <v>4051</v>
      </c>
      <c r="E68" s="459" t="s">
        <v>3349</v>
      </c>
      <c r="F68" s="32" t="s">
        <v>3332</v>
      </c>
      <c r="G68" s="32" t="s">
        <v>3446</v>
      </c>
      <c r="H68" s="32"/>
      <c r="I68" s="459"/>
      <c r="J68" s="32" t="s">
        <v>2557</v>
      </c>
      <c r="K68" s="32">
        <v>6</v>
      </c>
      <c r="L68" s="36">
        <v>0</v>
      </c>
      <c r="M68" s="37">
        <v>0</v>
      </c>
      <c r="N68" s="34">
        <v>1399</v>
      </c>
      <c r="O68" s="34" t="s">
        <v>2553</v>
      </c>
      <c r="P68" s="527">
        <v>107894660</v>
      </c>
      <c r="S68" s="488" t="s">
        <v>3554</v>
      </c>
      <c r="T68" s="488">
        <f>((+S68*(('CTOS FICHA 904664'!$T$6-100)/100))*-1)*((100-W68)/100)+Y68</f>
        <v>986.48</v>
      </c>
      <c r="U68" s="488">
        <f>IF(N68&lt;&gt;"",-T68*(1+'CTOS FICHA 904664'!$X$6)/(N68/100)+100,"")</f>
        <v>14.67899928520373</v>
      </c>
      <c r="V68" s="489">
        <f t="shared" si="0"/>
        <v>29.486776268763407</v>
      </c>
      <c r="W68" s="490"/>
      <c r="X68" s="490"/>
      <c r="Y68" s="490"/>
    </row>
    <row r="69" spans="1:25" ht="16.5" thickBot="1">
      <c r="A69" s="475" t="s">
        <v>3328</v>
      </c>
      <c r="B69" s="35">
        <v>13331</v>
      </c>
      <c r="C69" s="40" t="s">
        <v>3322</v>
      </c>
      <c r="D69" s="41" t="s">
        <v>4051</v>
      </c>
      <c r="E69" s="459" t="s">
        <v>3421</v>
      </c>
      <c r="F69" s="32" t="s">
        <v>3332</v>
      </c>
      <c r="G69" s="32" t="s">
        <v>3333</v>
      </c>
      <c r="H69" s="32" t="s">
        <v>3394</v>
      </c>
      <c r="I69" s="459" t="s">
        <v>2959</v>
      </c>
      <c r="J69" s="32" t="s">
        <v>2557</v>
      </c>
      <c r="K69" s="32">
        <v>6</v>
      </c>
      <c r="L69" s="36">
        <v>0</v>
      </c>
      <c r="M69" s="37">
        <v>0</v>
      </c>
      <c r="N69" s="34">
        <v>2429</v>
      </c>
      <c r="O69" s="34" t="s">
        <v>2553</v>
      </c>
      <c r="P69" s="527">
        <v>107914997</v>
      </c>
      <c r="S69" s="488" t="s">
        <v>3530</v>
      </c>
      <c r="T69" s="488">
        <f>((+S69*(('CTOS FICHA 904664'!$T$6-100)/100))*-1)*((100-W69)/100)+Y69</f>
        <v>1713.36</v>
      </c>
      <c r="U69" s="488">
        <f>IF(N69&lt;&gt;"",-T69*(1+'CTOS FICHA 904664'!$X$6)/(N69/100)+100,"")</f>
        <v>14.649419514203387</v>
      </c>
      <c r="V69" s="489">
        <f t="shared" si="0"/>
        <v>29.462330177027582</v>
      </c>
      <c r="W69" s="490"/>
      <c r="X69" s="490"/>
      <c r="Y69" s="490"/>
    </row>
    <row r="70" spans="1:25" ht="16.5" thickBot="1">
      <c r="A70" s="475" t="s">
        <v>3328</v>
      </c>
      <c r="B70" s="35">
        <v>13349</v>
      </c>
      <c r="C70" s="40" t="s">
        <v>3322</v>
      </c>
      <c r="D70" s="41" t="s">
        <v>4051</v>
      </c>
      <c r="E70" s="459" t="s">
        <v>3421</v>
      </c>
      <c r="F70" s="32" t="s">
        <v>3332</v>
      </c>
      <c r="G70" s="32" t="s">
        <v>3393</v>
      </c>
      <c r="H70" s="32" t="s">
        <v>3394</v>
      </c>
      <c r="I70" s="459"/>
      <c r="J70" s="32" t="s">
        <v>2557</v>
      </c>
      <c r="K70" s="32">
        <v>6</v>
      </c>
      <c r="L70" s="36">
        <v>0</v>
      </c>
      <c r="M70" s="37">
        <v>0</v>
      </c>
      <c r="N70" s="34">
        <v>2629</v>
      </c>
      <c r="O70" s="34" t="s">
        <v>2553</v>
      </c>
      <c r="P70" s="527">
        <v>107915387</v>
      </c>
      <c r="S70" s="488" t="s">
        <v>3422</v>
      </c>
      <c r="T70" s="488">
        <f>((+S70*(('CTOS FICHA 904664'!$T$6-100)/100))*-1)*((100-W70)/100)+Y70</f>
        <v>1854.16</v>
      </c>
      <c r="U70" s="488">
        <f>IF(N70&lt;&gt;"",-T70*(1+'CTOS FICHA 904664'!$X$6)/(N70/100)+100,"")</f>
        <v>14.662092050209196</v>
      </c>
      <c r="V70" s="489">
        <f t="shared" si="0"/>
        <v>29.472803347280333</v>
      </c>
      <c r="W70" s="490"/>
      <c r="X70" s="490"/>
      <c r="Y70" s="490"/>
    </row>
    <row r="71" spans="1:25" ht="16.5" thickBot="1">
      <c r="A71" s="475" t="s">
        <v>3328</v>
      </c>
      <c r="B71" s="35">
        <v>13356</v>
      </c>
      <c r="C71" s="40" t="s">
        <v>3322</v>
      </c>
      <c r="D71" s="41" t="s">
        <v>4051</v>
      </c>
      <c r="E71" s="459" t="s">
        <v>3472</v>
      </c>
      <c r="F71" s="32" t="s">
        <v>3332</v>
      </c>
      <c r="G71" s="32" t="s">
        <v>3369</v>
      </c>
      <c r="H71" s="32" t="s">
        <v>3344</v>
      </c>
      <c r="I71" s="459" t="s">
        <v>3355</v>
      </c>
      <c r="J71" s="32" t="s">
        <v>2557</v>
      </c>
      <c r="K71" s="32">
        <v>6</v>
      </c>
      <c r="L71" s="36">
        <v>0</v>
      </c>
      <c r="M71" s="37">
        <v>0</v>
      </c>
      <c r="N71" s="34">
        <v>2468</v>
      </c>
      <c r="O71" s="34" t="s">
        <v>2553</v>
      </c>
      <c r="P71" s="527">
        <v>107915803</v>
      </c>
      <c r="S71" s="488" t="s">
        <v>3802</v>
      </c>
      <c r="T71" s="488">
        <f>((+S71*(('CTOS FICHA 904664'!$T$6-100)/100))*-1)*((100-W71)/100)+Y71</f>
        <v>1740.64</v>
      </c>
      <c r="U71" s="488">
        <f>IF(N71&lt;&gt;"",-T71*(1+'CTOS FICHA 904664'!$X$6)/(N71/100)+100,"")</f>
        <v>14.660680713128045</v>
      </c>
      <c r="V71" s="489">
        <f t="shared" si="0"/>
        <v>29.471636952998381</v>
      </c>
      <c r="W71" s="490"/>
      <c r="X71" s="490"/>
      <c r="Y71" s="490"/>
    </row>
    <row r="72" spans="1:25" ht="16.5" thickBot="1">
      <c r="A72" s="475" t="s">
        <v>3328</v>
      </c>
      <c r="B72" s="35">
        <v>13364</v>
      </c>
      <c r="C72" s="40" t="s">
        <v>3322</v>
      </c>
      <c r="D72" s="41" t="s">
        <v>4051</v>
      </c>
      <c r="E72" s="459" t="s">
        <v>3431</v>
      </c>
      <c r="F72" s="32" t="s">
        <v>3332</v>
      </c>
      <c r="G72" s="32" t="s">
        <v>3333</v>
      </c>
      <c r="H72" s="32" t="s">
        <v>3394</v>
      </c>
      <c r="I72" s="459" t="s">
        <v>2959</v>
      </c>
      <c r="J72" s="32" t="s">
        <v>2557</v>
      </c>
      <c r="K72" s="32">
        <v>6</v>
      </c>
      <c r="L72" s="36">
        <v>0</v>
      </c>
      <c r="M72" s="37">
        <v>0</v>
      </c>
      <c r="N72" s="34">
        <v>2229</v>
      </c>
      <c r="O72" s="34" t="s">
        <v>2553</v>
      </c>
      <c r="P72" s="527">
        <v>107918072</v>
      </c>
      <c r="S72" s="488" t="s">
        <v>3806</v>
      </c>
      <c r="T72" s="488">
        <f>((+S72*(('CTOS FICHA 904664'!$T$6-100)/100))*-1)*((100-W72)/100)+Y72</f>
        <v>1572.56</v>
      </c>
      <c r="U72" s="488">
        <f>IF(N72&lt;&gt;"",-T72*(1+'CTOS FICHA 904664'!$X$6)/(N72/100)+100,"")</f>
        <v>14.634472857783763</v>
      </c>
      <c r="V72" s="489">
        <f t="shared" si="0"/>
        <v>29.44997756841633</v>
      </c>
      <c r="W72" s="490"/>
      <c r="X72" s="490"/>
      <c r="Y72" s="490"/>
    </row>
    <row r="73" spans="1:25" ht="16.5" thickBot="1">
      <c r="A73" s="475" t="s">
        <v>3328</v>
      </c>
      <c r="B73" s="35">
        <v>13372</v>
      </c>
      <c r="C73" s="40" t="s">
        <v>3322</v>
      </c>
      <c r="D73" s="41" t="s">
        <v>4051</v>
      </c>
      <c r="E73" s="459" t="s">
        <v>3368</v>
      </c>
      <c r="F73" s="32" t="s">
        <v>3332</v>
      </c>
      <c r="G73" s="32" t="s">
        <v>3350</v>
      </c>
      <c r="H73" s="32" t="s">
        <v>3291</v>
      </c>
      <c r="I73" s="459" t="s">
        <v>2988</v>
      </c>
      <c r="J73" s="32" t="s">
        <v>2557</v>
      </c>
      <c r="K73" s="32">
        <v>6</v>
      </c>
      <c r="L73" s="36">
        <v>0</v>
      </c>
      <c r="M73" s="37">
        <v>0</v>
      </c>
      <c r="N73" s="34">
        <v>3629</v>
      </c>
      <c r="O73" s="34" t="s">
        <v>2553</v>
      </c>
      <c r="P73" s="527">
        <v>107919125</v>
      </c>
      <c r="S73" s="488" t="s">
        <v>3558</v>
      </c>
      <c r="T73" s="488">
        <f>((+S73*(('CTOS FICHA 904664'!$T$6-100)/100))*-1)*((100-W73)/100)+Y73</f>
        <v>2559.04</v>
      </c>
      <c r="U73" s="488">
        <f>IF(N73&lt;&gt;"",-T73*(1+'CTOS FICHA 904664'!$X$6)/(N73/100)+100,"")</f>
        <v>14.6751612014329</v>
      </c>
      <c r="V73" s="489">
        <f t="shared" si="0"/>
        <v>29.483604298704876</v>
      </c>
      <c r="W73" s="490"/>
      <c r="X73" s="490"/>
      <c r="Y73" s="490"/>
    </row>
    <row r="74" spans="1:25" ht="16.5" thickBot="1">
      <c r="A74" s="475" t="s">
        <v>3328</v>
      </c>
      <c r="B74" s="35">
        <v>13380</v>
      </c>
      <c r="C74" s="40" t="s">
        <v>3322</v>
      </c>
      <c r="D74" s="41" t="s">
        <v>4051</v>
      </c>
      <c r="E74" s="459" t="s">
        <v>3368</v>
      </c>
      <c r="F74" s="32" t="s">
        <v>3292</v>
      </c>
      <c r="G74" s="32" t="s">
        <v>3324</v>
      </c>
      <c r="H74" s="32" t="s">
        <v>3394</v>
      </c>
      <c r="I74" s="459"/>
      <c r="J74" s="32" t="s">
        <v>2557</v>
      </c>
      <c r="K74" s="32">
        <v>6</v>
      </c>
      <c r="L74" s="36">
        <v>0</v>
      </c>
      <c r="M74" s="37">
        <v>0</v>
      </c>
      <c r="N74" s="34">
        <v>2879</v>
      </c>
      <c r="O74" s="34" t="s">
        <v>2553</v>
      </c>
      <c r="P74" s="527">
        <v>107925033</v>
      </c>
      <c r="S74" s="488" t="s">
        <v>3761</v>
      </c>
      <c r="T74" s="488">
        <f>((+S74*(('CTOS FICHA 904664'!$T$6-100)/100))*-1)*((100-W74)/100)+Y74</f>
        <v>2031.04</v>
      </c>
      <c r="U74" s="488">
        <f>IF(N74&lt;&gt;"",-T74*(1+'CTOS FICHA 904664'!$X$6)/(N74/100)+100,"")</f>
        <v>14.638471691559573</v>
      </c>
      <c r="V74" s="489">
        <f t="shared" si="0"/>
        <v>29.453282389718652</v>
      </c>
      <c r="W74" s="490"/>
      <c r="X74" s="490"/>
      <c r="Y74" s="490"/>
    </row>
    <row r="75" spans="1:25" ht="16.5" thickBot="1">
      <c r="A75" s="475" t="s">
        <v>3328</v>
      </c>
      <c r="B75" s="35">
        <v>13398</v>
      </c>
      <c r="C75" s="40" t="s">
        <v>3322</v>
      </c>
      <c r="D75" s="41" t="s">
        <v>4051</v>
      </c>
      <c r="E75" s="459" t="s">
        <v>3421</v>
      </c>
      <c r="F75" s="32" t="s">
        <v>3392</v>
      </c>
      <c r="G75" s="32" t="s">
        <v>3393</v>
      </c>
      <c r="H75" s="32" t="s">
        <v>3394</v>
      </c>
      <c r="I75" s="459" t="s">
        <v>2959</v>
      </c>
      <c r="J75" s="32" t="s">
        <v>2557</v>
      </c>
      <c r="K75" s="32">
        <v>6</v>
      </c>
      <c r="L75" s="36">
        <v>0</v>
      </c>
      <c r="M75" s="37">
        <v>0</v>
      </c>
      <c r="N75" s="34">
        <v>3029</v>
      </c>
      <c r="O75" s="34" t="s">
        <v>2553</v>
      </c>
      <c r="P75" s="527">
        <v>107925600</v>
      </c>
      <c r="S75" s="488" t="s">
        <v>3818</v>
      </c>
      <c r="T75" s="488">
        <f>((+S75*(('CTOS FICHA 904664'!$T$6-100)/100))*-1)*((100-W75)/100)+Y75</f>
        <v>2136.04</v>
      </c>
      <c r="U75" s="488">
        <f>IF(N75&lt;&gt;"",-T75*(1+'CTOS FICHA 904664'!$X$6)/(N75/100)+100,"")</f>
        <v>14.671231429514691</v>
      </c>
      <c r="V75" s="489">
        <f t="shared" si="0"/>
        <v>29.480356553317932</v>
      </c>
      <c r="W75" s="490"/>
      <c r="X75" s="490"/>
      <c r="Y75" s="490"/>
    </row>
    <row r="76" spans="1:25" ht="16.5" thickBot="1">
      <c r="A76" s="475" t="s">
        <v>3328</v>
      </c>
      <c r="B76" s="35">
        <v>13406</v>
      </c>
      <c r="C76" s="40" t="s">
        <v>3322</v>
      </c>
      <c r="D76" s="41" t="s">
        <v>4051</v>
      </c>
      <c r="E76" s="459" t="s">
        <v>3331</v>
      </c>
      <c r="F76" s="32" t="s">
        <v>3292</v>
      </c>
      <c r="G76" s="32" t="s">
        <v>3350</v>
      </c>
      <c r="H76" s="32"/>
      <c r="I76" s="459" t="s">
        <v>2959</v>
      </c>
      <c r="J76" s="32" t="s">
        <v>2557</v>
      </c>
      <c r="K76" s="32">
        <v>6</v>
      </c>
      <c r="L76" s="36">
        <v>0</v>
      </c>
      <c r="M76" s="37">
        <v>0</v>
      </c>
      <c r="N76" s="34">
        <v>2229</v>
      </c>
      <c r="O76" s="34" t="s">
        <v>2553</v>
      </c>
      <c r="P76" s="527">
        <v>107929118</v>
      </c>
      <c r="S76" s="488" t="s">
        <v>3806</v>
      </c>
      <c r="T76" s="488">
        <f>((+S76*(('CTOS FICHA 904664'!$T$6-100)/100))*-1)*((100-W76)/100)+Y76</f>
        <v>1572.56</v>
      </c>
      <c r="U76" s="488">
        <f>IF(N76&lt;&gt;"",-T76*(1+'CTOS FICHA 904664'!$X$6)/(N76/100)+100,"")</f>
        <v>14.634472857783763</v>
      </c>
      <c r="V76" s="489">
        <f t="shared" si="0"/>
        <v>29.44997756841633</v>
      </c>
      <c r="W76" s="490"/>
      <c r="X76" s="490"/>
      <c r="Y76" s="490"/>
    </row>
    <row r="77" spans="1:25" ht="16.5" thickBot="1">
      <c r="A77" s="475" t="s">
        <v>3328</v>
      </c>
      <c r="B77" s="35">
        <v>13414</v>
      </c>
      <c r="C77" s="40" t="s">
        <v>3322</v>
      </c>
      <c r="D77" s="41" t="s">
        <v>4051</v>
      </c>
      <c r="E77" s="459" t="s">
        <v>3331</v>
      </c>
      <c r="F77" s="32" t="s">
        <v>3332</v>
      </c>
      <c r="G77" s="32" t="s">
        <v>3393</v>
      </c>
      <c r="H77" s="32"/>
      <c r="I77" s="459" t="s">
        <v>2988</v>
      </c>
      <c r="J77" s="32" t="s">
        <v>2557</v>
      </c>
      <c r="K77" s="32">
        <v>6</v>
      </c>
      <c r="L77" s="36">
        <v>0</v>
      </c>
      <c r="M77" s="37">
        <v>0</v>
      </c>
      <c r="N77" s="34">
        <v>2129</v>
      </c>
      <c r="O77" s="34" t="s">
        <v>2553</v>
      </c>
      <c r="P77" s="527">
        <v>107930523</v>
      </c>
      <c r="S77" s="488" t="s">
        <v>3403</v>
      </c>
      <c r="T77" s="488">
        <f>((+S77*(('CTOS FICHA 904664'!$T$6-100)/100))*-1)*((100-W77)/100)+Y77</f>
        <v>1501.28</v>
      </c>
      <c r="U77" s="488">
        <f>IF(N77&lt;&gt;"",-T77*(1+'CTOS FICHA 904664'!$X$6)/(N77/100)+100,"")</f>
        <v>14.67596054485675</v>
      </c>
      <c r="V77" s="489">
        <f t="shared" si="0"/>
        <v>29.484264913104738</v>
      </c>
      <c r="W77" s="490"/>
      <c r="X77" s="490"/>
      <c r="Y77" s="490"/>
    </row>
    <row r="78" spans="1:25" ht="16.5" thickBot="1">
      <c r="A78" s="475" t="s">
        <v>3328</v>
      </c>
      <c r="B78" s="35">
        <v>13422</v>
      </c>
      <c r="C78" s="40" t="s">
        <v>3322</v>
      </c>
      <c r="D78" s="41" t="s">
        <v>4051</v>
      </c>
      <c r="E78" s="459" t="s">
        <v>3421</v>
      </c>
      <c r="F78" s="32" t="s">
        <v>3332</v>
      </c>
      <c r="G78" s="32" t="s">
        <v>3369</v>
      </c>
      <c r="H78" s="32" t="s">
        <v>3394</v>
      </c>
      <c r="I78" s="459" t="s">
        <v>3355</v>
      </c>
      <c r="J78" s="32" t="s">
        <v>2557</v>
      </c>
      <c r="K78" s="32">
        <v>6</v>
      </c>
      <c r="L78" s="36">
        <v>0</v>
      </c>
      <c r="M78" s="37">
        <v>0</v>
      </c>
      <c r="N78" s="34">
        <v>2848</v>
      </c>
      <c r="O78" s="34" t="s">
        <v>2553</v>
      </c>
      <c r="P78" s="527">
        <v>107930545</v>
      </c>
      <c r="S78" s="488" t="s">
        <v>3831</v>
      </c>
      <c r="T78" s="488">
        <f>((+S78*(('CTOS FICHA 904664'!$T$6-100)/100))*-1)*((100-W78)/100)+Y78</f>
        <v>2009.04</v>
      </c>
      <c r="U78" s="488">
        <f>IF(N78&lt;&gt;"",-T78*(1+'CTOS FICHA 904664'!$X$6)/(N78/100)+100,"")</f>
        <v>14.644016853932584</v>
      </c>
      <c r="V78" s="489">
        <f t="shared" ref="V78:V141" si="1">IF(N78&lt;&gt;"",-T78/(N78/100)+100,"")</f>
        <v>29.457865168539328</v>
      </c>
      <c r="W78" s="490"/>
      <c r="X78" s="490"/>
      <c r="Y78" s="490"/>
    </row>
    <row r="79" spans="1:25" ht="16.5" thickBot="1">
      <c r="A79" s="475" t="s">
        <v>3328</v>
      </c>
      <c r="B79" s="35">
        <v>13430</v>
      </c>
      <c r="C79" s="40" t="s">
        <v>3322</v>
      </c>
      <c r="D79" s="41" t="s">
        <v>4051</v>
      </c>
      <c r="E79" s="459" t="s">
        <v>3486</v>
      </c>
      <c r="F79" s="32" t="s">
        <v>3292</v>
      </c>
      <c r="G79" s="32" t="s">
        <v>3350</v>
      </c>
      <c r="H79" s="32" t="s">
        <v>3291</v>
      </c>
      <c r="I79" s="459" t="s">
        <v>2959</v>
      </c>
      <c r="J79" s="32" t="s">
        <v>2557</v>
      </c>
      <c r="K79" s="32">
        <v>6</v>
      </c>
      <c r="L79" s="36">
        <v>0</v>
      </c>
      <c r="M79" s="37">
        <v>0</v>
      </c>
      <c r="N79" s="34">
        <v>3179</v>
      </c>
      <c r="O79" s="34" t="s">
        <v>2553</v>
      </c>
      <c r="P79" s="527">
        <v>107930562</v>
      </c>
      <c r="S79" s="488" t="s">
        <v>3597</v>
      </c>
      <c r="T79" s="488">
        <f>((+S79*(('CTOS FICHA 904664'!$T$6-100)/100))*-1)*((100-W79)/100)+Y79</f>
        <v>2242.2399999999998</v>
      </c>
      <c r="U79" s="488">
        <f>IF(N79&lt;&gt;"",-T79*(1+'CTOS FICHA 904664'!$X$6)/(N79/100)+100,"")</f>
        <v>14.65522491349482</v>
      </c>
      <c r="V79" s="489">
        <f t="shared" si="1"/>
        <v>29.467128027681667</v>
      </c>
      <c r="W79" s="490"/>
      <c r="X79" s="490"/>
      <c r="Y79" s="490"/>
    </row>
    <row r="80" spans="1:25" ht="16.5" thickBot="1">
      <c r="A80" s="475" t="s">
        <v>3328</v>
      </c>
      <c r="B80" s="35">
        <v>13448</v>
      </c>
      <c r="C80" s="40" t="s">
        <v>3441</v>
      </c>
      <c r="D80" s="41" t="s">
        <v>4051</v>
      </c>
      <c r="E80" s="459" t="s">
        <v>3385</v>
      </c>
      <c r="F80" s="32" t="s">
        <v>3332</v>
      </c>
      <c r="G80" s="32" t="s">
        <v>3324</v>
      </c>
      <c r="H80" s="32" t="s">
        <v>3841</v>
      </c>
      <c r="I80" s="459" t="s">
        <v>3043</v>
      </c>
      <c r="J80" s="32" t="s">
        <v>2557</v>
      </c>
      <c r="K80" s="32">
        <v>6</v>
      </c>
      <c r="L80" s="36">
        <v>0</v>
      </c>
      <c r="M80" s="37">
        <v>0</v>
      </c>
      <c r="N80" s="34">
        <v>1099</v>
      </c>
      <c r="O80" s="34" t="s">
        <v>2553</v>
      </c>
      <c r="P80" s="527">
        <v>107937495</v>
      </c>
      <c r="S80" s="488" t="s">
        <v>3447</v>
      </c>
      <c r="T80" s="488">
        <f>((+S80*(('CTOS FICHA 904664'!$T$6-100)/100))*-1)*((100-W80)/100)+Y80</f>
        <v>774.4</v>
      </c>
      <c r="U80" s="488">
        <f>IF(N80&lt;&gt;"",-T80*(1+'CTOS FICHA 904664'!$X$6)/(N80/100)+100,"")</f>
        <v>14.738489535941767</v>
      </c>
      <c r="V80" s="489">
        <f t="shared" si="1"/>
        <v>29.535941765241134</v>
      </c>
      <c r="W80" s="490"/>
      <c r="X80" s="490"/>
      <c r="Y80" s="490"/>
    </row>
    <row r="81" spans="1:25" ht="16.5" thickBot="1">
      <c r="A81" s="475" t="s">
        <v>3328</v>
      </c>
      <c r="B81" s="35">
        <v>13455</v>
      </c>
      <c r="C81" s="40" t="s">
        <v>3322</v>
      </c>
      <c r="D81" s="41" t="s">
        <v>4051</v>
      </c>
      <c r="E81" s="459" t="s">
        <v>3368</v>
      </c>
      <c r="F81" s="32" t="s">
        <v>3392</v>
      </c>
      <c r="G81" s="32" t="s">
        <v>3408</v>
      </c>
      <c r="H81" s="32" t="s">
        <v>3291</v>
      </c>
      <c r="I81" s="459" t="s">
        <v>2988</v>
      </c>
      <c r="J81" s="32" t="s">
        <v>2557</v>
      </c>
      <c r="K81" s="32">
        <v>6</v>
      </c>
      <c r="L81" s="36">
        <v>0</v>
      </c>
      <c r="M81" s="37">
        <v>0</v>
      </c>
      <c r="N81" s="34">
        <v>4529</v>
      </c>
      <c r="O81" s="34" t="s">
        <v>2553</v>
      </c>
      <c r="P81" s="527">
        <v>107940851</v>
      </c>
      <c r="S81" s="488" t="s">
        <v>3744</v>
      </c>
      <c r="T81" s="488">
        <f>((+S81*(('CTOS FICHA 904664'!$T$6-100)/100))*-1)*((100-W81)/100)+Y81</f>
        <v>3194.4</v>
      </c>
      <c r="U81" s="488">
        <f>IF(N81&lt;&gt;"",-T81*(1+'CTOS FICHA 904664'!$X$6)/(N81/100)+100,"")</f>
        <v>14.656127180393014</v>
      </c>
      <c r="V81" s="489">
        <f t="shared" si="1"/>
        <v>29.467873702804141</v>
      </c>
      <c r="W81" s="490"/>
      <c r="X81" s="490"/>
      <c r="Y81" s="490"/>
    </row>
    <row r="82" spans="1:25" ht="16.5" thickBot="1">
      <c r="A82" s="475" t="s">
        <v>3328</v>
      </c>
      <c r="B82" s="35">
        <v>13463</v>
      </c>
      <c r="C82" s="40" t="s">
        <v>3322</v>
      </c>
      <c r="D82" s="41" t="s">
        <v>4051</v>
      </c>
      <c r="E82" s="459" t="s">
        <v>3472</v>
      </c>
      <c r="F82" s="32" t="s">
        <v>3292</v>
      </c>
      <c r="G82" s="32" t="s">
        <v>3324</v>
      </c>
      <c r="H82" s="32"/>
      <c r="I82" s="459" t="s">
        <v>2959</v>
      </c>
      <c r="J82" s="32" t="s">
        <v>2557</v>
      </c>
      <c r="K82" s="32">
        <v>6</v>
      </c>
      <c r="L82" s="36">
        <v>0</v>
      </c>
      <c r="M82" s="37">
        <v>0</v>
      </c>
      <c r="N82" s="34">
        <v>2049</v>
      </c>
      <c r="O82" s="34" t="s">
        <v>2553</v>
      </c>
      <c r="P82" s="527">
        <v>107943145</v>
      </c>
      <c r="S82" s="488" t="s">
        <v>3684</v>
      </c>
      <c r="T82" s="488">
        <f>((+S82*(('CTOS FICHA 904664'!$T$6-100)/100))*-1)*((100-W82)/100)+Y82</f>
        <v>1444.96</v>
      </c>
      <c r="U82" s="488">
        <f>IF(N82&lt;&gt;"",-T82*(1+'CTOS FICHA 904664'!$X$6)/(N82/100)+100,"")</f>
        <v>14.670492923377253</v>
      </c>
      <c r="V82" s="489">
        <f t="shared" si="1"/>
        <v>29.479746217667142</v>
      </c>
      <c r="W82" s="490"/>
      <c r="X82" s="490"/>
      <c r="Y82" s="490"/>
    </row>
    <row r="83" spans="1:25" ht="16.5" thickBot="1">
      <c r="A83" s="475" t="s">
        <v>3328</v>
      </c>
      <c r="B83" s="35">
        <v>13471</v>
      </c>
      <c r="C83" s="40" t="s">
        <v>3322</v>
      </c>
      <c r="D83" s="41" t="s">
        <v>4051</v>
      </c>
      <c r="E83" s="459" t="s">
        <v>3472</v>
      </c>
      <c r="F83" s="32" t="s">
        <v>3332</v>
      </c>
      <c r="G83" s="32" t="s">
        <v>3333</v>
      </c>
      <c r="H83" s="32"/>
      <c r="I83" s="459" t="s">
        <v>2959</v>
      </c>
      <c r="J83" s="32" t="s">
        <v>2557</v>
      </c>
      <c r="K83" s="32">
        <v>6</v>
      </c>
      <c r="L83" s="36">
        <v>0</v>
      </c>
      <c r="M83" s="37">
        <v>0</v>
      </c>
      <c r="N83" s="34">
        <v>2049</v>
      </c>
      <c r="O83" s="34" t="s">
        <v>2553</v>
      </c>
      <c r="P83" s="527">
        <v>107948595</v>
      </c>
      <c r="S83" s="488" t="s">
        <v>3684</v>
      </c>
      <c r="T83" s="488">
        <f>((+S83*(('CTOS FICHA 904664'!$T$6-100)/100))*-1)*((100-W83)/100)+Y83</f>
        <v>1444.96</v>
      </c>
      <c r="U83" s="488">
        <f>IF(N83&lt;&gt;"",-T83*(1+'CTOS FICHA 904664'!$X$6)/(N83/100)+100,"")</f>
        <v>14.670492923377253</v>
      </c>
      <c r="V83" s="489">
        <f t="shared" si="1"/>
        <v>29.479746217667142</v>
      </c>
      <c r="W83" s="490"/>
      <c r="X83" s="490"/>
      <c r="Y83" s="490"/>
    </row>
    <row r="84" spans="1:25" ht="16.5" thickBot="1">
      <c r="A84" s="475" t="s">
        <v>3328</v>
      </c>
      <c r="B84" s="35">
        <v>13489</v>
      </c>
      <c r="C84" s="40" t="s">
        <v>3322</v>
      </c>
      <c r="D84" s="41" t="s">
        <v>4051</v>
      </c>
      <c r="E84" s="459" t="s">
        <v>3421</v>
      </c>
      <c r="F84" s="32" t="s">
        <v>3332</v>
      </c>
      <c r="G84" s="32" t="s">
        <v>3324</v>
      </c>
      <c r="H84" s="32" t="s">
        <v>3291</v>
      </c>
      <c r="I84" s="459" t="s">
        <v>2959</v>
      </c>
      <c r="J84" s="32" t="s">
        <v>2557</v>
      </c>
      <c r="K84" s="32">
        <v>6</v>
      </c>
      <c r="L84" s="36">
        <v>0</v>
      </c>
      <c r="M84" s="37">
        <v>0</v>
      </c>
      <c r="N84" s="34">
        <v>2779</v>
      </c>
      <c r="O84" s="34" t="s">
        <v>2553</v>
      </c>
      <c r="P84" s="527">
        <v>107948616</v>
      </c>
      <c r="S84" s="488" t="s">
        <v>3865</v>
      </c>
      <c r="T84" s="488">
        <f>((+S84*(('CTOS FICHA 904664'!$T$6-100)/100))*-1)*((100-W84)/100)+Y84</f>
        <v>1959.76</v>
      </c>
      <c r="U84" s="488">
        <f>IF(N84&lt;&gt;"",-T84*(1+'CTOS FICHA 904664'!$X$6)/(N84/100)+100,"")</f>
        <v>14.670399424253318</v>
      </c>
      <c r="V84" s="489">
        <f t="shared" si="1"/>
        <v>29.479668945663903</v>
      </c>
      <c r="W84" s="490"/>
      <c r="X84" s="490"/>
      <c r="Y84" s="490"/>
    </row>
    <row r="85" spans="1:25" ht="16.5" thickBot="1">
      <c r="A85" s="475" t="s">
        <v>3328</v>
      </c>
      <c r="B85" s="35">
        <v>13331</v>
      </c>
      <c r="C85" s="40" t="s">
        <v>3322</v>
      </c>
      <c r="D85" s="41" t="s">
        <v>4051</v>
      </c>
      <c r="E85" s="459" t="s">
        <v>3421</v>
      </c>
      <c r="F85" s="32" t="s">
        <v>3332</v>
      </c>
      <c r="G85" s="32" t="s">
        <v>3333</v>
      </c>
      <c r="H85" s="32" t="s">
        <v>3394</v>
      </c>
      <c r="I85" s="459" t="s">
        <v>2959</v>
      </c>
      <c r="J85" s="32" t="s">
        <v>2557</v>
      </c>
      <c r="K85" s="32">
        <v>6</v>
      </c>
      <c r="L85" s="36">
        <v>0</v>
      </c>
      <c r="M85" s="37">
        <v>0</v>
      </c>
      <c r="N85" s="34">
        <v>2429</v>
      </c>
      <c r="O85" s="34" t="s">
        <v>2553</v>
      </c>
      <c r="P85" s="527">
        <v>107914997</v>
      </c>
      <c r="S85" s="488" t="s">
        <v>3530</v>
      </c>
      <c r="T85" s="488">
        <f>((+S85*(('CTOS FICHA 904664'!$T$6-100)/100))*-1)*((100-W85)/100)+Y85</f>
        <v>1713.36</v>
      </c>
      <c r="U85" s="488">
        <f>IF(N85&lt;&gt;"",-T85*(1+'CTOS FICHA 904664'!$X$6)/(N85/100)+100,"")</f>
        <v>14.649419514203387</v>
      </c>
      <c r="V85" s="489">
        <f t="shared" si="1"/>
        <v>29.462330177027582</v>
      </c>
      <c r="W85" s="490"/>
      <c r="X85" s="490"/>
      <c r="Y85" s="490"/>
    </row>
    <row r="86" spans="1:25" ht="16.5" thickBot="1">
      <c r="A86" s="475" t="s">
        <v>3328</v>
      </c>
      <c r="B86" s="35">
        <v>13216</v>
      </c>
      <c r="C86" s="40" t="s">
        <v>3441</v>
      </c>
      <c r="D86" s="41" t="s">
        <v>4051</v>
      </c>
      <c r="E86" s="459" t="s">
        <v>3349</v>
      </c>
      <c r="F86" s="32" t="s">
        <v>3332</v>
      </c>
      <c r="G86" s="32" t="s">
        <v>3324</v>
      </c>
      <c r="H86" s="32"/>
      <c r="I86" s="459"/>
      <c r="J86" s="32" t="s">
        <v>2557</v>
      </c>
      <c r="K86" s="32">
        <v>6</v>
      </c>
      <c r="L86" s="36">
        <v>0</v>
      </c>
      <c r="M86" s="37">
        <v>0</v>
      </c>
      <c r="N86" s="34">
        <v>1399</v>
      </c>
      <c r="O86" s="34" t="s">
        <v>2553</v>
      </c>
      <c r="P86" s="527">
        <v>107844962</v>
      </c>
      <c r="S86" s="488" t="s">
        <v>3554</v>
      </c>
      <c r="T86" s="488">
        <f>((+S86*(('CTOS FICHA 904664'!$T$6-100)/100))*-1)*((100-W86)/100)+Y86</f>
        <v>986.48</v>
      </c>
      <c r="U86" s="488">
        <f>IF(N86&lt;&gt;"",-T86*(1+'CTOS FICHA 904664'!$X$6)/(N86/100)+100,"")</f>
        <v>14.67899928520373</v>
      </c>
      <c r="V86" s="489">
        <f t="shared" si="1"/>
        <v>29.486776268763407</v>
      </c>
      <c r="W86" s="490"/>
      <c r="X86" s="490"/>
      <c r="Y86" s="490"/>
    </row>
    <row r="87" spans="1:25" ht="16.5" thickBot="1">
      <c r="A87" s="475" t="s">
        <v>3328</v>
      </c>
      <c r="B87" s="35">
        <v>13497</v>
      </c>
      <c r="C87" s="40" t="s">
        <v>3322</v>
      </c>
      <c r="D87" s="41" t="s">
        <v>4051</v>
      </c>
      <c r="E87" s="459" t="s">
        <v>3431</v>
      </c>
      <c r="F87" s="32" t="s">
        <v>3292</v>
      </c>
      <c r="G87" s="32" t="s">
        <v>3333</v>
      </c>
      <c r="H87" s="32" t="s">
        <v>3291</v>
      </c>
      <c r="I87" s="459" t="s">
        <v>2959</v>
      </c>
      <c r="J87" s="32" t="s">
        <v>2557</v>
      </c>
      <c r="K87" s="32">
        <v>6</v>
      </c>
      <c r="L87" s="36">
        <v>0</v>
      </c>
      <c r="M87" s="37">
        <v>0</v>
      </c>
      <c r="N87" s="34">
        <v>2179</v>
      </c>
      <c r="O87" s="34" t="s">
        <v>2553</v>
      </c>
      <c r="P87" s="527">
        <v>107966441</v>
      </c>
      <c r="S87" s="488" t="s">
        <v>3876</v>
      </c>
      <c r="T87" s="488">
        <f>((+S87*(('CTOS FICHA 904664'!$T$6-100)/100))*-1)*((100-W87)/100)+Y87</f>
        <v>1537.36</v>
      </c>
      <c r="U87" s="488">
        <f>IF(N87&lt;&gt;"",-T87*(1+'CTOS FICHA 904664'!$X$6)/(N87/100)+100,"")</f>
        <v>14.630307480495645</v>
      </c>
      <c r="V87" s="489">
        <f t="shared" si="1"/>
        <v>29.446535107847637</v>
      </c>
      <c r="W87" s="490"/>
      <c r="X87" s="490"/>
      <c r="Y87" s="490"/>
    </row>
    <row r="88" spans="1:25" ht="16.5" thickBot="1">
      <c r="A88" s="475" t="s">
        <v>3328</v>
      </c>
      <c r="B88" s="35">
        <v>13505</v>
      </c>
      <c r="C88" s="40" t="s">
        <v>3322</v>
      </c>
      <c r="D88" s="41" t="s">
        <v>4051</v>
      </c>
      <c r="E88" s="459" t="s">
        <v>3323</v>
      </c>
      <c r="F88" s="32" t="s">
        <v>3332</v>
      </c>
      <c r="G88" s="32" t="s">
        <v>3324</v>
      </c>
      <c r="H88" s="32"/>
      <c r="I88" s="459" t="s">
        <v>2959</v>
      </c>
      <c r="J88" s="32" t="s">
        <v>2557</v>
      </c>
      <c r="K88" s="32">
        <v>6</v>
      </c>
      <c r="L88" s="36">
        <v>0</v>
      </c>
      <c r="M88" s="37">
        <v>0</v>
      </c>
      <c r="N88" s="34">
        <v>1729</v>
      </c>
      <c r="O88" s="34" t="s">
        <v>2553</v>
      </c>
      <c r="P88" s="527">
        <v>107966469</v>
      </c>
      <c r="S88" s="488" t="s">
        <v>3880</v>
      </c>
      <c r="T88" s="488">
        <f>((+S88*(('CTOS FICHA 904664'!$T$6-100)/100))*-1)*((100-W88)/100)+Y88</f>
        <v>1218.8</v>
      </c>
      <c r="U88" s="488">
        <f>IF(N88&lt;&gt;"",-T88*(1+'CTOS FICHA 904664'!$X$6)/(N88/100)+100,"")</f>
        <v>14.705147484094866</v>
      </c>
      <c r="V88" s="489">
        <f t="shared" si="1"/>
        <v>29.50838635049162</v>
      </c>
      <c r="W88" s="490"/>
      <c r="X88" s="490"/>
      <c r="Y88" s="490"/>
    </row>
    <row r="89" spans="1:25" ht="16.5" thickBot="1">
      <c r="A89" s="475" t="s">
        <v>3328</v>
      </c>
      <c r="B89" s="35">
        <v>13513</v>
      </c>
      <c r="C89" s="40" t="s">
        <v>3441</v>
      </c>
      <c r="D89" s="41" t="s">
        <v>4051</v>
      </c>
      <c r="E89" s="459" t="s">
        <v>3385</v>
      </c>
      <c r="F89" s="32" t="s">
        <v>3332</v>
      </c>
      <c r="G89" s="32" t="s">
        <v>3446</v>
      </c>
      <c r="H89" s="32"/>
      <c r="I89" s="459" t="s">
        <v>3884</v>
      </c>
      <c r="J89" s="32" t="s">
        <v>2557</v>
      </c>
      <c r="K89" s="32">
        <v>6</v>
      </c>
      <c r="L89" s="36">
        <v>0</v>
      </c>
      <c r="M89" s="37">
        <v>0</v>
      </c>
      <c r="N89" s="34">
        <v>1099</v>
      </c>
      <c r="O89" s="34" t="s">
        <v>2553</v>
      </c>
      <c r="P89" s="527">
        <v>107966510</v>
      </c>
      <c r="S89" s="488" t="s">
        <v>3447</v>
      </c>
      <c r="T89" s="488">
        <f>((+S89*(('CTOS FICHA 904664'!$T$6-100)/100))*-1)*((100-W89)/100)+Y89</f>
        <v>774.4</v>
      </c>
      <c r="U89" s="488">
        <f>IF(N89&lt;&gt;"",-T89*(1+'CTOS FICHA 904664'!$X$6)/(N89/100)+100,"")</f>
        <v>14.738489535941767</v>
      </c>
      <c r="V89" s="489">
        <f t="shared" si="1"/>
        <v>29.535941765241134</v>
      </c>
      <c r="W89" s="490"/>
      <c r="X89" s="490"/>
      <c r="Y89" s="490"/>
    </row>
    <row r="90" spans="1:25" ht="16.5" thickBot="1">
      <c r="A90" s="475" t="s">
        <v>3328</v>
      </c>
      <c r="B90" s="35">
        <v>12739</v>
      </c>
      <c r="C90" s="40" t="s">
        <v>3322</v>
      </c>
      <c r="D90" s="41" t="s">
        <v>4051</v>
      </c>
      <c r="E90" s="459" t="s">
        <v>3331</v>
      </c>
      <c r="F90" s="32" t="s">
        <v>3332</v>
      </c>
      <c r="G90" s="32" t="s">
        <v>3333</v>
      </c>
      <c r="H90" s="32"/>
      <c r="I90" s="459" t="s">
        <v>2959</v>
      </c>
      <c r="J90" s="32" t="s">
        <v>2557</v>
      </c>
      <c r="K90" s="32">
        <v>6</v>
      </c>
      <c r="L90" s="36">
        <v>0</v>
      </c>
      <c r="M90" s="37">
        <v>0</v>
      </c>
      <c r="N90" s="34">
        <v>1929</v>
      </c>
      <c r="O90" s="34" t="s">
        <v>2553</v>
      </c>
      <c r="P90" s="527">
        <v>107523540</v>
      </c>
      <c r="S90" s="488" t="s">
        <v>3334</v>
      </c>
      <c r="T90" s="488">
        <f>((+S90*(('CTOS FICHA 904664'!$T$6-100)/100))*-1)*((100-W90)/100)+Y90</f>
        <v>1360.48</v>
      </c>
      <c r="U90" s="488">
        <f>IF(N90&lt;&gt;"",-T90*(1+'CTOS FICHA 904664'!$X$6)/(N90/100)+100,"")</f>
        <v>14.661441161223436</v>
      </c>
      <c r="V90" s="489">
        <f t="shared" si="1"/>
        <v>29.472265422498694</v>
      </c>
      <c r="W90" s="490"/>
      <c r="X90" s="490"/>
      <c r="Y90" s="490"/>
    </row>
    <row r="91" spans="1:25" ht="16.5" thickBot="1">
      <c r="A91" s="475" t="s">
        <v>3328</v>
      </c>
      <c r="B91" s="35">
        <v>13521</v>
      </c>
      <c r="C91" s="40" t="s">
        <v>3322</v>
      </c>
      <c r="D91" s="41" t="s">
        <v>4051</v>
      </c>
      <c r="E91" s="459" t="s">
        <v>3421</v>
      </c>
      <c r="F91" s="32" t="s">
        <v>3392</v>
      </c>
      <c r="G91" s="32" t="s">
        <v>3333</v>
      </c>
      <c r="H91" s="32" t="s">
        <v>3291</v>
      </c>
      <c r="I91" s="459" t="s">
        <v>2988</v>
      </c>
      <c r="J91" s="32" t="s">
        <v>2557</v>
      </c>
      <c r="K91" s="32">
        <v>6</v>
      </c>
      <c r="L91" s="36">
        <v>0</v>
      </c>
      <c r="M91" s="37">
        <v>0</v>
      </c>
      <c r="N91" s="34">
        <v>2979</v>
      </c>
      <c r="O91" s="34" t="s">
        <v>2553</v>
      </c>
      <c r="P91" s="527">
        <v>107966567</v>
      </c>
      <c r="S91" s="488" t="s">
        <v>3889</v>
      </c>
      <c r="T91" s="488">
        <f>((+S91*(('CTOS FICHA 904664'!$T$6-100)/100))*-1)*((100-W91)/100)+Y91</f>
        <v>2101.44</v>
      </c>
      <c r="U91" s="488">
        <f>IF(N91&lt;&gt;"",-T91*(1+'CTOS FICHA 904664'!$X$6)/(N91/100)+100,"")</f>
        <v>14.644431017119828</v>
      </c>
      <c r="V91" s="489">
        <f t="shared" si="1"/>
        <v>29.458207452165155</v>
      </c>
      <c r="W91" s="490"/>
      <c r="X91" s="490"/>
      <c r="Y91" s="490"/>
    </row>
    <row r="92" spans="1:25" ht="16.5" thickBot="1">
      <c r="A92" s="475" t="s">
        <v>3328</v>
      </c>
      <c r="B92" s="35">
        <v>13554</v>
      </c>
      <c r="C92" s="40" t="s">
        <v>3322</v>
      </c>
      <c r="D92" s="41" t="s">
        <v>4051</v>
      </c>
      <c r="E92" s="459" t="s">
        <v>3916</v>
      </c>
      <c r="F92" s="32" t="s">
        <v>3392</v>
      </c>
      <c r="G92" s="32" t="s">
        <v>3333</v>
      </c>
      <c r="H92" s="32" t="s">
        <v>3394</v>
      </c>
      <c r="I92" s="459" t="s">
        <v>2959</v>
      </c>
      <c r="J92" s="32" t="s">
        <v>2557</v>
      </c>
      <c r="K92" s="32">
        <v>6</v>
      </c>
      <c r="L92" s="36">
        <v>0</v>
      </c>
      <c r="M92" s="37">
        <v>0</v>
      </c>
      <c r="N92" s="34">
        <v>3049</v>
      </c>
      <c r="O92" s="34" t="s">
        <v>2553</v>
      </c>
      <c r="P92" s="527">
        <v>107984496</v>
      </c>
      <c r="S92" s="488" t="s">
        <v>3917</v>
      </c>
      <c r="T92" s="488">
        <f>((+S92*(('CTOS FICHA 904664'!$T$6-100)/100))*-1)*((100-W92)/100)+Y92</f>
        <v>2150.7199999999998</v>
      </c>
      <c r="U92" s="488">
        <f>IF(N92&lt;&gt;"",-T92*(1+'CTOS FICHA 904664'!$X$6)/(N92/100)+100,"")</f>
        <v>14.648369957363073</v>
      </c>
      <c r="V92" s="489">
        <f t="shared" si="1"/>
        <v>29.461462774680228</v>
      </c>
      <c r="W92" s="490"/>
      <c r="X92" s="490"/>
      <c r="Y92" s="490"/>
    </row>
    <row r="93" spans="1:25" ht="16.5" thickBot="1">
      <c r="A93" s="475" t="s">
        <v>3328</v>
      </c>
      <c r="B93" s="35">
        <v>13562</v>
      </c>
      <c r="C93" s="40" t="s">
        <v>3322</v>
      </c>
      <c r="D93" s="41" t="s">
        <v>4051</v>
      </c>
      <c r="E93" s="459" t="s">
        <v>3486</v>
      </c>
      <c r="F93" s="32" t="s">
        <v>3332</v>
      </c>
      <c r="G93" s="32" t="s">
        <v>3324</v>
      </c>
      <c r="H93" s="32" t="s">
        <v>3394</v>
      </c>
      <c r="I93" s="459" t="s">
        <v>2959</v>
      </c>
      <c r="J93" s="32" t="s">
        <v>2557</v>
      </c>
      <c r="K93" s="32">
        <v>6</v>
      </c>
      <c r="L93" s="36">
        <v>0</v>
      </c>
      <c r="M93" s="37">
        <v>0</v>
      </c>
      <c r="N93" s="34">
        <v>2869</v>
      </c>
      <c r="O93" s="34" t="s">
        <v>2553</v>
      </c>
      <c r="P93" s="527">
        <v>107984813</v>
      </c>
      <c r="S93" s="488">
        <v>2024</v>
      </c>
      <c r="T93" s="488">
        <f>((+S93*(('CTOS FICHA 904664'!$T$6-100)/100))*-1)*((100-W93)/100)+Y93</f>
        <v>2024</v>
      </c>
      <c r="U93" s="488">
        <f>IF(N93&lt;&gt;"",-T93*(1+'CTOS FICHA 904664'!$X$6)/(N93/100)+100,"")</f>
        <v>14.637852910421756</v>
      </c>
      <c r="V93" s="489">
        <f t="shared" si="1"/>
        <v>29.452771000348562</v>
      </c>
      <c r="W93" s="490"/>
      <c r="X93" s="490"/>
      <c r="Y93" s="490"/>
    </row>
    <row r="94" spans="1:25" ht="16.5" thickBot="1">
      <c r="A94" s="475" t="s">
        <v>3328</v>
      </c>
      <c r="B94" s="35">
        <v>13570</v>
      </c>
      <c r="C94" s="40" t="s">
        <v>3322</v>
      </c>
      <c r="D94" s="41" t="s">
        <v>4051</v>
      </c>
      <c r="E94" s="459" t="s">
        <v>3368</v>
      </c>
      <c r="F94" s="32" t="s">
        <v>3392</v>
      </c>
      <c r="G94" s="32" t="s">
        <v>3408</v>
      </c>
      <c r="H94" s="32" t="s">
        <v>3291</v>
      </c>
      <c r="I94" s="459" t="s">
        <v>2959</v>
      </c>
      <c r="J94" s="32" t="s">
        <v>2557</v>
      </c>
      <c r="K94" s="32">
        <v>6</v>
      </c>
      <c r="L94" s="36">
        <v>0</v>
      </c>
      <c r="M94" s="37">
        <v>0</v>
      </c>
      <c r="N94" s="34">
        <v>4909</v>
      </c>
      <c r="O94" s="34" t="s">
        <v>2553</v>
      </c>
      <c r="P94" s="527">
        <v>107984819</v>
      </c>
      <c r="S94" s="488" t="s">
        <v>3926</v>
      </c>
      <c r="T94" s="488">
        <f>((+S94*(('CTOS FICHA 904664'!$T$6-100)/100))*-1)*((100-W94)/100)+Y94</f>
        <v>3462.8</v>
      </c>
      <c r="U94" s="488">
        <f>IF(N94&lt;&gt;"",-T94*(1+'CTOS FICHA 904664'!$X$6)/(N94/100)+100,"")</f>
        <v>14.64681197799959</v>
      </c>
      <c r="V94" s="489">
        <f t="shared" si="1"/>
        <v>29.460175188429417</v>
      </c>
      <c r="W94" s="490"/>
      <c r="X94" s="490"/>
      <c r="Y94" s="490"/>
    </row>
    <row r="95" spans="1:25" ht="16.5" thickBot="1">
      <c r="A95" s="475" t="s">
        <v>3328</v>
      </c>
      <c r="B95" s="35">
        <v>13562</v>
      </c>
      <c r="C95" s="40" t="s">
        <v>3322</v>
      </c>
      <c r="D95" s="41" t="s">
        <v>4051</v>
      </c>
      <c r="E95" s="459" t="s">
        <v>3486</v>
      </c>
      <c r="F95" s="32" t="s">
        <v>3332</v>
      </c>
      <c r="G95" s="32" t="s">
        <v>3324</v>
      </c>
      <c r="H95" s="32" t="s">
        <v>3394</v>
      </c>
      <c r="I95" s="459" t="s">
        <v>2959</v>
      </c>
      <c r="J95" s="32" t="s">
        <v>2557</v>
      </c>
      <c r="K95" s="32">
        <v>6</v>
      </c>
      <c r="L95" s="36">
        <v>0</v>
      </c>
      <c r="M95" s="37">
        <v>0</v>
      </c>
      <c r="N95" s="34">
        <v>2869</v>
      </c>
      <c r="O95" s="34" t="s">
        <v>2553</v>
      </c>
      <c r="P95" s="527">
        <v>107984813</v>
      </c>
      <c r="S95" s="488">
        <v>2024</v>
      </c>
      <c r="T95" s="488">
        <f>((+S95*(('CTOS FICHA 904664'!$T$6-100)/100))*-1)*((100-W95)/100)+Y95</f>
        <v>2024</v>
      </c>
      <c r="U95" s="488">
        <f>IF(N95&lt;&gt;"",-T95*(1+'CTOS FICHA 904664'!$X$6)/(N95/100)+100,"")</f>
        <v>14.637852910421756</v>
      </c>
      <c r="V95" s="489">
        <f t="shared" si="1"/>
        <v>29.452771000348562</v>
      </c>
      <c r="W95" s="490"/>
      <c r="X95" s="490"/>
      <c r="Y95" s="490"/>
    </row>
    <row r="96" spans="1:25" ht="16.5" thickBot="1">
      <c r="A96" s="475" t="s">
        <v>3328</v>
      </c>
      <c r="B96" s="35">
        <v>13588</v>
      </c>
      <c r="C96" s="40" t="s">
        <v>3322</v>
      </c>
      <c r="D96" s="41" t="s">
        <v>4051</v>
      </c>
      <c r="E96" s="459" t="s">
        <v>3472</v>
      </c>
      <c r="F96" s="32" t="s">
        <v>3292</v>
      </c>
      <c r="G96" s="32" t="s">
        <v>3333</v>
      </c>
      <c r="H96" s="32" t="s">
        <v>3344</v>
      </c>
      <c r="I96" s="459" t="s">
        <v>2959</v>
      </c>
      <c r="J96" s="32" t="s">
        <v>2557</v>
      </c>
      <c r="K96" s="32">
        <v>6</v>
      </c>
      <c r="L96" s="36">
        <v>0</v>
      </c>
      <c r="M96" s="37">
        <v>0</v>
      </c>
      <c r="N96" s="34">
        <v>2179</v>
      </c>
      <c r="O96" s="34" t="s">
        <v>2553</v>
      </c>
      <c r="P96" s="527">
        <v>107990105</v>
      </c>
      <c r="S96" s="488" t="s">
        <v>3876</v>
      </c>
      <c r="T96" s="488">
        <f>((+S96*(('CTOS FICHA 904664'!$T$6-100)/100))*-1)*((100-W96)/100)+Y96</f>
        <v>1537.36</v>
      </c>
      <c r="U96" s="488">
        <f>IF(N96&lt;&gt;"",-T96*(1+'CTOS FICHA 904664'!$X$6)/(N96/100)+100,"")</f>
        <v>14.630307480495645</v>
      </c>
      <c r="V96" s="489">
        <f t="shared" si="1"/>
        <v>29.446535107847637</v>
      </c>
      <c r="W96" s="490"/>
      <c r="X96" s="490"/>
      <c r="Y96" s="490"/>
    </row>
    <row r="97" spans="1:25" ht="16.5" thickBot="1">
      <c r="A97" s="475" t="s">
        <v>3328</v>
      </c>
      <c r="B97" s="35">
        <v>13596</v>
      </c>
      <c r="C97" s="40" t="s">
        <v>3322</v>
      </c>
      <c r="D97" s="41" t="s">
        <v>4051</v>
      </c>
      <c r="E97" s="459" t="s">
        <v>3368</v>
      </c>
      <c r="F97" s="32" t="s">
        <v>3292</v>
      </c>
      <c r="G97" s="32" t="s">
        <v>3324</v>
      </c>
      <c r="H97" s="32" t="s">
        <v>3394</v>
      </c>
      <c r="I97" s="459" t="s">
        <v>2959</v>
      </c>
      <c r="J97" s="32" t="s">
        <v>2557</v>
      </c>
      <c r="K97" s="32">
        <v>6</v>
      </c>
      <c r="L97" s="36">
        <v>0</v>
      </c>
      <c r="M97" s="37">
        <v>0</v>
      </c>
      <c r="N97" s="34">
        <v>2929</v>
      </c>
      <c r="O97" s="34" t="s">
        <v>2553</v>
      </c>
      <c r="P97" s="527">
        <v>107992811</v>
      </c>
      <c r="S97" s="488" t="s">
        <v>3937</v>
      </c>
      <c r="T97" s="488">
        <f>((+S97*(('CTOS FICHA 904664'!$T$6-100)/100))*-1)*((100-W97)/100)+Y97</f>
        <v>2066.2399999999998</v>
      </c>
      <c r="U97" s="488">
        <f>IF(N97&lt;&gt;"",-T97*(1+'CTOS FICHA 904664'!$X$6)/(N97/100)+100,"")</f>
        <v>14.641502219187444</v>
      </c>
      <c r="V97" s="489">
        <f t="shared" si="1"/>
        <v>29.455786958006158</v>
      </c>
      <c r="W97" s="490"/>
      <c r="X97" s="490"/>
      <c r="Y97" s="490"/>
    </row>
    <row r="98" spans="1:25" ht="16.5" thickBot="1">
      <c r="A98" s="475" t="s">
        <v>3328</v>
      </c>
      <c r="B98" s="35">
        <v>13604</v>
      </c>
      <c r="C98" s="40" t="s">
        <v>3322</v>
      </c>
      <c r="D98" s="41" t="s">
        <v>4051</v>
      </c>
      <c r="E98" s="459" t="s">
        <v>3361</v>
      </c>
      <c r="F98" s="32" t="s">
        <v>3332</v>
      </c>
      <c r="G98" s="32" t="s">
        <v>3333</v>
      </c>
      <c r="H98" s="32"/>
      <c r="I98" s="459" t="s">
        <v>2959</v>
      </c>
      <c r="J98" s="32" t="s">
        <v>2557</v>
      </c>
      <c r="K98" s="32">
        <v>6</v>
      </c>
      <c r="L98" s="36">
        <v>0</v>
      </c>
      <c r="M98" s="37">
        <v>0</v>
      </c>
      <c r="N98" s="34">
        <v>1969</v>
      </c>
      <c r="O98" s="34" t="s">
        <v>2553</v>
      </c>
      <c r="P98" s="527">
        <v>107999370</v>
      </c>
      <c r="S98" s="488" t="s">
        <v>3943</v>
      </c>
      <c r="T98" s="488">
        <f>((+S98*(('CTOS FICHA 904664'!$T$6-100)/100))*-1)*((100-W98)/100)+Y98</f>
        <v>1388.64</v>
      </c>
      <c r="U98" s="488">
        <f>IF(N98&lt;&gt;"",-T98*(1+'CTOS FICHA 904664'!$X$6)/(N98/100)+100,"")</f>
        <v>14.664581005586598</v>
      </c>
      <c r="V98" s="489">
        <f t="shared" si="1"/>
        <v>29.47486033519553</v>
      </c>
      <c r="W98" s="490"/>
      <c r="X98" s="490"/>
      <c r="Y98" s="490"/>
    </row>
    <row r="99" spans="1:25" ht="16.5" thickBot="1">
      <c r="A99" s="475" t="s">
        <v>3328</v>
      </c>
      <c r="B99" s="35">
        <v>13612</v>
      </c>
      <c r="C99" s="40" t="s">
        <v>3322</v>
      </c>
      <c r="D99" s="41" t="s">
        <v>4051</v>
      </c>
      <c r="E99" s="459" t="s">
        <v>3331</v>
      </c>
      <c r="F99" s="32" t="s">
        <v>3332</v>
      </c>
      <c r="G99" s="32" t="s">
        <v>3324</v>
      </c>
      <c r="H99" s="32"/>
      <c r="I99" s="459" t="s">
        <v>2959</v>
      </c>
      <c r="J99" s="32" t="s">
        <v>2557</v>
      </c>
      <c r="K99" s="32">
        <v>6</v>
      </c>
      <c r="L99" s="36">
        <v>0</v>
      </c>
      <c r="M99" s="37">
        <v>0</v>
      </c>
      <c r="N99" s="34">
        <v>2449</v>
      </c>
      <c r="O99" s="34" t="s">
        <v>2553</v>
      </c>
      <c r="P99" s="527">
        <v>108010086</v>
      </c>
      <c r="S99" s="488" t="s">
        <v>3959</v>
      </c>
      <c r="T99" s="488">
        <f>((+S99*(('CTOS FICHA 904664'!$T$6-100)/100))*-1)*((100-W99)/100)+Y99</f>
        <v>1726.56</v>
      </c>
      <c r="U99" s="488">
        <f>IF(N99&lt;&gt;"",-T99*(1+'CTOS FICHA 904664'!$X$6)/(N99/100)+100,"")</f>
        <v>14.694258881175983</v>
      </c>
      <c r="V99" s="489">
        <f t="shared" si="1"/>
        <v>29.499387505104124</v>
      </c>
      <c r="W99" s="490"/>
      <c r="X99" s="490"/>
      <c r="Y99" s="490"/>
    </row>
    <row r="100" spans="1:25" ht="16.5" thickBot="1">
      <c r="A100" s="475" t="s">
        <v>3328</v>
      </c>
      <c r="B100" s="35">
        <v>13620</v>
      </c>
      <c r="C100" s="40" t="s">
        <v>3322</v>
      </c>
      <c r="D100" s="41" t="s">
        <v>4051</v>
      </c>
      <c r="E100" s="459" t="s">
        <v>3486</v>
      </c>
      <c r="F100" s="32" t="s">
        <v>3332</v>
      </c>
      <c r="G100" s="32" t="s">
        <v>3324</v>
      </c>
      <c r="H100" s="32" t="s">
        <v>3394</v>
      </c>
      <c r="I100" s="459" t="s">
        <v>2959</v>
      </c>
      <c r="J100" s="32" t="s">
        <v>2557</v>
      </c>
      <c r="K100" s="32">
        <v>6</v>
      </c>
      <c r="L100" s="36">
        <v>0</v>
      </c>
      <c r="M100" s="37">
        <v>0</v>
      </c>
      <c r="N100" s="34">
        <v>2869</v>
      </c>
      <c r="O100" s="34" t="s">
        <v>2553</v>
      </c>
      <c r="P100" s="527">
        <v>108010109</v>
      </c>
      <c r="S100" s="488">
        <v>2024</v>
      </c>
      <c r="T100" s="488">
        <f>((+S100*(('CTOS FICHA 904664'!$T$6-100)/100))*-1)*((100-W100)/100)+Y100</f>
        <v>2024</v>
      </c>
      <c r="U100" s="488">
        <f>IF(N100&lt;&gt;"",-T100*(1+'CTOS FICHA 904664'!$X$6)/(N100/100)+100,"")</f>
        <v>14.637852910421756</v>
      </c>
      <c r="V100" s="489">
        <f t="shared" si="1"/>
        <v>29.452771000348562</v>
      </c>
      <c r="W100" s="490"/>
      <c r="X100" s="490"/>
      <c r="Y100" s="490"/>
    </row>
    <row r="101" spans="1:25" ht="16.5" thickBot="1">
      <c r="A101" s="475" t="s">
        <v>3328</v>
      </c>
      <c r="B101" s="35">
        <v>13638</v>
      </c>
      <c r="C101" s="40" t="s">
        <v>3322</v>
      </c>
      <c r="D101" s="41" t="s">
        <v>4051</v>
      </c>
      <c r="E101" s="459" t="s">
        <v>3368</v>
      </c>
      <c r="F101" s="32" t="s">
        <v>3332</v>
      </c>
      <c r="G101" s="32" t="s">
        <v>3369</v>
      </c>
      <c r="H101" s="32" t="s">
        <v>3394</v>
      </c>
      <c r="I101" s="459" t="s">
        <v>2959</v>
      </c>
      <c r="J101" s="32" t="s">
        <v>2557</v>
      </c>
      <c r="K101" s="32">
        <v>6</v>
      </c>
      <c r="L101" s="36">
        <v>0</v>
      </c>
      <c r="M101" s="37">
        <v>0</v>
      </c>
      <c r="N101" s="34">
        <v>3349</v>
      </c>
      <c r="O101" s="34" t="s">
        <v>2553</v>
      </c>
      <c r="P101" s="527">
        <v>108013136</v>
      </c>
      <c r="S101" s="488" t="s">
        <v>3964</v>
      </c>
      <c r="T101" s="488">
        <f>((+S101*(('CTOS FICHA 904664'!$T$6-100)/100))*-1)*((100-W101)/100)+Y101</f>
        <v>2361.92</v>
      </c>
      <c r="U101" s="488">
        <f>IF(N101&lt;&gt;"",-T101*(1+'CTOS FICHA 904664'!$X$6)/(N101/100)+100,"")</f>
        <v>14.663386085398628</v>
      </c>
      <c r="V101" s="489">
        <f t="shared" si="1"/>
        <v>29.473872797850106</v>
      </c>
      <c r="W101" s="490"/>
      <c r="X101" s="490"/>
      <c r="Y101" s="490"/>
    </row>
    <row r="102" spans="1:25" ht="16.5" thickBot="1">
      <c r="A102" s="475" t="s">
        <v>3328</v>
      </c>
      <c r="B102" s="35">
        <v>13646</v>
      </c>
      <c r="C102" s="40" t="s">
        <v>3322</v>
      </c>
      <c r="D102" s="41" t="s">
        <v>4051</v>
      </c>
      <c r="E102" s="459" t="s">
        <v>3368</v>
      </c>
      <c r="F102" s="32" t="s">
        <v>3332</v>
      </c>
      <c r="G102" s="32" t="s">
        <v>3393</v>
      </c>
      <c r="H102" s="32" t="s">
        <v>3394</v>
      </c>
      <c r="I102" s="459" t="s">
        <v>2959</v>
      </c>
      <c r="J102" s="32" t="s">
        <v>2557</v>
      </c>
      <c r="K102" s="32">
        <v>6</v>
      </c>
      <c r="L102" s="36">
        <v>0</v>
      </c>
      <c r="M102" s="37">
        <v>0</v>
      </c>
      <c r="N102" s="34">
        <v>3169</v>
      </c>
      <c r="O102" s="34" t="s">
        <v>2553</v>
      </c>
      <c r="P102" s="527">
        <v>108018896</v>
      </c>
      <c r="S102" s="488" t="s">
        <v>3970</v>
      </c>
      <c r="T102" s="488">
        <f>((+S102*(('CTOS FICHA 904664'!$T$6-100)/100))*-1)*((100-W102)/100)+Y102</f>
        <v>2235.1999999999998</v>
      </c>
      <c r="U102" s="488">
        <f>IF(N102&lt;&gt;"",-T102*(1+'CTOS FICHA 904664'!$X$6)/(N102/100)+100,"")</f>
        <v>14.654717576522572</v>
      </c>
      <c r="V102" s="489">
        <f t="shared" si="1"/>
        <v>29.466708740927743</v>
      </c>
      <c r="W102" s="490"/>
      <c r="X102" s="490"/>
      <c r="Y102" s="490"/>
    </row>
    <row r="103" spans="1:25" ht="16.5" thickBot="1">
      <c r="A103" s="475" t="s">
        <v>3328</v>
      </c>
      <c r="B103" s="35">
        <v>13596</v>
      </c>
      <c r="C103" s="40" t="s">
        <v>3322</v>
      </c>
      <c r="D103" s="41" t="s">
        <v>4051</v>
      </c>
      <c r="E103" s="459" t="s">
        <v>3368</v>
      </c>
      <c r="F103" s="32" t="s">
        <v>3292</v>
      </c>
      <c r="G103" s="32" t="s">
        <v>3324</v>
      </c>
      <c r="H103" s="32" t="s">
        <v>3394</v>
      </c>
      <c r="I103" s="459" t="s">
        <v>2959</v>
      </c>
      <c r="J103" s="32" t="s">
        <v>2557</v>
      </c>
      <c r="K103" s="32">
        <v>6</v>
      </c>
      <c r="L103" s="36">
        <v>0</v>
      </c>
      <c r="M103" s="37">
        <v>0</v>
      </c>
      <c r="N103" s="34">
        <v>2929</v>
      </c>
      <c r="O103" s="34" t="s">
        <v>2553</v>
      </c>
      <c r="P103" s="527">
        <v>107992811</v>
      </c>
      <c r="S103" s="488" t="s">
        <v>3937</v>
      </c>
      <c r="T103" s="488">
        <f>((+S103*(('CTOS FICHA 904664'!$T$6-100)/100))*-1)*((100-W103)/100)+Y103</f>
        <v>2066.2399999999998</v>
      </c>
      <c r="U103" s="488">
        <f>IF(N103&lt;&gt;"",-T103*(1+'CTOS FICHA 904664'!$X$6)/(N103/100)+100,"")</f>
        <v>14.641502219187444</v>
      </c>
      <c r="V103" s="489">
        <f t="shared" si="1"/>
        <v>29.455786958006158</v>
      </c>
      <c r="W103" s="490"/>
      <c r="X103" s="490"/>
      <c r="Y103" s="490"/>
    </row>
    <row r="104" spans="1:25" ht="16.5" thickBot="1">
      <c r="A104" s="475" t="s">
        <v>3328</v>
      </c>
      <c r="B104" s="35">
        <v>13653</v>
      </c>
      <c r="C104" s="40" t="s">
        <v>3322</v>
      </c>
      <c r="D104" s="41" t="s">
        <v>4051</v>
      </c>
      <c r="E104" s="459" t="s">
        <v>3472</v>
      </c>
      <c r="F104" s="32" t="s">
        <v>3332</v>
      </c>
      <c r="G104" s="32" t="s">
        <v>3333</v>
      </c>
      <c r="H104" s="32"/>
      <c r="I104" s="459" t="s">
        <v>2959</v>
      </c>
      <c r="J104" s="32" t="s">
        <v>2557</v>
      </c>
      <c r="K104" s="32">
        <v>6</v>
      </c>
      <c r="L104" s="36">
        <v>0</v>
      </c>
      <c r="M104" s="37">
        <v>0</v>
      </c>
      <c r="N104" s="34">
        <v>2369</v>
      </c>
      <c r="O104" s="34" t="s">
        <v>2553</v>
      </c>
      <c r="P104" s="527">
        <v>108025732</v>
      </c>
      <c r="S104" s="488" t="s">
        <v>3979</v>
      </c>
      <c r="T104" s="488">
        <f>((+S104*(('CTOS FICHA 904664'!$T$6-100)/100))*-1)*((100-W104)/100)+Y104</f>
        <v>1671.12</v>
      </c>
      <c r="U104" s="488">
        <f>IF(N104&lt;&gt;"",-T104*(1+'CTOS FICHA 904664'!$X$6)/(N104/100)+100,"")</f>
        <v>14.645200506542864</v>
      </c>
      <c r="V104" s="489">
        <f t="shared" si="1"/>
        <v>29.458843393837071</v>
      </c>
      <c r="W104" s="490"/>
      <c r="X104" s="490"/>
      <c r="Y104" s="490"/>
    </row>
    <row r="105" spans="1:25" ht="16.5" thickBot="1">
      <c r="A105" s="475" t="s">
        <v>3328</v>
      </c>
      <c r="B105" s="35">
        <v>13612</v>
      </c>
      <c r="C105" s="40" t="s">
        <v>3322</v>
      </c>
      <c r="D105" s="41" t="s">
        <v>4051</v>
      </c>
      <c r="E105" s="459" t="s">
        <v>3331</v>
      </c>
      <c r="F105" s="32" t="s">
        <v>3332</v>
      </c>
      <c r="G105" s="32" t="s">
        <v>3324</v>
      </c>
      <c r="H105" s="32"/>
      <c r="I105" s="459" t="s">
        <v>2959</v>
      </c>
      <c r="J105" s="32" t="s">
        <v>2557</v>
      </c>
      <c r="K105" s="32">
        <v>6</v>
      </c>
      <c r="L105" s="36">
        <v>0</v>
      </c>
      <c r="M105" s="37">
        <v>0</v>
      </c>
      <c r="N105" s="34">
        <v>2449</v>
      </c>
      <c r="O105" s="34" t="s">
        <v>2553</v>
      </c>
      <c r="P105" s="527">
        <v>108010086</v>
      </c>
      <c r="S105" s="488" t="s">
        <v>3959</v>
      </c>
      <c r="T105" s="488">
        <f>((+S105*(('CTOS FICHA 904664'!$T$6-100)/100))*-1)*((100-W105)/100)+Y105</f>
        <v>1726.56</v>
      </c>
      <c r="U105" s="488">
        <f>IF(N105&lt;&gt;"",-T105*(1+'CTOS FICHA 904664'!$X$6)/(N105/100)+100,"")</f>
        <v>14.694258881175983</v>
      </c>
      <c r="V105" s="489">
        <f t="shared" si="1"/>
        <v>29.499387505104124</v>
      </c>
      <c r="W105" s="490"/>
      <c r="X105" s="490"/>
      <c r="Y105" s="490"/>
    </row>
    <row r="106" spans="1:25" ht="16.5" thickBot="1">
      <c r="A106" s="475" t="s">
        <v>3328</v>
      </c>
      <c r="B106" s="35">
        <v>13679</v>
      </c>
      <c r="C106" s="40" t="s">
        <v>3322</v>
      </c>
      <c r="D106" s="41" t="s">
        <v>4051</v>
      </c>
      <c r="E106" s="459" t="s">
        <v>3323</v>
      </c>
      <c r="F106" s="32" t="s">
        <v>3332</v>
      </c>
      <c r="G106" s="32" t="s">
        <v>3333</v>
      </c>
      <c r="H106" s="32"/>
      <c r="I106" s="459" t="s">
        <v>2959</v>
      </c>
      <c r="J106" s="32" t="s">
        <v>2557</v>
      </c>
      <c r="K106" s="32">
        <v>6</v>
      </c>
      <c r="L106" s="36">
        <v>0</v>
      </c>
      <c r="M106" s="37">
        <v>0</v>
      </c>
      <c r="N106" s="34">
        <v>1769</v>
      </c>
      <c r="O106" s="34" t="s">
        <v>2553</v>
      </c>
      <c r="P106" s="527">
        <v>108036416</v>
      </c>
      <c r="S106" s="488" t="s">
        <v>3990</v>
      </c>
      <c r="T106" s="488">
        <f>((+S106*(('CTOS FICHA 904664'!$T$6-100)/100))*-1)*((100-W106)/100)+Y106</f>
        <v>1247.8399999999999</v>
      </c>
      <c r="U106" s="488">
        <f>IF(N106&lt;&gt;"",-T106*(1+'CTOS FICHA 904664'!$X$6)/(N106/100)+100,"")</f>
        <v>14.647461842849083</v>
      </c>
      <c r="V106" s="489">
        <f t="shared" si="1"/>
        <v>29.460712266817424</v>
      </c>
      <c r="W106" s="490"/>
      <c r="X106" s="490"/>
      <c r="Y106" s="490"/>
    </row>
    <row r="107" spans="1:25" ht="16.5" thickBot="1">
      <c r="A107" s="475" t="s">
        <v>3328</v>
      </c>
      <c r="B107" s="35">
        <v>13687</v>
      </c>
      <c r="C107" s="40" t="s">
        <v>3322</v>
      </c>
      <c r="D107" s="41" t="s">
        <v>4051</v>
      </c>
      <c r="E107" s="459" t="s">
        <v>3368</v>
      </c>
      <c r="F107" s="32" t="s">
        <v>3292</v>
      </c>
      <c r="G107" s="32" t="s">
        <v>3369</v>
      </c>
      <c r="H107" s="32" t="s">
        <v>3291</v>
      </c>
      <c r="I107" s="459" t="s">
        <v>2959</v>
      </c>
      <c r="J107" s="32" t="s">
        <v>2557</v>
      </c>
      <c r="K107" s="32">
        <v>6</v>
      </c>
      <c r="L107" s="36">
        <v>0</v>
      </c>
      <c r="M107" s="37">
        <v>0</v>
      </c>
      <c r="N107" s="34">
        <v>3409</v>
      </c>
      <c r="O107" s="34" t="s">
        <v>2553</v>
      </c>
      <c r="P107" s="527">
        <v>108044774</v>
      </c>
      <c r="S107" s="488" t="s">
        <v>3997</v>
      </c>
      <c r="T107" s="488">
        <f>((+S107*(('CTOS FICHA 904664'!$T$6-100)/100))*-1)*((100-W107)/100)+Y107</f>
        <v>2404.16</v>
      </c>
      <c r="U107" s="488">
        <f>IF(N107&lt;&gt;"",-T107*(1+'CTOS FICHA 904664'!$X$6)/(N107/100)+100,"")</f>
        <v>14.666072161924333</v>
      </c>
      <c r="V107" s="489">
        <f t="shared" si="1"/>
        <v>29.476092695805235</v>
      </c>
      <c r="W107" s="490"/>
      <c r="X107" s="490"/>
      <c r="Y107" s="490"/>
    </row>
    <row r="108" spans="1:25" ht="16.5" thickBot="1">
      <c r="A108" s="475" t="s">
        <v>3328</v>
      </c>
      <c r="B108" s="35">
        <v>13695</v>
      </c>
      <c r="C108" s="40" t="s">
        <v>3322</v>
      </c>
      <c r="D108" s="41" t="s">
        <v>4051</v>
      </c>
      <c r="E108" s="459" t="s">
        <v>3323</v>
      </c>
      <c r="F108" s="32" t="s">
        <v>3292</v>
      </c>
      <c r="G108" s="32" t="s">
        <v>3393</v>
      </c>
      <c r="H108" s="32"/>
      <c r="I108" s="459" t="s">
        <v>2959</v>
      </c>
      <c r="J108" s="32" t="s">
        <v>2557</v>
      </c>
      <c r="K108" s="32">
        <v>6</v>
      </c>
      <c r="L108" s="36">
        <v>0</v>
      </c>
      <c r="M108" s="37">
        <v>0</v>
      </c>
      <c r="N108" s="34">
        <v>1769</v>
      </c>
      <c r="O108" s="34" t="s">
        <v>2553</v>
      </c>
      <c r="P108" s="527">
        <v>108046353</v>
      </c>
      <c r="S108" s="488" t="s">
        <v>3990</v>
      </c>
      <c r="T108" s="488">
        <f>((+S108*(('CTOS FICHA 904664'!$T$6-100)/100))*-1)*((100-W108)/100)+Y108</f>
        <v>1247.8399999999999</v>
      </c>
      <c r="U108" s="488">
        <f>IF(N108&lt;&gt;"",-T108*(1+'CTOS FICHA 904664'!$X$6)/(N108/100)+100,"")</f>
        <v>14.647461842849083</v>
      </c>
      <c r="V108" s="489">
        <f t="shared" si="1"/>
        <v>29.460712266817424</v>
      </c>
      <c r="W108" s="490"/>
      <c r="X108" s="490"/>
      <c r="Y108" s="490"/>
    </row>
    <row r="109" spans="1:25" ht="16.5" thickBot="1">
      <c r="A109" s="475" t="s">
        <v>3328</v>
      </c>
      <c r="B109" s="35">
        <v>13703</v>
      </c>
      <c r="C109" s="40" t="s">
        <v>3322</v>
      </c>
      <c r="D109" s="41" t="s">
        <v>4051</v>
      </c>
      <c r="E109" s="459" t="s">
        <v>3323</v>
      </c>
      <c r="F109" s="32" t="s">
        <v>3292</v>
      </c>
      <c r="G109" s="32" t="s">
        <v>3324</v>
      </c>
      <c r="H109" s="32"/>
      <c r="I109" s="459" t="s">
        <v>2959</v>
      </c>
      <c r="J109" s="32" t="s">
        <v>2557</v>
      </c>
      <c r="K109" s="32">
        <v>6</v>
      </c>
      <c r="L109" s="36">
        <v>0</v>
      </c>
      <c r="M109" s="37">
        <v>0</v>
      </c>
      <c r="N109" s="34">
        <v>1769</v>
      </c>
      <c r="O109" s="34" t="s">
        <v>2553</v>
      </c>
      <c r="P109" s="527">
        <v>108055085</v>
      </c>
      <c r="S109" s="488" t="s">
        <v>3990</v>
      </c>
      <c r="T109" s="488">
        <f>((+S109*(('CTOS FICHA 904664'!$T$6-100)/100))*-1)*((100-W109)/100)+Y109</f>
        <v>1247.8399999999999</v>
      </c>
      <c r="U109" s="488">
        <f>IF(N109&lt;&gt;"",-T109*(1+'CTOS FICHA 904664'!$X$6)/(N109/100)+100,"")</f>
        <v>14.647461842849083</v>
      </c>
      <c r="V109" s="489">
        <f t="shared" si="1"/>
        <v>29.460712266817424</v>
      </c>
      <c r="W109" s="490"/>
      <c r="X109" s="490"/>
      <c r="Y109" s="490"/>
    </row>
    <row r="110" spans="1:25" ht="16.5" thickBot="1">
      <c r="A110" s="475" t="s">
        <v>3328</v>
      </c>
      <c r="B110" s="35">
        <v>13125</v>
      </c>
      <c r="C110" s="40" t="s">
        <v>3322</v>
      </c>
      <c r="D110" s="41" t="s">
        <v>4051</v>
      </c>
      <c r="E110" s="459" t="s">
        <v>3486</v>
      </c>
      <c r="F110" s="32" t="s">
        <v>3292</v>
      </c>
      <c r="G110" s="32" t="s">
        <v>3393</v>
      </c>
      <c r="H110" s="32" t="s">
        <v>3394</v>
      </c>
      <c r="I110" s="459" t="s">
        <v>2959</v>
      </c>
      <c r="J110" s="32" t="s">
        <v>2557</v>
      </c>
      <c r="K110" s="32">
        <v>6</v>
      </c>
      <c r="L110" s="36">
        <v>0</v>
      </c>
      <c r="M110" s="37">
        <v>0</v>
      </c>
      <c r="N110" s="34">
        <v>2629</v>
      </c>
      <c r="O110" s="34" t="s">
        <v>2553</v>
      </c>
      <c r="P110" s="616">
        <v>107802349</v>
      </c>
      <c r="S110" s="488" t="s">
        <v>4009</v>
      </c>
      <c r="T110" s="488">
        <f>((+S110*(('CTOS FICHA 904664'!$T$6-100)/100))*-1)*((100-W110)/100)+Y110</f>
        <v>1855.04</v>
      </c>
      <c r="U110" s="488">
        <f>IF(N110&lt;&gt;"",-T110*(1+'CTOS FICHA 904664'!$X$6)/(N110/100)+100,"")</f>
        <v>14.621589958158992</v>
      </c>
      <c r="V110" s="489">
        <f t="shared" si="1"/>
        <v>29.439330543933053</v>
      </c>
      <c r="W110" s="490"/>
      <c r="X110" s="490"/>
      <c r="Y110" s="490"/>
    </row>
    <row r="111" spans="1:25" ht="16.5" thickBot="1">
      <c r="A111" s="475" t="s">
        <v>3328</v>
      </c>
      <c r="B111" s="35" t="s">
        <v>4055</v>
      </c>
      <c r="C111" s="40" t="s">
        <v>3441</v>
      </c>
      <c r="D111" s="41" t="s">
        <v>4051</v>
      </c>
      <c r="E111" s="459" t="s">
        <v>3456</v>
      </c>
      <c r="F111" s="32" t="s">
        <v>3332</v>
      </c>
      <c r="G111" s="32" t="s">
        <v>3446</v>
      </c>
      <c r="H111" s="32"/>
      <c r="I111" s="459"/>
      <c r="J111" s="32" t="s">
        <v>2557</v>
      </c>
      <c r="K111" s="32">
        <v>6</v>
      </c>
      <c r="L111" s="36">
        <v>0</v>
      </c>
      <c r="M111" s="37">
        <v>0</v>
      </c>
      <c r="N111" s="34">
        <v>1339</v>
      </c>
      <c r="O111" s="34" t="s">
        <v>2553</v>
      </c>
      <c r="P111" s="616">
        <v>140376860</v>
      </c>
      <c r="S111" s="488" t="s">
        <v>4050</v>
      </c>
      <c r="T111" s="488">
        <f>((+S111*(('CTOS FICHA 904664'!$T$6-100)/100))*-1)*((100-W111)/100)+Y111</f>
        <v>944.24</v>
      </c>
      <c r="U111" s="488">
        <f>IF(N111&lt;&gt;"",-T111*(1+'CTOS FICHA 904664'!$X$6)/(N111/100)+100,"")</f>
        <v>14.672860343539966</v>
      </c>
      <c r="V111" s="489">
        <f t="shared" si="1"/>
        <v>29.481702763256166</v>
      </c>
      <c r="W111" s="490"/>
      <c r="X111" s="490"/>
      <c r="Y111" s="490"/>
    </row>
    <row r="112" spans="1:25" ht="16.5" thickBot="1">
      <c r="A112" s="475" t="s">
        <v>3328</v>
      </c>
      <c r="B112" s="35" t="s">
        <v>4101</v>
      </c>
      <c r="C112" s="40" t="s">
        <v>3322</v>
      </c>
      <c r="D112" s="41" t="s">
        <v>4051</v>
      </c>
      <c r="E112" s="459" t="s">
        <v>3323</v>
      </c>
      <c r="F112" s="32" t="s">
        <v>3332</v>
      </c>
      <c r="G112" s="32" t="s">
        <v>3333</v>
      </c>
      <c r="H112" s="32"/>
      <c r="I112" s="459" t="s">
        <v>2959</v>
      </c>
      <c r="J112" s="32" t="s">
        <v>2557</v>
      </c>
      <c r="K112" s="32">
        <v>6</v>
      </c>
      <c r="L112" s="36">
        <v>0</v>
      </c>
      <c r="M112" s="37">
        <v>0</v>
      </c>
      <c r="N112" s="34">
        <v>1769</v>
      </c>
      <c r="O112" s="34" t="s">
        <v>2553</v>
      </c>
      <c r="P112" s="527">
        <v>140441561</v>
      </c>
      <c r="S112" s="488" t="s">
        <v>3990</v>
      </c>
      <c r="T112" s="488">
        <f>((+S112*(('CTOS FICHA 904664'!$T$6-100)/100))*-1)*((100-W112)/100)+Y112</f>
        <v>1247.8399999999999</v>
      </c>
      <c r="U112" s="488">
        <f>IF(N112&lt;&gt;"",-T112*(1+'CTOS FICHA 904664'!$X$6)/(N112/100)+100,"")</f>
        <v>14.647461842849083</v>
      </c>
      <c r="V112" s="489">
        <f t="shared" si="1"/>
        <v>29.460712266817424</v>
      </c>
      <c r="W112" s="490"/>
      <c r="X112" s="490"/>
      <c r="Y112" s="490"/>
    </row>
    <row r="113" spans="1:25" ht="16.5" thickBot="1">
      <c r="A113" s="475" t="s">
        <v>3328</v>
      </c>
      <c r="B113" s="35" t="s">
        <v>4093</v>
      </c>
      <c r="C113" s="40" t="s">
        <v>3322</v>
      </c>
      <c r="D113" s="41" t="s">
        <v>4051</v>
      </c>
      <c r="E113" s="459" t="s">
        <v>3916</v>
      </c>
      <c r="F113" s="32" t="s">
        <v>3292</v>
      </c>
      <c r="G113" s="32" t="s">
        <v>3369</v>
      </c>
      <c r="H113" s="32" t="s">
        <v>3394</v>
      </c>
      <c r="I113" s="459" t="s">
        <v>2959</v>
      </c>
      <c r="J113" s="32" t="s">
        <v>2557</v>
      </c>
      <c r="K113" s="32">
        <v>6</v>
      </c>
      <c r="L113" s="36">
        <v>0</v>
      </c>
      <c r="M113" s="37">
        <v>0</v>
      </c>
      <c r="N113" s="34">
        <v>2749</v>
      </c>
      <c r="O113" s="34" t="s">
        <v>2553</v>
      </c>
      <c r="P113" s="527">
        <v>140441388</v>
      </c>
      <c r="S113" s="488" t="s">
        <v>4072</v>
      </c>
      <c r="T113" s="488">
        <f>((+S113*(('CTOS FICHA 904664'!$T$6-100)/100))*-1)*((100-W113)/100)+Y113</f>
        <v>1939.52</v>
      </c>
      <c r="U113" s="488">
        <f>IF(N113&lt;&gt;"",-T113*(1+'CTOS FICHA 904664'!$X$6)/(N113/100)+100,"")</f>
        <v>14.630076391415059</v>
      </c>
      <c r="V113" s="489">
        <f t="shared" si="1"/>
        <v>29.446344125136406</v>
      </c>
      <c r="W113" s="490"/>
      <c r="X113" s="490"/>
      <c r="Y113" s="490"/>
    </row>
    <row r="114" spans="1:25" ht="16.5" thickBot="1">
      <c r="A114" s="475" t="s">
        <v>3328</v>
      </c>
      <c r="B114" s="35">
        <v>13620</v>
      </c>
      <c r="C114" s="40" t="s">
        <v>3322</v>
      </c>
      <c r="D114" s="41" t="s">
        <v>4051</v>
      </c>
      <c r="E114" s="459" t="s">
        <v>3486</v>
      </c>
      <c r="F114" s="32" t="s">
        <v>3332</v>
      </c>
      <c r="G114" s="32" t="s">
        <v>3324</v>
      </c>
      <c r="H114" s="32" t="s">
        <v>3394</v>
      </c>
      <c r="I114" s="459" t="s">
        <v>2959</v>
      </c>
      <c r="J114" s="32" t="s">
        <v>2557</v>
      </c>
      <c r="K114" s="32">
        <v>6</v>
      </c>
      <c r="L114" s="36">
        <v>0</v>
      </c>
      <c r="M114" s="37">
        <v>0</v>
      </c>
      <c r="N114" s="34">
        <v>2869</v>
      </c>
      <c r="O114" s="34" t="s">
        <v>2553</v>
      </c>
      <c r="P114" s="527">
        <v>108010109</v>
      </c>
      <c r="S114" s="488">
        <v>2024</v>
      </c>
      <c r="T114" s="488">
        <f>((+S114*(('CTOS FICHA 904664'!$T$6-100)/100))*-1)*((100-W114)/100)+Y114</f>
        <v>2024</v>
      </c>
      <c r="U114" s="488">
        <f>IF(N114&lt;&gt;"",-T114*(1+'CTOS FICHA 904664'!$X$6)/(N114/100)+100,"")</f>
        <v>14.637852910421756</v>
      </c>
      <c r="V114" s="489">
        <f t="shared" si="1"/>
        <v>29.452771000348562</v>
      </c>
      <c r="W114" s="490"/>
      <c r="X114" s="490"/>
      <c r="Y114" s="490"/>
    </row>
    <row r="115" spans="1:25" ht="16.5" thickBot="1">
      <c r="A115" s="475" t="s">
        <v>3328</v>
      </c>
      <c r="B115" s="35" t="s">
        <v>4094</v>
      </c>
      <c r="C115" s="40" t="s">
        <v>302</v>
      </c>
      <c r="D115" s="41" t="s">
        <v>4051</v>
      </c>
      <c r="E115" s="459" t="s">
        <v>4079</v>
      </c>
      <c r="F115" s="32" t="s">
        <v>3332</v>
      </c>
      <c r="G115" s="32" t="s">
        <v>3350</v>
      </c>
      <c r="H115" s="32" t="s">
        <v>27</v>
      </c>
      <c r="I115" s="459"/>
      <c r="J115" s="32" t="s">
        <v>2557</v>
      </c>
      <c r="K115" s="32">
        <v>6</v>
      </c>
      <c r="L115" s="36">
        <v>0</v>
      </c>
      <c r="M115" s="37">
        <v>0</v>
      </c>
      <c r="N115" s="34">
        <v>4529</v>
      </c>
      <c r="O115" s="34" t="s">
        <v>2553</v>
      </c>
      <c r="P115" s="527">
        <v>140454030</v>
      </c>
      <c r="S115" s="488" t="s">
        <v>4080</v>
      </c>
      <c r="T115" s="488">
        <f>((+S115*(('CTOS FICHA 904664'!$T$6-100)/100))*-1)*((100-W115)/100)+Y115</f>
        <v>3129.28</v>
      </c>
      <c r="U115" s="488">
        <f>IF(N115&lt;&gt;"",-T115*(1+'CTOS FICHA 904664'!$X$6)/(N115/100)+100,"")</f>
        <v>16.395919629057175</v>
      </c>
      <c r="V115" s="489">
        <f t="shared" si="1"/>
        <v>30.905718701700152</v>
      </c>
      <c r="W115" s="490"/>
      <c r="X115" s="490"/>
      <c r="Y115" s="490"/>
    </row>
    <row r="116" spans="1:25" ht="16.5" thickBot="1">
      <c r="A116" s="475" t="s">
        <v>3328</v>
      </c>
      <c r="B116" s="35" t="s">
        <v>4095</v>
      </c>
      <c r="C116" s="40" t="s">
        <v>302</v>
      </c>
      <c r="D116" s="41" t="s">
        <v>4051</v>
      </c>
      <c r="E116" s="459" t="s">
        <v>4079</v>
      </c>
      <c r="F116" s="32" t="s">
        <v>3392</v>
      </c>
      <c r="G116" s="32" t="s">
        <v>3350</v>
      </c>
      <c r="H116" s="32" t="s">
        <v>22</v>
      </c>
      <c r="I116" s="459"/>
      <c r="J116" s="32" t="s">
        <v>2557</v>
      </c>
      <c r="K116" s="32">
        <v>6</v>
      </c>
      <c r="L116" s="36">
        <v>0</v>
      </c>
      <c r="M116" s="37">
        <v>0</v>
      </c>
      <c r="N116" s="34">
        <v>5489</v>
      </c>
      <c r="O116" s="34" t="s">
        <v>2553</v>
      </c>
      <c r="P116" s="527">
        <v>140454050</v>
      </c>
      <c r="S116" s="488" t="s">
        <v>4082</v>
      </c>
      <c r="T116" s="488">
        <f>((+S116*(('CTOS FICHA 904664'!$T$6-100)/100))*-1)*((100-W116)/100)+Y116</f>
        <v>3792.8</v>
      </c>
      <c r="U116" s="488">
        <f>IF(N116&lt;&gt;"",-T116*(1+'CTOS FICHA 904664'!$X$6)/(N116/100)+100,"")</f>
        <v>16.391182364729445</v>
      </c>
      <c r="V116" s="489">
        <f t="shared" si="1"/>
        <v>30.901803607214433</v>
      </c>
      <c r="W116" s="490"/>
      <c r="X116" s="490"/>
      <c r="Y116" s="490"/>
    </row>
    <row r="117" spans="1:25" ht="16.5" thickBot="1">
      <c r="A117" s="475" t="s">
        <v>3328</v>
      </c>
      <c r="B117" s="35" t="s">
        <v>4096</v>
      </c>
      <c r="C117" s="40" t="s">
        <v>3322</v>
      </c>
      <c r="D117" s="41" t="s">
        <v>4051</v>
      </c>
      <c r="E117" s="459" t="s">
        <v>3486</v>
      </c>
      <c r="F117" s="32" t="s">
        <v>3292</v>
      </c>
      <c r="G117" s="32" t="s">
        <v>3369</v>
      </c>
      <c r="H117" s="32" t="s">
        <v>3394</v>
      </c>
      <c r="I117" s="459" t="s">
        <v>2959</v>
      </c>
      <c r="J117" s="32" t="s">
        <v>2557</v>
      </c>
      <c r="K117" s="32">
        <v>6</v>
      </c>
      <c r="L117" s="36">
        <v>0</v>
      </c>
      <c r="M117" s="37">
        <v>0</v>
      </c>
      <c r="N117" s="34">
        <v>2809</v>
      </c>
      <c r="O117" s="34" t="s">
        <v>2553</v>
      </c>
      <c r="P117" s="527">
        <v>140460533</v>
      </c>
      <c r="S117" s="488">
        <v>1981.76</v>
      </c>
      <c r="T117" s="488">
        <f>((+S117*(('CTOS FICHA 904664'!$T$6-100)/100))*-1)*((100-W117)/100)+Y117</f>
        <v>1981.76</v>
      </c>
      <c r="U117" s="488">
        <f>IF(N117&lt;&gt;"",-T117*(1+'CTOS FICHA 904664'!$X$6)/(N117/100)+100,"")</f>
        <v>14.634047703809188</v>
      </c>
      <c r="V117" s="489">
        <f t="shared" si="1"/>
        <v>29.449626201495192</v>
      </c>
      <c r="W117" s="490"/>
      <c r="X117" s="490"/>
      <c r="Y117" s="490"/>
    </row>
    <row r="118" spans="1:25" ht="16.5" thickBot="1">
      <c r="A118" s="475" t="s">
        <v>3328</v>
      </c>
      <c r="B118" s="35" t="s">
        <v>4110</v>
      </c>
      <c r="C118" s="40" t="s">
        <v>3441</v>
      </c>
      <c r="D118" s="41" t="s">
        <v>4051</v>
      </c>
      <c r="E118" s="459" t="s">
        <v>3349</v>
      </c>
      <c r="F118" s="32" t="s">
        <v>3292</v>
      </c>
      <c r="G118" s="32" t="s">
        <v>3333</v>
      </c>
      <c r="H118" s="32"/>
      <c r="I118" s="459"/>
      <c r="J118" s="32" t="s">
        <v>2557</v>
      </c>
      <c r="K118" s="32">
        <v>6</v>
      </c>
      <c r="L118" s="36">
        <v>0</v>
      </c>
      <c r="M118" s="37">
        <v>0</v>
      </c>
      <c r="N118" s="34">
        <v>1099</v>
      </c>
      <c r="O118" s="34" t="s">
        <v>2553</v>
      </c>
      <c r="P118" s="527">
        <v>140474698</v>
      </c>
      <c r="S118" s="488" t="s">
        <v>3791</v>
      </c>
      <c r="T118" s="488">
        <f>((+S118*(('CTOS FICHA 904664'!$T$6-100)/100))*-1)*((100-W118)/100)+Y118</f>
        <v>775.28</v>
      </c>
      <c r="U118" s="488">
        <f>IF(N118&lt;&gt;"",-T118*(1+'CTOS FICHA 904664'!$X$6)/(N118/100)+100,"")</f>
        <v>14.64160145586898</v>
      </c>
      <c r="V118" s="489">
        <f t="shared" si="1"/>
        <v>29.45586897179254</v>
      </c>
      <c r="W118" s="490"/>
      <c r="X118" s="490"/>
      <c r="Y118" s="490"/>
    </row>
    <row r="119" spans="1:25" ht="16.5" thickBot="1">
      <c r="A119" s="475" t="s">
        <v>3328</v>
      </c>
      <c r="B119" s="35" t="s">
        <v>4109</v>
      </c>
      <c r="C119" s="40" t="s">
        <v>3322</v>
      </c>
      <c r="D119" s="41" t="s">
        <v>4051</v>
      </c>
      <c r="E119" s="459" t="s">
        <v>3331</v>
      </c>
      <c r="F119" s="32" t="s">
        <v>3292</v>
      </c>
      <c r="G119" s="32" t="s">
        <v>3324</v>
      </c>
      <c r="H119" s="32"/>
      <c r="I119" s="459" t="s">
        <v>2959</v>
      </c>
      <c r="J119" s="32" t="s">
        <v>2557</v>
      </c>
      <c r="K119" s="32">
        <v>6</v>
      </c>
      <c r="L119" s="36">
        <v>0</v>
      </c>
      <c r="M119" s="37">
        <v>0</v>
      </c>
      <c r="N119" s="34">
        <v>2209</v>
      </c>
      <c r="O119" s="34" t="s">
        <v>2553</v>
      </c>
      <c r="P119" s="527">
        <v>140475748</v>
      </c>
      <c r="S119" s="488" t="s">
        <v>4103</v>
      </c>
      <c r="T119" s="488">
        <f>((+S119*(('CTOS FICHA 904664'!$T$6-100)/100))*-1)*((100-W119)/100)+Y119</f>
        <v>1557.6</v>
      </c>
      <c r="U119" s="488">
        <f>IF(N119&lt;&gt;"",-T119*(1+'CTOS FICHA 904664'!$X$6)/(N119/100)+100,"")</f>
        <v>14.681032141240379</v>
      </c>
      <c r="V119" s="489">
        <f t="shared" si="1"/>
        <v>29.4884563150747</v>
      </c>
      <c r="W119" s="490"/>
      <c r="X119" s="490"/>
      <c r="Y119" s="490"/>
    </row>
    <row r="120" spans="1:25" ht="16.5" thickBot="1">
      <c r="A120" s="475" t="s">
        <v>3328</v>
      </c>
      <c r="B120" s="35" t="s">
        <v>4121</v>
      </c>
      <c r="C120" s="40" t="s">
        <v>3322</v>
      </c>
      <c r="D120" s="41" t="s">
        <v>4051</v>
      </c>
      <c r="E120" s="459" t="s">
        <v>3368</v>
      </c>
      <c r="F120" s="32" t="s">
        <v>3332</v>
      </c>
      <c r="G120" s="32" t="s">
        <v>3324</v>
      </c>
      <c r="H120" s="32" t="s">
        <v>3394</v>
      </c>
      <c r="I120" s="459" t="s">
        <v>2959</v>
      </c>
      <c r="J120" s="32" t="s">
        <v>2557</v>
      </c>
      <c r="K120" s="32">
        <v>6</v>
      </c>
      <c r="L120" s="36">
        <v>0</v>
      </c>
      <c r="M120" s="37">
        <v>0</v>
      </c>
      <c r="N120" s="34">
        <v>3169</v>
      </c>
      <c r="O120" s="34" t="s">
        <v>2553</v>
      </c>
      <c r="P120" s="527">
        <v>140480657</v>
      </c>
      <c r="S120" s="488" t="s">
        <v>3970</v>
      </c>
      <c r="T120" s="488">
        <f>((+S120*(('CTOS FICHA 904664'!$T$6-100)/100))*-1)*((100-W120)/100)+Y120</f>
        <v>2235.1999999999998</v>
      </c>
      <c r="U120" s="488">
        <f>IF(N120&lt;&gt;"",-T120*(1+'CTOS FICHA 904664'!$X$6)/(N120/100)+100,"")</f>
        <v>14.654717576522572</v>
      </c>
      <c r="V120" s="489">
        <f t="shared" si="1"/>
        <v>29.466708740927743</v>
      </c>
      <c r="W120" s="490"/>
      <c r="X120" s="490"/>
      <c r="Y120" s="490"/>
    </row>
    <row r="121" spans="1:25" ht="16.5" thickBot="1">
      <c r="A121" s="475" t="s">
        <v>3328</v>
      </c>
      <c r="B121" s="35" t="s">
        <v>4129</v>
      </c>
      <c r="C121" s="40" t="s">
        <v>302</v>
      </c>
      <c r="D121" s="41" t="s">
        <v>4051</v>
      </c>
      <c r="E121" s="459" t="s">
        <v>3662</v>
      </c>
      <c r="F121" s="32" t="s">
        <v>3332</v>
      </c>
      <c r="G121" s="32" t="s">
        <v>3350</v>
      </c>
      <c r="H121" s="32" t="s">
        <v>22</v>
      </c>
      <c r="I121" s="459"/>
      <c r="J121" s="32" t="s">
        <v>2557</v>
      </c>
      <c r="K121" s="32">
        <v>6</v>
      </c>
      <c r="L121" s="36">
        <v>0</v>
      </c>
      <c r="M121" s="37">
        <v>0</v>
      </c>
      <c r="N121" s="34">
        <v>4409</v>
      </c>
      <c r="O121" s="34" t="s">
        <v>2553</v>
      </c>
      <c r="P121" s="527">
        <v>140483914</v>
      </c>
      <c r="S121" s="488" t="s">
        <v>4119</v>
      </c>
      <c r="T121" s="488">
        <f>((+S121*(('CTOS FICHA 904664'!$T$6-100)/100))*-1)*((100-W121)/100)+Y121</f>
        <v>3046.56</v>
      </c>
      <c r="U121" s="488">
        <f>IF(N121&lt;&gt;"",-T121*(1+'CTOS FICHA 904664'!$X$6)/(N121/100)+100,"")</f>
        <v>16.390619188024502</v>
      </c>
      <c r="V121" s="489">
        <f t="shared" si="1"/>
        <v>30.901338171921083</v>
      </c>
      <c r="W121" s="490"/>
      <c r="X121" s="490"/>
      <c r="Y121" s="490"/>
    </row>
    <row r="122" spans="1:25" ht="16.5" thickBot="1">
      <c r="A122" s="475" t="s">
        <v>3328</v>
      </c>
      <c r="B122" s="35" t="s">
        <v>4133</v>
      </c>
      <c r="C122" s="40" t="s">
        <v>3322</v>
      </c>
      <c r="D122" s="41" t="s">
        <v>4051</v>
      </c>
      <c r="E122" s="459" t="s">
        <v>3368</v>
      </c>
      <c r="F122" s="32" t="s">
        <v>3332</v>
      </c>
      <c r="G122" s="32" t="s">
        <v>3369</v>
      </c>
      <c r="H122" s="32" t="s">
        <v>3291</v>
      </c>
      <c r="I122" s="459" t="s">
        <v>4128</v>
      </c>
      <c r="J122" s="32" t="s">
        <v>2557</v>
      </c>
      <c r="K122" s="32">
        <v>6</v>
      </c>
      <c r="L122" s="36">
        <v>0</v>
      </c>
      <c r="M122" s="37">
        <v>0</v>
      </c>
      <c r="N122" s="34">
        <v>3649</v>
      </c>
      <c r="O122" s="34" t="s">
        <v>2553</v>
      </c>
      <c r="P122" s="527">
        <v>140499571</v>
      </c>
      <c r="S122" s="488" t="s">
        <v>4126</v>
      </c>
      <c r="T122" s="488">
        <f>((+S122*(('CTOS FICHA 904664'!$T$6-100)/100))*-1)*((100-W122)/100)+Y122</f>
        <v>2573.12</v>
      </c>
      <c r="U122" s="488">
        <f>IF(N122&lt;&gt;"",-T122*(1+'CTOS FICHA 904664'!$X$6)/(N122/100)+100,"")</f>
        <v>14.675933132365046</v>
      </c>
      <c r="V122" s="489">
        <f t="shared" si="1"/>
        <v>29.484242258152932</v>
      </c>
      <c r="W122" s="490"/>
      <c r="X122" s="490"/>
      <c r="Y122" s="490"/>
    </row>
    <row r="123" spans="1:25" ht="16.5" thickBot="1">
      <c r="A123" s="475" t="s">
        <v>3328</v>
      </c>
      <c r="B123" s="35">
        <v>13604</v>
      </c>
      <c r="C123" s="40" t="s">
        <v>3322</v>
      </c>
      <c r="D123" s="41" t="s">
        <v>4051</v>
      </c>
      <c r="E123" s="459" t="s">
        <v>3361</v>
      </c>
      <c r="F123" s="32" t="s">
        <v>3332</v>
      </c>
      <c r="G123" s="32" t="s">
        <v>3333</v>
      </c>
      <c r="H123" s="32"/>
      <c r="I123" s="459" t="s">
        <v>2959</v>
      </c>
      <c r="J123" s="32" t="s">
        <v>2557</v>
      </c>
      <c r="K123" s="32">
        <v>6</v>
      </c>
      <c r="L123" s="36">
        <v>0</v>
      </c>
      <c r="M123" s="37">
        <v>0</v>
      </c>
      <c r="N123" s="34">
        <v>1969</v>
      </c>
      <c r="O123" s="34" t="s">
        <v>2553</v>
      </c>
      <c r="P123" s="527">
        <v>107999370</v>
      </c>
      <c r="S123" s="488" t="s">
        <v>3943</v>
      </c>
      <c r="T123" s="488">
        <f>((+S123*(('CTOS FICHA 904664'!$T$6-100)/100))*-1)*((100-W123)/100)+Y123</f>
        <v>1388.64</v>
      </c>
      <c r="U123" s="488">
        <f>IF(N123&lt;&gt;"",-T123*(1+'CTOS FICHA 904664'!$X$6)/(N123/100)+100,"")</f>
        <v>14.664581005586598</v>
      </c>
      <c r="V123" s="489">
        <f t="shared" si="1"/>
        <v>29.47486033519553</v>
      </c>
      <c r="W123" s="490"/>
      <c r="X123" s="490"/>
      <c r="Y123" s="490"/>
    </row>
    <row r="124" spans="1:25" ht="16.5" thickBot="1">
      <c r="A124" s="475" t="s">
        <v>3328</v>
      </c>
      <c r="B124" s="35" t="s">
        <v>4143</v>
      </c>
      <c r="C124" s="40" t="s">
        <v>3322</v>
      </c>
      <c r="D124" s="41" t="s">
        <v>4051</v>
      </c>
      <c r="E124" s="459" t="s">
        <v>3331</v>
      </c>
      <c r="F124" s="32"/>
      <c r="G124" s="32" t="s">
        <v>3333</v>
      </c>
      <c r="H124" s="32"/>
      <c r="I124" s="459" t="s">
        <v>2959</v>
      </c>
      <c r="J124" s="32" t="s">
        <v>2557</v>
      </c>
      <c r="K124" s="32">
        <v>6</v>
      </c>
      <c r="L124" s="36">
        <v>0</v>
      </c>
      <c r="M124" s="37">
        <v>0</v>
      </c>
      <c r="N124" s="34">
        <v>1969</v>
      </c>
      <c r="O124" s="34" t="s">
        <v>2553</v>
      </c>
      <c r="P124" s="527">
        <v>140567745</v>
      </c>
      <c r="S124" s="488" t="s">
        <v>3943</v>
      </c>
      <c r="T124" s="488">
        <f>((+S124*(('CTOS FICHA 904664'!$T$6-100)/100))*-1)*((100-W124)/100)+Y124</f>
        <v>1388.64</v>
      </c>
      <c r="U124" s="488">
        <f>IF(N124&lt;&gt;"",-T124*(1+'CTOS FICHA 904664'!$X$6)/(N124/100)+100,"")</f>
        <v>14.664581005586598</v>
      </c>
      <c r="V124" s="489">
        <f t="shared" si="1"/>
        <v>29.47486033519553</v>
      </c>
      <c r="W124" s="490"/>
      <c r="X124" s="490"/>
      <c r="Y124" s="490"/>
    </row>
    <row r="125" spans="1:25" ht="16.5" thickBot="1">
      <c r="A125" s="475" t="s">
        <v>3328</v>
      </c>
      <c r="B125" s="35" t="s">
        <v>4150</v>
      </c>
      <c r="C125" s="40" t="s">
        <v>3322</v>
      </c>
      <c r="D125" s="41" t="s">
        <v>4051</v>
      </c>
      <c r="E125" s="459" t="s">
        <v>3331</v>
      </c>
      <c r="F125" s="32" t="s">
        <v>3332</v>
      </c>
      <c r="G125" s="32" t="s">
        <v>3333</v>
      </c>
      <c r="H125" s="32"/>
      <c r="I125" s="459" t="s">
        <v>2959</v>
      </c>
      <c r="J125" s="32" t="s">
        <v>2557</v>
      </c>
      <c r="K125" s="32">
        <v>6</v>
      </c>
      <c r="L125" s="36">
        <v>0</v>
      </c>
      <c r="M125" s="37">
        <v>0</v>
      </c>
      <c r="N125" s="34">
        <v>2209</v>
      </c>
      <c r="O125" s="34" t="s">
        <v>2553</v>
      </c>
      <c r="P125" s="527">
        <v>140618275</v>
      </c>
      <c r="S125" s="488" t="s">
        <v>4103</v>
      </c>
      <c r="T125" s="488">
        <f>((+S125*(('CTOS FICHA 904664'!$T$6-100)/100))*-1)*((100-W125)/100)+Y125</f>
        <v>1557.6</v>
      </c>
      <c r="U125" s="488">
        <f>IF(N125&lt;&gt;"",-T125*(1+'CTOS FICHA 904664'!$X$6)/(N125/100)+100,"")</f>
        <v>14.681032141240379</v>
      </c>
      <c r="V125" s="489">
        <f t="shared" si="1"/>
        <v>29.4884563150747</v>
      </c>
      <c r="W125" s="490"/>
      <c r="X125" s="490"/>
      <c r="Y125" s="490"/>
    </row>
    <row r="126" spans="1:25" ht="16.5" thickBot="1">
      <c r="A126" s="475" t="s">
        <v>3328</v>
      </c>
      <c r="B126" s="35" t="s">
        <v>4166</v>
      </c>
      <c r="C126" s="40" t="s">
        <v>3322</v>
      </c>
      <c r="D126" s="41" t="s">
        <v>4051</v>
      </c>
      <c r="E126" s="459" t="s">
        <v>3368</v>
      </c>
      <c r="F126" s="32" t="s">
        <v>3332</v>
      </c>
      <c r="G126" s="32" t="s">
        <v>3324</v>
      </c>
      <c r="H126" s="32" t="s">
        <v>3394</v>
      </c>
      <c r="I126" s="459" t="s">
        <v>3432</v>
      </c>
      <c r="J126" s="32" t="s">
        <v>2557</v>
      </c>
      <c r="K126" s="32">
        <v>6</v>
      </c>
      <c r="L126" s="36">
        <v>0</v>
      </c>
      <c r="M126" s="37">
        <v>0</v>
      </c>
      <c r="N126" s="34">
        <v>3169</v>
      </c>
      <c r="O126" s="34" t="s">
        <v>2553</v>
      </c>
      <c r="P126" s="527">
        <v>140658729</v>
      </c>
      <c r="S126" s="488" t="s">
        <v>3970</v>
      </c>
      <c r="T126" s="488">
        <f>((+S126*(('CTOS FICHA 904664'!$T$6-100)/100))*-1)*((100-W126)/100)+Y126</f>
        <v>2235.1999999999998</v>
      </c>
      <c r="U126" s="488">
        <f>IF(N126&lt;&gt;"",-T126*(1+'CTOS FICHA 904664'!$X$6)/(N126/100)+100,"")</f>
        <v>14.654717576522572</v>
      </c>
      <c r="V126" s="489">
        <f t="shared" si="1"/>
        <v>29.466708740927743</v>
      </c>
      <c r="W126" s="490"/>
      <c r="X126" s="490"/>
      <c r="Y126" s="490"/>
    </row>
    <row r="127" spans="1:25" ht="16.5" thickBot="1">
      <c r="A127" s="475" t="s">
        <v>3328</v>
      </c>
      <c r="B127" s="35" t="s">
        <v>4167</v>
      </c>
      <c r="C127" s="40" t="s">
        <v>3322</v>
      </c>
      <c r="D127" s="41" t="s">
        <v>4051</v>
      </c>
      <c r="E127" s="459" t="s">
        <v>3368</v>
      </c>
      <c r="F127" s="32" t="s">
        <v>3332</v>
      </c>
      <c r="G127" s="32" t="s">
        <v>3324</v>
      </c>
      <c r="H127" s="32" t="s">
        <v>3291</v>
      </c>
      <c r="I127" s="459" t="s">
        <v>2959</v>
      </c>
      <c r="J127" s="32" t="s">
        <v>2557</v>
      </c>
      <c r="K127" s="32">
        <v>6</v>
      </c>
      <c r="L127" s="36">
        <v>0</v>
      </c>
      <c r="M127" s="37">
        <v>0</v>
      </c>
      <c r="N127" s="34">
        <v>3469</v>
      </c>
      <c r="O127" s="34" t="s">
        <v>2553</v>
      </c>
      <c r="P127" s="527">
        <v>140658905</v>
      </c>
      <c r="S127" s="488" t="s">
        <v>4163</v>
      </c>
      <c r="T127" s="488">
        <f>((+S127*(('CTOS FICHA 904664'!$T$6-100)/100))*-1)*((100-W127)/100)+Y127</f>
        <v>2446.4</v>
      </c>
      <c r="U127" s="488">
        <f>IF(N127&lt;&gt;"",-T127*(1+'CTOS FICHA 904664'!$X$6)/(N127/100)+100,"")</f>
        <v>14.66866532141826</v>
      </c>
      <c r="V127" s="489">
        <f t="shared" si="1"/>
        <v>29.478235802825012</v>
      </c>
      <c r="W127" s="490"/>
      <c r="X127" s="490"/>
      <c r="Y127" s="490"/>
    </row>
    <row r="128" spans="1:25" ht="16.5" thickBot="1">
      <c r="A128" s="475" t="s">
        <v>3328</v>
      </c>
      <c r="B128" s="35" t="s">
        <v>4179</v>
      </c>
      <c r="C128" s="40" t="s">
        <v>3441</v>
      </c>
      <c r="D128" s="41" t="s">
        <v>4051</v>
      </c>
      <c r="E128" s="459" t="s">
        <v>3456</v>
      </c>
      <c r="F128" s="32" t="s">
        <v>3332</v>
      </c>
      <c r="G128" s="32" t="s">
        <v>3324</v>
      </c>
      <c r="H128" s="32"/>
      <c r="I128" s="459"/>
      <c r="J128" s="32" t="s">
        <v>2557</v>
      </c>
      <c r="K128" s="32">
        <v>6</v>
      </c>
      <c r="L128" s="36">
        <v>0</v>
      </c>
      <c r="M128" s="37">
        <v>0</v>
      </c>
      <c r="N128" s="34">
        <v>1339</v>
      </c>
      <c r="O128" s="34" t="s">
        <v>2553</v>
      </c>
      <c r="P128" s="527">
        <v>140659896</v>
      </c>
      <c r="S128" s="488" t="s">
        <v>4050</v>
      </c>
      <c r="T128" s="488">
        <f>((+S128*(('CTOS FICHA 904664'!$T$6-100)/100))*-1)*((100-W128)/100)+Y128</f>
        <v>944.24</v>
      </c>
      <c r="U128" s="488">
        <f>IF(N128&lt;&gt;"",-T128*(1+'CTOS FICHA 904664'!$X$6)/(N128/100)+100,"")</f>
        <v>14.672860343539966</v>
      </c>
      <c r="V128" s="489">
        <f t="shared" si="1"/>
        <v>29.481702763256166</v>
      </c>
      <c r="W128" s="490"/>
      <c r="X128" s="490"/>
      <c r="Y128" s="490"/>
    </row>
    <row r="129" spans="1:25" ht="16.5" thickBot="1">
      <c r="A129" s="475" t="s">
        <v>3328</v>
      </c>
      <c r="B129" s="35" t="s">
        <v>4184</v>
      </c>
      <c r="C129" s="40" t="s">
        <v>3322</v>
      </c>
      <c r="D129" s="41" t="s">
        <v>4051</v>
      </c>
      <c r="E129" s="459" t="s">
        <v>3331</v>
      </c>
      <c r="F129" s="32" t="s">
        <v>3292</v>
      </c>
      <c r="G129" s="32" t="s">
        <v>3333</v>
      </c>
      <c r="H129" s="32"/>
      <c r="I129" s="459" t="s">
        <v>2959</v>
      </c>
      <c r="J129" s="32" t="s">
        <v>2557</v>
      </c>
      <c r="K129" s="32">
        <v>6</v>
      </c>
      <c r="L129" s="36">
        <v>0</v>
      </c>
      <c r="M129" s="37">
        <v>0</v>
      </c>
      <c r="N129" s="34">
        <v>1969</v>
      </c>
      <c r="O129" s="34" t="s">
        <v>2553</v>
      </c>
      <c r="P129" s="527">
        <v>140687815</v>
      </c>
      <c r="S129" s="488" t="s">
        <v>3943</v>
      </c>
      <c r="T129" s="488">
        <f>((+S129*(('CTOS FICHA 904664'!$T$6-100)/100))*-1)*((100-W129)/100)+Y129</f>
        <v>1388.64</v>
      </c>
      <c r="U129" s="488">
        <f>IF(N129&lt;&gt;"",-T129*(1+'CTOS FICHA 904664'!$X$6)/(N129/100)+100,"")</f>
        <v>14.664581005586598</v>
      </c>
      <c r="V129" s="489">
        <f t="shared" si="1"/>
        <v>29.47486033519553</v>
      </c>
      <c r="W129" s="490"/>
      <c r="X129" s="490"/>
      <c r="Y129" s="490"/>
    </row>
    <row r="130" spans="1:25" ht="16.5" thickBot="1">
      <c r="A130" s="475" t="s">
        <v>3328</v>
      </c>
      <c r="B130" s="35" t="s">
        <v>4195</v>
      </c>
      <c r="C130" s="40" t="s">
        <v>3322</v>
      </c>
      <c r="D130" s="41" t="s">
        <v>4051</v>
      </c>
      <c r="E130" s="459" t="s">
        <v>3368</v>
      </c>
      <c r="F130" s="32" t="s">
        <v>3392</v>
      </c>
      <c r="G130" s="32" t="s">
        <v>3369</v>
      </c>
      <c r="H130" s="32" t="s">
        <v>3291</v>
      </c>
      <c r="I130" s="459" t="s">
        <v>2959</v>
      </c>
      <c r="J130" s="32" t="s">
        <v>2557</v>
      </c>
      <c r="K130" s="32">
        <v>6</v>
      </c>
      <c r="L130" s="36">
        <v>0</v>
      </c>
      <c r="M130" s="37">
        <v>0</v>
      </c>
      <c r="N130" s="34">
        <v>4129</v>
      </c>
      <c r="O130" s="34" t="s">
        <v>2553</v>
      </c>
      <c r="P130" s="527">
        <v>140769902</v>
      </c>
      <c r="S130" s="488" t="s">
        <v>4193</v>
      </c>
      <c r="T130" s="488">
        <f>((+S130*(('CTOS FICHA 904664'!$T$6-100)/100))*-1)*((100-W130)/100)+Y130</f>
        <v>2911.92</v>
      </c>
      <c r="U130" s="488">
        <f>IF(N130&lt;&gt;"",-T130*(1+'CTOS FICHA 904664'!$X$6)/(N130/100)+100,"")</f>
        <v>14.66642770646645</v>
      </c>
      <c r="V130" s="489">
        <f t="shared" si="1"/>
        <v>29.476386534269793</v>
      </c>
      <c r="W130" s="490"/>
      <c r="X130" s="490"/>
      <c r="Y130" s="490"/>
    </row>
    <row r="131" spans="1:25" ht="16.5" thickBot="1">
      <c r="A131" s="475" t="s">
        <v>3328</v>
      </c>
      <c r="B131" s="35" t="s">
        <v>4203</v>
      </c>
      <c r="C131" s="40" t="s">
        <v>3441</v>
      </c>
      <c r="D131" s="41" t="s">
        <v>4051</v>
      </c>
      <c r="E131" s="459" t="s">
        <v>3385</v>
      </c>
      <c r="F131" s="32" t="s">
        <v>3292</v>
      </c>
      <c r="G131" s="32" t="s">
        <v>3446</v>
      </c>
      <c r="H131" s="32"/>
      <c r="I131" s="459"/>
      <c r="J131" s="32" t="s">
        <v>2557</v>
      </c>
      <c r="K131" s="32">
        <v>6</v>
      </c>
      <c r="L131" s="36">
        <v>0</v>
      </c>
      <c r="M131" s="37">
        <v>0</v>
      </c>
      <c r="N131" s="34">
        <v>1039</v>
      </c>
      <c r="O131" s="34" t="s">
        <v>2553</v>
      </c>
      <c r="P131" s="527">
        <v>140801835</v>
      </c>
      <c r="S131" s="488" t="s">
        <v>4200</v>
      </c>
      <c r="T131" s="488">
        <f>((+S131*(('CTOS FICHA 904664'!$T$6-100)/100))*-1)*((100-W131)/100)+Y131</f>
        <v>733.04</v>
      </c>
      <c r="U131" s="488">
        <f>IF(N131&lt;&gt;"",-T131*(1+'CTOS FICHA 904664'!$X$6)/(N131/100)+100,"")</f>
        <v>14.631530317613098</v>
      </c>
      <c r="V131" s="489">
        <f t="shared" si="1"/>
        <v>29.447545717035624</v>
      </c>
      <c r="W131" s="490"/>
      <c r="X131" s="490"/>
      <c r="Y131" s="490"/>
    </row>
    <row r="132" spans="1:25" ht="16.5" thickBot="1">
      <c r="A132" s="475" t="s">
        <v>3328</v>
      </c>
      <c r="B132" s="35">
        <v>13877</v>
      </c>
      <c r="C132" s="40" t="s">
        <v>3322</v>
      </c>
      <c r="D132" s="41" t="s">
        <v>4051</v>
      </c>
      <c r="E132" s="459" t="s">
        <v>3331</v>
      </c>
      <c r="F132" s="32" t="s">
        <v>3332</v>
      </c>
      <c r="G132" s="32" t="s">
        <v>3333</v>
      </c>
      <c r="H132" s="32"/>
      <c r="I132" s="459" t="s">
        <v>2959</v>
      </c>
      <c r="J132" s="32" t="s">
        <v>2557</v>
      </c>
      <c r="K132" s="32">
        <v>6</v>
      </c>
      <c r="L132" s="36">
        <v>0</v>
      </c>
      <c r="M132" s="37">
        <v>0</v>
      </c>
      <c r="N132" s="34">
        <v>2209</v>
      </c>
      <c r="O132" s="34" t="s">
        <v>2553</v>
      </c>
      <c r="P132" s="527">
        <v>140618275</v>
      </c>
      <c r="S132" s="488" t="s">
        <v>4103</v>
      </c>
      <c r="T132" s="488">
        <f>((+S132*(('CTOS FICHA 904664'!$T$6-100)/100))*-1)*((100-W132)/100)+Y132</f>
        <v>1557.6</v>
      </c>
      <c r="U132" s="488">
        <f>IF(N132&lt;&gt;"",-T132*(1+'CTOS FICHA 904664'!$X$6)/(N132/100)+100,"")</f>
        <v>14.681032141240379</v>
      </c>
      <c r="V132" s="489">
        <f t="shared" si="1"/>
        <v>29.4884563150747</v>
      </c>
      <c r="W132" s="490"/>
      <c r="X132" s="490"/>
      <c r="Y132" s="490"/>
    </row>
    <row r="133" spans="1:25" ht="16.5" thickBot="1">
      <c r="A133" s="475" t="s">
        <v>3328</v>
      </c>
      <c r="B133" s="35" t="s">
        <v>4216</v>
      </c>
      <c r="C133" s="40" t="s">
        <v>3322</v>
      </c>
      <c r="D133" s="41" t="s">
        <v>4051</v>
      </c>
      <c r="E133" s="459" t="s">
        <v>3916</v>
      </c>
      <c r="F133" s="32" t="s">
        <v>3292</v>
      </c>
      <c r="G133" s="32" t="s">
        <v>3369</v>
      </c>
      <c r="H133" s="32" t="s">
        <v>3394</v>
      </c>
      <c r="I133" s="459" t="s">
        <v>2988</v>
      </c>
      <c r="J133" s="32" t="s">
        <v>2557</v>
      </c>
      <c r="K133" s="32">
        <v>6</v>
      </c>
      <c r="L133" s="36">
        <v>0</v>
      </c>
      <c r="M133" s="37">
        <v>0</v>
      </c>
      <c r="N133" s="34">
        <v>2749</v>
      </c>
      <c r="O133" s="34" t="s">
        <v>2553</v>
      </c>
      <c r="P133" s="527">
        <v>140899195</v>
      </c>
      <c r="S133" s="488" t="s">
        <v>4072</v>
      </c>
      <c r="T133" s="488">
        <f>((+S133*(('CTOS FICHA 904664'!$T$6-100)/100))*-1)*((100-W133)/100)+Y133</f>
        <v>1939.52</v>
      </c>
      <c r="U133" s="488">
        <f>IF(N133&lt;&gt;"",-T133*(1+'CTOS FICHA 904664'!$X$6)/(N133/100)+100,"")</f>
        <v>14.630076391415059</v>
      </c>
      <c r="V133" s="489">
        <f t="shared" si="1"/>
        <v>29.446344125136406</v>
      </c>
      <c r="W133" s="490"/>
      <c r="X133" s="490"/>
      <c r="Y133" s="490"/>
    </row>
    <row r="134" spans="1:25" ht="16.5" thickBot="1">
      <c r="A134" s="475" t="s">
        <v>3328</v>
      </c>
      <c r="B134" s="35" t="s">
        <v>4217</v>
      </c>
      <c r="C134" s="40" t="s">
        <v>3441</v>
      </c>
      <c r="D134" s="41" t="s">
        <v>4051</v>
      </c>
      <c r="E134" s="459" t="s">
        <v>3349</v>
      </c>
      <c r="F134" s="32" t="s">
        <v>3292</v>
      </c>
      <c r="G134" s="32" t="s">
        <v>3333</v>
      </c>
      <c r="H134" s="32"/>
      <c r="I134" s="459"/>
      <c r="J134" s="32" t="s">
        <v>2557</v>
      </c>
      <c r="K134" s="32">
        <v>6</v>
      </c>
      <c r="L134" s="36">
        <v>0</v>
      </c>
      <c r="M134" s="37">
        <v>0</v>
      </c>
      <c r="N134" s="34">
        <v>1099</v>
      </c>
      <c r="O134" s="34" t="s">
        <v>2553</v>
      </c>
      <c r="P134" s="527">
        <v>140899196</v>
      </c>
      <c r="S134" s="488" t="s">
        <v>4212</v>
      </c>
      <c r="T134" s="488">
        <f>((+S134*(('CTOS FICHA 904664'!$T$6-100)/100))*-1)*((100-W134)/100)+Y134</f>
        <v>755.28</v>
      </c>
      <c r="U134" s="488">
        <f>IF(N134&lt;&gt;"",-T134*(1+'CTOS FICHA 904664'!$X$6)/(N134/100)+100,"")</f>
        <v>16.843603275705192</v>
      </c>
      <c r="V134" s="489">
        <f t="shared" si="1"/>
        <v>31.275705186533216</v>
      </c>
      <c r="W134" s="490"/>
      <c r="X134" s="490"/>
      <c r="Y134" s="490"/>
    </row>
    <row r="135" spans="1:25" ht="16.5" thickBot="1">
      <c r="A135" s="475" t="s">
        <v>3328</v>
      </c>
      <c r="B135" s="35" t="s">
        <v>4241</v>
      </c>
      <c r="C135" s="40" t="s">
        <v>3322</v>
      </c>
      <c r="D135" s="41" t="s">
        <v>4051</v>
      </c>
      <c r="E135" s="459" t="s">
        <v>3368</v>
      </c>
      <c r="F135" s="32" t="s">
        <v>3332</v>
      </c>
      <c r="G135" s="32" t="s">
        <v>3408</v>
      </c>
      <c r="H135" s="32" t="s">
        <v>3394</v>
      </c>
      <c r="I135" s="459" t="s">
        <v>2959</v>
      </c>
      <c r="J135" s="32" t="s">
        <v>2557</v>
      </c>
      <c r="K135" s="32">
        <v>6</v>
      </c>
      <c r="L135" s="36">
        <v>0</v>
      </c>
      <c r="M135" s="37">
        <v>0</v>
      </c>
      <c r="N135" s="34">
        <v>4129</v>
      </c>
      <c r="O135" s="34" t="s">
        <v>2553</v>
      </c>
      <c r="P135" s="527">
        <v>140910813</v>
      </c>
      <c r="S135" s="488" t="s">
        <v>4222</v>
      </c>
      <c r="T135" s="488">
        <f>((+S135*(('CTOS FICHA 904664'!$T$6-100)/100))*-1)*((100-W135)/100)+Y135</f>
        <v>2912.8</v>
      </c>
      <c r="U135" s="488">
        <f>IF(N135&lt;&gt;"",-T135*(1+'CTOS FICHA 904664'!$X$6)/(N135/100)+100,"")</f>
        <v>14.64063937999515</v>
      </c>
      <c r="V135" s="489">
        <f t="shared" si="1"/>
        <v>29.455073867764582</v>
      </c>
      <c r="W135" s="490"/>
      <c r="X135" s="490"/>
      <c r="Y135" s="490"/>
    </row>
    <row r="136" spans="1:25" ht="16.5" thickBot="1">
      <c r="A136" s="475" t="s">
        <v>3328</v>
      </c>
      <c r="B136" s="35" t="s">
        <v>4234</v>
      </c>
      <c r="C136" s="40" t="s">
        <v>3322</v>
      </c>
      <c r="D136" s="41" t="s">
        <v>4051</v>
      </c>
      <c r="E136" s="459" t="s">
        <v>3368</v>
      </c>
      <c r="F136" s="32" t="s">
        <v>3292</v>
      </c>
      <c r="G136" s="32" t="s">
        <v>3393</v>
      </c>
      <c r="H136" s="32" t="s">
        <v>3291</v>
      </c>
      <c r="I136" s="459" t="s">
        <v>2959</v>
      </c>
      <c r="J136" s="32" t="s">
        <v>2557</v>
      </c>
      <c r="K136" s="32">
        <v>6</v>
      </c>
      <c r="L136" s="36">
        <v>0</v>
      </c>
      <c r="M136" s="37">
        <v>0</v>
      </c>
      <c r="N136" s="34">
        <v>3229</v>
      </c>
      <c r="O136" s="34" t="s">
        <v>2553</v>
      </c>
      <c r="P136" s="527">
        <v>140938692</v>
      </c>
      <c r="S136" s="488" t="s">
        <v>3674</v>
      </c>
      <c r="T136" s="488">
        <f>((+S136*(('CTOS FICHA 904664'!$T$6-100)/100))*-1)*((100-W136)/100)+Y136</f>
        <v>2277.44</v>
      </c>
      <c r="U136" s="488">
        <f>IF(N136&lt;&gt;"",-T136*(1+'CTOS FICHA 904664'!$X$6)/(N136/100)+100,"")</f>
        <v>14.657714462681938</v>
      </c>
      <c r="V136" s="489">
        <f t="shared" si="1"/>
        <v>29.469185506348708</v>
      </c>
      <c r="W136" s="490"/>
      <c r="X136" s="490"/>
      <c r="Y136" s="490"/>
    </row>
    <row r="137" spans="1:25" ht="16.5" thickBot="1">
      <c r="A137" s="475" t="s">
        <v>3328</v>
      </c>
      <c r="B137" s="35" t="s">
        <v>4240</v>
      </c>
      <c r="C137" s="40" t="s">
        <v>3322</v>
      </c>
      <c r="D137" s="41" t="s">
        <v>4051</v>
      </c>
      <c r="E137" s="459" t="s">
        <v>3486</v>
      </c>
      <c r="F137" s="32" t="s">
        <v>3292</v>
      </c>
      <c r="G137" s="32" t="s">
        <v>3408</v>
      </c>
      <c r="H137" s="32" t="s">
        <v>3394</v>
      </c>
      <c r="I137" s="459" t="s">
        <v>2959</v>
      </c>
      <c r="J137" s="32" t="s">
        <v>2557</v>
      </c>
      <c r="K137" s="32">
        <v>6</v>
      </c>
      <c r="L137" s="36">
        <v>0</v>
      </c>
      <c r="M137" s="37">
        <v>0</v>
      </c>
      <c r="N137" s="34">
        <v>3589</v>
      </c>
      <c r="O137" s="34" t="s">
        <v>2553</v>
      </c>
      <c r="P137" s="527">
        <v>140942206</v>
      </c>
      <c r="S137" s="488" t="s">
        <v>4232</v>
      </c>
      <c r="T137" s="488">
        <f>((+S137*(('CTOS FICHA 904664'!$T$6-100)/100))*-1)*((100-W137)/100)+Y137</f>
        <v>2532.64</v>
      </c>
      <c r="U137" s="488">
        <f>IF(N137&lt;&gt;"",-T137*(1+'CTOS FICHA 904664'!$X$6)/(N137/100)+100,"")</f>
        <v>14.614254667038182</v>
      </c>
      <c r="V137" s="489">
        <f t="shared" si="1"/>
        <v>29.433268319866258</v>
      </c>
      <c r="W137" s="490"/>
      <c r="X137" s="490"/>
      <c r="Y137" s="490"/>
    </row>
    <row r="138" spans="1:25" ht="16.5" thickBot="1">
      <c r="A138" s="475" t="s">
        <v>3328</v>
      </c>
      <c r="B138" s="35" t="s">
        <v>4239</v>
      </c>
      <c r="C138" s="40" t="s">
        <v>3322</v>
      </c>
      <c r="D138" s="41" t="s">
        <v>4051</v>
      </c>
      <c r="E138" s="459" t="s">
        <v>3368</v>
      </c>
      <c r="F138" s="32" t="s">
        <v>3332</v>
      </c>
      <c r="G138" s="32" t="s">
        <v>3350</v>
      </c>
      <c r="H138" s="32" t="s">
        <v>3394</v>
      </c>
      <c r="I138" s="459" t="s">
        <v>2959</v>
      </c>
      <c r="J138" s="32" t="s">
        <v>2557</v>
      </c>
      <c r="K138" s="32">
        <v>6</v>
      </c>
      <c r="L138" s="36">
        <v>0</v>
      </c>
      <c r="M138" s="37">
        <v>0</v>
      </c>
      <c r="N138" s="34">
        <v>3529</v>
      </c>
      <c r="O138" s="34" t="s">
        <v>2553</v>
      </c>
      <c r="P138" s="527">
        <v>140942225</v>
      </c>
      <c r="S138" s="488" t="s">
        <v>4236</v>
      </c>
      <c r="T138" s="488">
        <f>((+S138*(('CTOS FICHA 904664'!$T$6-100)/100))*-1)*((100-W138)/100)+Y138</f>
        <v>2489.52</v>
      </c>
      <c r="U138" s="488">
        <f>IF(N138&lt;&gt;"",-T138*(1+'CTOS FICHA 904664'!$X$6)/(N138/100)+100,"")</f>
        <v>14.640997449702468</v>
      </c>
      <c r="V138" s="489">
        <f t="shared" si="1"/>
        <v>29.455369793142538</v>
      </c>
      <c r="W138" s="490"/>
      <c r="X138" s="490"/>
      <c r="Y138" s="490"/>
    </row>
    <row r="139" spans="1:25" ht="16.5" thickBot="1">
      <c r="A139" s="475" t="s">
        <v>3328</v>
      </c>
      <c r="B139" s="35" t="s">
        <v>4244</v>
      </c>
      <c r="C139" s="40" t="s">
        <v>3322</v>
      </c>
      <c r="D139" s="41" t="s">
        <v>4051</v>
      </c>
      <c r="E139" s="459" t="s">
        <v>3368</v>
      </c>
      <c r="F139" s="32" t="s">
        <v>3292</v>
      </c>
      <c r="G139" s="32" t="s">
        <v>3324</v>
      </c>
      <c r="H139" s="32" t="s">
        <v>3291</v>
      </c>
      <c r="I139" s="459" t="s">
        <v>2959</v>
      </c>
      <c r="J139" s="32" t="s">
        <v>2557</v>
      </c>
      <c r="K139" s="32">
        <v>6</v>
      </c>
      <c r="L139" s="36">
        <v>0</v>
      </c>
      <c r="M139" s="37">
        <v>0</v>
      </c>
      <c r="N139" s="34">
        <v>3229</v>
      </c>
      <c r="O139" s="34" t="s">
        <v>2553</v>
      </c>
      <c r="P139" s="527">
        <v>140967907</v>
      </c>
      <c r="S139" s="488" t="s">
        <v>3674</v>
      </c>
      <c r="T139" s="488">
        <f>((+S139*(('CTOS FICHA 904664'!$T$6-100)/100))*-1)*((100-W139)/100)+Y139</f>
        <v>2277.44</v>
      </c>
      <c r="U139" s="488">
        <f>IF(N139&lt;&gt;"",-T139*(1+'CTOS FICHA 904664'!$X$6)/(N139/100)+100,"")</f>
        <v>14.657714462681938</v>
      </c>
      <c r="V139" s="489">
        <f t="shared" si="1"/>
        <v>29.469185506348708</v>
      </c>
      <c r="W139" s="490"/>
      <c r="X139" s="490"/>
      <c r="Y139" s="490"/>
    </row>
    <row r="140" spans="1:25" ht="16.5" thickBot="1">
      <c r="A140" s="475" t="s">
        <v>3328</v>
      </c>
      <c r="B140" s="35" t="s">
        <v>4278</v>
      </c>
      <c r="C140" s="40" t="s">
        <v>3441</v>
      </c>
      <c r="D140" s="41" t="s">
        <v>4051</v>
      </c>
      <c r="E140" s="459" t="s">
        <v>3456</v>
      </c>
      <c r="F140" s="32" t="s">
        <v>3332</v>
      </c>
      <c r="G140" s="32" t="s">
        <v>3466</v>
      </c>
      <c r="H140" s="32"/>
      <c r="I140" s="459"/>
      <c r="J140" s="32" t="s">
        <v>2557</v>
      </c>
      <c r="K140" s="32">
        <v>6</v>
      </c>
      <c r="L140" s="36">
        <v>0</v>
      </c>
      <c r="M140" s="37">
        <v>0</v>
      </c>
      <c r="N140" s="34">
        <v>1459</v>
      </c>
      <c r="O140" s="34" t="s">
        <v>2553</v>
      </c>
      <c r="P140" s="527">
        <v>141121320</v>
      </c>
      <c r="S140" s="488" t="s">
        <v>4275</v>
      </c>
      <c r="T140" s="488">
        <f>((+S140*(('CTOS FICHA 904664'!$T$6-100)/100))*-1)*((100-W140)/100)+Y140</f>
        <v>1028.72</v>
      </c>
      <c r="U140" s="488">
        <f>IF(N140&lt;&gt;"",-T140*(1+'CTOS FICHA 904664'!$X$6)/(N140/100)+100,"")</f>
        <v>14.684633310486646</v>
      </c>
      <c r="V140" s="489">
        <f t="shared" si="1"/>
        <v>29.491432488005486</v>
      </c>
      <c r="W140" s="490"/>
      <c r="X140" s="490"/>
      <c r="Y140" s="490"/>
    </row>
    <row r="141" spans="1:25" ht="16.5" thickBot="1">
      <c r="A141" s="475" t="s">
        <v>3328</v>
      </c>
      <c r="B141" s="35">
        <v>13638</v>
      </c>
      <c r="C141" s="40" t="s">
        <v>3322</v>
      </c>
      <c r="D141" s="41" t="s">
        <v>4051</v>
      </c>
      <c r="E141" s="459" t="s">
        <v>3368</v>
      </c>
      <c r="F141" s="32" t="s">
        <v>3332</v>
      </c>
      <c r="G141" s="32" t="s">
        <v>3369</v>
      </c>
      <c r="H141" s="32" t="s">
        <v>3394</v>
      </c>
      <c r="I141" s="459" t="s">
        <v>2959</v>
      </c>
      <c r="J141" s="32" t="s">
        <v>2557</v>
      </c>
      <c r="K141" s="32">
        <v>6</v>
      </c>
      <c r="L141" s="36">
        <v>0</v>
      </c>
      <c r="M141" s="37">
        <v>0</v>
      </c>
      <c r="N141" s="34">
        <v>3349</v>
      </c>
      <c r="O141" s="34" t="s">
        <v>2553</v>
      </c>
      <c r="P141" s="527">
        <v>108013136</v>
      </c>
      <c r="S141" s="488" t="s">
        <v>3964</v>
      </c>
      <c r="T141" s="488">
        <f>((+S141*(('CTOS FICHA 904664'!$T$6-100)/100))*-1)*((100-W141)/100)+Y141</f>
        <v>2361.92</v>
      </c>
      <c r="U141" s="488">
        <f>IF(N141&lt;&gt;"",-T141*(1+'CTOS FICHA 904664'!$X$6)/(N141/100)+100,"")</f>
        <v>14.663386085398628</v>
      </c>
      <c r="V141" s="489">
        <f t="shared" si="1"/>
        <v>29.473872797850106</v>
      </c>
      <c r="W141" s="490"/>
      <c r="X141" s="490"/>
      <c r="Y141" s="490"/>
    </row>
    <row r="142" spans="1:25" ht="16.5" thickBot="1">
      <c r="A142" s="475" t="s">
        <v>3328</v>
      </c>
      <c r="B142" s="35" t="s">
        <v>4296</v>
      </c>
      <c r="C142" s="40" t="s">
        <v>3322</v>
      </c>
      <c r="D142" s="41" t="s">
        <v>4051</v>
      </c>
      <c r="E142" s="459" t="s">
        <v>3361</v>
      </c>
      <c r="F142" s="32" t="s">
        <v>3332</v>
      </c>
      <c r="G142" s="32" t="s">
        <v>3324</v>
      </c>
      <c r="H142" s="32"/>
      <c r="I142" s="459" t="s">
        <v>2959</v>
      </c>
      <c r="J142" s="32" t="s">
        <v>2557</v>
      </c>
      <c r="K142" s="32">
        <v>6</v>
      </c>
      <c r="L142" s="36">
        <v>0</v>
      </c>
      <c r="M142" s="37">
        <v>0</v>
      </c>
      <c r="N142" s="34">
        <v>2209</v>
      </c>
      <c r="O142" s="34" t="s">
        <v>2553</v>
      </c>
      <c r="P142" s="527">
        <v>141107420</v>
      </c>
      <c r="S142" s="488" t="s">
        <v>4103</v>
      </c>
      <c r="T142" s="488">
        <f>((+S142*(('CTOS FICHA 904664'!$T$6-100)/100))*-1)*((100-W142)/100)+Y142</f>
        <v>1557.6</v>
      </c>
      <c r="U142" s="488">
        <f>IF(N142&lt;&gt;"",-T142*(1+'CTOS FICHA 904664'!$X$6)/(N142/100)+100,"")</f>
        <v>14.681032141240379</v>
      </c>
      <c r="V142" s="489">
        <f t="shared" ref="V142:V196" si="2">IF(N142&lt;&gt;"",-T142/(N142/100)+100,"")</f>
        <v>29.4884563150747</v>
      </c>
      <c r="W142" s="490"/>
      <c r="X142" s="490"/>
      <c r="Y142" s="490"/>
    </row>
    <row r="143" spans="1:25" ht="16.5" thickBot="1">
      <c r="A143" s="475" t="s">
        <v>3328</v>
      </c>
      <c r="B143" s="35">
        <v>14081</v>
      </c>
      <c r="C143" s="40" t="s">
        <v>3322</v>
      </c>
      <c r="D143" s="41" t="s">
        <v>4051</v>
      </c>
      <c r="E143" s="459" t="s">
        <v>3361</v>
      </c>
      <c r="F143" s="32" t="s">
        <v>3332</v>
      </c>
      <c r="G143" s="32" t="s">
        <v>3324</v>
      </c>
      <c r="H143" s="32"/>
      <c r="I143" s="459" t="s">
        <v>2959</v>
      </c>
      <c r="J143" s="32" t="s">
        <v>2557</v>
      </c>
      <c r="K143" s="32">
        <v>6</v>
      </c>
      <c r="L143" s="36">
        <v>0</v>
      </c>
      <c r="M143" s="37">
        <v>0</v>
      </c>
      <c r="N143" s="34">
        <v>2209</v>
      </c>
      <c r="O143" s="34" t="s">
        <v>2553</v>
      </c>
      <c r="P143" s="527">
        <v>141107420</v>
      </c>
      <c r="S143" s="488" t="s">
        <v>4103</v>
      </c>
      <c r="T143" s="488">
        <f>((+S143*(('CTOS FICHA 904664'!$T$6-100)/100))*-1)*((100-W143)/100)+Y143</f>
        <v>1557.6</v>
      </c>
      <c r="U143" s="488">
        <f>IF(N143&lt;&gt;"",-T143*(1+'CTOS FICHA 904664'!$X$6)/(N143/100)+100,"")</f>
        <v>14.681032141240379</v>
      </c>
      <c r="V143" s="489">
        <f t="shared" si="2"/>
        <v>29.4884563150747</v>
      </c>
      <c r="W143" s="490"/>
      <c r="X143" s="490"/>
      <c r="Y143" s="490"/>
    </row>
    <row r="144" spans="1:25" ht="16.5" thickBot="1">
      <c r="A144" s="475" t="s">
        <v>3328</v>
      </c>
      <c r="B144" s="35" t="s">
        <v>4302</v>
      </c>
      <c r="C144" s="40" t="s">
        <v>3322</v>
      </c>
      <c r="D144" s="41" t="s">
        <v>4051</v>
      </c>
      <c r="E144" s="459" t="s">
        <v>3361</v>
      </c>
      <c r="F144" s="32" t="s">
        <v>3292</v>
      </c>
      <c r="G144" s="32" t="s">
        <v>3350</v>
      </c>
      <c r="H144" s="32"/>
      <c r="I144" s="459" t="s">
        <v>2959</v>
      </c>
      <c r="J144" s="32" t="s">
        <v>2557</v>
      </c>
      <c r="K144" s="32">
        <v>6</v>
      </c>
      <c r="L144" s="36">
        <v>0</v>
      </c>
      <c r="M144" s="37">
        <v>0</v>
      </c>
      <c r="N144" s="34">
        <v>2329</v>
      </c>
      <c r="O144" s="34" t="s">
        <v>2553</v>
      </c>
      <c r="P144" s="527">
        <v>141126250</v>
      </c>
      <c r="S144" s="488" t="s">
        <v>4299</v>
      </c>
      <c r="T144" s="488">
        <f>((+S144*(('CTOS FICHA 904664'!$T$6-100)/100))*-1)*((100-W144)/100)+Y144</f>
        <v>1642.96</v>
      </c>
      <c r="U144" s="488">
        <f>IF(N144&lt;&gt;"",-T144*(1+'CTOS FICHA 904664'!$X$6)/(N144/100)+100,"")</f>
        <v>14.642267067410899</v>
      </c>
      <c r="V144" s="489">
        <f t="shared" si="2"/>
        <v>29.456419063975957</v>
      </c>
      <c r="W144" s="490"/>
      <c r="X144" s="490"/>
      <c r="Y144" s="490"/>
    </row>
    <row r="145" spans="1:25" ht="16.5" thickBot="1">
      <c r="A145" s="475" t="s">
        <v>3328</v>
      </c>
      <c r="B145" s="35" t="s">
        <v>4306</v>
      </c>
      <c r="C145" s="40" t="s">
        <v>3322</v>
      </c>
      <c r="D145" s="41" t="s">
        <v>4051</v>
      </c>
      <c r="E145" s="459" t="s">
        <v>3486</v>
      </c>
      <c r="F145" s="32" t="s">
        <v>3332</v>
      </c>
      <c r="G145" s="32" t="s">
        <v>3369</v>
      </c>
      <c r="H145" s="32" t="s">
        <v>3394</v>
      </c>
      <c r="I145" s="459" t="s">
        <v>2959</v>
      </c>
      <c r="J145" s="32" t="s">
        <v>2557</v>
      </c>
      <c r="K145" s="32">
        <v>6</v>
      </c>
      <c r="L145" s="36">
        <v>0</v>
      </c>
      <c r="M145" s="37">
        <v>0</v>
      </c>
      <c r="N145" s="34">
        <v>3049</v>
      </c>
      <c r="O145" s="34" t="s">
        <v>2553</v>
      </c>
      <c r="P145" s="527">
        <v>141129510</v>
      </c>
      <c r="S145" s="488" t="s">
        <v>3917</v>
      </c>
      <c r="T145" s="488">
        <f>((+S145*(('CTOS FICHA 904664'!$T$6-100)/100))*-1)*((100-W145)/100)+Y145</f>
        <v>2150.7199999999998</v>
      </c>
      <c r="U145" s="488">
        <f>IF(N145&lt;&gt;"",-T145*(1+'CTOS FICHA 904664'!$X$6)/(N145/100)+100,"")</f>
        <v>14.648369957363073</v>
      </c>
      <c r="V145" s="489">
        <f t="shared" si="2"/>
        <v>29.461462774680228</v>
      </c>
      <c r="W145" s="490"/>
      <c r="X145" s="490"/>
      <c r="Y145" s="490"/>
    </row>
    <row r="146" spans="1:25" ht="16.5" thickBot="1">
      <c r="A146" s="475" t="s">
        <v>3328</v>
      </c>
      <c r="B146" s="35" t="s">
        <v>4314</v>
      </c>
      <c r="C146" s="40" t="s">
        <v>3322</v>
      </c>
      <c r="D146" s="41" t="s">
        <v>4051</v>
      </c>
      <c r="E146" s="459" t="s">
        <v>3472</v>
      </c>
      <c r="F146" s="32" t="s">
        <v>3332</v>
      </c>
      <c r="G146" s="32" t="s">
        <v>3369</v>
      </c>
      <c r="H146" s="32"/>
      <c r="I146" s="459" t="s">
        <v>2959</v>
      </c>
      <c r="J146" s="32" t="s">
        <v>2557</v>
      </c>
      <c r="K146" s="32">
        <v>6</v>
      </c>
      <c r="L146" s="36">
        <v>0</v>
      </c>
      <c r="M146" s="37">
        <v>0</v>
      </c>
      <c r="N146" s="34">
        <v>2789</v>
      </c>
      <c r="O146" s="34" t="s">
        <v>2553</v>
      </c>
      <c r="P146" s="527">
        <v>141129948</v>
      </c>
      <c r="S146" s="488" t="s">
        <v>4311</v>
      </c>
      <c r="T146" s="488">
        <f>((+S146*(('CTOS FICHA 904664'!$T$6-100)/100))*-1)*((100-W146)/100)+Y146</f>
        <v>1967.68</v>
      </c>
      <c r="U146" s="488">
        <f>IF(N146&lt;&gt;"",-T146*(1+'CTOS FICHA 904664'!$X$6)/(N146/100)+100,"")</f>
        <v>14.632742918608812</v>
      </c>
      <c r="V146" s="489">
        <f t="shared" si="2"/>
        <v>29.448547866618853</v>
      </c>
      <c r="W146" s="490"/>
      <c r="X146" s="490"/>
      <c r="Y146" s="490"/>
    </row>
    <row r="147" spans="1:25" ht="16.5" thickBot="1">
      <c r="A147" s="475" t="s">
        <v>3328</v>
      </c>
      <c r="B147" s="35" t="s">
        <v>4371</v>
      </c>
      <c r="C147" s="40" t="s">
        <v>3322</v>
      </c>
      <c r="D147" s="41" t="s">
        <v>4051</v>
      </c>
      <c r="E147" s="459" t="s">
        <v>3368</v>
      </c>
      <c r="F147" s="32" t="s">
        <v>3332</v>
      </c>
      <c r="G147" s="32" t="s">
        <v>3369</v>
      </c>
      <c r="H147" s="32" t="s">
        <v>3394</v>
      </c>
      <c r="I147" s="459" t="s">
        <v>4368</v>
      </c>
      <c r="J147" s="32" t="s">
        <v>2557</v>
      </c>
      <c r="K147" s="32">
        <v>6</v>
      </c>
      <c r="L147" s="36">
        <v>0</v>
      </c>
      <c r="M147" s="37">
        <v>0</v>
      </c>
      <c r="N147" s="34">
        <v>3289</v>
      </c>
      <c r="O147" s="34" t="s">
        <v>2553</v>
      </c>
      <c r="P147" s="527">
        <v>141161235</v>
      </c>
      <c r="S147" s="488" t="s">
        <v>4369</v>
      </c>
      <c r="T147" s="488">
        <f>((+S147*(('CTOS FICHA 904664'!$T$6-100)/100))*-1)*((100-W147)/100)+Y147</f>
        <v>2319.6799999999998</v>
      </c>
      <c r="U147" s="488">
        <f>IF(N147&lt;&gt;"",-T147*(1+'CTOS FICHA 904664'!$X$6)/(N147/100)+100,"")</f>
        <v>14.660602006688976</v>
      </c>
      <c r="V147" s="489">
        <f t="shared" si="2"/>
        <v>29.471571906354527</v>
      </c>
      <c r="W147" s="490"/>
      <c r="X147" s="490"/>
      <c r="Y147" s="490"/>
    </row>
    <row r="148" spans="1:25" ht="16.5" thickBot="1">
      <c r="A148" s="475" t="s">
        <v>3328</v>
      </c>
      <c r="B148" s="35" t="s">
        <v>4392</v>
      </c>
      <c r="C148" s="40" t="s">
        <v>3322</v>
      </c>
      <c r="D148" s="41" t="s">
        <v>4051</v>
      </c>
      <c r="E148" s="459" t="s">
        <v>3472</v>
      </c>
      <c r="F148" s="32" t="s">
        <v>3332</v>
      </c>
      <c r="G148" s="32" t="s">
        <v>3369</v>
      </c>
      <c r="H148" s="32" t="s">
        <v>3394</v>
      </c>
      <c r="I148" s="459" t="s">
        <v>4368</v>
      </c>
      <c r="J148" s="32" t="s">
        <v>2557</v>
      </c>
      <c r="K148" s="32">
        <v>6</v>
      </c>
      <c r="L148" s="36">
        <v>0</v>
      </c>
      <c r="M148" s="37">
        <v>0</v>
      </c>
      <c r="N148" s="34">
        <v>2849</v>
      </c>
      <c r="O148" s="34" t="s">
        <v>2553</v>
      </c>
      <c r="P148" s="527">
        <v>141177237</v>
      </c>
      <c r="S148" s="488" t="s">
        <v>4376</v>
      </c>
      <c r="T148" s="488">
        <f>((+S148*(('CTOS FICHA 904664'!$T$6-100)/100))*-1)*((100-W148)/100)+Y148</f>
        <v>2009.92</v>
      </c>
      <c r="U148" s="488">
        <f>IF(N148&lt;&gt;"",-T148*(1+'CTOS FICHA 904664'!$X$6)/(N148/100)+100,"")</f>
        <v>14.636602316602307</v>
      </c>
      <c r="V148" s="489">
        <f t="shared" si="2"/>
        <v>29.451737451737444</v>
      </c>
      <c r="W148" s="490"/>
      <c r="X148" s="490"/>
      <c r="Y148" s="490"/>
    </row>
    <row r="149" spans="1:25" ht="16.5" thickBot="1">
      <c r="A149" s="475" t="s">
        <v>3328</v>
      </c>
      <c r="B149" s="35" t="s">
        <v>4393</v>
      </c>
      <c r="C149" s="40" t="s">
        <v>3322</v>
      </c>
      <c r="D149" s="41" t="s">
        <v>4051</v>
      </c>
      <c r="E149" s="459" t="s">
        <v>3456</v>
      </c>
      <c r="F149" s="32" t="s">
        <v>3332</v>
      </c>
      <c r="G149" s="32" t="s">
        <v>3333</v>
      </c>
      <c r="H149" s="32"/>
      <c r="I149" s="459" t="s">
        <v>4368</v>
      </c>
      <c r="J149" s="32" t="s">
        <v>2557</v>
      </c>
      <c r="K149" s="32">
        <v>6</v>
      </c>
      <c r="L149" s="36">
        <v>0</v>
      </c>
      <c r="M149" s="37">
        <v>0</v>
      </c>
      <c r="N149" s="34">
        <v>1769</v>
      </c>
      <c r="O149" s="34" t="s">
        <v>2553</v>
      </c>
      <c r="P149" s="527">
        <v>141177238</v>
      </c>
      <c r="S149" s="488" t="s">
        <v>3990</v>
      </c>
      <c r="T149" s="488">
        <f>((+S149*(('CTOS FICHA 904664'!$T$6-100)/100))*-1)*((100-W149)/100)+Y149</f>
        <v>1247.8399999999999</v>
      </c>
      <c r="U149" s="488">
        <f>IF(N149&lt;&gt;"",-T149*(1+'CTOS FICHA 904664'!$X$6)/(N149/100)+100,"")</f>
        <v>14.647461842849083</v>
      </c>
      <c r="V149" s="489">
        <f t="shared" si="2"/>
        <v>29.460712266817424</v>
      </c>
      <c r="W149" s="490"/>
      <c r="X149" s="490"/>
      <c r="Y149" s="490"/>
    </row>
    <row r="150" spans="1:25" ht="16.5" thickBot="1">
      <c r="A150" s="475" t="s">
        <v>3328</v>
      </c>
      <c r="B150" s="35" t="s">
        <v>4394</v>
      </c>
      <c r="C150" s="40" t="s">
        <v>3322</v>
      </c>
      <c r="D150" s="41" t="s">
        <v>4051</v>
      </c>
      <c r="E150" s="459" t="s">
        <v>4378</v>
      </c>
      <c r="F150" s="32" t="s">
        <v>3292</v>
      </c>
      <c r="G150" s="32" t="s">
        <v>3324</v>
      </c>
      <c r="H150" s="32"/>
      <c r="I150" s="459" t="s">
        <v>4368</v>
      </c>
      <c r="J150" s="32" t="s">
        <v>2557</v>
      </c>
      <c r="K150" s="32">
        <v>6</v>
      </c>
      <c r="L150" s="36">
        <v>0</v>
      </c>
      <c r="M150" s="37">
        <v>0</v>
      </c>
      <c r="N150" s="34">
        <v>1849</v>
      </c>
      <c r="O150" s="34" t="s">
        <v>2553</v>
      </c>
      <c r="P150" s="527">
        <v>141177239</v>
      </c>
      <c r="S150" s="488" t="s">
        <v>3952</v>
      </c>
      <c r="T150" s="488">
        <f>((+S150*(('CTOS FICHA 904664'!$T$6-100)/100))*-1)*((100-W150)/100)+Y150</f>
        <v>1304.1600000000001</v>
      </c>
      <c r="U150" s="488">
        <f>IF(N150&lt;&gt;"",-T150*(1+'CTOS FICHA 904664'!$X$6)/(N150/100)+100,"")</f>
        <v>14.654753921038392</v>
      </c>
      <c r="V150" s="489">
        <f t="shared" si="2"/>
        <v>29.46673877771768</v>
      </c>
      <c r="W150" s="490"/>
      <c r="X150" s="490"/>
      <c r="Y150" s="490"/>
    </row>
    <row r="151" spans="1:25" ht="16.5" thickBot="1">
      <c r="A151" s="475" t="s">
        <v>3328</v>
      </c>
      <c r="B151" s="35" t="s">
        <v>4387</v>
      </c>
      <c r="C151" s="40" t="s">
        <v>3322</v>
      </c>
      <c r="D151" s="41" t="s">
        <v>4051</v>
      </c>
      <c r="E151" s="459" t="s">
        <v>3323</v>
      </c>
      <c r="F151" s="32" t="s">
        <v>3292</v>
      </c>
      <c r="G151" s="32" t="s">
        <v>3324</v>
      </c>
      <c r="H151" s="32"/>
      <c r="I151" s="459" t="s">
        <v>4368</v>
      </c>
      <c r="J151" s="32" t="s">
        <v>2557</v>
      </c>
      <c r="K151" s="32">
        <v>6</v>
      </c>
      <c r="L151" s="36">
        <v>0</v>
      </c>
      <c r="M151" s="35">
        <v>0</v>
      </c>
      <c r="N151" s="34">
        <v>1649</v>
      </c>
      <c r="O151" s="34" t="s">
        <v>2553</v>
      </c>
      <c r="P151" s="527">
        <v>141176860</v>
      </c>
      <c r="S151" s="488" t="s">
        <v>4385</v>
      </c>
      <c r="T151" s="488">
        <f>((+S151*(('CTOS FICHA 904664'!$T$6-100)/100))*-1)*((100-W151)/100)+Y151</f>
        <v>1163.3599999999999</v>
      </c>
      <c r="U151" s="488">
        <f>IF(N151&lt;&gt;"",-T151*(1+'CTOS FICHA 904664'!$X$6)/(N151/100)+100,"")</f>
        <v>14.635197089144938</v>
      </c>
      <c r="V151" s="489">
        <f t="shared" si="2"/>
        <v>29.450576106731347</v>
      </c>
      <c r="W151" s="490"/>
      <c r="X151" s="490"/>
      <c r="Y151" s="490"/>
    </row>
    <row r="152" spans="1:25" ht="16.5" thickBot="1">
      <c r="A152" s="475" t="s">
        <v>3328</v>
      </c>
      <c r="B152" s="35" t="s">
        <v>4397</v>
      </c>
      <c r="C152" s="40" t="s">
        <v>3322</v>
      </c>
      <c r="D152" s="41" t="s">
        <v>4051</v>
      </c>
      <c r="E152" s="459" t="s">
        <v>3456</v>
      </c>
      <c r="F152" s="32" t="s">
        <v>3332</v>
      </c>
      <c r="G152" s="32" t="s">
        <v>3324</v>
      </c>
      <c r="H152" s="32"/>
      <c r="I152" s="459" t="s">
        <v>4368</v>
      </c>
      <c r="J152" s="32" t="s">
        <v>2557</v>
      </c>
      <c r="K152" s="32">
        <v>6</v>
      </c>
      <c r="L152" s="36">
        <v>0</v>
      </c>
      <c r="M152" s="37">
        <v>0</v>
      </c>
      <c r="N152" s="34">
        <v>1889</v>
      </c>
      <c r="O152" s="34" t="s">
        <v>2553</v>
      </c>
      <c r="P152" s="527">
        <v>141178091</v>
      </c>
      <c r="S152" s="488" t="s">
        <v>3897</v>
      </c>
      <c r="T152" s="488">
        <f>((+S152*(('CTOS FICHA 904664'!$T$6-100)/100))*-1)*((100-W152)/100)+Y152</f>
        <v>1332.32</v>
      </c>
      <c r="U152" s="488">
        <f>IF(N152&lt;&gt;"",-T152*(1+'CTOS FICHA 904664'!$X$6)/(N152/100)+100,"")</f>
        <v>14.658168343038653</v>
      </c>
      <c r="V152" s="489">
        <f t="shared" si="2"/>
        <v>29.46956061408153</v>
      </c>
      <c r="W152" s="490"/>
      <c r="X152" s="490"/>
      <c r="Y152" s="490"/>
    </row>
    <row r="153" spans="1:25" ht="16.5" thickBot="1">
      <c r="A153" s="475" t="s">
        <v>3328</v>
      </c>
      <c r="B153" s="35" t="s">
        <v>4401</v>
      </c>
      <c r="C153" s="40" t="s">
        <v>3322</v>
      </c>
      <c r="D153" s="41" t="s">
        <v>4051</v>
      </c>
      <c r="E153" s="459" t="s">
        <v>4399</v>
      </c>
      <c r="F153" s="32" t="s">
        <v>3332</v>
      </c>
      <c r="G153" s="32" t="s">
        <v>3324</v>
      </c>
      <c r="H153" s="32"/>
      <c r="I153" s="459" t="s">
        <v>4368</v>
      </c>
      <c r="J153" s="32" t="s">
        <v>2557</v>
      </c>
      <c r="K153" s="32">
        <v>6</v>
      </c>
      <c r="L153" s="36">
        <v>0</v>
      </c>
      <c r="M153" s="37">
        <v>0</v>
      </c>
      <c r="N153" s="34">
        <v>2329</v>
      </c>
      <c r="O153" s="34" t="s">
        <v>2553</v>
      </c>
      <c r="P153" s="527">
        <v>141182801</v>
      </c>
      <c r="S153" s="488" t="s">
        <v>4398</v>
      </c>
      <c r="T153" s="488">
        <f>((+S153*(('CTOS FICHA 904664'!$T$6-100)/100))*-1)*((100-W153)/100)+Y153</f>
        <v>1642.08</v>
      </c>
      <c r="U153" s="488">
        <f>IF(N153&lt;&gt;"",-T153*(1+'CTOS FICHA 904664'!$X$6)/(N153/100)+100,"")</f>
        <v>14.687986260197505</v>
      </c>
      <c r="V153" s="489">
        <f t="shared" si="2"/>
        <v>29.494203520824385</v>
      </c>
      <c r="W153" s="490"/>
      <c r="X153" s="490"/>
      <c r="Y153" s="490"/>
    </row>
    <row r="154" spans="1:25" ht="16.5" thickBot="1">
      <c r="A154" s="475" t="s">
        <v>3328</v>
      </c>
      <c r="B154" s="35" t="s">
        <v>4427</v>
      </c>
      <c r="C154" s="40" t="s">
        <v>3322</v>
      </c>
      <c r="D154" s="41" t="s">
        <v>4051</v>
      </c>
      <c r="E154" s="459" t="s">
        <v>3368</v>
      </c>
      <c r="F154" s="32" t="s">
        <v>3292</v>
      </c>
      <c r="G154" s="32" t="s">
        <v>3369</v>
      </c>
      <c r="H154" s="32" t="s">
        <v>3291</v>
      </c>
      <c r="I154" s="459" t="s">
        <v>4402</v>
      </c>
      <c r="J154" s="32" t="s">
        <v>2557</v>
      </c>
      <c r="K154" s="32">
        <v>6</v>
      </c>
      <c r="L154" s="36">
        <v>0</v>
      </c>
      <c r="M154" s="37">
        <v>0</v>
      </c>
      <c r="N154" s="34">
        <v>3409</v>
      </c>
      <c r="O154" s="34" t="s">
        <v>2553</v>
      </c>
      <c r="P154" s="527">
        <v>141182829</v>
      </c>
      <c r="S154" s="488" t="s">
        <v>3997</v>
      </c>
      <c r="T154" s="488">
        <f>((+S154*(('CTOS FICHA 904664'!$T$6-100)/100))*-1)*((100-W154)/100)+Y154</f>
        <v>2404.16</v>
      </c>
      <c r="U154" s="488">
        <f>IF(N154&lt;&gt;"",-T154*(1+'CTOS FICHA 904664'!$X$6)/(N154/100)+100,"")</f>
        <v>14.666072161924333</v>
      </c>
      <c r="V154" s="489">
        <f t="shared" si="2"/>
        <v>29.476092695805235</v>
      </c>
      <c r="W154" s="490"/>
      <c r="X154" s="490"/>
      <c r="Y154" s="490"/>
    </row>
    <row r="155" spans="1:25" ht="16.5" thickBot="1">
      <c r="A155" s="475" t="s">
        <v>3328</v>
      </c>
      <c r="B155" s="35" t="s">
        <v>4406</v>
      </c>
      <c r="C155" s="40" t="s">
        <v>3322</v>
      </c>
      <c r="D155" s="41" t="s">
        <v>4051</v>
      </c>
      <c r="E155" s="459" t="s">
        <v>4378</v>
      </c>
      <c r="F155" s="32" t="s">
        <v>3332</v>
      </c>
      <c r="G155" s="32" t="s">
        <v>3324</v>
      </c>
      <c r="H155" s="32"/>
      <c r="I155" s="459" t="s">
        <v>4368</v>
      </c>
      <c r="J155" s="32" t="s">
        <v>2557</v>
      </c>
      <c r="K155" s="32">
        <v>6</v>
      </c>
      <c r="L155" s="36">
        <v>0</v>
      </c>
      <c r="M155" s="37">
        <v>0</v>
      </c>
      <c r="N155" s="34">
        <v>2089</v>
      </c>
      <c r="O155" s="34" t="s">
        <v>2553</v>
      </c>
      <c r="P155" s="527">
        <v>141182924</v>
      </c>
      <c r="S155" s="488" t="s">
        <v>4404</v>
      </c>
      <c r="T155" s="488">
        <f>((+S155*(('CTOS FICHA 904664'!$T$6-100)/100))*-1)*((100-W155)/100)+Y155</f>
        <v>1473.12</v>
      </c>
      <c r="U155" s="488">
        <f>IF(N155&lt;&gt;"",-T155*(1+'CTOS FICHA 904664'!$X$6)/(N155/100)+100,"")</f>
        <v>14.67327908089996</v>
      </c>
      <c r="V155" s="489">
        <f t="shared" si="2"/>
        <v>29.482048827190056</v>
      </c>
      <c r="W155" s="490"/>
      <c r="X155" s="490"/>
      <c r="Y155" s="490"/>
    </row>
    <row r="156" spans="1:25" ht="16.5" thickBot="1">
      <c r="A156" s="475" t="s">
        <v>3328</v>
      </c>
      <c r="B156" s="35" t="s">
        <v>4420</v>
      </c>
      <c r="C156" s="40" t="s">
        <v>3322</v>
      </c>
      <c r="D156" s="41" t="s">
        <v>4051</v>
      </c>
      <c r="E156" s="459" t="s">
        <v>4378</v>
      </c>
      <c r="F156" s="32" t="s">
        <v>3292</v>
      </c>
      <c r="G156" s="32" t="s">
        <v>3350</v>
      </c>
      <c r="H156" s="32"/>
      <c r="I156" s="459" t="s">
        <v>4368</v>
      </c>
      <c r="J156" s="32" t="s">
        <v>2557</v>
      </c>
      <c r="K156" s="32">
        <v>6</v>
      </c>
      <c r="L156" s="36">
        <v>0</v>
      </c>
      <c r="M156" s="37">
        <v>0</v>
      </c>
      <c r="N156" s="34">
        <v>2329</v>
      </c>
      <c r="O156" s="34" t="s">
        <v>2553</v>
      </c>
      <c r="P156" s="527">
        <v>141188557</v>
      </c>
      <c r="S156" s="488" t="s">
        <v>4299</v>
      </c>
      <c r="T156" s="488">
        <f>((+S156*(('CTOS FICHA 904664'!$T$6-100)/100))*-1)*((100-W156)/100)+Y156</f>
        <v>1642.96</v>
      </c>
      <c r="U156" s="488">
        <f>IF(N156&lt;&gt;"",-T156*(1+'CTOS FICHA 904664'!$X$6)/(N156/100)+100,"")</f>
        <v>14.642267067410899</v>
      </c>
      <c r="V156" s="489">
        <f t="shared" si="2"/>
        <v>29.456419063975957</v>
      </c>
      <c r="W156" s="490"/>
      <c r="X156" s="490"/>
      <c r="Y156" s="490"/>
    </row>
    <row r="157" spans="1:25" ht="16.5" thickBot="1">
      <c r="A157" s="475" t="s">
        <v>3328</v>
      </c>
      <c r="B157" s="35" t="s">
        <v>4421</v>
      </c>
      <c r="C157" s="40" t="s">
        <v>3322</v>
      </c>
      <c r="D157" s="41" t="s">
        <v>4051</v>
      </c>
      <c r="E157" s="459" t="s">
        <v>4378</v>
      </c>
      <c r="F157" s="32" t="s">
        <v>3292</v>
      </c>
      <c r="G157" s="32" t="s">
        <v>3324</v>
      </c>
      <c r="H157" s="32"/>
      <c r="I157" s="459" t="s">
        <v>4368</v>
      </c>
      <c r="J157" s="32" t="s">
        <v>2557</v>
      </c>
      <c r="K157" s="32">
        <v>6</v>
      </c>
      <c r="L157" s="36">
        <v>0</v>
      </c>
      <c r="M157" s="37">
        <v>0</v>
      </c>
      <c r="N157" s="34">
        <v>1849</v>
      </c>
      <c r="O157" s="34" t="s">
        <v>2553</v>
      </c>
      <c r="P157" s="527">
        <v>141188558</v>
      </c>
      <c r="S157" s="488" t="s">
        <v>3952</v>
      </c>
      <c r="T157" s="488">
        <f>((+S157*(('CTOS FICHA 904664'!$T$6-100)/100))*-1)*((100-W157)/100)+Y157</f>
        <v>1304.1600000000001</v>
      </c>
      <c r="U157" s="488">
        <f>IF(N157&lt;&gt;"",-T157*(1+'CTOS FICHA 904664'!$X$6)/(N157/100)+100,"")</f>
        <v>14.654753921038392</v>
      </c>
      <c r="V157" s="489">
        <f t="shared" si="2"/>
        <v>29.46673877771768</v>
      </c>
      <c r="W157" s="490"/>
      <c r="X157" s="490"/>
      <c r="Y157" s="490"/>
    </row>
    <row r="158" spans="1:25" ht="16.5" thickBot="1">
      <c r="A158" s="475" t="s">
        <v>3328</v>
      </c>
      <c r="B158" s="35" t="s">
        <v>4422</v>
      </c>
      <c r="C158" s="40" t="s">
        <v>3322</v>
      </c>
      <c r="D158" s="41" t="s">
        <v>4051</v>
      </c>
      <c r="E158" s="459" t="s">
        <v>3368</v>
      </c>
      <c r="F158" s="32" t="s">
        <v>3332</v>
      </c>
      <c r="G158" s="32" t="s">
        <v>3369</v>
      </c>
      <c r="H158" s="32" t="s">
        <v>3291</v>
      </c>
      <c r="I158" s="459" t="s">
        <v>4368</v>
      </c>
      <c r="J158" s="32" t="s">
        <v>2557</v>
      </c>
      <c r="K158" s="32">
        <v>6</v>
      </c>
      <c r="L158" s="36">
        <v>0</v>
      </c>
      <c r="M158" s="37">
        <v>0</v>
      </c>
      <c r="N158" s="34">
        <v>3589</v>
      </c>
      <c r="O158" s="34" t="s">
        <v>2553</v>
      </c>
      <c r="P158" s="527">
        <v>141188559</v>
      </c>
      <c r="S158" s="488" t="s">
        <v>4418</v>
      </c>
      <c r="T158" s="488">
        <f>((+S158*(('CTOS FICHA 904664'!$T$6-100)/100))*-1)*((100-W158)/100)+Y158</f>
        <v>2530.88</v>
      </c>
      <c r="U158" s="488">
        <f>IF(N158&lt;&gt;"",-T158*(1+'CTOS FICHA 904664'!$X$6)/(N158/100)+100,"")</f>
        <v>14.673591529674013</v>
      </c>
      <c r="V158" s="489">
        <f t="shared" si="2"/>
        <v>29.482307049317356</v>
      </c>
      <c r="W158" s="490"/>
      <c r="X158" s="490"/>
      <c r="Y158" s="490"/>
    </row>
    <row r="159" spans="1:25" ht="16.5" thickBot="1">
      <c r="A159" s="475" t="s">
        <v>3328</v>
      </c>
      <c r="B159" s="35" t="s">
        <v>4431</v>
      </c>
      <c r="C159" s="40" t="s">
        <v>3322</v>
      </c>
      <c r="D159" s="41" t="s">
        <v>4051</v>
      </c>
      <c r="E159" s="459" t="s">
        <v>4399</v>
      </c>
      <c r="F159" s="32" t="s">
        <v>3332</v>
      </c>
      <c r="G159" s="32" t="s">
        <v>3333</v>
      </c>
      <c r="H159" s="32"/>
      <c r="I159" s="459" t="s">
        <v>4402</v>
      </c>
      <c r="J159" s="32" t="s">
        <v>2557</v>
      </c>
      <c r="K159" s="32">
        <v>6</v>
      </c>
      <c r="L159" s="36">
        <v>0</v>
      </c>
      <c r="M159" s="37">
        <v>0</v>
      </c>
      <c r="N159" s="34">
        <v>2269</v>
      </c>
      <c r="O159" s="34" t="s">
        <v>2553</v>
      </c>
      <c r="P159" s="527">
        <v>141196568</v>
      </c>
      <c r="S159" s="488" t="s">
        <v>4428</v>
      </c>
      <c r="T159" s="488">
        <f>((+S159*(('CTOS FICHA 904664'!$T$6-100)/100))*-1)*((100-W159)/100)+Y159</f>
        <v>1599.84</v>
      </c>
      <c r="U159" s="488">
        <f>IF(N159&lt;&gt;"",-T159*(1+'CTOS FICHA 904664'!$X$6)/(N159/100)+100,"")</f>
        <v>14.684601145879256</v>
      </c>
      <c r="V159" s="489">
        <f t="shared" si="2"/>
        <v>29.491405905685326</v>
      </c>
      <c r="W159" s="490"/>
      <c r="X159" s="490"/>
      <c r="Y159" s="490"/>
    </row>
    <row r="160" spans="1:25" ht="16.5" thickBot="1">
      <c r="A160" s="475" t="s">
        <v>3328</v>
      </c>
      <c r="B160" s="35" t="s">
        <v>4452</v>
      </c>
      <c r="C160" s="40" t="s">
        <v>3322</v>
      </c>
      <c r="D160" s="41" t="s">
        <v>4051</v>
      </c>
      <c r="E160" s="459" t="s">
        <v>3472</v>
      </c>
      <c r="F160" s="32" t="s">
        <v>3292</v>
      </c>
      <c r="G160" s="32" t="s">
        <v>3393</v>
      </c>
      <c r="H160" s="32" t="s">
        <v>3394</v>
      </c>
      <c r="I160" s="459" t="s">
        <v>4368</v>
      </c>
      <c r="J160" s="32" t="s">
        <v>2557</v>
      </c>
      <c r="K160" s="32">
        <v>6</v>
      </c>
      <c r="L160" s="36">
        <v>0</v>
      </c>
      <c r="M160" s="37">
        <v>0</v>
      </c>
      <c r="N160" s="34">
        <v>2369</v>
      </c>
      <c r="O160" s="34" t="s">
        <v>2553</v>
      </c>
      <c r="P160" s="527">
        <v>141212100</v>
      </c>
      <c r="S160" s="488" t="s">
        <v>3979</v>
      </c>
      <c r="T160" s="488">
        <f>((+S160*(('CTOS FICHA 904664'!$T$6-100)/100))*-1)*((100-W160)/100)+Y160</f>
        <v>1671.12</v>
      </c>
      <c r="U160" s="488">
        <f>IF(N160&lt;&gt;"",-T160*(1+'CTOS FICHA 904664'!$X$6)/(N160/100)+100,"")</f>
        <v>14.645200506542864</v>
      </c>
      <c r="V160" s="489">
        <f t="shared" si="2"/>
        <v>29.458843393837071</v>
      </c>
      <c r="W160" s="490"/>
      <c r="X160" s="490"/>
      <c r="Y160" s="490"/>
    </row>
    <row r="161" spans="1:25" ht="16.5" thickBot="1">
      <c r="A161" s="475" t="s">
        <v>3328</v>
      </c>
      <c r="B161" s="35" t="s">
        <v>4445</v>
      </c>
      <c r="C161" s="40" t="s">
        <v>3322</v>
      </c>
      <c r="D161" s="41" t="s">
        <v>4051</v>
      </c>
      <c r="E161" s="459" t="s">
        <v>3368</v>
      </c>
      <c r="F161" s="32" t="s">
        <v>3392</v>
      </c>
      <c r="G161" s="32" t="s">
        <v>3408</v>
      </c>
      <c r="H161" s="32" t="s">
        <v>3291</v>
      </c>
      <c r="I161" s="459" t="s">
        <v>4368</v>
      </c>
      <c r="J161" s="32" t="s">
        <v>2557</v>
      </c>
      <c r="K161" s="32">
        <v>6</v>
      </c>
      <c r="L161" s="36">
        <v>0</v>
      </c>
      <c r="M161" s="37">
        <v>0</v>
      </c>
      <c r="N161" s="34">
        <v>4789</v>
      </c>
      <c r="O161" s="34" t="s">
        <v>2553</v>
      </c>
      <c r="P161" s="527">
        <v>141209094</v>
      </c>
      <c r="S161" s="488" t="s">
        <v>4442</v>
      </c>
      <c r="T161" s="488">
        <f>((+S161*(('CTOS FICHA 904664'!$T$6-100)/100))*-1)*((100-W161)/100)+Y161</f>
        <v>3377.44</v>
      </c>
      <c r="U161" s="488">
        <f>IF(N161&lt;&gt;"",-T161*(1+'CTOS FICHA 904664'!$X$6)/(N161/100)+100,"")</f>
        <v>14.66480684902902</v>
      </c>
      <c r="V161" s="489">
        <f t="shared" si="2"/>
        <v>29.475046982668616</v>
      </c>
      <c r="W161" s="490"/>
      <c r="X161" s="490"/>
      <c r="Y161" s="490"/>
    </row>
    <row r="162" spans="1:25" ht="16.5" thickBot="1">
      <c r="A162" s="475" t="s">
        <v>3328</v>
      </c>
      <c r="B162" s="35" t="s">
        <v>4450</v>
      </c>
      <c r="C162" s="40" t="s">
        <v>3322</v>
      </c>
      <c r="D162" s="41" t="s">
        <v>4051</v>
      </c>
      <c r="E162" s="459" t="s">
        <v>3472</v>
      </c>
      <c r="F162" s="32" t="s">
        <v>3292</v>
      </c>
      <c r="G162" s="32" t="s">
        <v>3324</v>
      </c>
      <c r="H162" s="32" t="s">
        <v>3394</v>
      </c>
      <c r="I162" s="459" t="s">
        <v>4368</v>
      </c>
      <c r="J162" s="32" t="s">
        <v>2557</v>
      </c>
      <c r="K162" s="32">
        <v>6</v>
      </c>
      <c r="L162" s="36">
        <v>0</v>
      </c>
      <c r="M162" s="37">
        <v>0</v>
      </c>
      <c r="N162" s="34">
        <v>2249</v>
      </c>
      <c r="O162" s="34" t="s">
        <v>2553</v>
      </c>
      <c r="P162" s="527">
        <v>141210218</v>
      </c>
      <c r="S162" s="488" t="s">
        <v>3940</v>
      </c>
      <c r="T162" s="488">
        <f>((+S162*(('CTOS FICHA 904664'!$T$6-100)/100))*-1)*((100-W162)/100)+Y162</f>
        <v>1586.64</v>
      </c>
      <c r="U162" s="488">
        <f>IF(N162&lt;&gt;"",-T162*(1+'CTOS FICHA 904664'!$X$6)/(N162/100)+100,"")</f>
        <v>14.636087149844371</v>
      </c>
      <c r="V162" s="489">
        <f t="shared" si="2"/>
        <v>29.451311694086257</v>
      </c>
      <c r="W162" s="490"/>
      <c r="X162" s="490"/>
      <c r="Y162" s="490"/>
    </row>
    <row r="163" spans="1:25" ht="16.5" thickBot="1">
      <c r="A163" s="475" t="s">
        <v>3328</v>
      </c>
      <c r="B163" s="35" t="s">
        <v>4465</v>
      </c>
      <c r="C163" s="40" t="s">
        <v>3322</v>
      </c>
      <c r="D163" s="41" t="s">
        <v>4051</v>
      </c>
      <c r="E163" s="459" t="s">
        <v>3472</v>
      </c>
      <c r="F163" s="32" t="s">
        <v>3292</v>
      </c>
      <c r="G163" s="32" t="s">
        <v>3393</v>
      </c>
      <c r="H163" s="32" t="s">
        <v>3394</v>
      </c>
      <c r="I163" s="459" t="s">
        <v>4402</v>
      </c>
      <c r="J163" s="32" t="s">
        <v>2557</v>
      </c>
      <c r="K163" s="32">
        <v>6</v>
      </c>
      <c r="L163" s="36">
        <v>0</v>
      </c>
      <c r="M163" s="37">
        <v>0</v>
      </c>
      <c r="N163" s="34">
        <v>2429</v>
      </c>
      <c r="O163" s="34" t="s">
        <v>2553</v>
      </c>
      <c r="P163" s="527">
        <v>141214766</v>
      </c>
      <c r="S163" s="488" t="s">
        <v>3530</v>
      </c>
      <c r="T163" s="488">
        <f>((+S163*(('CTOS FICHA 904664'!$T$6-100)/100))*-1)*((100-W163)/100)+Y163</f>
        <v>1713.36</v>
      </c>
      <c r="U163" s="488">
        <f>IF(N163&lt;&gt;"",-T163*(1+'CTOS FICHA 904664'!$X$6)/(N163/100)+100,"")</f>
        <v>14.649419514203387</v>
      </c>
      <c r="V163" s="489">
        <f t="shared" si="2"/>
        <v>29.462330177027582</v>
      </c>
      <c r="W163" s="490"/>
      <c r="X163" s="490"/>
      <c r="Y163" s="490"/>
    </row>
    <row r="164" spans="1:25" ht="16.5" thickBot="1">
      <c r="A164" s="475" t="s">
        <v>3328</v>
      </c>
      <c r="B164" s="35" t="s">
        <v>4464</v>
      </c>
      <c r="C164" s="40" t="s">
        <v>3322</v>
      </c>
      <c r="D164" s="41" t="s">
        <v>4051</v>
      </c>
      <c r="E164" s="459" t="s">
        <v>3368</v>
      </c>
      <c r="F164" s="32" t="s">
        <v>3292</v>
      </c>
      <c r="G164" s="32" t="s">
        <v>3324</v>
      </c>
      <c r="H164" s="32" t="s">
        <v>3394</v>
      </c>
      <c r="I164" s="459" t="s">
        <v>4368</v>
      </c>
      <c r="J164" s="32" t="s">
        <v>2557</v>
      </c>
      <c r="K164" s="32">
        <v>6</v>
      </c>
      <c r="L164" s="36">
        <v>0</v>
      </c>
      <c r="M164" s="37">
        <v>0</v>
      </c>
      <c r="N164" s="34">
        <v>2689</v>
      </c>
      <c r="O164" s="34" t="s">
        <v>2553</v>
      </c>
      <c r="P164" s="527">
        <v>141216888</v>
      </c>
      <c r="S164" s="488" t="s">
        <v>4461</v>
      </c>
      <c r="T164" s="488">
        <f>((+S164*(('CTOS FICHA 904664'!$T$6-100)/100))*-1)*((100-W164)/100)+Y164</f>
        <v>1897.28</v>
      </c>
      <c r="U164" s="488">
        <f>IF(N164&lt;&gt;"",-T164*(1+'CTOS FICHA 904664'!$X$6)/(N164/100)+100,"")</f>
        <v>14.625927854220905</v>
      </c>
      <c r="V164" s="489">
        <f t="shared" si="2"/>
        <v>29.442915582000751</v>
      </c>
      <c r="W164" s="490"/>
      <c r="X164" s="490"/>
      <c r="Y164" s="490"/>
    </row>
    <row r="165" spans="1:25" ht="16.5" thickBot="1">
      <c r="A165" s="475" t="s">
        <v>3328</v>
      </c>
      <c r="B165" s="35" t="s">
        <v>4470</v>
      </c>
      <c r="C165" s="40" t="s">
        <v>3322</v>
      </c>
      <c r="D165" s="41" t="s">
        <v>4051</v>
      </c>
      <c r="E165" s="459" t="s">
        <v>3472</v>
      </c>
      <c r="F165" s="32" t="s">
        <v>3332</v>
      </c>
      <c r="G165" s="32" t="s">
        <v>3466</v>
      </c>
      <c r="H165" s="32" t="s">
        <v>3394</v>
      </c>
      <c r="I165" s="459" t="s">
        <v>4368</v>
      </c>
      <c r="J165" s="32" t="s">
        <v>2557</v>
      </c>
      <c r="K165" s="32">
        <v>6</v>
      </c>
      <c r="L165" s="36">
        <v>0</v>
      </c>
      <c r="M165" s="37">
        <v>0</v>
      </c>
      <c r="N165" s="34">
        <v>2729</v>
      </c>
      <c r="O165" s="34" t="s">
        <v>2553</v>
      </c>
      <c r="P165" s="527">
        <v>141220085</v>
      </c>
      <c r="S165" s="488" t="s">
        <v>4468</v>
      </c>
      <c r="T165" s="488">
        <f>((+S165*(('CTOS FICHA 904664'!$T$6-100)/100))*-1)*((100-W165)/100)+Y165</f>
        <v>1925.44</v>
      </c>
      <c r="U165" s="488">
        <f>IF(N165&lt;&gt;"",-T165*(1+'CTOS FICHA 904664'!$X$6)/(N165/100)+100,"")</f>
        <v>14.628713814584088</v>
      </c>
      <c r="V165" s="489">
        <f t="shared" si="2"/>
        <v>29.445218028581891</v>
      </c>
      <c r="W165" s="490"/>
      <c r="X165" s="490"/>
      <c r="Y165" s="490"/>
    </row>
    <row r="166" spans="1:25" ht="16.5" thickBot="1">
      <c r="A166" s="475" t="s">
        <v>3328</v>
      </c>
      <c r="B166" s="35" t="s">
        <v>4475</v>
      </c>
      <c r="C166" s="40" t="s">
        <v>3322</v>
      </c>
      <c r="D166" s="41" t="s">
        <v>4051</v>
      </c>
      <c r="E166" s="459" t="s">
        <v>3916</v>
      </c>
      <c r="F166" s="32" t="s">
        <v>3332</v>
      </c>
      <c r="G166" s="32" t="s">
        <v>3466</v>
      </c>
      <c r="H166" s="32" t="s">
        <v>3394</v>
      </c>
      <c r="I166" s="459" t="s">
        <v>4368</v>
      </c>
      <c r="J166" s="32" t="s">
        <v>2557</v>
      </c>
      <c r="K166" s="32">
        <v>6</v>
      </c>
      <c r="L166" s="36">
        <v>0</v>
      </c>
      <c r="M166" s="37">
        <v>0</v>
      </c>
      <c r="N166" s="34">
        <v>2869</v>
      </c>
      <c r="O166" s="34" t="s">
        <v>2553</v>
      </c>
      <c r="P166" s="527">
        <v>141220876</v>
      </c>
      <c r="S166" s="521">
        <v>2024</v>
      </c>
      <c r="T166" s="488">
        <f>((+S166*(('CTOS FICHA 904664'!$T$6-100)/100))*-1)*((100-W166)/100)+Y166</f>
        <v>2024</v>
      </c>
      <c r="U166" s="488">
        <f>IF(N166&lt;&gt;"",-T166*(1+'CTOS FICHA 904664'!$X$6)/(N166/100)+100,"")</f>
        <v>14.637852910421756</v>
      </c>
      <c r="V166" s="489">
        <f t="shared" si="2"/>
        <v>29.452771000348562</v>
      </c>
      <c r="W166" s="490"/>
      <c r="X166" s="490"/>
      <c r="Y166" s="490"/>
    </row>
    <row r="167" spans="1:25" ht="16.5" thickBot="1">
      <c r="A167" s="475" t="s">
        <v>3328</v>
      </c>
      <c r="B167" s="35" t="s">
        <v>4476</v>
      </c>
      <c r="C167" s="40" t="s">
        <v>3322</v>
      </c>
      <c r="D167" s="41" t="s">
        <v>4051</v>
      </c>
      <c r="E167" s="459" t="s">
        <v>3916</v>
      </c>
      <c r="F167" s="32" t="s">
        <v>3332</v>
      </c>
      <c r="G167" s="32" t="s">
        <v>3369</v>
      </c>
      <c r="H167" s="32" t="s">
        <v>3394</v>
      </c>
      <c r="I167" s="459" t="s">
        <v>4368</v>
      </c>
      <c r="J167" s="32" t="s">
        <v>2557</v>
      </c>
      <c r="K167" s="32">
        <v>6</v>
      </c>
      <c r="L167" s="36">
        <v>0</v>
      </c>
      <c r="M167" s="37">
        <v>0</v>
      </c>
      <c r="N167" s="34">
        <v>2989</v>
      </c>
      <c r="O167" s="34" t="s">
        <v>2553</v>
      </c>
      <c r="P167" s="527">
        <v>141220878</v>
      </c>
      <c r="S167" s="521" t="s">
        <v>4473</v>
      </c>
      <c r="T167" s="488">
        <f>((+S167*(('CTOS FICHA 904664'!$T$6-100)/100))*-1)*((100-W167)/100)+Y167</f>
        <v>2108.48</v>
      </c>
      <c r="U167" s="488">
        <f>IF(N167&lt;&gt;"",-T167*(1+'CTOS FICHA 904664'!$X$6)/(N167/100)+100,"")</f>
        <v>14.645005018400809</v>
      </c>
      <c r="V167" s="489">
        <f t="shared" si="2"/>
        <v>29.458681833389093</v>
      </c>
      <c r="W167" s="490"/>
      <c r="X167" s="490"/>
      <c r="Y167" s="490"/>
    </row>
    <row r="168" spans="1:25" ht="16.5" thickBot="1">
      <c r="A168" s="475" t="s">
        <v>3328</v>
      </c>
      <c r="B168" s="35" t="s">
        <v>4488</v>
      </c>
      <c r="C168" s="40" t="s">
        <v>3322</v>
      </c>
      <c r="D168" s="41" t="s">
        <v>4051</v>
      </c>
      <c r="E168" s="459" t="s">
        <v>3368</v>
      </c>
      <c r="F168" s="32" t="s">
        <v>3332</v>
      </c>
      <c r="G168" s="32" t="s">
        <v>3466</v>
      </c>
      <c r="H168" s="32" t="s">
        <v>3291</v>
      </c>
      <c r="I168" s="459" t="s">
        <v>4368</v>
      </c>
      <c r="J168" s="32" t="s">
        <v>2557</v>
      </c>
      <c r="K168" s="32">
        <v>6</v>
      </c>
      <c r="L168" s="36">
        <v>0</v>
      </c>
      <c r="M168" s="37">
        <v>0</v>
      </c>
      <c r="N168" s="34">
        <v>3469</v>
      </c>
      <c r="O168" s="34" t="s">
        <v>2553</v>
      </c>
      <c r="P168" s="527">
        <v>141228060</v>
      </c>
      <c r="S168" s="521" t="s">
        <v>4163</v>
      </c>
      <c r="T168" s="488">
        <f>((+S168*(('CTOS FICHA 904664'!$T$6-100)/100))*-1)*((100-W168)/100)+Y168</f>
        <v>2446.4</v>
      </c>
      <c r="U168" s="488">
        <f>IF(N168&lt;&gt;"",-T168*(1+'CTOS FICHA 904664'!$X$6)/(N168/100)+100,"")</f>
        <v>14.66866532141826</v>
      </c>
      <c r="V168" s="489">
        <f t="shared" si="2"/>
        <v>29.478235802825012</v>
      </c>
      <c r="W168" s="490"/>
      <c r="X168" s="490"/>
      <c r="Y168" s="490"/>
    </row>
    <row r="169" spans="1:25" ht="16.5" thickBot="1">
      <c r="A169" s="475" t="s">
        <v>3328</v>
      </c>
      <c r="B169" s="35" t="s">
        <v>4489</v>
      </c>
      <c r="C169" s="40" t="s">
        <v>3322</v>
      </c>
      <c r="D169" s="41" t="s">
        <v>4051</v>
      </c>
      <c r="E169" s="459" t="s">
        <v>3456</v>
      </c>
      <c r="F169" s="32" t="s">
        <v>3292</v>
      </c>
      <c r="G169" s="32" t="s">
        <v>3393</v>
      </c>
      <c r="H169" s="32"/>
      <c r="I169" s="459" t="s">
        <v>4368</v>
      </c>
      <c r="J169" s="32" t="s">
        <v>2557</v>
      </c>
      <c r="K169" s="32">
        <v>6</v>
      </c>
      <c r="L169" s="36">
        <v>0</v>
      </c>
      <c r="M169" s="37">
        <v>0</v>
      </c>
      <c r="N169" s="34">
        <v>1769</v>
      </c>
      <c r="O169" s="34" t="s">
        <v>2553</v>
      </c>
      <c r="P169" s="527">
        <v>141228061</v>
      </c>
      <c r="S169" s="521" t="s">
        <v>3990</v>
      </c>
      <c r="T169" s="488">
        <f>((+S169*(('CTOS FICHA 904664'!$T$6-100)/100))*-1)*((100-W169)/100)+Y169</f>
        <v>1247.8399999999999</v>
      </c>
      <c r="U169" s="488">
        <f>IF(N169&lt;&gt;"",-T169*(1+'CTOS FICHA 904664'!$X$6)/(N169/100)+100,"")</f>
        <v>14.647461842849083</v>
      </c>
      <c r="V169" s="489">
        <f t="shared" si="2"/>
        <v>29.460712266817424</v>
      </c>
      <c r="W169" s="490"/>
      <c r="X169" s="490"/>
      <c r="Y169" s="490"/>
    </row>
    <row r="170" spans="1:25" ht="16.5" thickBot="1">
      <c r="A170" s="475" t="s">
        <v>3328</v>
      </c>
      <c r="B170" s="35" t="s">
        <v>4490</v>
      </c>
      <c r="C170" s="40" t="s">
        <v>3322</v>
      </c>
      <c r="D170" s="41" t="s">
        <v>4051</v>
      </c>
      <c r="E170" s="459" t="s">
        <v>4399</v>
      </c>
      <c r="F170" s="32" t="s">
        <v>3332</v>
      </c>
      <c r="G170" s="32" t="s">
        <v>3466</v>
      </c>
      <c r="H170" s="32"/>
      <c r="I170" s="459" t="s">
        <v>4484</v>
      </c>
      <c r="J170" s="32" t="s">
        <v>2557</v>
      </c>
      <c r="K170" s="32">
        <v>6</v>
      </c>
      <c r="L170" s="36">
        <v>0</v>
      </c>
      <c r="M170" s="37">
        <v>0</v>
      </c>
      <c r="N170" s="34">
        <v>2718</v>
      </c>
      <c r="O170" s="34" t="s">
        <v>2553</v>
      </c>
      <c r="P170" s="527">
        <v>141228062</v>
      </c>
      <c r="S170" s="521" t="s">
        <v>4485</v>
      </c>
      <c r="T170" s="488">
        <f>((+S170*(('CTOS FICHA 904664'!$T$6-100)/100))*-1)*((100-W170)/100)+Y170</f>
        <v>1916.64</v>
      </c>
      <c r="U170" s="488">
        <f>IF(N170&lt;&gt;"",-T170*(1+'CTOS FICHA 904664'!$X$6)/(N170/100)+100,"")</f>
        <v>14.674966887417227</v>
      </c>
      <c r="V170" s="489">
        <f t="shared" si="2"/>
        <v>29.483443708609272</v>
      </c>
      <c r="W170" s="490"/>
      <c r="X170" s="490"/>
      <c r="Y170" s="490"/>
    </row>
    <row r="171" spans="1:25" ht="16.5" thickBot="1">
      <c r="A171" s="475" t="s">
        <v>3328</v>
      </c>
      <c r="B171" s="35" t="s">
        <v>4491</v>
      </c>
      <c r="C171" s="40" t="s">
        <v>3322</v>
      </c>
      <c r="D171" s="41" t="s">
        <v>4051</v>
      </c>
      <c r="E171" s="459" t="s">
        <v>4399</v>
      </c>
      <c r="F171" s="32" t="s">
        <v>3292</v>
      </c>
      <c r="G171" s="32" t="s">
        <v>3333</v>
      </c>
      <c r="H171" s="32"/>
      <c r="I171" s="459" t="s">
        <v>4368</v>
      </c>
      <c r="J171" s="32" t="s">
        <v>2557</v>
      </c>
      <c r="K171" s="32">
        <v>6</v>
      </c>
      <c r="L171" s="36">
        <v>0</v>
      </c>
      <c r="M171" s="37">
        <v>0</v>
      </c>
      <c r="N171" s="34">
        <v>1969</v>
      </c>
      <c r="O171" s="34" t="s">
        <v>2553</v>
      </c>
      <c r="P171" s="527">
        <v>141228063</v>
      </c>
      <c r="S171" s="521" t="s">
        <v>3943</v>
      </c>
      <c r="T171" s="488">
        <f>((+S171*(('CTOS FICHA 904664'!$T$6-100)/100))*-1)*((100-W171)/100)+Y171</f>
        <v>1388.64</v>
      </c>
      <c r="U171" s="488">
        <f>IF(N171&lt;&gt;"",-T171*(1+'CTOS FICHA 904664'!$X$6)/(N171/100)+100,"")</f>
        <v>14.664581005586598</v>
      </c>
      <c r="V171" s="489">
        <f t="shared" si="2"/>
        <v>29.47486033519553</v>
      </c>
      <c r="W171" s="490"/>
      <c r="X171" s="490"/>
      <c r="Y171" s="490"/>
    </row>
    <row r="172" spans="1:25" ht="16.5" thickBot="1">
      <c r="A172" s="475" t="s">
        <v>3328</v>
      </c>
      <c r="B172" s="35" t="s">
        <v>4521</v>
      </c>
      <c r="C172" s="40" t="s">
        <v>3322</v>
      </c>
      <c r="D172" s="41" t="s">
        <v>4051</v>
      </c>
      <c r="E172" s="459" t="s">
        <v>4399</v>
      </c>
      <c r="F172" s="32" t="s">
        <v>3332</v>
      </c>
      <c r="G172" s="32" t="s">
        <v>3333</v>
      </c>
      <c r="H172" s="32"/>
      <c r="I172" s="459" t="s">
        <v>4368</v>
      </c>
      <c r="J172" s="32" t="s">
        <v>2557</v>
      </c>
      <c r="K172" s="32">
        <v>6</v>
      </c>
      <c r="L172" s="36">
        <v>0</v>
      </c>
      <c r="M172" s="37">
        <v>0</v>
      </c>
      <c r="N172" s="34">
        <v>2209</v>
      </c>
      <c r="O172" s="34" t="s">
        <v>2553</v>
      </c>
      <c r="P172" s="527">
        <v>141238632</v>
      </c>
      <c r="S172" s="521" t="s">
        <v>4103</v>
      </c>
      <c r="T172" s="488">
        <f>((+S172*(('CTOS FICHA 904664'!$T$6-100)/100))*-1)*((100-W172)/100)+Y172</f>
        <v>1557.6</v>
      </c>
      <c r="U172" s="488">
        <f>IF(N172&lt;&gt;"",-T172*(1+'CTOS FICHA 904664'!$X$6)/(N172/100)+100,"")</f>
        <v>14.681032141240379</v>
      </c>
      <c r="V172" s="489">
        <f t="shared" si="2"/>
        <v>29.4884563150747</v>
      </c>
      <c r="W172" s="490"/>
      <c r="X172" s="490"/>
      <c r="Y172" s="490"/>
    </row>
    <row r="173" spans="1:25" ht="16.5" thickBot="1">
      <c r="A173" s="475" t="s">
        <v>3328</v>
      </c>
      <c r="B173" s="35" t="s">
        <v>4511</v>
      </c>
      <c r="C173" s="40" t="s">
        <v>3322</v>
      </c>
      <c r="D173" s="41" t="s">
        <v>4051</v>
      </c>
      <c r="E173" s="459" t="s">
        <v>3472</v>
      </c>
      <c r="F173" s="32" t="s">
        <v>3292</v>
      </c>
      <c r="G173" s="32" t="s">
        <v>3369</v>
      </c>
      <c r="H173" s="32" t="s">
        <v>3394</v>
      </c>
      <c r="I173" s="459" t="s">
        <v>4402</v>
      </c>
      <c r="J173" s="32" t="s">
        <v>2557</v>
      </c>
      <c r="K173" s="32">
        <v>6</v>
      </c>
      <c r="L173" s="36">
        <v>0</v>
      </c>
      <c r="M173" s="37">
        <v>0</v>
      </c>
      <c r="N173" s="34">
        <v>2669</v>
      </c>
      <c r="O173" s="34" t="s">
        <v>2553</v>
      </c>
      <c r="P173" s="527">
        <v>141238633</v>
      </c>
      <c r="S173" s="521" t="s">
        <v>4501</v>
      </c>
      <c r="T173" s="488">
        <f>((+S173*(('CTOS FICHA 904664'!$T$6-100)/100))*-1)*((100-W173)/100)+Y173</f>
        <v>1883.2</v>
      </c>
      <c r="U173" s="488">
        <f>IF(N173&lt;&gt;"",-T173*(1+'CTOS FICHA 904664'!$X$6)/(N173/100)+100,"")</f>
        <v>14.624503559385545</v>
      </c>
      <c r="V173" s="489">
        <f t="shared" si="2"/>
        <v>29.441738478831027</v>
      </c>
      <c r="W173" s="490"/>
      <c r="X173" s="490"/>
      <c r="Y173" s="490"/>
    </row>
    <row r="174" spans="1:25" ht="16.5" thickBot="1">
      <c r="A174" s="475" t="s">
        <v>3328</v>
      </c>
      <c r="B174" s="35" t="s">
        <v>4510</v>
      </c>
      <c r="C174" s="40" t="s">
        <v>3322</v>
      </c>
      <c r="D174" s="41" t="s">
        <v>4051</v>
      </c>
      <c r="E174" s="459" t="s">
        <v>3472</v>
      </c>
      <c r="F174" s="32" t="s">
        <v>3292</v>
      </c>
      <c r="G174" s="32" t="s">
        <v>3466</v>
      </c>
      <c r="H174" s="32" t="s">
        <v>3394</v>
      </c>
      <c r="I174" s="459" t="s">
        <v>4368</v>
      </c>
      <c r="J174" s="32" t="s">
        <v>2557</v>
      </c>
      <c r="K174" s="32">
        <v>6</v>
      </c>
      <c r="L174" s="36">
        <v>0</v>
      </c>
      <c r="M174" s="37">
        <v>0</v>
      </c>
      <c r="N174" s="34">
        <v>2569</v>
      </c>
      <c r="O174" s="34" t="s">
        <v>2553</v>
      </c>
      <c r="P174" s="527">
        <v>141256738</v>
      </c>
      <c r="S174" s="521" t="s">
        <v>4507</v>
      </c>
      <c r="T174" s="488">
        <f>((+S174*(('CTOS FICHA 904664'!$T$6-100)/100))*-1)*((100-W174)/100)+Y174</f>
        <v>1811.92</v>
      </c>
      <c r="U174" s="488">
        <f>IF(N174&lt;&gt;"",-T174*(1+'CTOS FICHA 904664'!$X$6)/(N174/100)+100,"")</f>
        <v>14.658497469832611</v>
      </c>
      <c r="V174" s="489">
        <f t="shared" si="2"/>
        <v>29.469832619696376</v>
      </c>
      <c r="W174" s="490"/>
      <c r="X174" s="490"/>
      <c r="Y174" s="490"/>
    </row>
    <row r="175" spans="1:25" ht="16.5" thickBot="1">
      <c r="A175" s="475" t="s">
        <v>3328</v>
      </c>
      <c r="B175" s="35" t="s">
        <v>4520</v>
      </c>
      <c r="C175" s="40" t="s">
        <v>3322</v>
      </c>
      <c r="D175" s="41" t="s">
        <v>4051</v>
      </c>
      <c r="E175" s="459" t="s">
        <v>4378</v>
      </c>
      <c r="F175" s="32" t="s">
        <v>3332</v>
      </c>
      <c r="G175" s="32" t="s">
        <v>3466</v>
      </c>
      <c r="H175" s="32"/>
      <c r="I175" s="459" t="s">
        <v>4368</v>
      </c>
      <c r="J175" s="32" t="s">
        <v>2557</v>
      </c>
      <c r="K175" s="32">
        <v>6</v>
      </c>
      <c r="L175" s="36">
        <v>0</v>
      </c>
      <c r="M175" s="37">
        <v>0</v>
      </c>
      <c r="N175" s="34">
        <v>2329</v>
      </c>
      <c r="O175" s="34" t="s">
        <v>2553</v>
      </c>
      <c r="P175" s="527">
        <v>141263379</v>
      </c>
      <c r="S175" s="521" t="s">
        <v>4299</v>
      </c>
      <c r="T175" s="488">
        <f>((+S175*(('CTOS FICHA 904664'!$T$6-100)/100))*-1)*((100-W175)/100)+Y175</f>
        <v>1642.96</v>
      </c>
      <c r="U175" s="488">
        <f>IF(N175&lt;&gt;"",-T175*(1+'CTOS FICHA 904664'!$X$6)/(N175/100)+100,"")</f>
        <v>14.642267067410899</v>
      </c>
      <c r="V175" s="489">
        <f t="shared" si="2"/>
        <v>29.456419063975957</v>
      </c>
      <c r="W175" s="490"/>
      <c r="X175" s="490"/>
      <c r="Y175" s="490"/>
    </row>
    <row r="176" spans="1:25" ht="16.5" thickBot="1">
      <c r="A176" s="475" t="s">
        <v>3328</v>
      </c>
      <c r="B176" s="35" t="s">
        <v>4550</v>
      </c>
      <c r="C176" s="40" t="s">
        <v>3322</v>
      </c>
      <c r="D176" s="41" t="s">
        <v>4051</v>
      </c>
      <c r="E176" s="459" t="s">
        <v>3368</v>
      </c>
      <c r="F176" s="32" t="s">
        <v>3292</v>
      </c>
      <c r="G176" s="32" t="s">
        <v>3393</v>
      </c>
      <c r="H176" s="32" t="s">
        <v>3291</v>
      </c>
      <c r="I176" s="32" t="s">
        <v>4368</v>
      </c>
      <c r="J176" s="32" t="s">
        <v>2557</v>
      </c>
      <c r="K176" s="32">
        <v>6</v>
      </c>
      <c r="L176" s="36">
        <v>0</v>
      </c>
      <c r="M176" s="37">
        <v>0</v>
      </c>
      <c r="N176" s="34">
        <v>3229</v>
      </c>
      <c r="O176" s="34" t="s">
        <v>2553</v>
      </c>
      <c r="P176" s="527" t="s">
        <v>4526</v>
      </c>
      <c r="S176" s="521" t="s">
        <v>3674</v>
      </c>
      <c r="T176" s="488"/>
      <c r="U176" s="488"/>
      <c r="V176" s="489"/>
      <c r="W176" s="490"/>
      <c r="X176" s="490"/>
      <c r="Y176" s="490"/>
    </row>
    <row r="177" spans="1:25" ht="16.5" thickBot="1">
      <c r="A177" s="475" t="s">
        <v>3328</v>
      </c>
      <c r="B177" s="35" t="s">
        <v>4537</v>
      </c>
      <c r="C177" s="40" t="s">
        <v>3322</v>
      </c>
      <c r="D177" s="41" t="s">
        <v>4051</v>
      </c>
      <c r="E177" s="459" t="s">
        <v>4399</v>
      </c>
      <c r="F177" s="32" t="s">
        <v>3332</v>
      </c>
      <c r="G177" s="32" t="s">
        <v>3350</v>
      </c>
      <c r="H177" s="32"/>
      <c r="I177" s="32" t="s">
        <v>4368</v>
      </c>
      <c r="J177" s="32" t="s">
        <v>2557</v>
      </c>
      <c r="K177" s="32">
        <v>6</v>
      </c>
      <c r="L177" s="36">
        <v>0</v>
      </c>
      <c r="M177" s="37">
        <v>0</v>
      </c>
      <c r="N177" s="34">
        <v>2809</v>
      </c>
      <c r="O177" s="34" t="s">
        <v>2553</v>
      </c>
      <c r="P177" s="527" t="s">
        <v>4534</v>
      </c>
      <c r="S177" s="488" t="s">
        <v>4528</v>
      </c>
      <c r="T177" s="488">
        <f>((+S177*(('CTOS FICHA 904664'!$T$6-100)/100))*-1)*((100-W177)/100)+Y177</f>
        <v>1980.88</v>
      </c>
      <c r="U177" s="488">
        <f>IF(N177&lt;&gt;"",-T177*(1+'CTOS FICHA 904664'!$X$6)/(N177/100)+100,"")</f>
        <v>14.671954432182261</v>
      </c>
      <c r="V177" s="489">
        <f t="shared" si="2"/>
        <v>29.480954076183693</v>
      </c>
      <c r="W177" s="490"/>
      <c r="X177" s="490"/>
      <c r="Y177" s="490"/>
    </row>
    <row r="178" spans="1:25" ht="16.5" thickBot="1">
      <c r="A178" s="475" t="s">
        <v>3328</v>
      </c>
      <c r="B178" s="35" t="s">
        <v>4538</v>
      </c>
      <c r="C178" s="40" t="s">
        <v>3322</v>
      </c>
      <c r="D178" s="41" t="s">
        <v>4051</v>
      </c>
      <c r="E178" s="459" t="s">
        <v>4378</v>
      </c>
      <c r="F178" s="32" t="s">
        <v>3292</v>
      </c>
      <c r="G178" s="32" t="s">
        <v>3324</v>
      </c>
      <c r="H178" s="32"/>
      <c r="I178" s="32" t="s">
        <v>4368</v>
      </c>
      <c r="J178" s="32" t="s">
        <v>2557</v>
      </c>
      <c r="K178" s="32">
        <v>6</v>
      </c>
      <c r="L178" s="36">
        <v>0</v>
      </c>
      <c r="M178" s="37">
        <v>0</v>
      </c>
      <c r="N178" s="34">
        <v>1849</v>
      </c>
      <c r="O178" s="34" t="s">
        <v>2553</v>
      </c>
      <c r="P178" s="527" t="s">
        <v>4535</v>
      </c>
      <c r="S178" s="488" t="s">
        <v>3952</v>
      </c>
      <c r="T178" s="488">
        <f>((+S178*(('CTOS FICHA 904664'!$T$6-100)/100))*-1)*((100-W178)/100)+Y178</f>
        <v>1304.1600000000001</v>
      </c>
      <c r="U178" s="488">
        <f>IF(N178&lt;&gt;"",-T178*(1+'CTOS FICHA 904664'!$X$6)/(N178/100)+100,"")</f>
        <v>14.654753921038392</v>
      </c>
      <c r="V178" s="489">
        <f t="shared" si="2"/>
        <v>29.46673877771768</v>
      </c>
      <c r="W178" s="490"/>
      <c r="X178" s="490"/>
      <c r="Y178" s="490"/>
    </row>
    <row r="179" spans="1:25" ht="16.5" thickBot="1">
      <c r="A179" s="475" t="s">
        <v>3328</v>
      </c>
      <c r="B179" s="35" t="s">
        <v>4539</v>
      </c>
      <c r="C179" s="40" t="s">
        <v>3441</v>
      </c>
      <c r="D179" s="41" t="s">
        <v>4051</v>
      </c>
      <c r="E179" s="459" t="s">
        <v>3349</v>
      </c>
      <c r="F179" s="32" t="s">
        <v>3332</v>
      </c>
      <c r="G179" s="32" t="s">
        <v>3324</v>
      </c>
      <c r="H179" s="32"/>
      <c r="I179" s="459"/>
      <c r="J179" s="32" t="s">
        <v>2557</v>
      </c>
      <c r="K179" s="32">
        <v>6</v>
      </c>
      <c r="L179" s="36">
        <v>0</v>
      </c>
      <c r="M179" s="37">
        <v>0</v>
      </c>
      <c r="N179" s="34">
        <v>1579</v>
      </c>
      <c r="O179" s="34" t="s">
        <v>2553</v>
      </c>
      <c r="P179" s="527" t="s">
        <v>4536</v>
      </c>
      <c r="S179" s="488" t="s">
        <v>4532</v>
      </c>
      <c r="T179" s="488"/>
      <c r="U179" s="488"/>
      <c r="V179" s="489"/>
      <c r="W179" s="490"/>
      <c r="X179" s="490"/>
      <c r="Y179" s="490"/>
    </row>
    <row r="180" spans="1:25" ht="16.5" thickBot="1">
      <c r="A180" s="475" t="s">
        <v>3328</v>
      </c>
      <c r="B180" s="35" t="s">
        <v>4618</v>
      </c>
      <c r="C180" s="40" t="s">
        <v>3322</v>
      </c>
      <c r="D180" s="41" t="s">
        <v>4051</v>
      </c>
      <c r="E180" s="459" t="s">
        <v>3368</v>
      </c>
      <c r="F180" s="32" t="s">
        <v>3332</v>
      </c>
      <c r="G180" s="32" t="s">
        <v>3393</v>
      </c>
      <c r="H180" s="32" t="s">
        <v>3394</v>
      </c>
      <c r="I180" s="32" t="s">
        <v>4368</v>
      </c>
      <c r="J180" s="32" t="s">
        <v>2557</v>
      </c>
      <c r="K180" s="32">
        <v>6</v>
      </c>
      <c r="L180" s="36">
        <v>0</v>
      </c>
      <c r="M180" s="37">
        <v>0</v>
      </c>
      <c r="N180" s="34">
        <v>3049</v>
      </c>
      <c r="O180" s="34" t="s">
        <v>2553</v>
      </c>
      <c r="P180" s="527" t="s">
        <v>4614</v>
      </c>
      <c r="S180" s="488" t="s">
        <v>3917</v>
      </c>
      <c r="T180" s="488">
        <f>((+S180*(('CTOS FICHA 904664'!$T$6-100)/100))*-1)*((100-W180)/100)+Y180</f>
        <v>2150.7199999999998</v>
      </c>
      <c r="U180" s="488">
        <f>IF(N180&lt;&gt;"",-T180*(1+'CTOS FICHA 904664'!$X$6)/(N180/100)+100,"")</f>
        <v>14.648369957363073</v>
      </c>
      <c r="V180" s="489">
        <f t="shared" si="2"/>
        <v>29.461462774680228</v>
      </c>
      <c r="W180" s="490"/>
      <c r="X180" s="490"/>
      <c r="Y180" s="490"/>
    </row>
    <row r="181" spans="1:25" ht="16.5" thickBot="1">
      <c r="A181" s="475" t="s">
        <v>3328</v>
      </c>
      <c r="B181" s="35" t="s">
        <v>4619</v>
      </c>
      <c r="C181" s="40" t="s">
        <v>3322</v>
      </c>
      <c r="D181" s="41" t="s">
        <v>4051</v>
      </c>
      <c r="E181" s="459" t="s">
        <v>3368</v>
      </c>
      <c r="F181" s="32" t="s">
        <v>3292</v>
      </c>
      <c r="G181" s="32" t="s">
        <v>3324</v>
      </c>
      <c r="H181" s="32" t="s">
        <v>3394</v>
      </c>
      <c r="I181" s="32" t="s">
        <v>4402</v>
      </c>
      <c r="J181" s="32" t="s">
        <v>2557</v>
      </c>
      <c r="K181" s="32">
        <v>6</v>
      </c>
      <c r="L181" s="36">
        <v>0</v>
      </c>
      <c r="M181" s="37">
        <v>0</v>
      </c>
      <c r="N181" s="34">
        <v>2749</v>
      </c>
      <c r="O181" s="34" t="s">
        <v>2553</v>
      </c>
      <c r="P181" s="527" t="s">
        <v>4615</v>
      </c>
      <c r="S181" s="488" t="s">
        <v>4072</v>
      </c>
      <c r="T181" s="488">
        <f>((+S181*(('CTOS FICHA 904664'!$T$6-100)/100))*-1)*((100-W181)/100)+Y181</f>
        <v>1939.52</v>
      </c>
      <c r="U181" s="488">
        <f>IF(N181&lt;&gt;"",-T181*(1+'CTOS FICHA 904664'!$X$6)/(N181/100)+100,"")</f>
        <v>14.630076391415059</v>
      </c>
      <c r="V181" s="489">
        <f t="shared" si="2"/>
        <v>29.446344125136406</v>
      </c>
      <c r="W181" s="490"/>
      <c r="X181" s="490"/>
      <c r="Y181" s="490"/>
    </row>
    <row r="182" spans="1:25" ht="16.5" thickBot="1">
      <c r="A182" s="475" t="s">
        <v>3328</v>
      </c>
      <c r="B182" s="35" t="s">
        <v>4620</v>
      </c>
      <c r="C182" s="40" t="s">
        <v>3322</v>
      </c>
      <c r="D182" s="41" t="s">
        <v>4051</v>
      </c>
      <c r="E182" s="459" t="s">
        <v>3472</v>
      </c>
      <c r="F182" s="32" t="s">
        <v>3292</v>
      </c>
      <c r="G182" s="32" t="s">
        <v>3324</v>
      </c>
      <c r="H182" s="32" t="s">
        <v>3394</v>
      </c>
      <c r="I182" s="32" t="s">
        <v>4402</v>
      </c>
      <c r="J182" s="32" t="s">
        <v>2557</v>
      </c>
      <c r="K182" s="32">
        <v>6</v>
      </c>
      <c r="L182" s="36">
        <v>0</v>
      </c>
      <c r="M182" s="37">
        <v>0</v>
      </c>
      <c r="N182" s="34">
        <v>2389</v>
      </c>
      <c r="O182" s="34" t="s">
        <v>2553</v>
      </c>
      <c r="P182" s="527" t="s">
        <v>4616</v>
      </c>
      <c r="S182" s="488" t="s">
        <v>4611</v>
      </c>
      <c r="T182" s="488">
        <f>((+S182*(('CTOS FICHA 904664'!$T$6-100)/100))*-1)*((100-W182)/100)+Y182</f>
        <v>1685.2</v>
      </c>
      <c r="U182" s="488">
        <f>IF(N182&lt;&gt;"",-T182*(1+'CTOS FICHA 904664'!$X$6)/(N182/100)+100,"")</f>
        <v>14.646630389284212</v>
      </c>
      <c r="V182" s="489">
        <f t="shared" si="2"/>
        <v>29.460025115110923</v>
      </c>
      <c r="W182" s="490"/>
      <c r="X182" s="490"/>
      <c r="Y182" s="490"/>
    </row>
    <row r="183" spans="1:25" ht="16.5" thickBot="1">
      <c r="A183" s="475" t="s">
        <v>3328</v>
      </c>
      <c r="B183" s="35" t="s">
        <v>4621</v>
      </c>
      <c r="C183" s="40" t="s">
        <v>3322</v>
      </c>
      <c r="D183" s="41" t="s">
        <v>4051</v>
      </c>
      <c r="E183" s="459" t="s">
        <v>4399</v>
      </c>
      <c r="F183" s="32" t="s">
        <v>3332</v>
      </c>
      <c r="G183" s="32" t="s">
        <v>3324</v>
      </c>
      <c r="H183" s="32"/>
      <c r="I183" s="32" t="s">
        <v>4368</v>
      </c>
      <c r="J183" s="32" t="s">
        <v>2557</v>
      </c>
      <c r="K183" s="32">
        <v>6</v>
      </c>
      <c r="L183" s="36">
        <v>0</v>
      </c>
      <c r="M183" s="37">
        <v>0</v>
      </c>
      <c r="N183" s="34">
        <v>2329</v>
      </c>
      <c r="O183" s="34" t="s">
        <v>2553</v>
      </c>
      <c r="P183" s="527" t="s">
        <v>4617</v>
      </c>
      <c r="S183" s="488" t="s">
        <v>4398</v>
      </c>
      <c r="T183" s="488">
        <f>((+S183*(('CTOS FICHA 904664'!$T$6-100)/100))*-1)*((100-W183)/100)+Y183</f>
        <v>1642.08</v>
      </c>
      <c r="U183" s="488">
        <f>IF(N183&lt;&gt;"",-T183*(1+'CTOS FICHA 904664'!$X$6)/(N183/100)+100,"")</f>
        <v>14.687986260197505</v>
      </c>
      <c r="V183" s="489">
        <f t="shared" si="2"/>
        <v>29.494203520824385</v>
      </c>
      <c r="W183" s="490"/>
      <c r="X183" s="490"/>
      <c r="Y183" s="490"/>
    </row>
    <row r="184" spans="1:25" ht="16.5" thickBot="1">
      <c r="A184" s="475" t="s">
        <v>3328</v>
      </c>
      <c r="B184" s="35" t="s">
        <v>4628</v>
      </c>
      <c r="C184" s="40" t="s">
        <v>3322</v>
      </c>
      <c r="D184" s="41" t="s">
        <v>4051</v>
      </c>
      <c r="E184" s="459" t="s">
        <v>3368</v>
      </c>
      <c r="F184" s="32" t="s">
        <v>3292</v>
      </c>
      <c r="G184" s="32" t="s">
        <v>3369</v>
      </c>
      <c r="H184" s="32" t="s">
        <v>3394</v>
      </c>
      <c r="I184" s="32" t="s">
        <v>4368</v>
      </c>
      <c r="J184" s="32" t="s">
        <v>2557</v>
      </c>
      <c r="K184" s="32">
        <v>6</v>
      </c>
      <c r="L184" s="36">
        <v>0</v>
      </c>
      <c r="M184" s="37">
        <v>0</v>
      </c>
      <c r="N184" s="34">
        <v>3049</v>
      </c>
      <c r="O184" s="34" t="s">
        <v>2553</v>
      </c>
      <c r="P184" s="527">
        <v>141340999</v>
      </c>
      <c r="S184" s="488" t="s">
        <v>3917</v>
      </c>
      <c r="T184" s="488">
        <f>((+S184*(('CTOS FICHA 904664'!$T$6-100)/100))*-1)*((100-W184)/100)+Y184</f>
        <v>2150.7199999999998</v>
      </c>
      <c r="U184" s="488">
        <f>IF(N184&lt;&gt;"",-T184*(1+'CTOS FICHA 904664'!$X$6)/(N184/100)+100,"")</f>
        <v>14.648369957363073</v>
      </c>
      <c r="V184" s="489">
        <f t="shared" si="2"/>
        <v>29.461462774680228</v>
      </c>
      <c r="W184" s="490"/>
      <c r="X184" s="490"/>
      <c r="Y184" s="490"/>
    </row>
    <row r="185" spans="1:25" ht="16.5" thickBot="1">
      <c r="A185" s="475" t="s">
        <v>3328</v>
      </c>
      <c r="B185" s="35">
        <v>14511</v>
      </c>
      <c r="C185" s="40" t="s">
        <v>3322</v>
      </c>
      <c r="D185" s="41" t="s">
        <v>4051</v>
      </c>
      <c r="E185" s="459" t="s">
        <v>3368</v>
      </c>
      <c r="F185" s="32" t="s">
        <v>3332</v>
      </c>
      <c r="G185" s="32" t="s">
        <v>3466</v>
      </c>
      <c r="H185" s="32" t="s">
        <v>3291</v>
      </c>
      <c r="I185" s="32" t="s">
        <v>4368</v>
      </c>
      <c r="J185" s="32" t="s">
        <v>2557</v>
      </c>
      <c r="K185" s="32">
        <v>6</v>
      </c>
      <c r="L185" s="36">
        <v>0</v>
      </c>
      <c r="M185" s="37">
        <v>0</v>
      </c>
      <c r="N185" s="34">
        <v>3469</v>
      </c>
      <c r="O185" s="34" t="s">
        <v>2553</v>
      </c>
      <c r="P185" s="527">
        <v>141228060</v>
      </c>
      <c r="S185" s="488" t="s">
        <v>4163</v>
      </c>
      <c r="T185" s="488">
        <f>((+S185*(('CTOS FICHA 904664'!$T$6-100)/100))*-1)*((100-W185)/100)+Y185</f>
        <v>2446.4</v>
      </c>
      <c r="U185" s="488">
        <f>IF(N185&lt;&gt;"",-T185*(1+'CTOS FICHA 904664'!$X$6)/(N185/100)+100,"")</f>
        <v>14.66866532141826</v>
      </c>
      <c r="V185" s="489">
        <f t="shared" si="2"/>
        <v>29.478235802825012</v>
      </c>
      <c r="W185" s="490"/>
      <c r="X185" s="490"/>
      <c r="Y185" s="490"/>
    </row>
    <row r="186" spans="1:25" ht="16.5" thickBot="1">
      <c r="A186" s="475" t="s">
        <v>3328</v>
      </c>
      <c r="B186" s="35" t="s">
        <v>4659</v>
      </c>
      <c r="C186" s="40" t="s">
        <v>3322</v>
      </c>
      <c r="D186" s="41" t="s">
        <v>4051</v>
      </c>
      <c r="E186" s="459" t="s">
        <v>4378</v>
      </c>
      <c r="F186" s="32" t="s">
        <v>3332</v>
      </c>
      <c r="G186" s="32" t="s">
        <v>3324</v>
      </c>
      <c r="H186" s="32"/>
      <c r="I186" s="32" t="s">
        <v>4368</v>
      </c>
      <c r="J186" s="32" t="s">
        <v>2557</v>
      </c>
      <c r="K186" s="32">
        <v>6</v>
      </c>
      <c r="L186" s="36">
        <v>0</v>
      </c>
      <c r="M186" s="37">
        <v>0</v>
      </c>
      <c r="N186" s="34">
        <v>2089</v>
      </c>
      <c r="O186" s="34" t="s">
        <v>2553</v>
      </c>
      <c r="P186" s="527">
        <v>141369550</v>
      </c>
      <c r="S186" s="488" t="s">
        <v>4404</v>
      </c>
      <c r="T186" s="488">
        <f>((+S186*(('CTOS FICHA 904664'!$T$6-100)/100))*-1)*((100-W186)/100)+Y186</f>
        <v>1473.12</v>
      </c>
      <c r="U186" s="488"/>
      <c r="V186" s="489"/>
      <c r="W186" s="490"/>
      <c r="X186" s="490"/>
      <c r="Y186" s="490"/>
    </row>
    <row r="187" spans="1:25" ht="16.5" thickBot="1">
      <c r="A187" s="475" t="s">
        <v>3328</v>
      </c>
      <c r="B187" s="35">
        <v>14347</v>
      </c>
      <c r="C187" s="40" t="s">
        <v>3322</v>
      </c>
      <c r="D187" s="41" t="s">
        <v>4051</v>
      </c>
      <c r="E187" s="459" t="s">
        <v>3368</v>
      </c>
      <c r="F187" s="32" t="s">
        <v>3332</v>
      </c>
      <c r="G187" s="32" t="s">
        <v>3369</v>
      </c>
      <c r="H187" s="32" t="s">
        <v>3291</v>
      </c>
      <c r="I187" s="32" t="s">
        <v>4368</v>
      </c>
      <c r="J187" s="32" t="s">
        <v>2557</v>
      </c>
      <c r="K187" s="32">
        <v>6</v>
      </c>
      <c r="L187" s="36">
        <v>0</v>
      </c>
      <c r="M187" s="37">
        <v>0</v>
      </c>
      <c r="N187" s="34">
        <v>3589</v>
      </c>
      <c r="O187" s="34" t="s">
        <v>2553</v>
      </c>
      <c r="P187" s="527">
        <v>141188559</v>
      </c>
      <c r="S187" s="488" t="s">
        <v>4418</v>
      </c>
      <c r="T187" s="488">
        <f>((+S187*(('CTOS FICHA 904664'!$T$6-100)/100))*-1)*((100-W187)/100)+Y187</f>
        <v>2530.88</v>
      </c>
      <c r="U187" s="488">
        <f>IF(N187&lt;&gt;"",-T187*(1+'CTOS FICHA 904664'!$X$6)/(N187/100)+100,"")</f>
        <v>14.673591529674013</v>
      </c>
      <c r="V187" s="489">
        <f t="shared" si="2"/>
        <v>29.482307049317356</v>
      </c>
      <c r="W187" s="490"/>
      <c r="X187" s="490"/>
      <c r="Y187" s="490"/>
    </row>
    <row r="188" spans="1:25" ht="16.5" thickBot="1">
      <c r="A188" s="475" t="s">
        <v>3328</v>
      </c>
      <c r="B188" s="35" t="s">
        <v>4656</v>
      </c>
      <c r="C188" s="40" t="s">
        <v>3322</v>
      </c>
      <c r="D188" s="41" t="s">
        <v>4051</v>
      </c>
      <c r="E188" s="459" t="s">
        <v>3368</v>
      </c>
      <c r="F188" s="32" t="s">
        <v>3292</v>
      </c>
      <c r="G188" s="32" t="s">
        <v>3466</v>
      </c>
      <c r="H188" s="32" t="s">
        <v>3394</v>
      </c>
      <c r="I188" s="32" t="s">
        <v>4368</v>
      </c>
      <c r="J188" s="32" t="s">
        <v>2557</v>
      </c>
      <c r="K188" s="32">
        <v>6</v>
      </c>
      <c r="L188" s="36">
        <v>0</v>
      </c>
      <c r="M188" s="37">
        <v>0</v>
      </c>
      <c r="N188" s="34">
        <v>2929</v>
      </c>
      <c r="O188" s="34" t="s">
        <v>2553</v>
      </c>
      <c r="P188" s="527" t="s">
        <v>4651</v>
      </c>
      <c r="S188" s="488" t="s">
        <v>3937</v>
      </c>
      <c r="T188" s="488">
        <f>((+S188*(('CTOS FICHA 904664'!$T$6-100)/100))*-1)*((100-W188)/100)+Y188</f>
        <v>2066.2399999999998</v>
      </c>
      <c r="U188" s="488">
        <f>IF(N188&lt;&gt;"",-T188*(1+'CTOS FICHA 904664'!$X$6)/(N188/100)+100,"")</f>
        <v>14.641502219187444</v>
      </c>
      <c r="V188" s="489">
        <f t="shared" si="2"/>
        <v>29.455786958006158</v>
      </c>
      <c r="W188" s="490"/>
      <c r="X188" s="490"/>
      <c r="Y188" s="490"/>
    </row>
    <row r="189" spans="1:25" ht="16.5" thickBot="1">
      <c r="A189" s="475" t="s">
        <v>3328</v>
      </c>
      <c r="B189" s="35" t="s">
        <v>4657</v>
      </c>
      <c r="C189" s="40" t="s">
        <v>3322</v>
      </c>
      <c r="D189" s="41" t="s">
        <v>4051</v>
      </c>
      <c r="E189" s="459" t="s">
        <v>3456</v>
      </c>
      <c r="F189" s="32" t="s">
        <v>3332</v>
      </c>
      <c r="G189" s="32" t="s">
        <v>3393</v>
      </c>
      <c r="H189" s="32"/>
      <c r="I189" s="32" t="s">
        <v>4368</v>
      </c>
      <c r="J189" s="32" t="s">
        <v>2557</v>
      </c>
      <c r="K189" s="32">
        <v>6</v>
      </c>
      <c r="L189" s="36">
        <v>0</v>
      </c>
      <c r="M189" s="37">
        <v>0</v>
      </c>
      <c r="N189" s="34">
        <v>2009</v>
      </c>
      <c r="O189" s="34" t="s">
        <v>2553</v>
      </c>
      <c r="P189" s="527" t="s">
        <v>4652</v>
      </c>
      <c r="S189" s="488" t="s">
        <v>4646</v>
      </c>
      <c r="T189" s="488">
        <f>((+S189*(('CTOS FICHA 904664'!$T$6-100)/100))*-1)*((100-W189)/100)+Y189</f>
        <v>1416.8</v>
      </c>
      <c r="U189" s="488">
        <f>IF(N189&lt;&gt;"",-T189*(1+'CTOS FICHA 904664'!$X$6)/(N189/100)+100,"")</f>
        <v>14.667595818815329</v>
      </c>
      <c r="V189" s="489">
        <f t="shared" si="2"/>
        <v>29.477351916376307</v>
      </c>
      <c r="W189" s="490"/>
      <c r="X189" s="490"/>
      <c r="Y189" s="490"/>
    </row>
    <row r="190" spans="1:25" ht="16.5" thickBot="1">
      <c r="A190" s="475" t="s">
        <v>3328</v>
      </c>
      <c r="B190" s="35" t="s">
        <v>4658</v>
      </c>
      <c r="C190" s="40" t="s">
        <v>3322</v>
      </c>
      <c r="D190" s="41" t="s">
        <v>4051</v>
      </c>
      <c r="E190" s="459" t="s">
        <v>3472</v>
      </c>
      <c r="F190" s="32" t="s">
        <v>3332</v>
      </c>
      <c r="G190" s="32" t="s">
        <v>3369</v>
      </c>
      <c r="H190" s="32" t="s">
        <v>3394</v>
      </c>
      <c r="I190" s="32" t="s">
        <v>4484</v>
      </c>
      <c r="J190" s="32" t="s">
        <v>2557</v>
      </c>
      <c r="K190" s="32">
        <v>6</v>
      </c>
      <c r="L190" s="36">
        <v>0</v>
      </c>
      <c r="M190" s="37">
        <v>0</v>
      </c>
      <c r="N190" s="34">
        <v>3078</v>
      </c>
      <c r="O190" s="34" t="s">
        <v>2553</v>
      </c>
      <c r="P190" s="527" t="s">
        <v>4654</v>
      </c>
      <c r="S190" s="488" t="s">
        <v>4649</v>
      </c>
      <c r="T190" s="488">
        <f>((+S190*(('CTOS FICHA 904664'!$T$6-100)/100))*-1)*((100-W190)/100)+Y190</f>
        <v>2170.96</v>
      </c>
      <c r="U190" s="488">
        <f>IF(N190&lt;&gt;"",-T190*(1+'CTOS FICHA 904664'!$X$6)/(N190/100)+100,"")</f>
        <v>14.656868096166335</v>
      </c>
      <c r="V190" s="489">
        <f t="shared" si="2"/>
        <v>29.468486029889533</v>
      </c>
      <c r="W190" s="490"/>
      <c r="X190" s="490"/>
      <c r="Y190" s="490"/>
    </row>
    <row r="191" spans="1:25" ht="16.5" thickBot="1">
      <c r="A191" s="475" t="s">
        <v>3328</v>
      </c>
      <c r="B191" s="35" t="s">
        <v>4682</v>
      </c>
      <c r="C191" s="40" t="s">
        <v>3322</v>
      </c>
      <c r="D191" s="41" t="s">
        <v>4051</v>
      </c>
      <c r="E191" s="459" t="s">
        <v>3368</v>
      </c>
      <c r="F191" s="32" t="s">
        <v>3332</v>
      </c>
      <c r="G191" s="32" t="s">
        <v>3350</v>
      </c>
      <c r="H191" s="32" t="s">
        <v>3291</v>
      </c>
      <c r="I191" s="32" t="s">
        <v>4368</v>
      </c>
      <c r="J191" s="32" t="s">
        <v>2557</v>
      </c>
      <c r="K191" s="32">
        <v>6</v>
      </c>
      <c r="L191" s="36">
        <v>0</v>
      </c>
      <c r="M191" s="37">
        <v>0</v>
      </c>
      <c r="N191" s="34">
        <v>3709</v>
      </c>
      <c r="O191" s="34" t="s">
        <v>2553</v>
      </c>
      <c r="P191" s="527" t="s">
        <v>4681</v>
      </c>
      <c r="S191" s="488" t="s">
        <v>4674</v>
      </c>
      <c r="T191" s="488">
        <f>((+S191*(('CTOS FICHA 904664'!$T$6-100)/100))*-1)*((100-W191)/100)+Y191</f>
        <v>2615.36</v>
      </c>
      <c r="U191" s="488">
        <f>IF(N191&lt;&gt;"",-T191*(1+'CTOS FICHA 904664'!$X$6)/(N191/100)+100,"")</f>
        <v>14.678198975465094</v>
      </c>
      <c r="V191" s="489">
        <f t="shared" si="2"/>
        <v>29.48611485575627</v>
      </c>
      <c r="W191" s="490"/>
      <c r="X191" s="490"/>
      <c r="Y191" s="490"/>
    </row>
    <row r="192" spans="1:25" ht="16.5" thickBot="1">
      <c r="A192" s="475" t="s">
        <v>3328</v>
      </c>
      <c r="B192" s="35" t="s">
        <v>4683</v>
      </c>
      <c r="C192" s="40" t="s">
        <v>3322</v>
      </c>
      <c r="D192" s="41" t="s">
        <v>4051</v>
      </c>
      <c r="E192" s="459" t="s">
        <v>3368</v>
      </c>
      <c r="F192" s="32" t="s">
        <v>3332</v>
      </c>
      <c r="G192" s="32" t="s">
        <v>3466</v>
      </c>
      <c r="H192" s="32" t="s">
        <v>3394</v>
      </c>
      <c r="I192" s="32" t="s">
        <v>4368</v>
      </c>
      <c r="J192" s="32" t="s">
        <v>2557</v>
      </c>
      <c r="K192" s="32">
        <v>6</v>
      </c>
      <c r="L192" s="36">
        <v>0</v>
      </c>
      <c r="M192" s="37">
        <v>0</v>
      </c>
      <c r="N192" s="34">
        <v>3169</v>
      </c>
      <c r="O192" s="34" t="s">
        <v>2553</v>
      </c>
      <c r="P192" s="527" t="s">
        <v>4678</v>
      </c>
      <c r="S192" s="488" t="s">
        <v>3970</v>
      </c>
      <c r="T192" s="488">
        <f>((+S192*(('CTOS FICHA 904664'!$T$6-100)/100))*-1)*((100-W192)/100)+Y192</f>
        <v>2235.1999999999998</v>
      </c>
      <c r="U192" s="488">
        <f>IF(N192&lt;&gt;"",-T192*(1+'CTOS FICHA 904664'!$X$6)/(N192/100)+100,"")</f>
        <v>14.654717576522572</v>
      </c>
      <c r="V192" s="489">
        <f t="shared" si="2"/>
        <v>29.466708740927743</v>
      </c>
      <c r="W192" s="490"/>
      <c r="X192" s="490"/>
      <c r="Y192" s="490"/>
    </row>
    <row r="193" spans="1:25" ht="16.5" thickBot="1">
      <c r="A193" s="475" t="s">
        <v>3328</v>
      </c>
      <c r="B193" s="35" t="s">
        <v>4680</v>
      </c>
      <c r="C193" s="40" t="s">
        <v>3322</v>
      </c>
      <c r="D193" s="41" t="s">
        <v>4051</v>
      </c>
      <c r="E193" s="459" t="s">
        <v>3368</v>
      </c>
      <c r="F193" s="32" t="s">
        <v>3332</v>
      </c>
      <c r="G193" s="32" t="s">
        <v>3324</v>
      </c>
      <c r="H193" s="32" t="s">
        <v>3394</v>
      </c>
      <c r="I193" s="32" t="s">
        <v>4368</v>
      </c>
      <c r="J193" s="32" t="s">
        <v>2557</v>
      </c>
      <c r="K193" s="32">
        <v>6</v>
      </c>
      <c r="L193" s="36">
        <v>0</v>
      </c>
      <c r="M193" s="37">
        <v>0</v>
      </c>
      <c r="N193" s="34">
        <v>2929</v>
      </c>
      <c r="O193" s="34" t="s">
        <v>2553</v>
      </c>
      <c r="P193" s="527" t="s">
        <v>4679</v>
      </c>
      <c r="S193" s="488" t="s">
        <v>3937</v>
      </c>
      <c r="T193" s="488">
        <f>((+S193*(('CTOS FICHA 904664'!$T$6-100)/100))*-1)*((100-W193)/100)+Y193</f>
        <v>2066.2399999999998</v>
      </c>
      <c r="U193" s="488">
        <f>IF(N193&lt;&gt;"",-T193*(1+'CTOS FICHA 904664'!$X$6)/(N193/100)+100,"")</f>
        <v>14.641502219187444</v>
      </c>
      <c r="V193" s="489">
        <f t="shared" si="2"/>
        <v>29.455786958006158</v>
      </c>
      <c r="W193" s="490"/>
      <c r="X193" s="490"/>
      <c r="Y193" s="490"/>
    </row>
    <row r="194" spans="1:25" ht="16.5" thickBot="1">
      <c r="A194" s="475" t="s">
        <v>3328</v>
      </c>
      <c r="B194" s="35" t="s">
        <v>4694</v>
      </c>
      <c r="C194" s="40" t="s">
        <v>3322</v>
      </c>
      <c r="D194" s="41" t="s">
        <v>4051</v>
      </c>
      <c r="E194" s="459" t="s">
        <v>4399</v>
      </c>
      <c r="F194" s="32" t="s">
        <v>3332</v>
      </c>
      <c r="G194" s="32" t="s">
        <v>3466</v>
      </c>
      <c r="H194" s="32"/>
      <c r="I194" s="32" t="s">
        <v>4368</v>
      </c>
      <c r="J194" s="32" t="s">
        <v>2557</v>
      </c>
      <c r="K194" s="32">
        <v>6</v>
      </c>
      <c r="L194" s="36">
        <v>0</v>
      </c>
      <c r="M194" s="37">
        <v>0</v>
      </c>
      <c r="N194" s="34">
        <v>2569</v>
      </c>
      <c r="O194" s="34" t="s">
        <v>2553</v>
      </c>
      <c r="P194" s="527" t="s">
        <v>4693</v>
      </c>
      <c r="S194" s="488" t="s">
        <v>4507</v>
      </c>
      <c r="T194" s="488">
        <f>((+S194*(('CTOS FICHA 904664'!$T$6-100)/100))*-1)*((100-W194)/100)+Y194</f>
        <v>1811.92</v>
      </c>
      <c r="U194" s="488">
        <f>IF(N194&lt;&gt;"",-T194*(1+'CTOS FICHA 904664'!$X$6)/(N194/100)+100,"")</f>
        <v>14.658497469832611</v>
      </c>
      <c r="V194" s="489">
        <f t="shared" si="2"/>
        <v>29.469832619696376</v>
      </c>
      <c r="W194" s="490"/>
      <c r="X194" s="490"/>
      <c r="Y194" s="490"/>
    </row>
    <row r="195" spans="1:25" ht="16.5" thickBot="1">
      <c r="A195" s="475" t="s">
        <v>3328</v>
      </c>
      <c r="B195" s="35" t="s">
        <v>4720</v>
      </c>
      <c r="C195" s="40" t="s">
        <v>3322</v>
      </c>
      <c r="D195" s="41" t="s">
        <v>4051</v>
      </c>
      <c r="E195" s="459" t="s">
        <v>3916</v>
      </c>
      <c r="F195" s="32" t="s">
        <v>3332</v>
      </c>
      <c r="G195" s="32" t="s">
        <v>3466</v>
      </c>
      <c r="H195" s="32" t="s">
        <v>3291</v>
      </c>
      <c r="I195" s="32" t="s">
        <v>4368</v>
      </c>
      <c r="J195" s="32" t="s">
        <v>2557</v>
      </c>
      <c r="K195" s="32">
        <v>6</v>
      </c>
      <c r="L195" s="36">
        <v>0</v>
      </c>
      <c r="M195" s="37">
        <v>0</v>
      </c>
      <c r="N195" s="34">
        <v>3169</v>
      </c>
      <c r="O195" s="34" t="s">
        <v>2553</v>
      </c>
      <c r="P195" s="527">
        <v>141478868</v>
      </c>
      <c r="S195" s="488" t="s">
        <v>3970</v>
      </c>
      <c r="T195" s="488">
        <f>((+S195*(('CTOS FICHA 904664'!$T$6-100)/100))*-1)*((100-W195)/100)+Y195</f>
        <v>2235.1999999999998</v>
      </c>
      <c r="U195" s="488">
        <f>IF(N195&lt;&gt;"",-T195*(1+'CTOS FICHA 904664'!$X$6)/(N195/100)+100,"")</f>
        <v>14.654717576522572</v>
      </c>
      <c r="V195" s="489">
        <f t="shared" si="2"/>
        <v>29.466708740927743</v>
      </c>
      <c r="W195" s="490"/>
      <c r="X195" s="490"/>
      <c r="Y195" s="490"/>
    </row>
    <row r="196" spans="1:25" ht="16.5" thickBot="1">
      <c r="A196" s="475" t="s">
        <v>3328</v>
      </c>
      <c r="B196" s="35" t="s">
        <v>4721</v>
      </c>
      <c r="C196" s="40" t="s">
        <v>3322</v>
      </c>
      <c r="D196" s="41" t="s">
        <v>4051</v>
      </c>
      <c r="E196" s="459" t="s">
        <v>3368</v>
      </c>
      <c r="F196" s="32" t="s">
        <v>3292</v>
      </c>
      <c r="G196" s="32" t="s">
        <v>3350</v>
      </c>
      <c r="H196" s="32" t="s">
        <v>3291</v>
      </c>
      <c r="I196" s="32" t="s">
        <v>4368</v>
      </c>
      <c r="J196" s="32" t="s">
        <v>2557</v>
      </c>
      <c r="K196" s="32">
        <v>6</v>
      </c>
      <c r="L196" s="36">
        <v>0</v>
      </c>
      <c r="M196" s="37">
        <v>0</v>
      </c>
      <c r="N196" s="34">
        <v>3469</v>
      </c>
      <c r="O196" s="34" t="s">
        <v>2553</v>
      </c>
      <c r="P196" s="527">
        <v>141524287</v>
      </c>
      <c r="S196" s="488" t="s">
        <v>4163</v>
      </c>
      <c r="T196" s="488">
        <f>((+S196*(('CTOS FICHA 904664'!$T$6-100)/100))*-1)*((100-W196)/100)+Y196</f>
        <v>2446.4</v>
      </c>
      <c r="U196" s="488">
        <f>IF(N196&lt;&gt;"",-T196*(1+'CTOS FICHA 904664'!$X$6)/(N196/100)+100,"")</f>
        <v>14.66866532141826</v>
      </c>
      <c r="V196" s="489">
        <f t="shared" si="2"/>
        <v>29.478235802825012</v>
      </c>
      <c r="W196" s="490"/>
      <c r="X196" s="490"/>
      <c r="Y196" s="490"/>
    </row>
    <row r="197" spans="1:25" ht="16.5" thickBot="1">
      <c r="A197" s="475" t="s">
        <v>3328</v>
      </c>
      <c r="B197" s="35" t="s">
        <v>4722</v>
      </c>
      <c r="C197" s="40" t="s">
        <v>3322</v>
      </c>
      <c r="D197" s="41" t="s">
        <v>4051</v>
      </c>
      <c r="E197" s="459" t="s">
        <v>3601</v>
      </c>
      <c r="F197" s="32" t="s">
        <v>3332</v>
      </c>
      <c r="G197" s="32" t="s">
        <v>3333</v>
      </c>
      <c r="H197" s="32"/>
      <c r="I197" s="32" t="s">
        <v>4368</v>
      </c>
      <c r="J197" s="32" t="s">
        <v>2557</v>
      </c>
      <c r="K197" s="32">
        <v>6</v>
      </c>
      <c r="L197" s="36">
        <v>0</v>
      </c>
      <c r="M197" s="37">
        <v>0</v>
      </c>
      <c r="N197" s="34">
        <v>1519</v>
      </c>
      <c r="O197" s="34" t="s">
        <v>2553</v>
      </c>
      <c r="P197" s="527">
        <v>141524290</v>
      </c>
      <c r="S197" s="488" t="s">
        <v>4714</v>
      </c>
      <c r="T197" s="488">
        <f>((+S197*(('CTOS FICHA 904664'!$T$6-100)/100))*-1)*((100-W197)/100)+Y197</f>
        <v>1070.96</v>
      </c>
      <c r="U197" s="488">
        <f>IF(N197&lt;&gt;"",-T197*(1+'CTOS FICHA 904664'!$X$6)/(N197/100)+100,"")</f>
        <v>14.689822251481232</v>
      </c>
      <c r="V197" s="489">
        <f t="shared" ref="V197:V222" si="3">IF(N197&lt;&gt;"",-T197/(N197/100)+100,"")</f>
        <v>29.495720868992748</v>
      </c>
      <c r="W197" s="490"/>
      <c r="X197" s="490"/>
      <c r="Y197" s="490"/>
    </row>
    <row r="198" spans="1:25" ht="16.5" thickBot="1">
      <c r="A198" s="475" t="s">
        <v>3328</v>
      </c>
      <c r="B198" s="35" t="s">
        <v>4816</v>
      </c>
      <c r="C198" s="40" t="s">
        <v>3322</v>
      </c>
      <c r="D198" s="41" t="s">
        <v>4051</v>
      </c>
      <c r="E198" s="459" t="s">
        <v>3601</v>
      </c>
      <c r="F198" s="32" t="s">
        <v>3332</v>
      </c>
      <c r="G198" s="32" t="s">
        <v>3324</v>
      </c>
      <c r="H198" s="32"/>
      <c r="I198" s="32" t="s">
        <v>4368</v>
      </c>
      <c r="J198" s="32" t="s">
        <v>2557</v>
      </c>
      <c r="K198" s="32">
        <v>6</v>
      </c>
      <c r="L198" s="36">
        <v>0</v>
      </c>
      <c r="M198" s="37">
        <v>0</v>
      </c>
      <c r="N198" s="34">
        <v>1639</v>
      </c>
      <c r="O198" s="34" t="s">
        <v>2553</v>
      </c>
      <c r="P198" s="527" t="s">
        <v>4817</v>
      </c>
      <c r="S198" s="488" t="s">
        <v>4813</v>
      </c>
      <c r="T198" s="488">
        <f>((+S198*(('CTOS FICHA 904664'!$T$6-100)/100))*-1)*((100-W198)/100)+Y198</f>
        <v>1155.44</v>
      </c>
      <c r="U198" s="488">
        <f>IF(N198&lt;&gt;"",-T198*(1+'CTOS FICHA 904664'!$X$6)/(N198/100)+100,"")</f>
        <v>14.699060402684566</v>
      </c>
      <c r="V198" s="489">
        <f t="shared" si="3"/>
        <v>29.503355704697981</v>
      </c>
      <c r="W198" s="490"/>
      <c r="X198" s="490"/>
      <c r="Y198" s="490"/>
    </row>
    <row r="199" spans="1:25" ht="16.5" thickBot="1">
      <c r="A199" s="475" t="s">
        <v>3328</v>
      </c>
      <c r="B199" s="35" t="s">
        <v>4820</v>
      </c>
      <c r="C199" s="40" t="s">
        <v>3322</v>
      </c>
      <c r="D199" s="41" t="s">
        <v>4051</v>
      </c>
      <c r="E199" s="459" t="s">
        <v>4378</v>
      </c>
      <c r="F199" s="32" t="s">
        <v>3332</v>
      </c>
      <c r="G199" s="32" t="s">
        <v>3466</v>
      </c>
      <c r="H199" s="32"/>
      <c r="I199" s="32" t="s">
        <v>4368</v>
      </c>
      <c r="J199" s="32" t="s">
        <v>2557</v>
      </c>
      <c r="K199" s="32">
        <v>6</v>
      </c>
      <c r="L199" s="36">
        <v>0</v>
      </c>
      <c r="M199" s="37">
        <v>0</v>
      </c>
      <c r="N199" s="34">
        <v>2329</v>
      </c>
      <c r="O199" s="34" t="s">
        <v>2553</v>
      </c>
      <c r="P199" s="527">
        <v>141570741</v>
      </c>
      <c r="S199" s="488" t="s">
        <v>4299</v>
      </c>
      <c r="T199" s="488">
        <f>((+S199*(('CTOS FICHA 904664'!$T$6-100)/100))*-1)*((100-W199)/100)+Y199</f>
        <v>1642.96</v>
      </c>
      <c r="U199" s="488">
        <f>IF(N199&lt;&gt;"",-T199*(1+'CTOS FICHA 904664'!$X$6)/(N199/100)+100,"")</f>
        <v>14.642267067410899</v>
      </c>
      <c r="V199" s="489">
        <f t="shared" si="3"/>
        <v>29.456419063975957</v>
      </c>
      <c r="W199" s="490"/>
      <c r="X199" s="490"/>
      <c r="Y199" s="490"/>
    </row>
    <row r="200" spans="1:25" ht="16.5" thickBot="1">
      <c r="A200" s="475" t="s">
        <v>3328</v>
      </c>
      <c r="B200" s="35" t="s">
        <v>4825</v>
      </c>
      <c r="C200" s="40" t="s">
        <v>3322</v>
      </c>
      <c r="D200" s="41" t="s">
        <v>4051</v>
      </c>
      <c r="E200" s="459" t="s">
        <v>4378</v>
      </c>
      <c r="F200" s="32" t="s">
        <v>3332</v>
      </c>
      <c r="G200" s="32" t="s">
        <v>3466</v>
      </c>
      <c r="H200" s="32"/>
      <c r="I200" s="459" t="s">
        <v>4484</v>
      </c>
      <c r="J200" s="32" t="s">
        <v>2557</v>
      </c>
      <c r="K200" s="32">
        <v>6</v>
      </c>
      <c r="L200" s="36">
        <v>0</v>
      </c>
      <c r="M200" s="37">
        <v>0</v>
      </c>
      <c r="N200" s="34">
        <v>2478</v>
      </c>
      <c r="O200" s="34" t="s">
        <v>2553</v>
      </c>
      <c r="P200" s="527" t="s">
        <v>4823</v>
      </c>
      <c r="S200" s="488" t="s">
        <v>4821</v>
      </c>
      <c r="T200" s="488">
        <f>((+S200*(('CTOS FICHA 904664'!$T$6-100)/100))*-1)*((100-W200)/100)+Y200</f>
        <v>1747.68</v>
      </c>
      <c r="U200" s="488">
        <f>IF(N200&lt;&gt;"",-T200*(1+'CTOS FICHA 904664'!$X$6)/(N200/100)+100,"")</f>
        <v>14.661307506053276</v>
      </c>
      <c r="V200" s="489">
        <f t="shared" si="3"/>
        <v>29.472154963680381</v>
      </c>
      <c r="W200" s="490"/>
      <c r="X200" s="490"/>
      <c r="Y200" s="490"/>
    </row>
    <row r="201" spans="1:25" ht="16.5" thickBot="1">
      <c r="A201" s="475" t="s">
        <v>3328</v>
      </c>
      <c r="B201" s="35" t="s">
        <v>4838</v>
      </c>
      <c r="C201" s="40" t="s">
        <v>3322</v>
      </c>
      <c r="D201" s="41" t="s">
        <v>4051</v>
      </c>
      <c r="E201" s="459" t="s">
        <v>3456</v>
      </c>
      <c r="F201" s="32" t="s">
        <v>3292</v>
      </c>
      <c r="G201" s="32" t="s">
        <v>3324</v>
      </c>
      <c r="H201" s="32"/>
      <c r="I201" s="32" t="s">
        <v>4368</v>
      </c>
      <c r="J201" s="32" t="s">
        <v>2557</v>
      </c>
      <c r="K201" s="32">
        <v>6</v>
      </c>
      <c r="L201" s="36">
        <v>0</v>
      </c>
      <c r="M201" s="37">
        <v>0</v>
      </c>
      <c r="N201" s="34">
        <v>1649</v>
      </c>
      <c r="O201" s="34" t="s">
        <v>2553</v>
      </c>
      <c r="P201" s="527">
        <v>141601979</v>
      </c>
      <c r="S201" s="488" t="s">
        <v>4385</v>
      </c>
      <c r="T201" s="488">
        <f>((+S201*(('CTOS FICHA 904664'!$T$6-100)/100))*-1)*((100-W201)/100)+Y201</f>
        <v>1163.3599999999999</v>
      </c>
      <c r="U201" s="488">
        <f>IF(N201&lt;&gt;"",-T201*(1+'CTOS FICHA 904664'!$X$6)/(N201/100)+100,"")</f>
        <v>14.635197089144938</v>
      </c>
      <c r="V201" s="489">
        <f t="shared" si="3"/>
        <v>29.450576106731347</v>
      </c>
      <c r="W201" s="490"/>
      <c r="X201" s="490"/>
      <c r="Y201" s="490"/>
    </row>
    <row r="202" spans="1:25" ht="16.5" thickBot="1">
      <c r="A202" s="475" t="s">
        <v>3328</v>
      </c>
      <c r="B202" s="35" t="s">
        <v>4839</v>
      </c>
      <c r="C202" s="40" t="s">
        <v>3322</v>
      </c>
      <c r="D202" s="41" t="s">
        <v>4051</v>
      </c>
      <c r="E202" s="459" t="s">
        <v>3368</v>
      </c>
      <c r="F202" s="32" t="s">
        <v>3392</v>
      </c>
      <c r="G202" s="32" t="s">
        <v>3466</v>
      </c>
      <c r="H202" s="32" t="s">
        <v>3394</v>
      </c>
      <c r="I202" s="32" t="s">
        <v>4368</v>
      </c>
      <c r="J202" s="32" t="s">
        <v>2557</v>
      </c>
      <c r="K202" s="32">
        <v>6</v>
      </c>
      <c r="L202" s="36">
        <v>0</v>
      </c>
      <c r="M202" s="37">
        <v>0</v>
      </c>
      <c r="N202" s="34">
        <v>3649</v>
      </c>
      <c r="O202" s="34" t="s">
        <v>2553</v>
      </c>
      <c r="P202" s="527">
        <v>141601980</v>
      </c>
      <c r="S202" s="521">
        <v>2574</v>
      </c>
      <c r="T202" s="488">
        <f>((+S202*(('CTOS FICHA 904664'!$T$6-100)/100))*-1)*((100-W202)/100)+Y202</f>
        <v>2574</v>
      </c>
      <c r="U202" s="488">
        <f>IF(N202&lt;&gt;"",-T202*(1+'CTOS FICHA 904664'!$X$6)/(N202/100)+100,"")</f>
        <v>14.646752534941086</v>
      </c>
      <c r="V202" s="489">
        <f t="shared" si="3"/>
        <v>29.460126061934787</v>
      </c>
      <c r="W202" s="490"/>
      <c r="X202" s="490"/>
      <c r="Y202" s="490"/>
    </row>
    <row r="203" spans="1:25" ht="16.5" thickBot="1">
      <c r="A203" s="475" t="s">
        <v>3328</v>
      </c>
      <c r="B203" s="35" t="s">
        <v>4847</v>
      </c>
      <c r="C203" s="40" t="s">
        <v>3441</v>
      </c>
      <c r="D203" s="41" t="s">
        <v>4051</v>
      </c>
      <c r="E203" s="459" t="s">
        <v>3349</v>
      </c>
      <c r="F203" s="32" t="s">
        <v>3332</v>
      </c>
      <c r="G203" s="32" t="s">
        <v>3324</v>
      </c>
      <c r="H203" s="32"/>
      <c r="I203" s="32"/>
      <c r="J203" s="32" t="s">
        <v>2557</v>
      </c>
      <c r="K203" s="32">
        <v>6</v>
      </c>
      <c r="L203" s="36">
        <v>0</v>
      </c>
      <c r="M203" s="37">
        <v>0</v>
      </c>
      <c r="N203" s="34">
        <v>1579</v>
      </c>
      <c r="O203" s="34" t="s">
        <v>2553</v>
      </c>
      <c r="P203" s="527" t="s">
        <v>4846</v>
      </c>
      <c r="S203" s="488" t="s">
        <v>4532</v>
      </c>
      <c r="T203" s="488">
        <f>((+S203*(('CTOS FICHA 904664'!$T$6-100)/100))*-1)*((100-W203)/100)+Y203</f>
        <v>1113.2</v>
      </c>
      <c r="U203" s="488">
        <f>IF(N203&lt;&gt;"",-T203*(1+'CTOS FICHA 904664'!$X$6)/(N203/100)+100,"")</f>
        <v>14.69461684610512</v>
      </c>
      <c r="V203" s="489">
        <f t="shared" si="3"/>
        <v>29.499683343888535</v>
      </c>
      <c r="W203" s="490"/>
      <c r="X203" s="490"/>
      <c r="Y203" s="490"/>
    </row>
    <row r="204" spans="1:25" ht="16.5" thickBot="1">
      <c r="A204" s="475" t="s">
        <v>3328</v>
      </c>
      <c r="B204" s="35" t="s">
        <v>4852</v>
      </c>
      <c r="C204" s="40" t="s">
        <v>3322</v>
      </c>
      <c r="D204" s="41" t="s">
        <v>4051</v>
      </c>
      <c r="E204" s="459" t="s">
        <v>3368</v>
      </c>
      <c r="F204" s="32" t="s">
        <v>3332</v>
      </c>
      <c r="G204" s="32" t="s">
        <v>3466</v>
      </c>
      <c r="H204" s="32" t="s">
        <v>3394</v>
      </c>
      <c r="I204" s="32" t="s">
        <v>4484</v>
      </c>
      <c r="J204" s="32" t="s">
        <v>2557</v>
      </c>
      <c r="K204" s="32">
        <v>6</v>
      </c>
      <c r="L204" s="36">
        <v>0</v>
      </c>
      <c r="M204" s="37">
        <v>0</v>
      </c>
      <c r="N204" s="34">
        <v>3318</v>
      </c>
      <c r="O204" s="34" t="s">
        <v>2553</v>
      </c>
      <c r="P204" s="527" t="s">
        <v>4853</v>
      </c>
      <c r="S204" s="488" t="s">
        <v>4849</v>
      </c>
      <c r="T204" s="488">
        <f>((+S204*(('CTOS FICHA 904664'!$T$6-100)/100))*-1)*((100-W204)/100)+Y204</f>
        <v>2339.92</v>
      </c>
      <c r="U204" s="488">
        <f>IF(N204&lt;&gt;"",-T204*(1+'CTOS FICHA 904664'!$X$6)/(N204/100)+100,"")</f>
        <v>14.66837854128994</v>
      </c>
      <c r="V204" s="489">
        <f t="shared" si="3"/>
        <v>29.477998794454493</v>
      </c>
      <c r="W204" s="490"/>
      <c r="X204" s="490"/>
      <c r="Y204" s="490"/>
    </row>
    <row r="205" spans="1:25" ht="16.5" thickBot="1">
      <c r="A205" s="475" t="s">
        <v>3328</v>
      </c>
      <c r="B205" s="35" t="s">
        <v>4862</v>
      </c>
      <c r="C205" s="40" t="s">
        <v>3322</v>
      </c>
      <c r="D205" s="41" t="s">
        <v>4051</v>
      </c>
      <c r="E205" s="459" t="s">
        <v>3601</v>
      </c>
      <c r="F205" s="32" t="s">
        <v>3292</v>
      </c>
      <c r="G205" s="32" t="s">
        <v>3393</v>
      </c>
      <c r="H205" s="32"/>
      <c r="I205" s="32" t="s">
        <v>4368</v>
      </c>
      <c r="J205" s="32" t="s">
        <v>2557</v>
      </c>
      <c r="K205" s="32">
        <v>6</v>
      </c>
      <c r="L205" s="36">
        <v>0</v>
      </c>
      <c r="M205" s="37">
        <v>0</v>
      </c>
      <c r="N205" s="34">
        <v>1519</v>
      </c>
      <c r="O205" s="34" t="s">
        <v>2553</v>
      </c>
      <c r="P205" s="527">
        <v>141636360</v>
      </c>
      <c r="S205" s="488" t="s">
        <v>4714</v>
      </c>
      <c r="T205" s="488">
        <f>((+S205*(('CTOS FICHA 904664'!$T$6-100)/100))*-1)*((100-W205)/100)+Y205</f>
        <v>1070.96</v>
      </c>
      <c r="U205" s="488">
        <f>IF(N205&lt;&gt;"",-T205*(1+'CTOS FICHA 904664'!$X$6)/(N205/100)+100,"")</f>
        <v>14.689822251481232</v>
      </c>
      <c r="V205" s="489">
        <f t="shared" si="3"/>
        <v>29.495720868992748</v>
      </c>
      <c r="W205" s="490"/>
      <c r="X205" s="490"/>
      <c r="Y205" s="490"/>
    </row>
    <row r="206" spans="1:25" ht="16.5" thickBot="1">
      <c r="A206" s="475" t="s">
        <v>3328</v>
      </c>
      <c r="B206" s="35" t="s">
        <v>4870</v>
      </c>
      <c r="C206" s="40" t="s">
        <v>302</v>
      </c>
      <c r="D206" s="41" t="s">
        <v>4051</v>
      </c>
      <c r="E206" s="459" t="s">
        <v>3662</v>
      </c>
      <c r="F206" s="32" t="s">
        <v>4864</v>
      </c>
      <c r="G206" s="32" t="s">
        <v>3393</v>
      </c>
      <c r="H206" s="32" t="s">
        <v>23</v>
      </c>
      <c r="I206" s="32"/>
      <c r="J206" s="32" t="s">
        <v>2557</v>
      </c>
      <c r="K206" s="32">
        <v>6</v>
      </c>
      <c r="L206" s="36">
        <v>0</v>
      </c>
      <c r="M206" s="37">
        <v>0</v>
      </c>
      <c r="N206" s="34">
        <v>4649</v>
      </c>
      <c r="O206" s="34" t="s">
        <v>2553</v>
      </c>
      <c r="P206" s="527" t="s">
        <v>4868</v>
      </c>
      <c r="S206" s="488">
        <v>3212</v>
      </c>
      <c r="T206" s="488">
        <f>((+S206*(('CTOS FICHA 904664'!$T$6-100)/100))*-1)*((100-W206)/100)+Y206</f>
        <v>3212</v>
      </c>
      <c r="U206" s="488">
        <f>IF(N206&lt;&gt;"",-T206*(1+'CTOS FICHA 904664'!$X$6)/(N206/100)+100,"")</f>
        <v>16.400946440094643</v>
      </c>
      <c r="V206" s="489">
        <f t="shared" si="3"/>
        <v>30.909873090987318</v>
      </c>
      <c r="W206" s="490"/>
      <c r="X206" s="490"/>
      <c r="Y206" s="490"/>
    </row>
    <row r="207" spans="1:25" ht="16.5" thickBot="1">
      <c r="A207" s="475" t="s">
        <v>3328</v>
      </c>
      <c r="B207" s="35" t="s">
        <v>4871</v>
      </c>
      <c r="C207" s="40" t="s">
        <v>3322</v>
      </c>
      <c r="D207" s="41" t="s">
        <v>4051</v>
      </c>
      <c r="E207" s="459" t="s">
        <v>3472</v>
      </c>
      <c r="F207" s="32" t="s">
        <v>3332</v>
      </c>
      <c r="G207" s="32" t="s">
        <v>3393</v>
      </c>
      <c r="H207" s="32" t="s">
        <v>3394</v>
      </c>
      <c r="I207" s="32" t="s">
        <v>4368</v>
      </c>
      <c r="J207" s="32" t="s">
        <v>2557</v>
      </c>
      <c r="K207" s="32">
        <v>6</v>
      </c>
      <c r="L207" s="36">
        <v>0</v>
      </c>
      <c r="M207" s="37">
        <v>0</v>
      </c>
      <c r="N207" s="34">
        <v>2609</v>
      </c>
      <c r="O207" s="34" t="s">
        <v>2553</v>
      </c>
      <c r="P207" s="527" t="s">
        <v>4869</v>
      </c>
      <c r="S207" s="488" t="s">
        <v>4866</v>
      </c>
      <c r="T207" s="488">
        <f>((+S207*(('CTOS FICHA 904664'!$T$6-100)/100))*-1)*((100-W207)/100)+Y207</f>
        <v>1840.08</v>
      </c>
      <c r="U207" s="488">
        <f>IF(N207&lt;&gt;"",-T207*(1+'CTOS FICHA 904664'!$X$6)/(N207/100)+100,"")</f>
        <v>14.660912226906859</v>
      </c>
      <c r="V207" s="489">
        <f t="shared" si="3"/>
        <v>29.471828286699889</v>
      </c>
      <c r="W207" s="490"/>
      <c r="X207" s="490"/>
      <c r="Y207" s="490"/>
    </row>
    <row r="208" spans="1:25" ht="16.5" thickBot="1">
      <c r="A208" s="475" t="s">
        <v>3328</v>
      </c>
      <c r="B208" s="35" t="s">
        <v>4906</v>
      </c>
      <c r="C208" s="40" t="s">
        <v>3322</v>
      </c>
      <c r="D208" s="41" t="s">
        <v>4051</v>
      </c>
      <c r="E208" s="459" t="s">
        <v>4399</v>
      </c>
      <c r="F208" s="32" t="s">
        <v>3332</v>
      </c>
      <c r="G208" s="32" t="s">
        <v>3333</v>
      </c>
      <c r="H208" s="32"/>
      <c r="I208" s="32" t="s">
        <v>4368</v>
      </c>
      <c r="J208" s="32" t="s">
        <v>2557</v>
      </c>
      <c r="K208" s="32">
        <v>6</v>
      </c>
      <c r="L208" s="36">
        <v>0</v>
      </c>
      <c r="M208" s="37">
        <v>0</v>
      </c>
      <c r="N208" s="34">
        <v>2209</v>
      </c>
      <c r="O208" s="34" t="s">
        <v>2553</v>
      </c>
      <c r="P208" s="527">
        <v>141719112</v>
      </c>
      <c r="S208" s="488" t="s">
        <v>4103</v>
      </c>
      <c r="T208" s="488">
        <f>((+S208*(('CTOS FICHA 904664'!$T$6-100)/100))*-1)*((100-W208)/100)+Y208</f>
        <v>1557.6</v>
      </c>
      <c r="U208" s="488">
        <f>IF(N208&lt;&gt;"",-T208*(1+'CTOS FICHA 904664'!$X$6)/(N208/100)+100,"")</f>
        <v>14.681032141240379</v>
      </c>
      <c r="V208" s="489">
        <f t="shared" si="3"/>
        <v>29.4884563150747</v>
      </c>
      <c r="W208" s="490"/>
      <c r="X208" s="490"/>
      <c r="Y208" s="490"/>
    </row>
    <row r="209" spans="1:25" ht="16.5" thickBot="1">
      <c r="A209" s="475" t="s">
        <v>3328</v>
      </c>
      <c r="B209" s="35" t="s">
        <v>4909</v>
      </c>
      <c r="C209" s="40" t="s">
        <v>3322</v>
      </c>
      <c r="D209" s="41" t="s">
        <v>4051</v>
      </c>
      <c r="E209" s="459" t="s">
        <v>3601</v>
      </c>
      <c r="F209" s="32" t="s">
        <v>3292</v>
      </c>
      <c r="G209" s="32" t="s">
        <v>3324</v>
      </c>
      <c r="H209" s="32"/>
      <c r="I209" s="32" t="s">
        <v>4368</v>
      </c>
      <c r="J209" s="32" t="s">
        <v>2557</v>
      </c>
      <c r="K209" s="32">
        <v>6</v>
      </c>
      <c r="L209" s="36">
        <v>0</v>
      </c>
      <c r="M209" s="37">
        <v>0</v>
      </c>
      <c r="N209" s="34">
        <v>1649</v>
      </c>
      <c r="O209" s="34" t="s">
        <v>2553</v>
      </c>
      <c r="P209" s="527">
        <v>141719127</v>
      </c>
      <c r="S209" s="488" t="s">
        <v>4385</v>
      </c>
      <c r="T209" s="488">
        <f>((+S209*(('CTOS FICHA 904664'!$T$6-100)/100))*-1)*((100-W209)/100)+Y209</f>
        <v>1163.3599999999999</v>
      </c>
      <c r="U209" s="488">
        <f>IF(N209&lt;&gt;"",-T209*(1+'CTOS FICHA 904664'!$X$6)/(N209/100)+100,"")</f>
        <v>14.635197089144938</v>
      </c>
      <c r="V209" s="489">
        <f t="shared" si="3"/>
        <v>29.450576106731347</v>
      </c>
      <c r="W209" s="490"/>
      <c r="X209" s="490"/>
      <c r="Y209" s="490"/>
    </row>
    <row r="210" spans="1:25" ht="16.5" thickBot="1">
      <c r="A210" s="475" t="s">
        <v>3328</v>
      </c>
      <c r="B210" s="35">
        <v>14446</v>
      </c>
      <c r="C210" s="40" t="s">
        <v>3322</v>
      </c>
      <c r="D210" s="41" t="s">
        <v>4051</v>
      </c>
      <c r="E210" s="459" t="s">
        <v>3472</v>
      </c>
      <c r="F210" s="32" t="s">
        <v>3292</v>
      </c>
      <c r="G210" s="32" t="s">
        <v>3393</v>
      </c>
      <c r="H210" s="32" t="s">
        <v>3394</v>
      </c>
      <c r="J210" s="32" t="s">
        <v>2557</v>
      </c>
      <c r="K210" s="32">
        <v>6</v>
      </c>
      <c r="L210" s="36">
        <v>0</v>
      </c>
      <c r="M210" s="37">
        <v>0</v>
      </c>
      <c r="N210" s="34">
        <v>2449</v>
      </c>
      <c r="O210" s="34" t="s">
        <v>2553</v>
      </c>
      <c r="P210" s="527">
        <v>141212100</v>
      </c>
      <c r="S210" s="488" t="s">
        <v>3845</v>
      </c>
      <c r="T210" s="488">
        <f>((+S210*(('CTOS FICHA 904664'!$T$6-100)/100))*-1)*((100-W210)/100)+Y210</f>
        <v>1727.44</v>
      </c>
      <c r="U210" s="488">
        <f>IF(N210&lt;&gt;"",-T210*(1+'CTOS FICHA 904664'!$X$6)/(N210/100)+100,"")</f>
        <v>14.650779910167401</v>
      </c>
      <c r="V210" s="489">
        <f t="shared" si="3"/>
        <v>29.463454471212728</v>
      </c>
      <c r="W210" s="490"/>
      <c r="X210" s="490"/>
      <c r="Y210" s="490"/>
    </row>
    <row r="211" spans="1:25" ht="16.5" thickBot="1">
      <c r="A211" s="475" t="s">
        <v>3328</v>
      </c>
      <c r="B211" s="35" t="s">
        <v>4927</v>
      </c>
      <c r="C211" s="40" t="s">
        <v>3322</v>
      </c>
      <c r="D211" s="41" t="s">
        <v>4051</v>
      </c>
      <c r="E211" s="459" t="s">
        <v>3916</v>
      </c>
      <c r="F211" s="32" t="s">
        <v>3292</v>
      </c>
      <c r="G211" s="32" t="s">
        <v>3350</v>
      </c>
      <c r="H211" s="32" t="s">
        <v>3291</v>
      </c>
      <c r="I211" s="32" t="s">
        <v>4368</v>
      </c>
      <c r="J211" s="32" t="s">
        <v>2557</v>
      </c>
      <c r="K211" s="32">
        <v>6</v>
      </c>
      <c r="L211" s="36">
        <v>0</v>
      </c>
      <c r="M211" s="37">
        <v>0</v>
      </c>
      <c r="N211" s="34">
        <v>3169</v>
      </c>
      <c r="O211" s="34" t="s">
        <v>2553</v>
      </c>
      <c r="P211" s="527">
        <v>141789787</v>
      </c>
      <c r="S211" s="488" t="s">
        <v>3970</v>
      </c>
      <c r="T211" s="488">
        <f>((+S211*(('CTOS FICHA 904664'!$T$6-100)/100))*-1)*((100-W211)/100)+Y211</f>
        <v>2235.1999999999998</v>
      </c>
      <c r="U211" s="488">
        <f>IF(N211&lt;&gt;"",-T211*(1+'CTOS FICHA 904664'!$X$6)/(N211/100)+100,"")</f>
        <v>14.654717576522572</v>
      </c>
      <c r="V211" s="489">
        <f t="shared" si="3"/>
        <v>29.466708740927743</v>
      </c>
      <c r="W211" s="490"/>
      <c r="X211" s="490"/>
      <c r="Y211" s="490"/>
    </row>
    <row r="212" spans="1:25" ht="16.5" thickBot="1">
      <c r="A212" s="475" t="s">
        <v>3328</v>
      </c>
      <c r="B212" s="35" t="s">
        <v>4937</v>
      </c>
      <c r="C212" s="40" t="s">
        <v>3322</v>
      </c>
      <c r="D212" s="41" t="s">
        <v>4051</v>
      </c>
      <c r="E212" s="459" t="s">
        <v>3368</v>
      </c>
      <c r="F212" s="32" t="s">
        <v>3332</v>
      </c>
      <c r="G212" s="32" t="s">
        <v>3324</v>
      </c>
      <c r="H212" s="32" t="s">
        <v>3394</v>
      </c>
      <c r="I212" s="32" t="s">
        <v>4402</v>
      </c>
      <c r="J212" s="32" t="s">
        <v>2557</v>
      </c>
      <c r="K212" s="32">
        <v>6</v>
      </c>
      <c r="L212" s="36">
        <v>0</v>
      </c>
      <c r="M212" s="37">
        <v>0</v>
      </c>
      <c r="N212" s="34">
        <v>2989</v>
      </c>
      <c r="O212" s="34" t="s">
        <v>2553</v>
      </c>
      <c r="P212" s="527" t="s">
        <v>4934</v>
      </c>
      <c r="S212" s="488" t="s">
        <v>4473</v>
      </c>
      <c r="T212" s="488">
        <f>((+S212*(('CTOS FICHA 904664'!$T$6-100)/100))*-1)*((100-W212)/100)+Y212</f>
        <v>2108.48</v>
      </c>
      <c r="U212" s="488">
        <f>IF(N212&lt;&gt;"",-T212*(1+'CTOS FICHA 904664'!$X$6)/(N212/100)+100,"")</f>
        <v>14.645005018400809</v>
      </c>
      <c r="V212" s="489">
        <f t="shared" si="3"/>
        <v>29.458681833389093</v>
      </c>
      <c r="W212" s="490"/>
      <c r="X212" s="490"/>
      <c r="Y212" s="490"/>
    </row>
    <row r="213" spans="1:25" ht="16.5" thickBot="1">
      <c r="A213" s="475" t="s">
        <v>3328</v>
      </c>
      <c r="B213" s="35" t="s">
        <v>4936</v>
      </c>
      <c r="C213" s="40" t="s">
        <v>3441</v>
      </c>
      <c r="D213" s="41" t="s">
        <v>4051</v>
      </c>
      <c r="E213" s="459" t="s">
        <v>3349</v>
      </c>
      <c r="F213" s="32" t="s">
        <v>3332</v>
      </c>
      <c r="G213" s="32" t="s">
        <v>4931</v>
      </c>
      <c r="H213" s="32"/>
      <c r="I213" s="32"/>
      <c r="J213" s="32" t="s">
        <v>2557</v>
      </c>
      <c r="K213" s="32">
        <v>6</v>
      </c>
      <c r="L213" s="36">
        <v>0</v>
      </c>
      <c r="M213" s="37">
        <v>0</v>
      </c>
      <c r="N213" s="34">
        <v>1939</v>
      </c>
      <c r="O213" s="34" t="s">
        <v>2553</v>
      </c>
      <c r="P213" s="527" t="s">
        <v>4935</v>
      </c>
      <c r="S213" s="488" t="s">
        <v>4932</v>
      </c>
      <c r="T213" s="488">
        <f>((+S213*(('CTOS FICHA 904664'!$T$6-100)/100))*-1)*((100-W213)/100)+Y213</f>
        <v>1367.52</v>
      </c>
      <c r="U213" s="488">
        <f>IF(N213&lt;&gt;"",-T213*(1+'CTOS FICHA 904664'!$X$6)/(N213/100)+100,"")</f>
        <v>14.662238267148012</v>
      </c>
      <c r="V213" s="489">
        <f t="shared" si="3"/>
        <v>29.472924187725638</v>
      </c>
      <c r="W213" s="490"/>
      <c r="X213" s="490"/>
      <c r="Y213" s="490"/>
    </row>
    <row r="214" spans="1:25" ht="16.5" thickBot="1">
      <c r="A214" s="475" t="s">
        <v>3328</v>
      </c>
      <c r="B214" s="35" t="s">
        <v>4952</v>
      </c>
      <c r="C214" s="40" t="s">
        <v>302</v>
      </c>
      <c r="D214" s="41" t="s">
        <v>4051</v>
      </c>
      <c r="E214" s="459" t="s">
        <v>3662</v>
      </c>
      <c r="F214" s="32" t="s">
        <v>3392</v>
      </c>
      <c r="G214" s="32" t="s">
        <v>3408</v>
      </c>
      <c r="H214" s="32" t="s">
        <v>27</v>
      </c>
      <c r="I214" s="32"/>
      <c r="J214" s="32" t="s">
        <v>2557</v>
      </c>
      <c r="K214" s="32">
        <v>6</v>
      </c>
      <c r="L214" s="36">
        <v>0</v>
      </c>
      <c r="M214" s="37">
        <v>0</v>
      </c>
      <c r="N214" s="34">
        <v>5009</v>
      </c>
      <c r="O214" s="34" t="s">
        <v>2553</v>
      </c>
      <c r="P214" s="527">
        <v>141839830</v>
      </c>
      <c r="S214" s="488" t="s">
        <v>4949</v>
      </c>
      <c r="T214" s="488">
        <f>((+S214*(('CTOS FICHA 904664'!$T$6-100)/100))*-1)*((100-W214)/100)+Y214</f>
        <v>3461.04</v>
      </c>
      <c r="U214" s="488">
        <f>IF(N214&lt;&gt;"",-T214*(1+'CTOS FICHA 904664'!$X$6)/(N214/100)+100,"")</f>
        <v>16.393324016769824</v>
      </c>
      <c r="V214" s="489">
        <f t="shared" si="3"/>
        <v>30.903573567578363</v>
      </c>
      <c r="W214" s="490"/>
      <c r="X214" s="490"/>
      <c r="Y214" s="490"/>
    </row>
    <row r="215" spans="1:25" ht="16.5" thickBot="1">
      <c r="A215" s="475" t="s">
        <v>3328</v>
      </c>
      <c r="B215" s="35" t="s">
        <v>4965</v>
      </c>
      <c r="C215" s="40" t="s">
        <v>302</v>
      </c>
      <c r="D215" s="41" t="s">
        <v>4051</v>
      </c>
      <c r="E215" s="459" t="s">
        <v>4079</v>
      </c>
      <c r="F215" s="32" t="s">
        <v>3332</v>
      </c>
      <c r="G215" s="32" t="s">
        <v>3393</v>
      </c>
      <c r="H215" s="32" t="s">
        <v>22</v>
      </c>
      <c r="I215" s="32"/>
      <c r="J215" s="32" t="s">
        <v>2557</v>
      </c>
      <c r="K215" s="32">
        <v>6</v>
      </c>
      <c r="L215" s="36">
        <v>0</v>
      </c>
      <c r="M215" s="37">
        <v>0</v>
      </c>
      <c r="N215" s="34" t="s">
        <v>4985</v>
      </c>
      <c r="O215" s="34" t="s">
        <v>2553</v>
      </c>
      <c r="P215" s="527" t="s">
        <v>4964</v>
      </c>
      <c r="S215" s="488">
        <v>3212</v>
      </c>
      <c r="T215" s="488">
        <f>((+S215*(('CTOS FICHA 904664'!$T$6-100)/100))*-1)*((100-W215)/100)+Y215</f>
        <v>3212</v>
      </c>
      <c r="U215" s="488">
        <f>IF(N215&lt;&gt;"",-T215*(1+'CTOS FICHA 904664'!$X$6)/(N215/100)+100,"")</f>
        <v>16.400946440094643</v>
      </c>
      <c r="V215" s="489">
        <f t="shared" si="3"/>
        <v>30.909873090987318</v>
      </c>
      <c r="W215" s="490"/>
      <c r="X215" s="490"/>
      <c r="Y215" s="490"/>
    </row>
    <row r="216" spans="1:25" ht="16.5" thickBot="1">
      <c r="A216" s="475" t="s">
        <v>3328</v>
      </c>
      <c r="B216" s="35" t="s">
        <v>4974</v>
      </c>
      <c r="C216" s="40" t="s">
        <v>3322</v>
      </c>
      <c r="D216" s="41" t="s">
        <v>4051</v>
      </c>
      <c r="E216" s="459" t="s">
        <v>3368</v>
      </c>
      <c r="F216" s="32" t="s">
        <v>3392</v>
      </c>
      <c r="G216" s="32" t="s">
        <v>3369</v>
      </c>
      <c r="H216" s="32" t="s">
        <v>3394</v>
      </c>
      <c r="I216" s="32" t="s">
        <v>4368</v>
      </c>
      <c r="J216" s="32" t="s">
        <v>2557</v>
      </c>
      <c r="K216" s="32">
        <v>6</v>
      </c>
      <c r="L216" s="36">
        <v>0</v>
      </c>
      <c r="M216" s="37">
        <v>0</v>
      </c>
      <c r="N216" s="34">
        <v>4069</v>
      </c>
      <c r="O216" s="34" t="s">
        <v>2553</v>
      </c>
      <c r="P216" s="527" t="s">
        <v>4970</v>
      </c>
      <c r="S216" s="488" t="s">
        <v>4966</v>
      </c>
      <c r="T216" s="488">
        <f>((+S216*(('CTOS FICHA 904664'!$T$6-100)/100))*-1)*((100-W216)/100)+Y216</f>
        <v>2869.68</v>
      </c>
      <c r="U216" s="488">
        <f>IF(N216&lt;&gt;"",-T216*(1+'CTOS FICHA 904664'!$X$6)/(N216/100)+100,"")</f>
        <v>14.664222167608756</v>
      </c>
      <c r="V216" s="489">
        <f t="shared" si="3"/>
        <v>29.474563774883265</v>
      </c>
      <c r="W216" s="490"/>
      <c r="X216" s="490"/>
      <c r="Y216" s="490"/>
    </row>
    <row r="217" spans="1:25" ht="16.5" thickBot="1">
      <c r="A217" s="475" t="s">
        <v>3328</v>
      </c>
      <c r="B217" s="35" t="s">
        <v>4975</v>
      </c>
      <c r="C217" s="40" t="s">
        <v>3322</v>
      </c>
      <c r="D217" s="41" t="s">
        <v>4051</v>
      </c>
      <c r="E217" s="459" t="s">
        <v>3472</v>
      </c>
      <c r="F217" s="32" t="s">
        <v>3392</v>
      </c>
      <c r="G217" s="32"/>
      <c r="H217" s="32" t="s">
        <v>3394</v>
      </c>
      <c r="I217" s="32" t="s">
        <v>4368</v>
      </c>
      <c r="J217" s="32" t="s">
        <v>2557</v>
      </c>
      <c r="K217" s="32">
        <v>6</v>
      </c>
      <c r="L217" s="36">
        <v>0</v>
      </c>
      <c r="M217" s="37">
        <v>0</v>
      </c>
      <c r="N217" s="34">
        <v>2849</v>
      </c>
      <c r="O217" s="34" t="s">
        <v>2553</v>
      </c>
      <c r="P217" s="527" t="s">
        <v>4971</v>
      </c>
      <c r="S217" s="488" t="s">
        <v>4376</v>
      </c>
      <c r="T217" s="488">
        <f>((+S217*(('CTOS FICHA 904664'!$T$6-100)/100))*-1)*((100-W217)/100)+Y217</f>
        <v>2009.92</v>
      </c>
      <c r="U217" s="488">
        <f>IF(N217&lt;&gt;"",-T217*(1+'CTOS FICHA 904664'!$X$6)/(N217/100)+100,"")</f>
        <v>14.636602316602307</v>
      </c>
      <c r="V217" s="489">
        <f t="shared" si="3"/>
        <v>29.451737451737444</v>
      </c>
      <c r="W217" s="490"/>
      <c r="X217" s="490"/>
      <c r="Y217" s="490"/>
    </row>
    <row r="218" spans="1:25" ht="16.5" thickBot="1">
      <c r="A218" s="475" t="s">
        <v>3328</v>
      </c>
      <c r="B218" s="35" t="s">
        <v>4976</v>
      </c>
      <c r="C218" s="40" t="s">
        <v>3322</v>
      </c>
      <c r="D218" s="41" t="s">
        <v>4051</v>
      </c>
      <c r="E218" s="459" t="s">
        <v>4378</v>
      </c>
      <c r="F218" s="32" t="s">
        <v>3332</v>
      </c>
      <c r="G218" s="32" t="s">
        <v>3333</v>
      </c>
      <c r="H218" s="32"/>
      <c r="I218" s="32" t="s">
        <v>4368</v>
      </c>
      <c r="J218" s="32" t="s">
        <v>2557</v>
      </c>
      <c r="K218" s="32">
        <v>6</v>
      </c>
      <c r="L218" s="36">
        <v>0</v>
      </c>
      <c r="M218" s="37">
        <v>0</v>
      </c>
      <c r="N218" s="34">
        <v>1969</v>
      </c>
      <c r="O218" s="34" t="s">
        <v>2553</v>
      </c>
      <c r="P218" s="527" t="s">
        <v>4972</v>
      </c>
      <c r="S218" s="488" t="s">
        <v>3943</v>
      </c>
      <c r="T218" s="488">
        <f>((+S218*(('CTOS FICHA 904664'!$T$6-100)/100))*-1)*((100-W218)/100)+Y218</f>
        <v>1388.64</v>
      </c>
      <c r="U218" s="488">
        <f>IF(N218&lt;&gt;"",-T218*(1+'CTOS FICHA 904664'!$X$6)/(N218/100)+100,"")</f>
        <v>14.664581005586598</v>
      </c>
      <c r="V218" s="489">
        <f t="shared" si="3"/>
        <v>29.47486033519553</v>
      </c>
      <c r="W218" s="490"/>
      <c r="X218" s="490"/>
      <c r="Y218" s="490"/>
    </row>
    <row r="219" spans="1:25" ht="16.5" thickBot="1">
      <c r="A219" s="475" t="s">
        <v>3328</v>
      </c>
      <c r="B219" s="35" t="s">
        <v>4977</v>
      </c>
      <c r="C219" s="40" t="s">
        <v>3322</v>
      </c>
      <c r="D219" s="41" t="s">
        <v>3367</v>
      </c>
      <c r="E219" s="459" t="s">
        <v>3368</v>
      </c>
      <c r="F219" s="32" t="s">
        <v>3392</v>
      </c>
      <c r="G219" s="32" t="s">
        <v>3369</v>
      </c>
      <c r="H219" s="32" t="s">
        <v>3291</v>
      </c>
      <c r="I219" s="32" t="s">
        <v>4368</v>
      </c>
      <c r="J219" s="32" t="s">
        <v>2557</v>
      </c>
      <c r="K219" s="32">
        <v>6</v>
      </c>
      <c r="L219" s="36">
        <v>0</v>
      </c>
      <c r="M219" s="37">
        <v>0</v>
      </c>
      <c r="N219" s="34">
        <v>4069</v>
      </c>
      <c r="O219" s="34" t="s">
        <v>2553</v>
      </c>
      <c r="P219" s="527" t="s">
        <v>4973</v>
      </c>
      <c r="S219" s="488" t="s">
        <v>4966</v>
      </c>
      <c r="T219" s="488">
        <f>((+S219*(('CTOS FICHA 904664'!$T$6-100)/100))*-1)*((100-W219)/100)+Y219</f>
        <v>2869.68</v>
      </c>
      <c r="U219" s="488">
        <f>IF(N219&lt;&gt;"",-T219*(1+'CTOS FICHA 904664'!$X$6)/(N219/100)+100,"")</f>
        <v>14.664222167608756</v>
      </c>
      <c r="V219" s="489">
        <f t="shared" si="3"/>
        <v>29.474563774883265</v>
      </c>
      <c r="W219" s="490"/>
      <c r="X219" s="490"/>
      <c r="Y219" s="490"/>
    </row>
    <row r="220" spans="1:25" ht="16.5" thickBot="1">
      <c r="A220" s="475" t="s">
        <v>3328</v>
      </c>
      <c r="B220" s="35" t="s">
        <v>4979</v>
      </c>
      <c r="C220" s="40" t="s">
        <v>3441</v>
      </c>
      <c r="D220" s="41" t="s">
        <v>4051</v>
      </c>
      <c r="E220" s="459" t="s">
        <v>3349</v>
      </c>
      <c r="F220" s="32" t="s">
        <v>3332</v>
      </c>
      <c r="G220" s="32" t="s">
        <v>3446</v>
      </c>
      <c r="H220" s="32"/>
      <c r="I220" s="32"/>
      <c r="J220" s="32" t="s">
        <v>2557</v>
      </c>
      <c r="K220" s="32">
        <v>6</v>
      </c>
      <c r="L220" s="36">
        <v>0</v>
      </c>
      <c r="M220" s="37">
        <v>0</v>
      </c>
      <c r="N220" s="34">
        <v>1579</v>
      </c>
      <c r="O220" s="34" t="s">
        <v>2553</v>
      </c>
      <c r="P220" s="527" t="s">
        <v>4978</v>
      </c>
      <c r="S220" s="488" t="s">
        <v>4532</v>
      </c>
      <c r="T220" s="488">
        <f>((+S220*(('CTOS FICHA 904664'!$T$6-100)/100))*-1)*((100-W220)/100)+Y220</f>
        <v>1113.2</v>
      </c>
      <c r="U220" s="488">
        <f>IF(N220&lt;&gt;"",-T220*(1+'CTOS FICHA 904664'!$X$6)/(N220/100)+100,"")</f>
        <v>14.69461684610512</v>
      </c>
      <c r="V220" s="489">
        <f t="shared" si="3"/>
        <v>29.499683343888535</v>
      </c>
      <c r="W220" s="490"/>
      <c r="X220" s="490"/>
      <c r="Y220" s="490"/>
    </row>
    <row r="221" spans="1:25" ht="16.5" thickBot="1">
      <c r="A221" s="475" t="s">
        <v>3328</v>
      </c>
      <c r="B221" s="35" t="s">
        <v>4982</v>
      </c>
      <c r="C221" s="40" t="s">
        <v>3322</v>
      </c>
      <c r="D221" s="41" t="s">
        <v>4051</v>
      </c>
      <c r="E221" s="459" t="s">
        <v>4399</v>
      </c>
      <c r="F221" s="32" t="s">
        <v>3332</v>
      </c>
      <c r="G221" s="32" t="s">
        <v>3324</v>
      </c>
      <c r="H221" s="32"/>
      <c r="I221" s="32" t="s">
        <v>3432</v>
      </c>
      <c r="J221" s="32" t="s">
        <v>2557</v>
      </c>
      <c r="K221" s="32">
        <v>6</v>
      </c>
      <c r="L221" s="36">
        <v>0</v>
      </c>
      <c r="M221" s="37">
        <v>0</v>
      </c>
      <c r="N221" s="34">
        <v>2329</v>
      </c>
      <c r="O221" s="34" t="s">
        <v>2553</v>
      </c>
      <c r="P221" s="527" t="s">
        <v>4981</v>
      </c>
      <c r="S221" s="488" t="s">
        <v>4398</v>
      </c>
      <c r="T221" s="488">
        <f>((+S221*(('CTOS FICHA 904664'!$T$6-100)/100))*-1)*((100-W221)/100)+Y221</f>
        <v>1642.08</v>
      </c>
      <c r="U221" s="488">
        <f>IF(N221&lt;&gt;"",-T221*(1+'CTOS FICHA 904664'!$X$6)/(N221/100)+100,"")</f>
        <v>14.687986260197505</v>
      </c>
      <c r="V221" s="489">
        <f t="shared" si="3"/>
        <v>29.494203520824385</v>
      </c>
      <c r="W221" s="490"/>
      <c r="X221" s="490"/>
      <c r="Y221" s="490"/>
    </row>
    <row r="222" spans="1:25" ht="16.5" thickBot="1">
      <c r="A222" s="475" t="s">
        <v>3328</v>
      </c>
      <c r="B222" s="35" t="s">
        <v>5008</v>
      </c>
      <c r="C222" s="40" t="s">
        <v>3322</v>
      </c>
      <c r="D222" s="41" t="s">
        <v>4051</v>
      </c>
      <c r="E222" s="459" t="s">
        <v>3368</v>
      </c>
      <c r="F222" s="32" t="s">
        <v>3332</v>
      </c>
      <c r="G222" s="32" t="s">
        <v>3408</v>
      </c>
      <c r="H222" s="32" t="s">
        <v>3394</v>
      </c>
      <c r="I222" s="32" t="s">
        <v>4368</v>
      </c>
      <c r="J222" s="32" t="s">
        <v>2557</v>
      </c>
      <c r="K222" s="32">
        <v>6</v>
      </c>
      <c r="L222" s="36">
        <v>0</v>
      </c>
      <c r="M222" s="37">
        <v>0</v>
      </c>
      <c r="N222" s="34">
        <v>4009</v>
      </c>
      <c r="O222" s="34" t="s">
        <v>2553</v>
      </c>
      <c r="P222" s="527" t="s">
        <v>5007</v>
      </c>
      <c r="S222" s="488" t="s">
        <v>5005</v>
      </c>
      <c r="T222" s="488">
        <f>((+S222*(('CTOS FICHA 904664'!$T$6-100)/100))*-1)*((100-W222)/100)+Y222</f>
        <v>2827.44</v>
      </c>
      <c r="U222" s="488">
        <f>IF(N222&lt;&gt;"",-T222*(1+'CTOS FICHA 904664'!$X$6)/(N222/100)+100,"")</f>
        <v>14.661950611124979</v>
      </c>
      <c r="V222" s="489">
        <f t="shared" si="3"/>
        <v>29.472686455475184</v>
      </c>
      <c r="W222" s="490"/>
      <c r="X222" s="490"/>
      <c r="Y222" s="490"/>
    </row>
    <row r="223" spans="1:25" ht="16.5" thickBot="1">
      <c r="A223" s="475" t="s">
        <v>3328</v>
      </c>
      <c r="B223" s="35" t="s">
        <v>5027</v>
      </c>
      <c r="C223" s="40" t="s">
        <v>302</v>
      </c>
      <c r="D223" s="41" t="s">
        <v>4051</v>
      </c>
      <c r="E223" s="459" t="s">
        <v>5019</v>
      </c>
      <c r="F223" s="32" t="s">
        <v>5020</v>
      </c>
      <c r="G223" s="32" t="s">
        <v>3408</v>
      </c>
      <c r="H223" s="32" t="s">
        <v>23</v>
      </c>
      <c r="I223" s="32"/>
      <c r="J223" s="32" t="s">
        <v>2557</v>
      </c>
      <c r="K223" s="32">
        <v>6</v>
      </c>
      <c r="L223" s="36">
        <v>0</v>
      </c>
      <c r="M223" s="37">
        <v>0</v>
      </c>
      <c r="N223" s="34">
        <v>11369</v>
      </c>
      <c r="O223" s="34" t="s">
        <v>2553</v>
      </c>
      <c r="P223" s="527" t="s">
        <v>5022</v>
      </c>
      <c r="S223" s="488" t="s">
        <v>5021</v>
      </c>
      <c r="T223" s="488">
        <f>((+S223*(('CTOS FICHA 904664'!$T$6-100)/100))*-1)*((100-W223)/100)+Y223</f>
        <v>7854.88</v>
      </c>
      <c r="U223" s="488">
        <f>IF(N223&lt;&gt;"",-T223*(1+'CTOS FICHA 904664'!$X$6)/(N223/100)+100,"")</f>
        <v>16.400696631190073</v>
      </c>
      <c r="V223" s="489">
        <f t="shared" ref="V223:V245" si="4">IF(N223&lt;&gt;"",-T223/(N223/100)+100,"")</f>
        <v>30.909666637347172</v>
      </c>
      <c r="W223" s="490"/>
      <c r="X223" s="490"/>
      <c r="Y223" s="490"/>
    </row>
    <row r="224" spans="1:25" ht="16.5" thickBot="1">
      <c r="A224" s="475" t="s">
        <v>3328</v>
      </c>
      <c r="B224" s="35" t="s">
        <v>5029</v>
      </c>
      <c r="C224" s="40" t="s">
        <v>3441</v>
      </c>
      <c r="D224" s="41" t="s">
        <v>4051</v>
      </c>
      <c r="E224" s="459" t="s">
        <v>3385</v>
      </c>
      <c r="F224" s="32" t="s">
        <v>3332</v>
      </c>
      <c r="G224" s="32" t="s">
        <v>3324</v>
      </c>
      <c r="H224" s="32"/>
      <c r="I224" s="32"/>
      <c r="J224" s="32" t="s">
        <v>2557</v>
      </c>
      <c r="K224" s="32">
        <v>6</v>
      </c>
      <c r="L224" s="36">
        <v>0</v>
      </c>
      <c r="M224" s="37">
        <v>0</v>
      </c>
      <c r="N224" s="34" t="s">
        <v>5023</v>
      </c>
      <c r="O224" s="34" t="s">
        <v>2553</v>
      </c>
      <c r="P224" s="527" t="s">
        <v>5025</v>
      </c>
      <c r="S224" s="488" t="s">
        <v>4200</v>
      </c>
      <c r="T224" s="488">
        <f>((+S224*(('CTOS FICHA 904664'!$T$6-100)/100))*-1)*((100-W224)/100)+Y224</f>
        <v>733.04</v>
      </c>
      <c r="U224" s="488">
        <f>IF(N224&lt;&gt;"",-T224*(1+'CTOS FICHA 904664'!$X$6)/(N224/100)+100,"")</f>
        <v>14.631530317613098</v>
      </c>
      <c r="V224" s="489">
        <f t="shared" si="4"/>
        <v>29.447545717035624</v>
      </c>
      <c r="W224" s="490"/>
      <c r="X224" s="490"/>
      <c r="Y224" s="490"/>
    </row>
    <row r="225" spans="1:25" ht="16.5" thickBot="1">
      <c r="A225" s="475" t="s">
        <v>3328</v>
      </c>
      <c r="B225" s="35">
        <v>14461</v>
      </c>
      <c r="C225" s="40" t="s">
        <v>3322</v>
      </c>
      <c r="D225" s="41" t="s">
        <v>4051</v>
      </c>
      <c r="E225" s="459" t="s">
        <v>3368</v>
      </c>
      <c r="F225" s="32" t="s">
        <v>3292</v>
      </c>
      <c r="G225" s="32" t="s">
        <v>3324</v>
      </c>
      <c r="H225" s="32" t="s">
        <v>3394</v>
      </c>
      <c r="I225" s="32" t="s">
        <v>4368</v>
      </c>
      <c r="J225" s="32" t="s">
        <v>2557</v>
      </c>
      <c r="K225" s="32">
        <v>6</v>
      </c>
      <c r="L225" s="36">
        <v>0</v>
      </c>
      <c r="M225" s="37">
        <v>0</v>
      </c>
      <c r="N225" s="34">
        <v>2689</v>
      </c>
      <c r="O225" s="34" t="s">
        <v>2553</v>
      </c>
      <c r="P225" s="527">
        <v>141216888</v>
      </c>
      <c r="S225" s="488" t="s">
        <v>4461</v>
      </c>
      <c r="T225" s="488">
        <f>((+S225*(('CTOS FICHA 904664'!$T$6-100)/100))*-1)*((100-W225)/100)+Y225</f>
        <v>1897.28</v>
      </c>
      <c r="U225" s="488">
        <f>IF(N225&lt;&gt;"",-T225*(1+'CTOS FICHA 904664'!$X$6)/(N225/100)+100,"")</f>
        <v>14.625927854220905</v>
      </c>
      <c r="V225" s="489">
        <f t="shared" si="4"/>
        <v>29.442915582000751</v>
      </c>
      <c r="W225" s="490"/>
      <c r="X225" s="490"/>
      <c r="Y225" s="490"/>
    </row>
    <row r="226" spans="1:25" ht="16.5" thickBot="1">
      <c r="A226" s="475" t="s">
        <v>3328</v>
      </c>
      <c r="B226" s="35" t="s">
        <v>5045</v>
      </c>
      <c r="C226" s="40" t="s">
        <v>3441</v>
      </c>
      <c r="D226" s="41" t="s">
        <v>4051</v>
      </c>
      <c r="E226" s="459" t="s">
        <v>3385</v>
      </c>
      <c r="F226" s="32" t="s">
        <v>3292</v>
      </c>
      <c r="G226" s="32" t="s">
        <v>3333</v>
      </c>
      <c r="H226" s="32"/>
      <c r="I226" s="32" t="s">
        <v>5038</v>
      </c>
      <c r="J226" s="32" t="s">
        <v>2557</v>
      </c>
      <c r="K226" s="32">
        <v>6</v>
      </c>
      <c r="L226" s="36">
        <v>0</v>
      </c>
      <c r="M226" s="37">
        <v>0</v>
      </c>
      <c r="N226" s="34">
        <v>799</v>
      </c>
      <c r="O226" s="34" t="s">
        <v>2553</v>
      </c>
      <c r="P226" s="626">
        <v>142055334</v>
      </c>
      <c r="S226" s="488" t="s">
        <v>5036</v>
      </c>
      <c r="T226" s="488">
        <f>((+S226*(('CTOS FICHA 904664'!$T$6-100)/100))*-1)*((100-W226)/100)+Y226</f>
        <v>564.08000000000004</v>
      </c>
      <c r="U226" s="488">
        <f>IF(N226&lt;&gt;"",-T226*(1+'CTOS FICHA 904664'!$X$6)/(N226/100)+100,"")</f>
        <v>14.57612015018772</v>
      </c>
      <c r="V226" s="489">
        <f t="shared" si="4"/>
        <v>29.401752190237801</v>
      </c>
      <c r="W226" s="490"/>
      <c r="X226" s="490"/>
      <c r="Y226" s="490"/>
    </row>
    <row r="227" spans="1:25" ht="16.5" thickBot="1">
      <c r="A227" s="475" t="s">
        <v>3328</v>
      </c>
      <c r="B227" s="35">
        <v>14768</v>
      </c>
      <c r="C227" s="40" t="s">
        <v>3322</v>
      </c>
      <c r="D227" s="41" t="s">
        <v>4051</v>
      </c>
      <c r="E227" s="459" t="s">
        <v>3368</v>
      </c>
      <c r="F227" s="32" t="s">
        <v>3332</v>
      </c>
      <c r="G227" s="32" t="s">
        <v>3324</v>
      </c>
      <c r="H227" s="32" t="s">
        <v>3394</v>
      </c>
      <c r="I227" s="32" t="s">
        <v>4368</v>
      </c>
      <c r="J227" s="32" t="s">
        <v>2557</v>
      </c>
      <c r="K227" s="32">
        <v>6</v>
      </c>
      <c r="L227" s="36">
        <v>0</v>
      </c>
      <c r="M227" s="37">
        <v>0</v>
      </c>
      <c r="N227" s="34">
        <v>2929</v>
      </c>
      <c r="O227" s="34" t="s">
        <v>2553</v>
      </c>
      <c r="P227" s="616">
        <v>141453356</v>
      </c>
      <c r="S227" s="488" t="s">
        <v>3937</v>
      </c>
      <c r="T227" s="488">
        <f>((+S227*(('CTOS FICHA 904664'!$T$6-100)/100))*-1)*((100-W227)/100)+Y227</f>
        <v>2066.2399999999998</v>
      </c>
      <c r="U227" s="488">
        <f>IF(N227&lt;&gt;"",-T227*(1+'CTOS FICHA 904664'!$X$6)/(N227/100)+100,"")</f>
        <v>14.641502219187444</v>
      </c>
      <c r="V227" s="489">
        <f t="shared" si="4"/>
        <v>29.455786958006158</v>
      </c>
      <c r="W227" s="490"/>
      <c r="X227" s="490"/>
      <c r="Y227" s="490"/>
    </row>
    <row r="228" spans="1:25" ht="16.5" thickBot="1">
      <c r="A228" s="475" t="s">
        <v>3328</v>
      </c>
      <c r="B228" s="35" t="s">
        <v>5050</v>
      </c>
      <c r="C228" s="40" t="s">
        <v>3322</v>
      </c>
      <c r="D228" s="41" t="s">
        <v>4051</v>
      </c>
      <c r="E228" s="459" t="s">
        <v>4378</v>
      </c>
      <c r="F228" s="32" t="s">
        <v>3292</v>
      </c>
      <c r="G228" s="32" t="s">
        <v>3393</v>
      </c>
      <c r="H228" s="32"/>
      <c r="I228" s="32" t="s">
        <v>4368</v>
      </c>
      <c r="J228" s="32" t="s">
        <v>2557</v>
      </c>
      <c r="K228" s="32">
        <v>6</v>
      </c>
      <c r="L228" s="36">
        <v>0</v>
      </c>
      <c r="M228" s="37">
        <v>0</v>
      </c>
      <c r="N228" s="34">
        <v>1969</v>
      </c>
      <c r="O228" s="34" t="s">
        <v>2553</v>
      </c>
      <c r="P228" s="527" t="s">
        <v>5046</v>
      </c>
      <c r="S228" s="488" t="s">
        <v>3943</v>
      </c>
      <c r="T228" s="488">
        <f>((+S228*(('CTOS FICHA 904664'!$T$6-100)/100))*-1)*((100-W228)/100)+Y228</f>
        <v>1388.64</v>
      </c>
      <c r="U228" s="488">
        <f>IF(N228&lt;&gt;"",-T228*(1+'CTOS FICHA 904664'!$X$6)/(N228/100)+100,"")</f>
        <v>14.664581005586598</v>
      </c>
      <c r="V228" s="489">
        <f t="shared" si="4"/>
        <v>29.47486033519553</v>
      </c>
      <c r="W228" s="490"/>
      <c r="X228" s="490"/>
      <c r="Y228" s="490"/>
    </row>
    <row r="229" spans="1:25" ht="16.5" thickBot="1">
      <c r="A229" s="475" t="s">
        <v>3328</v>
      </c>
      <c r="B229" s="35" t="s">
        <v>5061</v>
      </c>
      <c r="C229" s="40" t="s">
        <v>3322</v>
      </c>
      <c r="D229" s="41" t="s">
        <v>4051</v>
      </c>
      <c r="E229" s="459" t="s">
        <v>3456</v>
      </c>
      <c r="F229" s="32" t="s">
        <v>3292</v>
      </c>
      <c r="G229" s="32" t="s">
        <v>3466</v>
      </c>
      <c r="H229" s="32"/>
      <c r="I229" s="32" t="s">
        <v>4402</v>
      </c>
      <c r="J229" s="32" t="s">
        <v>2557</v>
      </c>
      <c r="K229" s="32">
        <v>6</v>
      </c>
      <c r="L229" s="36">
        <v>0</v>
      </c>
      <c r="M229" s="37">
        <v>0</v>
      </c>
      <c r="N229" s="34">
        <v>1949</v>
      </c>
      <c r="O229" s="34" t="s">
        <v>2553</v>
      </c>
      <c r="P229" s="527">
        <v>142167807</v>
      </c>
      <c r="S229" s="488" t="s">
        <v>5059</v>
      </c>
      <c r="T229" s="488">
        <f>((+S229*(('CTOS FICHA 904664'!$T$6-100)/100))*-1)*((100-W229)/100)+Y229</f>
        <v>1375.44</v>
      </c>
      <c r="U229" s="488">
        <f>IF(N229&lt;&gt;"",-T229*(1+'CTOS FICHA 904664'!$X$6)/(N229/100)+100,"")</f>
        <v>14.608394048229854</v>
      </c>
      <c r="V229" s="489">
        <f t="shared" si="4"/>
        <v>29.428424833247817</v>
      </c>
      <c r="W229" s="490"/>
      <c r="X229" s="490"/>
      <c r="Y229" s="490"/>
    </row>
    <row r="230" spans="1:25" ht="16.5" thickBot="1">
      <c r="A230" s="475" t="s">
        <v>3328</v>
      </c>
      <c r="B230" s="35" t="s">
        <v>5079</v>
      </c>
      <c r="C230" s="40" t="s">
        <v>3322</v>
      </c>
      <c r="D230" s="41" t="s">
        <v>4051</v>
      </c>
      <c r="E230" s="459" t="s">
        <v>3456</v>
      </c>
      <c r="F230" s="32" t="s">
        <v>3292</v>
      </c>
      <c r="G230" s="32" t="s">
        <v>3333</v>
      </c>
      <c r="H230" s="32"/>
      <c r="I230" s="32" t="s">
        <v>4368</v>
      </c>
      <c r="J230" s="32" t="s">
        <v>2557</v>
      </c>
      <c r="K230" s="32">
        <v>6</v>
      </c>
      <c r="L230" s="36">
        <v>0</v>
      </c>
      <c r="M230" s="37">
        <v>0</v>
      </c>
      <c r="N230" s="34">
        <v>1529</v>
      </c>
      <c r="O230" s="34" t="s">
        <v>2553</v>
      </c>
      <c r="P230" s="527" t="s">
        <v>5074</v>
      </c>
      <c r="S230" s="488" t="s">
        <v>3491</v>
      </c>
      <c r="T230" s="488">
        <f>((+S230*(('CTOS FICHA 904664'!$T$6-100)/100))*-1)*((100-W230)/100)+Y230</f>
        <v>1078.8800000000001</v>
      </c>
      <c r="U230" s="488">
        <f>IF(N230&lt;&gt;"",-T230*(1+'CTOS FICHA 904664'!$X$6)/(N230/100)+100,"")</f>
        <v>14.621007194244598</v>
      </c>
      <c r="V230" s="489">
        <f t="shared" si="4"/>
        <v>29.438848920863293</v>
      </c>
      <c r="W230" s="490"/>
      <c r="X230" s="490"/>
      <c r="Y230" s="490"/>
    </row>
    <row r="231" spans="1:25" ht="16.5" thickBot="1">
      <c r="A231" s="475" t="s">
        <v>3328</v>
      </c>
      <c r="B231" s="35" t="s">
        <v>5172</v>
      </c>
      <c r="C231" s="40" t="s">
        <v>3322</v>
      </c>
      <c r="D231" s="41" t="s">
        <v>4051</v>
      </c>
      <c r="E231" s="459" t="s">
        <v>3368</v>
      </c>
      <c r="F231" s="32" t="s">
        <v>3292</v>
      </c>
      <c r="G231" s="32" t="s">
        <v>3369</v>
      </c>
      <c r="H231" s="32" t="s">
        <v>3291</v>
      </c>
      <c r="I231" s="32" t="s">
        <v>4484</v>
      </c>
      <c r="J231" s="32" t="s">
        <v>2557</v>
      </c>
      <c r="K231" s="32">
        <v>6</v>
      </c>
      <c r="L231" s="36">
        <v>0</v>
      </c>
      <c r="M231" s="37">
        <v>0</v>
      </c>
      <c r="N231" s="34">
        <v>3498</v>
      </c>
      <c r="O231" s="34" t="s">
        <v>2553</v>
      </c>
      <c r="P231" s="527" t="s">
        <v>5085</v>
      </c>
      <c r="S231" s="488" t="s">
        <v>5083</v>
      </c>
      <c r="T231" s="488">
        <f>((+S231*(('CTOS FICHA 904664'!$T$6-100)/100))*-1)*((100-W231)/100)+Y231</f>
        <v>2466.64</v>
      </c>
      <c r="U231" s="488">
        <f>IF(N231&lt;&gt;"",-T231*(1+'CTOS FICHA 904664'!$X$6)/(N231/100)+100,"")</f>
        <v>14.675974842767289</v>
      </c>
      <c r="V231" s="489">
        <f t="shared" si="4"/>
        <v>29.484276729559753</v>
      </c>
      <c r="W231" s="490"/>
      <c r="X231" s="490"/>
      <c r="Y231" s="490"/>
    </row>
    <row r="232" spans="1:25" ht="16.5" thickBot="1">
      <c r="A232" s="475" t="s">
        <v>3328</v>
      </c>
      <c r="B232" s="35" t="s">
        <v>5173</v>
      </c>
      <c r="C232" s="40" t="s">
        <v>302</v>
      </c>
      <c r="D232" s="41" t="s">
        <v>4051</v>
      </c>
      <c r="E232" s="459" t="s">
        <v>4079</v>
      </c>
      <c r="F232" s="32" t="s">
        <v>5020</v>
      </c>
      <c r="G232" s="32" t="s">
        <v>3350</v>
      </c>
      <c r="H232" s="32" t="s">
        <v>23</v>
      </c>
      <c r="I232" s="32"/>
      <c r="J232" s="32" t="s">
        <v>2557</v>
      </c>
      <c r="K232" s="32">
        <v>6</v>
      </c>
      <c r="L232" s="36">
        <v>0</v>
      </c>
      <c r="M232" s="37">
        <v>0</v>
      </c>
      <c r="N232" s="34">
        <v>7169</v>
      </c>
      <c r="O232" s="34" t="s">
        <v>2553</v>
      </c>
      <c r="P232" s="527" t="s">
        <v>5118</v>
      </c>
      <c r="S232" s="488" t="s">
        <v>5088</v>
      </c>
      <c r="T232" s="488">
        <f>((+S232*(('CTOS FICHA 904664'!$T$6-100)/100))*-1)*((100-W232)/100)+Y232</f>
        <v>4953.5200000000004</v>
      </c>
      <c r="U232" s="488">
        <f>IF(N232&lt;&gt;"",-T232*(1+'CTOS FICHA 904664'!$X$6)/(N232/100)+100,"")</f>
        <v>16.39337146045473</v>
      </c>
      <c r="V232" s="489">
        <f t="shared" si="4"/>
        <v>30.90361277723531</v>
      </c>
      <c r="W232" s="490"/>
      <c r="X232" s="490"/>
      <c r="Y232" s="490"/>
    </row>
    <row r="233" spans="1:25" ht="16.5" thickBot="1">
      <c r="A233" s="475" t="s">
        <v>3328</v>
      </c>
      <c r="B233" s="35" t="s">
        <v>5171</v>
      </c>
      <c r="C233" s="40" t="s">
        <v>3322</v>
      </c>
      <c r="D233" s="41" t="s">
        <v>4051</v>
      </c>
      <c r="E233" s="459" t="s">
        <v>3472</v>
      </c>
      <c r="F233" s="32" t="s">
        <v>3332</v>
      </c>
      <c r="G233" s="32" t="s">
        <v>3324</v>
      </c>
      <c r="H233" s="32" t="s">
        <v>3394</v>
      </c>
      <c r="I233" s="32" t="s">
        <v>4368</v>
      </c>
      <c r="J233" s="32" t="s">
        <v>2557</v>
      </c>
      <c r="K233" s="32">
        <v>6</v>
      </c>
      <c r="L233" s="36">
        <v>0</v>
      </c>
      <c r="M233" s="37">
        <v>0</v>
      </c>
      <c r="N233" s="34">
        <v>2569</v>
      </c>
      <c r="O233" s="34" t="s">
        <v>2553</v>
      </c>
      <c r="P233" s="527" t="s">
        <v>5169</v>
      </c>
      <c r="S233" s="488" t="s">
        <v>4507</v>
      </c>
      <c r="T233" s="488">
        <f>((+S233*(('CTOS FICHA 904664'!$T$6-100)/100))*-1)*((100-W233)/100)+Y233</f>
        <v>1811.92</v>
      </c>
      <c r="U233" s="488">
        <f>IF(N233&lt;&gt;"",-T233*(1+'CTOS FICHA 904664'!$X$6)/(N233/100)+100,"")</f>
        <v>14.658497469832611</v>
      </c>
      <c r="V233" s="489">
        <f t="shared" si="4"/>
        <v>29.469832619696376</v>
      </c>
      <c r="W233" s="490"/>
      <c r="X233" s="490"/>
      <c r="Y233" s="490"/>
    </row>
    <row r="234" spans="1:25" ht="16.5" thickBot="1">
      <c r="A234" s="475" t="s">
        <v>3328</v>
      </c>
      <c r="B234" s="35" t="s">
        <v>5200</v>
      </c>
      <c r="C234" s="40" t="s">
        <v>3322</v>
      </c>
      <c r="D234" s="41" t="s">
        <v>4051</v>
      </c>
      <c r="E234" s="459" t="s">
        <v>4378</v>
      </c>
      <c r="F234" s="32" t="s">
        <v>3292</v>
      </c>
      <c r="G234" s="32" t="s">
        <v>3466</v>
      </c>
      <c r="H234" s="32"/>
      <c r="I234" s="32" t="s">
        <v>4368</v>
      </c>
      <c r="J234" s="32" t="s">
        <v>2557</v>
      </c>
      <c r="K234" s="32">
        <v>6</v>
      </c>
      <c r="L234" s="36">
        <v>0</v>
      </c>
      <c r="M234" s="37">
        <v>0</v>
      </c>
      <c r="N234" s="34">
        <v>2089</v>
      </c>
      <c r="O234" s="34" t="s">
        <v>2553</v>
      </c>
      <c r="P234" s="527" t="s">
        <v>5198</v>
      </c>
      <c r="S234" s="488">
        <v>1474</v>
      </c>
      <c r="T234" s="488">
        <f>((+S234*(('CTOS FICHA 904664'!$T$6-100)/100))*-1)*((100-W234)/100)+Y234</f>
        <v>1474</v>
      </c>
      <c r="U234" s="488">
        <f>IF(N234&lt;&gt;"",-T234*(1+'CTOS FICHA 904664'!$X$6)/(N234/100)+100,"")</f>
        <v>14.622307324078506</v>
      </c>
      <c r="V234" s="489">
        <f t="shared" si="4"/>
        <v>29.439923408329349</v>
      </c>
      <c r="W234" s="490"/>
      <c r="X234" s="490"/>
      <c r="Y234" s="490"/>
    </row>
    <row r="235" spans="1:25" ht="16.5" thickBot="1">
      <c r="A235" s="475" t="s">
        <v>3328</v>
      </c>
      <c r="B235" s="35" t="s">
        <v>5201</v>
      </c>
      <c r="C235" s="40" t="s">
        <v>3322</v>
      </c>
      <c r="D235" s="41" t="s">
        <v>4051</v>
      </c>
      <c r="E235" s="459" t="s">
        <v>4378</v>
      </c>
      <c r="F235" s="32" t="s">
        <v>3332</v>
      </c>
      <c r="G235" s="32"/>
      <c r="H235" s="32"/>
      <c r="I235" s="32" t="s">
        <v>4368</v>
      </c>
      <c r="J235" s="32" t="s">
        <v>2557</v>
      </c>
      <c r="K235" s="32">
        <v>6</v>
      </c>
      <c r="L235" s="36">
        <v>0</v>
      </c>
      <c r="M235" s="37">
        <v>0</v>
      </c>
      <c r="N235" s="34">
        <v>2089</v>
      </c>
      <c r="O235" s="34" t="s">
        <v>2553</v>
      </c>
      <c r="P235" s="527" t="s">
        <v>5199</v>
      </c>
      <c r="S235" s="488" t="s">
        <v>4404</v>
      </c>
      <c r="T235" s="488">
        <f>((+S235*(('CTOS FICHA 904664'!$T$6-100)/100))*-1)*((100-W235)/100)+Y235</f>
        <v>1473.12</v>
      </c>
      <c r="U235" s="488">
        <f>IF(N235&lt;&gt;"",-T235*(1+'CTOS FICHA 904664'!$X$6)/(N235/100)+100,"")</f>
        <v>14.67327908089996</v>
      </c>
      <c r="V235" s="489">
        <f t="shared" si="4"/>
        <v>29.482048827190056</v>
      </c>
      <c r="W235" s="490"/>
      <c r="X235" s="490"/>
      <c r="Y235" s="490"/>
    </row>
    <row r="236" spans="1:25" ht="16.5" thickBot="1">
      <c r="A236" s="475" t="s">
        <v>3328</v>
      </c>
      <c r="B236" s="35">
        <v>14859</v>
      </c>
      <c r="C236" s="40" t="s">
        <v>3322</v>
      </c>
      <c r="D236" s="41" t="s">
        <v>4051</v>
      </c>
      <c r="E236" s="459" t="s">
        <v>4378</v>
      </c>
      <c r="F236" s="32" t="s">
        <v>3332</v>
      </c>
      <c r="G236" s="32" t="s">
        <v>3466</v>
      </c>
      <c r="H236" s="32"/>
      <c r="I236" s="32" t="s">
        <v>4484</v>
      </c>
      <c r="J236" s="32" t="s">
        <v>2557</v>
      </c>
      <c r="K236" s="32">
        <v>6</v>
      </c>
      <c r="L236" s="36">
        <v>0</v>
      </c>
      <c r="M236" s="37">
        <v>0</v>
      </c>
      <c r="N236" s="34">
        <v>2478</v>
      </c>
      <c r="O236" s="34" t="s">
        <v>2553</v>
      </c>
      <c r="P236" s="527">
        <v>141574760</v>
      </c>
      <c r="S236" s="488" t="s">
        <v>4821</v>
      </c>
      <c r="T236" s="488">
        <f>((+S236*(('CTOS FICHA 904664'!$T$6-100)/100))*-1)*((100-W236)/100)+Y236</f>
        <v>1747.68</v>
      </c>
      <c r="U236" s="488">
        <f>IF(N236&lt;&gt;"",-T236*(1+'CTOS FICHA 904664'!$X$6)/(N236/100)+100,"")</f>
        <v>14.661307506053276</v>
      </c>
      <c r="V236" s="489">
        <f t="shared" si="4"/>
        <v>29.472154963680381</v>
      </c>
      <c r="W236" s="490"/>
      <c r="X236" s="490"/>
      <c r="Y236" s="490"/>
    </row>
    <row r="237" spans="1:25" ht="16.5" thickBot="1">
      <c r="A237" s="475" t="s">
        <v>3328</v>
      </c>
      <c r="B237" s="35">
        <v>14974</v>
      </c>
      <c r="C237" s="40" t="s">
        <v>3322</v>
      </c>
      <c r="D237" s="41" t="s">
        <v>4051</v>
      </c>
      <c r="E237" s="459" t="s">
        <v>3472</v>
      </c>
      <c r="F237" s="32" t="s">
        <v>3392</v>
      </c>
      <c r="G237" s="32" t="s">
        <v>3324</v>
      </c>
      <c r="H237" s="32" t="s">
        <v>3394</v>
      </c>
      <c r="I237" s="32" t="s">
        <v>4368</v>
      </c>
      <c r="J237" s="32" t="s">
        <v>2557</v>
      </c>
      <c r="K237" s="32">
        <v>6</v>
      </c>
      <c r="L237" s="36">
        <v>0</v>
      </c>
      <c r="M237" s="37">
        <v>0</v>
      </c>
      <c r="N237" s="34">
        <v>3049</v>
      </c>
      <c r="O237" s="34" t="s">
        <v>2553</v>
      </c>
      <c r="P237" s="527">
        <v>141789693</v>
      </c>
      <c r="S237" s="488" t="s">
        <v>3917</v>
      </c>
      <c r="T237" s="488">
        <f>((+S237*(('CTOS FICHA 904664'!$T$6-100)/100))*-1)*((100-W237)/100)+Y237</f>
        <v>2150.7199999999998</v>
      </c>
      <c r="U237" s="488">
        <f>IF(N237&lt;&gt;"",-T237*(1+'CTOS FICHA 904664'!$X$6)/(N237/100)+100,"")</f>
        <v>14.648369957363073</v>
      </c>
      <c r="V237" s="489">
        <f t="shared" si="4"/>
        <v>29.461462774680228</v>
      </c>
      <c r="W237" s="490"/>
      <c r="X237" s="490"/>
      <c r="Y237" s="490"/>
    </row>
    <row r="238" spans="1:25" ht="16.5" thickBot="1">
      <c r="A238" s="475" t="s">
        <v>3328</v>
      </c>
      <c r="B238" s="35">
        <v>14420</v>
      </c>
      <c r="C238" s="40" t="s">
        <v>3322</v>
      </c>
      <c r="D238" s="41" t="s">
        <v>4051</v>
      </c>
      <c r="E238" s="459" t="s">
        <v>3368</v>
      </c>
      <c r="F238" s="32" t="s">
        <v>3392</v>
      </c>
      <c r="G238" s="32" t="s">
        <v>3408</v>
      </c>
      <c r="H238" s="32" t="s">
        <v>3291</v>
      </c>
      <c r="I238" s="32" t="s">
        <v>4368</v>
      </c>
      <c r="J238" s="32" t="s">
        <v>2557</v>
      </c>
      <c r="K238" s="32">
        <v>6</v>
      </c>
      <c r="L238" s="36">
        <v>0</v>
      </c>
      <c r="M238" s="37">
        <v>0</v>
      </c>
      <c r="N238" s="34">
        <v>4789</v>
      </c>
      <c r="O238" s="34" t="s">
        <v>2553</v>
      </c>
      <c r="P238" s="527">
        <v>141209094</v>
      </c>
      <c r="S238" s="488" t="s">
        <v>4442</v>
      </c>
      <c r="T238" s="488">
        <f>((+S238*(('CTOS FICHA 904664'!$T$6-100)/100))*-1)*((100-W238)/100)+Y238</f>
        <v>3377.44</v>
      </c>
      <c r="U238" s="488">
        <f>IF(N238&lt;&gt;"",-T238*(1+'CTOS FICHA 904664'!$X$6)/(N238/100)+100,"")</f>
        <v>14.66480684902902</v>
      </c>
      <c r="V238" s="489">
        <f t="shared" si="4"/>
        <v>29.475046982668616</v>
      </c>
      <c r="W238" s="490"/>
      <c r="X238" s="490"/>
      <c r="Y238" s="490"/>
    </row>
    <row r="239" spans="1:25" ht="16.5" thickBot="1">
      <c r="A239" s="475" t="s">
        <v>3328</v>
      </c>
      <c r="B239" s="35" t="s">
        <v>5266</v>
      </c>
      <c r="C239" s="40" t="s">
        <v>3322</v>
      </c>
      <c r="D239" s="41" t="s">
        <v>4051</v>
      </c>
      <c r="E239" s="459" t="s">
        <v>4399</v>
      </c>
      <c r="F239" s="32" t="s">
        <v>3292</v>
      </c>
      <c r="G239" s="32" t="s">
        <v>3324</v>
      </c>
      <c r="H239" s="32"/>
      <c r="I239" s="32" t="s">
        <v>4368</v>
      </c>
      <c r="J239" s="32" t="s">
        <v>2557</v>
      </c>
      <c r="K239" s="32">
        <v>6</v>
      </c>
      <c r="L239" s="36">
        <v>0</v>
      </c>
      <c r="M239" s="37">
        <v>0</v>
      </c>
      <c r="N239" s="34">
        <v>2089</v>
      </c>
      <c r="O239" s="34" t="s">
        <v>2553</v>
      </c>
      <c r="P239" s="527"/>
      <c r="S239" t="s">
        <v>4404</v>
      </c>
      <c r="T239" s="488">
        <f>((+S239*(('CTOS FICHA 904664'!$T$6-100)/100))*-1)*((100-W239)/100)+Y239</f>
        <v>1473.12</v>
      </c>
      <c r="U239" s="488">
        <f>IF(N239&lt;&gt;"",-T239*(1+'CTOS FICHA 904664'!$X$6)/(N239/100)+100,"")</f>
        <v>14.67327908089996</v>
      </c>
      <c r="V239" s="489">
        <f t="shared" si="4"/>
        <v>29.482048827190056</v>
      </c>
    </row>
    <row r="240" spans="1:25" ht="16.5" thickBot="1">
      <c r="A240" s="475" t="s">
        <v>3328</v>
      </c>
      <c r="B240" s="35">
        <v>14610</v>
      </c>
      <c r="C240" s="40" t="s">
        <v>3322</v>
      </c>
      <c r="D240" s="41" t="s">
        <v>4051</v>
      </c>
      <c r="E240" s="459" t="s">
        <v>4378</v>
      </c>
      <c r="F240" s="32" t="s">
        <v>3292</v>
      </c>
      <c r="G240" s="32" t="s">
        <v>3324</v>
      </c>
      <c r="H240" s="32"/>
      <c r="I240" s="32" t="s">
        <v>4368</v>
      </c>
      <c r="J240" s="32" t="s">
        <v>2557</v>
      </c>
      <c r="K240" s="32">
        <v>6</v>
      </c>
      <c r="L240" s="36">
        <v>0</v>
      </c>
      <c r="M240" s="37">
        <v>0</v>
      </c>
      <c r="N240" s="34">
        <v>1849</v>
      </c>
      <c r="O240" s="34" t="s">
        <v>2553</v>
      </c>
      <c r="P240" s="527">
        <v>141298160</v>
      </c>
      <c r="S240" t="s">
        <v>3952</v>
      </c>
      <c r="T240" s="488">
        <f>((+S240*(('CTOS FICHA 904664'!$T$6-100)/100))*-1)*((100-W240)/100)+Y240</f>
        <v>1304.1600000000001</v>
      </c>
      <c r="U240" s="488">
        <f>IF(N240&lt;&gt;"",-T240*(1+'CTOS FICHA 904664'!$X$6)/(N240/100)+100,"")</f>
        <v>14.654753921038392</v>
      </c>
      <c r="V240" s="489">
        <f t="shared" si="4"/>
        <v>29.46673877771768</v>
      </c>
    </row>
    <row r="241" spans="1:25" ht="16.5" thickBot="1">
      <c r="A241" s="475" t="s">
        <v>3328</v>
      </c>
      <c r="B241" s="35">
        <v>15047</v>
      </c>
      <c r="C241" s="40" t="s">
        <v>3322</v>
      </c>
      <c r="D241" s="41" t="s">
        <v>4051</v>
      </c>
      <c r="E241" s="459" t="s">
        <v>3368</v>
      </c>
      <c r="F241" s="32" t="s">
        <v>3392</v>
      </c>
      <c r="G241" s="32" t="s">
        <v>3369</v>
      </c>
      <c r="H241" s="32" t="s">
        <v>3394</v>
      </c>
      <c r="I241" s="32" t="s">
        <v>4368</v>
      </c>
      <c r="J241" s="32" t="s">
        <v>2557</v>
      </c>
      <c r="K241" s="32">
        <v>6</v>
      </c>
      <c r="L241" s="36">
        <v>0</v>
      </c>
      <c r="M241" s="37">
        <v>0</v>
      </c>
      <c r="N241" s="34">
        <v>3769</v>
      </c>
      <c r="O241" s="34" t="s">
        <v>2553</v>
      </c>
      <c r="P241" s="527">
        <v>141913906</v>
      </c>
      <c r="S241" t="s">
        <v>5270</v>
      </c>
      <c r="T241" s="488">
        <f>((+S241*(('CTOS FICHA 904664'!$T$6-100)/100))*-1)*((100-W241)/100)+Y241</f>
        <v>2658.48</v>
      </c>
      <c r="U241" s="488">
        <f>IF(N241&lt;&gt;"",-T241*(1+'CTOS FICHA 904664'!$X$6)/(N241/100)+100,"")</f>
        <v>14.652141151499066</v>
      </c>
      <c r="V241" s="489">
        <f t="shared" si="4"/>
        <v>29.464579464048811</v>
      </c>
    </row>
    <row r="242" spans="1:25" ht="16.5" thickBot="1">
      <c r="A242" s="475" t="s">
        <v>3328</v>
      </c>
      <c r="B242" s="35" t="s">
        <v>5272</v>
      </c>
      <c r="C242" s="40" t="s">
        <v>3441</v>
      </c>
      <c r="D242" s="41" t="s">
        <v>4051</v>
      </c>
      <c r="E242" s="459" t="s">
        <v>3385</v>
      </c>
      <c r="F242" s="32" t="s">
        <v>3332</v>
      </c>
      <c r="G242" s="32" t="s">
        <v>3333</v>
      </c>
      <c r="H242" s="32"/>
      <c r="I242" s="32"/>
      <c r="J242" s="32" t="s">
        <v>2557</v>
      </c>
      <c r="K242" s="32">
        <v>6</v>
      </c>
      <c r="L242" s="36">
        <v>0</v>
      </c>
      <c r="M242" s="37">
        <v>0</v>
      </c>
      <c r="N242" s="34">
        <v>1039</v>
      </c>
      <c r="O242" s="34" t="s">
        <v>2553</v>
      </c>
      <c r="P242" s="527" t="s">
        <v>5271</v>
      </c>
      <c r="S242" s="488" t="s">
        <v>4200</v>
      </c>
      <c r="T242" s="488">
        <f>((+S242*(('CTOS FICHA 904664'!$T$6-100)/100))*-1)*((100-W242)/100)+Y242</f>
        <v>733.04</v>
      </c>
      <c r="U242" s="488">
        <f>IF(N242&lt;&gt;"",-T242*(1+'CTOS FICHA 904664'!$X$6)/(N242/100)+100,"")</f>
        <v>14.631530317613098</v>
      </c>
      <c r="V242" s="489">
        <f t="shared" si="4"/>
        <v>29.447545717035624</v>
      </c>
      <c r="W242" s="490"/>
      <c r="X242" s="490"/>
      <c r="Y242" s="490"/>
    </row>
    <row r="243" spans="1:25" ht="16.5" thickBot="1">
      <c r="A243" s="475" t="s">
        <v>3328</v>
      </c>
      <c r="B243" s="35" t="s">
        <v>5298</v>
      </c>
      <c r="C243" s="40" t="s">
        <v>3322</v>
      </c>
      <c r="D243" s="41" t="s">
        <v>4051</v>
      </c>
      <c r="E243" s="459" t="s">
        <v>3368</v>
      </c>
      <c r="F243" s="32" t="s">
        <v>3392</v>
      </c>
      <c r="G243" s="32" t="s">
        <v>3369</v>
      </c>
      <c r="H243" s="32" t="s">
        <v>3394</v>
      </c>
      <c r="I243" s="32"/>
      <c r="J243" s="32" t="s">
        <v>2557</v>
      </c>
      <c r="K243" s="32">
        <v>6</v>
      </c>
      <c r="L243" s="36">
        <v>0</v>
      </c>
      <c r="M243" s="37">
        <v>0</v>
      </c>
      <c r="N243" s="34">
        <v>3769</v>
      </c>
      <c r="O243" s="34" t="s">
        <v>2553</v>
      </c>
      <c r="P243" s="527" t="s">
        <v>5282</v>
      </c>
      <c r="S243" s="488" t="s">
        <v>5270</v>
      </c>
      <c r="T243" s="488">
        <f>((+S243*(('CTOS FICHA 904664'!$T$6-100)/100))*-1)*((100-W243)/100)+Y243</f>
        <v>2658.48</v>
      </c>
      <c r="U243" s="488">
        <f>IF(N243&lt;&gt;"",-T243*(1+'CTOS FICHA 904664'!$X$6)/(N243/100)+100,"")</f>
        <v>14.652141151499066</v>
      </c>
      <c r="V243" s="489">
        <f t="shared" si="4"/>
        <v>29.464579464048811</v>
      </c>
      <c r="W243" s="490"/>
      <c r="X243" s="490"/>
      <c r="Y243" s="490"/>
    </row>
    <row r="244" spans="1:25" ht="16.5" thickBot="1">
      <c r="A244" s="475" t="s">
        <v>3328</v>
      </c>
      <c r="B244" s="35" t="s">
        <v>5297</v>
      </c>
      <c r="C244" s="40" t="s">
        <v>3322</v>
      </c>
      <c r="D244" s="41" t="s">
        <v>4051</v>
      </c>
      <c r="E244" s="459" t="s">
        <v>4378</v>
      </c>
      <c r="F244" s="32" t="s">
        <v>3332</v>
      </c>
      <c r="G244" s="32" t="s">
        <v>3333</v>
      </c>
      <c r="H244" s="32"/>
      <c r="I244" s="32" t="s">
        <v>4484</v>
      </c>
      <c r="J244" s="32" t="s">
        <v>2557</v>
      </c>
      <c r="K244" s="32">
        <v>6</v>
      </c>
      <c r="L244" s="36">
        <v>0</v>
      </c>
      <c r="M244" s="37">
        <v>0</v>
      </c>
      <c r="N244" s="34">
        <v>2118</v>
      </c>
      <c r="O244" s="34" t="s">
        <v>2553</v>
      </c>
      <c r="P244" s="527" t="s">
        <v>5292</v>
      </c>
      <c r="S244" s="488" t="s">
        <v>5290</v>
      </c>
      <c r="T244" s="488">
        <f>((+S244*(('CTOS FICHA 904664'!$T$6-100)/100))*-1)*((100-W244)/100)+Y244</f>
        <v>1493.36</v>
      </c>
      <c r="U244" s="488">
        <f>IF(N244&lt;&gt;"",-T244*(1+'CTOS FICHA 904664'!$X$6)/(N244/100)+100,"")</f>
        <v>14.685288007554306</v>
      </c>
      <c r="V244" s="489">
        <f t="shared" si="4"/>
        <v>29.491973559962233</v>
      </c>
      <c r="W244" s="490"/>
      <c r="X244" s="490"/>
      <c r="Y244" s="490"/>
    </row>
    <row r="245" spans="1:25" ht="16.5" thickBot="1">
      <c r="A245" s="475" t="s">
        <v>3328</v>
      </c>
      <c r="B245" s="35" t="s">
        <v>5296</v>
      </c>
      <c r="C245" s="40" t="s">
        <v>3322</v>
      </c>
      <c r="D245" s="41" t="s">
        <v>4051</v>
      </c>
      <c r="E245" s="459" t="s">
        <v>3368</v>
      </c>
      <c r="F245" s="32" t="s">
        <v>3332</v>
      </c>
      <c r="G245" s="32" t="s">
        <v>3350</v>
      </c>
      <c r="H245" s="32" t="s">
        <v>3394</v>
      </c>
      <c r="I245" s="32" t="s">
        <v>4368</v>
      </c>
      <c r="J245" s="32" t="s">
        <v>2557</v>
      </c>
      <c r="K245" s="32">
        <v>6</v>
      </c>
      <c r="L245" s="36">
        <v>0</v>
      </c>
      <c r="M245" s="37">
        <v>0</v>
      </c>
      <c r="N245" s="34">
        <v>3409</v>
      </c>
      <c r="O245" s="34" t="s">
        <v>2553</v>
      </c>
      <c r="P245" s="527" t="s">
        <v>5294</v>
      </c>
      <c r="S245" s="488" t="s">
        <v>3997</v>
      </c>
      <c r="T245" s="488">
        <f>((+S245*(('CTOS FICHA 904664'!$T$6-100)/100))*-1)*((100-W245)/100)+Y245</f>
        <v>2404.16</v>
      </c>
      <c r="U245" s="488">
        <f>IF(N245&lt;&gt;"",-T245*(1+'CTOS FICHA 904664'!$X$6)/(N245/100)+100,"")</f>
        <v>14.666072161924333</v>
      </c>
      <c r="V245" s="489">
        <f t="shared" si="4"/>
        <v>29.476092695805235</v>
      </c>
      <c r="W245" s="490"/>
      <c r="X245" s="490"/>
      <c r="Y245" s="490"/>
    </row>
    <row r="246" spans="1:25" ht="16.5" thickBot="1">
      <c r="A246" s="475" t="s">
        <v>3328</v>
      </c>
      <c r="B246" s="35" t="s">
        <v>5332</v>
      </c>
      <c r="C246" s="40" t="s">
        <v>3322</v>
      </c>
      <c r="D246" s="41" t="s">
        <v>4051</v>
      </c>
      <c r="E246" s="459" t="s">
        <v>3368</v>
      </c>
      <c r="F246" s="32" t="s">
        <v>3292</v>
      </c>
      <c r="G246" s="32" t="s">
        <v>3393</v>
      </c>
      <c r="H246" s="32" t="s">
        <v>3394</v>
      </c>
      <c r="I246" s="32" t="s">
        <v>4402</v>
      </c>
      <c r="J246" s="32" t="s">
        <v>2557</v>
      </c>
      <c r="K246" s="32">
        <v>6</v>
      </c>
      <c r="L246" s="36">
        <v>0</v>
      </c>
      <c r="M246" s="37">
        <v>0</v>
      </c>
      <c r="N246" s="34">
        <v>2989</v>
      </c>
      <c r="O246" s="34" t="s">
        <v>2553</v>
      </c>
      <c r="P246" s="527" t="s">
        <v>5331</v>
      </c>
      <c r="S246" s="488" t="s">
        <v>4473</v>
      </c>
      <c r="T246" s="488">
        <f>((+S246*(('CTOS FICHA 904664'!$T$6-100)/100))*-1)*((100-W246)/100)+Y246</f>
        <v>2108.48</v>
      </c>
      <c r="U246" s="488">
        <f>IF(N246&lt;&gt;"",-T246*(1+'CTOS FICHA 904664'!$X$6)/(N246/100)+100,"")</f>
        <v>14.645005018400809</v>
      </c>
      <c r="V246" s="489">
        <f t="shared" ref="V246:V260" si="5">IF(N246&lt;&gt;"",-T246/(N246/100)+100,"")</f>
        <v>29.458681833389093</v>
      </c>
      <c r="W246" s="490"/>
      <c r="X246" s="490"/>
      <c r="Y246" s="490"/>
    </row>
    <row r="247" spans="1:25" ht="16.5" thickBot="1">
      <c r="A247" s="475" t="s">
        <v>3328</v>
      </c>
      <c r="B247" s="35" t="s">
        <v>5339</v>
      </c>
      <c r="C247" s="40" t="s">
        <v>3322</v>
      </c>
      <c r="D247" s="41" t="s">
        <v>4051</v>
      </c>
      <c r="E247" s="459" t="s">
        <v>3368</v>
      </c>
      <c r="F247" s="32" t="s">
        <v>3292</v>
      </c>
      <c r="G247" s="32" t="s">
        <v>3466</v>
      </c>
      <c r="H247" s="32" t="s">
        <v>3291</v>
      </c>
      <c r="I247" s="32" t="s">
        <v>4368</v>
      </c>
      <c r="J247" s="32" t="s">
        <v>2557</v>
      </c>
      <c r="K247" s="32">
        <v>6</v>
      </c>
      <c r="L247" s="36">
        <v>0</v>
      </c>
      <c r="M247" s="37">
        <v>0</v>
      </c>
      <c r="N247" s="34">
        <v>3229</v>
      </c>
      <c r="O247" s="34" t="s">
        <v>2553</v>
      </c>
      <c r="P247" s="527" t="s">
        <v>5337</v>
      </c>
      <c r="S247" s="488" t="s">
        <v>3674</v>
      </c>
      <c r="T247" s="488">
        <f>((+S247*(('CTOS FICHA 904664'!$T$6-100)/100))*-1)*((100-W247)/100)+Y247</f>
        <v>2277.44</v>
      </c>
      <c r="U247" s="488">
        <f>IF(N247&lt;&gt;"",-T247*(1+'CTOS FICHA 904664'!$X$6)/(N247/100)+100,"")</f>
        <v>14.657714462681938</v>
      </c>
      <c r="V247" s="489">
        <f t="shared" si="5"/>
        <v>29.469185506348708</v>
      </c>
      <c r="W247" s="490"/>
      <c r="X247" s="490"/>
      <c r="Y247" s="490"/>
    </row>
    <row r="248" spans="1:25" ht="16.5" thickBot="1">
      <c r="A248" s="475" t="s">
        <v>3328</v>
      </c>
      <c r="B248" s="35" t="s">
        <v>6096</v>
      </c>
      <c r="C248" s="40" t="s">
        <v>3322</v>
      </c>
      <c r="D248" s="41" t="s">
        <v>4051</v>
      </c>
      <c r="E248" s="459" t="s">
        <v>4399</v>
      </c>
      <c r="F248" s="32" t="s">
        <v>3332</v>
      </c>
      <c r="G248" s="32" t="s">
        <v>3333</v>
      </c>
      <c r="H248" s="32"/>
      <c r="I248" s="32" t="s">
        <v>4484</v>
      </c>
      <c r="J248" s="32" t="s">
        <v>2557</v>
      </c>
      <c r="K248" s="32">
        <v>6</v>
      </c>
      <c r="L248" s="36">
        <v>0</v>
      </c>
      <c r="M248" s="37">
        <v>0</v>
      </c>
      <c r="N248" s="34">
        <v>2358</v>
      </c>
      <c r="O248" s="34" t="s">
        <v>2553</v>
      </c>
      <c r="P248" s="527" t="s">
        <v>6095</v>
      </c>
      <c r="S248" s="488" t="s">
        <v>6092</v>
      </c>
      <c r="T248" s="488">
        <f>((+S248*(('CTOS FICHA 904664'!$T$6-100)/100))*-1)*((100-W248)/100)+Y248</f>
        <v>1662.32</v>
      </c>
      <c r="U248" s="488">
        <f>IF(N248&lt;&gt;"",-T248*(1+'CTOS FICHA 904664'!$X$6)/(N248/100)+100,"")</f>
        <v>14.698592027141643</v>
      </c>
      <c r="V248" s="489">
        <f t="shared" si="5"/>
        <v>29.502968617472433</v>
      </c>
      <c r="W248" s="490"/>
      <c r="X248" s="490"/>
      <c r="Y248" s="490"/>
    </row>
    <row r="249" spans="1:25" ht="16.5" thickBot="1">
      <c r="A249" s="475" t="s">
        <v>3328</v>
      </c>
      <c r="B249" s="35">
        <v>14693</v>
      </c>
      <c r="C249" s="40" t="s">
        <v>3322</v>
      </c>
      <c r="D249" s="41" t="s">
        <v>4051</v>
      </c>
      <c r="E249" s="459" t="s">
        <v>3368</v>
      </c>
      <c r="F249" s="32" t="s">
        <v>3292</v>
      </c>
      <c r="G249" s="32" t="s">
        <v>3466</v>
      </c>
      <c r="H249" s="32" t="s">
        <v>3394</v>
      </c>
      <c r="I249" s="32" t="s">
        <v>4368</v>
      </c>
      <c r="J249" s="32" t="s">
        <v>2557</v>
      </c>
      <c r="K249" s="32">
        <v>6</v>
      </c>
      <c r="L249" s="36">
        <v>0</v>
      </c>
      <c r="M249" s="37">
        <v>0</v>
      </c>
      <c r="N249" s="34">
        <v>2929</v>
      </c>
      <c r="O249" s="34" t="s">
        <v>2553</v>
      </c>
      <c r="P249" s="527">
        <v>141424252</v>
      </c>
      <c r="S249" s="488" t="s">
        <v>3937</v>
      </c>
      <c r="T249" s="488">
        <f>((+S249*(('CTOS FICHA 904664'!$T$6-100)/100))*-1)*((100-W249)/100)+Y249</f>
        <v>2066.2399999999998</v>
      </c>
      <c r="U249" s="488">
        <f>IF(N249&lt;&gt;"",-T249*(1+'CTOS FICHA 904664'!$X$6)/(N249/100)+100,"")</f>
        <v>14.641502219187444</v>
      </c>
      <c r="V249" s="489">
        <f t="shared" si="5"/>
        <v>29.455786958006158</v>
      </c>
      <c r="W249" s="490"/>
      <c r="X249" s="490"/>
      <c r="Y249" s="490"/>
    </row>
    <row r="250" spans="1:25" ht="16.5" thickBot="1">
      <c r="A250" s="475" t="s">
        <v>3328</v>
      </c>
      <c r="B250" s="35" t="s">
        <v>5407</v>
      </c>
      <c r="C250" s="40" t="s">
        <v>302</v>
      </c>
      <c r="D250" s="41" t="s">
        <v>4051</v>
      </c>
      <c r="E250" s="459" t="s">
        <v>4079</v>
      </c>
      <c r="F250" s="32" t="s">
        <v>3392</v>
      </c>
      <c r="G250" s="32" t="s">
        <v>3393</v>
      </c>
      <c r="H250" s="32" t="s">
        <v>23</v>
      </c>
      <c r="I250" s="32"/>
      <c r="J250" s="32" t="s">
        <v>2557</v>
      </c>
      <c r="K250" s="32">
        <v>6</v>
      </c>
      <c r="L250" s="36">
        <v>0</v>
      </c>
      <c r="M250" s="37">
        <v>0</v>
      </c>
      <c r="N250" s="34">
        <v>5849</v>
      </c>
      <c r="O250" s="34" t="s">
        <v>2553</v>
      </c>
      <c r="P250" s="527" t="s">
        <v>5406</v>
      </c>
      <c r="S250" s="488" t="s">
        <v>5404</v>
      </c>
      <c r="T250" s="488">
        <f>((+S250*(('CTOS FICHA 904664'!$T$6-100)/100))*-1)*((100-W250)/100)+Y250</f>
        <v>4040.96</v>
      </c>
      <c r="U250" s="488">
        <f>IF(N250&lt;&gt;"",-T250*(1+'CTOS FICHA 904664'!$X$6)/(N250/100)+100,"")</f>
        <v>16.403460420584722</v>
      </c>
      <c r="V250" s="489">
        <f t="shared" si="5"/>
        <v>30.911950760813809</v>
      </c>
      <c r="W250" s="490"/>
      <c r="X250" s="490"/>
      <c r="Y250" s="490"/>
    </row>
    <row r="251" spans="1:25" ht="16.5" thickBot="1">
      <c r="A251" s="475" t="s">
        <v>3328</v>
      </c>
      <c r="B251" s="35">
        <v>14792</v>
      </c>
      <c r="C251" s="40" t="s">
        <v>3322</v>
      </c>
      <c r="D251" s="41" t="s">
        <v>4051</v>
      </c>
      <c r="E251" s="459" t="s">
        <v>3368</v>
      </c>
      <c r="F251" s="32" t="s">
        <v>3292</v>
      </c>
      <c r="G251" s="32" t="s">
        <v>3350</v>
      </c>
      <c r="H251" s="32" t="s">
        <v>3291</v>
      </c>
      <c r="I251" s="32" t="s">
        <v>4368</v>
      </c>
      <c r="J251" s="32" t="s">
        <v>2557</v>
      </c>
      <c r="K251" s="32">
        <v>6</v>
      </c>
      <c r="L251" s="36">
        <v>0</v>
      </c>
      <c r="M251" s="37">
        <v>0</v>
      </c>
      <c r="N251" s="34">
        <v>3469</v>
      </c>
      <c r="O251" s="34" t="s">
        <v>2553</v>
      </c>
      <c r="P251" s="527">
        <v>141524287</v>
      </c>
      <c r="S251" s="488" t="s">
        <v>4163</v>
      </c>
      <c r="T251" s="488">
        <f>((+S251*(('CTOS FICHA 904664'!$T$6-100)/100))*-1)*((100-W251)/100)+Y251</f>
        <v>2446.4</v>
      </c>
      <c r="U251" s="488">
        <f>IF(N251&lt;&gt;"",-T251*(1+'CTOS FICHA 904664'!$X$6)/(N251/100)+100,"")</f>
        <v>14.66866532141826</v>
      </c>
      <c r="V251" s="489">
        <f t="shared" si="5"/>
        <v>29.478235802825012</v>
      </c>
      <c r="W251" s="490"/>
      <c r="X251" s="490"/>
      <c r="Y251" s="490"/>
    </row>
    <row r="252" spans="1:25" ht="16.5" thickBot="1">
      <c r="A252" s="475" t="s">
        <v>3328</v>
      </c>
      <c r="B252" s="35" t="s">
        <v>5412</v>
      </c>
      <c r="C252" s="40" t="s">
        <v>3322</v>
      </c>
      <c r="D252" s="41" t="s">
        <v>4051</v>
      </c>
      <c r="E252" s="459" t="s">
        <v>4399</v>
      </c>
      <c r="F252" s="32" t="s">
        <v>3292</v>
      </c>
      <c r="G252" s="32" t="s">
        <v>3333</v>
      </c>
      <c r="H252" s="32"/>
      <c r="I252" s="32" t="s">
        <v>4368</v>
      </c>
      <c r="J252" s="32" t="s">
        <v>2557</v>
      </c>
      <c r="K252" s="32">
        <v>6</v>
      </c>
      <c r="L252" s="36">
        <v>0</v>
      </c>
      <c r="M252" s="37">
        <v>0</v>
      </c>
      <c r="N252" s="34">
        <v>1969</v>
      </c>
      <c r="O252" s="34" t="s">
        <v>2553</v>
      </c>
      <c r="P252" s="527">
        <v>142727315</v>
      </c>
      <c r="S252" s="488" t="s">
        <v>3943</v>
      </c>
      <c r="T252" s="488">
        <f>((+S252*(('CTOS FICHA 904664'!$T$6-100)/100))*-1)*((100-W252)/100)+Y252</f>
        <v>1388.64</v>
      </c>
      <c r="U252" s="488">
        <f>IF(N252&lt;&gt;"",-T252*(1+'CTOS FICHA 904664'!$X$6)/(N252/100)+100,"")</f>
        <v>14.664581005586598</v>
      </c>
      <c r="V252" s="489">
        <f t="shared" si="5"/>
        <v>29.47486033519553</v>
      </c>
      <c r="W252" s="490"/>
      <c r="X252" s="490"/>
      <c r="Y252" s="490"/>
    </row>
    <row r="253" spans="1:25" ht="16.5" thickBot="1">
      <c r="A253" s="475" t="s">
        <v>3328</v>
      </c>
      <c r="B253" s="35" t="s">
        <v>5415</v>
      </c>
      <c r="C253" s="40" t="s">
        <v>3322</v>
      </c>
      <c r="D253" s="41" t="s">
        <v>4051</v>
      </c>
      <c r="E253" s="459" t="s">
        <v>4378</v>
      </c>
      <c r="F253" s="32" t="s">
        <v>3332</v>
      </c>
      <c r="G253" s="32" t="s">
        <v>3393</v>
      </c>
      <c r="H253" s="32"/>
      <c r="I253" s="32" t="s">
        <v>4368</v>
      </c>
      <c r="J253" s="32" t="s">
        <v>2557</v>
      </c>
      <c r="K253" s="32">
        <v>6</v>
      </c>
      <c r="L253" s="36">
        <v>0</v>
      </c>
      <c r="M253" s="37">
        <v>0</v>
      </c>
      <c r="N253" s="34">
        <v>2209</v>
      </c>
      <c r="O253" s="34" t="s">
        <v>2553</v>
      </c>
      <c r="P253" s="527" t="s">
        <v>5416</v>
      </c>
      <c r="S253" s="488" t="s">
        <v>4103</v>
      </c>
      <c r="T253" s="488">
        <f>((+S253*(('CTOS FICHA 904664'!$T$6-100)/100))*-1)*((100-W253)/100)+Y253</f>
        <v>1557.6</v>
      </c>
      <c r="U253" s="488">
        <f>IF(N253&lt;&gt;"",-T253*(1+'CTOS FICHA 904664'!$X$6)/(N253/100)+100,"")</f>
        <v>14.681032141240379</v>
      </c>
      <c r="V253" s="489">
        <f t="shared" si="5"/>
        <v>29.4884563150747</v>
      </c>
      <c r="W253" s="490"/>
      <c r="X253" s="490"/>
      <c r="Y253" s="490"/>
    </row>
    <row r="254" spans="1:25" ht="16.5" thickBot="1">
      <c r="A254" s="475" t="s">
        <v>3328</v>
      </c>
      <c r="B254" s="35">
        <v>15401</v>
      </c>
      <c r="C254" s="40" t="s">
        <v>3322</v>
      </c>
      <c r="D254" s="41" t="s">
        <v>4051</v>
      </c>
      <c r="E254" s="459" t="s">
        <v>3368</v>
      </c>
      <c r="F254" s="32" t="s">
        <v>3392</v>
      </c>
      <c r="G254" s="32" t="s">
        <v>3466</v>
      </c>
      <c r="H254" s="32" t="s">
        <v>3291</v>
      </c>
      <c r="I254" s="32" t="s">
        <v>4368</v>
      </c>
      <c r="J254" s="32" t="s">
        <v>2557</v>
      </c>
      <c r="K254" s="32">
        <v>6</v>
      </c>
      <c r="L254" s="36">
        <v>0</v>
      </c>
      <c r="M254" s="37">
        <v>0</v>
      </c>
      <c r="N254" s="34">
        <v>3949</v>
      </c>
      <c r="O254" s="34" t="s">
        <v>2553</v>
      </c>
      <c r="P254" s="527">
        <v>142810233</v>
      </c>
      <c r="S254" s="488" t="s">
        <v>5390</v>
      </c>
      <c r="T254" s="488">
        <f>((+S254*(('CTOS FICHA 904664'!$T$6-100)/100))*-1)*((100-W254)/100)+Y254</f>
        <v>2785.2</v>
      </c>
      <c r="U254" s="488">
        <f>IF(N254&lt;&gt;"",-T254*(1+'CTOS FICHA 904664'!$X$6)/(N254/100)+100,"")</f>
        <v>14.659610027855166</v>
      </c>
      <c r="V254" s="489">
        <f t="shared" si="5"/>
        <v>29.470752089136496</v>
      </c>
      <c r="W254" s="490"/>
      <c r="X254" s="490"/>
      <c r="Y254" s="490"/>
    </row>
    <row r="255" spans="1:25" ht="16.5" thickBot="1">
      <c r="A255" s="475" t="s">
        <v>3328</v>
      </c>
      <c r="B255" s="35" t="s">
        <v>5450</v>
      </c>
      <c r="C255" s="40" t="s">
        <v>3441</v>
      </c>
      <c r="D255" s="41" t="s">
        <v>4051</v>
      </c>
      <c r="E255" s="459" t="s">
        <v>3349</v>
      </c>
      <c r="F255" s="32" t="s">
        <v>3332</v>
      </c>
      <c r="G255" s="32" t="s">
        <v>3466</v>
      </c>
      <c r="H255" s="32"/>
      <c r="I255" s="32"/>
      <c r="J255" s="32" t="s">
        <v>2557</v>
      </c>
      <c r="K255" s="32">
        <v>6</v>
      </c>
      <c r="L255" s="36">
        <v>0</v>
      </c>
      <c r="M255" s="37">
        <v>0</v>
      </c>
      <c r="N255" s="34">
        <v>1699</v>
      </c>
      <c r="O255" s="34" t="s">
        <v>2553</v>
      </c>
      <c r="P255" s="527" t="s">
        <v>5449</v>
      </c>
      <c r="S255" s="488" t="s">
        <v>5448</v>
      </c>
      <c r="T255" s="488">
        <f>((+S255*(('CTOS FICHA 904664'!$T$6-100)/100))*-1)*((100-W255)/100)+Y255</f>
        <v>1197.68</v>
      </c>
      <c r="U255" s="488">
        <f>IF(N255&lt;&gt;"",-T255*(1+'CTOS FICHA 904664'!$X$6)/(N255/100)+100,"")</f>
        <v>14.70319011183048</v>
      </c>
      <c r="V255" s="489">
        <f t="shared" si="5"/>
        <v>29.506768687463207</v>
      </c>
      <c r="W255" s="490"/>
      <c r="X255" s="490"/>
      <c r="Y255" s="490"/>
    </row>
    <row r="256" spans="1:25" ht="16.5" thickBot="1">
      <c r="A256" s="475" t="s">
        <v>3328</v>
      </c>
      <c r="B256" s="35" t="s">
        <v>5595</v>
      </c>
      <c r="C256" s="40" t="s">
        <v>3322</v>
      </c>
      <c r="D256" s="41" t="s">
        <v>4051</v>
      </c>
      <c r="E256" s="459" t="s">
        <v>3368</v>
      </c>
      <c r="F256" s="32" t="s">
        <v>3292</v>
      </c>
      <c r="G256" s="32" t="s">
        <v>3350</v>
      </c>
      <c r="H256" s="32" t="s">
        <v>3394</v>
      </c>
      <c r="I256" s="32" t="s">
        <v>4368</v>
      </c>
      <c r="J256" s="32" t="s">
        <v>2557</v>
      </c>
      <c r="K256" s="32">
        <v>6</v>
      </c>
      <c r="L256" s="36">
        <v>0</v>
      </c>
      <c r="M256" s="37">
        <v>0</v>
      </c>
      <c r="N256" s="34">
        <v>3169</v>
      </c>
      <c r="O256" s="34" t="s">
        <v>2553</v>
      </c>
      <c r="P256" s="708" t="s">
        <v>5472</v>
      </c>
      <c r="S256" s="488" t="s">
        <v>3970</v>
      </c>
      <c r="T256" s="488">
        <f>((+S256*(('CTOS FICHA 904664'!$T$6-100)/100))*-1)*((100-W256)/100)+Y256</f>
        <v>2235.1999999999998</v>
      </c>
      <c r="U256" s="488">
        <f>IF(N256&lt;&gt;"",-T256*(1+'CTOS FICHA 904664'!$X$6)/(N256/100)+100,"")</f>
        <v>14.654717576522572</v>
      </c>
      <c r="V256" s="489">
        <f t="shared" si="5"/>
        <v>29.466708740927743</v>
      </c>
      <c r="W256" s="490"/>
      <c r="X256" s="490"/>
      <c r="Y256" s="490"/>
    </row>
    <row r="257" spans="1:25" ht="16.5" thickBot="1">
      <c r="A257" s="475" t="s">
        <v>3328</v>
      </c>
      <c r="B257" s="35">
        <v>14883</v>
      </c>
      <c r="C257" s="40" t="s">
        <v>3441</v>
      </c>
      <c r="D257" s="41" t="s">
        <v>4051</v>
      </c>
      <c r="E257" s="459" t="s">
        <v>3349</v>
      </c>
      <c r="F257" s="32" t="s">
        <v>3332</v>
      </c>
      <c r="G257" s="32" t="s">
        <v>3324</v>
      </c>
      <c r="H257" s="32"/>
      <c r="I257" s="32"/>
      <c r="J257" s="32" t="s">
        <v>2557</v>
      </c>
      <c r="K257" s="32">
        <v>6</v>
      </c>
      <c r="L257" s="36">
        <v>0</v>
      </c>
      <c r="M257" s="37">
        <v>0</v>
      </c>
      <c r="N257" s="34">
        <v>1579</v>
      </c>
      <c r="O257" s="34" t="s">
        <v>2553</v>
      </c>
      <c r="P257" s="527">
        <v>141623583</v>
      </c>
      <c r="S257" s="488" t="s">
        <v>4532</v>
      </c>
      <c r="T257" s="488">
        <f>((+S257*(('CTOS FICHA 904664'!$T$6-100)/100))*-1)*((100-W257)/100)+Y257</f>
        <v>1113.2</v>
      </c>
      <c r="U257" s="488">
        <f>IF(N257&lt;&gt;"",-T257*(1+'CTOS FICHA 904664'!$X$6)/(N257/100)+100,"")</f>
        <v>14.69461684610512</v>
      </c>
      <c r="V257" s="489">
        <f t="shared" si="5"/>
        <v>29.499683343888535</v>
      </c>
      <c r="W257" s="490"/>
      <c r="X257" s="490"/>
      <c r="Y257" s="490"/>
    </row>
    <row r="258" spans="1:25" ht="16.5" thickBot="1">
      <c r="A258" s="475" t="s">
        <v>3328</v>
      </c>
      <c r="B258" s="35" t="s">
        <v>5493</v>
      </c>
      <c r="C258" s="40" t="s">
        <v>302</v>
      </c>
      <c r="D258" s="41" t="s">
        <v>4051</v>
      </c>
      <c r="E258" s="459" t="s">
        <v>3662</v>
      </c>
      <c r="F258" s="32" t="s">
        <v>4864</v>
      </c>
      <c r="G258" s="32" t="s">
        <v>3408</v>
      </c>
      <c r="H258" s="32" t="s">
        <v>27</v>
      </c>
      <c r="I258" s="32"/>
      <c r="J258" s="32" t="s">
        <v>2557</v>
      </c>
      <c r="K258" s="32">
        <v>6</v>
      </c>
      <c r="L258" s="36">
        <v>0</v>
      </c>
      <c r="M258" s="37">
        <v>0</v>
      </c>
      <c r="N258" s="34">
        <v>4409</v>
      </c>
      <c r="O258" s="34" t="s">
        <v>2553</v>
      </c>
      <c r="P258" s="527" t="s">
        <v>5492</v>
      </c>
      <c r="S258" s="488" t="s">
        <v>4119</v>
      </c>
      <c r="T258" s="488">
        <f>((+S258*(('CTOS FICHA 904664'!$T$6-100)/100))*-1)*((100-W258)/100)+Y258</f>
        <v>3046.56</v>
      </c>
      <c r="U258" s="488">
        <f>IF(N258&lt;&gt;"",-T258*(1+'CTOS FICHA 904664'!$X$6)/(N258/100)+100,"")</f>
        <v>16.390619188024502</v>
      </c>
      <c r="V258" s="489">
        <f t="shared" si="5"/>
        <v>30.901338171921083</v>
      </c>
      <c r="W258" s="490"/>
      <c r="X258" s="490"/>
      <c r="Y258" s="490"/>
    </row>
    <row r="259" spans="1:25" ht="16.5" thickBot="1">
      <c r="A259" s="475" t="s">
        <v>3328</v>
      </c>
      <c r="B259" s="35">
        <v>15377</v>
      </c>
      <c r="C259" s="40" t="s">
        <v>3322</v>
      </c>
      <c r="D259" s="41" t="s">
        <v>4051</v>
      </c>
      <c r="E259" s="459" t="s">
        <v>3368</v>
      </c>
      <c r="F259" s="32" t="s">
        <v>3292</v>
      </c>
      <c r="G259" s="32" t="s">
        <v>3466</v>
      </c>
      <c r="H259" s="32" t="s">
        <v>3291</v>
      </c>
      <c r="I259" s="32" t="s">
        <v>4368</v>
      </c>
      <c r="J259" s="32" t="s">
        <v>2557</v>
      </c>
      <c r="K259" s="32">
        <v>6</v>
      </c>
      <c r="L259" s="36">
        <v>0</v>
      </c>
      <c r="M259" s="37">
        <v>0</v>
      </c>
      <c r="N259" s="34">
        <v>3229</v>
      </c>
      <c r="O259" s="34" t="s">
        <v>2553</v>
      </c>
      <c r="P259" s="527">
        <v>142789115</v>
      </c>
      <c r="S259" s="488" t="s">
        <v>3674</v>
      </c>
      <c r="T259" s="488">
        <f>((+S259*(('CTOS FICHA 904664'!$T$6-100)/100))*-1)*((100-W259)/100)+Y259</f>
        <v>2277.44</v>
      </c>
      <c r="U259" s="488">
        <f>IF(N259&lt;&gt;"",-T259*(1+'CTOS FICHA 904664'!$X$6)/(N259/100)+100,"")</f>
        <v>14.657714462681938</v>
      </c>
      <c r="V259" s="489">
        <f t="shared" si="5"/>
        <v>29.469185506348708</v>
      </c>
      <c r="W259" s="490"/>
      <c r="X259" s="490"/>
      <c r="Y259" s="490"/>
    </row>
    <row r="260" spans="1:25" ht="16.5" thickBot="1">
      <c r="A260" s="475" t="s">
        <v>3328</v>
      </c>
      <c r="B260" s="35" t="s">
        <v>5515</v>
      </c>
      <c r="C260" s="40" t="s">
        <v>3441</v>
      </c>
      <c r="D260" s="41" t="s">
        <v>4051</v>
      </c>
      <c r="E260" s="459" t="s">
        <v>3385</v>
      </c>
      <c r="F260" s="32" t="s">
        <v>3332</v>
      </c>
      <c r="G260" s="32" t="s">
        <v>3446</v>
      </c>
      <c r="H260" s="32"/>
      <c r="I260" s="32"/>
      <c r="J260" s="32" t="s">
        <v>2557</v>
      </c>
      <c r="K260" s="32">
        <v>6</v>
      </c>
      <c r="L260" s="36">
        <v>0</v>
      </c>
      <c r="M260" s="37">
        <v>0</v>
      </c>
      <c r="N260" s="34">
        <v>1279</v>
      </c>
      <c r="O260" s="34" t="s">
        <v>2553</v>
      </c>
      <c r="P260" s="547">
        <v>143019883</v>
      </c>
      <c r="S260" s="488">
        <v>902</v>
      </c>
      <c r="T260" s="488">
        <f>((+S260*(('CTOS FICHA 904664'!$T$6-100)/100))*-1)*((100-W260)/100)+Y260</f>
        <v>902</v>
      </c>
      <c r="U260" s="488">
        <f>IF(N260&lt;&gt;"",-T260*(1+'CTOS FICHA 904664'!$X$6)/(N260/100)+100,"")</f>
        <v>14.666145426114142</v>
      </c>
      <c r="V260" s="489">
        <f t="shared" si="5"/>
        <v>29.47615324472244</v>
      </c>
      <c r="W260" s="490"/>
      <c r="X260" s="490"/>
      <c r="Y260" s="490"/>
    </row>
    <row r="261" spans="1:25" ht="16.5" thickBot="1">
      <c r="A261" s="475" t="s">
        <v>3328</v>
      </c>
      <c r="B261" s="35">
        <v>14669</v>
      </c>
      <c r="C261" s="40" t="s">
        <v>3322</v>
      </c>
      <c r="D261" s="41" t="s">
        <v>4051</v>
      </c>
      <c r="E261" s="459" t="s">
        <v>4399</v>
      </c>
      <c r="F261" s="32" t="s">
        <v>3332</v>
      </c>
      <c r="G261" s="32" t="s">
        <v>3324</v>
      </c>
      <c r="H261" s="32"/>
      <c r="I261" s="32" t="s">
        <v>4368</v>
      </c>
      <c r="J261" s="32" t="s">
        <v>2557</v>
      </c>
      <c r="K261" s="32">
        <v>6</v>
      </c>
      <c r="L261" s="36">
        <v>0</v>
      </c>
      <c r="M261" s="37">
        <v>0</v>
      </c>
      <c r="N261" s="34">
        <v>2329</v>
      </c>
      <c r="O261" s="34" t="s">
        <v>2553</v>
      </c>
      <c r="P261" s="527">
        <v>141324945</v>
      </c>
      <c r="S261" s="488" t="s">
        <v>4398</v>
      </c>
      <c r="T261" s="488">
        <f>((+S261*(('CTOS FICHA 904664'!$T$6-100)/100))*-1)*((100-W261)/100)+Y261</f>
        <v>1642.08</v>
      </c>
      <c r="U261" s="488">
        <f>IF(N261&lt;&gt;"",-T261*(1+'CTOS FICHA 904664'!$X$6)/(N261/100)+100,"")</f>
        <v>14.687986260197505</v>
      </c>
      <c r="V261" s="489">
        <f t="shared" ref="V261:V274" si="6">IF(N261&lt;&gt;"",-T261/(N261/100)+100,"")</f>
        <v>29.494203520824385</v>
      </c>
      <c r="W261" s="490"/>
      <c r="X261" s="490"/>
      <c r="Y261" s="490"/>
    </row>
    <row r="262" spans="1:25" ht="16.5" thickBot="1">
      <c r="A262" s="475" t="s">
        <v>3328</v>
      </c>
      <c r="B262" s="35">
        <v>14677</v>
      </c>
      <c r="C262" s="40" t="s">
        <v>3322</v>
      </c>
      <c r="D262" s="41" t="s">
        <v>4051</v>
      </c>
      <c r="E262" s="459" t="s">
        <v>3368</v>
      </c>
      <c r="F262" s="32" t="s">
        <v>3292</v>
      </c>
      <c r="G262" s="32" t="s">
        <v>3369</v>
      </c>
      <c r="H262" s="32" t="s">
        <v>3394</v>
      </c>
      <c r="I262" s="32" t="s">
        <v>4368</v>
      </c>
      <c r="J262" s="32" t="s">
        <v>2557</v>
      </c>
      <c r="K262" s="32">
        <v>6</v>
      </c>
      <c r="L262" s="36">
        <v>0</v>
      </c>
      <c r="M262" s="37">
        <v>0</v>
      </c>
      <c r="N262" s="34">
        <v>3049</v>
      </c>
      <c r="O262" s="34" t="s">
        <v>2553</v>
      </c>
      <c r="P262" s="527">
        <v>141340999</v>
      </c>
      <c r="S262" s="488" t="s">
        <v>3917</v>
      </c>
      <c r="T262" s="488">
        <f>((+S262*(('CTOS FICHA 904664'!$T$6-100)/100))*-1)*((100-W262)/100)+Y262</f>
        <v>2150.7199999999998</v>
      </c>
      <c r="U262" s="488">
        <f>IF(N262&lt;&gt;"",-T262*(1+'CTOS FICHA 904664'!$X$6)/(N262/100)+100,"")</f>
        <v>14.648369957363073</v>
      </c>
      <c r="V262" s="489">
        <f t="shared" si="6"/>
        <v>29.461462774680228</v>
      </c>
      <c r="W262" s="490"/>
      <c r="X262" s="490"/>
      <c r="Y262" s="490"/>
    </row>
    <row r="263" spans="1:25" ht="16.5" thickBot="1">
      <c r="A263" s="475" t="s">
        <v>3328</v>
      </c>
      <c r="B263" s="35">
        <v>14883</v>
      </c>
      <c r="C263" s="40" t="s">
        <v>3441</v>
      </c>
      <c r="D263" s="41" t="s">
        <v>4051</v>
      </c>
      <c r="E263" s="459" t="s">
        <v>3349</v>
      </c>
      <c r="F263" s="32" t="s">
        <v>3332</v>
      </c>
      <c r="G263" s="32" t="s">
        <v>3324</v>
      </c>
      <c r="H263" s="32"/>
      <c r="I263" s="32"/>
      <c r="J263" s="32" t="s">
        <v>2557</v>
      </c>
      <c r="K263" s="32">
        <v>6</v>
      </c>
      <c r="L263" s="36">
        <v>0</v>
      </c>
      <c r="M263" s="37">
        <v>0</v>
      </c>
      <c r="N263" s="34">
        <v>1579</v>
      </c>
      <c r="O263" s="34" t="s">
        <v>2553</v>
      </c>
      <c r="P263" s="527">
        <v>141623583</v>
      </c>
      <c r="S263" s="488" t="s">
        <v>4532</v>
      </c>
      <c r="T263" s="488">
        <f>((+S263*(('CTOS FICHA 904664'!$T$6-100)/100))*-1)*((100-W263)/100)+Y263</f>
        <v>1113.2</v>
      </c>
      <c r="U263" s="488">
        <f>IF(N263&lt;&gt;"",-T263*(1+'CTOS FICHA 904664'!$X$6)/(N263/100)+100,"")</f>
        <v>14.69461684610512</v>
      </c>
      <c r="V263" s="489">
        <f t="shared" si="6"/>
        <v>29.499683343888535</v>
      </c>
      <c r="W263" s="490"/>
      <c r="X263" s="490"/>
      <c r="Y263" s="490"/>
    </row>
    <row r="264" spans="1:25" ht="16.5" thickBot="1">
      <c r="A264" s="475" t="s">
        <v>3328</v>
      </c>
      <c r="B264" s="35" t="s">
        <v>5553</v>
      </c>
      <c r="C264" s="40" t="s">
        <v>3322</v>
      </c>
      <c r="D264" s="41" t="s">
        <v>4051</v>
      </c>
      <c r="E264" s="459" t="s">
        <v>3368</v>
      </c>
      <c r="F264" s="32" t="s">
        <v>3292</v>
      </c>
      <c r="G264" s="32" t="s">
        <v>3408</v>
      </c>
      <c r="H264" s="32" t="s">
        <v>3291</v>
      </c>
      <c r="I264" s="32" t="s">
        <v>4402</v>
      </c>
      <c r="J264" s="32" t="s">
        <v>2557</v>
      </c>
      <c r="K264" s="32">
        <v>6</v>
      </c>
      <c r="L264" s="36">
        <v>0</v>
      </c>
      <c r="M264" s="37">
        <v>0</v>
      </c>
      <c r="N264" s="34">
        <v>4129</v>
      </c>
      <c r="O264" s="34" t="s">
        <v>2553</v>
      </c>
      <c r="P264" s="527" t="s">
        <v>5552</v>
      </c>
      <c r="S264" s="488" t="s">
        <v>4193</v>
      </c>
      <c r="T264" s="488">
        <f>((+S264*(('CTOS FICHA 904664'!$T$6-100)/100))*-1)*((100-W264)/100)+Y264</f>
        <v>2911.92</v>
      </c>
      <c r="U264" s="488">
        <f>IF(N264&lt;&gt;"",-T264*(1+'CTOS FICHA 904664'!$X$6)/(N264/100)+100,"")</f>
        <v>14.66642770646645</v>
      </c>
      <c r="V264" s="489">
        <f t="shared" si="6"/>
        <v>29.476386534269793</v>
      </c>
      <c r="W264" s="490"/>
      <c r="X264" s="490"/>
      <c r="Y264" s="490"/>
    </row>
    <row r="265" spans="1:25" ht="16.5" thickBot="1">
      <c r="A265" s="475" t="s">
        <v>3328</v>
      </c>
      <c r="B265" s="35">
        <v>14750</v>
      </c>
      <c r="C265" s="40" t="s">
        <v>3322</v>
      </c>
      <c r="D265" s="41" t="s">
        <v>4051</v>
      </c>
      <c r="E265" s="459" t="s">
        <v>3368</v>
      </c>
      <c r="F265" s="32" t="s">
        <v>3332</v>
      </c>
      <c r="G265" s="32" t="s">
        <v>3466</v>
      </c>
      <c r="H265" s="32" t="s">
        <v>3394</v>
      </c>
      <c r="I265" s="32" t="s">
        <v>4368</v>
      </c>
      <c r="J265" s="32" t="s">
        <v>2557</v>
      </c>
      <c r="K265" s="32">
        <v>6</v>
      </c>
      <c r="L265" s="36">
        <v>0</v>
      </c>
      <c r="M265" s="37">
        <v>0</v>
      </c>
      <c r="N265" s="34">
        <v>3169</v>
      </c>
      <c r="O265" s="34" t="s">
        <v>2553</v>
      </c>
      <c r="P265" s="527">
        <v>141453352</v>
      </c>
      <c r="S265" s="488" t="s">
        <v>3970</v>
      </c>
      <c r="T265" s="488">
        <f>((+S265*(('CTOS FICHA 904664'!$T$6-100)/100))*-1)*((100-W265)/100)+Y265</f>
        <v>2235.1999999999998</v>
      </c>
      <c r="U265" s="488">
        <f>IF(N265&lt;&gt;"",-T265*(1+'CTOS FICHA 904664'!$X$6)/(N265/100)+100,"")</f>
        <v>14.654717576522572</v>
      </c>
      <c r="V265" s="489">
        <f t="shared" si="6"/>
        <v>29.466708740927743</v>
      </c>
      <c r="W265" s="490"/>
      <c r="X265" s="490"/>
      <c r="Y265" s="490"/>
    </row>
    <row r="266" spans="1:25" ht="16.5" thickBot="1">
      <c r="A266" s="475" t="s">
        <v>3328</v>
      </c>
      <c r="B266" s="35" t="s">
        <v>5592</v>
      </c>
      <c r="C266" s="40" t="s">
        <v>3322</v>
      </c>
      <c r="D266" s="41" t="s">
        <v>4051</v>
      </c>
      <c r="E266" s="459" t="s">
        <v>3472</v>
      </c>
      <c r="F266" s="32" t="s">
        <v>3292</v>
      </c>
      <c r="G266" s="32" t="s">
        <v>3408</v>
      </c>
      <c r="H266" s="32" t="s">
        <v>3394</v>
      </c>
      <c r="I266" s="32" t="s">
        <v>4368</v>
      </c>
      <c r="J266" s="32" t="s">
        <v>2557</v>
      </c>
      <c r="K266" s="32">
        <v>6</v>
      </c>
      <c r="L266" s="36">
        <v>0</v>
      </c>
      <c r="M266" s="37">
        <v>0</v>
      </c>
      <c r="N266" s="34">
        <v>3409</v>
      </c>
      <c r="O266" s="34" t="s">
        <v>2553</v>
      </c>
      <c r="P266" s="527" t="s">
        <v>5591</v>
      </c>
      <c r="S266" s="488" t="s">
        <v>5589</v>
      </c>
      <c r="T266" s="488">
        <f>((+S266*(('CTOS FICHA 904664'!$T$6-100)/100))*-1)*((100-W266)/100)+Y266</f>
        <v>2405.04</v>
      </c>
      <c r="U266" s="488">
        <f>IF(N266&lt;&gt;"",-T266*(1+'CTOS FICHA 904664'!$X$6)/(N266/100)+100,"")</f>
        <v>14.634837195658562</v>
      </c>
      <c r="V266" s="489">
        <f t="shared" si="6"/>
        <v>29.450278674097987</v>
      </c>
      <c r="W266" s="490"/>
      <c r="X266" s="490"/>
      <c r="Y266" s="490"/>
    </row>
    <row r="267" spans="1:25" ht="16.5" thickBot="1">
      <c r="A267" s="475" t="s">
        <v>3328</v>
      </c>
      <c r="B267" s="35" t="s">
        <v>5595</v>
      </c>
      <c r="C267" s="40" t="s">
        <v>3322</v>
      </c>
      <c r="D267" s="41" t="s">
        <v>4051</v>
      </c>
      <c r="E267" s="459" t="s">
        <v>3368</v>
      </c>
      <c r="F267" s="32" t="s">
        <v>3292</v>
      </c>
      <c r="G267" s="32" t="s">
        <v>3350</v>
      </c>
      <c r="H267" s="32" t="s">
        <v>3394</v>
      </c>
      <c r="I267" s="32" t="s">
        <v>4368</v>
      </c>
      <c r="J267" s="32" t="s">
        <v>2557</v>
      </c>
      <c r="K267" s="32">
        <v>6</v>
      </c>
      <c r="L267" s="36">
        <v>0</v>
      </c>
      <c r="M267" s="37">
        <v>0</v>
      </c>
      <c r="N267" s="34">
        <v>3169</v>
      </c>
      <c r="O267" s="34" t="s">
        <v>2553</v>
      </c>
      <c r="P267" s="527">
        <v>142922854</v>
      </c>
      <c r="S267" s="488" t="s">
        <v>3970</v>
      </c>
      <c r="T267" s="488">
        <f>((+S267*(('CTOS FICHA 904664'!$T$6-100)/100))*-1)*((100-W267)/100)+Y267</f>
        <v>2235.1999999999998</v>
      </c>
      <c r="U267" s="488">
        <f>IF(N267&lt;&gt;"",-T267*(1+'CTOS FICHA 904664'!$X$6)/(N267/100)+100,"")</f>
        <v>14.654717576522572</v>
      </c>
      <c r="V267" s="489">
        <f t="shared" si="6"/>
        <v>29.466708740927743</v>
      </c>
      <c r="W267" s="490"/>
      <c r="X267" s="490"/>
      <c r="Y267" s="490"/>
    </row>
    <row r="268" spans="1:25" ht="16.5" thickBot="1">
      <c r="A268" s="475" t="s">
        <v>3328</v>
      </c>
      <c r="B268" s="35">
        <v>15344</v>
      </c>
      <c r="C268" s="40" t="s">
        <v>3322</v>
      </c>
      <c r="D268" s="41" t="s">
        <v>4051</v>
      </c>
      <c r="E268" s="459" t="s">
        <v>3368</v>
      </c>
      <c r="F268" s="32" t="s">
        <v>3332</v>
      </c>
      <c r="G268" s="32" t="s">
        <v>3350</v>
      </c>
      <c r="H268" s="32" t="s">
        <v>3394</v>
      </c>
      <c r="I268" s="32" t="s">
        <v>4368</v>
      </c>
      <c r="J268" s="32" t="s">
        <v>2557</v>
      </c>
      <c r="K268" s="32">
        <v>6</v>
      </c>
      <c r="L268" s="36">
        <v>0</v>
      </c>
      <c r="M268" s="37">
        <v>0</v>
      </c>
      <c r="N268" s="34">
        <v>3409</v>
      </c>
      <c r="O268" s="34" t="s">
        <v>2553</v>
      </c>
      <c r="P268" s="527">
        <v>142748156</v>
      </c>
      <c r="S268" s="488" t="s">
        <v>3997</v>
      </c>
      <c r="T268" s="488">
        <f>((+S268*(('CTOS FICHA 904664'!$T$6-100)/100))*-1)*((100-W268)/100)+Y268</f>
        <v>2404.16</v>
      </c>
      <c r="U268" s="488">
        <f>IF(N268&lt;&gt;"",-T268*(1+'CTOS FICHA 904664'!$X$6)/(N268/100)+100,"")</f>
        <v>14.666072161924333</v>
      </c>
      <c r="V268" s="489">
        <f t="shared" si="6"/>
        <v>29.476092695805235</v>
      </c>
      <c r="W268" s="490"/>
      <c r="X268" s="490"/>
      <c r="Y268" s="490"/>
    </row>
    <row r="269" spans="1:25" ht="16.5" thickBot="1">
      <c r="A269" s="475" t="s">
        <v>3328</v>
      </c>
      <c r="B269" s="35">
        <v>14446</v>
      </c>
      <c r="C269" s="40" t="s">
        <v>3322</v>
      </c>
      <c r="D269" s="41" t="s">
        <v>4051</v>
      </c>
      <c r="E269" s="459" t="s">
        <v>3472</v>
      </c>
      <c r="F269" s="32" t="s">
        <v>3292</v>
      </c>
      <c r="G269" s="32" t="s">
        <v>3393</v>
      </c>
      <c r="H269" s="32" t="s">
        <v>3394</v>
      </c>
      <c r="I269" s="32" t="s">
        <v>4368</v>
      </c>
      <c r="J269" s="32" t="s">
        <v>2557</v>
      </c>
      <c r="K269" s="32">
        <v>6</v>
      </c>
      <c r="L269" s="36">
        <v>0</v>
      </c>
      <c r="M269" s="37">
        <v>0</v>
      </c>
      <c r="N269" s="34">
        <v>2369</v>
      </c>
      <c r="O269" s="34" t="s">
        <v>2553</v>
      </c>
      <c r="P269" s="527">
        <v>141212100</v>
      </c>
      <c r="S269" s="488" t="s">
        <v>3979</v>
      </c>
      <c r="T269" s="488">
        <f>((+S269*(('CTOS FICHA 904664'!$T$6-100)/100))*-1)*((100-W269)/100)+Y269</f>
        <v>1671.12</v>
      </c>
      <c r="U269" s="488">
        <f>IF(N269&lt;&gt;"",-T269*(1+'CTOS FICHA 904664'!$X$6)/(N269/100)+100,"")</f>
        <v>14.645200506542864</v>
      </c>
      <c r="V269" s="489">
        <f t="shared" si="6"/>
        <v>29.458843393837071</v>
      </c>
      <c r="W269" s="490"/>
      <c r="X269" s="490"/>
      <c r="Y269" s="490"/>
    </row>
    <row r="270" spans="1:25" ht="16.5" thickBot="1">
      <c r="A270" s="475" t="s">
        <v>3328</v>
      </c>
      <c r="B270" s="35">
        <v>15294</v>
      </c>
      <c r="C270" s="40" t="s">
        <v>3322</v>
      </c>
      <c r="D270" s="41" t="s">
        <v>4051</v>
      </c>
      <c r="E270" s="459" t="s">
        <v>4399</v>
      </c>
      <c r="F270" s="32" t="s">
        <v>3292</v>
      </c>
      <c r="G270" s="32" t="s">
        <v>3324</v>
      </c>
      <c r="H270" s="32"/>
      <c r="I270" s="32" t="s">
        <v>4368</v>
      </c>
      <c r="J270" s="32" t="s">
        <v>2557</v>
      </c>
      <c r="K270" s="32">
        <v>6</v>
      </c>
      <c r="L270" s="36">
        <v>0</v>
      </c>
      <c r="M270" s="37">
        <v>0</v>
      </c>
      <c r="N270" s="34">
        <v>2089</v>
      </c>
      <c r="O270" s="34" t="s">
        <v>2553</v>
      </c>
      <c r="P270" s="527" t="s">
        <v>6221</v>
      </c>
      <c r="S270" s="488" t="s">
        <v>4404</v>
      </c>
      <c r="T270" s="488">
        <f>((+S270*(('CTOS FICHA 904664'!$T$6-100)/100))*-1)*((100-W270)/100)+Y270</f>
        <v>1473.12</v>
      </c>
      <c r="U270" s="488">
        <f>IF(N270&lt;&gt;"",-T270*(1+'CTOS FICHA 904664'!$X$6)/(N270/100)+100,"")</f>
        <v>14.67327908089996</v>
      </c>
      <c r="V270" s="489">
        <f t="shared" si="6"/>
        <v>29.482048827190056</v>
      </c>
      <c r="W270" s="490"/>
      <c r="X270" s="490"/>
      <c r="Y270" s="490"/>
    </row>
    <row r="271" spans="1:25" ht="16.5" thickBot="1">
      <c r="A271" s="475" t="s">
        <v>3328</v>
      </c>
      <c r="B271" s="35">
        <v>14685</v>
      </c>
      <c r="C271" s="40" t="s">
        <v>3322</v>
      </c>
      <c r="D271" s="41" t="s">
        <v>4051</v>
      </c>
      <c r="E271" s="459" t="s">
        <v>4378</v>
      </c>
      <c r="F271" s="32" t="s">
        <v>3332</v>
      </c>
      <c r="G271" s="32" t="s">
        <v>3324</v>
      </c>
      <c r="H271" s="32"/>
      <c r="I271" s="32" t="s">
        <v>4368</v>
      </c>
      <c r="J271" s="32" t="s">
        <v>2557</v>
      </c>
      <c r="K271" s="32">
        <v>6</v>
      </c>
      <c r="L271" s="36">
        <v>0</v>
      </c>
      <c r="M271" s="37">
        <v>0</v>
      </c>
      <c r="N271" s="34">
        <v>2089</v>
      </c>
      <c r="O271" s="34" t="s">
        <v>2553</v>
      </c>
      <c r="P271" s="527">
        <v>141369550</v>
      </c>
      <c r="S271" s="488" t="s">
        <v>4404</v>
      </c>
      <c r="T271" s="488">
        <f>((+S271*(('CTOS FICHA 904664'!$T$6-100)/100))*-1)*((100-W271)/100)+Y271</f>
        <v>1473.12</v>
      </c>
      <c r="U271" s="488">
        <f>IF(N271&lt;&gt;"",-T271*(1+'CTOS FICHA 904664'!$X$6)/(N271/100)+100,"")</f>
        <v>14.67327908089996</v>
      </c>
      <c r="V271" s="489">
        <f t="shared" si="6"/>
        <v>29.482048827190056</v>
      </c>
      <c r="W271" s="490"/>
      <c r="X271" s="490"/>
      <c r="Y271" s="490"/>
    </row>
    <row r="272" spans="1:25" ht="16.5" thickBot="1">
      <c r="A272" s="475" t="s">
        <v>3328</v>
      </c>
      <c r="B272" s="35" t="s">
        <v>5792</v>
      </c>
      <c r="C272" s="40" t="s">
        <v>3322</v>
      </c>
      <c r="D272" s="41" t="s">
        <v>4051</v>
      </c>
      <c r="E272" s="459" t="s">
        <v>3472</v>
      </c>
      <c r="F272" s="32" t="s">
        <v>3332</v>
      </c>
      <c r="G272" s="32" t="s">
        <v>3350</v>
      </c>
      <c r="H272" s="32" t="s">
        <v>3394</v>
      </c>
      <c r="I272" s="32" t="s">
        <v>4368</v>
      </c>
      <c r="J272" s="32" t="s">
        <v>2557</v>
      </c>
      <c r="K272" s="32">
        <v>6</v>
      </c>
      <c r="L272" s="36">
        <v>0</v>
      </c>
      <c r="M272" s="37">
        <v>0</v>
      </c>
      <c r="N272" s="34">
        <v>3049</v>
      </c>
      <c r="O272" s="34" t="s">
        <v>2553</v>
      </c>
      <c r="P272" s="527" t="s">
        <v>5791</v>
      </c>
      <c r="S272" s="488" t="s">
        <v>3917</v>
      </c>
      <c r="T272" s="488">
        <f>((+S272*(('CTOS FICHA 904664'!$T$6-100)/100))*-1)*((100-W272)/100)+Y272</f>
        <v>2150.7199999999998</v>
      </c>
      <c r="U272" s="488">
        <f>IF(N272&lt;&gt;"",-T272*(1+'CTOS FICHA 904664'!$X$6)/(N272/100)+100,"")</f>
        <v>14.648369957363073</v>
      </c>
      <c r="V272" s="489">
        <f t="shared" si="6"/>
        <v>29.461462774680228</v>
      </c>
      <c r="W272" s="490"/>
      <c r="X272" s="490"/>
      <c r="Y272" s="490"/>
    </row>
    <row r="273" spans="1:25" ht="16.5" thickBot="1">
      <c r="A273" s="475" t="s">
        <v>3328</v>
      </c>
      <c r="B273" s="35" t="s">
        <v>5813</v>
      </c>
      <c r="C273" s="40" t="s">
        <v>3322</v>
      </c>
      <c r="D273" s="41" t="s">
        <v>4051</v>
      </c>
      <c r="E273" s="459" t="s">
        <v>3368</v>
      </c>
      <c r="F273" s="32" t="s">
        <v>3332</v>
      </c>
      <c r="G273" s="32" t="s">
        <v>3408</v>
      </c>
      <c r="H273" s="32" t="s">
        <v>3291</v>
      </c>
      <c r="I273" s="32" t="s">
        <v>4368</v>
      </c>
      <c r="J273" s="32" t="s">
        <v>2557</v>
      </c>
      <c r="K273" s="32">
        <v>6</v>
      </c>
      <c r="L273" s="36">
        <v>0</v>
      </c>
      <c r="M273" s="37">
        <v>0</v>
      </c>
      <c r="N273" s="34">
        <v>4309</v>
      </c>
      <c r="O273" s="34" t="s">
        <v>2553</v>
      </c>
      <c r="P273" s="527" t="s">
        <v>5812</v>
      </c>
      <c r="S273" s="488" t="s">
        <v>5810</v>
      </c>
      <c r="T273" s="488">
        <f>((+S273*(('CTOS FICHA 904664'!$T$6-100)/100))*-1)*((100-W273)/100)+Y273</f>
        <v>3038.64</v>
      </c>
      <c r="U273" s="488">
        <f>IF(N273&lt;&gt;"",-T273*(1+'CTOS FICHA 904664'!$X$6)/(N273/100)+100,"")</f>
        <v>14.672675794848004</v>
      </c>
      <c r="V273" s="489">
        <f t="shared" si="6"/>
        <v>29.48155024367604</v>
      </c>
      <c r="W273" s="490"/>
      <c r="X273" s="490"/>
      <c r="Y273" s="490"/>
    </row>
    <row r="274" spans="1:25" ht="16.5" thickBot="1">
      <c r="A274" s="475" t="s">
        <v>3328</v>
      </c>
      <c r="B274" s="35" t="s">
        <v>5854</v>
      </c>
      <c r="C274" s="40" t="s">
        <v>3322</v>
      </c>
      <c r="D274" s="41" t="s">
        <v>4051</v>
      </c>
      <c r="E274" s="459" t="s">
        <v>3368</v>
      </c>
      <c r="F274" s="32" t="s">
        <v>3332</v>
      </c>
      <c r="G274" s="32" t="s">
        <v>3350</v>
      </c>
      <c r="H274" s="32" t="s">
        <v>3394</v>
      </c>
      <c r="I274" s="32" t="s">
        <v>4484</v>
      </c>
      <c r="J274" s="32" t="s">
        <v>2557</v>
      </c>
      <c r="K274" s="32">
        <v>6</v>
      </c>
      <c r="L274" s="36">
        <v>0</v>
      </c>
      <c r="M274" s="37">
        <v>0</v>
      </c>
      <c r="N274" s="34">
        <v>3558</v>
      </c>
      <c r="O274" s="34" t="s">
        <v>2553</v>
      </c>
      <c r="P274" s="527" t="s">
        <v>5853</v>
      </c>
      <c r="S274" s="488" t="s">
        <v>5851</v>
      </c>
      <c r="T274" s="488">
        <f>((+S274*(('CTOS FICHA 904664'!$T$6-100)/100))*-1)*((100-W274)/100)+Y274</f>
        <v>2508.58</v>
      </c>
      <c r="U274" s="488">
        <f>IF(N274&lt;&gt;"",-T274*(1+'CTOS FICHA 904664'!$X$6)/(N274/100)+100,"")</f>
        <v>14.688538504777966</v>
      </c>
      <c r="V274" s="489">
        <f t="shared" si="6"/>
        <v>29.494659921304105</v>
      </c>
      <c r="W274" s="490"/>
      <c r="X274" s="490"/>
      <c r="Y274" s="490"/>
    </row>
    <row r="275" spans="1:25" ht="16.5" thickBot="1">
      <c r="A275" s="475" t="s">
        <v>3328</v>
      </c>
      <c r="B275" s="35" t="s">
        <v>5869</v>
      </c>
      <c r="C275" s="40" t="s">
        <v>3322</v>
      </c>
      <c r="D275" s="41" t="s">
        <v>4051</v>
      </c>
      <c r="E275" s="459" t="s">
        <v>3456</v>
      </c>
      <c r="F275" s="32" t="s">
        <v>3332</v>
      </c>
      <c r="G275" s="32" t="s">
        <v>3324</v>
      </c>
      <c r="H275" s="32"/>
      <c r="I275" s="32" t="s">
        <v>3432</v>
      </c>
      <c r="J275" s="32" t="s">
        <v>2557</v>
      </c>
      <c r="K275" s="32">
        <v>6</v>
      </c>
      <c r="L275" s="36">
        <v>0</v>
      </c>
      <c r="M275" s="37">
        <v>0</v>
      </c>
      <c r="N275" s="34">
        <v>1889</v>
      </c>
      <c r="O275" s="34" t="s">
        <v>2553</v>
      </c>
      <c r="P275" s="527" t="s">
        <v>5868</v>
      </c>
      <c r="S275" s="488" t="s">
        <v>3897</v>
      </c>
      <c r="T275" s="488"/>
      <c r="U275" s="488"/>
      <c r="V275" s="489"/>
      <c r="W275" s="490"/>
      <c r="X275" s="490"/>
      <c r="Y275" s="490"/>
    </row>
    <row r="276" spans="1:25" ht="16.5" thickBot="1">
      <c r="A276" s="475" t="s">
        <v>3328</v>
      </c>
      <c r="B276" s="35" t="s">
        <v>5953</v>
      </c>
      <c r="C276" s="40" t="s">
        <v>3322</v>
      </c>
      <c r="D276" s="41" t="s">
        <v>4051</v>
      </c>
      <c r="E276" s="459" t="s">
        <v>3472</v>
      </c>
      <c r="F276" s="32" t="s">
        <v>3292</v>
      </c>
      <c r="G276" s="32" t="s">
        <v>3393</v>
      </c>
      <c r="H276" s="32" t="s">
        <v>3394</v>
      </c>
      <c r="I276" s="32" t="s">
        <v>5950</v>
      </c>
      <c r="J276" s="32" t="s">
        <v>2557</v>
      </c>
      <c r="K276" s="32">
        <v>6</v>
      </c>
      <c r="L276" s="36">
        <v>0</v>
      </c>
      <c r="M276" s="37">
        <v>0</v>
      </c>
      <c r="N276" s="34">
        <v>2369</v>
      </c>
      <c r="O276" s="34" t="s">
        <v>2553</v>
      </c>
      <c r="P276" s="527" t="s">
        <v>5952</v>
      </c>
      <c r="S276" s="488" t="s">
        <v>3979</v>
      </c>
      <c r="T276" s="488">
        <f>((+S276*(('CTOS FICHA 904664'!$T$6-100)/100))*-1)*((100-W276)/100)+Y276</f>
        <v>1671.12</v>
      </c>
      <c r="U276" s="488">
        <f>IF(N276&lt;&gt;"",-T276*(1+'CTOS FICHA 904664'!$X$6)/(N276/100)+100,"")</f>
        <v>14.645200506542864</v>
      </c>
      <c r="V276" s="489">
        <f t="shared" ref="V276:V304" si="7">IF(N276&lt;&gt;"",-T276/(N276/100)+100,"")</f>
        <v>29.458843393837071</v>
      </c>
      <c r="W276" s="490"/>
      <c r="X276" s="490"/>
      <c r="Y276" s="490"/>
    </row>
    <row r="277" spans="1:25" ht="16.5" thickBot="1">
      <c r="A277" s="475" t="s">
        <v>3328</v>
      </c>
      <c r="B277" s="35">
        <v>14867</v>
      </c>
      <c r="C277" s="40" t="s">
        <v>3322</v>
      </c>
      <c r="D277" s="41" t="s">
        <v>8</v>
      </c>
      <c r="E277" s="459" t="s">
        <v>3456</v>
      </c>
      <c r="F277" s="32" t="s">
        <v>3292</v>
      </c>
      <c r="G277" s="32" t="s">
        <v>3324</v>
      </c>
      <c r="H277" s="32"/>
      <c r="I277" s="32" t="s">
        <v>4368</v>
      </c>
      <c r="J277" s="32" t="s">
        <v>2557</v>
      </c>
      <c r="K277" s="32">
        <v>6</v>
      </c>
      <c r="L277" s="36">
        <v>0</v>
      </c>
      <c r="M277" s="37">
        <v>0</v>
      </c>
      <c r="N277" s="34">
        <v>1649</v>
      </c>
      <c r="O277" s="34" t="s">
        <v>2553</v>
      </c>
      <c r="P277" s="527">
        <v>141601979</v>
      </c>
      <c r="S277" s="488" t="s">
        <v>4385</v>
      </c>
      <c r="T277" s="488">
        <f>((+S277*(('CTOS FICHA 904664'!$T$6-100)/100))*-1)*((100-W277)/100)+Y277</f>
        <v>1163.3599999999999</v>
      </c>
      <c r="U277" s="488">
        <f>IF(N277&lt;&gt;"",-T277*(1+'CTOS FICHA 904664'!$X$6)/(N277/100)+100,"")</f>
        <v>14.635197089144938</v>
      </c>
      <c r="V277" s="489">
        <f t="shared" si="7"/>
        <v>29.450576106731347</v>
      </c>
      <c r="W277" s="490"/>
      <c r="X277" s="490"/>
      <c r="Y277" s="490"/>
    </row>
    <row r="278" spans="1:25" ht="16.5" thickBot="1">
      <c r="A278" s="475" t="s">
        <v>3328</v>
      </c>
      <c r="B278" s="35">
        <v>15062</v>
      </c>
      <c r="C278" s="40" t="s">
        <v>3322</v>
      </c>
      <c r="D278" s="41" t="s">
        <v>4051</v>
      </c>
      <c r="E278" s="459" t="s">
        <v>4378</v>
      </c>
      <c r="F278" s="32" t="s">
        <v>3332</v>
      </c>
      <c r="G278" s="32" t="s">
        <v>3333</v>
      </c>
      <c r="H278" s="32"/>
      <c r="I278" s="32" t="s">
        <v>4368</v>
      </c>
      <c r="J278" s="32" t="s">
        <v>2557</v>
      </c>
      <c r="K278" s="32">
        <v>6</v>
      </c>
      <c r="L278" s="36">
        <v>0</v>
      </c>
      <c r="M278" s="37">
        <v>0</v>
      </c>
      <c r="N278" s="34">
        <v>1969</v>
      </c>
      <c r="O278" s="34" t="s">
        <v>2553</v>
      </c>
      <c r="P278" s="527">
        <v>141913911</v>
      </c>
      <c r="S278" s="488" t="s">
        <v>3943</v>
      </c>
      <c r="T278" s="488">
        <f>((+S278*(('CTOS FICHA 904664'!$T$6-100)/100))*-1)*((100-W278)/100)+Y278</f>
        <v>1388.64</v>
      </c>
      <c r="U278" s="488">
        <f>IF(N278&lt;&gt;"",-T278*(1+'CTOS FICHA 904664'!$X$6)/(N278/100)+100,"")</f>
        <v>14.664581005586598</v>
      </c>
      <c r="V278" s="489">
        <f t="shared" si="7"/>
        <v>29.47486033519553</v>
      </c>
      <c r="W278" s="490"/>
      <c r="X278" s="490"/>
      <c r="Y278" s="490"/>
    </row>
    <row r="279" spans="1:25" ht="16.5" thickBot="1">
      <c r="A279" s="475" t="s">
        <v>3328</v>
      </c>
      <c r="B279" s="35">
        <v>14669</v>
      </c>
      <c r="C279" s="40" t="s">
        <v>3322</v>
      </c>
      <c r="D279" s="41" t="s">
        <v>4051</v>
      </c>
      <c r="E279" s="459" t="s">
        <v>4399</v>
      </c>
      <c r="F279" s="32" t="s">
        <v>3332</v>
      </c>
      <c r="G279" s="32" t="s">
        <v>3324</v>
      </c>
      <c r="H279" s="32"/>
      <c r="I279" s="32" t="s">
        <v>4368</v>
      </c>
      <c r="J279" s="32" t="s">
        <v>2557</v>
      </c>
      <c r="K279" s="32">
        <v>6</v>
      </c>
      <c r="L279" s="36">
        <v>0</v>
      </c>
      <c r="M279" s="37">
        <v>0</v>
      </c>
      <c r="N279" s="34">
        <v>2209</v>
      </c>
      <c r="O279" s="34" t="s">
        <v>2553</v>
      </c>
      <c r="P279" s="527">
        <v>141324945</v>
      </c>
      <c r="S279" s="488" t="s">
        <v>4103</v>
      </c>
      <c r="T279" s="488">
        <f>((+S279*(('CTOS FICHA 904664'!$T$6-100)/100))*-1)*((100-W279)/100)+Y279</f>
        <v>1557.6</v>
      </c>
      <c r="U279" s="488">
        <f>IF(N279&lt;&gt;"",-T279*(1+'CTOS FICHA 904664'!$X$6)/(N279/100)+100,"")</f>
        <v>14.681032141240379</v>
      </c>
      <c r="V279" s="489">
        <f t="shared" si="7"/>
        <v>29.4884563150747</v>
      </c>
      <c r="W279" s="490"/>
      <c r="X279" s="490"/>
      <c r="Y279" s="490"/>
    </row>
    <row r="280" spans="1:25" ht="16.5" thickBot="1">
      <c r="A280" s="475" t="s">
        <v>3328</v>
      </c>
      <c r="B280" s="35" t="s">
        <v>5956</v>
      </c>
      <c r="C280" s="40" t="s">
        <v>3322</v>
      </c>
      <c r="D280" s="41" t="s">
        <v>4051</v>
      </c>
      <c r="E280" s="459" t="s">
        <v>3472</v>
      </c>
      <c r="F280" s="32" t="s">
        <v>3332</v>
      </c>
      <c r="G280" s="32" t="s">
        <v>3333</v>
      </c>
      <c r="H280" s="32" t="s">
        <v>3394</v>
      </c>
      <c r="I280" s="32" t="s">
        <v>4368</v>
      </c>
      <c r="J280" s="32" t="s">
        <v>2557</v>
      </c>
      <c r="K280" s="32">
        <v>6</v>
      </c>
      <c r="L280" s="36">
        <v>0</v>
      </c>
      <c r="M280" s="37">
        <v>0</v>
      </c>
      <c r="N280" s="34">
        <v>2369</v>
      </c>
      <c r="O280" s="34" t="s">
        <v>2553</v>
      </c>
      <c r="P280" s="527">
        <v>108025732</v>
      </c>
      <c r="S280" s="488" t="s">
        <v>3979</v>
      </c>
      <c r="T280" s="488"/>
      <c r="U280" s="488"/>
      <c r="V280" s="489"/>
      <c r="W280" s="490"/>
      <c r="X280" s="490"/>
      <c r="Y280" s="490"/>
    </row>
    <row r="281" spans="1:25" ht="16.5" thickBot="1">
      <c r="A281" s="475" t="s">
        <v>3328</v>
      </c>
      <c r="B281" s="35" t="s">
        <v>5515</v>
      </c>
      <c r="C281" s="40" t="s">
        <v>3441</v>
      </c>
      <c r="D281" s="41" t="s">
        <v>4051</v>
      </c>
      <c r="E281" s="459" t="s">
        <v>3385</v>
      </c>
      <c r="F281" s="32" t="s">
        <v>3332</v>
      </c>
      <c r="G281" s="32" t="s">
        <v>3446</v>
      </c>
      <c r="H281" s="32"/>
      <c r="I281" s="32"/>
      <c r="J281" s="32" t="s">
        <v>2557</v>
      </c>
      <c r="K281" s="32">
        <v>6</v>
      </c>
      <c r="L281" s="36">
        <v>0</v>
      </c>
      <c r="M281" s="37">
        <v>0</v>
      </c>
      <c r="N281" s="34">
        <v>1279</v>
      </c>
      <c r="O281" s="34" t="s">
        <v>2553</v>
      </c>
      <c r="P281" s="527">
        <v>143019883</v>
      </c>
      <c r="S281" s="488">
        <v>902</v>
      </c>
      <c r="T281" s="488">
        <f>((+S281*(('CTOS FICHA 904664'!$T$6-100)/100))*-1)*((100-W281)/100)+Y281</f>
        <v>902</v>
      </c>
      <c r="U281" s="488">
        <f>IF(N281&lt;&gt;"",-T281*(1+'CTOS FICHA 904664'!$X$6)/(N281/100)+100,"")</f>
        <v>14.666145426114142</v>
      </c>
      <c r="V281" s="489">
        <f>IF(N281&lt;&gt;"",-T281/(N281/100)+100,"")</f>
        <v>29.47615324472244</v>
      </c>
      <c r="W281" s="490"/>
      <c r="X281" s="490"/>
      <c r="Y281" s="490"/>
    </row>
    <row r="282" spans="1:25" ht="16.5" thickBot="1">
      <c r="A282" s="475" t="s">
        <v>3328</v>
      </c>
      <c r="B282" s="35" t="s">
        <v>6033</v>
      </c>
      <c r="C282" s="40" t="s">
        <v>3322</v>
      </c>
      <c r="D282" s="41" t="s">
        <v>4051</v>
      </c>
      <c r="E282" s="459" t="s">
        <v>4399</v>
      </c>
      <c r="F282" s="32" t="s">
        <v>3332</v>
      </c>
      <c r="G282" s="32" t="s">
        <v>3324</v>
      </c>
      <c r="H282" s="32"/>
      <c r="I282" s="32" t="s">
        <v>4402</v>
      </c>
      <c r="J282" s="32" t="s">
        <v>2557</v>
      </c>
      <c r="K282" s="32">
        <v>6</v>
      </c>
      <c r="L282" s="36">
        <v>0</v>
      </c>
      <c r="M282" s="37">
        <v>0</v>
      </c>
      <c r="N282" s="34">
        <v>2389</v>
      </c>
      <c r="O282" s="34" t="s">
        <v>2553</v>
      </c>
      <c r="P282" s="527" t="s">
        <v>6032</v>
      </c>
      <c r="S282" s="488" t="s">
        <v>6030</v>
      </c>
      <c r="T282" s="488">
        <f>((+S282*(('CTOS FICHA 904664'!$T$6-100)/100))*-1)*((100-W282)/100)+Y282</f>
        <v>1684.32</v>
      </c>
      <c r="U282" s="488">
        <f>IF(N282&lt;&gt;"",-T282*(1+'CTOS FICHA 904664'!$X$6)/(N282/100)+100,"")</f>
        <v>14.691201339472599</v>
      </c>
      <c r="V282" s="489">
        <f t="shared" si="7"/>
        <v>29.496860611134366</v>
      </c>
      <c r="W282" s="490"/>
      <c r="X282" s="490"/>
      <c r="Y282" s="490"/>
    </row>
    <row r="283" spans="1:25" ht="16.5" thickBot="1">
      <c r="A283" s="475" t="s">
        <v>3328</v>
      </c>
      <c r="B283" s="35">
        <v>14461</v>
      </c>
      <c r="C283" s="40" t="s">
        <v>3322</v>
      </c>
      <c r="D283" s="41" t="s">
        <v>4051</v>
      </c>
      <c r="E283" s="459" t="s">
        <v>3368</v>
      </c>
      <c r="F283" s="32" t="s">
        <v>3292</v>
      </c>
      <c r="G283" s="32" t="s">
        <v>3324</v>
      </c>
      <c r="H283" s="32" t="s">
        <v>3394</v>
      </c>
      <c r="I283" s="32" t="s">
        <v>4368</v>
      </c>
      <c r="J283" s="32" t="s">
        <v>2557</v>
      </c>
      <c r="K283" s="32">
        <v>6</v>
      </c>
      <c r="L283" s="36">
        <v>0</v>
      </c>
      <c r="M283" s="37">
        <v>0</v>
      </c>
      <c r="N283" s="34">
        <v>2689</v>
      </c>
      <c r="O283" s="34" t="s">
        <v>2553</v>
      </c>
      <c r="P283" s="527">
        <v>141216888</v>
      </c>
      <c r="S283" s="488" t="s">
        <v>4461</v>
      </c>
      <c r="T283" s="488"/>
      <c r="U283" s="488"/>
      <c r="V283" s="489"/>
      <c r="W283" s="490"/>
      <c r="X283" s="490"/>
      <c r="Y283" s="490"/>
    </row>
    <row r="284" spans="1:25" ht="16.5" thickBot="1">
      <c r="A284" s="475" t="s">
        <v>3328</v>
      </c>
      <c r="B284" s="35">
        <v>14347</v>
      </c>
      <c r="C284" s="40" t="s">
        <v>3322</v>
      </c>
      <c r="D284" s="41" t="s">
        <v>4051</v>
      </c>
      <c r="E284" s="459" t="s">
        <v>3368</v>
      </c>
      <c r="F284" s="32" t="s">
        <v>3332</v>
      </c>
      <c r="G284" s="32" t="s">
        <v>3369</v>
      </c>
      <c r="H284" s="32" t="s">
        <v>3291</v>
      </c>
      <c r="I284" s="32" t="s">
        <v>4368</v>
      </c>
      <c r="J284" s="32" t="s">
        <v>2557</v>
      </c>
      <c r="K284" s="32">
        <v>6</v>
      </c>
      <c r="L284" s="36">
        <v>0</v>
      </c>
      <c r="M284" s="37">
        <v>0</v>
      </c>
      <c r="N284" s="34">
        <v>3589</v>
      </c>
      <c r="O284" s="34" t="s">
        <v>2553</v>
      </c>
      <c r="P284" s="527">
        <v>141188559</v>
      </c>
      <c r="S284" s="488" t="s">
        <v>4418</v>
      </c>
      <c r="T284" s="488">
        <f>((+S284*(('CTOS FICHA 904664'!$T$6-100)/100))*-1)*((100-W284)/100)+Y284</f>
        <v>2530.88</v>
      </c>
      <c r="U284" s="488">
        <f>IF(N284&lt;&gt;"",-T284*(1+'CTOS FICHA 904664'!$X$6)/(N284/100)+100,"")</f>
        <v>14.673591529674013</v>
      </c>
      <c r="V284" s="489">
        <f t="shared" si="7"/>
        <v>29.482307049317356</v>
      </c>
      <c r="W284" s="490"/>
      <c r="X284" s="490"/>
      <c r="Y284" s="490"/>
    </row>
    <row r="285" spans="1:25" ht="16.5" thickBot="1">
      <c r="A285" s="475" t="s">
        <v>3328</v>
      </c>
      <c r="B285" s="35">
        <v>14172</v>
      </c>
      <c r="C285" s="40" t="s">
        <v>3322</v>
      </c>
      <c r="D285" s="41" t="s">
        <v>4051</v>
      </c>
      <c r="E285" s="459" t="s">
        <v>3368</v>
      </c>
      <c r="F285" s="32" t="s">
        <v>3332</v>
      </c>
      <c r="G285" s="32" t="s">
        <v>3369</v>
      </c>
      <c r="H285" s="32" t="s">
        <v>3394</v>
      </c>
      <c r="I285" s="32" t="s">
        <v>4368</v>
      </c>
      <c r="J285" s="32" t="s">
        <v>2557</v>
      </c>
      <c r="K285" s="32">
        <v>6</v>
      </c>
      <c r="L285" s="36">
        <v>0</v>
      </c>
      <c r="M285" s="37">
        <v>0</v>
      </c>
      <c r="N285" s="34">
        <v>3289</v>
      </c>
      <c r="O285" s="34" t="s">
        <v>2553</v>
      </c>
      <c r="P285" s="527">
        <v>141161235</v>
      </c>
      <c r="S285" s="488" t="s">
        <v>4369</v>
      </c>
      <c r="T285" s="488">
        <f>((+S285*(('CTOS FICHA 904664'!$T$6-100)/100))*-1)*((100-W285)/100)+Y285</f>
        <v>2319.6799999999998</v>
      </c>
      <c r="U285" s="488">
        <f>IF(N285&lt;&gt;"",-T285*(1+'CTOS FICHA 904664'!$X$6)/(N285/100)+100,"")</f>
        <v>14.660602006688976</v>
      </c>
      <c r="V285" s="489">
        <f t="shared" si="7"/>
        <v>29.471571906354527</v>
      </c>
      <c r="W285" s="490"/>
      <c r="X285" s="490"/>
      <c r="Y285" s="490"/>
    </row>
    <row r="286" spans="1:25" ht="16.5" thickBot="1">
      <c r="A286" s="475" t="s">
        <v>3328</v>
      </c>
      <c r="B286" s="35">
        <v>15062</v>
      </c>
      <c r="C286" s="40" t="s">
        <v>3322</v>
      </c>
      <c r="D286" s="41" t="s">
        <v>4051</v>
      </c>
      <c r="E286" s="459" t="s">
        <v>4378</v>
      </c>
      <c r="F286" s="32" t="s">
        <v>3332</v>
      </c>
      <c r="G286" s="32" t="s">
        <v>3333</v>
      </c>
      <c r="H286" s="32"/>
      <c r="I286" s="32" t="s">
        <v>4368</v>
      </c>
      <c r="J286" s="32" t="s">
        <v>2557</v>
      </c>
      <c r="K286" s="32">
        <v>6</v>
      </c>
      <c r="L286" s="36">
        <v>0</v>
      </c>
      <c r="M286" s="37">
        <v>0</v>
      </c>
      <c r="N286" s="34">
        <v>1969</v>
      </c>
      <c r="O286" s="34" t="s">
        <v>2553</v>
      </c>
      <c r="P286" s="527">
        <v>141913911</v>
      </c>
      <c r="S286" s="488" t="s">
        <v>3943</v>
      </c>
      <c r="T286" s="488">
        <f>((+S286*(('CTOS FICHA 904664'!$T$6-100)/100))*-1)*((100-W286)/100)+Y286</f>
        <v>1388.64</v>
      </c>
      <c r="U286" s="488">
        <f>IF(N286&lt;&gt;"",-T286*(1+'CTOS FICHA 904664'!$X$6)/(N286/100)+100,"")</f>
        <v>14.664581005586598</v>
      </c>
      <c r="V286" s="489">
        <f t="shared" si="7"/>
        <v>29.47486033519553</v>
      </c>
      <c r="W286" s="490"/>
      <c r="X286" s="490"/>
      <c r="Y286" s="490"/>
    </row>
    <row r="287" spans="1:25" ht="16.5" thickBot="1">
      <c r="A287" s="475" t="s">
        <v>3328</v>
      </c>
      <c r="B287" s="35">
        <v>14669</v>
      </c>
      <c r="C287" s="40" t="s">
        <v>3322</v>
      </c>
      <c r="D287" s="41" t="s">
        <v>4051</v>
      </c>
      <c r="E287" s="459" t="s">
        <v>4399</v>
      </c>
      <c r="F287" s="32" t="s">
        <v>3332</v>
      </c>
      <c r="G287" s="32" t="s">
        <v>3324</v>
      </c>
      <c r="H287" s="32"/>
      <c r="I287" s="32" t="s">
        <v>4368</v>
      </c>
      <c r="J287" s="32" t="s">
        <v>2557</v>
      </c>
      <c r="K287" s="32">
        <v>6</v>
      </c>
      <c r="L287" s="36">
        <v>0</v>
      </c>
      <c r="M287" s="37">
        <v>0</v>
      </c>
      <c r="N287" s="34">
        <v>2329</v>
      </c>
      <c r="O287" s="34" t="s">
        <v>2553</v>
      </c>
      <c r="P287" s="527">
        <v>141324945</v>
      </c>
      <c r="S287" s="488" t="s">
        <v>4398</v>
      </c>
      <c r="T287" s="488">
        <f>((+S287*(('CTOS FICHA 904664'!$T$6-100)/100))*-1)*((100-W287)/100)+Y287</f>
        <v>1642.08</v>
      </c>
      <c r="U287" s="488">
        <f>IF(N287&lt;&gt;"",-T287*(1+'CTOS FICHA 904664'!$X$6)/(N287/100)+100,"")</f>
        <v>14.687986260197505</v>
      </c>
      <c r="V287" s="489">
        <f t="shared" si="7"/>
        <v>29.494203520824385</v>
      </c>
      <c r="W287" s="490"/>
      <c r="X287" s="490"/>
      <c r="Y287" s="490"/>
    </row>
    <row r="288" spans="1:25" ht="16.5" thickBot="1">
      <c r="A288" s="475" t="s">
        <v>3328</v>
      </c>
      <c r="B288" s="35">
        <v>15120</v>
      </c>
      <c r="C288" s="40" t="s">
        <v>302</v>
      </c>
      <c r="D288" s="41" t="s">
        <v>4051</v>
      </c>
      <c r="E288" s="459" t="s">
        <v>5019</v>
      </c>
      <c r="F288" s="32" t="s">
        <v>5020</v>
      </c>
      <c r="G288" s="32" t="s">
        <v>3408</v>
      </c>
      <c r="H288" s="32" t="s">
        <v>23</v>
      </c>
      <c r="I288" s="459"/>
      <c r="J288" s="32" t="s">
        <v>2557</v>
      </c>
      <c r="K288" s="32">
        <v>6</v>
      </c>
      <c r="L288" s="36">
        <v>0</v>
      </c>
      <c r="M288" s="37">
        <v>0</v>
      </c>
      <c r="N288" s="34">
        <v>11369</v>
      </c>
      <c r="O288" s="34" t="s">
        <v>2553</v>
      </c>
      <c r="P288" s="527">
        <v>141998629</v>
      </c>
      <c r="S288" s="488" t="s">
        <v>6058</v>
      </c>
      <c r="T288" s="488">
        <f>((+S288*(('CTOS FICHA 904664'!$T$6-100)/100))*-1)*((100-W288)/100)+Y288</f>
        <v>7855.76</v>
      </c>
      <c r="U288" s="488">
        <f>IF(N288&lt;&gt;"",-T288*(1+'CTOS FICHA 904664'!$X$6)/(N288/100)+100,"")</f>
        <v>16.391330811856804</v>
      </c>
      <c r="V288" s="489">
        <f t="shared" si="7"/>
        <v>30.90192629079074</v>
      </c>
      <c r="W288" s="490"/>
      <c r="X288" s="490"/>
      <c r="Y288" s="490"/>
    </row>
    <row r="289" spans="1:25" ht="16.5" thickBot="1">
      <c r="A289" s="475" t="s">
        <v>3328</v>
      </c>
      <c r="B289" s="35">
        <v>14461</v>
      </c>
      <c r="C289" s="40" t="s">
        <v>3322</v>
      </c>
      <c r="D289" s="41" t="s">
        <v>4051</v>
      </c>
      <c r="E289" s="459" t="s">
        <v>3368</v>
      </c>
      <c r="F289" s="32" t="s">
        <v>3292</v>
      </c>
      <c r="G289" s="32" t="s">
        <v>3324</v>
      </c>
      <c r="H289" s="32" t="s">
        <v>3394</v>
      </c>
      <c r="I289" s="32" t="s">
        <v>4368</v>
      </c>
      <c r="J289" s="32" t="s">
        <v>2557</v>
      </c>
      <c r="K289" s="32">
        <v>6</v>
      </c>
      <c r="L289" s="36">
        <v>0</v>
      </c>
      <c r="M289" s="37">
        <v>0</v>
      </c>
      <c r="N289" s="34">
        <v>2689</v>
      </c>
      <c r="O289" s="34" t="s">
        <v>2553</v>
      </c>
      <c r="P289" s="527">
        <v>141216888</v>
      </c>
      <c r="S289" s="488" t="s">
        <v>4461</v>
      </c>
      <c r="T289" s="488">
        <f>((+S289*(('CTOS FICHA 904664'!$T$6-100)/100))*-1)*((100-W289)/100)+Y289</f>
        <v>1897.28</v>
      </c>
      <c r="U289" s="488">
        <f>IF(N289&lt;&gt;"",-T289*(1+'CTOS FICHA 904664'!$X$6)/(N289/100)+100,"")</f>
        <v>14.625927854220905</v>
      </c>
      <c r="V289" s="489">
        <f t="shared" si="7"/>
        <v>29.442915582000751</v>
      </c>
      <c r="W289" s="490"/>
      <c r="X289" s="490"/>
      <c r="Y289" s="490"/>
    </row>
    <row r="290" spans="1:25" ht="16.5" thickBot="1">
      <c r="A290" s="475" t="s">
        <v>3328</v>
      </c>
      <c r="B290" s="35">
        <v>14768</v>
      </c>
      <c r="C290" s="40" t="s">
        <v>3322</v>
      </c>
      <c r="D290" s="41" t="s">
        <v>4051</v>
      </c>
      <c r="E290" s="459" t="s">
        <v>3368</v>
      </c>
      <c r="F290" s="32" t="s">
        <v>3332</v>
      </c>
      <c r="G290" s="32" t="s">
        <v>3324</v>
      </c>
      <c r="H290" s="32" t="s">
        <v>3394</v>
      </c>
      <c r="I290" s="32" t="s">
        <v>4368</v>
      </c>
      <c r="J290" s="32" t="s">
        <v>2557</v>
      </c>
      <c r="K290" s="32">
        <v>6</v>
      </c>
      <c r="L290" s="36">
        <v>0</v>
      </c>
      <c r="M290" s="37">
        <v>0</v>
      </c>
      <c r="N290" s="34">
        <v>2929</v>
      </c>
      <c r="O290" s="34" t="s">
        <v>2553</v>
      </c>
      <c r="P290" s="527">
        <v>141453356</v>
      </c>
      <c r="S290" s="488" t="s">
        <v>3937</v>
      </c>
      <c r="T290" s="488">
        <f>((+S290*(('CTOS FICHA 904664'!$T$6-100)/100))*-1)*((100-W290)/100)+Y290</f>
        <v>2066.2399999999998</v>
      </c>
      <c r="U290" s="488">
        <f>IF(N290&lt;&gt;"",-T290*(1+'CTOS FICHA 904664'!$X$6)/(N290/100)+100,"")</f>
        <v>14.641502219187444</v>
      </c>
      <c r="V290" s="489">
        <f t="shared" si="7"/>
        <v>29.455786958006158</v>
      </c>
      <c r="W290" s="490"/>
      <c r="X290" s="490"/>
      <c r="Y290" s="490"/>
    </row>
    <row r="291" spans="1:25" ht="16.5" thickBot="1">
      <c r="A291" s="475" t="s">
        <v>3328</v>
      </c>
      <c r="B291" s="35">
        <v>14867</v>
      </c>
      <c r="C291" s="40" t="s">
        <v>3322</v>
      </c>
      <c r="D291" s="41" t="s">
        <v>4051</v>
      </c>
      <c r="E291" s="459" t="s">
        <v>3456</v>
      </c>
      <c r="F291" s="32" t="s">
        <v>3292</v>
      </c>
      <c r="G291" s="32" t="s">
        <v>3324</v>
      </c>
      <c r="H291" s="32"/>
      <c r="I291" s="32" t="s">
        <v>4368</v>
      </c>
      <c r="J291" s="32" t="s">
        <v>2557</v>
      </c>
      <c r="K291" s="32">
        <v>6</v>
      </c>
      <c r="L291" s="36">
        <v>0</v>
      </c>
      <c r="M291" s="37">
        <v>0</v>
      </c>
      <c r="N291" s="34">
        <v>1649</v>
      </c>
      <c r="O291" s="34" t="s">
        <v>2553</v>
      </c>
      <c r="P291" s="527">
        <v>141601979</v>
      </c>
      <c r="S291" s="488" t="s">
        <v>4385</v>
      </c>
      <c r="T291" s="488">
        <f>((+S291*(('CTOS FICHA 904664'!$T$6-100)/100))*-1)*((100-W291)/100)+Y291</f>
        <v>1163.3599999999999</v>
      </c>
      <c r="U291" s="488">
        <f>IF(N291&lt;&gt;"",-T291*(1+'CTOS FICHA 904664'!$X$6)/(N291/100)+100,"")</f>
        <v>14.635197089144938</v>
      </c>
      <c r="V291" s="489">
        <f t="shared" si="7"/>
        <v>29.450576106731347</v>
      </c>
      <c r="W291" s="490"/>
      <c r="X291" s="490"/>
      <c r="Y291" s="490"/>
    </row>
    <row r="292" spans="1:25" ht="16.5" thickBot="1">
      <c r="A292" s="475" t="s">
        <v>3328</v>
      </c>
      <c r="B292" s="35" t="s">
        <v>6198</v>
      </c>
      <c r="C292" s="40" t="s">
        <v>3322</v>
      </c>
      <c r="D292" s="41" t="s">
        <v>4051</v>
      </c>
      <c r="E292" s="459" t="s">
        <v>3456</v>
      </c>
      <c r="F292" s="32" t="s">
        <v>3332</v>
      </c>
      <c r="G292" s="32" t="s">
        <v>3466</v>
      </c>
      <c r="H292" s="32"/>
      <c r="I292" s="32" t="s">
        <v>4368</v>
      </c>
      <c r="J292" s="32" t="s">
        <v>2557</v>
      </c>
      <c r="K292" s="32">
        <v>6</v>
      </c>
      <c r="L292" s="36">
        <v>0</v>
      </c>
      <c r="M292" s="37">
        <v>0</v>
      </c>
      <c r="N292" s="34">
        <v>2129</v>
      </c>
      <c r="O292" s="34" t="s">
        <v>2553</v>
      </c>
      <c r="P292" s="547">
        <v>143782106</v>
      </c>
      <c r="S292" s="488" t="s">
        <v>6079</v>
      </c>
      <c r="T292" s="488">
        <f>((+S292*(('CTOS FICHA 904664'!$T$6-100)/100))*-1)*((100-W292)/100)+Y292</f>
        <v>1502.16</v>
      </c>
      <c r="U292" s="488">
        <f>IF(N292&lt;&gt;"",-T292*(1+'CTOS FICHA 904664'!$X$6)/(N292/100)+100,"")</f>
        <v>14.625946453734144</v>
      </c>
      <c r="V292" s="489">
        <f t="shared" si="7"/>
        <v>29.442930953499285</v>
      </c>
      <c r="W292" s="490"/>
      <c r="X292" s="490"/>
      <c r="Y292" s="490"/>
    </row>
    <row r="293" spans="1:25" ht="16.5" thickBot="1">
      <c r="A293" s="475" t="s">
        <v>3328</v>
      </c>
      <c r="B293" s="35">
        <v>14768</v>
      </c>
      <c r="C293" s="40" t="s">
        <v>3322</v>
      </c>
      <c r="D293" s="41" t="s">
        <v>4051</v>
      </c>
      <c r="E293" s="459" t="s">
        <v>3368</v>
      </c>
      <c r="F293" s="32" t="s">
        <v>3332</v>
      </c>
      <c r="G293" s="32" t="s">
        <v>3324</v>
      </c>
      <c r="H293" s="32" t="s">
        <v>3394</v>
      </c>
      <c r="I293" s="32" t="s">
        <v>4368</v>
      </c>
      <c r="J293" s="32" t="s">
        <v>2557</v>
      </c>
      <c r="K293" s="32">
        <v>6</v>
      </c>
      <c r="L293" s="36">
        <v>0</v>
      </c>
      <c r="M293" s="37">
        <v>0</v>
      </c>
      <c r="N293" s="34">
        <v>2929</v>
      </c>
      <c r="O293" s="34" t="s">
        <v>2553</v>
      </c>
      <c r="P293" s="527">
        <v>141453356</v>
      </c>
      <c r="S293" s="488" t="s">
        <v>3937</v>
      </c>
      <c r="T293" s="488">
        <f>((+S293*(('CTOS FICHA 904664'!$T$6-100)/100))*-1)*((100-W293)/100)+Y293</f>
        <v>2066.2399999999998</v>
      </c>
      <c r="U293" s="488">
        <f>IF(N293&lt;&gt;"",-T293*(1+'CTOS FICHA 904664'!$X$6)/(N293/100)+100,"")</f>
        <v>14.641502219187444</v>
      </c>
      <c r="V293" s="489">
        <f t="shared" si="7"/>
        <v>29.455786958006158</v>
      </c>
      <c r="W293" s="490"/>
      <c r="X293" s="490"/>
      <c r="Y293" s="490"/>
    </row>
    <row r="294" spans="1:25" ht="16.5" thickBot="1">
      <c r="A294" s="475" t="s">
        <v>3328</v>
      </c>
      <c r="B294" s="35">
        <v>14875</v>
      </c>
      <c r="C294" s="40" t="s">
        <v>3322</v>
      </c>
      <c r="D294" s="41" t="s">
        <v>4051</v>
      </c>
      <c r="E294" s="459" t="s">
        <v>3368</v>
      </c>
      <c r="F294" s="32" t="s">
        <v>3392</v>
      </c>
      <c r="G294" s="32" t="s">
        <v>3466</v>
      </c>
      <c r="H294" s="32" t="s">
        <v>3394</v>
      </c>
      <c r="I294" s="32" t="s">
        <v>4368</v>
      </c>
      <c r="J294" s="32" t="s">
        <v>2557</v>
      </c>
      <c r="K294" s="32">
        <v>6</v>
      </c>
      <c r="L294" s="36">
        <v>0</v>
      </c>
      <c r="M294" s="37">
        <v>0</v>
      </c>
      <c r="N294" s="34">
        <v>3649</v>
      </c>
      <c r="O294" s="34" t="s">
        <v>2553</v>
      </c>
      <c r="P294" s="527">
        <v>141601980</v>
      </c>
      <c r="S294" s="521">
        <v>2574</v>
      </c>
      <c r="T294" s="488">
        <f>((+S294*(('CTOS FICHA 904664'!$T$6-100)/100))*-1)*((100-W294)/100)+Y294</f>
        <v>2574</v>
      </c>
      <c r="U294" s="488">
        <f>IF(N294&lt;&gt;"",-T294*(1+'CTOS FICHA 904664'!$X$6)/(N294/100)+100,"")</f>
        <v>14.646752534941086</v>
      </c>
      <c r="V294" s="489">
        <f t="shared" si="7"/>
        <v>29.460126061934787</v>
      </c>
      <c r="W294" s="490"/>
      <c r="X294" s="490"/>
      <c r="Y294" s="490"/>
    </row>
    <row r="295" spans="1:25" ht="16.5" thickBot="1">
      <c r="A295" s="475" t="s">
        <v>3328</v>
      </c>
      <c r="B295" s="35">
        <v>14511</v>
      </c>
      <c r="C295" s="40" t="s">
        <v>3322</v>
      </c>
      <c r="D295" s="41" t="s">
        <v>4051</v>
      </c>
      <c r="E295" s="459" t="s">
        <v>3368</v>
      </c>
      <c r="F295" s="32" t="s">
        <v>3332</v>
      </c>
      <c r="G295" s="32" t="s">
        <v>3466</v>
      </c>
      <c r="H295" s="32" t="s">
        <v>3291</v>
      </c>
      <c r="I295" s="32" t="s">
        <v>4368</v>
      </c>
      <c r="J295" s="32" t="s">
        <v>2557</v>
      </c>
      <c r="K295" s="32">
        <v>6</v>
      </c>
      <c r="L295" s="36">
        <v>0</v>
      </c>
      <c r="M295" s="37">
        <v>0</v>
      </c>
      <c r="N295" s="34">
        <v>3469</v>
      </c>
      <c r="O295" s="34" t="s">
        <v>2553</v>
      </c>
      <c r="P295" s="527">
        <v>141228060</v>
      </c>
      <c r="S295" s="488" t="s">
        <v>4163</v>
      </c>
      <c r="T295" s="488">
        <f>((+S295*(('CTOS FICHA 904664'!$T$6-100)/100))*-1)*((100-W295)/100)+Y295</f>
        <v>2446.4</v>
      </c>
      <c r="U295" s="488">
        <f>IF(N295&lt;&gt;"",-T295*(1+'CTOS FICHA 904664'!$X$6)/(N295/100)+100,"")</f>
        <v>14.66866532141826</v>
      </c>
      <c r="V295" s="489">
        <f t="shared" si="7"/>
        <v>29.478235802825012</v>
      </c>
      <c r="W295" s="490"/>
      <c r="X295" s="490"/>
      <c r="Y295" s="490"/>
    </row>
    <row r="296" spans="1:25" ht="16.5" thickBot="1">
      <c r="A296" s="475" t="s">
        <v>3328</v>
      </c>
      <c r="B296" s="35">
        <v>14875</v>
      </c>
      <c r="C296" s="40" t="s">
        <v>3322</v>
      </c>
      <c r="D296" s="41" t="s">
        <v>4051</v>
      </c>
      <c r="E296" s="459" t="s">
        <v>3368</v>
      </c>
      <c r="F296" s="32" t="s">
        <v>3392</v>
      </c>
      <c r="G296" s="32" t="s">
        <v>3466</v>
      </c>
      <c r="H296" s="32" t="s">
        <v>3394</v>
      </c>
      <c r="I296" s="32" t="s">
        <v>4368</v>
      </c>
      <c r="J296" s="32" t="s">
        <v>2557</v>
      </c>
      <c r="K296" s="32">
        <v>6</v>
      </c>
      <c r="L296" s="36">
        <v>0</v>
      </c>
      <c r="M296" s="37">
        <v>0</v>
      </c>
      <c r="N296" s="34">
        <v>3649</v>
      </c>
      <c r="O296" s="34" t="s">
        <v>2553</v>
      </c>
      <c r="P296" s="527">
        <v>141601980</v>
      </c>
      <c r="S296" s="521">
        <v>2574</v>
      </c>
      <c r="T296" s="488">
        <f>((+S296*(('CTOS FICHA 904664'!$T$6-100)/100))*-1)*((100-W296)/100)+Y296</f>
        <v>2574</v>
      </c>
      <c r="U296" s="488">
        <f>IF(N296&lt;&gt;"",-T296*(1+'CTOS FICHA 904664'!$X$6)/(N296/100)+100,"")</f>
        <v>14.646752534941086</v>
      </c>
      <c r="V296" s="489">
        <f t="shared" si="7"/>
        <v>29.460126061934787</v>
      </c>
      <c r="W296" s="490"/>
      <c r="X296" s="490"/>
      <c r="Y296" s="490"/>
    </row>
    <row r="297" spans="1:25" ht="16.5" thickBot="1">
      <c r="A297" s="475" t="s">
        <v>3328</v>
      </c>
      <c r="B297" s="35">
        <v>14669</v>
      </c>
      <c r="C297" s="40" t="s">
        <v>3322</v>
      </c>
      <c r="D297" s="41" t="s">
        <v>4051</v>
      </c>
      <c r="E297" s="459" t="s">
        <v>4399</v>
      </c>
      <c r="F297" s="32" t="s">
        <v>3332</v>
      </c>
      <c r="G297" s="32" t="s">
        <v>3324</v>
      </c>
      <c r="H297" s="32"/>
      <c r="I297" s="32" t="s">
        <v>4368</v>
      </c>
      <c r="J297" s="32" t="s">
        <v>2557</v>
      </c>
      <c r="K297" s="32">
        <v>6</v>
      </c>
      <c r="L297" s="36">
        <v>0</v>
      </c>
      <c r="M297" s="37">
        <v>0</v>
      </c>
      <c r="N297" s="34">
        <v>2329</v>
      </c>
      <c r="O297" s="34" t="s">
        <v>2553</v>
      </c>
      <c r="P297" s="527">
        <v>141324945</v>
      </c>
      <c r="S297" s="488" t="s">
        <v>4398</v>
      </c>
      <c r="T297" s="488">
        <f>((+S297*(('CTOS FICHA 904664'!$T$6-100)/100))*-1)*((100-W297)/100)+Y297</f>
        <v>1642.08</v>
      </c>
      <c r="U297" s="488">
        <f>IF(N297&lt;&gt;"",-T297*(1+'CTOS FICHA 904664'!$X$6)/(N297/100)+100,"")</f>
        <v>14.687986260197505</v>
      </c>
      <c r="V297" s="489">
        <f t="shared" si="7"/>
        <v>29.494203520824385</v>
      </c>
      <c r="W297" s="490"/>
      <c r="X297" s="490"/>
      <c r="Y297" s="490"/>
    </row>
    <row r="298" spans="1:25" ht="16.5" thickBot="1">
      <c r="A298" s="475" t="s">
        <v>3328</v>
      </c>
      <c r="B298" s="35" t="s">
        <v>6117</v>
      </c>
      <c r="C298" s="40" t="s">
        <v>3322</v>
      </c>
      <c r="D298" s="41" t="s">
        <v>4051</v>
      </c>
      <c r="E298" s="459" t="s">
        <v>3368</v>
      </c>
      <c r="F298" s="32" t="s">
        <v>3392</v>
      </c>
      <c r="G298" s="32" t="s">
        <v>3408</v>
      </c>
      <c r="H298" s="32" t="s">
        <v>3394</v>
      </c>
      <c r="I298" s="32" t="s">
        <v>4368</v>
      </c>
      <c r="J298" s="32" t="s">
        <v>2557</v>
      </c>
      <c r="K298" s="32">
        <v>6</v>
      </c>
      <c r="L298" s="36">
        <v>0</v>
      </c>
      <c r="M298" s="37">
        <v>0</v>
      </c>
      <c r="N298" s="34">
        <v>4489</v>
      </c>
      <c r="O298" s="34" t="s">
        <v>2553</v>
      </c>
      <c r="P298" s="527" t="s">
        <v>6116</v>
      </c>
      <c r="S298" s="488" t="s">
        <v>6114</v>
      </c>
      <c r="T298" s="488">
        <f>((+S298*(('CTOS FICHA 904664'!$T$6-100)/100))*-1)*((100-W298)/100)+Y298</f>
        <v>3166.24</v>
      </c>
      <c r="U298" s="488">
        <f>IF(N298&lt;&gt;"",-T298*(1+'CTOS FICHA 904664'!$X$6)/(N298/100)+100,"")</f>
        <v>14.654702606371146</v>
      </c>
      <c r="V298" s="489">
        <f t="shared" si="7"/>
        <v>29.466696368901765</v>
      </c>
      <c r="W298" s="490"/>
      <c r="X298" s="490"/>
      <c r="Y298" s="490"/>
    </row>
    <row r="299" spans="1:25" ht="16.5" thickBot="1">
      <c r="A299" s="475" t="s">
        <v>3328</v>
      </c>
      <c r="B299" s="35">
        <v>14644</v>
      </c>
      <c r="C299" s="40" t="s">
        <v>3322</v>
      </c>
      <c r="D299" s="41" t="s">
        <v>4051</v>
      </c>
      <c r="E299" s="459" t="s">
        <v>3368</v>
      </c>
      <c r="F299" s="32" t="s">
        <v>3292</v>
      </c>
      <c r="G299" s="32" t="s">
        <v>3324</v>
      </c>
      <c r="H299" s="32" t="s">
        <v>3394</v>
      </c>
      <c r="I299" s="32" t="s">
        <v>4402</v>
      </c>
      <c r="J299" s="32" t="s">
        <v>2557</v>
      </c>
      <c r="K299" s="32">
        <v>6</v>
      </c>
      <c r="L299" s="36">
        <v>0</v>
      </c>
      <c r="M299" s="37">
        <v>0</v>
      </c>
      <c r="N299" s="34">
        <v>2749</v>
      </c>
      <c r="O299" s="34" t="s">
        <v>2553</v>
      </c>
      <c r="P299" s="527">
        <v>141324940</v>
      </c>
      <c r="S299" s="488" t="s">
        <v>4072</v>
      </c>
      <c r="T299" s="488">
        <f>((+S299*(('CTOS FICHA 904664'!$T$6-100)/100))*-1)*((100-W299)/100)+Y299</f>
        <v>1939.52</v>
      </c>
      <c r="U299" s="488">
        <f>IF(N299&lt;&gt;"",-T299*(1+'CTOS FICHA 904664'!$X$6)/(N299/100)+100,"")</f>
        <v>14.630076391415059</v>
      </c>
      <c r="V299" s="489">
        <f t="shared" si="7"/>
        <v>29.446344125136406</v>
      </c>
      <c r="W299" s="490"/>
      <c r="X299" s="490"/>
      <c r="Y299" s="490"/>
    </row>
    <row r="300" spans="1:25" ht="16.5" thickBot="1">
      <c r="A300" s="475" t="s">
        <v>3328</v>
      </c>
      <c r="B300" s="35">
        <v>15476</v>
      </c>
      <c r="C300" s="40" t="s">
        <v>3441</v>
      </c>
      <c r="D300" s="41" t="s">
        <v>4051</v>
      </c>
      <c r="E300" s="459" t="s">
        <v>3349</v>
      </c>
      <c r="F300" s="32" t="s">
        <v>3332</v>
      </c>
      <c r="G300" s="32" t="s">
        <v>3466</v>
      </c>
      <c r="H300" s="32"/>
      <c r="I300" s="32"/>
      <c r="J300" s="32" t="s">
        <v>2557</v>
      </c>
      <c r="K300" s="32">
        <v>6</v>
      </c>
      <c r="L300" s="36">
        <v>0</v>
      </c>
      <c r="M300" s="37">
        <v>0</v>
      </c>
      <c r="N300" s="34">
        <v>1699</v>
      </c>
      <c r="O300" s="34" t="s">
        <v>2553</v>
      </c>
      <c r="P300" s="527">
        <v>142851791</v>
      </c>
      <c r="S300" s="488" t="s">
        <v>5448</v>
      </c>
      <c r="T300" s="488">
        <f>((+S300*(('CTOS FICHA 904664'!$T$6-100)/100))*-1)*((100-W300)/100)+Y300</f>
        <v>1197.68</v>
      </c>
      <c r="U300" s="488">
        <f>IF(N300&lt;&gt;"",-T300*(1+'CTOS FICHA 904664'!$X$6)/(N300/100)+100,"")</f>
        <v>14.70319011183048</v>
      </c>
      <c r="V300" s="489">
        <f t="shared" si="7"/>
        <v>29.506768687463207</v>
      </c>
      <c r="W300" s="490"/>
      <c r="X300" s="490"/>
      <c r="Y300" s="490"/>
    </row>
    <row r="301" spans="1:25" ht="16.5" thickBot="1">
      <c r="A301" s="475" t="s">
        <v>3328</v>
      </c>
      <c r="B301" s="35">
        <v>14990</v>
      </c>
      <c r="C301" s="40" t="s">
        <v>3322</v>
      </c>
      <c r="D301" s="41" t="s">
        <v>4051</v>
      </c>
      <c r="E301" s="459" t="s">
        <v>3368</v>
      </c>
      <c r="F301" s="32" t="s">
        <v>3332</v>
      </c>
      <c r="G301" s="32" t="s">
        <v>3324</v>
      </c>
      <c r="H301" s="32" t="s">
        <v>3394</v>
      </c>
      <c r="I301" s="32" t="s">
        <v>4402</v>
      </c>
      <c r="J301" s="32" t="s">
        <v>2557</v>
      </c>
      <c r="K301" s="32">
        <v>6</v>
      </c>
      <c r="L301" s="36">
        <v>0</v>
      </c>
      <c r="M301" s="37">
        <v>0</v>
      </c>
      <c r="N301" s="34" t="s">
        <v>6181</v>
      </c>
      <c r="O301" s="34" t="s">
        <v>2553</v>
      </c>
      <c r="P301" s="527">
        <v>141817277</v>
      </c>
      <c r="S301" s="488" t="s">
        <v>6152</v>
      </c>
      <c r="T301" s="488">
        <f>((+S301*(('CTOS FICHA 904664'!$T$6-100)/100))*-1)*((100-W301)/100)+Y301</f>
        <v>2231.52</v>
      </c>
      <c r="U301" s="488">
        <f>IF(N301&lt;&gt;"",-T301*(1+'CTOS FICHA 904664'!$X$6)/(N301/100)+100,"")</f>
        <v>13.706001917545535</v>
      </c>
      <c r="V301" s="489">
        <f t="shared" si="7"/>
        <v>28.682646212847558</v>
      </c>
      <c r="W301" s="490"/>
      <c r="X301" s="490"/>
      <c r="Y301" s="490"/>
    </row>
    <row r="302" spans="1:25" ht="16.5" thickBot="1">
      <c r="A302" s="475" t="s">
        <v>3328</v>
      </c>
      <c r="B302" s="35" t="s">
        <v>6153</v>
      </c>
      <c r="C302" s="40" t="s">
        <v>3322</v>
      </c>
      <c r="D302" s="41" t="s">
        <v>4051</v>
      </c>
      <c r="E302" s="459" t="s">
        <v>3472</v>
      </c>
      <c r="F302" s="32" t="s">
        <v>3332</v>
      </c>
      <c r="G302" s="32" t="s">
        <v>3324</v>
      </c>
      <c r="H302" s="32" t="s">
        <v>3394</v>
      </c>
      <c r="I302" s="32" t="s">
        <v>4368</v>
      </c>
      <c r="J302" s="32" t="s">
        <v>2557</v>
      </c>
      <c r="K302" s="32">
        <v>6</v>
      </c>
      <c r="L302" s="36">
        <v>0</v>
      </c>
      <c r="M302" s="37">
        <v>0</v>
      </c>
      <c r="N302" s="34">
        <v>2569</v>
      </c>
      <c r="O302" s="34" t="s">
        <v>2553</v>
      </c>
      <c r="P302" s="527">
        <v>142789620</v>
      </c>
      <c r="S302" s="488" t="s">
        <v>4507</v>
      </c>
      <c r="T302" s="488">
        <f>((+S302*(('CTOS FICHA 904664'!$T$6-100)/100))*-1)*((100-W302)/100)+Y302</f>
        <v>1811.92</v>
      </c>
      <c r="U302" s="488">
        <f>IF(N302&lt;&gt;"",-T302*(1+'CTOS FICHA 904664'!$X$6)/(N302/100)+100,"")</f>
        <v>14.658497469832611</v>
      </c>
      <c r="V302" s="489">
        <f t="shared" si="7"/>
        <v>29.469832619696376</v>
      </c>
      <c r="W302" s="490"/>
      <c r="X302" s="490"/>
      <c r="Y302" s="490"/>
    </row>
    <row r="303" spans="1:25" ht="16.5" thickBot="1">
      <c r="A303" s="475" t="s">
        <v>3328</v>
      </c>
      <c r="B303" s="35">
        <v>14669</v>
      </c>
      <c r="C303" s="40" t="s">
        <v>3322</v>
      </c>
      <c r="D303" s="41" t="s">
        <v>4051</v>
      </c>
      <c r="E303" s="459" t="s">
        <v>4399</v>
      </c>
      <c r="F303" s="32" t="s">
        <v>3332</v>
      </c>
      <c r="G303" s="32" t="s">
        <v>3324</v>
      </c>
      <c r="H303" s="32"/>
      <c r="I303" s="32" t="s">
        <v>4368</v>
      </c>
      <c r="J303" s="32" t="s">
        <v>2557</v>
      </c>
      <c r="K303" s="32">
        <v>6</v>
      </c>
      <c r="L303" s="36">
        <v>0</v>
      </c>
      <c r="M303" s="37">
        <v>0</v>
      </c>
      <c r="N303" s="34">
        <v>2329</v>
      </c>
      <c r="O303" s="34" t="s">
        <v>2553</v>
      </c>
      <c r="P303" s="527">
        <v>141324945</v>
      </c>
      <c r="S303" s="488" t="s">
        <v>4398</v>
      </c>
      <c r="T303" s="488">
        <f>((+S303*(('CTOS FICHA 904664'!$T$6-100)/100))*-1)*((100-W303)/100)+Y303</f>
        <v>1642.08</v>
      </c>
      <c r="U303" s="488">
        <f>IF(N303&lt;&gt;"",-T303*(1+'CTOS FICHA 904664'!$X$6)/(N303/100)+100,"")</f>
        <v>14.687986260197505</v>
      </c>
      <c r="V303" s="489">
        <f t="shared" si="7"/>
        <v>29.494203520824385</v>
      </c>
      <c r="W303" s="490"/>
      <c r="X303" s="490"/>
      <c r="Y303" s="490"/>
    </row>
    <row r="304" spans="1:25" ht="16.5" thickBot="1">
      <c r="A304" s="475" t="s">
        <v>3328</v>
      </c>
      <c r="B304" s="35">
        <v>14750</v>
      </c>
      <c r="C304" s="40" t="s">
        <v>3322</v>
      </c>
      <c r="D304" s="41" t="s">
        <v>4051</v>
      </c>
      <c r="E304" s="459" t="s">
        <v>3368</v>
      </c>
      <c r="F304" s="32" t="s">
        <v>3332</v>
      </c>
      <c r="G304" s="32" t="s">
        <v>3466</v>
      </c>
      <c r="H304" s="32" t="s">
        <v>3394</v>
      </c>
      <c r="I304" s="32" t="s">
        <v>4368</v>
      </c>
      <c r="J304" s="32" t="s">
        <v>2557</v>
      </c>
      <c r="K304" s="32">
        <v>6</v>
      </c>
      <c r="L304" s="36">
        <v>0</v>
      </c>
      <c r="M304" s="37">
        <v>0</v>
      </c>
      <c r="N304" s="34">
        <v>3169</v>
      </c>
      <c r="O304" s="34" t="s">
        <v>2553</v>
      </c>
      <c r="P304" s="527">
        <v>141453352</v>
      </c>
      <c r="S304" s="488" t="s">
        <v>3970</v>
      </c>
      <c r="T304" s="488">
        <f>((+S304*(('CTOS FICHA 904664'!$T$6-100)/100))*-1)*((100-W304)/100)+Y304</f>
        <v>2235.1999999999998</v>
      </c>
      <c r="U304" s="488">
        <f>IF(N304&lt;&gt;"",-T304*(1+'CTOS FICHA 904664'!$X$6)/(N304/100)+100,"")</f>
        <v>14.654717576522572</v>
      </c>
      <c r="V304" s="489">
        <f t="shared" si="7"/>
        <v>29.466708740927743</v>
      </c>
      <c r="W304" s="490"/>
      <c r="X304" s="490"/>
      <c r="Y304" s="490"/>
    </row>
    <row r="305" spans="1:25" ht="16.5" thickBot="1">
      <c r="A305" s="475" t="s">
        <v>3328</v>
      </c>
      <c r="B305" s="35">
        <v>14446</v>
      </c>
      <c r="C305" s="40" t="s">
        <v>3322</v>
      </c>
      <c r="D305" s="41" t="s">
        <v>4051</v>
      </c>
      <c r="E305" s="459" t="s">
        <v>3472</v>
      </c>
      <c r="F305" s="32" t="s">
        <v>3292</v>
      </c>
      <c r="G305" s="32" t="s">
        <v>3393</v>
      </c>
      <c r="H305" s="32" t="s">
        <v>3394</v>
      </c>
      <c r="I305" s="32" t="s">
        <v>4368</v>
      </c>
      <c r="J305" s="32" t="s">
        <v>2557</v>
      </c>
      <c r="K305" s="32">
        <v>6</v>
      </c>
      <c r="L305" s="36">
        <v>0</v>
      </c>
      <c r="M305" s="37">
        <v>0</v>
      </c>
      <c r="N305" s="34">
        <v>2449</v>
      </c>
      <c r="O305" s="34" t="s">
        <v>2553</v>
      </c>
      <c r="P305" s="527">
        <v>141212100</v>
      </c>
      <c r="S305" s="488" t="s">
        <v>3845</v>
      </c>
      <c r="T305" s="488">
        <f>((+S305*(('CTOS FICHA 904664'!$T$6-100)/100))*-1)*((100-W305)/100)+Y305</f>
        <v>1727.44</v>
      </c>
      <c r="U305" s="488">
        <f>IF(N305&lt;&gt;"",-T305*(1+'CTOS FICHA 904664'!$X$6)/(N305/100)+100,"")</f>
        <v>14.650779910167401</v>
      </c>
      <c r="V305" s="489">
        <f t="shared" ref="V305:V359" si="8">IF(N305&lt;&gt;"",-T305/(N305/100)+100,"")</f>
        <v>29.463454471212728</v>
      </c>
      <c r="W305" s="490"/>
      <c r="X305" s="490"/>
      <c r="Y305" s="490"/>
    </row>
    <row r="306" spans="1:25" ht="16.5" thickBot="1">
      <c r="A306" s="475" t="s">
        <v>3328</v>
      </c>
      <c r="B306" s="35" t="s">
        <v>6174</v>
      </c>
      <c r="C306" s="40" t="s">
        <v>3322</v>
      </c>
      <c r="D306" s="41" t="s">
        <v>4051</v>
      </c>
      <c r="E306" s="459" t="s">
        <v>3368</v>
      </c>
      <c r="F306" s="32" t="s">
        <v>3392</v>
      </c>
      <c r="G306" s="32" t="s">
        <v>3324</v>
      </c>
      <c r="H306" s="32" t="s">
        <v>3291</v>
      </c>
      <c r="I306" s="32" t="s">
        <v>4402</v>
      </c>
      <c r="J306" s="32" t="s">
        <v>2557</v>
      </c>
      <c r="K306" s="32">
        <v>6</v>
      </c>
      <c r="L306" s="36">
        <v>0</v>
      </c>
      <c r="M306" s="37">
        <v>0</v>
      </c>
      <c r="N306" s="34">
        <v>4729</v>
      </c>
      <c r="O306" s="34" t="s">
        <v>2553</v>
      </c>
      <c r="P306" s="527" t="s">
        <v>6175</v>
      </c>
      <c r="S306" s="488" t="s">
        <v>6172</v>
      </c>
      <c r="T306" s="488">
        <f>((+S306*(('CTOS FICHA 904664'!$T$6-100)/100))*-1)*((100-W306)/100)+Y306</f>
        <v>3335.2</v>
      </c>
      <c r="U306" s="488">
        <f>IF(N306&lt;&gt;"",-T306*(1+'CTOS FICHA 904664'!$X$6)/(N306/100)+100,"")</f>
        <v>14.662888559949252</v>
      </c>
      <c r="V306" s="489">
        <f t="shared" si="8"/>
        <v>29.473461619792772</v>
      </c>
      <c r="W306" s="490"/>
      <c r="X306" s="490"/>
      <c r="Y306" s="490"/>
    </row>
    <row r="307" spans="1:25" ht="16.5" thickBot="1">
      <c r="A307" s="475" t="s">
        <v>3328</v>
      </c>
      <c r="B307" s="35">
        <v>14610</v>
      </c>
      <c r="C307" s="40" t="s">
        <v>3322</v>
      </c>
      <c r="D307" s="41" t="s">
        <v>4051</v>
      </c>
      <c r="E307" s="459" t="s">
        <v>4378</v>
      </c>
      <c r="F307" s="32" t="s">
        <v>3292</v>
      </c>
      <c r="G307" s="32" t="s">
        <v>3324</v>
      </c>
      <c r="H307" s="32"/>
      <c r="I307" s="32" t="s">
        <v>4368</v>
      </c>
      <c r="J307" s="32" t="s">
        <v>2557</v>
      </c>
      <c r="K307" s="32">
        <v>6</v>
      </c>
      <c r="L307" s="36">
        <v>0</v>
      </c>
      <c r="M307" s="37">
        <v>0</v>
      </c>
      <c r="N307" s="34">
        <v>1849</v>
      </c>
      <c r="O307" s="34" t="s">
        <v>2553</v>
      </c>
      <c r="P307" s="527">
        <v>141298160</v>
      </c>
      <c r="S307" s="488" t="s">
        <v>3952</v>
      </c>
      <c r="T307" s="488">
        <f>((+S307*(('CTOS FICHA 904664'!$T$6-100)/100))*-1)*((100-W307)/100)+Y307</f>
        <v>1304.1600000000001</v>
      </c>
      <c r="U307" s="488">
        <f>IF(N307&lt;&gt;"",-T307*(1+'CTOS FICHA 904664'!$X$6)/(N307/100)+100,"")</f>
        <v>14.654753921038392</v>
      </c>
      <c r="V307" s="489">
        <f t="shared" si="8"/>
        <v>29.46673877771768</v>
      </c>
      <c r="W307" s="490"/>
      <c r="X307" s="490"/>
      <c r="Y307" s="490"/>
    </row>
    <row r="308" spans="1:25" ht="16.5" thickBot="1">
      <c r="A308" s="475" t="s">
        <v>3328</v>
      </c>
      <c r="B308" s="35">
        <v>14875</v>
      </c>
      <c r="C308" s="40" t="s">
        <v>3322</v>
      </c>
      <c r="D308" s="41" t="s">
        <v>4051</v>
      </c>
      <c r="E308" s="459" t="s">
        <v>3368</v>
      </c>
      <c r="F308" s="32" t="s">
        <v>3392</v>
      </c>
      <c r="G308" s="32" t="s">
        <v>3466</v>
      </c>
      <c r="H308" s="32" t="s">
        <v>3394</v>
      </c>
      <c r="I308" s="32" t="s">
        <v>4368</v>
      </c>
      <c r="J308" s="32" t="s">
        <v>2557</v>
      </c>
      <c r="K308" s="32">
        <v>6</v>
      </c>
      <c r="L308" s="36">
        <v>0</v>
      </c>
      <c r="M308" s="37">
        <v>0</v>
      </c>
      <c r="N308" s="34">
        <v>3649</v>
      </c>
      <c r="O308" s="34" t="s">
        <v>2553</v>
      </c>
      <c r="P308" s="527">
        <v>141601980</v>
      </c>
      <c r="S308" s="521">
        <v>2574</v>
      </c>
      <c r="T308" s="488">
        <f>((+S308*(('CTOS FICHA 904664'!$T$6-100)/100))*-1)*((100-W308)/100)+Y308</f>
        <v>2574</v>
      </c>
      <c r="U308" s="488">
        <f>IF(N308&lt;&gt;"",-T308*(1+'CTOS FICHA 904664'!$X$6)/(N308/100)+100,"")</f>
        <v>14.646752534941086</v>
      </c>
      <c r="V308" s="489">
        <f t="shared" si="8"/>
        <v>29.460126061934787</v>
      </c>
      <c r="W308" s="490"/>
      <c r="X308" s="490"/>
      <c r="Y308" s="490"/>
    </row>
    <row r="309" spans="1:25" ht="16.5" thickBot="1">
      <c r="A309" s="475" t="s">
        <v>3328</v>
      </c>
      <c r="B309" s="35">
        <v>15070</v>
      </c>
      <c r="C309" s="40" t="s">
        <v>3322</v>
      </c>
      <c r="D309" s="41" t="s">
        <v>3367</v>
      </c>
      <c r="E309" s="459" t="s">
        <v>3368</v>
      </c>
      <c r="F309" s="32" t="s">
        <v>3392</v>
      </c>
      <c r="G309" s="32" t="s">
        <v>3369</v>
      </c>
      <c r="H309" s="32" t="s">
        <v>3291</v>
      </c>
      <c r="I309" s="32" t="s">
        <v>4368</v>
      </c>
      <c r="J309" s="32" t="s">
        <v>2557</v>
      </c>
      <c r="K309" s="32">
        <v>6</v>
      </c>
      <c r="L309" s="36">
        <v>0</v>
      </c>
      <c r="M309" s="37">
        <v>0</v>
      </c>
      <c r="N309" s="34">
        <v>4069</v>
      </c>
      <c r="O309" s="34" t="s">
        <v>2553</v>
      </c>
      <c r="P309" s="527">
        <v>141913912</v>
      </c>
      <c r="S309" s="488" t="s">
        <v>4966</v>
      </c>
      <c r="T309" s="488">
        <f>((+S309*(('CTOS FICHA 904664'!$T$6-100)/100))*-1)*((100-W309)/100)+Y309</f>
        <v>2869.68</v>
      </c>
      <c r="U309" s="488">
        <f>IF(N309&lt;&gt;"",-T309*(1+'CTOS FICHA 904664'!$X$6)/(N309/100)+100,"")</f>
        <v>14.664222167608756</v>
      </c>
      <c r="V309" s="489">
        <f t="shared" si="8"/>
        <v>29.474563774883265</v>
      </c>
      <c r="W309" s="490"/>
      <c r="X309" s="490"/>
      <c r="Y309" s="490"/>
    </row>
    <row r="310" spans="1:25" ht="16.5" thickBot="1">
      <c r="A310" s="475" t="s">
        <v>3328</v>
      </c>
      <c r="B310" s="35">
        <v>15005</v>
      </c>
      <c r="C310" s="40" t="s">
        <v>3441</v>
      </c>
      <c r="D310" s="41" t="s">
        <v>4051</v>
      </c>
      <c r="E310" s="459" t="s">
        <v>3349</v>
      </c>
      <c r="F310" s="32" t="s">
        <v>3332</v>
      </c>
      <c r="G310" s="32" t="s">
        <v>4931</v>
      </c>
      <c r="H310" s="32"/>
      <c r="I310" s="32"/>
      <c r="J310" s="32" t="s">
        <v>2557</v>
      </c>
      <c r="K310" s="32">
        <v>6</v>
      </c>
      <c r="L310" s="36">
        <v>0</v>
      </c>
      <c r="M310" s="37">
        <v>0</v>
      </c>
      <c r="N310" s="34">
        <v>1819</v>
      </c>
      <c r="O310" s="34" t="s">
        <v>2553</v>
      </c>
      <c r="P310" s="527">
        <v>141817278</v>
      </c>
      <c r="S310" s="488" t="s">
        <v>6189</v>
      </c>
      <c r="T310" s="488">
        <f>((+S310*(('CTOS FICHA 904664'!$T$6-100)/100))*-1)*((100-W310)/100)+Y310</f>
        <v>1282.1600000000001</v>
      </c>
      <c r="U310" s="488">
        <f>IF(N310&lt;&gt;"",-T310*(1+'CTOS FICHA 904664'!$X$6)/(N310/100)+100,"")</f>
        <v>14.710632215503026</v>
      </c>
      <c r="V310" s="489">
        <f t="shared" si="8"/>
        <v>29.512919186366133</v>
      </c>
      <c r="W310" s="490"/>
      <c r="X310" s="490"/>
      <c r="Y310" s="490"/>
    </row>
    <row r="311" spans="1:25" ht="16.5" thickBot="1">
      <c r="A311" s="475" t="s">
        <v>3328</v>
      </c>
      <c r="B311" s="35" t="s">
        <v>6198</v>
      </c>
      <c r="C311" s="40" t="s">
        <v>3322</v>
      </c>
      <c r="D311" s="41" t="s">
        <v>8</v>
      </c>
      <c r="E311" s="459" t="s">
        <v>3456</v>
      </c>
      <c r="F311" s="32" t="s">
        <v>3332</v>
      </c>
      <c r="G311" s="32" t="s">
        <v>3466</v>
      </c>
      <c r="H311" s="32"/>
      <c r="I311" s="32" t="s">
        <v>4368</v>
      </c>
      <c r="J311" s="32" t="s">
        <v>2557</v>
      </c>
      <c r="K311" s="32">
        <v>6</v>
      </c>
      <c r="L311" s="36">
        <v>0</v>
      </c>
      <c r="M311" s="37">
        <v>0</v>
      </c>
      <c r="N311" s="34">
        <v>2129</v>
      </c>
      <c r="O311" s="34" t="s">
        <v>2553</v>
      </c>
      <c r="P311" s="527">
        <v>143782106</v>
      </c>
      <c r="S311" s="488" t="s">
        <v>6079</v>
      </c>
      <c r="T311" s="488">
        <f>((+S311*(('CTOS FICHA 904664'!$T$6-100)/100))*-1)*((100-W311)/100)+Y311</f>
        <v>1502.16</v>
      </c>
      <c r="U311" s="488">
        <f>IF(N311&lt;&gt;"",-T311*(1+'CTOS FICHA 904664'!$X$6)/(N311/100)+100,"")</f>
        <v>14.625946453734144</v>
      </c>
      <c r="V311" s="489">
        <f t="shared" si="8"/>
        <v>29.442930953499285</v>
      </c>
      <c r="W311" s="490"/>
      <c r="X311" s="490"/>
      <c r="Y311" s="490"/>
    </row>
    <row r="312" spans="1:25" ht="16.5" thickBot="1">
      <c r="A312" s="475" t="s">
        <v>3328</v>
      </c>
      <c r="B312" s="35">
        <v>14255</v>
      </c>
      <c r="C312" s="40" t="s">
        <v>3322</v>
      </c>
      <c r="D312" s="41" t="s">
        <v>8</v>
      </c>
      <c r="E312" s="459" t="s">
        <v>3456</v>
      </c>
      <c r="F312" s="32" t="s">
        <v>3332</v>
      </c>
      <c r="G312" s="32" t="s">
        <v>3333</v>
      </c>
      <c r="H312" s="32"/>
      <c r="I312" s="32" t="s">
        <v>4368</v>
      </c>
      <c r="J312" s="32" t="s">
        <v>2557</v>
      </c>
      <c r="K312" s="32">
        <v>6</v>
      </c>
      <c r="L312" s="36">
        <v>0</v>
      </c>
      <c r="M312" s="37">
        <v>0</v>
      </c>
      <c r="N312" s="34">
        <v>1769</v>
      </c>
      <c r="O312" s="34" t="s">
        <v>2553</v>
      </c>
      <c r="P312" s="527">
        <v>141177238</v>
      </c>
      <c r="S312" s="488" t="s">
        <v>3990</v>
      </c>
      <c r="T312" s="488">
        <f>((+S312*(('CTOS FICHA 904664'!$T$6-100)/100))*-1)*((100-W312)/100)+Y312</f>
        <v>1247.8399999999999</v>
      </c>
      <c r="U312" s="488">
        <f>IF(N312&lt;&gt;"",-T312*(1+'CTOS FICHA 904664'!$X$6)/(N312/100)+100,"")</f>
        <v>14.647461842849083</v>
      </c>
      <c r="V312" s="489">
        <f t="shared" si="8"/>
        <v>29.460712266817424</v>
      </c>
      <c r="W312" s="490"/>
      <c r="X312" s="490"/>
      <c r="Y312" s="490"/>
    </row>
    <row r="313" spans="1:25" ht="16.5" thickBot="1">
      <c r="A313" s="475" t="s">
        <v>3328</v>
      </c>
      <c r="B313" s="35">
        <v>14669</v>
      </c>
      <c r="C313" s="40" t="s">
        <v>3322</v>
      </c>
      <c r="D313" s="41" t="s">
        <v>4527</v>
      </c>
      <c r="E313" s="459" t="s">
        <v>4399</v>
      </c>
      <c r="F313" s="32" t="s">
        <v>3332</v>
      </c>
      <c r="G313" s="32" t="s">
        <v>3324</v>
      </c>
      <c r="H313" s="32"/>
      <c r="I313" s="32" t="s">
        <v>4368</v>
      </c>
      <c r="J313" s="32" t="s">
        <v>2557</v>
      </c>
      <c r="K313" s="32">
        <v>6</v>
      </c>
      <c r="L313" s="36">
        <v>0</v>
      </c>
      <c r="M313" s="37">
        <v>0</v>
      </c>
      <c r="N313" s="34">
        <v>2329</v>
      </c>
      <c r="O313" s="34" t="s">
        <v>2553</v>
      </c>
      <c r="P313" s="527">
        <v>141324945</v>
      </c>
      <c r="S313" s="488" t="s">
        <v>4398</v>
      </c>
      <c r="T313" s="488">
        <f>((+S313*(('CTOS FICHA 904664'!$T$6-100)/100))*-1)*((100-W313)/100)+Y313</f>
        <v>1642.08</v>
      </c>
      <c r="U313" s="488">
        <f>IF(N313&lt;&gt;"",-T313*(1+'CTOS FICHA 904664'!$X$6)/(N313/100)+100,"")</f>
        <v>14.687986260197505</v>
      </c>
      <c r="V313" s="489">
        <f t="shared" si="8"/>
        <v>29.494203520824385</v>
      </c>
      <c r="W313" s="490"/>
      <c r="X313" s="490"/>
      <c r="Y313" s="490"/>
    </row>
    <row r="314" spans="1:25" ht="16.5" thickBot="1">
      <c r="A314" s="475" t="s">
        <v>3328</v>
      </c>
      <c r="B314" s="35">
        <v>15377</v>
      </c>
      <c r="C314" s="40" t="s">
        <v>3322</v>
      </c>
      <c r="D314" s="41" t="s">
        <v>3367</v>
      </c>
      <c r="E314" s="459" t="s">
        <v>3368</v>
      </c>
      <c r="F314" s="32" t="s">
        <v>3292</v>
      </c>
      <c r="G314" s="32" t="s">
        <v>3466</v>
      </c>
      <c r="H314" s="32" t="s">
        <v>3291</v>
      </c>
      <c r="I314" s="32" t="s">
        <v>4368</v>
      </c>
      <c r="J314" s="32" t="s">
        <v>2557</v>
      </c>
      <c r="K314" s="32">
        <v>6</v>
      </c>
      <c r="L314" s="36">
        <v>0</v>
      </c>
      <c r="M314" s="37">
        <v>0</v>
      </c>
      <c r="N314" s="34">
        <v>3229</v>
      </c>
      <c r="O314" s="34" t="s">
        <v>2553</v>
      </c>
      <c r="P314" s="527">
        <v>142789115</v>
      </c>
      <c r="S314" s="488" t="s">
        <v>3674</v>
      </c>
      <c r="T314" s="488">
        <f>((+S314*(('CTOS FICHA 904664'!$T$6-100)/100))*-1)*((100-W314)/100)+Y314</f>
        <v>2277.44</v>
      </c>
      <c r="U314" s="488">
        <f>IF(N314&lt;&gt;"",-T314*(1+'CTOS FICHA 904664'!$X$6)/(N314/100)+100,"")</f>
        <v>14.657714462681938</v>
      </c>
      <c r="V314" s="489">
        <f t="shared" si="8"/>
        <v>29.469185506348708</v>
      </c>
      <c r="W314" s="490"/>
      <c r="X314" s="490"/>
      <c r="Y314" s="490"/>
    </row>
    <row r="315" spans="1:25" ht="16.5" thickBot="1">
      <c r="A315" s="475" t="s">
        <v>3328</v>
      </c>
      <c r="B315" s="35">
        <v>15294</v>
      </c>
      <c r="C315" s="40" t="s">
        <v>3322</v>
      </c>
      <c r="D315" s="41" t="s">
        <v>4527</v>
      </c>
      <c r="E315" s="459" t="s">
        <v>4399</v>
      </c>
      <c r="F315" s="32" t="s">
        <v>3292</v>
      </c>
      <c r="G315" s="32" t="s">
        <v>3324</v>
      </c>
      <c r="H315" s="32"/>
      <c r="I315" s="32" t="s">
        <v>4368</v>
      </c>
      <c r="J315" s="32" t="s">
        <v>2557</v>
      </c>
      <c r="K315" s="32">
        <v>6</v>
      </c>
      <c r="L315" s="36">
        <v>0</v>
      </c>
      <c r="M315" s="37">
        <v>0</v>
      </c>
      <c r="N315" s="34">
        <v>2089</v>
      </c>
      <c r="O315" s="34" t="s">
        <v>2553</v>
      </c>
      <c r="P315" s="527" t="s">
        <v>6221</v>
      </c>
      <c r="S315" s="488" t="s">
        <v>4404</v>
      </c>
      <c r="T315" s="488">
        <f>((+S315*(('CTOS FICHA 904664'!$T$6-100)/100))*-1)*((100-W315)/100)+Y315</f>
        <v>1473.12</v>
      </c>
      <c r="U315" s="488">
        <f>IF(N315&lt;&gt;"",-T315*(1+'CTOS FICHA 904664'!$X$6)/(N315/100)+100,"")</f>
        <v>14.67327908089996</v>
      </c>
      <c r="V315" s="489">
        <f t="shared" si="8"/>
        <v>29.482048827190056</v>
      </c>
      <c r="W315" s="490"/>
      <c r="X315" s="490"/>
      <c r="Y315" s="490"/>
    </row>
    <row r="316" spans="1:25" ht="16.5" thickBot="1">
      <c r="A316" s="475" t="s">
        <v>3328</v>
      </c>
      <c r="B316" s="35">
        <v>15344</v>
      </c>
      <c r="C316" s="40" t="s">
        <v>3322</v>
      </c>
      <c r="D316" s="41" t="s">
        <v>3367</v>
      </c>
      <c r="E316" s="459" t="s">
        <v>3368</v>
      </c>
      <c r="F316" s="32" t="s">
        <v>3332</v>
      </c>
      <c r="G316" s="32" t="s">
        <v>3350</v>
      </c>
      <c r="H316" s="32" t="s">
        <v>3394</v>
      </c>
      <c r="I316" s="32" t="s">
        <v>4368</v>
      </c>
      <c r="J316" s="32" t="s">
        <v>2557</v>
      </c>
      <c r="K316" s="32">
        <v>6</v>
      </c>
      <c r="L316" s="36">
        <v>0</v>
      </c>
      <c r="M316" s="37">
        <v>0</v>
      </c>
      <c r="N316" s="34">
        <v>3289</v>
      </c>
      <c r="O316" s="34" t="s">
        <v>2553</v>
      </c>
      <c r="P316" s="527">
        <v>142748156</v>
      </c>
      <c r="S316" s="488" t="s">
        <v>6234</v>
      </c>
      <c r="T316" s="488">
        <f>((+S316*(('CTOS FICHA 904664'!$T$6-100)/100))*-1)*((100-W316)/100)+Y316</f>
        <v>2320.56</v>
      </c>
      <c r="U316" s="488">
        <f>IF(N316&lt;&gt;"",-T316*(1+'CTOS FICHA 904664'!$X$6)/(N316/100)+100,"")</f>
        <v>14.62822742474917</v>
      </c>
      <c r="V316" s="489">
        <f t="shared" si="8"/>
        <v>29.444816053511715</v>
      </c>
      <c r="W316" s="490"/>
      <c r="X316" s="490"/>
      <c r="Y316" s="490"/>
    </row>
    <row r="317" spans="1:25" ht="16.5" thickBot="1">
      <c r="A317" s="475" t="s">
        <v>3328</v>
      </c>
      <c r="B317" s="35">
        <v>14255</v>
      </c>
      <c r="C317" s="40" t="s">
        <v>3322</v>
      </c>
      <c r="D317" s="41" t="s">
        <v>8</v>
      </c>
      <c r="E317" s="459" t="s">
        <v>3456</v>
      </c>
      <c r="F317" s="32" t="s">
        <v>3332</v>
      </c>
      <c r="G317" s="32" t="s">
        <v>3333</v>
      </c>
      <c r="H317" s="32"/>
      <c r="I317" s="32" t="s">
        <v>4368</v>
      </c>
      <c r="J317" s="32" t="s">
        <v>2557</v>
      </c>
      <c r="K317" s="32">
        <v>6</v>
      </c>
      <c r="L317" s="36">
        <v>0</v>
      </c>
      <c r="M317" s="37">
        <v>0</v>
      </c>
      <c r="N317" s="34">
        <v>1769</v>
      </c>
      <c r="O317" s="34" t="s">
        <v>2553</v>
      </c>
      <c r="P317" s="527">
        <v>141177238</v>
      </c>
      <c r="S317" s="488" t="s">
        <v>3990</v>
      </c>
      <c r="T317" s="488">
        <f>((+S317*(('CTOS FICHA 904664'!$T$6-100)/100))*-1)*((100-W317)/100)+Y317</f>
        <v>1247.8399999999999</v>
      </c>
      <c r="U317" s="488">
        <f>IF(N317&lt;&gt;"",-T317*(1+'CTOS FICHA 904664'!$X$6)/(N317/100)+100,"")</f>
        <v>14.647461842849083</v>
      </c>
      <c r="V317" s="489">
        <f t="shared" si="8"/>
        <v>29.460712266817424</v>
      </c>
      <c r="W317" s="490"/>
      <c r="X317" s="490"/>
      <c r="Y317" s="490"/>
    </row>
    <row r="318" spans="1:25" ht="16.5" thickBot="1">
      <c r="A318" s="475" t="s">
        <v>3328</v>
      </c>
      <c r="B318" s="35">
        <v>14610</v>
      </c>
      <c r="C318" s="40" t="s">
        <v>3322</v>
      </c>
      <c r="D318" s="41" t="s">
        <v>4527</v>
      </c>
      <c r="E318" s="459" t="s">
        <v>4378</v>
      </c>
      <c r="F318" s="32" t="s">
        <v>3292</v>
      </c>
      <c r="G318" s="32" t="s">
        <v>3324</v>
      </c>
      <c r="H318" s="32"/>
      <c r="I318" s="32" t="s">
        <v>4368</v>
      </c>
      <c r="J318" s="32" t="s">
        <v>2557</v>
      </c>
      <c r="K318" s="32">
        <v>6</v>
      </c>
      <c r="L318" s="36">
        <v>0</v>
      </c>
      <c r="M318" s="37">
        <v>0</v>
      </c>
      <c r="N318" s="34">
        <v>1849</v>
      </c>
      <c r="O318" s="34" t="s">
        <v>2553</v>
      </c>
      <c r="P318" s="527">
        <v>141298160</v>
      </c>
      <c r="S318" s="488" t="s">
        <v>3952</v>
      </c>
      <c r="T318" s="488">
        <f>((+S318*(('CTOS FICHA 904664'!$T$6-100)/100))*-1)*((100-W318)/100)+Y318</f>
        <v>1304.1600000000001</v>
      </c>
      <c r="U318" s="488">
        <f>IF(N318&lt;&gt;"",-T318*(1+'CTOS FICHA 904664'!$X$6)/(N318/100)+100,"")</f>
        <v>14.654753921038392</v>
      </c>
      <c r="V318" s="489">
        <f t="shared" si="8"/>
        <v>29.46673877771768</v>
      </c>
      <c r="W318" s="490"/>
      <c r="X318" s="490"/>
      <c r="Y318" s="490"/>
    </row>
    <row r="319" spans="1:25" ht="16.5" thickBot="1">
      <c r="A319" s="475" t="s">
        <v>3328</v>
      </c>
      <c r="B319" s="35" t="s">
        <v>6153</v>
      </c>
      <c r="C319" s="40" t="s">
        <v>3322</v>
      </c>
      <c r="D319" s="41" t="s">
        <v>3367</v>
      </c>
      <c r="E319" s="459" t="s">
        <v>3472</v>
      </c>
      <c r="F319" s="32" t="s">
        <v>3332</v>
      </c>
      <c r="G319" s="32" t="s">
        <v>3324</v>
      </c>
      <c r="H319" s="32" t="s">
        <v>3394</v>
      </c>
      <c r="I319" s="32" t="s">
        <v>4368</v>
      </c>
      <c r="J319" s="32" t="s">
        <v>2557</v>
      </c>
      <c r="K319" s="32">
        <v>6</v>
      </c>
      <c r="L319" s="36">
        <v>0</v>
      </c>
      <c r="M319" s="37">
        <v>0</v>
      </c>
      <c r="N319" s="34">
        <v>2569</v>
      </c>
      <c r="O319" s="34" t="s">
        <v>2553</v>
      </c>
      <c r="P319" s="527">
        <v>142789620</v>
      </c>
      <c r="S319" s="488" t="s">
        <v>4507</v>
      </c>
      <c r="T319" s="488">
        <f>((+S319*(('CTOS FICHA 904664'!$T$6-100)/100))*-1)*((100-W319)/100)+Y319</f>
        <v>1811.92</v>
      </c>
      <c r="U319" s="488">
        <f>IF(N319&lt;&gt;"",-T319*(1+'CTOS FICHA 904664'!$X$6)/(N319/100)+100,"")</f>
        <v>14.658497469832611</v>
      </c>
      <c r="V319" s="489">
        <f t="shared" si="8"/>
        <v>29.469832619696376</v>
      </c>
      <c r="W319" s="490"/>
      <c r="X319" s="490"/>
      <c r="Y319" s="490"/>
    </row>
    <row r="320" spans="1:25" ht="16.5" thickBot="1">
      <c r="A320" s="475" t="s">
        <v>3328</v>
      </c>
      <c r="B320" s="35">
        <v>14685</v>
      </c>
      <c r="C320" s="40" t="s">
        <v>3322</v>
      </c>
      <c r="D320" s="41" t="s">
        <v>4527</v>
      </c>
      <c r="E320" s="459" t="s">
        <v>4378</v>
      </c>
      <c r="F320" s="32" t="s">
        <v>3332</v>
      </c>
      <c r="G320" s="32" t="s">
        <v>3324</v>
      </c>
      <c r="H320" s="32"/>
      <c r="I320" s="32" t="s">
        <v>4368</v>
      </c>
      <c r="J320" s="32" t="s">
        <v>2557</v>
      </c>
      <c r="K320" s="32">
        <v>6</v>
      </c>
      <c r="L320" s="36">
        <v>0</v>
      </c>
      <c r="M320" s="37">
        <v>0</v>
      </c>
      <c r="N320" s="34">
        <v>2089</v>
      </c>
      <c r="O320" s="34" t="s">
        <v>2553</v>
      </c>
      <c r="P320" s="527">
        <v>141369550</v>
      </c>
      <c r="S320" s="488" t="s">
        <v>4404</v>
      </c>
      <c r="T320" s="488">
        <f>((+S320*(('CTOS FICHA 904664'!$T$6-100)/100))*-1)*((100-W320)/100)+Y320</f>
        <v>1473.12</v>
      </c>
      <c r="U320" s="488">
        <f>IF(N320&lt;&gt;"",-T320*(1+'CTOS FICHA 904664'!$X$6)/(N320/100)+100,"")</f>
        <v>14.67327908089996</v>
      </c>
      <c r="V320" s="489">
        <f t="shared" si="8"/>
        <v>29.482048827190056</v>
      </c>
      <c r="W320" s="490"/>
      <c r="X320" s="490"/>
      <c r="Y320" s="490"/>
    </row>
    <row r="321" spans="1:25" ht="16.5" thickBot="1">
      <c r="A321" s="475" t="s">
        <v>3328</v>
      </c>
      <c r="B321" s="35">
        <v>14933</v>
      </c>
      <c r="C321" s="40" t="s">
        <v>3322</v>
      </c>
      <c r="D321" s="41" t="s">
        <v>4527</v>
      </c>
      <c r="E321" s="459" t="s">
        <v>4399</v>
      </c>
      <c r="F321" s="32" t="s">
        <v>3332</v>
      </c>
      <c r="G321" s="32" t="s">
        <v>3333</v>
      </c>
      <c r="H321" s="32"/>
      <c r="I321" s="32" t="s">
        <v>4368</v>
      </c>
      <c r="J321" s="32" t="s">
        <v>2557</v>
      </c>
      <c r="K321" s="32">
        <v>6</v>
      </c>
      <c r="L321" s="36">
        <v>0</v>
      </c>
      <c r="M321" s="37">
        <v>0</v>
      </c>
      <c r="N321" s="34">
        <v>2209</v>
      </c>
      <c r="O321" s="34" t="s">
        <v>2553</v>
      </c>
      <c r="P321" s="527">
        <v>141719112</v>
      </c>
      <c r="S321" s="488" t="s">
        <v>4103</v>
      </c>
      <c r="T321" s="488">
        <f>((+S321*(('CTOS FICHA 904664'!$T$6-100)/100))*-1)*((100-W321)/100)+Y321</f>
        <v>1557.6</v>
      </c>
      <c r="U321" s="488">
        <f>IF(N321&lt;&gt;"",-T321*(1+'CTOS FICHA 904664'!$X$6)/(N321/100)+100,"")</f>
        <v>14.681032141240379</v>
      </c>
      <c r="V321" s="489">
        <f t="shared" si="8"/>
        <v>29.4884563150747</v>
      </c>
      <c r="W321" s="490"/>
      <c r="X321" s="490"/>
      <c r="Y321" s="490"/>
    </row>
    <row r="322" spans="1:25" ht="16.5" thickBot="1">
      <c r="A322" s="475" t="s">
        <v>3328</v>
      </c>
      <c r="B322" s="35">
        <v>14255</v>
      </c>
      <c r="C322" s="40" t="s">
        <v>3322</v>
      </c>
      <c r="D322" s="41" t="s">
        <v>8</v>
      </c>
      <c r="E322" s="459" t="s">
        <v>3456</v>
      </c>
      <c r="F322" s="32" t="s">
        <v>3332</v>
      </c>
      <c r="G322" s="32" t="s">
        <v>3333</v>
      </c>
      <c r="H322" s="32"/>
      <c r="I322" s="32" t="s">
        <v>4368</v>
      </c>
      <c r="J322" s="32" t="s">
        <v>2557</v>
      </c>
      <c r="K322" s="32">
        <v>6</v>
      </c>
      <c r="L322" s="36">
        <v>0</v>
      </c>
      <c r="M322" s="37">
        <v>0</v>
      </c>
      <c r="N322" s="34">
        <v>1769</v>
      </c>
      <c r="O322" s="34" t="s">
        <v>2553</v>
      </c>
      <c r="P322" s="527">
        <v>141177238</v>
      </c>
      <c r="S322" s="488" t="s">
        <v>3990</v>
      </c>
      <c r="T322" s="488">
        <f>((+S322*(('CTOS FICHA 904664'!$T$6-100)/100))*-1)*((100-W322)/100)+Y322</f>
        <v>1247.8399999999999</v>
      </c>
      <c r="U322" s="488">
        <f>IF(N322&lt;&gt;"",-T322*(1+'CTOS FICHA 904664'!$X$6)/(N322/100)+100,"")</f>
        <v>14.647461842849083</v>
      </c>
      <c r="V322" s="489">
        <f t="shared" si="8"/>
        <v>29.460712266817424</v>
      </c>
      <c r="W322" s="490"/>
      <c r="X322" s="490"/>
      <c r="Y322" s="490"/>
    </row>
    <row r="323" spans="1:25" ht="16.5" thickBot="1">
      <c r="A323" s="475" t="s">
        <v>3328</v>
      </c>
      <c r="B323" s="35" t="s">
        <v>6307</v>
      </c>
      <c r="C323" s="40" t="s">
        <v>3322</v>
      </c>
      <c r="D323" s="41" t="s">
        <v>3367</v>
      </c>
      <c r="E323" s="459" t="s">
        <v>3368</v>
      </c>
      <c r="F323" s="32" t="s">
        <v>3392</v>
      </c>
      <c r="G323" s="32" t="s">
        <v>3393</v>
      </c>
      <c r="H323" s="32" t="s">
        <v>3394</v>
      </c>
      <c r="I323" s="32" t="s">
        <v>4368</v>
      </c>
      <c r="J323" s="32" t="s">
        <v>2557</v>
      </c>
      <c r="K323" s="32">
        <v>6</v>
      </c>
      <c r="L323" s="36">
        <v>0</v>
      </c>
      <c r="M323" s="37">
        <v>0</v>
      </c>
      <c r="N323" s="34">
        <v>3649</v>
      </c>
      <c r="O323" s="34" t="s">
        <v>2553</v>
      </c>
      <c r="P323" s="527">
        <v>143988916</v>
      </c>
      <c r="S323" s="488">
        <v>2574</v>
      </c>
      <c r="T323" s="488">
        <f>((+S323*(('CTOS FICHA 904664'!$T$6-100)/100))*-1)*((100-W323)/100)+Y323</f>
        <v>2574</v>
      </c>
      <c r="U323" s="488">
        <f>IF(N323&lt;&gt;"",-T323*(1+'CTOS FICHA 904664'!$X$6)/(N323/100)+100,"")</f>
        <v>14.646752534941086</v>
      </c>
      <c r="V323" s="489">
        <f t="shared" si="8"/>
        <v>29.460126061934787</v>
      </c>
      <c r="W323" s="490"/>
      <c r="X323" s="490"/>
      <c r="Y323" s="490"/>
    </row>
    <row r="324" spans="1:25" ht="16.5" thickBot="1">
      <c r="A324" s="475" t="s">
        <v>3328</v>
      </c>
      <c r="B324" s="35">
        <v>15062</v>
      </c>
      <c r="C324" s="40" t="s">
        <v>3322</v>
      </c>
      <c r="D324" s="41" t="s">
        <v>4527</v>
      </c>
      <c r="E324" s="459" t="s">
        <v>4378</v>
      </c>
      <c r="F324" s="32" t="s">
        <v>3332</v>
      </c>
      <c r="G324" s="32" t="s">
        <v>3333</v>
      </c>
      <c r="H324" s="32"/>
      <c r="I324" s="32" t="s">
        <v>4368</v>
      </c>
      <c r="J324" s="32" t="s">
        <v>2557</v>
      </c>
      <c r="K324" s="32">
        <v>6</v>
      </c>
      <c r="L324" s="36">
        <v>0</v>
      </c>
      <c r="M324" s="37">
        <v>0</v>
      </c>
      <c r="N324" s="34">
        <v>1969</v>
      </c>
      <c r="O324" s="34" t="s">
        <v>2553</v>
      </c>
      <c r="P324" s="527">
        <v>141913911</v>
      </c>
      <c r="S324" s="488" t="s">
        <v>3943</v>
      </c>
      <c r="T324" s="488">
        <f>((+S324*(('CTOS FICHA 904664'!$T$6-100)/100))*-1)*((100-W324)/100)+Y324</f>
        <v>1388.64</v>
      </c>
      <c r="U324" s="488">
        <f>IF(N324&lt;&gt;"",-T324*(1+'CTOS FICHA 904664'!$X$6)/(N324/100)+100,"")</f>
        <v>14.664581005586598</v>
      </c>
      <c r="V324" s="489">
        <f t="shared" si="8"/>
        <v>29.47486033519553</v>
      </c>
      <c r="W324" s="490"/>
      <c r="X324" s="490"/>
      <c r="Y324" s="490"/>
    </row>
    <row r="325" spans="1:25" ht="16.5" thickBot="1">
      <c r="A325" s="475" t="s">
        <v>3328</v>
      </c>
      <c r="B325" s="35">
        <v>14883</v>
      </c>
      <c r="C325" s="40" t="s">
        <v>3441</v>
      </c>
      <c r="D325" s="41"/>
      <c r="E325" s="459" t="s">
        <v>3349</v>
      </c>
      <c r="F325" s="32" t="s">
        <v>3332</v>
      </c>
      <c r="G325" s="32" t="s">
        <v>3324</v>
      </c>
      <c r="H325" s="32"/>
      <c r="I325" s="32"/>
      <c r="J325" s="32" t="s">
        <v>2557</v>
      </c>
      <c r="K325" s="32">
        <v>6</v>
      </c>
      <c r="L325" s="36">
        <v>0</v>
      </c>
      <c r="M325" s="37">
        <v>0</v>
      </c>
      <c r="N325" s="34">
        <v>1579</v>
      </c>
      <c r="O325" s="34" t="s">
        <v>2553</v>
      </c>
      <c r="P325" s="527">
        <v>141623583</v>
      </c>
      <c r="S325" s="488" t="s">
        <v>4532</v>
      </c>
      <c r="T325" s="488">
        <f>((+S325*(('CTOS FICHA 904664'!$T$6-100)/100))*-1)*((100-W325)/100)+Y325</f>
        <v>1113.2</v>
      </c>
      <c r="U325" s="488">
        <f>IF(N325&lt;&gt;"",-T325*(1+'CTOS FICHA 904664'!$X$6)/(N325/100)+100,"")</f>
        <v>14.69461684610512</v>
      </c>
      <c r="V325" s="489">
        <f t="shared" si="8"/>
        <v>29.499683343888535</v>
      </c>
      <c r="W325" s="490"/>
      <c r="X325" s="490"/>
      <c r="Y325" s="490"/>
    </row>
    <row r="326" spans="1:25" ht="16.5" thickBot="1">
      <c r="A326" s="475" t="s">
        <v>3328</v>
      </c>
      <c r="B326" s="35">
        <v>14685</v>
      </c>
      <c r="C326" s="40" t="s">
        <v>3322</v>
      </c>
      <c r="D326" s="41" t="s">
        <v>4527</v>
      </c>
      <c r="E326" s="459" t="s">
        <v>4378</v>
      </c>
      <c r="F326" s="32" t="s">
        <v>3332</v>
      </c>
      <c r="G326" s="32" t="s">
        <v>3324</v>
      </c>
      <c r="H326" s="32"/>
      <c r="I326" s="32" t="s">
        <v>4368</v>
      </c>
      <c r="J326" s="32" t="s">
        <v>2557</v>
      </c>
      <c r="K326" s="32">
        <v>6</v>
      </c>
      <c r="L326" s="36">
        <v>0</v>
      </c>
      <c r="M326" s="37">
        <v>0</v>
      </c>
      <c r="N326" s="34">
        <v>2089</v>
      </c>
      <c r="O326" s="34" t="s">
        <v>2553</v>
      </c>
      <c r="P326" s="527">
        <v>141369550</v>
      </c>
      <c r="S326" s="488" t="s">
        <v>4404</v>
      </c>
      <c r="T326" s="488">
        <f>((+S326*(('CTOS FICHA 904664'!$T$6-100)/100))*-1)*((100-W326)/100)+Y326</f>
        <v>1473.12</v>
      </c>
      <c r="U326" s="488">
        <f>IF(N326&lt;&gt;"",-T326*(1+'CTOS FICHA 904664'!$X$6)/(N326/100)+100,"")</f>
        <v>14.67327908089996</v>
      </c>
      <c r="V326" s="489">
        <f t="shared" si="8"/>
        <v>29.482048827190056</v>
      </c>
      <c r="W326" s="490"/>
      <c r="X326" s="490"/>
      <c r="Y326" s="490"/>
    </row>
    <row r="327" spans="1:25" ht="16.5" thickBot="1">
      <c r="A327" s="475" t="s">
        <v>3328</v>
      </c>
      <c r="B327" s="35" t="s">
        <v>6340</v>
      </c>
      <c r="C327" s="40" t="s">
        <v>3322</v>
      </c>
      <c r="D327" s="41" t="s">
        <v>3367</v>
      </c>
      <c r="E327" s="459" t="s">
        <v>3916</v>
      </c>
      <c r="F327" s="32" t="s">
        <v>3392</v>
      </c>
      <c r="G327" s="32" t="s">
        <v>3350</v>
      </c>
      <c r="H327" s="32" t="s">
        <v>3394</v>
      </c>
      <c r="I327" s="32" t="s">
        <v>4368</v>
      </c>
      <c r="J327" s="32" t="s">
        <v>2557</v>
      </c>
      <c r="K327" s="32">
        <v>6</v>
      </c>
      <c r="L327" s="36">
        <v>0</v>
      </c>
      <c r="M327" s="37">
        <v>0</v>
      </c>
      <c r="N327" s="34">
        <v>3589</v>
      </c>
      <c r="O327" s="34" t="s">
        <v>2553</v>
      </c>
      <c r="P327" s="527" t="s">
        <v>6339</v>
      </c>
      <c r="S327" s="488" t="s">
        <v>6337</v>
      </c>
      <c r="T327" s="488">
        <f>((+S327*(('CTOS FICHA 904664'!$T$6-100)/100))*-1)*((100-W327)/100)+Y327</f>
        <v>2531.7600000000002</v>
      </c>
      <c r="U327" s="488">
        <f>IF(N327&lt;&gt;"",-T327*(1+'CTOS FICHA 904664'!$X$6)/(N327/100)+100,"")</f>
        <v>14.643923098356083</v>
      </c>
      <c r="V327" s="489">
        <f t="shared" si="8"/>
        <v>29.457787684591807</v>
      </c>
      <c r="W327" s="490"/>
      <c r="X327" s="490"/>
      <c r="Y327" s="490"/>
    </row>
    <row r="328" spans="1:25" ht="16.5" thickBot="1">
      <c r="A328" s="475" t="s">
        <v>3328</v>
      </c>
      <c r="B328" s="35">
        <v>15377</v>
      </c>
      <c r="C328" s="40" t="s">
        <v>3322</v>
      </c>
      <c r="D328" s="41" t="s">
        <v>3367</v>
      </c>
      <c r="E328" s="459" t="s">
        <v>3368</v>
      </c>
      <c r="F328" s="32" t="s">
        <v>3292</v>
      </c>
      <c r="G328" s="32" t="s">
        <v>3466</v>
      </c>
      <c r="H328" s="32" t="s">
        <v>3291</v>
      </c>
      <c r="I328" s="32" t="s">
        <v>4368</v>
      </c>
      <c r="J328" s="32" t="s">
        <v>2557</v>
      </c>
      <c r="K328" s="32">
        <v>6</v>
      </c>
      <c r="L328" s="36">
        <v>0</v>
      </c>
      <c r="M328" s="37">
        <v>0</v>
      </c>
      <c r="N328" s="34">
        <v>3229</v>
      </c>
      <c r="O328" s="34" t="s">
        <v>2553</v>
      </c>
      <c r="P328" s="527">
        <v>142789115</v>
      </c>
      <c r="S328" s="488" t="s">
        <v>3674</v>
      </c>
      <c r="T328" s="488">
        <f>((+S328*(('CTOS FICHA 904664'!$T$6-100)/100))*-1)*((100-W328)/100)+Y328</f>
        <v>2277.44</v>
      </c>
      <c r="U328" s="488">
        <f>IF(N328&lt;&gt;"",-T328*(1+'CTOS FICHA 904664'!$X$6)/(N328/100)+100,"")</f>
        <v>14.657714462681938</v>
      </c>
      <c r="V328" s="489">
        <f t="shared" si="8"/>
        <v>29.469185506348708</v>
      </c>
      <c r="W328" s="490"/>
      <c r="X328" s="490"/>
      <c r="Y328" s="490"/>
    </row>
    <row r="329" spans="1:25" ht="16.5" thickBot="1">
      <c r="A329" s="475" t="s">
        <v>3328</v>
      </c>
      <c r="B329" s="35">
        <v>15344</v>
      </c>
      <c r="C329" s="40" t="s">
        <v>3322</v>
      </c>
      <c r="D329" s="41" t="s">
        <v>3367</v>
      </c>
      <c r="E329" s="459" t="s">
        <v>3368</v>
      </c>
      <c r="F329" s="32" t="s">
        <v>3332</v>
      </c>
      <c r="G329" s="32" t="s">
        <v>3350</v>
      </c>
      <c r="H329" s="32" t="s">
        <v>3394</v>
      </c>
      <c r="I329" s="32" t="s">
        <v>4368</v>
      </c>
      <c r="J329" s="32" t="s">
        <v>2557</v>
      </c>
      <c r="K329" s="32">
        <v>6</v>
      </c>
      <c r="L329" s="36">
        <v>0</v>
      </c>
      <c r="M329" s="37">
        <v>0</v>
      </c>
      <c r="N329" s="34">
        <v>3409</v>
      </c>
      <c r="O329" s="34" t="s">
        <v>2553</v>
      </c>
      <c r="P329" s="527">
        <v>142748156</v>
      </c>
      <c r="S329" s="488" t="s">
        <v>3997</v>
      </c>
      <c r="T329" s="488">
        <f>((+S329*(('CTOS FICHA 904664'!$T$6-100)/100))*-1)*((100-W329)/100)+Y329</f>
        <v>2404.16</v>
      </c>
      <c r="U329" s="488">
        <f>IF(N329&lt;&gt;"",-T329*(1+'CTOS FICHA 904664'!$X$6)/(N329/100)+100,"")</f>
        <v>14.666072161924333</v>
      </c>
      <c r="V329" s="489">
        <f t="shared" si="8"/>
        <v>29.476092695805235</v>
      </c>
      <c r="W329" s="490"/>
      <c r="X329" s="490"/>
      <c r="Y329" s="490"/>
    </row>
    <row r="330" spans="1:25" ht="16.5" thickBot="1">
      <c r="A330" s="475" t="s">
        <v>3328</v>
      </c>
      <c r="B330" s="35">
        <v>14610</v>
      </c>
      <c r="C330" s="40" t="s">
        <v>3322</v>
      </c>
      <c r="D330" s="41" t="s">
        <v>4527</v>
      </c>
      <c r="E330" s="459" t="s">
        <v>4378</v>
      </c>
      <c r="F330" s="32" t="s">
        <v>3292</v>
      </c>
      <c r="G330" s="32" t="s">
        <v>3324</v>
      </c>
      <c r="H330" s="32"/>
      <c r="I330" s="32" t="s">
        <v>4368</v>
      </c>
      <c r="J330" s="32" t="s">
        <v>2557</v>
      </c>
      <c r="K330" s="32">
        <v>6</v>
      </c>
      <c r="L330" s="36">
        <v>0</v>
      </c>
      <c r="M330" s="37">
        <v>0</v>
      </c>
      <c r="N330" s="34">
        <v>1849</v>
      </c>
      <c r="O330" s="34" t="s">
        <v>2553</v>
      </c>
      <c r="P330" s="527">
        <v>141298160</v>
      </c>
      <c r="S330" s="488" t="s">
        <v>3952</v>
      </c>
      <c r="T330" s="488">
        <f>((+S330*(('CTOS FICHA 904664'!$T$6-100)/100))*-1)*((100-W330)/100)+Y330</f>
        <v>1304.1600000000001</v>
      </c>
      <c r="U330" s="488">
        <f>IF(N330&lt;&gt;"",-T330*(1+'CTOS FICHA 904664'!$X$6)/(N330/100)+100,"")</f>
        <v>14.654753921038392</v>
      </c>
      <c r="V330" s="489">
        <f t="shared" si="8"/>
        <v>29.46673877771768</v>
      </c>
      <c r="W330" s="490"/>
      <c r="X330" s="490"/>
      <c r="Y330" s="490"/>
    </row>
    <row r="331" spans="1:25" ht="16.5" thickBot="1">
      <c r="A331" s="475" t="s">
        <v>3328</v>
      </c>
      <c r="B331" s="35">
        <v>14750</v>
      </c>
      <c r="C331" s="40" t="s">
        <v>3322</v>
      </c>
      <c r="D331" s="41" t="s">
        <v>3367</v>
      </c>
      <c r="E331" s="459" t="s">
        <v>3368</v>
      </c>
      <c r="F331" s="32" t="s">
        <v>3332</v>
      </c>
      <c r="G331" s="32" t="s">
        <v>3466</v>
      </c>
      <c r="H331" s="32" t="s">
        <v>3394</v>
      </c>
      <c r="I331" s="32" t="s">
        <v>4368</v>
      </c>
      <c r="J331" s="32" t="s">
        <v>2557</v>
      </c>
      <c r="K331" s="32">
        <v>6</v>
      </c>
      <c r="L331" s="36">
        <v>0</v>
      </c>
      <c r="M331" s="37">
        <v>0</v>
      </c>
      <c r="N331" s="34">
        <v>3169</v>
      </c>
      <c r="O331" s="34" t="s">
        <v>2553</v>
      </c>
      <c r="P331" s="527">
        <v>141453352</v>
      </c>
      <c r="S331" s="488" t="s">
        <v>6363</v>
      </c>
      <c r="T331" s="488">
        <f>((+S331*(('CTOS FICHA 904664'!$T$6-100)/100))*-1)*((100-W331)/100)+Y331</f>
        <v>2235.1999999999998</v>
      </c>
      <c r="U331" s="488">
        <f>IF(N331&lt;&gt;"",-T331*(1+'CTOS FICHA 904664'!$X$6)/(N331/100)+100,"")</f>
        <v>14.654717576522572</v>
      </c>
      <c r="V331" s="489">
        <f t="shared" si="8"/>
        <v>29.466708740927743</v>
      </c>
      <c r="W331" s="490"/>
      <c r="X331" s="490"/>
      <c r="Y331" s="490"/>
    </row>
    <row r="332" spans="1:25" ht="16.5" thickBot="1">
      <c r="A332" s="475" t="s">
        <v>3328</v>
      </c>
      <c r="B332" s="35" t="s">
        <v>6383</v>
      </c>
      <c r="C332" s="40" t="s">
        <v>3322</v>
      </c>
      <c r="D332" s="41" t="s">
        <v>3367</v>
      </c>
      <c r="E332" s="459" t="s">
        <v>3368</v>
      </c>
      <c r="F332" s="32" t="s">
        <v>3392</v>
      </c>
      <c r="G332" s="32" t="s">
        <v>3369</v>
      </c>
      <c r="H332" s="32" t="s">
        <v>3394</v>
      </c>
      <c r="I332" s="32" t="s">
        <v>4368</v>
      </c>
      <c r="J332" s="32" t="s">
        <v>2557</v>
      </c>
      <c r="K332" s="32">
        <v>6</v>
      </c>
      <c r="L332" s="36">
        <v>0</v>
      </c>
      <c r="M332" s="37">
        <v>0</v>
      </c>
      <c r="N332" s="34">
        <v>3769</v>
      </c>
      <c r="O332" s="34" t="s">
        <v>2553</v>
      </c>
      <c r="P332" s="527" t="s">
        <v>6382</v>
      </c>
      <c r="S332" s="488" t="s">
        <v>6380</v>
      </c>
      <c r="T332" s="488">
        <f>((+S332*(('CTOS FICHA 904664'!$T$6-100)/100))*-1)*((100-W332)/100)+Y332</f>
        <v>2659.36</v>
      </c>
      <c r="U332" s="488">
        <f>IF(N332&lt;&gt;"",-T332*(1+'CTOS FICHA 904664'!$X$6)/(N332/100)+100,"")</f>
        <v>14.623889625895458</v>
      </c>
      <c r="V332" s="489">
        <f t="shared" si="8"/>
        <v>29.441231095781362</v>
      </c>
      <c r="W332" s="490"/>
      <c r="X332" s="490"/>
      <c r="Y332" s="490"/>
    </row>
    <row r="333" spans="1:25" ht="16.5" thickBot="1">
      <c r="A333" s="475" t="s">
        <v>3328</v>
      </c>
      <c r="B333" s="35" t="s">
        <v>6436</v>
      </c>
      <c r="C333" s="40" t="s">
        <v>3322</v>
      </c>
      <c r="D333" s="41" t="s">
        <v>8</v>
      </c>
      <c r="E333" s="459" t="s">
        <v>3456</v>
      </c>
      <c r="F333" s="32" t="s">
        <v>3332</v>
      </c>
      <c r="G333" s="32" t="s">
        <v>3393</v>
      </c>
      <c r="H333" s="32"/>
      <c r="I333" s="32" t="s">
        <v>4368</v>
      </c>
      <c r="J333" s="32" t="s">
        <v>2557</v>
      </c>
      <c r="K333" s="32">
        <v>6</v>
      </c>
      <c r="L333" s="36">
        <v>0</v>
      </c>
      <c r="M333" s="37">
        <v>0</v>
      </c>
      <c r="N333" s="34">
        <v>2009</v>
      </c>
      <c r="O333" s="34" t="s">
        <v>2553</v>
      </c>
      <c r="P333" s="527" t="s">
        <v>6435</v>
      </c>
      <c r="S333" s="488" t="s">
        <v>3956</v>
      </c>
      <c r="T333" s="488">
        <f>((+S333*(('CTOS FICHA 904664'!$T$6-100)/100))*-1)*((100-W333)/100)+Y333</f>
        <v>1416.8</v>
      </c>
      <c r="U333" s="488">
        <f>IF(N333&lt;&gt;"",-T333*(1+'CTOS FICHA 904664'!$X$6)/(N333/100)+100,"")</f>
        <v>14.667595818815329</v>
      </c>
      <c r="V333" s="489">
        <f t="shared" si="8"/>
        <v>29.477351916376307</v>
      </c>
      <c r="W333" s="490"/>
      <c r="X333" s="490"/>
      <c r="Y333" s="490"/>
    </row>
    <row r="334" spans="1:25" ht="16.5" thickBot="1">
      <c r="A334" s="475" t="s">
        <v>3328</v>
      </c>
      <c r="B334" s="35">
        <v>14255</v>
      </c>
      <c r="C334" s="40" t="s">
        <v>3322</v>
      </c>
      <c r="D334" s="41" t="s">
        <v>8</v>
      </c>
      <c r="E334" s="459" t="s">
        <v>3456</v>
      </c>
      <c r="F334" s="32" t="s">
        <v>3332</v>
      </c>
      <c r="G334" s="32" t="s">
        <v>3333</v>
      </c>
      <c r="H334" s="32"/>
      <c r="I334" s="32" t="s">
        <v>4368</v>
      </c>
      <c r="J334" s="32" t="s">
        <v>2557</v>
      </c>
      <c r="K334" s="32">
        <v>6</v>
      </c>
      <c r="L334" s="36">
        <v>0</v>
      </c>
      <c r="M334" s="37">
        <v>0</v>
      </c>
      <c r="N334" s="34">
        <v>1769</v>
      </c>
      <c r="O334" s="34" t="s">
        <v>2553</v>
      </c>
      <c r="P334" s="527">
        <v>141177238</v>
      </c>
      <c r="S334" s="488" t="s">
        <v>3990</v>
      </c>
      <c r="T334" s="488">
        <f>((+S334*(('CTOS FICHA 904664'!$T$6-100)/100))*-1)*((100-W334)/100)+Y334</f>
        <v>1247.8399999999999</v>
      </c>
      <c r="U334" s="488">
        <f>IF(N334&lt;&gt;"",-T334*(1+'CTOS FICHA 904664'!$X$6)/(N334/100)+100,"")</f>
        <v>14.647461842849083</v>
      </c>
      <c r="V334" s="489">
        <f t="shared" si="8"/>
        <v>29.460712266817424</v>
      </c>
      <c r="W334" s="490"/>
      <c r="X334" s="490"/>
      <c r="Y334" s="490"/>
    </row>
    <row r="335" spans="1:25" ht="16.5" thickBot="1">
      <c r="A335" s="475" t="s">
        <v>3328</v>
      </c>
      <c r="B335" s="35" t="s">
        <v>6441</v>
      </c>
      <c r="C335" s="40" t="s">
        <v>3322</v>
      </c>
      <c r="D335" s="41" t="s">
        <v>3367</v>
      </c>
      <c r="E335" s="459" t="s">
        <v>3472</v>
      </c>
      <c r="F335" s="32" t="s">
        <v>3292</v>
      </c>
      <c r="G335" s="32" t="s">
        <v>3333</v>
      </c>
      <c r="H335" s="32" t="s">
        <v>3394</v>
      </c>
      <c r="I335" s="32" t="s">
        <v>4368</v>
      </c>
      <c r="J335" s="32" t="s">
        <v>2557</v>
      </c>
      <c r="K335" s="32">
        <v>6</v>
      </c>
      <c r="L335" s="36">
        <v>0</v>
      </c>
      <c r="M335" s="37">
        <v>0</v>
      </c>
      <c r="N335" s="34">
        <v>2129</v>
      </c>
      <c r="O335" s="34" t="s">
        <v>2553</v>
      </c>
      <c r="P335" s="527" t="s">
        <v>6440</v>
      </c>
      <c r="S335" s="488" t="s">
        <v>6079</v>
      </c>
      <c r="T335" s="488">
        <f>((+S335*(('CTOS FICHA 904664'!$T$6-100)/100))*-1)*((100-W335)/100)+Y335</f>
        <v>1502.16</v>
      </c>
      <c r="U335" s="488">
        <f>IF(N335&lt;&gt;"",-T335*(1+'CTOS FICHA 904664'!$X$6)/(N335/100)+100,"")</f>
        <v>14.625946453734144</v>
      </c>
      <c r="V335" s="489">
        <f t="shared" si="8"/>
        <v>29.442930953499285</v>
      </c>
      <c r="W335" s="490"/>
      <c r="X335" s="490"/>
      <c r="Y335" s="490"/>
    </row>
    <row r="336" spans="1:25" ht="16.5" thickBot="1">
      <c r="A336" s="475" t="s">
        <v>3328</v>
      </c>
      <c r="B336" s="35" t="s">
        <v>6447</v>
      </c>
      <c r="C336" s="40" t="s">
        <v>3322</v>
      </c>
      <c r="D336" s="41" t="s">
        <v>8</v>
      </c>
      <c r="E336" s="459" t="s">
        <v>3456</v>
      </c>
      <c r="F336" s="32" t="s">
        <v>3332</v>
      </c>
      <c r="G336" s="32" t="s">
        <v>3324</v>
      </c>
      <c r="H336" s="32"/>
      <c r="I336" s="32" t="s">
        <v>4368</v>
      </c>
      <c r="J336" s="32" t="s">
        <v>2557</v>
      </c>
      <c r="K336" s="32">
        <v>6</v>
      </c>
      <c r="L336" s="36">
        <v>0</v>
      </c>
      <c r="M336" s="37">
        <v>0</v>
      </c>
      <c r="N336" s="34">
        <v>1889</v>
      </c>
      <c r="O336" s="34" t="s">
        <v>2553</v>
      </c>
      <c r="P336" s="527" t="s">
        <v>6446</v>
      </c>
      <c r="S336" s="488" t="s">
        <v>3897</v>
      </c>
      <c r="T336" s="488">
        <f>((+S336*(('CTOS FICHA 904664'!$T$6-100)/100))*-1)*((100-W336)/100)+Y336</f>
        <v>1332.32</v>
      </c>
      <c r="U336" s="488">
        <f>IF(N336&lt;&gt;"",-T336*(1+'CTOS FICHA 904664'!$X$6)/(N336/100)+100,"")</f>
        <v>14.658168343038653</v>
      </c>
      <c r="V336" s="489">
        <f t="shared" si="8"/>
        <v>29.46956061408153</v>
      </c>
      <c r="W336" s="490"/>
      <c r="X336" s="490"/>
      <c r="Y336" s="490"/>
    </row>
    <row r="337" spans="1:25" ht="16.5" thickBot="1">
      <c r="A337" s="475" t="s">
        <v>3328</v>
      </c>
      <c r="B337" s="35" t="s">
        <v>6467</v>
      </c>
      <c r="C337" s="40" t="s">
        <v>3322</v>
      </c>
      <c r="D337" s="41" t="s">
        <v>4527</v>
      </c>
      <c r="E337" s="459" t="s">
        <v>4378</v>
      </c>
      <c r="F337" s="32" t="s">
        <v>3332</v>
      </c>
      <c r="G337" s="32" t="s">
        <v>3466</v>
      </c>
      <c r="H337" s="32"/>
      <c r="I337" s="32" t="s">
        <v>4368</v>
      </c>
      <c r="J337" s="32" t="s">
        <v>2557</v>
      </c>
      <c r="K337" s="32">
        <v>6</v>
      </c>
      <c r="L337" s="36">
        <v>0</v>
      </c>
      <c r="M337" s="37">
        <v>0</v>
      </c>
      <c r="N337" s="34">
        <v>2329</v>
      </c>
      <c r="O337" s="34" t="s">
        <v>2553</v>
      </c>
      <c r="P337" s="527" t="s">
        <v>6465</v>
      </c>
      <c r="S337" s="488" t="s">
        <v>4299</v>
      </c>
      <c r="T337" s="488">
        <f>((+S337*(('CTOS FICHA 904664'!$T$6-100)/100))*-1)*((100-W337)/100)+Y337</f>
        <v>1642.96</v>
      </c>
      <c r="U337" s="488">
        <f>IF(N337&lt;&gt;"",-T337*(1+'CTOS FICHA 904664'!$X$6)/(N337/100)+100,"")</f>
        <v>14.642267067410899</v>
      </c>
      <c r="V337" s="489">
        <f t="shared" si="8"/>
        <v>29.456419063975957</v>
      </c>
      <c r="W337" s="490"/>
      <c r="X337" s="490"/>
      <c r="Y337" s="490"/>
    </row>
    <row r="338" spans="1:25" ht="16.5" thickBot="1">
      <c r="A338" s="475" t="s">
        <v>3328</v>
      </c>
      <c r="B338" s="35" t="s">
        <v>6471</v>
      </c>
      <c r="C338" s="40" t="s">
        <v>3322</v>
      </c>
      <c r="D338" s="41" t="s">
        <v>8</v>
      </c>
      <c r="E338" s="459" t="s">
        <v>3456</v>
      </c>
      <c r="F338" s="32" t="s">
        <v>3292</v>
      </c>
      <c r="G338" s="32" t="s">
        <v>3393</v>
      </c>
      <c r="H338" s="32"/>
      <c r="I338" s="32" t="s">
        <v>4368</v>
      </c>
      <c r="J338" s="32" t="s">
        <v>2557</v>
      </c>
      <c r="K338" s="32">
        <v>6</v>
      </c>
      <c r="L338" s="36">
        <v>0</v>
      </c>
      <c r="M338" s="37">
        <v>0</v>
      </c>
      <c r="N338" s="34">
        <v>1769</v>
      </c>
      <c r="O338" s="34" t="s">
        <v>2553</v>
      </c>
      <c r="P338" s="527" t="s">
        <v>6470</v>
      </c>
      <c r="S338" s="488" t="s">
        <v>3990</v>
      </c>
      <c r="T338" s="488">
        <f>((+S338*(('CTOS FICHA 904664'!$T$6-100)/100))*-1)*((100-W338)/100)+Y338</f>
        <v>1247.8399999999999</v>
      </c>
      <c r="U338" s="488">
        <f>IF(N338&lt;&gt;"",-T338*(1+'CTOS FICHA 904664'!$X$6)/(N338/100)+100,"")</f>
        <v>14.647461842849083</v>
      </c>
      <c r="V338" s="489">
        <f t="shared" si="8"/>
        <v>29.460712266817424</v>
      </c>
      <c r="W338" s="490"/>
      <c r="X338" s="490"/>
      <c r="Y338" s="490"/>
    </row>
    <row r="339" spans="1:25" ht="16.5" thickBot="1">
      <c r="A339" s="475" t="s">
        <v>3328</v>
      </c>
      <c r="B339" s="35" t="s">
        <v>6490</v>
      </c>
      <c r="C339" s="40" t="s">
        <v>3322</v>
      </c>
      <c r="D339" s="41" t="s">
        <v>4527</v>
      </c>
      <c r="E339" s="459" t="s">
        <v>4399</v>
      </c>
      <c r="F339" s="32" t="s">
        <v>3332</v>
      </c>
      <c r="G339" s="32" t="s">
        <v>3466</v>
      </c>
      <c r="H339" s="32"/>
      <c r="I339" s="32" t="s">
        <v>4368</v>
      </c>
      <c r="J339" s="32" t="s">
        <v>2557</v>
      </c>
      <c r="K339" s="32">
        <v>6</v>
      </c>
      <c r="L339" s="36">
        <v>0</v>
      </c>
      <c r="M339" s="37">
        <v>0</v>
      </c>
      <c r="N339" s="34">
        <v>2569</v>
      </c>
      <c r="O339" s="34" t="s">
        <v>2553</v>
      </c>
      <c r="P339" s="527" t="s">
        <v>6488</v>
      </c>
      <c r="S339" s="488" t="s">
        <v>4507</v>
      </c>
      <c r="T339" s="488">
        <f>((+S339*(('CTOS FICHA 904664'!$T$6-100)/100))*-1)*((100-W339)/100)+Y339</f>
        <v>1811.92</v>
      </c>
      <c r="U339" s="488">
        <f>IF(N339&lt;&gt;"",-T339*(1+'CTOS FICHA 904664'!$X$6)/(N339/100)+100,"")</f>
        <v>14.658497469832611</v>
      </c>
      <c r="V339" s="489">
        <f t="shared" si="8"/>
        <v>29.469832619696376</v>
      </c>
      <c r="W339" s="490"/>
      <c r="X339" s="490"/>
      <c r="Y339" s="490"/>
    </row>
    <row r="340" spans="1:25" ht="16.5" thickBot="1">
      <c r="A340" s="475" t="s">
        <v>3328</v>
      </c>
      <c r="B340" s="35">
        <v>15377</v>
      </c>
      <c r="C340" s="40" t="s">
        <v>3322</v>
      </c>
      <c r="D340" s="41" t="s">
        <v>3367</v>
      </c>
      <c r="E340" s="459" t="s">
        <v>3368</v>
      </c>
      <c r="F340" s="32" t="s">
        <v>3292</v>
      </c>
      <c r="G340" s="32" t="s">
        <v>3466</v>
      </c>
      <c r="H340" s="32" t="s">
        <v>3291</v>
      </c>
      <c r="I340" s="32" t="s">
        <v>4368</v>
      </c>
      <c r="J340" s="32" t="s">
        <v>2557</v>
      </c>
      <c r="K340" s="32">
        <v>6</v>
      </c>
      <c r="L340" s="36">
        <v>0</v>
      </c>
      <c r="M340" s="37">
        <v>0</v>
      </c>
      <c r="N340" s="34">
        <v>3229</v>
      </c>
      <c r="O340" s="34" t="s">
        <v>2553</v>
      </c>
      <c r="P340" s="527">
        <v>142789115</v>
      </c>
      <c r="S340" s="488" t="s">
        <v>3674</v>
      </c>
      <c r="T340" s="488">
        <f>((+S340*(('CTOS FICHA 904664'!$T$6-100)/100))*-1)*((100-W340)/100)+Y340</f>
        <v>2277.44</v>
      </c>
      <c r="U340" s="488">
        <f>IF(N340&lt;&gt;"",-T340*(1+'CTOS FICHA 904664'!$X$6)/(N340/100)+100,"")</f>
        <v>14.657714462681938</v>
      </c>
      <c r="V340" s="489">
        <f t="shared" si="8"/>
        <v>29.469185506348708</v>
      </c>
      <c r="W340" s="490"/>
      <c r="X340" s="490"/>
      <c r="Y340" s="490"/>
    </row>
    <row r="341" spans="1:25" ht="16.5" thickBot="1">
      <c r="A341" s="475" t="s">
        <v>3328</v>
      </c>
      <c r="B341" s="35" t="s">
        <v>6501</v>
      </c>
      <c r="C341" s="40" t="s">
        <v>3322</v>
      </c>
      <c r="D341" s="41" t="s">
        <v>4527</v>
      </c>
      <c r="E341" s="459" t="s">
        <v>4399</v>
      </c>
      <c r="F341" s="32" t="s">
        <v>3332</v>
      </c>
      <c r="G341" s="32" t="s">
        <v>3393</v>
      </c>
      <c r="H341" s="32"/>
      <c r="I341" s="32" t="s">
        <v>4368</v>
      </c>
      <c r="J341" s="32" t="s">
        <v>2557</v>
      </c>
      <c r="K341" s="32">
        <v>6</v>
      </c>
      <c r="L341" s="36">
        <v>0</v>
      </c>
      <c r="M341" s="37">
        <v>0</v>
      </c>
      <c r="N341" s="34">
        <v>2449</v>
      </c>
      <c r="O341" s="34" t="s">
        <v>2553</v>
      </c>
      <c r="P341" s="527" t="s">
        <v>6499</v>
      </c>
      <c r="S341" s="488" t="s">
        <v>3959</v>
      </c>
      <c r="T341" s="488">
        <f>((+S341*(('CTOS FICHA 904664'!$T$6-100)/100))*-1)*((100-W341)/100)+Y341</f>
        <v>1726.56</v>
      </c>
      <c r="U341" s="488">
        <f>IF(N341&lt;&gt;"",-T341*(1+'CTOS FICHA 904664'!$X$6)/(N341/100)+100,"")</f>
        <v>14.694258881175983</v>
      </c>
      <c r="V341" s="489">
        <f t="shared" si="8"/>
        <v>29.499387505104124</v>
      </c>
      <c r="W341" s="490"/>
      <c r="X341" s="490"/>
      <c r="Y341" s="490"/>
    </row>
    <row r="342" spans="1:25" ht="16.5" thickBot="1">
      <c r="A342" s="475" t="s">
        <v>3328</v>
      </c>
      <c r="B342" s="35" t="s">
        <v>6512</v>
      </c>
      <c r="C342" s="40" t="s">
        <v>3322</v>
      </c>
      <c r="D342" s="41" t="s">
        <v>3367</v>
      </c>
      <c r="E342" s="459" t="s">
        <v>3368</v>
      </c>
      <c r="F342" s="32" t="s">
        <v>3332</v>
      </c>
      <c r="G342" s="32" t="s">
        <v>3466</v>
      </c>
      <c r="H342" s="32" t="s">
        <v>3291</v>
      </c>
      <c r="I342" s="32" t="s">
        <v>4368</v>
      </c>
      <c r="J342" s="32" t="s">
        <v>2557</v>
      </c>
      <c r="K342" s="32">
        <v>6</v>
      </c>
      <c r="L342" s="36">
        <v>0</v>
      </c>
      <c r="M342" s="37">
        <v>0</v>
      </c>
      <c r="N342" s="34">
        <v>3469</v>
      </c>
      <c r="O342" s="34" t="s">
        <v>2553</v>
      </c>
      <c r="P342" s="527" t="s">
        <v>6510</v>
      </c>
      <c r="S342" s="488" t="s">
        <v>4163</v>
      </c>
      <c r="T342" s="488">
        <f>((+S342*(('CTOS FICHA 904664'!$T$6-100)/100))*-1)*((100-W342)/100)+Y342</f>
        <v>2446.4</v>
      </c>
      <c r="U342" s="488">
        <f>IF(N342&lt;&gt;"",-T342*(1+'CTOS FICHA 904664'!$X$6)/(N342/100)+100,"")</f>
        <v>14.66866532141826</v>
      </c>
      <c r="V342" s="489">
        <f t="shared" si="8"/>
        <v>29.478235802825012</v>
      </c>
      <c r="W342" s="490"/>
      <c r="X342" s="490"/>
      <c r="Y342" s="490"/>
    </row>
    <row r="343" spans="1:25" ht="16.5" thickBot="1">
      <c r="A343" s="475" t="s">
        <v>3328</v>
      </c>
      <c r="B343" s="35" t="s">
        <v>6525</v>
      </c>
      <c r="C343" s="40" t="s">
        <v>3322</v>
      </c>
      <c r="D343" s="41" t="s">
        <v>3367</v>
      </c>
      <c r="E343" s="459" t="s">
        <v>3368</v>
      </c>
      <c r="F343" s="32" t="s">
        <v>3292</v>
      </c>
      <c r="G343" s="32" t="s">
        <v>3324</v>
      </c>
      <c r="H343" s="32" t="s">
        <v>3394</v>
      </c>
      <c r="I343" s="32" t="s">
        <v>4368</v>
      </c>
      <c r="J343" s="32" t="s">
        <v>2557</v>
      </c>
      <c r="K343" s="32">
        <v>6</v>
      </c>
      <c r="L343" s="36">
        <v>0</v>
      </c>
      <c r="M343" s="37">
        <v>0</v>
      </c>
      <c r="N343" s="34">
        <v>2689</v>
      </c>
      <c r="O343" s="34" t="s">
        <v>2553</v>
      </c>
      <c r="P343" s="527" t="s">
        <v>6524</v>
      </c>
      <c r="S343" s="488" t="s">
        <v>4461</v>
      </c>
      <c r="T343" s="488">
        <f>((+S343*(('CTOS FICHA 904664'!$T$6-100)/100))*-1)*((100-W343)/100)+Y343</f>
        <v>1897.28</v>
      </c>
      <c r="U343" s="488">
        <f>IF(N343&lt;&gt;"",-T343*(1+'CTOS FICHA 904664'!$X$6)/(N343/100)+100,"")</f>
        <v>14.625927854220905</v>
      </c>
      <c r="V343" s="489">
        <f t="shared" si="8"/>
        <v>29.442915582000751</v>
      </c>
      <c r="W343" s="490"/>
      <c r="X343" s="490"/>
      <c r="Y343" s="490"/>
    </row>
    <row r="344" spans="1:25" ht="16.5" thickBot="1">
      <c r="A344" s="475" t="s">
        <v>3328</v>
      </c>
      <c r="B344" s="35">
        <v>14685</v>
      </c>
      <c r="C344" s="40" t="s">
        <v>3322</v>
      </c>
      <c r="D344" s="41" t="s">
        <v>4527</v>
      </c>
      <c r="E344" s="459" t="s">
        <v>4378</v>
      </c>
      <c r="F344" s="32" t="s">
        <v>3332</v>
      </c>
      <c r="G344" s="32" t="s">
        <v>3324</v>
      </c>
      <c r="H344" s="32"/>
      <c r="I344" s="32" t="s">
        <v>4368</v>
      </c>
      <c r="J344" s="32" t="s">
        <v>2557</v>
      </c>
      <c r="K344" s="32">
        <v>6</v>
      </c>
      <c r="L344" s="36">
        <v>0</v>
      </c>
      <c r="M344" s="37">
        <v>0</v>
      </c>
      <c r="N344" s="34">
        <v>2089</v>
      </c>
      <c r="O344" s="34" t="s">
        <v>2553</v>
      </c>
      <c r="P344" s="527">
        <v>141369550</v>
      </c>
      <c r="S344" s="488" t="s">
        <v>4404</v>
      </c>
      <c r="T344" s="488">
        <f>((+S344*(('CTOS FICHA 904664'!$T$6-100)/100))*-1)*((100-W344)/100)+Y344</f>
        <v>1473.12</v>
      </c>
      <c r="U344" s="488">
        <f>IF(N344&lt;&gt;"",-T344*(1+'CTOS FICHA 904664'!$X$6)/(N344/100)+100,"")</f>
        <v>14.67327908089996</v>
      </c>
      <c r="V344" s="489">
        <f t="shared" si="8"/>
        <v>29.482048827190056</v>
      </c>
      <c r="W344" s="490"/>
      <c r="X344" s="490"/>
      <c r="Y344" s="490"/>
    </row>
    <row r="345" spans="1:25" ht="16.5" thickBot="1">
      <c r="A345" s="475" t="s">
        <v>3328</v>
      </c>
      <c r="B345" s="35" t="s">
        <v>6551</v>
      </c>
      <c r="C345" s="40" t="s">
        <v>3322</v>
      </c>
      <c r="D345" s="41" t="s">
        <v>3367</v>
      </c>
      <c r="E345" s="459" t="s">
        <v>3916</v>
      </c>
      <c r="F345" s="32" t="s">
        <v>3332</v>
      </c>
      <c r="G345" s="32" t="s">
        <v>3466</v>
      </c>
      <c r="H345" s="32" t="s">
        <v>3394</v>
      </c>
      <c r="I345" s="32" t="s">
        <v>4368</v>
      </c>
      <c r="J345" s="32" t="s">
        <v>2557</v>
      </c>
      <c r="K345" s="32">
        <v>6</v>
      </c>
      <c r="L345" s="36">
        <v>0</v>
      </c>
      <c r="M345" s="37">
        <v>0</v>
      </c>
      <c r="N345" s="34">
        <v>2869</v>
      </c>
      <c r="O345" s="34" t="s">
        <v>2553</v>
      </c>
      <c r="P345" s="527" t="s">
        <v>6550</v>
      </c>
      <c r="S345" s="488">
        <v>2024</v>
      </c>
      <c r="T345" s="488">
        <f>((+S345*(('CTOS FICHA 904664'!$T$6-100)/100))*-1)*((100-W345)/100)+Y345</f>
        <v>2024</v>
      </c>
      <c r="U345" s="488">
        <f>IF(N345&lt;&gt;"",-T345*(1+'CTOS FICHA 904664'!$X$6)/(N345/100)+100,"")</f>
        <v>14.637852910421756</v>
      </c>
      <c r="V345" s="489">
        <f t="shared" si="8"/>
        <v>29.452771000348562</v>
      </c>
      <c r="W345" s="490"/>
      <c r="X345" s="490"/>
      <c r="Y345" s="490"/>
    </row>
    <row r="346" spans="1:25" ht="16.5" thickBot="1">
      <c r="A346" s="475" t="s">
        <v>3328</v>
      </c>
      <c r="B346" s="35" t="s">
        <v>6559</v>
      </c>
      <c r="C346" s="40" t="s">
        <v>3322</v>
      </c>
      <c r="D346" s="41" t="s">
        <v>3367</v>
      </c>
      <c r="E346" s="459" t="s">
        <v>3472</v>
      </c>
      <c r="F346" s="32" t="s">
        <v>3332</v>
      </c>
      <c r="G346" s="32" t="s">
        <v>3408</v>
      </c>
      <c r="H346" s="32" t="s">
        <v>3394</v>
      </c>
      <c r="I346" s="32" t="s">
        <v>4368</v>
      </c>
      <c r="J346" s="32" t="s">
        <v>2557</v>
      </c>
      <c r="K346" s="32">
        <v>6</v>
      </c>
      <c r="L346" s="36">
        <v>0</v>
      </c>
      <c r="M346" s="37">
        <v>0</v>
      </c>
      <c r="N346" s="34">
        <v>3409</v>
      </c>
      <c r="O346" s="34" t="s">
        <v>2553</v>
      </c>
      <c r="P346" s="527" t="s">
        <v>6558</v>
      </c>
      <c r="S346" s="488" t="s">
        <v>3997</v>
      </c>
      <c r="T346" s="488">
        <f>((+S346*(('CTOS FICHA 904664'!$T$6-100)/100))*-1)*((100-W346)/100)+Y346</f>
        <v>2404.16</v>
      </c>
      <c r="U346" s="488">
        <f>IF(N346&lt;&gt;"",-T346*(1+'CTOS FICHA 904664'!$X$6)/(N346/100)+100,"")</f>
        <v>14.666072161924333</v>
      </c>
      <c r="V346" s="489">
        <f t="shared" si="8"/>
        <v>29.476092695805235</v>
      </c>
      <c r="W346" s="490"/>
      <c r="X346" s="490"/>
      <c r="Y346" s="490"/>
    </row>
    <row r="347" spans="1:25" ht="16.5" thickBot="1">
      <c r="A347" s="475" t="s">
        <v>3328</v>
      </c>
      <c r="B347" s="35" t="s">
        <v>6566</v>
      </c>
      <c r="C347" s="40" t="s">
        <v>3441</v>
      </c>
      <c r="D347" s="41"/>
      <c r="E347" s="459" t="s">
        <v>3456</v>
      </c>
      <c r="F347" s="32" t="s">
        <v>3292</v>
      </c>
      <c r="G347" s="32" t="s">
        <v>4931</v>
      </c>
      <c r="H347" s="32"/>
      <c r="I347" s="32"/>
      <c r="J347" s="32" t="s">
        <v>2557</v>
      </c>
      <c r="K347" s="32">
        <v>6</v>
      </c>
      <c r="L347" s="36">
        <v>0</v>
      </c>
      <c r="M347" s="37">
        <v>0</v>
      </c>
      <c r="N347" s="34">
        <v>1339</v>
      </c>
      <c r="O347" s="34" t="s">
        <v>2553</v>
      </c>
      <c r="P347" s="527" t="s">
        <v>6564</v>
      </c>
      <c r="S347" s="488" t="s">
        <v>4050</v>
      </c>
      <c r="T347" s="488">
        <f>((+S347*(('CTOS FICHA 904664'!$T$6-100)/100))*-1)*((100-W347)/100)+Y347</f>
        <v>944.24</v>
      </c>
      <c r="U347" s="488">
        <f>IF(N347&lt;&gt;"",-T347*(1+'CTOS FICHA 904664'!$X$6)/(N347/100)+100,"")</f>
        <v>14.672860343539966</v>
      </c>
      <c r="V347" s="489">
        <f t="shared" si="8"/>
        <v>29.481702763256166</v>
      </c>
      <c r="W347" s="490"/>
      <c r="X347" s="490"/>
      <c r="Y347" s="490"/>
    </row>
    <row r="348" spans="1:25" ht="16.5" thickBot="1">
      <c r="A348" s="475" t="s">
        <v>3328</v>
      </c>
      <c r="B348" s="35">
        <v>14867</v>
      </c>
      <c r="C348" s="40" t="s">
        <v>3322</v>
      </c>
      <c r="D348" s="41" t="s">
        <v>8</v>
      </c>
      <c r="E348" s="459" t="s">
        <v>3456</v>
      </c>
      <c r="F348" s="32" t="s">
        <v>3292</v>
      </c>
      <c r="G348" s="32" t="s">
        <v>3324</v>
      </c>
      <c r="H348" s="32"/>
      <c r="I348" s="32" t="s">
        <v>4368</v>
      </c>
      <c r="J348" s="32" t="s">
        <v>2557</v>
      </c>
      <c r="K348" s="32">
        <v>6</v>
      </c>
      <c r="L348" s="36">
        <v>0</v>
      </c>
      <c r="M348" s="37">
        <v>0</v>
      </c>
      <c r="N348" s="34">
        <v>1649</v>
      </c>
      <c r="O348" s="34" t="s">
        <v>2553</v>
      </c>
      <c r="P348" s="527">
        <v>141601979</v>
      </c>
      <c r="S348" s="488" t="s">
        <v>4385</v>
      </c>
      <c r="T348" s="488">
        <f>((+S348*(('CTOS FICHA 904664'!$T$6-100)/100))*-1)*((100-W348)/100)+Y348</f>
        <v>1163.3599999999999</v>
      </c>
      <c r="U348" s="488">
        <f>IF(N348&lt;&gt;"",-T348*(1+'CTOS FICHA 904664'!$X$6)/(N348/100)+100,"")</f>
        <v>14.635197089144938</v>
      </c>
      <c r="V348" s="489">
        <f t="shared" si="8"/>
        <v>29.450576106731347</v>
      </c>
      <c r="W348" s="490"/>
      <c r="X348" s="490"/>
      <c r="Y348" s="490"/>
    </row>
    <row r="349" spans="1:25" ht="16.5" thickBot="1">
      <c r="A349" s="475" t="s">
        <v>3328</v>
      </c>
      <c r="B349" s="35" t="s">
        <v>6579</v>
      </c>
      <c r="C349" s="40" t="s">
        <v>3441</v>
      </c>
      <c r="D349" s="41"/>
      <c r="E349" s="459" t="s">
        <v>3349</v>
      </c>
      <c r="F349" s="32" t="s">
        <v>3332</v>
      </c>
      <c r="G349" s="32" t="s">
        <v>3446</v>
      </c>
      <c r="H349" s="32"/>
      <c r="I349" s="32"/>
      <c r="J349" s="32" t="s">
        <v>2557</v>
      </c>
      <c r="K349" s="32">
        <v>6</v>
      </c>
      <c r="L349" s="36">
        <v>0</v>
      </c>
      <c r="M349" s="37">
        <v>0</v>
      </c>
      <c r="N349" s="34">
        <v>1579</v>
      </c>
      <c r="O349" s="34" t="s">
        <v>2553</v>
      </c>
      <c r="P349" s="527" t="s">
        <v>6578</v>
      </c>
      <c r="S349" s="488" t="s">
        <v>4532</v>
      </c>
      <c r="T349" s="488">
        <f>((+S349*(('CTOS FICHA 904664'!$T$6-100)/100))*-1)*((100-W349)/100)+Y349</f>
        <v>1113.2</v>
      </c>
      <c r="U349" s="488">
        <f>IF(N349&lt;&gt;"",-T349*(1+'CTOS FICHA 904664'!$X$6)/(N349/100)+100,"")</f>
        <v>14.69461684610512</v>
      </c>
      <c r="V349" s="489">
        <f t="shared" si="8"/>
        <v>29.499683343888535</v>
      </c>
      <c r="W349" s="490"/>
      <c r="X349" s="490"/>
      <c r="Y349" s="490"/>
    </row>
    <row r="350" spans="1:25" ht="16.5" thickBot="1">
      <c r="A350" s="475" t="s">
        <v>3328</v>
      </c>
      <c r="B350" s="35">
        <v>14685</v>
      </c>
      <c r="C350" s="40" t="s">
        <v>3322</v>
      </c>
      <c r="D350" s="41" t="s">
        <v>4527</v>
      </c>
      <c r="E350" s="459" t="s">
        <v>4378</v>
      </c>
      <c r="F350" s="32" t="s">
        <v>3332</v>
      </c>
      <c r="G350" s="32" t="s">
        <v>3324</v>
      </c>
      <c r="H350" s="32"/>
      <c r="I350" s="32" t="s">
        <v>4368</v>
      </c>
      <c r="J350" s="32" t="s">
        <v>2557</v>
      </c>
      <c r="K350" s="32">
        <v>6</v>
      </c>
      <c r="L350" s="36">
        <v>0</v>
      </c>
      <c r="M350" s="37">
        <v>0</v>
      </c>
      <c r="N350" s="34">
        <v>2089</v>
      </c>
      <c r="O350" s="34" t="s">
        <v>2553</v>
      </c>
      <c r="P350" s="527">
        <v>141369550</v>
      </c>
      <c r="S350" s="488" t="s">
        <v>4404</v>
      </c>
      <c r="T350" s="488">
        <f>((+S350*(('CTOS FICHA 904664'!$T$6-100)/100))*-1)*((100-W350)/100)+Y350</f>
        <v>1473.12</v>
      </c>
      <c r="U350" s="488">
        <f>IF(N350&lt;&gt;"",-T350*(1+'CTOS FICHA 904664'!$X$6)/(N350/100)+100,"")</f>
        <v>14.67327908089996</v>
      </c>
      <c r="V350" s="489">
        <f t="shared" si="8"/>
        <v>29.482048827190056</v>
      </c>
      <c r="W350" s="490"/>
      <c r="X350" s="490"/>
      <c r="Y350" s="490"/>
    </row>
    <row r="351" spans="1:25" ht="16.5" thickBot="1">
      <c r="A351" s="475" t="s">
        <v>3328</v>
      </c>
      <c r="B351" s="35" t="s">
        <v>6627</v>
      </c>
      <c r="C351" s="40" t="s">
        <v>3322</v>
      </c>
      <c r="D351" s="41" t="s">
        <v>3367</v>
      </c>
      <c r="E351" s="459" t="s">
        <v>3368</v>
      </c>
      <c r="F351" s="32" t="s">
        <v>3292</v>
      </c>
      <c r="G351" s="32" t="s">
        <v>3466</v>
      </c>
      <c r="H351" s="32" t="s">
        <v>3394</v>
      </c>
      <c r="I351" s="32" t="s">
        <v>4368</v>
      </c>
      <c r="J351" s="32" t="s">
        <v>2557</v>
      </c>
      <c r="K351" s="32">
        <v>6</v>
      </c>
      <c r="L351" s="36">
        <v>0</v>
      </c>
      <c r="M351" s="37">
        <v>0</v>
      </c>
      <c r="N351" s="34">
        <v>2929</v>
      </c>
      <c r="O351" s="34" t="s">
        <v>2553</v>
      </c>
      <c r="P351" s="527" t="s">
        <v>6626</v>
      </c>
      <c r="S351" s="488" t="s">
        <v>3937</v>
      </c>
      <c r="T351" s="488">
        <f>((+S351*(('CTOS FICHA 904664'!$T$6-100)/100))*-1)*((100-W351)/100)+Y351</f>
        <v>2066.2399999999998</v>
      </c>
      <c r="U351" s="488">
        <f>IF(N351&lt;&gt;"",-T351*(1+'CTOS FICHA 904664'!$X$6)/(N351/100)+100,"")</f>
        <v>14.641502219187444</v>
      </c>
      <c r="V351" s="489">
        <f t="shared" si="8"/>
        <v>29.455786958006158</v>
      </c>
      <c r="W351" s="490"/>
      <c r="X351" s="490"/>
      <c r="Y351" s="490"/>
    </row>
    <row r="352" spans="1:25" ht="16.5" thickBot="1">
      <c r="A352" s="475" t="s">
        <v>3328</v>
      </c>
      <c r="B352" s="35">
        <v>14685</v>
      </c>
      <c r="C352" s="40" t="s">
        <v>3322</v>
      </c>
      <c r="D352" s="41" t="s">
        <v>4527</v>
      </c>
      <c r="E352" s="459" t="s">
        <v>4378</v>
      </c>
      <c r="F352" s="32" t="s">
        <v>3332</v>
      </c>
      <c r="G352" s="32" t="s">
        <v>3324</v>
      </c>
      <c r="H352" s="32"/>
      <c r="I352" s="32" t="s">
        <v>4368</v>
      </c>
      <c r="J352" s="32" t="s">
        <v>2557</v>
      </c>
      <c r="K352" s="32">
        <v>6</v>
      </c>
      <c r="L352" s="36">
        <v>0</v>
      </c>
      <c r="M352" s="37">
        <v>0</v>
      </c>
      <c r="N352" s="34">
        <v>2089</v>
      </c>
      <c r="O352" s="34" t="s">
        <v>2553</v>
      </c>
      <c r="P352" s="527">
        <v>141369550</v>
      </c>
      <c r="S352" s="488" t="s">
        <v>4404</v>
      </c>
      <c r="T352" s="488">
        <f>((+S352*(('CTOS FICHA 904664'!$T$6-100)/100))*-1)*((100-W352)/100)+Y352</f>
        <v>1473.12</v>
      </c>
      <c r="U352" s="488">
        <f>IF(N352&lt;&gt;"",-T352*(1+'CTOS FICHA 904664'!$X$6)/(N352/100)+100,"")</f>
        <v>14.67327908089996</v>
      </c>
      <c r="V352" s="489">
        <f t="shared" si="8"/>
        <v>29.482048827190056</v>
      </c>
      <c r="W352" s="490"/>
      <c r="X352" s="490"/>
      <c r="Y352" s="490"/>
    </row>
    <row r="353" spans="1:25" ht="16.5" thickBot="1">
      <c r="A353" s="475" t="s">
        <v>3328</v>
      </c>
      <c r="B353" s="35" t="s">
        <v>6643</v>
      </c>
      <c r="C353" s="40" t="s">
        <v>3322</v>
      </c>
      <c r="D353" s="41" t="s">
        <v>3367</v>
      </c>
      <c r="E353" s="459" t="s">
        <v>3368</v>
      </c>
      <c r="F353" s="32" t="s">
        <v>3392</v>
      </c>
      <c r="G353" s="32" t="s">
        <v>3408</v>
      </c>
      <c r="H353" s="32" t="s">
        <v>3394</v>
      </c>
      <c r="I353" s="32" t="s">
        <v>4368</v>
      </c>
      <c r="J353" s="32" t="s">
        <v>2557</v>
      </c>
      <c r="K353" s="32">
        <v>6</v>
      </c>
      <c r="L353" s="36">
        <v>0</v>
      </c>
      <c r="M353" s="37">
        <v>0</v>
      </c>
      <c r="N353" s="34">
        <v>4249</v>
      </c>
      <c r="O353" s="34" t="s">
        <v>2553</v>
      </c>
      <c r="P353" s="527" t="s">
        <v>6642</v>
      </c>
      <c r="S353" s="488" t="s">
        <v>6640</v>
      </c>
      <c r="T353" s="488">
        <f>((+S353*(('CTOS FICHA 904664'!$T$6-100)/100))*-1)*((100-W353)/100)+Y353</f>
        <v>2997.28</v>
      </c>
      <c r="U353" s="488">
        <f>IF(N353&lt;&gt;"",-T353*(1+'CTOS FICHA 904664'!$X$6)/(N353/100)+100,"")</f>
        <v>14.645591903977405</v>
      </c>
      <c r="V353" s="489">
        <f t="shared" si="8"/>
        <v>29.45916686279125</v>
      </c>
      <c r="W353" s="490"/>
      <c r="X353" s="490"/>
      <c r="Y353" s="490"/>
    </row>
    <row r="354" spans="1:25" ht="16.5" thickBot="1">
      <c r="A354" s="475" t="s">
        <v>3328</v>
      </c>
      <c r="B354" s="35" t="s">
        <v>6648</v>
      </c>
      <c r="C354" s="40" t="s">
        <v>3322</v>
      </c>
      <c r="D354" s="41" t="s">
        <v>3367</v>
      </c>
      <c r="E354" s="459" t="s">
        <v>3916</v>
      </c>
      <c r="F354" s="32" t="s">
        <v>3392</v>
      </c>
      <c r="G354" s="32" t="s">
        <v>3466</v>
      </c>
      <c r="H354" s="32" t="s">
        <v>3394</v>
      </c>
      <c r="I354" s="32" t="s">
        <v>4368</v>
      </c>
      <c r="J354" s="32" t="s">
        <v>2557</v>
      </c>
      <c r="K354" s="32">
        <v>6</v>
      </c>
      <c r="L354" s="36">
        <v>0</v>
      </c>
      <c r="M354" s="37">
        <v>0</v>
      </c>
      <c r="N354" s="34">
        <v>3349</v>
      </c>
      <c r="O354" s="34" t="s">
        <v>2553</v>
      </c>
      <c r="P354" s="527" t="s">
        <v>6647</v>
      </c>
      <c r="S354" s="488" t="s">
        <v>6645</v>
      </c>
      <c r="T354" s="488">
        <f>((+S354*(('CTOS FICHA 904664'!$T$6-100)/100))*-1)*((100-W354)/100)+Y354</f>
        <v>2362.8000000000002</v>
      </c>
      <c r="U354" s="488">
        <f>IF(N354&lt;&gt;"",-T354*(1+'CTOS FICHA 904664'!$X$6)/(N354/100)+100,"")</f>
        <v>14.63159151985667</v>
      </c>
      <c r="V354" s="489">
        <f t="shared" si="8"/>
        <v>29.447596297402214</v>
      </c>
      <c r="W354" s="490"/>
      <c r="X354" s="490"/>
      <c r="Y354" s="490"/>
    </row>
    <row r="355" spans="1:25" ht="16.5" thickBot="1">
      <c r="A355" s="475" t="s">
        <v>3328</v>
      </c>
      <c r="B355" s="35" t="s">
        <v>6658</v>
      </c>
      <c r="C355" s="40" t="s">
        <v>302</v>
      </c>
      <c r="D355" s="41"/>
      <c r="E355" s="459" t="s">
        <v>4079</v>
      </c>
      <c r="F355" s="32" t="s">
        <v>4864</v>
      </c>
      <c r="G355" s="32" t="s">
        <v>3393</v>
      </c>
      <c r="H355" s="32" t="s">
        <v>22</v>
      </c>
      <c r="I355" s="32"/>
      <c r="J355" s="32" t="s">
        <v>2557</v>
      </c>
      <c r="K355" s="32">
        <v>6</v>
      </c>
      <c r="L355" s="36">
        <v>0</v>
      </c>
      <c r="M355" s="37">
        <v>0</v>
      </c>
      <c r="N355" s="34">
        <v>4529</v>
      </c>
      <c r="O355" s="34" t="s">
        <v>2553</v>
      </c>
      <c r="P355" s="527" t="s">
        <v>6657</v>
      </c>
      <c r="S355" s="488" t="s">
        <v>4080</v>
      </c>
      <c r="T355" s="488">
        <f>((+S355*(('CTOS FICHA 904664'!$T$6-100)/100))*-1)*((100-W355)/100)+Y355</f>
        <v>3129.28</v>
      </c>
      <c r="U355" s="488">
        <f>IF(N355&lt;&gt;"",-T355*(1+'CTOS FICHA 904664'!$X$6)/(N355/100)+100,"")</f>
        <v>16.395919629057175</v>
      </c>
      <c r="V355" s="489">
        <f t="shared" si="8"/>
        <v>30.905718701700152</v>
      </c>
      <c r="W355" s="490"/>
      <c r="X355" s="490"/>
      <c r="Y355" s="490"/>
    </row>
    <row r="356" spans="1:25" ht="16.5" thickBot="1">
      <c r="A356" s="475" t="s">
        <v>3328</v>
      </c>
      <c r="B356" s="35">
        <v>14610</v>
      </c>
      <c r="C356" s="40" t="s">
        <v>3322</v>
      </c>
      <c r="D356" s="41" t="s">
        <v>4527</v>
      </c>
      <c r="E356" s="459" t="s">
        <v>4378</v>
      </c>
      <c r="F356" s="32" t="s">
        <v>3292</v>
      </c>
      <c r="G356" s="32" t="s">
        <v>3324</v>
      </c>
      <c r="H356" s="32"/>
      <c r="I356" s="32" t="s">
        <v>4368</v>
      </c>
      <c r="J356" s="32" t="s">
        <v>2557</v>
      </c>
      <c r="K356" s="32">
        <v>6</v>
      </c>
      <c r="L356" s="36">
        <v>0</v>
      </c>
      <c r="M356" s="37">
        <v>0</v>
      </c>
      <c r="N356" s="34">
        <v>1849</v>
      </c>
      <c r="O356" s="34" t="s">
        <v>2553</v>
      </c>
      <c r="P356" s="527">
        <v>141298160</v>
      </c>
      <c r="S356" s="488" t="s">
        <v>3952</v>
      </c>
      <c r="T356" s="488">
        <f>((+S356*(('CTOS FICHA 904664'!$T$6-100)/100))*-1)*((100-W356)/100)+Y356</f>
        <v>1304.1600000000001</v>
      </c>
      <c r="U356" s="488">
        <f>IF(N356&lt;&gt;"",-T356*(1+'CTOS FICHA 904664'!$X$6)/(N356/100)+100,"")</f>
        <v>14.654753921038392</v>
      </c>
      <c r="V356" s="489">
        <f t="shared" si="8"/>
        <v>29.46673877771768</v>
      </c>
      <c r="W356" s="490"/>
      <c r="X356" s="490"/>
      <c r="Y356" s="490"/>
    </row>
    <row r="357" spans="1:25" ht="16.5" thickBot="1">
      <c r="A357" s="475" t="s">
        <v>3328</v>
      </c>
      <c r="B357" s="35" t="s">
        <v>6684</v>
      </c>
      <c r="C357" s="40" t="s">
        <v>3322</v>
      </c>
      <c r="D357" s="41" t="s">
        <v>3367</v>
      </c>
      <c r="E357" s="459" t="s">
        <v>3368</v>
      </c>
      <c r="F357" s="32" t="s">
        <v>3292</v>
      </c>
      <c r="G357" s="32" t="s">
        <v>3408</v>
      </c>
      <c r="H357" s="32" t="s">
        <v>3291</v>
      </c>
      <c r="I357" s="32" t="s">
        <v>4368</v>
      </c>
      <c r="J357" s="32" t="s">
        <v>2557</v>
      </c>
      <c r="K357" s="32">
        <v>6</v>
      </c>
      <c r="L357" s="36">
        <v>0</v>
      </c>
      <c r="M357" s="37">
        <v>0</v>
      </c>
      <c r="N357" s="34">
        <v>3949</v>
      </c>
      <c r="O357" s="34" t="s">
        <v>2553</v>
      </c>
      <c r="P357" s="527" t="s">
        <v>6683</v>
      </c>
      <c r="S357" s="488" t="s">
        <v>5390</v>
      </c>
      <c r="T357" s="488">
        <f>((+S357*(('CTOS FICHA 904664'!$T$6-100)/100))*-1)*((100-W357)/100)+Y357</f>
        <v>2785.2</v>
      </c>
      <c r="U357" s="488">
        <f>IF(N357&lt;&gt;"",-T357*(1+'CTOS FICHA 904664'!$X$6)/(N357/100)+100,"")</f>
        <v>14.659610027855166</v>
      </c>
      <c r="V357" s="489">
        <f t="shared" si="8"/>
        <v>29.470752089136496</v>
      </c>
      <c r="W357" s="490"/>
      <c r="X357" s="490"/>
      <c r="Y357" s="490"/>
    </row>
    <row r="358" spans="1:25" ht="16.5" thickBot="1">
      <c r="A358" s="475" t="s">
        <v>3328</v>
      </c>
      <c r="B358" s="35">
        <v>15971</v>
      </c>
      <c r="C358" s="40" t="s">
        <v>3322</v>
      </c>
      <c r="D358" s="41" t="s">
        <v>3367</v>
      </c>
      <c r="E358" s="459" t="s">
        <v>3368</v>
      </c>
      <c r="F358" s="32" t="s">
        <v>3292</v>
      </c>
      <c r="G358" s="32" t="s">
        <v>3408</v>
      </c>
      <c r="H358" s="32" t="s">
        <v>3291</v>
      </c>
      <c r="I358" s="32" t="s">
        <v>4368</v>
      </c>
      <c r="J358" s="32" t="s">
        <v>2557</v>
      </c>
      <c r="K358" s="32">
        <v>6</v>
      </c>
      <c r="L358" s="36">
        <v>0</v>
      </c>
      <c r="M358" s="37">
        <v>0</v>
      </c>
      <c r="N358" s="34">
        <v>3949</v>
      </c>
      <c r="O358" s="34" t="s">
        <v>2553</v>
      </c>
      <c r="P358" s="527">
        <v>144189704</v>
      </c>
      <c r="S358" s="488" t="s">
        <v>5390</v>
      </c>
      <c r="T358" s="488">
        <f>((+S358*(('CTOS FICHA 904664'!$T$6-100)/100))*-1)*((100-W358)/100)+Y358</f>
        <v>2785.2</v>
      </c>
      <c r="U358" s="488">
        <f>IF(N358&lt;&gt;"",-T358*(1+'CTOS FICHA 904664'!$X$6)/(N358/100)+100,"")</f>
        <v>14.659610027855166</v>
      </c>
      <c r="V358" s="489">
        <f t="shared" si="8"/>
        <v>29.470752089136496</v>
      </c>
      <c r="W358" s="490"/>
      <c r="X358" s="490"/>
      <c r="Y358" s="490"/>
    </row>
    <row r="359" spans="1:25" ht="16.5" thickBot="1">
      <c r="A359" s="475" t="s">
        <v>3328</v>
      </c>
      <c r="B359" s="35" t="s">
        <v>6699</v>
      </c>
      <c r="C359" s="40" t="s">
        <v>3441</v>
      </c>
      <c r="D359" s="41"/>
      <c r="E359" s="459" t="s">
        <v>3349</v>
      </c>
      <c r="F359" s="32" t="s">
        <v>3292</v>
      </c>
      <c r="G359" s="32" t="s">
        <v>3324</v>
      </c>
      <c r="H359" s="32"/>
      <c r="I359" s="32"/>
      <c r="J359" s="32" t="s">
        <v>2557</v>
      </c>
      <c r="K359" s="32">
        <v>6</v>
      </c>
      <c r="L359" s="36">
        <v>0</v>
      </c>
      <c r="M359" s="37">
        <v>0</v>
      </c>
      <c r="N359" s="34">
        <v>1339</v>
      </c>
      <c r="O359" s="34" t="s">
        <v>2553</v>
      </c>
      <c r="P359" s="527" t="s">
        <v>6698</v>
      </c>
      <c r="S359" s="488" t="s">
        <v>4050</v>
      </c>
      <c r="T359" s="488">
        <f>((+S359*(('CTOS FICHA 904664'!$T$6-100)/100))*-1)*((100-W359)/100)+Y359</f>
        <v>944.24</v>
      </c>
      <c r="U359" s="488">
        <f>IF(N359&lt;&gt;"",-T359*(1+'CTOS FICHA 904664'!$X$6)/(N359/100)+100,"")</f>
        <v>14.672860343539966</v>
      </c>
      <c r="V359" s="489">
        <f t="shared" si="8"/>
        <v>29.481702763256166</v>
      </c>
      <c r="W359" s="490"/>
      <c r="X359" s="490"/>
      <c r="Y359" s="490"/>
    </row>
    <row r="360" spans="1:25" ht="16.5" thickBot="1">
      <c r="A360" s="475" t="s">
        <v>3328</v>
      </c>
      <c r="B360" s="35">
        <v>14669</v>
      </c>
      <c r="C360" s="40" t="s">
        <v>3322</v>
      </c>
      <c r="D360" s="41" t="s">
        <v>4527</v>
      </c>
      <c r="E360" s="459" t="s">
        <v>4399</v>
      </c>
      <c r="F360" s="32" t="s">
        <v>3332</v>
      </c>
      <c r="G360" s="32" t="s">
        <v>3324</v>
      </c>
      <c r="H360" s="32"/>
      <c r="I360" s="32" t="s">
        <v>4368</v>
      </c>
      <c r="J360" s="32" t="s">
        <v>2557</v>
      </c>
      <c r="K360" s="32">
        <v>6</v>
      </c>
      <c r="L360" s="36">
        <v>0</v>
      </c>
      <c r="M360" s="37">
        <v>0</v>
      </c>
      <c r="N360" s="34">
        <v>2329</v>
      </c>
      <c r="O360" s="34" t="s">
        <v>2553</v>
      </c>
      <c r="P360" s="527">
        <v>141324945</v>
      </c>
      <c r="S360" s="488" t="s">
        <v>4398</v>
      </c>
      <c r="T360" s="488">
        <f>((+S360*(('CTOS FICHA 904664'!$T$6-100)/100))*-1)*((100-W360)/100)+Y360</f>
        <v>1642.08</v>
      </c>
      <c r="U360" s="488">
        <f>IF(N360&lt;&gt;"",-T360*(1+'CTOS FICHA 904664'!$X$6)/(N360/100)+100,"")</f>
        <v>14.687986260197505</v>
      </c>
      <c r="V360" s="489">
        <f t="shared" ref="V360:V421" si="9">IF(N360&lt;&gt;"",-T360/(N360/100)+100,"")</f>
        <v>29.494203520824385</v>
      </c>
      <c r="W360" s="490"/>
      <c r="X360" s="490"/>
      <c r="Y360" s="490"/>
    </row>
    <row r="361" spans="1:25" ht="16.5" thickBot="1">
      <c r="A361" s="475" t="s">
        <v>3328</v>
      </c>
      <c r="B361" s="35">
        <v>14875</v>
      </c>
      <c r="C361" s="40" t="s">
        <v>3322</v>
      </c>
      <c r="D361" s="41" t="s">
        <v>3367</v>
      </c>
      <c r="E361" s="459" t="s">
        <v>3368</v>
      </c>
      <c r="F361" s="32" t="s">
        <v>3392</v>
      </c>
      <c r="G361" s="32" t="s">
        <v>3466</v>
      </c>
      <c r="H361" s="32" t="s">
        <v>3394</v>
      </c>
      <c r="I361" s="32" t="s">
        <v>4368</v>
      </c>
      <c r="J361" s="32" t="s">
        <v>2557</v>
      </c>
      <c r="K361" s="32">
        <v>6</v>
      </c>
      <c r="L361" s="36">
        <v>0</v>
      </c>
      <c r="M361" s="37">
        <v>0</v>
      </c>
      <c r="N361" s="34">
        <v>3649</v>
      </c>
      <c r="O361" s="34" t="s">
        <v>2553</v>
      </c>
      <c r="P361" s="527">
        <v>141601980</v>
      </c>
      <c r="S361" s="488">
        <v>2574</v>
      </c>
      <c r="T361" s="488">
        <f>((+S361*(('CTOS FICHA 904664'!$T$6-100)/100))*-1)*((100-W361)/100)+Y361</f>
        <v>2574</v>
      </c>
      <c r="U361" s="488">
        <f>IF(N361&lt;&gt;"",-T361*(1+'CTOS FICHA 904664'!$X$6)/(N361/100)+100,"")</f>
        <v>14.646752534941086</v>
      </c>
      <c r="V361" s="489">
        <f t="shared" si="9"/>
        <v>29.460126061934787</v>
      </c>
      <c r="W361" s="490"/>
      <c r="X361" s="490"/>
      <c r="Y361" s="490"/>
    </row>
    <row r="362" spans="1:25" ht="16.5" thickBot="1">
      <c r="A362" s="475" t="s">
        <v>3328</v>
      </c>
      <c r="B362" s="35">
        <v>14750</v>
      </c>
      <c r="C362" s="40" t="s">
        <v>3322</v>
      </c>
      <c r="D362" s="41" t="s">
        <v>3367</v>
      </c>
      <c r="E362" s="459" t="s">
        <v>3368</v>
      </c>
      <c r="F362" s="32" t="s">
        <v>3332</v>
      </c>
      <c r="G362" s="32" t="s">
        <v>3466</v>
      </c>
      <c r="H362" s="32" t="s">
        <v>3394</v>
      </c>
      <c r="I362" s="32" t="s">
        <v>4368</v>
      </c>
      <c r="J362" s="32" t="s">
        <v>2557</v>
      </c>
      <c r="K362" s="32">
        <v>6</v>
      </c>
      <c r="L362" s="36">
        <v>0</v>
      </c>
      <c r="M362" s="37">
        <v>0</v>
      </c>
      <c r="N362" s="34">
        <v>3169</v>
      </c>
      <c r="O362" s="34" t="s">
        <v>2553</v>
      </c>
      <c r="P362" s="527">
        <v>141453352</v>
      </c>
      <c r="S362" s="488" t="s">
        <v>3970</v>
      </c>
      <c r="T362" s="488">
        <f>((+S362*(('CTOS FICHA 904664'!$T$6-100)/100))*-1)*((100-W362)/100)+Y362</f>
        <v>2235.1999999999998</v>
      </c>
      <c r="U362" s="488">
        <f>IF(N362&lt;&gt;"",-T362*(1+'CTOS FICHA 904664'!$X$6)/(N362/100)+100,"")</f>
        <v>14.654717576522572</v>
      </c>
      <c r="V362" s="489">
        <f t="shared" si="9"/>
        <v>29.466708740927743</v>
      </c>
      <c r="W362" s="490"/>
      <c r="X362" s="490"/>
      <c r="Y362" s="490"/>
    </row>
    <row r="363" spans="1:25" ht="16.5" thickBot="1">
      <c r="A363" s="475" t="s">
        <v>3328</v>
      </c>
      <c r="B363" s="35">
        <v>14768</v>
      </c>
      <c r="C363" s="40" t="s">
        <v>3322</v>
      </c>
      <c r="D363" s="41" t="s">
        <v>3367</v>
      </c>
      <c r="E363" s="459" t="s">
        <v>3368</v>
      </c>
      <c r="F363" s="32" t="s">
        <v>3332</v>
      </c>
      <c r="G363" s="32" t="s">
        <v>3324</v>
      </c>
      <c r="H363" s="32" t="s">
        <v>3394</v>
      </c>
      <c r="I363" s="32" t="s">
        <v>4368</v>
      </c>
      <c r="J363" s="32" t="s">
        <v>2557</v>
      </c>
      <c r="K363" s="32">
        <v>6</v>
      </c>
      <c r="L363" s="36">
        <v>0</v>
      </c>
      <c r="M363" s="37">
        <v>0</v>
      </c>
      <c r="N363" s="34">
        <v>2929</v>
      </c>
      <c r="O363" s="34" t="s">
        <v>2553</v>
      </c>
      <c r="P363" s="527">
        <v>141453356</v>
      </c>
      <c r="S363" s="488" t="s">
        <v>3937</v>
      </c>
      <c r="T363" s="488">
        <f>((+S363*(('CTOS FICHA 904664'!$T$6-100)/100))*-1)*((100-W363)/100)+Y363</f>
        <v>2066.2399999999998</v>
      </c>
      <c r="U363" s="488">
        <f>IF(N363&lt;&gt;"",-T363*(1+'CTOS FICHA 904664'!$X$6)/(N363/100)+100,"")</f>
        <v>14.641502219187444</v>
      </c>
      <c r="V363" s="489">
        <f t="shared" si="9"/>
        <v>29.455786958006158</v>
      </c>
      <c r="W363" s="490"/>
      <c r="X363" s="490"/>
      <c r="Y363" s="490"/>
    </row>
    <row r="364" spans="1:25" ht="16.5" thickBot="1">
      <c r="A364" s="475" t="s">
        <v>3328</v>
      </c>
      <c r="B364" s="35">
        <v>15955</v>
      </c>
      <c r="C364" s="40" t="s">
        <v>3322</v>
      </c>
      <c r="D364" s="41" t="s">
        <v>3367</v>
      </c>
      <c r="E364" s="459" t="s">
        <v>3916</v>
      </c>
      <c r="F364" s="32" t="s">
        <v>3392</v>
      </c>
      <c r="G364" s="32" t="s">
        <v>3466</v>
      </c>
      <c r="H364" s="32" t="s">
        <v>3394</v>
      </c>
      <c r="I364" s="32" t="s">
        <v>4368</v>
      </c>
      <c r="J364" s="32" t="s">
        <v>2557</v>
      </c>
      <c r="K364" s="32">
        <v>6</v>
      </c>
      <c r="L364" s="36">
        <v>0</v>
      </c>
      <c r="M364" s="37">
        <v>0</v>
      </c>
      <c r="N364" s="34">
        <v>3349</v>
      </c>
      <c r="O364" s="34" t="s">
        <v>2553</v>
      </c>
      <c r="P364" s="527">
        <v>144149281</v>
      </c>
      <c r="S364" s="488" t="s">
        <v>6645</v>
      </c>
      <c r="T364" s="488">
        <f>((+S364*(('CTOS FICHA 904664'!$T$6-100)/100))*-1)*((100-W364)/100)+Y364</f>
        <v>2362.8000000000002</v>
      </c>
      <c r="U364" s="488">
        <f>IF(N364&lt;&gt;"",-T364*(1+'CTOS FICHA 904664'!$X$6)/(N364/100)+100,"")</f>
        <v>14.63159151985667</v>
      </c>
      <c r="V364" s="489">
        <f t="shared" si="9"/>
        <v>29.447596297402214</v>
      </c>
      <c r="W364" s="490"/>
      <c r="X364" s="490"/>
      <c r="Y364" s="490"/>
    </row>
    <row r="365" spans="1:25" ht="16.5" thickBot="1">
      <c r="A365" s="475" t="s">
        <v>3328</v>
      </c>
      <c r="B365" s="35">
        <v>14685</v>
      </c>
      <c r="C365" s="40" t="s">
        <v>3322</v>
      </c>
      <c r="D365" s="41" t="s">
        <v>4527</v>
      </c>
      <c r="E365" s="459" t="s">
        <v>4378</v>
      </c>
      <c r="F365" s="32" t="s">
        <v>3332</v>
      </c>
      <c r="G365" s="32" t="s">
        <v>3324</v>
      </c>
      <c r="H365" s="32"/>
      <c r="I365" s="32" t="s">
        <v>4368</v>
      </c>
      <c r="J365" s="32" t="s">
        <v>2557</v>
      </c>
      <c r="K365" s="32">
        <v>6</v>
      </c>
      <c r="L365" s="36">
        <v>0</v>
      </c>
      <c r="M365" s="37">
        <v>0</v>
      </c>
      <c r="N365" s="34">
        <v>2089</v>
      </c>
      <c r="O365" s="34" t="s">
        <v>2553</v>
      </c>
      <c r="P365" s="527">
        <v>141369550</v>
      </c>
      <c r="S365" s="488" t="s">
        <v>4404</v>
      </c>
      <c r="T365" s="488">
        <f>((+S365*(('CTOS FICHA 904664'!$T$6-100)/100))*-1)*((100-W365)/100)+Y365</f>
        <v>1473.12</v>
      </c>
      <c r="U365" s="488">
        <f>IF(N365&lt;&gt;"",-T365*(1+'CTOS FICHA 904664'!$X$6)/(N365/100)+100,"")</f>
        <v>14.67327908089996</v>
      </c>
      <c r="V365" s="489">
        <f t="shared" si="9"/>
        <v>29.482048827190056</v>
      </c>
      <c r="W365" s="490"/>
      <c r="X365" s="490"/>
      <c r="Y365" s="490"/>
    </row>
    <row r="366" spans="1:25" ht="16.5" thickBot="1">
      <c r="A366" s="475" t="s">
        <v>3328</v>
      </c>
      <c r="B366" s="35">
        <v>14875</v>
      </c>
      <c r="C366" s="40" t="s">
        <v>3322</v>
      </c>
      <c r="D366" s="41" t="s">
        <v>3367</v>
      </c>
      <c r="E366" s="459" t="s">
        <v>3368</v>
      </c>
      <c r="F366" s="32" t="s">
        <v>3392</v>
      </c>
      <c r="G366" s="32" t="s">
        <v>3466</v>
      </c>
      <c r="H366" s="32" t="s">
        <v>3394</v>
      </c>
      <c r="I366" s="32" t="s">
        <v>4368</v>
      </c>
      <c r="J366" s="32" t="s">
        <v>2557</v>
      </c>
      <c r="K366" s="32">
        <v>6</v>
      </c>
      <c r="L366" s="36">
        <v>0</v>
      </c>
      <c r="M366" s="37">
        <v>0</v>
      </c>
      <c r="N366" s="34">
        <v>3649</v>
      </c>
      <c r="O366" s="34" t="s">
        <v>2553</v>
      </c>
      <c r="P366" s="527">
        <v>141601980</v>
      </c>
      <c r="S366" s="488">
        <v>2574</v>
      </c>
      <c r="T366" s="488">
        <f>((+S366*(('CTOS FICHA 904664'!$T$6-100)/100))*-1)*((100-W366)/100)+Y366</f>
        <v>2574</v>
      </c>
      <c r="U366" s="488">
        <f>IF(N366&lt;&gt;"",-T366*(1+'CTOS FICHA 904664'!$X$6)/(N366/100)+100,"")</f>
        <v>14.646752534941086</v>
      </c>
      <c r="V366" s="489">
        <f t="shared" si="9"/>
        <v>29.460126061934787</v>
      </c>
      <c r="W366" s="490"/>
      <c r="X366" s="490"/>
      <c r="Y366" s="490"/>
    </row>
    <row r="367" spans="1:25" ht="16.5" thickBot="1">
      <c r="A367" s="475" t="s">
        <v>3328</v>
      </c>
      <c r="B367" s="35">
        <v>14933</v>
      </c>
      <c r="C367" s="40" t="s">
        <v>3322</v>
      </c>
      <c r="D367" s="41" t="s">
        <v>4527</v>
      </c>
      <c r="E367" s="459" t="s">
        <v>4399</v>
      </c>
      <c r="F367" s="32" t="s">
        <v>3332</v>
      </c>
      <c r="G367" s="32" t="s">
        <v>3333</v>
      </c>
      <c r="H367" s="32"/>
      <c r="I367" s="32" t="s">
        <v>4368</v>
      </c>
      <c r="J367" s="32" t="s">
        <v>2557</v>
      </c>
      <c r="K367" s="32">
        <v>6</v>
      </c>
      <c r="L367" s="36">
        <v>0</v>
      </c>
      <c r="M367" s="37">
        <v>0</v>
      </c>
      <c r="N367" s="34">
        <v>2209</v>
      </c>
      <c r="O367" s="34" t="s">
        <v>2553</v>
      </c>
      <c r="P367" s="527">
        <v>141719112</v>
      </c>
      <c r="S367" s="488" t="s">
        <v>6776</v>
      </c>
      <c r="T367" s="488">
        <f>((+S367*(('CTOS FICHA 904664'!$T$6-100)/100))*-1)*((100-W367)/100)+Y367</f>
        <v>1557.6</v>
      </c>
      <c r="U367" s="488">
        <f>IF(N367&lt;&gt;"",-T367*(1+'CTOS FICHA 904664'!$X$6)/(N367/100)+100,"")</f>
        <v>14.681032141240379</v>
      </c>
      <c r="V367" s="489">
        <f t="shared" si="9"/>
        <v>29.4884563150747</v>
      </c>
      <c r="W367" s="490"/>
      <c r="X367" s="490"/>
      <c r="Y367" s="490"/>
    </row>
    <row r="368" spans="1:25" ht="16.5" thickBot="1">
      <c r="A368" s="475" t="s">
        <v>3328</v>
      </c>
      <c r="B368" s="35" t="s">
        <v>6787</v>
      </c>
      <c r="C368" s="40" t="s">
        <v>3322</v>
      </c>
      <c r="D368" s="41" t="s">
        <v>3367</v>
      </c>
      <c r="E368" s="459" t="s">
        <v>3916</v>
      </c>
      <c r="F368" s="32" t="s">
        <v>3292</v>
      </c>
      <c r="G368" s="32" t="s">
        <v>3350</v>
      </c>
      <c r="H368" s="32" t="s">
        <v>3394</v>
      </c>
      <c r="I368" s="32" t="s">
        <v>4368</v>
      </c>
      <c r="J368" s="32" t="s">
        <v>2557</v>
      </c>
      <c r="K368" s="32">
        <v>6</v>
      </c>
      <c r="L368" s="36">
        <v>0</v>
      </c>
      <c r="M368" s="37">
        <v>0</v>
      </c>
      <c r="N368" s="34">
        <v>2869</v>
      </c>
      <c r="O368" s="34" t="s">
        <v>2553</v>
      </c>
      <c r="P368" s="527" t="s">
        <v>6786</v>
      </c>
      <c r="S368" s="488">
        <v>2024</v>
      </c>
      <c r="T368" s="488">
        <f>((+S368*(('CTOS FICHA 904664'!$T$6-100)/100))*-1)*((100-W368)/100)+Y368</f>
        <v>2024</v>
      </c>
      <c r="U368" s="488">
        <f>IF(N368&lt;&gt;"",-T368*(1+'CTOS FICHA 904664'!$X$6)/(N368/100)+100,"")</f>
        <v>14.637852910421756</v>
      </c>
      <c r="V368" s="489">
        <f t="shared" si="9"/>
        <v>29.452771000348562</v>
      </c>
      <c r="W368" s="490"/>
      <c r="X368" s="490"/>
      <c r="Y368" s="490"/>
    </row>
    <row r="369" spans="1:25" ht="16.5" thickBot="1">
      <c r="A369" s="475" t="s">
        <v>3328</v>
      </c>
      <c r="B369" s="35">
        <v>15294</v>
      </c>
      <c r="C369" s="40" t="s">
        <v>3322</v>
      </c>
      <c r="D369" s="41" t="s">
        <v>4527</v>
      </c>
      <c r="E369" s="459" t="s">
        <v>4399</v>
      </c>
      <c r="F369" s="32" t="s">
        <v>3292</v>
      </c>
      <c r="G369" s="32" t="s">
        <v>3324</v>
      </c>
      <c r="H369" s="32"/>
      <c r="I369" s="32" t="s">
        <v>4368</v>
      </c>
      <c r="J369" s="32" t="s">
        <v>2557</v>
      </c>
      <c r="K369" s="32">
        <v>6</v>
      </c>
      <c r="L369" s="36">
        <v>0</v>
      </c>
      <c r="M369" s="37">
        <v>0</v>
      </c>
      <c r="N369" s="34">
        <v>2089</v>
      </c>
      <c r="O369" s="34" t="s">
        <v>2553</v>
      </c>
      <c r="P369" s="527">
        <v>142733157</v>
      </c>
      <c r="S369" s="488" t="s">
        <v>4404</v>
      </c>
      <c r="T369" s="488">
        <f>((+S369*(('CTOS FICHA 904664'!$T$6-100)/100))*-1)*((100-W369)/100)+Y369</f>
        <v>1473.12</v>
      </c>
      <c r="U369" s="488">
        <f>IF(N369&lt;&gt;"",-T369*(1+'CTOS FICHA 904664'!$X$6)/(N369/100)+100,"")</f>
        <v>14.67327908089996</v>
      </c>
      <c r="V369" s="489">
        <f t="shared" si="9"/>
        <v>29.482048827190056</v>
      </c>
      <c r="W369" s="490"/>
      <c r="X369" s="490"/>
      <c r="Y369" s="490"/>
    </row>
    <row r="370" spans="1:25" ht="16.5" thickBot="1">
      <c r="A370" s="475" t="s">
        <v>3328</v>
      </c>
      <c r="B370" s="35" t="s">
        <v>6810</v>
      </c>
      <c r="C370" s="40" t="s">
        <v>3322</v>
      </c>
      <c r="D370" s="41" t="s">
        <v>4527</v>
      </c>
      <c r="E370" s="459" t="s">
        <v>4378</v>
      </c>
      <c r="F370" s="32" t="s">
        <v>3292</v>
      </c>
      <c r="G370" s="32" t="s">
        <v>3393</v>
      </c>
      <c r="H370" s="32"/>
      <c r="I370" s="32" t="s">
        <v>4368</v>
      </c>
      <c r="J370" s="32" t="s">
        <v>2557</v>
      </c>
      <c r="K370" s="32">
        <v>6</v>
      </c>
      <c r="L370" s="36">
        <v>0</v>
      </c>
      <c r="M370" s="37">
        <v>0</v>
      </c>
      <c r="N370" s="34">
        <v>1969</v>
      </c>
      <c r="O370" s="34" t="s">
        <v>2553</v>
      </c>
      <c r="P370" s="527" t="s">
        <v>6808</v>
      </c>
      <c r="S370" s="488" t="s">
        <v>3943</v>
      </c>
      <c r="T370" s="488">
        <f>((+S370*(('CTOS FICHA 904664'!$T$6-100)/100))*-1)*((100-W370)/100)+Y370</f>
        <v>1388.64</v>
      </c>
      <c r="U370" s="488">
        <f>IF(N370&lt;&gt;"",-T370*(1+'CTOS FICHA 904664'!$X$6)/(N370/100)+100,"")</f>
        <v>14.664581005586598</v>
      </c>
      <c r="V370" s="489">
        <f t="shared" si="9"/>
        <v>29.47486033519553</v>
      </c>
      <c r="W370" s="490"/>
      <c r="X370" s="490"/>
      <c r="Y370" s="490"/>
    </row>
    <row r="371" spans="1:25" ht="16.5" thickBot="1">
      <c r="A371" s="475" t="s">
        <v>3328</v>
      </c>
      <c r="B371" s="35">
        <v>14685</v>
      </c>
      <c r="C371" s="40" t="s">
        <v>3322</v>
      </c>
      <c r="D371" s="41" t="s">
        <v>4527</v>
      </c>
      <c r="E371" s="459" t="s">
        <v>4378</v>
      </c>
      <c r="F371" s="32" t="s">
        <v>3332</v>
      </c>
      <c r="G371" s="32" t="s">
        <v>3324</v>
      </c>
      <c r="H371" s="32"/>
      <c r="I371" s="32" t="s">
        <v>4368</v>
      </c>
      <c r="J371" s="32" t="s">
        <v>2557</v>
      </c>
      <c r="K371" s="32">
        <v>6</v>
      </c>
      <c r="L371" s="36">
        <v>0</v>
      </c>
      <c r="M371" s="37">
        <v>0</v>
      </c>
      <c r="N371" s="34">
        <v>2.089</v>
      </c>
      <c r="O371" s="34" t="s">
        <v>2553</v>
      </c>
      <c r="P371" s="527">
        <v>141369550</v>
      </c>
      <c r="S371" s="488" t="s">
        <v>4404</v>
      </c>
      <c r="T371" s="488">
        <f>((+S371*(('CTOS FICHA 904664'!$T$6-100)/100))*-1)*((100-W371)/100)+Y371</f>
        <v>1473.12</v>
      </c>
      <c r="U371" s="488">
        <f>IF(N371&lt;&gt;"",-T371*(1+'CTOS FICHA 904664'!$X$6)/(N371/100)+100,"")</f>
        <v>-85226.720919100044</v>
      </c>
      <c r="V371" s="489">
        <f t="shared" si="9"/>
        <v>-70417.951172809961</v>
      </c>
      <c r="W371" s="490"/>
      <c r="X371" s="490"/>
      <c r="Y371" s="490"/>
    </row>
    <row r="372" spans="1:25" ht="16.5" thickBot="1">
      <c r="A372" s="475" t="s">
        <v>3328</v>
      </c>
      <c r="B372" s="35">
        <v>15922</v>
      </c>
      <c r="C372" s="40" t="s">
        <v>3441</v>
      </c>
      <c r="D372" s="41"/>
      <c r="E372" s="459" t="s">
        <v>3349</v>
      </c>
      <c r="F372" s="32" t="s">
        <v>3332</v>
      </c>
      <c r="G372" s="32" t="s">
        <v>3446</v>
      </c>
      <c r="H372" s="32"/>
      <c r="I372" s="32"/>
      <c r="J372" s="32" t="s">
        <v>2557</v>
      </c>
      <c r="K372" s="32">
        <v>6</v>
      </c>
      <c r="L372" s="36">
        <v>0</v>
      </c>
      <c r="M372" s="37">
        <v>0</v>
      </c>
      <c r="N372" s="34">
        <v>1579</v>
      </c>
      <c r="O372" s="34" t="s">
        <v>2553</v>
      </c>
      <c r="P372" s="527">
        <v>144124740</v>
      </c>
      <c r="S372" s="488" t="s">
        <v>4532</v>
      </c>
      <c r="T372" s="488">
        <f>((+S372*(('CTOS FICHA 904664'!$T$6-100)/100))*-1)*((100-W372)/100)+Y372</f>
        <v>1113.2</v>
      </c>
      <c r="U372" s="488">
        <f>IF(N372&lt;&gt;"",-T372*(1+'CTOS FICHA 904664'!$X$6)/(N372/100)+100,"")</f>
        <v>14.69461684610512</v>
      </c>
      <c r="V372" s="489">
        <f t="shared" si="9"/>
        <v>29.499683343888535</v>
      </c>
      <c r="W372" s="490"/>
      <c r="X372" s="490"/>
      <c r="Y372" s="490"/>
    </row>
    <row r="373" spans="1:25" ht="16.5" thickBot="1">
      <c r="A373" s="475" t="s">
        <v>3328</v>
      </c>
      <c r="B373" s="35" t="s">
        <v>6835</v>
      </c>
      <c r="C373" s="40" t="s">
        <v>3322</v>
      </c>
      <c r="D373" s="41" t="s">
        <v>4527</v>
      </c>
      <c r="E373" s="459" t="s">
        <v>4399</v>
      </c>
      <c r="F373" s="32" t="s">
        <v>3332</v>
      </c>
      <c r="G373" s="32" t="s">
        <v>3350</v>
      </c>
      <c r="H373" s="32"/>
      <c r="I373" s="32" t="s">
        <v>4368</v>
      </c>
      <c r="J373" s="32" t="s">
        <v>2557</v>
      </c>
      <c r="K373" s="32">
        <v>6</v>
      </c>
      <c r="L373" s="36">
        <v>0</v>
      </c>
      <c r="M373" s="37">
        <v>0</v>
      </c>
      <c r="N373" s="34">
        <v>2689</v>
      </c>
      <c r="O373" s="34" t="s">
        <v>2553</v>
      </c>
      <c r="P373" s="527" t="s">
        <v>6834</v>
      </c>
      <c r="S373" s="488" t="s">
        <v>5508</v>
      </c>
      <c r="T373" s="488">
        <f>((+S373*(('CTOS FICHA 904664'!$T$6-100)/100))*-1)*((100-W373)/100)+Y373</f>
        <v>1896.4</v>
      </c>
      <c r="U373" s="488">
        <f>IF(N373&lt;&gt;"",-T373*(1+'CTOS FICHA 904664'!$X$6)/(N373/100)+100,"")</f>
        <v>14.665526217924878</v>
      </c>
      <c r="V373" s="489">
        <f t="shared" si="9"/>
        <v>29.475641502417247</v>
      </c>
      <c r="W373" s="490"/>
      <c r="X373" s="490"/>
      <c r="Y373" s="490"/>
    </row>
    <row r="374" spans="1:25" ht="16.5" thickBot="1">
      <c r="A374" s="475" t="s">
        <v>3328</v>
      </c>
      <c r="B374" s="35" t="s">
        <v>6867</v>
      </c>
      <c r="C374" s="40" t="s">
        <v>3322</v>
      </c>
      <c r="D374" s="41" t="s">
        <v>3367</v>
      </c>
      <c r="E374" s="459" t="s">
        <v>3368</v>
      </c>
      <c r="F374" s="32" t="s">
        <v>3392</v>
      </c>
      <c r="G374" s="32" t="s">
        <v>3408</v>
      </c>
      <c r="H374" s="32" t="s">
        <v>3291</v>
      </c>
      <c r="I374" s="32" t="s">
        <v>4368</v>
      </c>
      <c r="J374" s="32" t="s">
        <v>2557</v>
      </c>
      <c r="K374" s="32">
        <v>6</v>
      </c>
      <c r="L374" s="36">
        <v>0</v>
      </c>
      <c r="M374" s="37">
        <v>0</v>
      </c>
      <c r="N374" s="34">
        <v>4669</v>
      </c>
      <c r="O374" s="34" t="s">
        <v>2553</v>
      </c>
      <c r="P374" s="527" t="s">
        <v>6865</v>
      </c>
      <c r="S374" s="488" t="s">
        <v>6864</v>
      </c>
      <c r="T374" s="488">
        <f>((+S374*(('CTOS FICHA 904664'!$T$6-100)/100))*-1)*((100-W374)/100)+Y374</f>
        <v>3292.96</v>
      </c>
      <c r="U374" s="488">
        <f>IF(N374&lt;&gt;"",-T374*(1+'CTOS FICHA 904664'!$X$6)/(N374/100)+100,"")</f>
        <v>14.660920968087382</v>
      </c>
      <c r="V374" s="489">
        <f t="shared" si="9"/>
        <v>29.471835510816021</v>
      </c>
      <c r="W374" s="490"/>
      <c r="X374" s="490"/>
      <c r="Y374" s="490"/>
    </row>
    <row r="375" spans="1:25" ht="16.5" thickBot="1">
      <c r="A375" s="475" t="s">
        <v>3328</v>
      </c>
      <c r="B375" s="35">
        <v>15898</v>
      </c>
      <c r="C375" s="40" t="s">
        <v>3322</v>
      </c>
      <c r="D375" s="41" t="s">
        <v>3367</v>
      </c>
      <c r="E375" s="459" t="s">
        <v>3916</v>
      </c>
      <c r="F375" s="32" t="s">
        <v>3332</v>
      </c>
      <c r="G375" s="32" t="s">
        <v>3466</v>
      </c>
      <c r="H375" s="32" t="s">
        <v>3394</v>
      </c>
      <c r="I375" s="32" t="s">
        <v>4368</v>
      </c>
      <c r="J375" s="32" t="s">
        <v>2557</v>
      </c>
      <c r="K375" s="32">
        <v>6</v>
      </c>
      <c r="L375" s="36">
        <v>0</v>
      </c>
      <c r="M375" s="37">
        <v>0</v>
      </c>
      <c r="N375" s="34">
        <v>2869</v>
      </c>
      <c r="O375" s="34" t="s">
        <v>2553</v>
      </c>
      <c r="P375" s="527">
        <v>144107925</v>
      </c>
      <c r="S375" s="488">
        <v>2024</v>
      </c>
      <c r="T375" s="488">
        <f>((+S375*(('CTOS FICHA 904664'!$T$6-100)/100))*-1)*((100-W375)/100)+Y375</f>
        <v>2024</v>
      </c>
      <c r="U375" s="488">
        <f>IF(N375&lt;&gt;"",-T375*(1+'CTOS FICHA 904664'!$X$6)/(N375/100)+100,"")</f>
        <v>14.637852910421756</v>
      </c>
      <c r="V375" s="489">
        <f t="shared" si="9"/>
        <v>29.452771000348562</v>
      </c>
      <c r="W375" s="490"/>
      <c r="X375" s="490"/>
      <c r="Y375" s="490"/>
    </row>
    <row r="376" spans="1:25" ht="16.5" thickBot="1">
      <c r="A376" s="475" t="s">
        <v>3328</v>
      </c>
      <c r="B376" s="35"/>
      <c r="C376" s="40" t="s">
        <v>3322</v>
      </c>
      <c r="D376" s="41" t="s">
        <v>4051</v>
      </c>
      <c r="E376" s="459" t="s">
        <v>3472</v>
      </c>
      <c r="F376" s="32" t="s">
        <v>3292</v>
      </c>
      <c r="G376" s="32" t="s">
        <v>3466</v>
      </c>
      <c r="H376" s="32" t="s">
        <v>3394</v>
      </c>
      <c r="I376" s="32" t="s">
        <v>4368</v>
      </c>
      <c r="J376" s="32" t="s">
        <v>2557</v>
      </c>
      <c r="K376" s="32">
        <v>6</v>
      </c>
      <c r="L376" s="36">
        <v>0</v>
      </c>
      <c r="M376" s="37">
        <v>0</v>
      </c>
      <c r="N376" s="34">
        <v>2489</v>
      </c>
      <c r="O376" s="34" t="s">
        <v>2553</v>
      </c>
      <c r="P376" s="527"/>
      <c r="S376" s="488" t="s">
        <v>6882</v>
      </c>
      <c r="T376" s="488">
        <f>((+S376*(('CTOS FICHA 904664'!$T$6-100)/100))*-1)*((100-W376)/100)+Y376</f>
        <v>1756.48</v>
      </c>
      <c r="U376" s="488">
        <f>IF(N376&lt;&gt;"",-T376*(1+'CTOS FICHA 904664'!$X$6)/(N376/100)+100,"")</f>
        <v>14.61065488147851</v>
      </c>
      <c r="V376" s="489">
        <f t="shared" si="9"/>
        <v>29.430293290478104</v>
      </c>
      <c r="W376" s="490"/>
      <c r="X376" s="490"/>
      <c r="Y376" s="490"/>
    </row>
    <row r="377" spans="1:25" ht="16.5" thickBot="1">
      <c r="A377" s="475" t="s">
        <v>3328</v>
      </c>
      <c r="B377" s="35" t="s">
        <v>6893</v>
      </c>
      <c r="C377" s="40" t="s">
        <v>3322</v>
      </c>
      <c r="D377" s="41" t="s">
        <v>3367</v>
      </c>
      <c r="E377" s="459" t="s">
        <v>3472</v>
      </c>
      <c r="F377" s="32" t="s">
        <v>3292</v>
      </c>
      <c r="G377" s="32" t="s">
        <v>3466</v>
      </c>
      <c r="H377" s="32" t="s">
        <v>3394</v>
      </c>
      <c r="I377" s="32" t="s">
        <v>4368</v>
      </c>
      <c r="J377" s="32" t="s">
        <v>2557</v>
      </c>
      <c r="K377" s="32">
        <v>6</v>
      </c>
      <c r="L377" s="36">
        <v>0</v>
      </c>
      <c r="M377" s="37">
        <v>0</v>
      </c>
      <c r="N377" s="34">
        <v>2489</v>
      </c>
      <c r="O377" s="34" t="s">
        <v>2553</v>
      </c>
      <c r="P377" s="527" t="s">
        <v>6891</v>
      </c>
      <c r="S377" s="488" t="s">
        <v>6882</v>
      </c>
      <c r="T377" s="488">
        <f>((+S377*(('CTOS FICHA 904664'!$T$6-100)/100))*-1)*((100-W377)/100)+Y377</f>
        <v>1756.48</v>
      </c>
      <c r="U377" s="488">
        <f>IF(N377&lt;&gt;"",-T377*(1+'CTOS FICHA 904664'!$X$6)/(N377/100)+100,"")</f>
        <v>14.61065488147851</v>
      </c>
      <c r="V377" s="489">
        <f t="shared" si="9"/>
        <v>29.430293290478104</v>
      </c>
      <c r="W377" s="490"/>
      <c r="X377" s="490"/>
      <c r="Y377" s="490"/>
    </row>
    <row r="378" spans="1:25" ht="16.5" thickBot="1">
      <c r="A378" s="475" t="s">
        <v>3328</v>
      </c>
      <c r="B378" s="35" t="s">
        <v>6925</v>
      </c>
      <c r="C378" s="40" t="s">
        <v>3441</v>
      </c>
      <c r="D378" s="41"/>
      <c r="E378" s="459" t="s">
        <v>3349</v>
      </c>
      <c r="F378" s="32" t="s">
        <v>3332</v>
      </c>
      <c r="G378" s="32" t="s">
        <v>4931</v>
      </c>
      <c r="H378" s="32"/>
      <c r="I378" s="32"/>
      <c r="J378" s="32" t="s">
        <v>2557</v>
      </c>
      <c r="K378" s="32">
        <v>6</v>
      </c>
      <c r="L378" s="36">
        <v>0</v>
      </c>
      <c r="M378" s="37">
        <v>0</v>
      </c>
      <c r="N378" s="34">
        <v>1819</v>
      </c>
      <c r="O378" s="34" t="s">
        <v>2553</v>
      </c>
      <c r="P378" s="527" t="s">
        <v>6924</v>
      </c>
      <c r="S378" s="488" t="s">
        <v>6189</v>
      </c>
      <c r="T378" s="488">
        <f>((+S378*(('CTOS FICHA 904664'!$T$6-100)/100))*-1)*((100-W378)/100)+Y378</f>
        <v>1282.1600000000001</v>
      </c>
      <c r="U378" s="488">
        <f>IF(N378&lt;&gt;"",-T378*(1+'CTOS FICHA 904664'!$X$6)/(N378/100)+100,"")</f>
        <v>14.710632215503026</v>
      </c>
      <c r="V378" s="489">
        <f t="shared" si="9"/>
        <v>29.512919186366133</v>
      </c>
      <c r="W378" s="490"/>
      <c r="X378" s="490"/>
      <c r="Y378" s="490"/>
    </row>
    <row r="379" spans="1:25" ht="16.5" thickBot="1">
      <c r="A379" s="475" t="s">
        <v>3328</v>
      </c>
      <c r="B379" s="35">
        <v>14255</v>
      </c>
      <c r="C379" s="40" t="s">
        <v>3322</v>
      </c>
      <c r="D379" s="41" t="s">
        <v>8</v>
      </c>
      <c r="E379" s="459" t="s">
        <v>3456</v>
      </c>
      <c r="F379" s="32" t="s">
        <v>3332</v>
      </c>
      <c r="G379" s="32" t="s">
        <v>3333</v>
      </c>
      <c r="H379" s="32"/>
      <c r="I379" s="32" t="s">
        <v>4368</v>
      </c>
      <c r="J379" s="32" t="s">
        <v>2557</v>
      </c>
      <c r="K379" s="32">
        <v>6</v>
      </c>
      <c r="L379" s="36">
        <v>0</v>
      </c>
      <c r="M379" s="37">
        <v>0</v>
      </c>
      <c r="N379" s="34">
        <v>1769</v>
      </c>
      <c r="O379" s="34" t="s">
        <v>2553</v>
      </c>
      <c r="P379" s="527">
        <v>141177238</v>
      </c>
      <c r="S379" s="488" t="s">
        <v>3990</v>
      </c>
      <c r="T379" s="488">
        <f>((+S379*(('CTOS FICHA 904664'!$T$6-100)/100))*-1)*((100-W379)/100)+Y379</f>
        <v>1247.8399999999999</v>
      </c>
      <c r="U379" s="488">
        <f>IF(N379&lt;&gt;"",-T379*(1+'CTOS FICHA 904664'!$X$6)/(N379/100)+100,"")</f>
        <v>14.647461842849083</v>
      </c>
      <c r="V379" s="489">
        <f t="shared" si="9"/>
        <v>29.460712266817424</v>
      </c>
      <c r="W379" s="490"/>
      <c r="X379" s="490"/>
      <c r="Y379" s="490"/>
    </row>
    <row r="380" spans="1:25" ht="16.5" thickBot="1">
      <c r="A380" s="475" t="s">
        <v>3328</v>
      </c>
      <c r="B380" s="35">
        <v>16029</v>
      </c>
      <c r="C380" s="40" t="s">
        <v>3322</v>
      </c>
      <c r="D380" s="41" t="s">
        <v>3367</v>
      </c>
      <c r="E380" s="459" t="s">
        <v>3368</v>
      </c>
      <c r="F380" s="32" t="s">
        <v>3392</v>
      </c>
      <c r="G380" s="32" t="s">
        <v>3408</v>
      </c>
      <c r="H380" s="32" t="s">
        <v>3291</v>
      </c>
      <c r="I380" s="32" t="s">
        <v>4368</v>
      </c>
      <c r="J380" s="32" t="s">
        <v>2557</v>
      </c>
      <c r="K380" s="32">
        <v>6</v>
      </c>
      <c r="L380" s="36">
        <v>0</v>
      </c>
      <c r="M380" s="37">
        <v>0</v>
      </c>
      <c r="N380" s="34">
        <v>4669</v>
      </c>
      <c r="O380" s="34" t="s">
        <v>2553</v>
      </c>
      <c r="P380" s="527">
        <v>144327436</v>
      </c>
      <c r="S380" s="488" t="s">
        <v>6864</v>
      </c>
      <c r="T380" s="488">
        <f>((+S380*(('CTOS FICHA 904664'!$T$6-100)/100))*-1)*((100-W380)/100)+Y380</f>
        <v>3292.96</v>
      </c>
      <c r="U380" s="488">
        <f>IF(N380&lt;&gt;"",-T380*(1+'CTOS FICHA 904664'!$X$6)/(N380/100)+100,"")</f>
        <v>14.660920968087382</v>
      </c>
      <c r="V380" s="489">
        <f t="shared" si="9"/>
        <v>29.471835510816021</v>
      </c>
      <c r="W380" s="490"/>
      <c r="X380" s="490"/>
      <c r="Y380" s="490"/>
    </row>
    <row r="381" spans="1:25" ht="16.5" thickBot="1">
      <c r="A381" s="475" t="s">
        <v>3328</v>
      </c>
      <c r="B381" s="35">
        <v>15823</v>
      </c>
      <c r="C381" s="40" t="s">
        <v>3322</v>
      </c>
      <c r="D381" s="41" t="s">
        <v>8</v>
      </c>
      <c r="E381" s="459" t="s">
        <v>3456</v>
      </c>
      <c r="F381" s="32" t="s">
        <v>3332</v>
      </c>
      <c r="G381" s="32" t="s">
        <v>3324</v>
      </c>
      <c r="H381" s="32"/>
      <c r="I381" s="32" t="s">
        <v>4368</v>
      </c>
      <c r="J381" s="32" t="s">
        <v>2557</v>
      </c>
      <c r="K381" s="32">
        <v>6</v>
      </c>
      <c r="L381" s="36">
        <v>0</v>
      </c>
      <c r="M381" s="37">
        <v>0</v>
      </c>
      <c r="N381" s="34">
        <v>1889</v>
      </c>
      <c r="O381" s="34" t="s">
        <v>2553</v>
      </c>
      <c r="P381" s="527">
        <v>144057271</v>
      </c>
      <c r="S381" s="488" t="s">
        <v>3897</v>
      </c>
      <c r="T381" s="488">
        <f>((+S381*(('CTOS FICHA 904664'!$T$6-100)/100))*-1)*((100-W381)/100)+Y381</f>
        <v>1332.32</v>
      </c>
      <c r="U381" s="488">
        <f>IF(N381&lt;&gt;"",-T381*(1+'CTOS FICHA 904664'!$X$6)/(N381/100)+100,"")</f>
        <v>14.658168343038653</v>
      </c>
      <c r="V381" s="489">
        <f t="shared" si="9"/>
        <v>29.46956061408153</v>
      </c>
      <c r="W381" s="490"/>
      <c r="X381" s="490"/>
      <c r="Y381" s="490"/>
    </row>
    <row r="382" spans="1:25" ht="16.5" thickBot="1">
      <c r="A382" s="475" t="s">
        <v>3328</v>
      </c>
      <c r="B382" s="35">
        <v>14933</v>
      </c>
      <c r="C382" s="40" t="s">
        <v>3322</v>
      </c>
      <c r="D382" s="41" t="s">
        <v>4527</v>
      </c>
      <c r="E382" s="459" t="s">
        <v>4399</v>
      </c>
      <c r="F382" s="32" t="s">
        <v>3332</v>
      </c>
      <c r="G382" s="32" t="s">
        <v>3333</v>
      </c>
      <c r="H382" s="32"/>
      <c r="I382" s="32" t="s">
        <v>4368</v>
      </c>
      <c r="J382" s="32" t="s">
        <v>2557</v>
      </c>
      <c r="K382" s="32">
        <v>6</v>
      </c>
      <c r="L382" s="36">
        <v>0</v>
      </c>
      <c r="M382" s="37">
        <v>0</v>
      </c>
      <c r="N382" s="34">
        <v>2209</v>
      </c>
      <c r="O382" s="34" t="s">
        <v>2553</v>
      </c>
      <c r="P382" s="527">
        <v>141719112</v>
      </c>
      <c r="S382" s="488" t="s">
        <v>4103</v>
      </c>
      <c r="T382" s="488">
        <f>((+S382*(('CTOS FICHA 904664'!$T$6-100)/100))*-1)*((100-W382)/100)+Y382</f>
        <v>1557.6</v>
      </c>
      <c r="U382" s="488">
        <f>IF(N382&lt;&gt;"",-T382*(1+'CTOS FICHA 904664'!$X$6)/(N382/100)+100,"")</f>
        <v>14.681032141240379</v>
      </c>
      <c r="V382" s="489">
        <f t="shared" si="9"/>
        <v>29.4884563150747</v>
      </c>
      <c r="W382" s="490"/>
      <c r="X382" s="490"/>
      <c r="Y382" s="490"/>
    </row>
    <row r="383" spans="1:25" ht="16.5" thickBot="1">
      <c r="A383" s="475" t="s">
        <v>3328</v>
      </c>
      <c r="B383" s="35">
        <v>14768</v>
      </c>
      <c r="C383" s="40" t="s">
        <v>3322</v>
      </c>
      <c r="D383" s="41" t="s">
        <v>3367</v>
      </c>
      <c r="E383" s="459" t="s">
        <v>3368</v>
      </c>
      <c r="F383" s="32" t="s">
        <v>3332</v>
      </c>
      <c r="G383" s="32" t="s">
        <v>3324</v>
      </c>
      <c r="H383" s="32" t="s">
        <v>3394</v>
      </c>
      <c r="I383" s="32" t="s">
        <v>4368</v>
      </c>
      <c r="J383" s="32" t="s">
        <v>2557</v>
      </c>
      <c r="K383" s="32">
        <v>6</v>
      </c>
      <c r="L383" s="36">
        <v>0</v>
      </c>
      <c r="M383" s="37">
        <v>0</v>
      </c>
      <c r="N383" s="34">
        <v>2929</v>
      </c>
      <c r="O383" s="34" t="s">
        <v>2553</v>
      </c>
      <c r="P383" s="527">
        <v>141453356</v>
      </c>
      <c r="S383" s="488" t="s">
        <v>3937</v>
      </c>
      <c r="T383" s="488">
        <f>((+S383*(('CTOS FICHA 904664'!$T$6-100)/100))*-1)*((100-W383)/100)+Y383</f>
        <v>2066.2399999999998</v>
      </c>
      <c r="U383" s="488">
        <f>IF(N383&lt;&gt;"",-T383*(1+'CTOS FICHA 904664'!$X$6)/(N383/100)+100,"")</f>
        <v>14.641502219187444</v>
      </c>
      <c r="V383" s="489">
        <f t="shared" si="9"/>
        <v>29.455786958006158</v>
      </c>
      <c r="W383" s="490"/>
      <c r="X383" s="490"/>
      <c r="Y383" s="490"/>
    </row>
    <row r="384" spans="1:25" ht="16.5" thickBot="1">
      <c r="A384" s="475" t="s">
        <v>3328</v>
      </c>
      <c r="B384" s="35" t="s">
        <v>6977</v>
      </c>
      <c r="C384" s="40" t="s">
        <v>3322</v>
      </c>
      <c r="D384" s="41" t="s">
        <v>4527</v>
      </c>
      <c r="E384" s="459" t="s">
        <v>4378</v>
      </c>
      <c r="F384" s="32" t="s">
        <v>3292</v>
      </c>
      <c r="G384" s="32" t="s">
        <v>3466</v>
      </c>
      <c r="H384" s="32"/>
      <c r="I384" s="32" t="s">
        <v>4368</v>
      </c>
      <c r="J384" s="32" t="s">
        <v>2557</v>
      </c>
      <c r="K384" s="32">
        <v>6</v>
      </c>
      <c r="L384" s="36">
        <v>0</v>
      </c>
      <c r="M384" s="37">
        <v>0</v>
      </c>
      <c r="N384" s="34">
        <v>2089</v>
      </c>
      <c r="O384" s="34" t="s">
        <v>2553</v>
      </c>
      <c r="P384" s="527" t="s">
        <v>6976</v>
      </c>
      <c r="S384" s="488">
        <v>1474</v>
      </c>
      <c r="T384" s="488">
        <f>((+S384*(('CTOS FICHA 904664'!$T$6-100)/100))*-1)*((100-W384)/100)+Y384</f>
        <v>1474</v>
      </c>
      <c r="U384" s="488">
        <f>IF(N384&lt;&gt;"",-T384*(1+'CTOS FICHA 904664'!$X$6)/(N384/100)+100,"")</f>
        <v>14.622307324078506</v>
      </c>
      <c r="V384" s="489">
        <f t="shared" si="9"/>
        <v>29.439923408329349</v>
      </c>
      <c r="W384" s="490"/>
      <c r="X384" s="490"/>
      <c r="Y384" s="490"/>
    </row>
    <row r="385" spans="1:25" ht="16.5" thickBot="1">
      <c r="A385" s="475" t="s">
        <v>3328</v>
      </c>
      <c r="B385" s="35" t="s">
        <v>7007</v>
      </c>
      <c r="C385" s="40" t="s">
        <v>3322</v>
      </c>
      <c r="D385" s="41" t="s">
        <v>3367</v>
      </c>
      <c r="E385" s="459" t="s">
        <v>3916</v>
      </c>
      <c r="F385" s="32" t="s">
        <v>3332</v>
      </c>
      <c r="G385" s="32" t="s">
        <v>3466</v>
      </c>
      <c r="H385" s="32" t="s">
        <v>3291</v>
      </c>
      <c r="I385" s="32" t="s">
        <v>4368</v>
      </c>
      <c r="J385" s="32" t="s">
        <v>2557</v>
      </c>
      <c r="K385" s="32">
        <v>6</v>
      </c>
      <c r="L385" s="36">
        <v>0</v>
      </c>
      <c r="M385" s="37">
        <v>0</v>
      </c>
      <c r="N385" s="34">
        <v>3169</v>
      </c>
      <c r="O385" s="34" t="s">
        <v>2553</v>
      </c>
      <c r="P385" s="527" t="s">
        <v>7005</v>
      </c>
      <c r="S385" s="488" t="s">
        <v>3970</v>
      </c>
      <c r="T385" s="488">
        <f>((+S385*(('CTOS FICHA 904664'!$T$6-100)/100))*-1)*((100-W385)/100)+Y385</f>
        <v>2235.1999999999998</v>
      </c>
      <c r="U385" s="488">
        <f>IF(N385&lt;&gt;"",-T385*(1+'CTOS FICHA 904664'!$X$6)/(N385/100)+100,"")</f>
        <v>14.654717576522572</v>
      </c>
      <c r="V385" s="489">
        <f t="shared" si="9"/>
        <v>29.466708740927743</v>
      </c>
      <c r="W385" s="490"/>
      <c r="X385" s="490"/>
      <c r="Y385" s="490"/>
    </row>
    <row r="386" spans="1:25" ht="16.5" thickBot="1">
      <c r="A386" s="475" t="s">
        <v>3328</v>
      </c>
      <c r="B386" s="35" t="s">
        <v>7014</v>
      </c>
      <c r="C386" s="40" t="s">
        <v>3322</v>
      </c>
      <c r="D386" s="41" t="s">
        <v>3367</v>
      </c>
      <c r="E386" s="459" t="s">
        <v>3472</v>
      </c>
      <c r="F386" s="32" t="s">
        <v>3332</v>
      </c>
      <c r="G386" s="32" t="s">
        <v>3333</v>
      </c>
      <c r="H386" s="32" t="s">
        <v>3394</v>
      </c>
      <c r="I386" s="32" t="s">
        <v>4368</v>
      </c>
      <c r="J386" s="32" t="s">
        <v>2557</v>
      </c>
      <c r="K386" s="32">
        <v>6</v>
      </c>
      <c r="L386" s="36">
        <v>0</v>
      </c>
      <c r="M386" s="37">
        <v>0</v>
      </c>
      <c r="N386" s="34">
        <v>2369</v>
      </c>
      <c r="O386" s="34" t="s">
        <v>2553</v>
      </c>
      <c r="P386" s="527" t="s">
        <v>7012</v>
      </c>
      <c r="S386" s="488" t="s">
        <v>3979</v>
      </c>
      <c r="T386" s="488">
        <f>((+S386*(('CTOS FICHA 904664'!$T$6-100)/100))*-1)*((100-W386)/100)+Y386</f>
        <v>1671.12</v>
      </c>
      <c r="U386" s="488">
        <f>IF(N386&lt;&gt;"",-T386*(1+'CTOS FICHA 904664'!$X$6)/(N386/100)+100,"")</f>
        <v>14.645200506542864</v>
      </c>
      <c r="V386" s="489">
        <f t="shared" si="9"/>
        <v>29.458843393837071</v>
      </c>
      <c r="W386" s="490"/>
      <c r="X386" s="490"/>
      <c r="Y386" s="490"/>
    </row>
    <row r="387" spans="1:25" ht="16.5" thickBot="1">
      <c r="A387" s="475" t="s">
        <v>3328</v>
      </c>
      <c r="B387" s="35" t="s">
        <v>7018</v>
      </c>
      <c r="C387" s="40" t="s">
        <v>3322</v>
      </c>
      <c r="D387" s="41" t="s">
        <v>4527</v>
      </c>
      <c r="E387" s="459" t="s">
        <v>4399</v>
      </c>
      <c r="F387" s="32" t="s">
        <v>3332</v>
      </c>
      <c r="G387" s="32" t="s">
        <v>3324</v>
      </c>
      <c r="H387" s="32"/>
      <c r="I387" s="32" t="s">
        <v>4402</v>
      </c>
      <c r="J387" s="32" t="s">
        <v>2557</v>
      </c>
      <c r="K387" s="32">
        <v>6</v>
      </c>
      <c r="L387" s="36">
        <v>0</v>
      </c>
      <c r="M387" s="37">
        <v>0</v>
      </c>
      <c r="N387" s="34">
        <v>2389</v>
      </c>
      <c r="O387" s="34" t="s">
        <v>2553</v>
      </c>
      <c r="P387" s="527" t="s">
        <v>7016</v>
      </c>
      <c r="S387" s="488" t="s">
        <v>6030</v>
      </c>
      <c r="T387" s="488">
        <f>((+S387*(('CTOS FICHA 904664'!$T$6-100)/100))*-1)*((100-W387)/100)+Y387</f>
        <v>1684.32</v>
      </c>
      <c r="U387" s="488">
        <f>IF(N387&lt;&gt;"",-T387*(1+'CTOS FICHA 904664'!$X$6)/(N387/100)+100,"")</f>
        <v>14.691201339472599</v>
      </c>
      <c r="V387" s="489">
        <f t="shared" si="9"/>
        <v>29.496860611134366</v>
      </c>
      <c r="W387" s="490"/>
      <c r="X387" s="490"/>
      <c r="Y387" s="490"/>
    </row>
    <row r="388" spans="1:25" ht="16.5" thickBot="1">
      <c r="A388" s="475" t="s">
        <v>3328</v>
      </c>
      <c r="B388" s="35" t="s">
        <v>7025</v>
      </c>
      <c r="C388" s="40" t="s">
        <v>3322</v>
      </c>
      <c r="D388" s="41" t="s">
        <v>3367</v>
      </c>
      <c r="E388" s="459" t="s">
        <v>3368</v>
      </c>
      <c r="F388" s="32" t="s">
        <v>3332</v>
      </c>
      <c r="G388" s="32" t="s">
        <v>3369</v>
      </c>
      <c r="H388" s="32" t="s">
        <v>3291</v>
      </c>
      <c r="I388" s="32" t="s">
        <v>4368</v>
      </c>
      <c r="J388" s="32" t="s">
        <v>2557</v>
      </c>
      <c r="K388" s="32">
        <v>6</v>
      </c>
      <c r="L388" s="36">
        <v>0</v>
      </c>
      <c r="M388" s="37">
        <v>0</v>
      </c>
      <c r="N388" s="34">
        <v>3589</v>
      </c>
      <c r="O388" s="34" t="s">
        <v>2553</v>
      </c>
      <c r="P388" s="527" t="s">
        <v>7023</v>
      </c>
      <c r="S388" s="488" t="s">
        <v>4418</v>
      </c>
      <c r="T388" s="488">
        <f>((+S388*(('CTOS FICHA 904664'!$T$6-100)/100))*-1)*((100-W388)/100)+Y388</f>
        <v>2530.88</v>
      </c>
      <c r="U388" s="488">
        <f>IF(N388&lt;&gt;"",-T388*(1+'CTOS FICHA 904664'!$X$6)/(N388/100)+100,"")</f>
        <v>14.673591529674013</v>
      </c>
      <c r="V388" s="489">
        <f t="shared" si="9"/>
        <v>29.482307049317356</v>
      </c>
      <c r="W388" s="490"/>
      <c r="X388" s="490"/>
      <c r="Y388" s="490"/>
    </row>
    <row r="389" spans="1:25" ht="16.5" thickBot="1">
      <c r="A389" s="475" t="s">
        <v>3328</v>
      </c>
      <c r="B389" s="35">
        <v>15385</v>
      </c>
      <c r="C389" s="40" t="s">
        <v>3322</v>
      </c>
      <c r="D389" s="41" t="s">
        <v>3367</v>
      </c>
      <c r="E389" s="459" t="s">
        <v>3472</v>
      </c>
      <c r="F389" s="32" t="s">
        <v>3332</v>
      </c>
      <c r="G389" s="32" t="s">
        <v>3324</v>
      </c>
      <c r="H389" s="32" t="s">
        <v>3394</v>
      </c>
      <c r="I389" s="32" t="s">
        <v>4368</v>
      </c>
      <c r="J389" s="32" t="s">
        <v>2557</v>
      </c>
      <c r="K389" s="32">
        <v>6</v>
      </c>
      <c r="L389" s="36">
        <v>0</v>
      </c>
      <c r="M389" s="37">
        <v>0</v>
      </c>
      <c r="N389" s="34">
        <v>2569</v>
      </c>
      <c r="O389" s="34" t="s">
        <v>2553</v>
      </c>
      <c r="P389" s="527">
        <v>142789620</v>
      </c>
      <c r="S389" s="488" t="s">
        <v>4507</v>
      </c>
      <c r="T389" s="488">
        <f>((+S389*(('CTOS FICHA 904664'!$T$6-100)/100))*-1)*((100-W389)/100)+Y389</f>
        <v>1811.92</v>
      </c>
      <c r="U389" s="488">
        <f>IF(N389&lt;&gt;"",-T389*(1+'CTOS FICHA 904664'!$X$6)/(N389/100)+100,"")</f>
        <v>14.658497469832611</v>
      </c>
      <c r="V389" s="489">
        <f t="shared" si="9"/>
        <v>29.469832619696376</v>
      </c>
      <c r="W389" s="490"/>
      <c r="X389" s="490"/>
      <c r="Y389" s="490"/>
    </row>
    <row r="390" spans="1:25" ht="16.5" thickBot="1">
      <c r="A390" s="475" t="s">
        <v>3328</v>
      </c>
      <c r="B390" s="35" t="s">
        <v>7042</v>
      </c>
      <c r="C390" s="40" t="s">
        <v>3322</v>
      </c>
      <c r="D390" s="41" t="s">
        <v>3367</v>
      </c>
      <c r="E390" s="459" t="s">
        <v>3472</v>
      </c>
      <c r="F390" s="32" t="s">
        <v>3392</v>
      </c>
      <c r="G390" s="32" t="s">
        <v>3324</v>
      </c>
      <c r="H390" s="32" t="s">
        <v>3394</v>
      </c>
      <c r="I390" s="32" t="s">
        <v>4368</v>
      </c>
      <c r="J390" s="32" t="s">
        <v>2557</v>
      </c>
      <c r="K390" s="32">
        <v>6</v>
      </c>
      <c r="L390" s="36">
        <v>0</v>
      </c>
      <c r="M390" s="37">
        <v>0</v>
      </c>
      <c r="N390" s="34">
        <v>3049</v>
      </c>
      <c r="O390" s="34" t="s">
        <v>2553</v>
      </c>
      <c r="P390" s="527" t="s">
        <v>7040</v>
      </c>
      <c r="S390" s="488" t="s">
        <v>3917</v>
      </c>
      <c r="T390" s="488">
        <f>((+S390*(('CTOS FICHA 904664'!$T$6-100)/100))*-1)*((100-W390)/100)+Y390</f>
        <v>2150.7199999999998</v>
      </c>
      <c r="U390" s="488">
        <f>IF(N390&lt;&gt;"",-T390*(1+'CTOS FICHA 904664'!$X$6)/(N390/100)+100,"")</f>
        <v>14.648369957363073</v>
      </c>
      <c r="V390" s="489">
        <f t="shared" si="9"/>
        <v>29.461462774680228</v>
      </c>
      <c r="W390" s="490"/>
      <c r="X390" s="490"/>
      <c r="Y390" s="490"/>
    </row>
    <row r="391" spans="1:25" ht="16.5" thickBot="1">
      <c r="A391" s="475" t="s">
        <v>3328</v>
      </c>
      <c r="B391" s="35" t="s">
        <v>7046</v>
      </c>
      <c r="C391" s="40" t="s">
        <v>3322</v>
      </c>
      <c r="D391" s="41" t="s">
        <v>4527</v>
      </c>
      <c r="E391" s="459" t="s">
        <v>4399</v>
      </c>
      <c r="F391" s="32" t="s">
        <v>3332</v>
      </c>
      <c r="G391" s="32" t="s">
        <v>3333</v>
      </c>
      <c r="H391" s="32"/>
      <c r="I391" s="32" t="s">
        <v>4484</v>
      </c>
      <c r="J391" s="32" t="s">
        <v>2557</v>
      </c>
      <c r="K391" s="32">
        <v>6</v>
      </c>
      <c r="L391" s="36">
        <v>0</v>
      </c>
      <c r="M391" s="37">
        <v>0</v>
      </c>
      <c r="N391" s="34">
        <v>2358</v>
      </c>
      <c r="O391" s="34" t="s">
        <v>2553</v>
      </c>
      <c r="P391" s="527" t="s">
        <v>7044</v>
      </c>
      <c r="S391" s="488" t="s">
        <v>6092</v>
      </c>
      <c r="T391" s="488">
        <f>((+S391*(('CTOS FICHA 904664'!$T$6-100)/100))*-1)*((100-W391)/100)+Y391</f>
        <v>1662.32</v>
      </c>
      <c r="U391" s="488">
        <f>IF(N391&lt;&gt;"",-T391*(1+'CTOS FICHA 904664'!$X$6)/(N391/100)+100,"")</f>
        <v>14.698592027141643</v>
      </c>
      <c r="V391" s="489">
        <f t="shared" si="9"/>
        <v>29.502968617472433</v>
      </c>
      <c r="W391" s="490"/>
      <c r="X391" s="490"/>
      <c r="Y391" s="490"/>
    </row>
    <row r="392" spans="1:25" ht="16.5" thickBot="1">
      <c r="A392" s="475" t="s">
        <v>3328</v>
      </c>
      <c r="B392" s="35" t="s">
        <v>7050</v>
      </c>
      <c r="C392" s="40" t="s">
        <v>3322</v>
      </c>
      <c r="D392" s="41" t="s">
        <v>3367</v>
      </c>
      <c r="E392" s="459" t="s">
        <v>3368</v>
      </c>
      <c r="F392" s="32" t="s">
        <v>3332</v>
      </c>
      <c r="G392" s="32" t="s">
        <v>3466</v>
      </c>
      <c r="H392" s="32" t="s">
        <v>3394</v>
      </c>
      <c r="I392" s="32" t="s">
        <v>3432</v>
      </c>
      <c r="J392" s="32" t="s">
        <v>2557</v>
      </c>
      <c r="K392" s="32">
        <v>6</v>
      </c>
      <c r="L392" s="36">
        <v>0</v>
      </c>
      <c r="M392" s="37">
        <v>0</v>
      </c>
      <c r="N392" s="34">
        <v>3169</v>
      </c>
      <c r="O392" s="34" t="s">
        <v>2553</v>
      </c>
      <c r="P392" s="527" t="s">
        <v>7048</v>
      </c>
      <c r="S392" s="488" t="s">
        <v>3970</v>
      </c>
      <c r="T392" s="488">
        <f>((+S392*(('CTOS FICHA 904664'!$T$6-100)/100))*-1)*((100-W392)/100)+Y392</f>
        <v>2235.1999999999998</v>
      </c>
      <c r="U392" s="488">
        <f>IF(N392&lt;&gt;"",-T392*(1+'CTOS FICHA 904664'!$X$6)/(N392/100)+100,"")</f>
        <v>14.654717576522572</v>
      </c>
      <c r="V392" s="489">
        <f t="shared" si="9"/>
        <v>29.466708740927743</v>
      </c>
      <c r="W392" s="490"/>
      <c r="X392" s="490"/>
      <c r="Y392" s="490"/>
    </row>
    <row r="393" spans="1:25" ht="16.5" thickBot="1">
      <c r="A393" s="475" t="s">
        <v>3328</v>
      </c>
      <c r="B393" s="35">
        <v>15880</v>
      </c>
      <c r="C393" s="40" t="s">
        <v>3322</v>
      </c>
      <c r="D393" s="41" t="s">
        <v>3367</v>
      </c>
      <c r="E393" s="459" t="s">
        <v>3368</v>
      </c>
      <c r="F393" s="32" t="s">
        <v>3292</v>
      </c>
      <c r="G393" s="32" t="s">
        <v>3324</v>
      </c>
      <c r="H393" s="32" t="s">
        <v>3394</v>
      </c>
      <c r="I393" s="32" t="s">
        <v>4368</v>
      </c>
      <c r="J393" s="32" t="s">
        <v>2557</v>
      </c>
      <c r="K393" s="32">
        <v>6</v>
      </c>
      <c r="L393" s="36">
        <v>0</v>
      </c>
      <c r="M393" s="37">
        <v>0</v>
      </c>
      <c r="N393" s="34">
        <v>2689</v>
      </c>
      <c r="O393" s="34" t="s">
        <v>2553</v>
      </c>
      <c r="P393" s="527">
        <v>144100573</v>
      </c>
      <c r="S393" s="488" t="s">
        <v>4461</v>
      </c>
      <c r="T393" s="488">
        <f>((+S393*(('CTOS FICHA 904664'!$T$6-100)/100))*-1)*((100-W393)/100)+Y393</f>
        <v>1897.28</v>
      </c>
      <c r="U393" s="488">
        <f>IF(N393&lt;&gt;"",-T393*(1+'CTOS FICHA 904664'!$X$6)/(N393/100)+100,"")</f>
        <v>14.625927854220905</v>
      </c>
      <c r="V393" s="489">
        <f t="shared" si="9"/>
        <v>29.442915582000751</v>
      </c>
      <c r="W393" s="490"/>
      <c r="X393" s="490"/>
      <c r="Y393" s="490"/>
    </row>
    <row r="394" spans="1:25" ht="16.5" thickBot="1">
      <c r="A394" s="475" t="s">
        <v>3328</v>
      </c>
      <c r="B394" s="35" t="s">
        <v>7061</v>
      </c>
      <c r="C394" s="40" t="s">
        <v>3322</v>
      </c>
      <c r="D394" s="41" t="s">
        <v>3367</v>
      </c>
      <c r="E394" s="459" t="s">
        <v>3368</v>
      </c>
      <c r="F394" s="32" t="s">
        <v>3332</v>
      </c>
      <c r="G394" s="32" t="s">
        <v>3350</v>
      </c>
      <c r="H394" s="32" t="s">
        <v>3291</v>
      </c>
      <c r="I394" s="32" t="s">
        <v>4368</v>
      </c>
      <c r="J394" s="32" t="s">
        <v>2557</v>
      </c>
      <c r="K394" s="32">
        <v>6</v>
      </c>
      <c r="L394" s="36">
        <v>0</v>
      </c>
      <c r="M394" s="37">
        <v>0</v>
      </c>
      <c r="N394" s="34">
        <v>3709</v>
      </c>
      <c r="O394" s="34" t="s">
        <v>2553</v>
      </c>
      <c r="P394" s="527" t="s">
        <v>7059</v>
      </c>
      <c r="S394" s="488" t="s">
        <v>4674</v>
      </c>
      <c r="T394" s="488">
        <f>((+S394*(('CTOS FICHA 904664'!$T$6-100)/100))*-1)*((100-W394)/100)+Y394</f>
        <v>2615.36</v>
      </c>
      <c r="U394" s="488">
        <f>IF(N394&lt;&gt;"",-T394*(1+'CTOS FICHA 904664'!$X$6)/(N394/100)+100,"")</f>
        <v>14.678198975465094</v>
      </c>
      <c r="V394" s="489">
        <f t="shared" si="9"/>
        <v>29.48611485575627</v>
      </c>
      <c r="W394" s="490"/>
      <c r="X394" s="490"/>
      <c r="Y394" s="490"/>
    </row>
    <row r="395" spans="1:25" ht="16.5" thickBot="1">
      <c r="A395" s="475" t="s">
        <v>3328</v>
      </c>
      <c r="B395" s="35" t="s">
        <v>7067</v>
      </c>
      <c r="C395" s="40" t="s">
        <v>3322</v>
      </c>
      <c r="D395" s="41" t="s">
        <v>8</v>
      </c>
      <c r="E395" s="459" t="s">
        <v>3601</v>
      </c>
      <c r="F395" s="32" t="s">
        <v>3292</v>
      </c>
      <c r="G395" s="32" t="s">
        <v>3324</v>
      </c>
      <c r="H395" s="32"/>
      <c r="I395" s="32" t="s">
        <v>4368</v>
      </c>
      <c r="J395" s="32" t="s">
        <v>2557</v>
      </c>
      <c r="K395" s="32">
        <v>6</v>
      </c>
      <c r="L395" s="36">
        <v>0</v>
      </c>
      <c r="M395" s="37">
        <v>0</v>
      </c>
      <c r="N395" s="34">
        <v>1399</v>
      </c>
      <c r="O395" s="34" t="s">
        <v>2553</v>
      </c>
      <c r="P395" s="527" t="s">
        <v>7065</v>
      </c>
      <c r="S395" s="488" t="s">
        <v>3554</v>
      </c>
      <c r="T395" s="488">
        <f>((+S395*(('CTOS FICHA 904664'!$T$6-100)/100))*-1)*((100-W395)/100)+Y395</f>
        <v>986.48</v>
      </c>
      <c r="U395" s="488">
        <f>IF(N395&lt;&gt;"",-T395*(1+'CTOS FICHA 904664'!$X$6)/(N395/100)+100,"")</f>
        <v>14.67899928520373</v>
      </c>
      <c r="V395" s="489">
        <f t="shared" si="9"/>
        <v>29.486776268763407</v>
      </c>
      <c r="W395" s="490"/>
      <c r="X395" s="490"/>
      <c r="Y395" s="490"/>
    </row>
    <row r="396" spans="1:25" ht="16.5" thickBot="1">
      <c r="A396" s="475" t="s">
        <v>3328</v>
      </c>
      <c r="B396" s="35">
        <v>15062</v>
      </c>
      <c r="C396" s="40" t="s">
        <v>3322</v>
      </c>
      <c r="D396" s="41" t="s">
        <v>4527</v>
      </c>
      <c r="E396" s="459" t="s">
        <v>4378</v>
      </c>
      <c r="F396" s="32" t="s">
        <v>3332</v>
      </c>
      <c r="G396" s="32" t="s">
        <v>3333</v>
      </c>
      <c r="H396" s="32"/>
      <c r="I396" s="32" t="s">
        <v>4368</v>
      </c>
      <c r="J396" s="32" t="s">
        <v>2557</v>
      </c>
      <c r="K396" s="32">
        <v>6</v>
      </c>
      <c r="L396" s="36">
        <v>0</v>
      </c>
      <c r="M396" s="37">
        <v>0</v>
      </c>
      <c r="N396" s="34">
        <v>1969</v>
      </c>
      <c r="O396" s="34" t="s">
        <v>2553</v>
      </c>
      <c r="P396" s="527">
        <v>141913911</v>
      </c>
      <c r="S396" s="488" t="s">
        <v>3943</v>
      </c>
      <c r="T396" s="488">
        <f>((+S396*(('CTOS FICHA 904664'!$T$6-100)/100))*-1)*((100-W396)/100)+Y396</f>
        <v>1388.64</v>
      </c>
      <c r="U396" s="488">
        <f>IF(N396&lt;&gt;"",-T396*(1+'CTOS FICHA 904664'!$X$6)/(N396/100)+100,"")</f>
        <v>14.664581005586598</v>
      </c>
      <c r="V396" s="489">
        <f t="shared" si="9"/>
        <v>29.47486033519553</v>
      </c>
      <c r="W396" s="490"/>
      <c r="X396" s="490"/>
      <c r="Y396" s="490"/>
    </row>
    <row r="397" spans="1:25" ht="16.5" thickBot="1">
      <c r="A397" s="475" t="s">
        <v>3328</v>
      </c>
      <c r="B397" s="35">
        <v>16011</v>
      </c>
      <c r="C397" s="40" t="s">
        <v>3322</v>
      </c>
      <c r="D397" s="41" t="s">
        <v>4527</v>
      </c>
      <c r="E397" s="459" t="s">
        <v>4399</v>
      </c>
      <c r="F397" s="32" t="s">
        <v>3332</v>
      </c>
      <c r="G397" s="32" t="s">
        <v>3350</v>
      </c>
      <c r="H397" s="32"/>
      <c r="I397" s="32" t="s">
        <v>4368</v>
      </c>
      <c r="J397" s="32" t="s">
        <v>2557</v>
      </c>
      <c r="K397" s="32">
        <v>6</v>
      </c>
      <c r="L397" s="36">
        <v>0</v>
      </c>
      <c r="M397" s="37">
        <v>0</v>
      </c>
      <c r="N397" s="34">
        <v>2689</v>
      </c>
      <c r="O397" s="34" t="s">
        <v>2553</v>
      </c>
      <c r="P397" s="527">
        <v>144297418</v>
      </c>
      <c r="S397" s="488" t="s">
        <v>5508</v>
      </c>
      <c r="T397" s="488">
        <f>((+S397*(('CTOS FICHA 904664'!$T$6-100)/100))*-1)*((100-W397)/100)+Y397</f>
        <v>1896.4</v>
      </c>
      <c r="U397" s="488">
        <f>IF(N397&lt;&gt;"",-T397*(1+'CTOS FICHA 904664'!$X$6)/(N397/100)+100,"")</f>
        <v>14.665526217924878</v>
      </c>
      <c r="V397" s="489">
        <f t="shared" si="9"/>
        <v>29.475641502417247</v>
      </c>
      <c r="W397" s="490"/>
      <c r="X397" s="490"/>
      <c r="Y397" s="490"/>
    </row>
    <row r="398" spans="1:25" ht="16.5" thickBot="1">
      <c r="A398" s="475" t="s">
        <v>3328</v>
      </c>
      <c r="B398" s="35">
        <v>15385</v>
      </c>
      <c r="C398" s="40" t="s">
        <v>3322</v>
      </c>
      <c r="D398" s="41" t="s">
        <v>3367</v>
      </c>
      <c r="E398" s="459" t="s">
        <v>3472</v>
      </c>
      <c r="F398" s="32" t="s">
        <v>3332</v>
      </c>
      <c r="G398" s="32" t="s">
        <v>3324</v>
      </c>
      <c r="H398" s="32" t="s">
        <v>3394</v>
      </c>
      <c r="I398" s="32" t="s">
        <v>4368</v>
      </c>
      <c r="J398" s="32" t="s">
        <v>2557</v>
      </c>
      <c r="K398" s="32">
        <v>6</v>
      </c>
      <c r="L398" s="36">
        <v>0</v>
      </c>
      <c r="M398" s="37">
        <v>0</v>
      </c>
      <c r="N398" s="34">
        <v>2569</v>
      </c>
      <c r="O398" s="34" t="s">
        <v>2553</v>
      </c>
      <c r="P398" s="527">
        <v>142789620</v>
      </c>
      <c r="S398" s="488" t="s">
        <v>4507</v>
      </c>
      <c r="T398" s="488">
        <f>((+S398*(('CTOS FICHA 904664'!$T$6-100)/100))*-1)*((100-W398)/100)+Y398</f>
        <v>1811.92</v>
      </c>
      <c r="U398" s="488">
        <f>IF(N398&lt;&gt;"",-T398*(1+'CTOS FICHA 904664'!$X$6)/(N398/100)+100,"")</f>
        <v>14.658497469832611</v>
      </c>
      <c r="V398" s="489">
        <f t="shared" si="9"/>
        <v>29.469832619696376</v>
      </c>
      <c r="W398" s="490"/>
      <c r="X398" s="490"/>
      <c r="Y398" s="490"/>
    </row>
    <row r="399" spans="1:25" ht="16.5" thickBot="1">
      <c r="A399" s="475" t="s">
        <v>3328</v>
      </c>
      <c r="B399" s="35">
        <v>15062</v>
      </c>
      <c r="C399" s="40" t="s">
        <v>3322</v>
      </c>
      <c r="D399" s="41" t="s">
        <v>4527</v>
      </c>
      <c r="E399" s="459" t="s">
        <v>4378</v>
      </c>
      <c r="F399" s="32" t="s">
        <v>3332</v>
      </c>
      <c r="G399" s="32" t="s">
        <v>3333</v>
      </c>
      <c r="H399" s="32"/>
      <c r="I399" s="32" t="s">
        <v>4368</v>
      </c>
      <c r="J399" s="32" t="s">
        <v>2557</v>
      </c>
      <c r="K399" s="32">
        <v>6</v>
      </c>
      <c r="L399" s="36">
        <v>0</v>
      </c>
      <c r="M399" s="37">
        <v>0</v>
      </c>
      <c r="N399" s="34">
        <v>1969</v>
      </c>
      <c r="O399" s="34" t="s">
        <v>2553</v>
      </c>
      <c r="P399" s="527">
        <v>141913911</v>
      </c>
      <c r="S399" s="488" t="s">
        <v>3943</v>
      </c>
      <c r="T399" s="488">
        <f>((+S399*(('CTOS FICHA 904664'!$T$6-100)/100))*-1)*((100-W399)/100)+Y399</f>
        <v>1388.64</v>
      </c>
      <c r="U399" s="488">
        <f>IF(N399&lt;&gt;"",-T399*(1+'CTOS FICHA 904664'!$X$6)/(N399/100)+100,"")</f>
        <v>14.664581005586598</v>
      </c>
      <c r="V399" s="489">
        <f t="shared" si="9"/>
        <v>29.47486033519553</v>
      </c>
      <c r="W399" s="490"/>
      <c r="X399" s="490"/>
      <c r="Y399" s="490"/>
    </row>
    <row r="400" spans="1:25" ht="16.5" thickBot="1">
      <c r="A400" s="475" t="s">
        <v>3328</v>
      </c>
      <c r="B400" s="35" t="s">
        <v>7106</v>
      </c>
      <c r="C400" s="40" t="s">
        <v>3322</v>
      </c>
      <c r="D400" s="41" t="s">
        <v>3367</v>
      </c>
      <c r="E400" s="459" t="s">
        <v>3472</v>
      </c>
      <c r="F400" s="32" t="s">
        <v>3332</v>
      </c>
      <c r="G400" s="32" t="s">
        <v>3393</v>
      </c>
      <c r="H400" s="32" t="s">
        <v>3394</v>
      </c>
      <c r="I400" s="32" t="s">
        <v>4368</v>
      </c>
      <c r="J400" s="32" t="s">
        <v>2557</v>
      </c>
      <c r="K400" s="32">
        <v>6</v>
      </c>
      <c r="L400" s="36">
        <v>0</v>
      </c>
      <c r="M400" s="37">
        <v>0</v>
      </c>
      <c r="N400" s="34">
        <v>2609</v>
      </c>
      <c r="O400" s="34" t="s">
        <v>2553</v>
      </c>
      <c r="P400" s="527" t="s">
        <v>7104</v>
      </c>
      <c r="S400" s="488" t="s">
        <v>4866</v>
      </c>
      <c r="T400" s="488">
        <f>((+S400*(('CTOS FICHA 904664'!$T$6-100)/100))*-1)*((100-W400)/100)+Y400</f>
        <v>1840.08</v>
      </c>
      <c r="U400" s="488">
        <f>IF(N400&lt;&gt;"",-T400*(1+'CTOS FICHA 904664'!$X$6)/(N400/100)+100,"")</f>
        <v>14.660912226906859</v>
      </c>
      <c r="V400" s="489">
        <f t="shared" si="9"/>
        <v>29.471828286699889</v>
      </c>
      <c r="W400" s="490"/>
      <c r="X400" s="490"/>
      <c r="Y400" s="490"/>
    </row>
    <row r="401" spans="1:25" ht="16.5" thickBot="1">
      <c r="A401" s="475" t="s">
        <v>3328</v>
      </c>
      <c r="B401" s="35" t="s">
        <v>7115</v>
      </c>
      <c r="C401" s="40" t="s">
        <v>3322</v>
      </c>
      <c r="D401" s="41" t="s">
        <v>8</v>
      </c>
      <c r="E401" s="459" t="s">
        <v>3601</v>
      </c>
      <c r="F401" s="32" t="s">
        <v>3292</v>
      </c>
      <c r="G401" s="32" t="s">
        <v>3333</v>
      </c>
      <c r="H401" s="32"/>
      <c r="I401" s="32" t="s">
        <v>4402</v>
      </c>
      <c r="J401" s="32" t="s">
        <v>2557</v>
      </c>
      <c r="K401" s="32">
        <v>6</v>
      </c>
      <c r="L401" s="36">
        <v>0</v>
      </c>
      <c r="M401" s="37">
        <v>0</v>
      </c>
      <c r="N401" s="34">
        <v>1339</v>
      </c>
      <c r="O401" s="34" t="s">
        <v>2553</v>
      </c>
      <c r="P401" s="527" t="s">
        <v>7113</v>
      </c>
      <c r="S401" s="488" t="s">
        <v>4050</v>
      </c>
      <c r="T401" s="488">
        <f>((+S401*(('CTOS FICHA 904664'!$T$6-100)/100))*-1)*((100-W401)/100)+Y401</f>
        <v>944.24</v>
      </c>
      <c r="U401" s="488">
        <f>IF(N401&lt;&gt;"",-T401*(1+'CTOS FICHA 904664'!$X$6)/(N401/100)+100,"")</f>
        <v>14.672860343539966</v>
      </c>
      <c r="V401" s="489">
        <f t="shared" si="9"/>
        <v>29.481702763256166</v>
      </c>
      <c r="W401" s="490"/>
      <c r="X401" s="490"/>
      <c r="Y401" s="490"/>
    </row>
    <row r="402" spans="1:25" ht="16.5" thickBot="1">
      <c r="A402" s="475" t="s">
        <v>3328</v>
      </c>
      <c r="B402" s="35">
        <v>15344</v>
      </c>
      <c r="C402" s="40" t="s">
        <v>3322</v>
      </c>
      <c r="D402" s="41" t="s">
        <v>3367</v>
      </c>
      <c r="E402" s="459" t="s">
        <v>3368</v>
      </c>
      <c r="F402" s="32" t="s">
        <v>3332</v>
      </c>
      <c r="G402" s="32" t="s">
        <v>3350</v>
      </c>
      <c r="H402" s="32" t="s">
        <v>3394</v>
      </c>
      <c r="I402" s="32" t="s">
        <v>4368</v>
      </c>
      <c r="J402" s="32" t="s">
        <v>2557</v>
      </c>
      <c r="K402" s="32">
        <v>6</v>
      </c>
      <c r="L402" s="36">
        <v>0</v>
      </c>
      <c r="M402" s="37">
        <v>0</v>
      </c>
      <c r="N402" s="34">
        <v>3409</v>
      </c>
      <c r="O402" s="34" t="s">
        <v>2553</v>
      </c>
      <c r="P402" s="527">
        <v>142748156</v>
      </c>
      <c r="S402" s="488" t="s">
        <v>3997</v>
      </c>
      <c r="T402" s="488">
        <f>((+S402*(('CTOS FICHA 904664'!$T$6-100)/100))*-1)*((100-W402)/100)+Y402</f>
        <v>2404.16</v>
      </c>
      <c r="U402" s="488">
        <f>IF(N402&lt;&gt;"",-T402*(1+'CTOS FICHA 904664'!$X$6)/(N402/100)+100,"")</f>
        <v>14.666072161924333</v>
      </c>
      <c r="V402" s="489">
        <f t="shared" si="9"/>
        <v>29.476092695805235</v>
      </c>
      <c r="W402" s="490"/>
      <c r="X402" s="490"/>
      <c r="Y402" s="490"/>
    </row>
    <row r="403" spans="1:25" ht="16.5" thickBot="1">
      <c r="A403" s="475" t="s">
        <v>3328</v>
      </c>
      <c r="B403" s="35" t="s">
        <v>7132</v>
      </c>
      <c r="C403" s="40" t="s">
        <v>3441</v>
      </c>
      <c r="D403" s="41"/>
      <c r="E403" s="459" t="s">
        <v>3456</v>
      </c>
      <c r="F403" s="32" t="s">
        <v>3332</v>
      </c>
      <c r="G403" s="32" t="s">
        <v>3324</v>
      </c>
      <c r="H403" s="32"/>
      <c r="I403" s="32"/>
      <c r="J403" s="32" t="s">
        <v>2557</v>
      </c>
      <c r="K403" s="32">
        <v>6</v>
      </c>
      <c r="L403" s="36">
        <v>0</v>
      </c>
      <c r="M403" s="37">
        <v>0</v>
      </c>
      <c r="N403" s="34">
        <v>1339</v>
      </c>
      <c r="O403" s="34" t="s">
        <v>2553</v>
      </c>
      <c r="P403" s="527" t="s">
        <v>7130</v>
      </c>
      <c r="S403" s="488" t="s">
        <v>4050</v>
      </c>
      <c r="T403" s="488">
        <f>((+S403*(('CTOS FICHA 904664'!$T$6-100)/100))*-1)*((100-W403)/100)+Y403</f>
        <v>944.24</v>
      </c>
      <c r="U403" s="488">
        <f>IF(N403&lt;&gt;"",-T403*(1+'CTOS FICHA 904664'!$X$6)/(N403/100)+100,"")</f>
        <v>14.672860343539966</v>
      </c>
      <c r="V403" s="489">
        <f t="shared" si="9"/>
        <v>29.481702763256166</v>
      </c>
      <c r="W403" s="490"/>
      <c r="X403" s="490"/>
      <c r="Y403" s="490"/>
    </row>
    <row r="404" spans="1:25" ht="16.5" thickBot="1">
      <c r="A404" s="475" t="s">
        <v>3328</v>
      </c>
      <c r="B404" s="35">
        <v>15062</v>
      </c>
      <c r="C404" s="40" t="s">
        <v>3322</v>
      </c>
      <c r="D404" s="41" t="s">
        <v>4527</v>
      </c>
      <c r="E404" s="459" t="s">
        <v>4378</v>
      </c>
      <c r="F404" s="32" t="s">
        <v>3332</v>
      </c>
      <c r="G404" s="32" t="s">
        <v>3333</v>
      </c>
      <c r="H404" s="32"/>
      <c r="I404" s="32" t="s">
        <v>4368</v>
      </c>
      <c r="J404" s="32" t="s">
        <v>2557</v>
      </c>
      <c r="K404" s="32">
        <v>6</v>
      </c>
      <c r="L404" s="36">
        <v>0</v>
      </c>
      <c r="M404" s="37">
        <v>0</v>
      </c>
      <c r="N404" s="34">
        <v>1969</v>
      </c>
      <c r="O404" s="34" t="s">
        <v>2553</v>
      </c>
      <c r="P404" s="527">
        <v>141913911</v>
      </c>
      <c r="S404" s="488" t="s">
        <v>3943</v>
      </c>
      <c r="T404" s="488">
        <f>((+S404*(('CTOS FICHA 904664'!$T$6-100)/100))*-1)*((100-W404)/100)+Y404</f>
        <v>1388.64</v>
      </c>
      <c r="U404" s="488">
        <f>IF(N404&lt;&gt;"",-T404*(1+'CTOS FICHA 904664'!$X$6)/(N404/100)+100,"")</f>
        <v>14.664581005586598</v>
      </c>
      <c r="V404" s="489">
        <f t="shared" si="9"/>
        <v>29.47486033519553</v>
      </c>
      <c r="W404" s="490"/>
      <c r="X404" s="490"/>
      <c r="Y404" s="490"/>
    </row>
    <row r="405" spans="1:25" ht="16.5" thickBot="1">
      <c r="A405" s="475" t="s">
        <v>3328</v>
      </c>
      <c r="B405" s="35" t="s">
        <v>7149</v>
      </c>
      <c r="C405" s="40" t="s">
        <v>3441</v>
      </c>
      <c r="D405" s="41"/>
      <c r="E405" s="459" t="s">
        <v>3349</v>
      </c>
      <c r="F405" s="32" t="s">
        <v>3332</v>
      </c>
      <c r="G405" s="32" t="s">
        <v>3466</v>
      </c>
      <c r="H405" s="32"/>
      <c r="I405" s="32"/>
      <c r="J405" s="32" t="s">
        <v>2557</v>
      </c>
      <c r="K405" s="32">
        <v>6</v>
      </c>
      <c r="L405" s="36">
        <v>0</v>
      </c>
      <c r="M405" s="37">
        <v>0</v>
      </c>
      <c r="N405" s="34">
        <v>1699</v>
      </c>
      <c r="O405" s="34" t="s">
        <v>2553</v>
      </c>
      <c r="P405" s="527" t="s">
        <v>7147</v>
      </c>
      <c r="S405" s="488" t="s">
        <v>5448</v>
      </c>
      <c r="T405" s="488">
        <f>((+S405*(('CTOS FICHA 904664'!$T$6-100)/100))*-1)*((100-W405)/100)+Y405</f>
        <v>1197.68</v>
      </c>
      <c r="U405" s="488">
        <f>IF(N405&lt;&gt;"",-T405*(1+'CTOS FICHA 904664'!$X$6)/(N405/100)+100,"")</f>
        <v>14.70319011183048</v>
      </c>
      <c r="V405" s="489">
        <f t="shared" si="9"/>
        <v>29.506768687463207</v>
      </c>
      <c r="W405" s="490"/>
      <c r="X405" s="490"/>
      <c r="Y405" s="490"/>
    </row>
    <row r="406" spans="1:25" ht="16.5" thickBot="1">
      <c r="A406" s="475" t="s">
        <v>3328</v>
      </c>
      <c r="B406" s="35">
        <v>15062</v>
      </c>
      <c r="C406" s="40" t="s">
        <v>3322</v>
      </c>
      <c r="D406" s="41" t="s">
        <v>4527</v>
      </c>
      <c r="E406" s="459" t="s">
        <v>4378</v>
      </c>
      <c r="F406" s="32" t="s">
        <v>3332</v>
      </c>
      <c r="G406" s="32" t="s">
        <v>3333</v>
      </c>
      <c r="H406" s="32"/>
      <c r="I406" s="32" t="s">
        <v>4368</v>
      </c>
      <c r="J406" s="32" t="s">
        <v>2557</v>
      </c>
      <c r="K406" s="32">
        <v>6</v>
      </c>
      <c r="L406" s="36">
        <v>0</v>
      </c>
      <c r="M406" s="37">
        <v>0</v>
      </c>
      <c r="N406" s="34">
        <v>1969</v>
      </c>
      <c r="O406" s="34" t="s">
        <v>2553</v>
      </c>
      <c r="P406" s="527">
        <v>141913911</v>
      </c>
      <c r="S406" s="488" t="s">
        <v>3943</v>
      </c>
      <c r="T406" s="488">
        <f>((+S406*(('CTOS FICHA 904664'!$T$6-100)/100))*-1)*((100-W406)/100)+Y406</f>
        <v>1388.64</v>
      </c>
      <c r="U406" s="488">
        <f>IF(N406&lt;&gt;"",-T406*(1+'CTOS FICHA 904664'!$X$6)/(N406/100)+100,"")</f>
        <v>14.664581005586598</v>
      </c>
      <c r="V406" s="489">
        <f t="shared" si="9"/>
        <v>29.47486033519553</v>
      </c>
      <c r="W406" s="490"/>
      <c r="X406" s="490"/>
      <c r="Y406" s="490"/>
    </row>
    <row r="407" spans="1:25" ht="16.5" thickBot="1">
      <c r="A407" s="475" t="s">
        <v>3328</v>
      </c>
      <c r="B407" s="35">
        <v>15377</v>
      </c>
      <c r="C407" s="40" t="s">
        <v>3322</v>
      </c>
      <c r="D407" s="41" t="s">
        <v>3367</v>
      </c>
      <c r="E407" s="459" t="s">
        <v>3368</v>
      </c>
      <c r="F407" s="32" t="s">
        <v>3292</v>
      </c>
      <c r="G407" s="32" t="s">
        <v>3466</v>
      </c>
      <c r="H407" s="32" t="s">
        <v>3291</v>
      </c>
      <c r="I407" s="32" t="s">
        <v>4368</v>
      </c>
      <c r="J407" s="32" t="s">
        <v>2557</v>
      </c>
      <c r="K407" s="32">
        <v>6</v>
      </c>
      <c r="L407" s="36">
        <v>0</v>
      </c>
      <c r="M407" s="37">
        <v>0</v>
      </c>
      <c r="N407" s="34">
        <v>3229</v>
      </c>
      <c r="O407" s="34" t="s">
        <v>2553</v>
      </c>
      <c r="P407" s="527">
        <v>142789115</v>
      </c>
      <c r="S407" s="488" t="s">
        <v>3674</v>
      </c>
      <c r="T407" s="488">
        <f>((+S407*(('CTOS FICHA 904664'!$T$6-100)/100))*-1)*((100-W407)/100)+Y407</f>
        <v>2277.44</v>
      </c>
      <c r="U407" s="488">
        <f>IF(N407&lt;&gt;"",-T407*(1+'CTOS FICHA 904664'!$X$6)/(N407/100)+100,"")</f>
        <v>14.657714462681938</v>
      </c>
      <c r="V407" s="489">
        <f t="shared" si="9"/>
        <v>29.469185506348708</v>
      </c>
      <c r="W407" s="490"/>
      <c r="X407" s="490"/>
      <c r="Y407" s="490"/>
    </row>
    <row r="408" spans="1:25" ht="16.5" thickBot="1">
      <c r="A408" s="475"/>
      <c r="B408" s="35"/>
      <c r="C408" s="40"/>
      <c r="D408" s="41"/>
      <c r="E408" s="459"/>
      <c r="F408" s="32"/>
      <c r="G408" s="32"/>
      <c r="H408" s="32"/>
      <c r="I408" s="32"/>
      <c r="J408" s="32"/>
      <c r="K408" s="32"/>
      <c r="L408" s="36"/>
      <c r="M408" s="37"/>
      <c r="N408" s="34"/>
      <c r="O408" s="34"/>
      <c r="P408" s="527"/>
      <c r="S408" s="488"/>
      <c r="T408" s="488">
        <f>((+S408*(('CTOS FICHA 904664'!$T$6-100)/100))*-1)*((100-W408)/100)+Y408</f>
        <v>0</v>
      </c>
      <c r="U408" s="488" t="str">
        <f>IF(N408&lt;&gt;"",-T408*(1+'CTOS FICHA 904664'!$X$6)/(N408/100)+100,"")</f>
        <v/>
      </c>
      <c r="V408" s="489" t="str">
        <f t="shared" si="9"/>
        <v/>
      </c>
      <c r="W408" s="490"/>
      <c r="X408" s="490"/>
      <c r="Y408" s="490"/>
    </row>
    <row r="409" spans="1:25" ht="16.5" thickBot="1">
      <c r="A409" s="475"/>
      <c r="B409" s="35"/>
      <c r="C409" s="40"/>
      <c r="D409" s="41"/>
      <c r="E409" s="459"/>
      <c r="F409" s="32"/>
      <c r="G409" s="32"/>
      <c r="H409" s="32"/>
      <c r="I409" s="32"/>
      <c r="J409" s="32"/>
      <c r="K409" s="32"/>
      <c r="L409" s="36"/>
      <c r="M409" s="37"/>
      <c r="N409" s="34"/>
      <c r="O409" s="34"/>
      <c r="P409" s="527"/>
      <c r="S409" s="488"/>
      <c r="T409" s="488">
        <f>((+S409*(('CTOS FICHA 904664'!$T$6-100)/100))*-1)*((100-W409)/100)+Y409</f>
        <v>0</v>
      </c>
      <c r="U409" s="488" t="str">
        <f>IF(N409&lt;&gt;"",-T409*(1+'CTOS FICHA 904664'!$X$6)/(N409/100)+100,"")</f>
        <v/>
      </c>
      <c r="V409" s="489" t="str">
        <f t="shared" si="9"/>
        <v/>
      </c>
      <c r="W409" s="490"/>
      <c r="X409" s="490"/>
      <c r="Y409" s="490"/>
    </row>
    <row r="410" spans="1:25" ht="16.5" thickBot="1">
      <c r="A410" s="475"/>
      <c r="B410" s="35"/>
      <c r="C410" s="40"/>
      <c r="D410" s="41"/>
      <c r="E410" s="459"/>
      <c r="F410" s="32"/>
      <c r="G410" s="32"/>
      <c r="H410" s="32"/>
      <c r="I410" s="32"/>
      <c r="J410" s="32"/>
      <c r="K410" s="32"/>
      <c r="L410" s="36"/>
      <c r="M410" s="37"/>
      <c r="N410" s="34"/>
      <c r="O410" s="34"/>
      <c r="P410" s="527"/>
      <c r="S410" s="488"/>
      <c r="T410" s="488">
        <f>((+S410*(('CTOS FICHA 904664'!$T$6-100)/100))*-1)*((100-W410)/100)+Y410</f>
        <v>0</v>
      </c>
      <c r="U410" s="488" t="str">
        <f>IF(N410&lt;&gt;"",-T410*(1+'CTOS FICHA 904664'!$X$6)/(N410/100)+100,"")</f>
        <v/>
      </c>
      <c r="V410" s="489" t="str">
        <f t="shared" si="9"/>
        <v/>
      </c>
      <c r="W410" s="490"/>
      <c r="X410" s="490"/>
      <c r="Y410" s="490"/>
    </row>
    <row r="411" spans="1:25" ht="16.5" thickBot="1">
      <c r="A411" s="475"/>
      <c r="B411" s="35"/>
      <c r="C411" s="40"/>
      <c r="D411" s="41"/>
      <c r="E411" s="459"/>
      <c r="F411" s="32"/>
      <c r="G411" s="32"/>
      <c r="H411" s="32"/>
      <c r="I411" s="32"/>
      <c r="J411" s="32"/>
      <c r="K411" s="32"/>
      <c r="L411" s="36"/>
      <c r="M411" s="37"/>
      <c r="N411" s="34"/>
      <c r="O411" s="34"/>
      <c r="P411" s="527"/>
      <c r="S411" s="488"/>
      <c r="T411" s="488">
        <f>((+S411*(('CTOS FICHA 904664'!$T$6-100)/100))*-1)*((100-W411)/100)+Y411</f>
        <v>0</v>
      </c>
      <c r="U411" s="488" t="str">
        <f>IF(N411&lt;&gt;"",-T411*(1+'CTOS FICHA 904664'!$X$6)/(N411/100)+100,"")</f>
        <v/>
      </c>
      <c r="V411" s="489" t="str">
        <f t="shared" si="9"/>
        <v/>
      </c>
      <c r="W411" s="490"/>
      <c r="X411" s="490"/>
      <c r="Y411" s="490"/>
    </row>
    <row r="412" spans="1:25" ht="16.5" thickBot="1">
      <c r="A412" s="475"/>
      <c r="B412" s="35"/>
      <c r="C412" s="40"/>
      <c r="D412" s="41"/>
      <c r="E412" s="459"/>
      <c r="F412" s="32"/>
      <c r="G412" s="32"/>
      <c r="H412" s="32"/>
      <c r="I412" s="32"/>
      <c r="J412" s="32"/>
      <c r="K412" s="32"/>
      <c r="L412" s="36"/>
      <c r="M412" s="37"/>
      <c r="N412" s="34"/>
      <c r="O412" s="34"/>
      <c r="P412" s="527"/>
      <c r="S412" s="488"/>
      <c r="T412" s="488">
        <f>((+S412*(('CTOS FICHA 904664'!$T$6-100)/100))*-1)*((100-W412)/100)+Y412</f>
        <v>0</v>
      </c>
      <c r="U412" s="488" t="str">
        <f>IF(N412&lt;&gt;"",-T412*(1+'CTOS FICHA 904664'!$X$6)/(N412/100)+100,"")</f>
        <v/>
      </c>
      <c r="V412" s="489" t="str">
        <f t="shared" si="9"/>
        <v/>
      </c>
      <c r="W412" s="490"/>
      <c r="X412" s="490"/>
      <c r="Y412" s="490"/>
    </row>
    <row r="413" spans="1:25" ht="16.5" thickBot="1">
      <c r="A413" s="475"/>
      <c r="B413" s="35"/>
      <c r="C413" s="40"/>
      <c r="D413" s="41"/>
      <c r="E413" s="459"/>
      <c r="F413" s="32"/>
      <c r="G413" s="32"/>
      <c r="H413" s="32"/>
      <c r="I413" s="32"/>
      <c r="J413" s="32"/>
      <c r="K413" s="32"/>
      <c r="L413" s="36"/>
      <c r="M413" s="37"/>
      <c r="N413" s="34"/>
      <c r="O413" s="34"/>
      <c r="P413" s="527"/>
      <c r="S413" s="488"/>
      <c r="T413" s="488">
        <f>((+S413*(('CTOS FICHA 904664'!$T$6-100)/100))*-1)*((100-W413)/100)+Y413</f>
        <v>0</v>
      </c>
      <c r="U413" s="488" t="str">
        <f>IF(N413&lt;&gt;"",-T413*(1+'CTOS FICHA 904664'!$X$6)/(N413/100)+100,"")</f>
        <v/>
      </c>
      <c r="V413" s="489" t="str">
        <f t="shared" si="9"/>
        <v/>
      </c>
      <c r="W413" s="490"/>
      <c r="X413" s="490"/>
      <c r="Y413" s="490"/>
    </row>
    <row r="414" spans="1:25" ht="16.5" thickBot="1">
      <c r="A414" s="475"/>
      <c r="B414" s="35"/>
      <c r="C414" s="40"/>
      <c r="D414" s="41"/>
      <c r="E414" s="459"/>
      <c r="F414" s="32"/>
      <c r="G414" s="32"/>
      <c r="H414" s="32"/>
      <c r="I414" s="32"/>
      <c r="J414" s="32"/>
      <c r="K414" s="32"/>
      <c r="L414" s="36"/>
      <c r="M414" s="37"/>
      <c r="N414" s="34"/>
      <c r="O414" s="34"/>
      <c r="P414" s="527"/>
      <c r="S414" s="488"/>
      <c r="T414" s="488">
        <f>((+S414*(('CTOS FICHA 904664'!$T$6-100)/100))*-1)*((100-W414)/100)+Y414</f>
        <v>0</v>
      </c>
      <c r="U414" s="488" t="str">
        <f>IF(N414&lt;&gt;"",-T414*(1+'CTOS FICHA 904664'!$X$6)/(N414/100)+100,"")</f>
        <v/>
      </c>
      <c r="V414" s="489" t="str">
        <f t="shared" si="9"/>
        <v/>
      </c>
      <c r="W414" s="490"/>
      <c r="X414" s="490"/>
      <c r="Y414" s="490"/>
    </row>
    <row r="415" spans="1:25" ht="16.5" thickBot="1">
      <c r="A415" s="475"/>
      <c r="B415" s="35"/>
      <c r="C415" s="40"/>
      <c r="D415" s="41"/>
      <c r="E415" s="459"/>
      <c r="F415" s="32"/>
      <c r="G415" s="32"/>
      <c r="H415" s="32"/>
      <c r="I415" s="32"/>
      <c r="J415" s="32"/>
      <c r="K415" s="32"/>
      <c r="L415" s="36"/>
      <c r="M415" s="37"/>
      <c r="N415" s="34"/>
      <c r="O415" s="34"/>
      <c r="P415" s="527"/>
      <c r="S415" s="488"/>
      <c r="T415" s="488">
        <f>((+S415*(('CTOS FICHA 904664'!$T$6-100)/100))*-1)*((100-W415)/100)+Y415</f>
        <v>0</v>
      </c>
      <c r="U415" s="488" t="str">
        <f>IF(N415&lt;&gt;"",-T415*(1+'CTOS FICHA 904664'!$X$6)/(N415/100)+100,"")</f>
        <v/>
      </c>
      <c r="V415" s="489" t="str">
        <f t="shared" si="9"/>
        <v/>
      </c>
      <c r="W415" s="490"/>
      <c r="X415" s="490"/>
      <c r="Y415" s="490"/>
    </row>
    <row r="416" spans="1:25" ht="16.5" thickBot="1">
      <c r="A416" s="475"/>
      <c r="B416" s="35"/>
      <c r="C416" s="40"/>
      <c r="D416" s="41"/>
      <c r="E416" s="459"/>
      <c r="F416" s="32"/>
      <c r="G416" s="32"/>
      <c r="H416" s="32"/>
      <c r="I416" s="32"/>
      <c r="J416" s="32"/>
      <c r="K416" s="32"/>
      <c r="L416" s="36"/>
      <c r="M416" s="37"/>
      <c r="N416" s="34"/>
      <c r="O416" s="34"/>
      <c r="P416" s="527"/>
      <c r="S416" s="488"/>
      <c r="T416" s="488">
        <f>((+S416*(('CTOS FICHA 904664'!$T$6-100)/100))*-1)*((100-W416)/100)+Y416</f>
        <v>0</v>
      </c>
      <c r="U416" s="488" t="str">
        <f>IF(N416&lt;&gt;"",-T416*(1+'CTOS FICHA 904664'!$X$6)/(N416/100)+100,"")</f>
        <v/>
      </c>
      <c r="V416" s="489" t="str">
        <f t="shared" si="9"/>
        <v/>
      </c>
      <c r="W416" s="490"/>
      <c r="X416" s="490"/>
      <c r="Y416" s="490"/>
    </row>
    <row r="417" spans="1:25" ht="16.5" thickBot="1">
      <c r="A417" s="475"/>
      <c r="B417" s="35"/>
      <c r="C417" s="40"/>
      <c r="D417" s="41"/>
      <c r="E417" s="459"/>
      <c r="F417" s="32"/>
      <c r="G417" s="32"/>
      <c r="H417" s="32"/>
      <c r="I417" s="32"/>
      <c r="J417" s="32"/>
      <c r="K417" s="32"/>
      <c r="L417" s="36"/>
      <c r="M417" s="37"/>
      <c r="N417" s="34"/>
      <c r="O417" s="34"/>
      <c r="P417" s="527"/>
      <c r="S417" s="488"/>
      <c r="T417" s="488">
        <f>((+S417*(('CTOS FICHA 904664'!$T$6-100)/100))*-1)*((100-W417)/100)+Y417</f>
        <v>0</v>
      </c>
      <c r="U417" s="488" t="str">
        <f>IF(N417&lt;&gt;"",-T417*(1+'CTOS FICHA 904664'!$X$6)/(N417/100)+100,"")</f>
        <v/>
      </c>
      <c r="V417" s="489" t="str">
        <f t="shared" si="9"/>
        <v/>
      </c>
      <c r="W417" s="490"/>
      <c r="X417" s="490"/>
      <c r="Y417" s="490"/>
    </row>
    <row r="418" spans="1:25" ht="16.5" thickBot="1">
      <c r="A418" s="475"/>
      <c r="B418" s="35"/>
      <c r="C418" s="40"/>
      <c r="D418" s="41"/>
      <c r="E418" s="459"/>
      <c r="F418" s="32"/>
      <c r="G418" s="32"/>
      <c r="H418" s="32"/>
      <c r="I418" s="32"/>
      <c r="J418" s="32"/>
      <c r="K418" s="32"/>
      <c r="L418" s="36"/>
      <c r="M418" s="37"/>
      <c r="N418" s="34"/>
      <c r="O418" s="34"/>
      <c r="P418" s="527"/>
      <c r="S418" s="488"/>
      <c r="T418" s="488">
        <f>((+S418*(('CTOS FICHA 904664'!$T$6-100)/100))*-1)*((100-W418)/100)+Y418</f>
        <v>0</v>
      </c>
      <c r="U418" s="488" t="str">
        <f>IF(N418&lt;&gt;"",-T418*(1+'CTOS FICHA 904664'!$X$6)/(N418/100)+100,"")</f>
        <v/>
      </c>
      <c r="V418" s="489" t="str">
        <f t="shared" si="9"/>
        <v/>
      </c>
      <c r="W418" s="490"/>
      <c r="X418" s="490"/>
      <c r="Y418" s="490"/>
    </row>
    <row r="419" spans="1:25" ht="16.5" thickBot="1">
      <c r="A419" s="475"/>
      <c r="B419" s="35"/>
      <c r="C419" s="40"/>
      <c r="D419" s="41"/>
      <c r="E419" s="459"/>
      <c r="F419" s="32"/>
      <c r="G419" s="32"/>
      <c r="H419" s="32"/>
      <c r="I419" s="32"/>
      <c r="J419" s="32"/>
      <c r="K419" s="32"/>
      <c r="L419" s="36"/>
      <c r="M419" s="37"/>
      <c r="N419" s="34"/>
      <c r="O419" s="34"/>
      <c r="P419" s="527"/>
      <c r="S419" s="488"/>
      <c r="T419" s="488">
        <f>((+S419*(('CTOS FICHA 904664'!$T$6-100)/100))*-1)*((100-W419)/100)+Y419</f>
        <v>0</v>
      </c>
      <c r="U419" s="488" t="str">
        <f>IF(N419&lt;&gt;"",-T419*(1+'CTOS FICHA 904664'!$X$6)/(N419/100)+100,"")</f>
        <v/>
      </c>
      <c r="V419" s="489" t="str">
        <f t="shared" si="9"/>
        <v/>
      </c>
      <c r="W419" s="490"/>
      <c r="X419" s="490"/>
      <c r="Y419" s="490"/>
    </row>
    <row r="420" spans="1:25" ht="16.5" thickBot="1">
      <c r="A420" s="475"/>
      <c r="B420" s="35"/>
      <c r="C420" s="40"/>
      <c r="D420" s="41"/>
      <c r="E420" s="459"/>
      <c r="F420" s="32"/>
      <c r="G420" s="32"/>
      <c r="H420" s="32"/>
      <c r="I420" s="32"/>
      <c r="J420" s="32"/>
      <c r="K420" s="32"/>
      <c r="L420" s="36"/>
      <c r="M420" s="37"/>
      <c r="N420" s="34"/>
      <c r="O420" s="34"/>
      <c r="P420" s="527"/>
      <c r="S420" s="488"/>
      <c r="T420" s="488">
        <f>((+S420*(('CTOS FICHA 904664'!$T$6-100)/100))*-1)*((100-W420)/100)+Y420</f>
        <v>0</v>
      </c>
      <c r="U420" s="488" t="str">
        <f>IF(N420&lt;&gt;"",-T420*(1+'CTOS FICHA 904664'!$X$6)/(N420/100)+100,"")</f>
        <v/>
      </c>
      <c r="V420" s="489" t="str">
        <f t="shared" si="9"/>
        <v/>
      </c>
      <c r="W420" s="490"/>
      <c r="X420" s="490"/>
      <c r="Y420" s="490"/>
    </row>
    <row r="421" spans="1:25" ht="16.5" thickBot="1">
      <c r="A421" s="475"/>
      <c r="B421" s="35"/>
      <c r="C421" s="40"/>
      <c r="D421" s="41"/>
      <c r="E421" s="459"/>
      <c r="F421" s="32"/>
      <c r="G421" s="32"/>
      <c r="H421" s="32"/>
      <c r="I421" s="32"/>
      <c r="J421" s="32"/>
      <c r="K421" s="32"/>
      <c r="L421" s="36"/>
      <c r="M421" s="37"/>
      <c r="N421" s="34"/>
      <c r="O421" s="34"/>
      <c r="P421" s="527"/>
      <c r="S421" s="488"/>
      <c r="T421" s="488">
        <f>((+S421*(('CTOS FICHA 904664'!$T$6-100)/100))*-1)*((100-W421)/100)+Y421</f>
        <v>0</v>
      </c>
      <c r="U421" s="488" t="str">
        <f>IF(N421&lt;&gt;"",-T421*(1+'CTOS FICHA 904664'!$X$6)/(N421/100)+100,"")</f>
        <v/>
      </c>
      <c r="V421" s="489" t="str">
        <f t="shared" si="9"/>
        <v/>
      </c>
      <c r="W421" s="490"/>
      <c r="X421" s="490"/>
      <c r="Y421" s="490"/>
    </row>
    <row r="422" spans="1:25" ht="16.5" thickBot="1">
      <c r="A422" s="475"/>
      <c r="B422" s="35"/>
      <c r="C422" s="40"/>
      <c r="D422" s="41"/>
      <c r="E422" s="459"/>
      <c r="F422" s="32"/>
      <c r="G422" s="32"/>
      <c r="H422" s="32"/>
      <c r="I422" s="32"/>
      <c r="J422" s="32"/>
      <c r="K422" s="32"/>
      <c r="L422" s="36"/>
      <c r="M422" s="37"/>
      <c r="N422" s="34"/>
      <c r="O422" s="34"/>
      <c r="P422" s="527"/>
      <c r="S422" s="488"/>
      <c r="T422" s="488">
        <f>((+S422*(('CTOS FICHA 904664'!$T$6-100)/100))*-1)*((100-W422)/100)+Y422</f>
        <v>0</v>
      </c>
      <c r="U422" s="488" t="str">
        <f>IF(N422&lt;&gt;"",-T422*(1+'CTOS FICHA 904664'!$X$6)/(N422/100)+100,"")</f>
        <v/>
      </c>
      <c r="V422" s="489" t="str">
        <f t="shared" ref="V422:V485" si="10">IF(N422&lt;&gt;"",-T422/(N422/100)+100,"")</f>
        <v/>
      </c>
      <c r="W422" s="490"/>
      <c r="X422" s="490"/>
      <c r="Y422" s="490"/>
    </row>
    <row r="423" spans="1:25" ht="16.5" thickBot="1">
      <c r="A423" s="475"/>
      <c r="B423" s="35"/>
      <c r="C423" s="40"/>
      <c r="D423" s="41"/>
      <c r="E423" s="459"/>
      <c r="F423" s="32"/>
      <c r="G423" s="32"/>
      <c r="H423" s="32"/>
      <c r="I423" s="32"/>
      <c r="J423" s="32"/>
      <c r="K423" s="32"/>
      <c r="L423" s="36"/>
      <c r="M423" s="37"/>
      <c r="N423" s="34"/>
      <c r="O423" s="34"/>
      <c r="P423" s="527"/>
      <c r="S423" s="488"/>
      <c r="T423" s="488">
        <f>((+S423*(('CTOS FICHA 904664'!$T$6-100)/100))*-1)*((100-W423)/100)+Y423</f>
        <v>0</v>
      </c>
      <c r="U423" s="488" t="str">
        <f>IF(N423&lt;&gt;"",-T423*(1+'CTOS FICHA 904664'!$X$6)/(N423/100)+100,"")</f>
        <v/>
      </c>
      <c r="V423" s="489" t="str">
        <f t="shared" si="10"/>
        <v/>
      </c>
      <c r="W423" s="490"/>
      <c r="X423" s="490"/>
      <c r="Y423" s="490"/>
    </row>
    <row r="424" spans="1:25" ht="16.5" thickBot="1">
      <c r="A424" s="475"/>
      <c r="B424" s="35"/>
      <c r="C424" s="40"/>
      <c r="D424" s="41"/>
      <c r="E424" s="459"/>
      <c r="F424" s="32"/>
      <c r="G424" s="32"/>
      <c r="H424" s="32"/>
      <c r="I424" s="32"/>
      <c r="J424" s="32"/>
      <c r="K424" s="32"/>
      <c r="L424" s="36"/>
      <c r="M424" s="37"/>
      <c r="N424" s="34"/>
      <c r="O424" s="34"/>
      <c r="P424" s="527"/>
      <c r="S424" s="488"/>
      <c r="T424" s="488">
        <f>((+S424*(('CTOS FICHA 904664'!$T$6-100)/100))*-1)*((100-W424)/100)+Y424</f>
        <v>0</v>
      </c>
      <c r="U424" s="488" t="str">
        <f>IF(N424&lt;&gt;"",-T424*(1+'CTOS FICHA 904664'!$X$6)/(N424/100)+100,"")</f>
        <v/>
      </c>
      <c r="V424" s="489" t="str">
        <f t="shared" si="10"/>
        <v/>
      </c>
      <c r="W424" s="490"/>
      <c r="X424" s="490"/>
      <c r="Y424" s="490"/>
    </row>
    <row r="425" spans="1:25" ht="16.5" thickBot="1">
      <c r="A425" s="475"/>
      <c r="B425" s="35"/>
      <c r="C425" s="40"/>
      <c r="D425" s="41"/>
      <c r="E425" s="459"/>
      <c r="F425" s="32"/>
      <c r="G425" s="32"/>
      <c r="H425" s="32"/>
      <c r="I425" s="32"/>
      <c r="J425" s="32"/>
      <c r="K425" s="32"/>
      <c r="L425" s="36"/>
      <c r="M425" s="37"/>
      <c r="N425" s="34"/>
      <c r="O425" s="34"/>
      <c r="P425" s="527"/>
      <c r="S425" s="488"/>
      <c r="T425" s="488">
        <f>((+S425*(('CTOS FICHA 904664'!$T$6-100)/100))*-1)*((100-W425)/100)+Y425</f>
        <v>0</v>
      </c>
      <c r="U425" s="488" t="str">
        <f>IF(N425&lt;&gt;"",-T425*(1+'CTOS FICHA 904664'!$X$6)/(N425/100)+100,"")</f>
        <v/>
      </c>
      <c r="V425" s="489" t="str">
        <f t="shared" si="10"/>
        <v/>
      </c>
      <c r="W425" s="490"/>
      <c r="X425" s="490"/>
      <c r="Y425" s="490"/>
    </row>
    <row r="426" spans="1:25" ht="16.5" thickBot="1">
      <c r="A426" s="475"/>
      <c r="B426" s="35"/>
      <c r="C426" s="40"/>
      <c r="D426" s="41"/>
      <c r="E426" s="459"/>
      <c r="F426" s="32"/>
      <c r="G426" s="32"/>
      <c r="H426" s="32"/>
      <c r="I426" s="32"/>
      <c r="J426" s="32"/>
      <c r="K426" s="32"/>
      <c r="L426" s="36"/>
      <c r="M426" s="37"/>
      <c r="N426" s="34"/>
      <c r="O426" s="34"/>
      <c r="P426" s="527"/>
      <c r="S426" s="488"/>
      <c r="T426" s="488">
        <f>((+S426*(('CTOS FICHA 904664'!$T$6-100)/100))*-1)*((100-W426)/100)+Y426</f>
        <v>0</v>
      </c>
      <c r="U426" s="488" t="str">
        <f>IF(N426&lt;&gt;"",-T426*(1+'CTOS FICHA 904664'!$X$6)/(N426/100)+100,"")</f>
        <v/>
      </c>
      <c r="V426" s="489" t="str">
        <f t="shared" si="10"/>
        <v/>
      </c>
      <c r="W426" s="490"/>
      <c r="X426" s="490"/>
      <c r="Y426" s="490"/>
    </row>
    <row r="427" spans="1:25" ht="16.5" thickBot="1">
      <c r="A427" s="475"/>
      <c r="B427" s="35"/>
      <c r="C427" s="40"/>
      <c r="D427" s="41"/>
      <c r="E427" s="459"/>
      <c r="F427" s="32"/>
      <c r="G427" s="32"/>
      <c r="H427" s="32"/>
      <c r="I427" s="32"/>
      <c r="J427" s="32"/>
      <c r="K427" s="32"/>
      <c r="L427" s="36"/>
      <c r="M427" s="37"/>
      <c r="N427" s="34"/>
      <c r="O427" s="34"/>
      <c r="P427" s="527"/>
      <c r="S427" s="488"/>
      <c r="T427" s="488">
        <f>((+S427*(('CTOS FICHA 904664'!$T$6-100)/100))*-1)*((100-W427)/100)+Y427</f>
        <v>0</v>
      </c>
      <c r="U427" s="488" t="str">
        <f>IF(N427&lt;&gt;"",-T427*(1+'CTOS FICHA 904664'!$X$6)/(N427/100)+100,"")</f>
        <v/>
      </c>
      <c r="V427" s="489" t="str">
        <f t="shared" si="10"/>
        <v/>
      </c>
      <c r="W427" s="490"/>
      <c r="X427" s="490"/>
      <c r="Y427" s="490"/>
    </row>
    <row r="428" spans="1:25" ht="16.5" thickBot="1">
      <c r="A428" s="475"/>
      <c r="B428" s="35"/>
      <c r="C428" s="40"/>
      <c r="D428" s="41"/>
      <c r="E428" s="459"/>
      <c r="F428" s="32"/>
      <c r="G428" s="32"/>
      <c r="H428" s="32"/>
      <c r="I428" s="32"/>
      <c r="J428" s="32"/>
      <c r="K428" s="32"/>
      <c r="L428" s="36"/>
      <c r="M428" s="37"/>
      <c r="N428" s="34"/>
      <c r="O428" s="34"/>
      <c r="P428" s="527"/>
      <c r="S428" s="488"/>
      <c r="T428" s="488">
        <f>((+S428*(('CTOS FICHA 904664'!$T$6-100)/100))*-1)*((100-W428)/100)+Y428</f>
        <v>0</v>
      </c>
      <c r="U428" s="488" t="str">
        <f>IF(N428&lt;&gt;"",-T428*(1+'CTOS FICHA 904664'!$X$6)/(N428/100)+100,"")</f>
        <v/>
      </c>
      <c r="V428" s="489" t="str">
        <f t="shared" si="10"/>
        <v/>
      </c>
      <c r="W428" s="490"/>
      <c r="X428" s="490"/>
      <c r="Y428" s="490"/>
    </row>
    <row r="429" spans="1:25" ht="16.5" thickBot="1">
      <c r="A429" s="475"/>
      <c r="B429" s="35"/>
      <c r="C429" s="40"/>
      <c r="D429" s="41"/>
      <c r="E429" s="459"/>
      <c r="F429" s="32"/>
      <c r="G429" s="32"/>
      <c r="H429" s="32"/>
      <c r="I429" s="32"/>
      <c r="J429" s="32"/>
      <c r="K429" s="32"/>
      <c r="L429" s="36"/>
      <c r="M429" s="37"/>
      <c r="N429" s="34"/>
      <c r="O429" s="34"/>
      <c r="P429" s="527"/>
      <c r="S429" s="488"/>
      <c r="T429" s="488">
        <f>((+S429*(('CTOS FICHA 904664'!$T$6-100)/100))*-1)*((100-W429)/100)+Y429</f>
        <v>0</v>
      </c>
      <c r="U429" s="488" t="str">
        <f>IF(N429&lt;&gt;"",-T429*(1+'CTOS FICHA 904664'!$X$6)/(N429/100)+100,"")</f>
        <v/>
      </c>
      <c r="V429" s="489" t="str">
        <f t="shared" si="10"/>
        <v/>
      </c>
      <c r="W429" s="490"/>
      <c r="X429" s="490"/>
      <c r="Y429" s="490"/>
    </row>
    <row r="430" spans="1:25" ht="16.5" thickBot="1">
      <c r="A430" s="475"/>
      <c r="B430" s="35"/>
      <c r="C430" s="40"/>
      <c r="D430" s="41"/>
      <c r="E430" s="459"/>
      <c r="F430" s="32"/>
      <c r="G430" s="32"/>
      <c r="H430" s="32"/>
      <c r="I430" s="32"/>
      <c r="J430" s="32"/>
      <c r="K430" s="32"/>
      <c r="L430" s="36"/>
      <c r="M430" s="37"/>
      <c r="N430" s="34"/>
      <c r="O430" s="34"/>
      <c r="P430" s="527"/>
      <c r="S430" s="488"/>
      <c r="T430" s="488">
        <f>((+S430*(('CTOS FICHA 904664'!$T$6-100)/100))*-1)*((100-W430)/100)+Y430</f>
        <v>0</v>
      </c>
      <c r="U430" s="488" t="str">
        <f>IF(N430&lt;&gt;"",-T430*(1+'CTOS FICHA 904664'!$X$6)/(N430/100)+100,"")</f>
        <v/>
      </c>
      <c r="V430" s="489" t="str">
        <f t="shared" si="10"/>
        <v/>
      </c>
      <c r="W430" s="490"/>
      <c r="X430" s="490"/>
      <c r="Y430" s="490"/>
    </row>
    <row r="431" spans="1:25" ht="16.5" thickBot="1">
      <c r="A431" s="475"/>
      <c r="B431" s="35"/>
      <c r="C431" s="40"/>
      <c r="D431" s="41"/>
      <c r="E431" s="459"/>
      <c r="F431" s="32"/>
      <c r="G431" s="32"/>
      <c r="H431" s="32"/>
      <c r="I431" s="32"/>
      <c r="J431" s="32"/>
      <c r="K431" s="32"/>
      <c r="L431" s="36"/>
      <c r="M431" s="37"/>
      <c r="N431" s="34"/>
      <c r="O431" s="34"/>
      <c r="P431" s="527"/>
      <c r="S431" s="488"/>
      <c r="T431" s="488">
        <f>((+S431*(('CTOS FICHA 904664'!$T$6-100)/100))*-1)*((100-W431)/100)+Y431</f>
        <v>0</v>
      </c>
      <c r="U431" s="488" t="str">
        <f>IF(N431&lt;&gt;"",-T431*(1+'CTOS FICHA 904664'!$X$6)/(N431/100)+100,"")</f>
        <v/>
      </c>
      <c r="V431" s="489" t="str">
        <f t="shared" si="10"/>
        <v/>
      </c>
      <c r="W431" s="490"/>
      <c r="X431" s="490"/>
      <c r="Y431" s="490"/>
    </row>
    <row r="432" spans="1:25" ht="16.5" thickBot="1">
      <c r="A432" s="475"/>
      <c r="B432" s="35"/>
      <c r="C432" s="40"/>
      <c r="D432" s="41"/>
      <c r="E432" s="459"/>
      <c r="F432" s="32"/>
      <c r="G432" s="32"/>
      <c r="H432" s="32"/>
      <c r="I432" s="32"/>
      <c r="J432" s="32"/>
      <c r="K432" s="32"/>
      <c r="L432" s="36"/>
      <c r="M432" s="37"/>
      <c r="N432" s="34"/>
      <c r="O432" s="34"/>
      <c r="P432" s="527"/>
      <c r="S432" s="488"/>
      <c r="T432" s="488">
        <f>((+S432*(('CTOS FICHA 904664'!$T$6-100)/100))*-1)*((100-W432)/100)+Y432</f>
        <v>0</v>
      </c>
      <c r="U432" s="488" t="str">
        <f>IF(N432&lt;&gt;"",-T432*(1+'CTOS FICHA 904664'!$X$6)/(N432/100)+100,"")</f>
        <v/>
      </c>
      <c r="V432" s="489" t="str">
        <f t="shared" si="10"/>
        <v/>
      </c>
      <c r="W432" s="490"/>
      <c r="X432" s="490"/>
      <c r="Y432" s="490"/>
    </row>
    <row r="433" spans="1:25" ht="16.5" thickBot="1">
      <c r="A433" s="475"/>
      <c r="B433" s="35"/>
      <c r="C433" s="40"/>
      <c r="D433" s="41"/>
      <c r="E433" s="459"/>
      <c r="F433" s="32"/>
      <c r="G433" s="32"/>
      <c r="H433" s="32"/>
      <c r="I433" s="32"/>
      <c r="J433" s="32"/>
      <c r="K433" s="32"/>
      <c r="L433" s="36"/>
      <c r="M433" s="37"/>
      <c r="N433" s="34"/>
      <c r="O433" s="34"/>
      <c r="P433" s="527"/>
      <c r="S433" s="488"/>
      <c r="T433" s="488">
        <f>((+S433*(('CTOS FICHA 904664'!$T$6-100)/100))*-1)*((100-W433)/100)+Y433</f>
        <v>0</v>
      </c>
      <c r="U433" s="488" t="str">
        <f>IF(N433&lt;&gt;"",-T433*(1+'CTOS FICHA 904664'!$X$6)/(N433/100)+100,"")</f>
        <v/>
      </c>
      <c r="V433" s="489" t="str">
        <f t="shared" si="10"/>
        <v/>
      </c>
      <c r="W433" s="490"/>
      <c r="X433" s="490"/>
      <c r="Y433" s="490"/>
    </row>
    <row r="434" spans="1:25" ht="16.5" thickBot="1">
      <c r="A434" s="475"/>
      <c r="B434" s="35"/>
      <c r="C434" s="40"/>
      <c r="D434" s="41"/>
      <c r="E434" s="459"/>
      <c r="F434" s="32"/>
      <c r="G434" s="32"/>
      <c r="H434" s="32"/>
      <c r="I434" s="32"/>
      <c r="J434" s="32"/>
      <c r="K434" s="32"/>
      <c r="L434" s="36"/>
      <c r="M434" s="37"/>
      <c r="N434" s="34"/>
      <c r="O434" s="34"/>
      <c r="P434" s="527"/>
      <c r="S434" s="488"/>
      <c r="T434" s="488">
        <f>((+S434*(('CTOS FICHA 904664'!$T$6-100)/100))*-1)*((100-W434)/100)+Y434</f>
        <v>0</v>
      </c>
      <c r="U434" s="488" t="str">
        <f>IF(N434&lt;&gt;"",-T434*(1+'CTOS FICHA 904664'!$X$6)/(N434/100)+100,"")</f>
        <v/>
      </c>
      <c r="V434" s="489" t="str">
        <f t="shared" si="10"/>
        <v/>
      </c>
      <c r="W434" s="490"/>
      <c r="X434" s="490"/>
      <c r="Y434" s="490"/>
    </row>
    <row r="435" spans="1:25" ht="16.5" thickBot="1">
      <c r="A435" s="475"/>
      <c r="B435" s="35"/>
      <c r="C435" s="40"/>
      <c r="D435" s="41"/>
      <c r="E435" s="459"/>
      <c r="F435" s="32"/>
      <c r="G435" s="32"/>
      <c r="H435" s="32"/>
      <c r="I435" s="32"/>
      <c r="J435" s="32"/>
      <c r="K435" s="32"/>
      <c r="L435" s="36"/>
      <c r="M435" s="37"/>
      <c r="N435" s="34"/>
      <c r="O435" s="34"/>
      <c r="P435" s="527"/>
      <c r="S435" s="488"/>
      <c r="T435" s="488">
        <f>((+S435*(('CTOS FICHA 904664'!$T$6-100)/100))*-1)*((100-W435)/100)+Y435</f>
        <v>0</v>
      </c>
      <c r="U435" s="488" t="str">
        <f>IF(N435&lt;&gt;"",-T435*(1+'CTOS FICHA 904664'!$X$6)/(N435/100)+100,"")</f>
        <v/>
      </c>
      <c r="V435" s="489" t="str">
        <f t="shared" si="10"/>
        <v/>
      </c>
      <c r="W435" s="490"/>
      <c r="X435" s="490"/>
      <c r="Y435" s="490"/>
    </row>
    <row r="436" spans="1:25" ht="16.5" thickBot="1">
      <c r="A436" s="475"/>
      <c r="B436" s="35"/>
      <c r="C436" s="40"/>
      <c r="D436" s="41"/>
      <c r="E436" s="459"/>
      <c r="F436" s="32"/>
      <c r="G436" s="32"/>
      <c r="H436" s="32"/>
      <c r="I436" s="32"/>
      <c r="J436" s="32"/>
      <c r="K436" s="32"/>
      <c r="L436" s="36"/>
      <c r="M436" s="37"/>
      <c r="N436" s="34"/>
      <c r="O436" s="34"/>
      <c r="P436" s="527"/>
      <c r="S436" s="488"/>
      <c r="T436" s="488">
        <f>((+S436*(('CTOS FICHA 904664'!$T$6-100)/100))*-1)*((100-W436)/100)+Y436</f>
        <v>0</v>
      </c>
      <c r="U436" s="488" t="str">
        <f>IF(N436&lt;&gt;"",-T436*(1+'CTOS FICHA 904664'!$X$6)/(N436/100)+100,"")</f>
        <v/>
      </c>
      <c r="V436" s="489" t="str">
        <f t="shared" si="10"/>
        <v/>
      </c>
      <c r="W436" s="490"/>
      <c r="X436" s="490"/>
      <c r="Y436" s="490"/>
    </row>
    <row r="437" spans="1:25" ht="16.5" thickBot="1">
      <c r="A437" s="475"/>
      <c r="B437" s="35"/>
      <c r="C437" s="40"/>
      <c r="D437" s="41"/>
      <c r="E437" s="459"/>
      <c r="F437" s="32"/>
      <c r="G437" s="32"/>
      <c r="H437" s="32"/>
      <c r="I437" s="32"/>
      <c r="J437" s="32"/>
      <c r="K437" s="32"/>
      <c r="L437" s="36"/>
      <c r="M437" s="37"/>
      <c r="N437" s="34"/>
      <c r="O437" s="34"/>
      <c r="P437" s="527"/>
      <c r="S437" s="488"/>
      <c r="T437" s="488">
        <f>((+S437*(('CTOS FICHA 904664'!$T$6-100)/100))*-1)*((100-W437)/100)+Y437</f>
        <v>0</v>
      </c>
      <c r="U437" s="488" t="str">
        <f>IF(N437&lt;&gt;"",-T437*(1+'CTOS FICHA 904664'!$X$6)/(N437/100)+100,"")</f>
        <v/>
      </c>
      <c r="V437" s="489" t="str">
        <f t="shared" si="10"/>
        <v/>
      </c>
      <c r="W437" s="490"/>
      <c r="X437" s="490"/>
      <c r="Y437" s="490"/>
    </row>
    <row r="438" spans="1:25" ht="16.5" thickBot="1">
      <c r="A438" s="475"/>
      <c r="B438" s="35"/>
      <c r="C438" s="40"/>
      <c r="D438" s="41"/>
      <c r="E438" s="459"/>
      <c r="F438" s="32"/>
      <c r="G438" s="32"/>
      <c r="H438" s="32"/>
      <c r="I438" s="32"/>
      <c r="J438" s="32"/>
      <c r="K438" s="32"/>
      <c r="L438" s="36"/>
      <c r="M438" s="37"/>
      <c r="N438" s="34"/>
      <c r="O438" s="34"/>
      <c r="P438" s="527"/>
      <c r="S438" s="488"/>
      <c r="T438" s="488">
        <f>((+S438*(('CTOS FICHA 904664'!$T$6-100)/100))*-1)*((100-W438)/100)+Y438</f>
        <v>0</v>
      </c>
      <c r="U438" s="488" t="str">
        <f>IF(N438&lt;&gt;"",-T438*(1+'CTOS FICHA 904664'!$X$6)/(N438/100)+100,"")</f>
        <v/>
      </c>
      <c r="V438" s="489" t="str">
        <f t="shared" si="10"/>
        <v/>
      </c>
      <c r="W438" s="490"/>
      <c r="X438" s="490"/>
      <c r="Y438" s="490"/>
    </row>
    <row r="439" spans="1:25" ht="16.5" thickBot="1">
      <c r="A439" s="475"/>
      <c r="B439" s="35"/>
      <c r="C439" s="40"/>
      <c r="D439" s="41"/>
      <c r="E439" s="459"/>
      <c r="F439" s="32"/>
      <c r="G439" s="32"/>
      <c r="H439" s="32"/>
      <c r="I439" s="32"/>
      <c r="J439" s="32"/>
      <c r="K439" s="32"/>
      <c r="L439" s="36"/>
      <c r="M439" s="37"/>
      <c r="N439" s="34"/>
      <c r="O439" s="34"/>
      <c r="P439" s="527"/>
      <c r="S439" s="488"/>
      <c r="T439" s="488">
        <f>((+S439*(('CTOS FICHA 904664'!$T$6-100)/100))*-1)*((100-W439)/100)+Y439</f>
        <v>0</v>
      </c>
      <c r="U439" s="488" t="str">
        <f>IF(N439&lt;&gt;"",-T439*(1+'CTOS FICHA 904664'!$X$6)/(N439/100)+100,"")</f>
        <v/>
      </c>
      <c r="V439" s="489" t="str">
        <f t="shared" si="10"/>
        <v/>
      </c>
      <c r="W439" s="490"/>
      <c r="X439" s="490"/>
      <c r="Y439" s="490"/>
    </row>
    <row r="440" spans="1:25" ht="16.5" thickBot="1">
      <c r="A440" s="475"/>
      <c r="B440" s="35"/>
      <c r="C440" s="40"/>
      <c r="D440" s="41"/>
      <c r="E440" s="459"/>
      <c r="F440" s="32"/>
      <c r="G440" s="32"/>
      <c r="H440" s="32"/>
      <c r="I440" s="32"/>
      <c r="J440" s="32"/>
      <c r="K440" s="32"/>
      <c r="L440" s="36"/>
      <c r="M440" s="37"/>
      <c r="N440" s="34"/>
      <c r="O440" s="34"/>
      <c r="P440" s="527"/>
      <c r="S440" s="488"/>
      <c r="T440" s="488">
        <f>((+S440*(('CTOS FICHA 904664'!$T$6-100)/100))*-1)*((100-W440)/100)+Y440</f>
        <v>0</v>
      </c>
      <c r="U440" s="488" t="str">
        <f>IF(N440&lt;&gt;"",-T440*(1+'CTOS FICHA 904664'!$X$6)/(N440/100)+100,"")</f>
        <v/>
      </c>
      <c r="V440" s="489" t="str">
        <f t="shared" si="10"/>
        <v/>
      </c>
      <c r="W440" s="490"/>
      <c r="X440" s="490"/>
      <c r="Y440" s="490"/>
    </row>
    <row r="441" spans="1:25" ht="16.5" thickBot="1">
      <c r="A441" s="475"/>
      <c r="B441" s="35"/>
      <c r="C441" s="40"/>
      <c r="D441" s="41"/>
      <c r="E441" s="459"/>
      <c r="F441" s="32"/>
      <c r="G441" s="32"/>
      <c r="H441" s="32"/>
      <c r="I441" s="32"/>
      <c r="J441" s="32"/>
      <c r="K441" s="32"/>
      <c r="L441" s="36"/>
      <c r="M441" s="37"/>
      <c r="N441" s="34"/>
      <c r="O441" s="34"/>
      <c r="P441" s="527"/>
      <c r="S441" s="488"/>
      <c r="T441" s="488">
        <f>((+S441*(('CTOS FICHA 904664'!$T$6-100)/100))*-1)*((100-W441)/100)+Y441</f>
        <v>0</v>
      </c>
      <c r="U441" s="488" t="str">
        <f>IF(N441&lt;&gt;"",-T441*(1+'CTOS FICHA 904664'!$X$6)/(N441/100)+100,"")</f>
        <v/>
      </c>
      <c r="V441" s="489" t="str">
        <f t="shared" si="10"/>
        <v/>
      </c>
      <c r="W441" s="490"/>
      <c r="X441" s="490"/>
      <c r="Y441" s="490"/>
    </row>
    <row r="442" spans="1:25" ht="16.5" thickBot="1">
      <c r="A442" s="475"/>
      <c r="B442" s="35"/>
      <c r="C442" s="40"/>
      <c r="D442" s="41"/>
      <c r="E442" s="459"/>
      <c r="F442" s="32"/>
      <c r="G442" s="32"/>
      <c r="H442" s="32"/>
      <c r="I442" s="32"/>
      <c r="J442" s="32"/>
      <c r="K442" s="32"/>
      <c r="L442" s="36"/>
      <c r="M442" s="37"/>
      <c r="N442" s="34"/>
      <c r="O442" s="34"/>
      <c r="P442" s="527"/>
      <c r="S442" s="488"/>
      <c r="T442" s="488">
        <f>((+S442*(('CTOS FICHA 904664'!$T$6-100)/100))*-1)*((100-W442)/100)+Y442</f>
        <v>0</v>
      </c>
      <c r="U442" s="488" t="str">
        <f>IF(N442&lt;&gt;"",-T442*(1+'CTOS FICHA 904664'!$X$6)/(N442/100)+100,"")</f>
        <v/>
      </c>
      <c r="V442" s="489" t="str">
        <f t="shared" si="10"/>
        <v/>
      </c>
      <c r="W442" s="490"/>
      <c r="X442" s="490"/>
      <c r="Y442" s="490"/>
    </row>
    <row r="443" spans="1:25" ht="16.5" thickBot="1">
      <c r="A443" s="475"/>
      <c r="B443" s="35"/>
      <c r="C443" s="40"/>
      <c r="D443" s="41"/>
      <c r="E443" s="459"/>
      <c r="F443" s="32"/>
      <c r="G443" s="32"/>
      <c r="H443" s="32"/>
      <c r="I443" s="32"/>
      <c r="J443" s="32"/>
      <c r="K443" s="32"/>
      <c r="L443" s="36"/>
      <c r="M443" s="37"/>
      <c r="N443" s="34"/>
      <c r="O443" s="34"/>
      <c r="P443" s="527"/>
      <c r="S443" s="488"/>
      <c r="T443" s="488">
        <f>((+S443*(('CTOS FICHA 904664'!$T$6-100)/100))*-1)*((100-W443)/100)+Y443</f>
        <v>0</v>
      </c>
      <c r="U443" s="488" t="str">
        <f>IF(N443&lt;&gt;"",-T443*(1+'CTOS FICHA 904664'!$X$6)/(N443/100)+100,"")</f>
        <v/>
      </c>
      <c r="V443" s="489" t="str">
        <f t="shared" si="10"/>
        <v/>
      </c>
      <c r="W443" s="490"/>
      <c r="X443" s="490"/>
      <c r="Y443" s="490"/>
    </row>
    <row r="444" spans="1:25" ht="16.5" thickBot="1">
      <c r="A444" s="475"/>
      <c r="B444" s="35"/>
      <c r="C444" s="40"/>
      <c r="D444" s="41"/>
      <c r="E444" s="459"/>
      <c r="F444" s="32"/>
      <c r="G444" s="32"/>
      <c r="H444" s="32"/>
      <c r="I444" s="32"/>
      <c r="J444" s="32"/>
      <c r="K444" s="32"/>
      <c r="L444" s="36"/>
      <c r="M444" s="37"/>
      <c r="N444" s="34"/>
      <c r="O444" s="34"/>
      <c r="P444" s="527"/>
      <c r="S444" s="488"/>
      <c r="T444" s="488">
        <f>((+S444*(('CTOS FICHA 904664'!$T$6-100)/100))*-1)*((100-W444)/100)+Y444</f>
        <v>0</v>
      </c>
      <c r="U444" s="488" t="str">
        <f>IF(N444&lt;&gt;"",-T444*(1+'CTOS FICHA 904664'!$X$6)/(N444/100)+100,"")</f>
        <v/>
      </c>
      <c r="V444" s="489" t="str">
        <f t="shared" si="10"/>
        <v/>
      </c>
      <c r="W444" s="490"/>
      <c r="X444" s="490"/>
      <c r="Y444" s="490"/>
    </row>
    <row r="445" spans="1:25" ht="16.5" thickBot="1">
      <c r="A445" s="475"/>
      <c r="B445" s="35"/>
      <c r="C445" s="40"/>
      <c r="D445" s="41"/>
      <c r="E445" s="459"/>
      <c r="F445" s="32"/>
      <c r="G445" s="32"/>
      <c r="H445" s="32"/>
      <c r="I445" s="32"/>
      <c r="J445" s="32"/>
      <c r="K445" s="32"/>
      <c r="L445" s="36"/>
      <c r="M445" s="37"/>
      <c r="N445" s="34"/>
      <c r="O445" s="34"/>
      <c r="P445" s="527"/>
      <c r="S445" s="488"/>
      <c r="T445" s="488">
        <f>((+S445*(('CTOS FICHA 904664'!$T$6-100)/100))*-1)*((100-W445)/100)+Y445</f>
        <v>0</v>
      </c>
      <c r="U445" s="488" t="str">
        <f>IF(N445&lt;&gt;"",-T445*(1+'CTOS FICHA 904664'!$X$6)/(N445/100)+100,"")</f>
        <v/>
      </c>
      <c r="V445" s="489" t="str">
        <f t="shared" si="10"/>
        <v/>
      </c>
      <c r="W445" s="490"/>
      <c r="X445" s="490"/>
      <c r="Y445" s="490"/>
    </row>
    <row r="446" spans="1:25" ht="16.5" thickBot="1">
      <c r="A446" s="475"/>
      <c r="B446" s="35"/>
      <c r="C446" s="40"/>
      <c r="D446" s="41"/>
      <c r="E446" s="459"/>
      <c r="F446" s="32"/>
      <c r="G446" s="32"/>
      <c r="H446" s="32"/>
      <c r="I446" s="32"/>
      <c r="J446" s="32"/>
      <c r="K446" s="32"/>
      <c r="L446" s="36"/>
      <c r="M446" s="37"/>
      <c r="N446" s="34"/>
      <c r="O446" s="34"/>
      <c r="P446" s="527"/>
      <c r="S446" s="488"/>
      <c r="T446" s="488">
        <f>((+S446*(('CTOS FICHA 904664'!$T$6-100)/100))*-1)*((100-W446)/100)+Y446</f>
        <v>0</v>
      </c>
      <c r="U446" s="488" t="str">
        <f>IF(N446&lt;&gt;"",-T446*(1+'CTOS FICHA 904664'!$X$6)/(N446/100)+100,"")</f>
        <v/>
      </c>
      <c r="V446" s="489" t="str">
        <f t="shared" si="10"/>
        <v/>
      </c>
      <c r="W446" s="490"/>
      <c r="X446" s="490"/>
      <c r="Y446" s="490"/>
    </row>
    <row r="447" spans="1:25" ht="16.5" thickBot="1">
      <c r="A447" s="475"/>
      <c r="B447" s="35"/>
      <c r="C447" s="40"/>
      <c r="D447" s="41"/>
      <c r="E447" s="459"/>
      <c r="F447" s="32"/>
      <c r="G447" s="32"/>
      <c r="H447" s="32"/>
      <c r="I447" s="32"/>
      <c r="J447" s="32"/>
      <c r="K447" s="32"/>
      <c r="L447" s="36"/>
      <c r="M447" s="37"/>
      <c r="N447" s="34"/>
      <c r="O447" s="34"/>
      <c r="P447" s="527"/>
      <c r="S447" s="488"/>
      <c r="T447" s="488">
        <f>((+S447*(('CTOS FICHA 904664'!$T$6-100)/100))*-1)*((100-W447)/100)+Y447</f>
        <v>0</v>
      </c>
      <c r="U447" s="488" t="str">
        <f>IF(N447&lt;&gt;"",-T447*(1+'CTOS FICHA 904664'!$X$6)/(N447/100)+100,"")</f>
        <v/>
      </c>
      <c r="V447" s="489" t="str">
        <f t="shared" si="10"/>
        <v/>
      </c>
      <c r="W447" s="490"/>
      <c r="X447" s="490"/>
      <c r="Y447" s="490"/>
    </row>
    <row r="448" spans="1:25" ht="16.5" thickBot="1">
      <c r="A448" s="475"/>
      <c r="B448" s="35"/>
      <c r="C448" s="40"/>
      <c r="D448" s="41"/>
      <c r="E448" s="459"/>
      <c r="F448" s="32"/>
      <c r="G448" s="32"/>
      <c r="H448" s="32"/>
      <c r="I448" s="32"/>
      <c r="J448" s="32"/>
      <c r="K448" s="32"/>
      <c r="L448" s="36"/>
      <c r="M448" s="37"/>
      <c r="N448" s="34"/>
      <c r="O448" s="34"/>
      <c r="P448" s="527"/>
      <c r="S448" s="488"/>
      <c r="T448" s="488">
        <f>((+S448*(('CTOS FICHA 904664'!$T$6-100)/100))*-1)*((100-W448)/100)+Y448</f>
        <v>0</v>
      </c>
      <c r="U448" s="488" t="str">
        <f>IF(N448&lt;&gt;"",-T448*(1+'CTOS FICHA 904664'!$X$6)/(N448/100)+100,"")</f>
        <v/>
      </c>
      <c r="V448" s="489" t="str">
        <f t="shared" si="10"/>
        <v/>
      </c>
      <c r="W448" s="490"/>
      <c r="X448" s="490"/>
      <c r="Y448" s="490"/>
    </row>
    <row r="449" spans="1:25" ht="16.5" thickBot="1">
      <c r="A449" s="475"/>
      <c r="B449" s="35"/>
      <c r="C449" s="40"/>
      <c r="D449" s="41"/>
      <c r="E449" s="459"/>
      <c r="F449" s="32"/>
      <c r="G449" s="32"/>
      <c r="H449" s="32"/>
      <c r="I449" s="32"/>
      <c r="J449" s="32"/>
      <c r="K449" s="32"/>
      <c r="L449" s="36"/>
      <c r="M449" s="37"/>
      <c r="N449" s="34"/>
      <c r="O449" s="34"/>
      <c r="P449" s="527"/>
      <c r="S449" s="488"/>
      <c r="T449" s="488">
        <f>((+S449*(('CTOS FICHA 904664'!$T$6-100)/100))*-1)*((100-W449)/100)+Y449</f>
        <v>0</v>
      </c>
      <c r="U449" s="488" t="str">
        <f>IF(N449&lt;&gt;"",-T449*(1+'CTOS FICHA 904664'!$X$6)/(N449/100)+100,"")</f>
        <v/>
      </c>
      <c r="V449" s="489" t="str">
        <f t="shared" si="10"/>
        <v/>
      </c>
      <c r="W449" s="490"/>
      <c r="X449" s="490"/>
      <c r="Y449" s="490"/>
    </row>
    <row r="450" spans="1:25" ht="16.5" thickBot="1">
      <c r="A450" s="475"/>
      <c r="B450" s="35"/>
      <c r="C450" s="40"/>
      <c r="D450" s="41"/>
      <c r="E450" s="459"/>
      <c r="F450" s="32"/>
      <c r="G450" s="32"/>
      <c r="H450" s="32"/>
      <c r="I450" s="32"/>
      <c r="J450" s="32"/>
      <c r="K450" s="32"/>
      <c r="L450" s="36"/>
      <c r="M450" s="37"/>
      <c r="N450" s="34"/>
      <c r="O450" s="34"/>
      <c r="P450" s="527"/>
      <c r="S450" s="488"/>
      <c r="T450" s="488">
        <f>((+S450*(('CTOS FICHA 904664'!$T$6-100)/100))*-1)*((100-W450)/100)+Y450</f>
        <v>0</v>
      </c>
      <c r="U450" s="488" t="str">
        <f>IF(N450&lt;&gt;"",-T450*(1+'CTOS FICHA 904664'!$X$6)/(N450/100)+100,"")</f>
        <v/>
      </c>
      <c r="V450" s="489" t="str">
        <f t="shared" si="10"/>
        <v/>
      </c>
      <c r="W450" s="490"/>
      <c r="X450" s="490"/>
      <c r="Y450" s="490"/>
    </row>
    <row r="451" spans="1:25" ht="16.5" thickBot="1">
      <c r="A451" s="475"/>
      <c r="B451" s="35"/>
      <c r="C451" s="40"/>
      <c r="D451" s="41"/>
      <c r="E451" s="459"/>
      <c r="F451" s="32"/>
      <c r="G451" s="32"/>
      <c r="H451" s="32"/>
      <c r="I451" s="32"/>
      <c r="J451" s="32"/>
      <c r="K451" s="32"/>
      <c r="L451" s="36"/>
      <c r="M451" s="37"/>
      <c r="N451" s="34"/>
      <c r="O451" s="34"/>
      <c r="P451" s="527"/>
      <c r="S451" s="488"/>
      <c r="T451" s="488">
        <f>((+S451*(('CTOS FICHA 904664'!$T$6-100)/100))*-1)*((100-W451)/100)+Y451</f>
        <v>0</v>
      </c>
      <c r="U451" s="488" t="str">
        <f>IF(N451&lt;&gt;"",-T451*(1+'CTOS FICHA 904664'!$X$6)/(N451/100)+100,"")</f>
        <v/>
      </c>
      <c r="V451" s="489" t="str">
        <f t="shared" si="10"/>
        <v/>
      </c>
      <c r="W451" s="490"/>
      <c r="X451" s="490"/>
      <c r="Y451" s="490"/>
    </row>
    <row r="452" spans="1:25" ht="16.5" thickBot="1">
      <c r="A452" s="475"/>
      <c r="B452" s="35"/>
      <c r="C452" s="40"/>
      <c r="D452" s="41"/>
      <c r="E452" s="459"/>
      <c r="F452" s="32"/>
      <c r="G452" s="32"/>
      <c r="H452" s="32"/>
      <c r="I452" s="32"/>
      <c r="J452" s="32"/>
      <c r="K452" s="32"/>
      <c r="L452" s="36"/>
      <c r="M452" s="37"/>
      <c r="N452" s="34"/>
      <c r="O452" s="34"/>
      <c r="P452" s="527"/>
      <c r="S452" s="488"/>
      <c r="T452" s="488">
        <f>((+S452*(('CTOS FICHA 904664'!$T$6-100)/100))*-1)*((100-W452)/100)+Y452</f>
        <v>0</v>
      </c>
      <c r="U452" s="488" t="str">
        <f>IF(N452&lt;&gt;"",-T452*(1+'CTOS FICHA 904664'!$X$6)/(N452/100)+100,"")</f>
        <v/>
      </c>
      <c r="V452" s="489" t="str">
        <f t="shared" si="10"/>
        <v/>
      </c>
      <c r="W452" s="490"/>
      <c r="X452" s="490"/>
      <c r="Y452" s="490"/>
    </row>
    <row r="453" spans="1:25" ht="16.5" thickBot="1">
      <c r="A453" s="475"/>
      <c r="B453" s="35"/>
      <c r="C453" s="40"/>
      <c r="D453" s="41"/>
      <c r="E453" s="459"/>
      <c r="F453" s="32"/>
      <c r="G453" s="32"/>
      <c r="H453" s="32"/>
      <c r="I453" s="32"/>
      <c r="J453" s="32"/>
      <c r="K453" s="32"/>
      <c r="L453" s="36"/>
      <c r="M453" s="37"/>
      <c r="N453" s="34"/>
      <c r="O453" s="34"/>
      <c r="P453" s="527"/>
      <c r="S453" s="488"/>
      <c r="T453" s="488">
        <f>((+S453*(('CTOS FICHA 904664'!$T$6-100)/100))*-1)*((100-W453)/100)+Y453</f>
        <v>0</v>
      </c>
      <c r="U453" s="488" t="str">
        <f>IF(N453&lt;&gt;"",-T453*(1+'CTOS FICHA 904664'!$X$6)/(N453/100)+100,"")</f>
        <v/>
      </c>
      <c r="V453" s="489" t="str">
        <f t="shared" si="10"/>
        <v/>
      </c>
      <c r="W453" s="490"/>
      <c r="X453" s="490"/>
      <c r="Y453" s="490"/>
    </row>
    <row r="454" spans="1:25" ht="16.5" thickBot="1">
      <c r="A454" s="475"/>
      <c r="B454" s="35"/>
      <c r="C454" s="40"/>
      <c r="D454" s="41"/>
      <c r="E454" s="459"/>
      <c r="F454" s="32"/>
      <c r="G454" s="32"/>
      <c r="H454" s="32"/>
      <c r="I454" s="32"/>
      <c r="J454" s="32"/>
      <c r="K454" s="32"/>
      <c r="L454" s="36"/>
      <c r="M454" s="37"/>
      <c r="N454" s="34"/>
      <c r="O454" s="34"/>
      <c r="P454" s="527"/>
      <c r="S454" s="488"/>
      <c r="T454" s="488">
        <f>((+S454*(('CTOS FICHA 904664'!$T$6-100)/100))*-1)*((100-W454)/100)+Y454</f>
        <v>0</v>
      </c>
      <c r="U454" s="488" t="str">
        <f>IF(N454&lt;&gt;"",-T454*(1+'CTOS FICHA 904664'!$X$6)/(N454/100)+100,"")</f>
        <v/>
      </c>
      <c r="V454" s="489" t="str">
        <f t="shared" si="10"/>
        <v/>
      </c>
      <c r="W454" s="490"/>
      <c r="X454" s="490"/>
      <c r="Y454" s="490"/>
    </row>
    <row r="455" spans="1:25" ht="16.5" thickBot="1">
      <c r="A455" s="475"/>
      <c r="B455" s="35"/>
      <c r="C455" s="40"/>
      <c r="D455" s="41"/>
      <c r="E455" s="459"/>
      <c r="F455" s="32"/>
      <c r="G455" s="32"/>
      <c r="H455" s="32"/>
      <c r="I455" s="32"/>
      <c r="J455" s="32"/>
      <c r="K455" s="32"/>
      <c r="L455" s="36"/>
      <c r="M455" s="37"/>
      <c r="N455" s="34"/>
      <c r="O455" s="34"/>
      <c r="P455" s="527"/>
      <c r="S455" s="488"/>
      <c r="T455" s="488">
        <f>((+S455*(('CTOS FICHA 904664'!$T$6-100)/100))*-1)*((100-W455)/100)+Y455</f>
        <v>0</v>
      </c>
      <c r="U455" s="488" t="str">
        <f>IF(N455&lt;&gt;"",-T455*(1+'CTOS FICHA 904664'!$X$6)/(N455/100)+100,"")</f>
        <v/>
      </c>
      <c r="V455" s="489" t="str">
        <f t="shared" si="10"/>
        <v/>
      </c>
      <c r="W455" s="490"/>
      <c r="X455" s="490"/>
      <c r="Y455" s="490"/>
    </row>
    <row r="456" spans="1:25" ht="16.5" thickBot="1">
      <c r="A456" s="475"/>
      <c r="B456" s="35"/>
      <c r="C456" s="40"/>
      <c r="D456" s="41"/>
      <c r="E456" s="459"/>
      <c r="F456" s="32"/>
      <c r="G456" s="32"/>
      <c r="H456" s="32"/>
      <c r="I456" s="32"/>
      <c r="J456" s="32"/>
      <c r="K456" s="32"/>
      <c r="L456" s="36"/>
      <c r="M456" s="37"/>
      <c r="N456" s="34"/>
      <c r="O456" s="34"/>
      <c r="P456" s="527"/>
      <c r="S456" s="488"/>
      <c r="T456" s="488">
        <f>((+S456*(('CTOS FICHA 904664'!$T$6-100)/100))*-1)*((100-W456)/100)+Y456</f>
        <v>0</v>
      </c>
      <c r="U456" s="488" t="str">
        <f>IF(N456&lt;&gt;"",-T456*(1+'CTOS FICHA 904664'!$X$6)/(N456/100)+100,"")</f>
        <v/>
      </c>
      <c r="V456" s="489" t="str">
        <f t="shared" si="10"/>
        <v/>
      </c>
      <c r="W456" s="490"/>
      <c r="X456" s="490"/>
      <c r="Y456" s="490"/>
    </row>
    <row r="457" spans="1:25" ht="16.5" thickBot="1">
      <c r="A457" s="475"/>
      <c r="B457" s="35"/>
      <c r="C457" s="40"/>
      <c r="D457" s="41"/>
      <c r="E457" s="459"/>
      <c r="F457" s="32"/>
      <c r="G457" s="32"/>
      <c r="H457" s="32"/>
      <c r="I457" s="32"/>
      <c r="J457" s="32"/>
      <c r="K457" s="32"/>
      <c r="L457" s="36"/>
      <c r="M457" s="37"/>
      <c r="N457" s="34"/>
      <c r="O457" s="34"/>
      <c r="P457" s="527"/>
      <c r="S457" s="488"/>
      <c r="T457" s="488">
        <f>((+S457*(('CTOS FICHA 904664'!$T$6-100)/100))*-1)*((100-W457)/100)+Y457</f>
        <v>0</v>
      </c>
      <c r="U457" s="488" t="str">
        <f>IF(N457&lt;&gt;"",-T457*(1+'CTOS FICHA 904664'!$X$6)/(N457/100)+100,"")</f>
        <v/>
      </c>
      <c r="V457" s="489" t="str">
        <f t="shared" si="10"/>
        <v/>
      </c>
      <c r="W457" s="490"/>
      <c r="X457" s="490"/>
      <c r="Y457" s="490"/>
    </row>
    <row r="458" spans="1:25" ht="16.5" thickBot="1">
      <c r="A458" s="475"/>
      <c r="B458" s="35"/>
      <c r="C458" s="40"/>
      <c r="D458" s="41"/>
      <c r="E458" s="459"/>
      <c r="F458" s="32"/>
      <c r="G458" s="32"/>
      <c r="H458" s="32"/>
      <c r="I458" s="32"/>
      <c r="J458" s="32"/>
      <c r="K458" s="32"/>
      <c r="L458" s="36"/>
      <c r="M458" s="37"/>
      <c r="N458" s="34"/>
      <c r="O458" s="34"/>
      <c r="P458" s="527"/>
      <c r="S458" s="488"/>
      <c r="T458" s="488">
        <f>((+S458*(('CTOS FICHA 904664'!$T$6-100)/100))*-1)*((100-W458)/100)+Y458</f>
        <v>0</v>
      </c>
      <c r="U458" s="488" t="str">
        <f>IF(N458&lt;&gt;"",-T458*(1+'CTOS FICHA 904664'!$X$6)/(N458/100)+100,"")</f>
        <v/>
      </c>
      <c r="V458" s="489" t="str">
        <f t="shared" si="10"/>
        <v/>
      </c>
      <c r="W458" s="490"/>
      <c r="X458" s="490"/>
      <c r="Y458" s="490"/>
    </row>
    <row r="459" spans="1:25" ht="16.5" thickBot="1">
      <c r="A459" s="475"/>
      <c r="B459" s="35"/>
      <c r="C459" s="40"/>
      <c r="D459" s="41"/>
      <c r="E459" s="459"/>
      <c r="F459" s="32"/>
      <c r="G459" s="32"/>
      <c r="H459" s="32"/>
      <c r="I459" s="32"/>
      <c r="J459" s="32"/>
      <c r="K459" s="32"/>
      <c r="L459" s="36"/>
      <c r="M459" s="37"/>
      <c r="N459" s="34"/>
      <c r="O459" s="34"/>
      <c r="P459" s="527"/>
      <c r="S459" s="488"/>
      <c r="T459" s="488">
        <f>((+S459*(('CTOS FICHA 904664'!$T$6-100)/100))*-1)*((100-W459)/100)+Y459</f>
        <v>0</v>
      </c>
      <c r="U459" s="488" t="str">
        <f>IF(N459&lt;&gt;"",-T459*(1+'CTOS FICHA 904664'!$X$6)/(N459/100)+100,"")</f>
        <v/>
      </c>
      <c r="V459" s="489" t="str">
        <f t="shared" si="10"/>
        <v/>
      </c>
      <c r="W459" s="490"/>
      <c r="X459" s="490"/>
      <c r="Y459" s="490"/>
    </row>
    <row r="460" spans="1:25" ht="16.5" thickBot="1">
      <c r="A460" s="475"/>
      <c r="B460" s="35"/>
      <c r="C460" s="40"/>
      <c r="D460" s="41"/>
      <c r="E460" s="459"/>
      <c r="F460" s="32"/>
      <c r="G460" s="32"/>
      <c r="H460" s="32"/>
      <c r="I460" s="32"/>
      <c r="J460" s="32"/>
      <c r="K460" s="32"/>
      <c r="L460" s="36"/>
      <c r="M460" s="37"/>
      <c r="N460" s="34"/>
      <c r="O460" s="34"/>
      <c r="P460" s="527"/>
      <c r="S460" s="488"/>
      <c r="T460" s="488">
        <f>((+S460*(('CTOS FICHA 904664'!$T$6-100)/100))*-1)*((100-W460)/100)+Y460</f>
        <v>0</v>
      </c>
      <c r="U460" s="488" t="str">
        <f>IF(N460&lt;&gt;"",-T460*(1+'CTOS FICHA 904664'!$X$6)/(N460/100)+100,"")</f>
        <v/>
      </c>
      <c r="V460" s="489" t="str">
        <f t="shared" si="10"/>
        <v/>
      </c>
      <c r="W460" s="490"/>
      <c r="X460" s="490"/>
      <c r="Y460" s="490"/>
    </row>
    <row r="461" spans="1:25" ht="16.5" thickBot="1">
      <c r="A461" s="475"/>
      <c r="B461" s="35"/>
      <c r="C461" s="40"/>
      <c r="D461" s="41"/>
      <c r="E461" s="459"/>
      <c r="F461" s="32"/>
      <c r="G461" s="32"/>
      <c r="H461" s="32"/>
      <c r="I461" s="32"/>
      <c r="J461" s="32"/>
      <c r="K461" s="32"/>
      <c r="L461" s="36"/>
      <c r="M461" s="37"/>
      <c r="N461" s="34"/>
      <c r="O461" s="34"/>
      <c r="P461" s="527"/>
      <c r="S461" s="488"/>
      <c r="T461" s="488">
        <f>((+S461*(('CTOS FICHA 904664'!$T$6-100)/100))*-1)*((100-W461)/100)+Y461</f>
        <v>0</v>
      </c>
      <c r="U461" s="488" t="str">
        <f>IF(N461&lt;&gt;"",-T461*(1+'CTOS FICHA 904664'!$X$6)/(N461/100)+100,"")</f>
        <v/>
      </c>
      <c r="V461" s="489" t="str">
        <f t="shared" si="10"/>
        <v/>
      </c>
      <c r="W461" s="490"/>
      <c r="X461" s="490"/>
      <c r="Y461" s="490"/>
    </row>
    <row r="462" spans="1:25" ht="16.5" thickBot="1">
      <c r="A462" s="475"/>
      <c r="B462" s="35"/>
      <c r="C462" s="40"/>
      <c r="D462" s="41"/>
      <c r="E462" s="459"/>
      <c r="F462" s="32"/>
      <c r="G462" s="32"/>
      <c r="H462" s="32"/>
      <c r="I462" s="32"/>
      <c r="J462" s="32"/>
      <c r="K462" s="32"/>
      <c r="L462" s="36"/>
      <c r="M462" s="37"/>
      <c r="N462" s="34"/>
      <c r="O462" s="34"/>
      <c r="P462" s="527"/>
      <c r="S462" s="488"/>
      <c r="T462" s="488">
        <f>((+S462*(('CTOS FICHA 904664'!$T$6-100)/100))*-1)*((100-W462)/100)+Y462</f>
        <v>0</v>
      </c>
      <c r="U462" s="488" t="str">
        <f>IF(N462&lt;&gt;"",-T462*(1+'CTOS FICHA 904664'!$X$6)/(N462/100)+100,"")</f>
        <v/>
      </c>
      <c r="V462" s="489" t="str">
        <f t="shared" si="10"/>
        <v/>
      </c>
      <c r="W462" s="490"/>
      <c r="X462" s="490"/>
      <c r="Y462" s="490"/>
    </row>
    <row r="463" spans="1:25" ht="16.5" thickBot="1">
      <c r="A463" s="475"/>
      <c r="B463" s="35"/>
      <c r="C463" s="40"/>
      <c r="D463" s="41"/>
      <c r="E463" s="459"/>
      <c r="F463" s="32"/>
      <c r="G463" s="32"/>
      <c r="H463" s="32"/>
      <c r="I463" s="32"/>
      <c r="J463" s="32"/>
      <c r="K463" s="32"/>
      <c r="L463" s="36"/>
      <c r="M463" s="37"/>
      <c r="N463" s="34"/>
      <c r="O463" s="34"/>
      <c r="P463" s="527"/>
      <c r="S463" s="488"/>
      <c r="T463" s="488">
        <f>((+S463*(('CTOS FICHA 904664'!$T$6-100)/100))*-1)*((100-W463)/100)+Y463</f>
        <v>0</v>
      </c>
      <c r="U463" s="488" t="str">
        <f>IF(N463&lt;&gt;"",-T463*(1+'CTOS FICHA 904664'!$X$6)/(N463/100)+100,"")</f>
        <v/>
      </c>
      <c r="V463" s="489" t="str">
        <f t="shared" si="10"/>
        <v/>
      </c>
      <c r="W463" s="490"/>
      <c r="X463" s="490"/>
      <c r="Y463" s="490"/>
    </row>
    <row r="464" spans="1:25" ht="16.5" thickBot="1">
      <c r="A464" s="475"/>
      <c r="B464" s="35"/>
      <c r="C464" s="40"/>
      <c r="D464" s="41"/>
      <c r="E464" s="459"/>
      <c r="F464" s="32"/>
      <c r="G464" s="32"/>
      <c r="H464" s="32"/>
      <c r="I464" s="32"/>
      <c r="J464" s="32"/>
      <c r="K464" s="32"/>
      <c r="L464" s="36"/>
      <c r="M464" s="37"/>
      <c r="N464" s="34"/>
      <c r="O464" s="34"/>
      <c r="P464" s="527"/>
      <c r="S464" s="488"/>
      <c r="T464" s="488">
        <f>((+S464*(('CTOS FICHA 904664'!$T$6-100)/100))*-1)*((100-W464)/100)+Y464</f>
        <v>0</v>
      </c>
      <c r="U464" s="488" t="str">
        <f>IF(N464&lt;&gt;"",-T464*(1+'CTOS FICHA 904664'!$X$6)/(N464/100)+100,"")</f>
        <v/>
      </c>
      <c r="V464" s="489" t="str">
        <f t="shared" si="10"/>
        <v/>
      </c>
      <c r="W464" s="490"/>
      <c r="X464" s="490"/>
      <c r="Y464" s="490"/>
    </row>
    <row r="465" spans="1:25" ht="16.5" thickBot="1">
      <c r="A465" s="475"/>
      <c r="B465" s="35"/>
      <c r="C465" s="40"/>
      <c r="D465" s="41"/>
      <c r="E465" s="459"/>
      <c r="F465" s="32"/>
      <c r="G465" s="32"/>
      <c r="H465" s="32"/>
      <c r="I465" s="32"/>
      <c r="J465" s="32"/>
      <c r="K465" s="32"/>
      <c r="L465" s="36"/>
      <c r="M465" s="37"/>
      <c r="N465" s="34"/>
      <c r="O465" s="34"/>
      <c r="P465" s="527"/>
      <c r="S465" s="488"/>
      <c r="T465" s="488">
        <f>((+S465*(('CTOS FICHA 904664'!$T$6-100)/100))*-1)*((100-W465)/100)+Y465</f>
        <v>0</v>
      </c>
      <c r="U465" s="488" t="str">
        <f>IF(N465&lt;&gt;"",-T465*(1+'CTOS FICHA 904664'!$X$6)/(N465/100)+100,"")</f>
        <v/>
      </c>
      <c r="V465" s="489" t="str">
        <f t="shared" si="10"/>
        <v/>
      </c>
      <c r="W465" s="490"/>
      <c r="X465" s="490"/>
      <c r="Y465" s="490"/>
    </row>
    <row r="466" spans="1:25" ht="16.5" thickBot="1">
      <c r="A466" s="475"/>
      <c r="B466" s="35"/>
      <c r="C466" s="40"/>
      <c r="D466" s="41"/>
      <c r="E466" s="459"/>
      <c r="F466" s="32"/>
      <c r="G466" s="32"/>
      <c r="H466" s="32"/>
      <c r="I466" s="32"/>
      <c r="J466" s="32"/>
      <c r="K466" s="32"/>
      <c r="L466" s="36"/>
      <c r="M466" s="37"/>
      <c r="N466" s="34"/>
      <c r="O466" s="34"/>
      <c r="P466" s="527"/>
      <c r="S466" s="488"/>
      <c r="T466" s="488">
        <f>((+S466*(('CTOS FICHA 904664'!$T$6-100)/100))*-1)*((100-W466)/100)+Y466</f>
        <v>0</v>
      </c>
      <c r="U466" s="488" t="str">
        <f>IF(N466&lt;&gt;"",-T466*(1+'CTOS FICHA 904664'!$X$6)/(N466/100)+100,"")</f>
        <v/>
      </c>
      <c r="V466" s="489" t="str">
        <f t="shared" si="10"/>
        <v/>
      </c>
      <c r="W466" s="490"/>
      <c r="X466" s="490"/>
      <c r="Y466" s="490"/>
    </row>
    <row r="467" spans="1:25" ht="16.5" thickBot="1">
      <c r="A467" s="475"/>
      <c r="B467" s="35"/>
      <c r="C467" s="40"/>
      <c r="D467" s="41"/>
      <c r="E467" s="459"/>
      <c r="F467" s="32"/>
      <c r="G467" s="32"/>
      <c r="H467" s="32"/>
      <c r="I467" s="32"/>
      <c r="J467" s="32"/>
      <c r="K467" s="32"/>
      <c r="L467" s="36"/>
      <c r="M467" s="37"/>
      <c r="N467" s="34"/>
      <c r="O467" s="34"/>
      <c r="P467" s="527"/>
      <c r="S467" s="488"/>
      <c r="T467" s="488">
        <f>((+S467*(('CTOS FICHA 904664'!$T$6-100)/100))*-1)*((100-W467)/100)+Y467</f>
        <v>0</v>
      </c>
      <c r="U467" s="488" t="str">
        <f>IF(N467&lt;&gt;"",-T467*(1+'CTOS FICHA 904664'!$X$6)/(N467/100)+100,"")</f>
        <v/>
      </c>
      <c r="V467" s="489" t="str">
        <f t="shared" si="10"/>
        <v/>
      </c>
      <c r="W467" s="490"/>
      <c r="X467" s="490"/>
      <c r="Y467" s="490"/>
    </row>
    <row r="468" spans="1:25" ht="16.5" thickBot="1">
      <c r="A468" s="475"/>
      <c r="B468" s="35"/>
      <c r="C468" s="40"/>
      <c r="D468" s="41"/>
      <c r="E468" s="459"/>
      <c r="F468" s="32"/>
      <c r="G468" s="32"/>
      <c r="H468" s="32"/>
      <c r="I468" s="32"/>
      <c r="J468" s="32"/>
      <c r="K468" s="32"/>
      <c r="L468" s="36"/>
      <c r="M468" s="37"/>
      <c r="N468" s="34"/>
      <c r="O468" s="34"/>
      <c r="P468" s="527"/>
      <c r="S468" s="488"/>
      <c r="T468" s="488">
        <f>((+S468*(('CTOS FICHA 904664'!$T$6-100)/100))*-1)*((100-W468)/100)+Y468</f>
        <v>0</v>
      </c>
      <c r="U468" s="488" t="str">
        <f>IF(N468&lt;&gt;"",-T468*(1+'CTOS FICHA 904664'!$X$6)/(N468/100)+100,"")</f>
        <v/>
      </c>
      <c r="V468" s="489" t="str">
        <f t="shared" si="10"/>
        <v/>
      </c>
      <c r="W468" s="490"/>
      <c r="X468" s="490"/>
      <c r="Y468" s="490"/>
    </row>
    <row r="469" spans="1:25" ht="16.5" thickBot="1">
      <c r="A469" s="475"/>
      <c r="B469" s="35"/>
      <c r="C469" s="40"/>
      <c r="D469" s="41"/>
      <c r="E469" s="459"/>
      <c r="F469" s="32"/>
      <c r="G469" s="32"/>
      <c r="H469" s="32"/>
      <c r="I469" s="32"/>
      <c r="J469" s="32"/>
      <c r="K469" s="32"/>
      <c r="L469" s="36"/>
      <c r="M469" s="37"/>
      <c r="N469" s="34"/>
      <c r="O469" s="34"/>
      <c r="P469" s="527"/>
      <c r="S469" s="488"/>
      <c r="T469" s="488">
        <f>((+S469*(('CTOS FICHA 904664'!$T$6-100)/100))*-1)*((100-W469)/100)+Y469</f>
        <v>0</v>
      </c>
      <c r="U469" s="488" t="str">
        <f>IF(N469&lt;&gt;"",-T469*(1+'CTOS FICHA 904664'!$X$6)/(N469/100)+100,"")</f>
        <v/>
      </c>
      <c r="V469" s="489" t="str">
        <f t="shared" si="10"/>
        <v/>
      </c>
      <c r="W469" s="490"/>
      <c r="X469" s="490"/>
      <c r="Y469" s="490"/>
    </row>
    <row r="470" spans="1:25" ht="16.5" thickBot="1">
      <c r="A470" s="475"/>
      <c r="B470" s="35"/>
      <c r="C470" s="40"/>
      <c r="D470" s="41"/>
      <c r="E470" s="459"/>
      <c r="F470" s="32"/>
      <c r="G470" s="32"/>
      <c r="H470" s="32"/>
      <c r="I470" s="32"/>
      <c r="J470" s="32"/>
      <c r="K470" s="32"/>
      <c r="L470" s="36"/>
      <c r="M470" s="37"/>
      <c r="N470" s="34"/>
      <c r="O470" s="34"/>
      <c r="P470" s="527"/>
      <c r="S470" s="488"/>
      <c r="T470" s="488">
        <f>((+S470*(('CTOS FICHA 904664'!$T$6-100)/100))*-1)*((100-W470)/100)+Y470</f>
        <v>0</v>
      </c>
      <c r="U470" s="488" t="str">
        <f>IF(N470&lt;&gt;"",-T470*(1+'CTOS FICHA 904664'!$X$6)/(N470/100)+100,"")</f>
        <v/>
      </c>
      <c r="V470" s="489" t="str">
        <f t="shared" si="10"/>
        <v/>
      </c>
      <c r="W470" s="490"/>
      <c r="X470" s="490"/>
      <c r="Y470" s="490"/>
    </row>
    <row r="471" spans="1:25" ht="16.5" thickBot="1">
      <c r="A471" s="475"/>
      <c r="B471" s="35"/>
      <c r="C471" s="40"/>
      <c r="D471" s="41"/>
      <c r="E471" s="459"/>
      <c r="F471" s="32"/>
      <c r="G471" s="32"/>
      <c r="H471" s="32"/>
      <c r="I471" s="32"/>
      <c r="J471" s="32"/>
      <c r="K471" s="32"/>
      <c r="L471" s="36"/>
      <c r="M471" s="37"/>
      <c r="N471" s="34"/>
      <c r="O471" s="34"/>
      <c r="P471" s="527"/>
      <c r="S471" s="488"/>
      <c r="T471" s="488">
        <f>((+S471*(('CTOS FICHA 904664'!$T$6-100)/100))*-1)*((100-W471)/100)+Y471</f>
        <v>0</v>
      </c>
      <c r="U471" s="488" t="str">
        <f>IF(N471&lt;&gt;"",-T471*(1+'CTOS FICHA 904664'!$X$6)/(N471/100)+100,"")</f>
        <v/>
      </c>
      <c r="V471" s="489" t="str">
        <f t="shared" si="10"/>
        <v/>
      </c>
      <c r="W471" s="490"/>
      <c r="X471" s="490"/>
      <c r="Y471" s="490"/>
    </row>
    <row r="472" spans="1:25" ht="16.5" thickBot="1">
      <c r="A472" s="475"/>
      <c r="B472" s="35"/>
      <c r="C472" s="40"/>
      <c r="D472" s="41"/>
      <c r="E472" s="459"/>
      <c r="F472" s="32"/>
      <c r="G472" s="32"/>
      <c r="H472" s="32"/>
      <c r="I472" s="32"/>
      <c r="J472" s="32"/>
      <c r="K472" s="32"/>
      <c r="L472" s="36"/>
      <c r="M472" s="37"/>
      <c r="N472" s="34"/>
      <c r="O472" s="34"/>
      <c r="P472" s="527"/>
      <c r="S472" s="488"/>
      <c r="T472" s="488">
        <f>((+S472*(('CTOS FICHA 904664'!$T$6-100)/100))*-1)*((100-W472)/100)+Y472</f>
        <v>0</v>
      </c>
      <c r="U472" s="488" t="str">
        <f>IF(N472&lt;&gt;"",-T472*(1+'CTOS FICHA 904664'!$X$6)/(N472/100)+100,"")</f>
        <v/>
      </c>
      <c r="V472" s="489" t="str">
        <f t="shared" si="10"/>
        <v/>
      </c>
      <c r="W472" s="490"/>
      <c r="X472" s="490"/>
      <c r="Y472" s="490"/>
    </row>
    <row r="473" spans="1:25" ht="16.5" thickBot="1">
      <c r="A473" s="475"/>
      <c r="B473" s="35"/>
      <c r="C473" s="40"/>
      <c r="D473" s="41"/>
      <c r="E473" s="459"/>
      <c r="F473" s="32"/>
      <c r="G473" s="32"/>
      <c r="H473" s="32"/>
      <c r="I473" s="32"/>
      <c r="J473" s="32"/>
      <c r="K473" s="32"/>
      <c r="L473" s="36"/>
      <c r="M473" s="37"/>
      <c r="N473" s="34"/>
      <c r="O473" s="34"/>
      <c r="P473" s="527"/>
      <c r="S473" s="488"/>
      <c r="T473" s="488">
        <f>((+S473*(('CTOS FICHA 904664'!$T$6-100)/100))*-1)*((100-W473)/100)+Y473</f>
        <v>0</v>
      </c>
      <c r="U473" s="488" t="str">
        <f>IF(N473&lt;&gt;"",-T473*(1+'CTOS FICHA 904664'!$X$6)/(N473/100)+100,"")</f>
        <v/>
      </c>
      <c r="V473" s="489" t="str">
        <f t="shared" si="10"/>
        <v/>
      </c>
      <c r="W473" s="490"/>
      <c r="X473" s="490"/>
      <c r="Y473" s="490"/>
    </row>
    <row r="474" spans="1:25" ht="16.5" thickBot="1">
      <c r="A474" s="475"/>
      <c r="B474" s="35"/>
      <c r="C474" s="40"/>
      <c r="D474" s="41"/>
      <c r="E474" s="459"/>
      <c r="F474" s="32"/>
      <c r="G474" s="32"/>
      <c r="H474" s="32"/>
      <c r="I474" s="32"/>
      <c r="J474" s="32"/>
      <c r="K474" s="32"/>
      <c r="L474" s="36"/>
      <c r="M474" s="37"/>
      <c r="N474" s="34"/>
      <c r="O474" s="34"/>
      <c r="P474" s="527"/>
      <c r="S474" s="488"/>
      <c r="T474" s="488">
        <f>((+S474*(('CTOS FICHA 904664'!$T$6-100)/100))*-1)*((100-W474)/100)+Y474</f>
        <v>0</v>
      </c>
      <c r="U474" s="488" t="str">
        <f>IF(N474&lt;&gt;"",-T474*(1+'CTOS FICHA 904664'!$X$6)/(N474/100)+100,"")</f>
        <v/>
      </c>
      <c r="V474" s="489" t="str">
        <f t="shared" si="10"/>
        <v/>
      </c>
      <c r="W474" s="490"/>
      <c r="X474" s="490"/>
      <c r="Y474" s="490"/>
    </row>
    <row r="475" spans="1:25" ht="16.5" thickBot="1">
      <c r="A475" s="475"/>
      <c r="B475" s="35"/>
      <c r="C475" s="40"/>
      <c r="D475" s="41"/>
      <c r="E475" s="459"/>
      <c r="F475" s="32"/>
      <c r="G475" s="32"/>
      <c r="H475" s="32"/>
      <c r="I475" s="32"/>
      <c r="J475" s="32"/>
      <c r="K475" s="32"/>
      <c r="L475" s="36"/>
      <c r="M475" s="37"/>
      <c r="N475" s="34"/>
      <c r="O475" s="34"/>
      <c r="P475" s="527"/>
      <c r="S475" s="488"/>
      <c r="T475" s="488">
        <f>((+S475*(('CTOS FICHA 904664'!$T$6-100)/100))*-1)*((100-W475)/100)+Y475</f>
        <v>0</v>
      </c>
      <c r="U475" s="488" t="str">
        <f>IF(N475&lt;&gt;"",-T475*(1+'CTOS FICHA 904664'!$X$6)/(N475/100)+100,"")</f>
        <v/>
      </c>
      <c r="V475" s="489" t="str">
        <f t="shared" si="10"/>
        <v/>
      </c>
      <c r="W475" s="490"/>
      <c r="X475" s="490"/>
      <c r="Y475" s="490"/>
    </row>
    <row r="476" spans="1:25" ht="16.5" thickBot="1">
      <c r="A476" s="475"/>
      <c r="B476" s="35"/>
      <c r="C476" s="40"/>
      <c r="D476" s="41"/>
      <c r="E476" s="459"/>
      <c r="F476" s="32"/>
      <c r="G476" s="32"/>
      <c r="H476" s="32"/>
      <c r="I476" s="32"/>
      <c r="J476" s="32"/>
      <c r="K476" s="32"/>
      <c r="L476" s="36"/>
      <c r="M476" s="37"/>
      <c r="N476" s="34"/>
      <c r="O476" s="34"/>
      <c r="P476" s="527"/>
      <c r="S476" s="488"/>
      <c r="T476" s="488">
        <f>((+S476*(('CTOS FICHA 904664'!$T$6-100)/100))*-1)*((100-W476)/100)+Y476</f>
        <v>0</v>
      </c>
      <c r="U476" s="488" t="str">
        <f>IF(N476&lt;&gt;"",-T476*(1+'CTOS FICHA 904664'!$X$6)/(N476/100)+100,"")</f>
        <v/>
      </c>
      <c r="V476" s="489" t="str">
        <f t="shared" si="10"/>
        <v/>
      </c>
      <c r="W476" s="490"/>
      <c r="X476" s="490"/>
      <c r="Y476" s="490"/>
    </row>
    <row r="477" spans="1:25" ht="16.5" thickBot="1">
      <c r="A477" s="475"/>
      <c r="B477" s="35"/>
      <c r="C477" s="40"/>
      <c r="D477" s="41"/>
      <c r="E477" s="459"/>
      <c r="F477" s="32"/>
      <c r="G477" s="32"/>
      <c r="H477" s="32"/>
      <c r="I477" s="32"/>
      <c r="J477" s="32"/>
      <c r="K477" s="32"/>
      <c r="L477" s="36"/>
      <c r="M477" s="37"/>
      <c r="N477" s="34"/>
      <c r="O477" s="34"/>
      <c r="P477" s="527"/>
      <c r="S477" s="488"/>
      <c r="T477" s="488">
        <f>((+S477*(('CTOS FICHA 904664'!$T$6-100)/100))*-1)*((100-W477)/100)+Y477</f>
        <v>0</v>
      </c>
      <c r="U477" s="488" t="str">
        <f>IF(N477&lt;&gt;"",-T477*(1+'CTOS FICHA 904664'!$X$6)/(N477/100)+100,"")</f>
        <v/>
      </c>
      <c r="V477" s="489" t="str">
        <f t="shared" si="10"/>
        <v/>
      </c>
      <c r="W477" s="490"/>
      <c r="X477" s="490"/>
      <c r="Y477" s="490"/>
    </row>
    <row r="478" spans="1:25" ht="16.5" thickBot="1">
      <c r="A478" s="475"/>
      <c r="B478" s="35"/>
      <c r="C478" s="40"/>
      <c r="D478" s="41"/>
      <c r="E478" s="459"/>
      <c r="F478" s="32"/>
      <c r="G478" s="32"/>
      <c r="H478" s="32"/>
      <c r="I478" s="32"/>
      <c r="J478" s="32"/>
      <c r="K478" s="32"/>
      <c r="L478" s="36"/>
      <c r="M478" s="37"/>
      <c r="N478" s="34"/>
      <c r="O478" s="34"/>
      <c r="P478" s="527"/>
      <c r="S478" s="488"/>
      <c r="T478" s="488">
        <f>((+S478*(('CTOS FICHA 904664'!$T$6-100)/100))*-1)*((100-W478)/100)+Y478</f>
        <v>0</v>
      </c>
      <c r="U478" s="488" t="str">
        <f>IF(N478&lt;&gt;"",-T478*(1+'CTOS FICHA 904664'!$X$6)/(N478/100)+100,"")</f>
        <v/>
      </c>
      <c r="V478" s="489" t="str">
        <f t="shared" si="10"/>
        <v/>
      </c>
      <c r="W478" s="490"/>
      <c r="X478" s="490"/>
      <c r="Y478" s="490"/>
    </row>
    <row r="479" spans="1:25" ht="16.5" thickBot="1">
      <c r="A479" s="475"/>
      <c r="B479" s="35"/>
      <c r="C479" s="40"/>
      <c r="D479" s="41"/>
      <c r="E479" s="459"/>
      <c r="F479" s="32"/>
      <c r="G479" s="32"/>
      <c r="H479" s="32"/>
      <c r="I479" s="32"/>
      <c r="J479" s="32"/>
      <c r="K479" s="32"/>
      <c r="L479" s="36"/>
      <c r="M479" s="37"/>
      <c r="N479" s="34"/>
      <c r="O479" s="34"/>
      <c r="P479" s="527"/>
      <c r="S479" s="488"/>
      <c r="T479" s="488">
        <f>((+S479*(('CTOS FICHA 904664'!$T$6-100)/100))*-1)*((100-W479)/100)+Y479</f>
        <v>0</v>
      </c>
      <c r="U479" s="488" t="str">
        <f>IF(N479&lt;&gt;"",-T479*(1+'CTOS FICHA 904664'!$X$6)/(N479/100)+100,"")</f>
        <v/>
      </c>
      <c r="V479" s="489" t="str">
        <f t="shared" si="10"/>
        <v/>
      </c>
      <c r="W479" s="490"/>
      <c r="X479" s="490"/>
      <c r="Y479" s="490"/>
    </row>
    <row r="480" spans="1:25" ht="16.5" thickBot="1">
      <c r="A480" s="475"/>
      <c r="B480" s="35"/>
      <c r="C480" s="40"/>
      <c r="D480" s="41"/>
      <c r="E480" s="459"/>
      <c r="F480" s="32"/>
      <c r="G480" s="32"/>
      <c r="H480" s="32"/>
      <c r="I480" s="32"/>
      <c r="J480" s="32"/>
      <c r="K480" s="32"/>
      <c r="L480" s="36"/>
      <c r="M480" s="37"/>
      <c r="N480" s="34"/>
      <c r="O480" s="34"/>
      <c r="P480" s="527"/>
      <c r="S480" s="488"/>
      <c r="T480" s="488">
        <f>((+S480*(('CTOS FICHA 904664'!$T$6-100)/100))*-1)*((100-W480)/100)+Y480</f>
        <v>0</v>
      </c>
      <c r="U480" s="488" t="str">
        <f>IF(N480&lt;&gt;"",-T480*(1+'CTOS FICHA 904664'!$X$6)/(N480/100)+100,"")</f>
        <v/>
      </c>
      <c r="V480" s="489" t="str">
        <f t="shared" si="10"/>
        <v/>
      </c>
      <c r="W480" s="490"/>
      <c r="X480" s="490"/>
      <c r="Y480" s="490"/>
    </row>
    <row r="481" spans="1:25" ht="16.5" thickBot="1">
      <c r="A481" s="475"/>
      <c r="B481" s="35"/>
      <c r="C481" s="40"/>
      <c r="D481" s="41"/>
      <c r="E481" s="459"/>
      <c r="F481" s="32"/>
      <c r="G481" s="32"/>
      <c r="H481" s="32"/>
      <c r="I481" s="32"/>
      <c r="J481" s="32"/>
      <c r="K481" s="32"/>
      <c r="L481" s="36"/>
      <c r="M481" s="37"/>
      <c r="N481" s="34"/>
      <c r="O481" s="34"/>
      <c r="P481" s="527"/>
      <c r="S481" s="488"/>
      <c r="T481" s="488">
        <f>((+S481*(('CTOS FICHA 904664'!$T$6-100)/100))*-1)*((100-W481)/100)+Y481</f>
        <v>0</v>
      </c>
      <c r="U481" s="488" t="str">
        <f>IF(N481&lt;&gt;"",-T481*(1+'CTOS FICHA 904664'!$X$6)/(N481/100)+100,"")</f>
        <v/>
      </c>
      <c r="V481" s="489" t="str">
        <f t="shared" si="10"/>
        <v/>
      </c>
      <c r="W481" s="490"/>
      <c r="X481" s="490"/>
      <c r="Y481" s="490"/>
    </row>
    <row r="482" spans="1:25" ht="16.5" thickBot="1">
      <c r="A482" s="475"/>
      <c r="B482" s="35"/>
      <c r="C482" s="40"/>
      <c r="D482" s="41"/>
      <c r="E482" s="459"/>
      <c r="F482" s="32"/>
      <c r="G482" s="32"/>
      <c r="H482" s="32"/>
      <c r="I482" s="32"/>
      <c r="J482" s="32"/>
      <c r="K482" s="32"/>
      <c r="L482" s="36"/>
      <c r="M482" s="37"/>
      <c r="N482" s="34"/>
      <c r="O482" s="34"/>
      <c r="P482" s="527"/>
      <c r="S482" s="488"/>
      <c r="T482" s="488">
        <f>((+S482*(('CTOS FICHA 904664'!$T$6-100)/100))*-1)*((100-W482)/100)+Y482</f>
        <v>0</v>
      </c>
      <c r="U482" s="488" t="str">
        <f>IF(N482&lt;&gt;"",-T482*(1+'CTOS FICHA 904664'!$X$6)/(N482/100)+100,"")</f>
        <v/>
      </c>
      <c r="V482" s="489" t="str">
        <f t="shared" si="10"/>
        <v/>
      </c>
      <c r="W482" s="490"/>
      <c r="X482" s="490"/>
      <c r="Y482" s="490"/>
    </row>
    <row r="483" spans="1:25" ht="16.5" thickBot="1">
      <c r="A483" s="475"/>
      <c r="B483" s="35"/>
      <c r="C483" s="40"/>
      <c r="D483" s="41"/>
      <c r="E483" s="459"/>
      <c r="F483" s="32"/>
      <c r="G483" s="32"/>
      <c r="H483" s="32"/>
      <c r="I483" s="32"/>
      <c r="J483" s="32"/>
      <c r="K483" s="32"/>
      <c r="L483" s="36"/>
      <c r="M483" s="37"/>
      <c r="N483" s="34"/>
      <c r="O483" s="34"/>
      <c r="P483" s="527"/>
      <c r="S483" s="488"/>
      <c r="T483" s="488">
        <f>((+S483*(('CTOS FICHA 904664'!$T$6-100)/100))*-1)*((100-W483)/100)+Y483</f>
        <v>0</v>
      </c>
      <c r="U483" s="488" t="str">
        <f>IF(N483&lt;&gt;"",-T483*(1+'CTOS FICHA 904664'!$X$6)/(N483/100)+100,"")</f>
        <v/>
      </c>
      <c r="V483" s="489" t="str">
        <f t="shared" si="10"/>
        <v/>
      </c>
      <c r="W483" s="490"/>
      <c r="X483" s="490"/>
      <c r="Y483" s="490"/>
    </row>
    <row r="484" spans="1:25" ht="16.5" thickBot="1">
      <c r="A484" s="475"/>
      <c r="B484" s="35"/>
      <c r="C484" s="40"/>
      <c r="D484" s="41"/>
      <c r="E484" s="459"/>
      <c r="F484" s="32"/>
      <c r="G484" s="32"/>
      <c r="H484" s="32"/>
      <c r="I484" s="32"/>
      <c r="J484" s="32"/>
      <c r="K484" s="32"/>
      <c r="L484" s="36"/>
      <c r="M484" s="37"/>
      <c r="N484" s="34"/>
      <c r="O484" s="34"/>
      <c r="P484" s="527"/>
      <c r="S484" s="488"/>
      <c r="T484" s="488">
        <f>((+S484*(('CTOS FICHA 904664'!$T$6-100)/100))*-1)*((100-W484)/100)+Y484</f>
        <v>0</v>
      </c>
      <c r="U484" s="488" t="str">
        <f>IF(N484&lt;&gt;"",-T484*(1+'CTOS FICHA 904664'!$X$6)/(N484/100)+100,"")</f>
        <v/>
      </c>
      <c r="V484" s="489" t="str">
        <f t="shared" si="10"/>
        <v/>
      </c>
      <c r="W484" s="490"/>
      <c r="X484" s="490"/>
      <c r="Y484" s="490"/>
    </row>
    <row r="485" spans="1:25" ht="16.5" thickBot="1">
      <c r="A485" s="475"/>
      <c r="B485" s="35"/>
      <c r="C485" s="40"/>
      <c r="D485" s="41"/>
      <c r="E485" s="459"/>
      <c r="F485" s="32"/>
      <c r="G485" s="32"/>
      <c r="H485" s="32"/>
      <c r="I485" s="32"/>
      <c r="J485" s="32"/>
      <c r="K485" s="32"/>
      <c r="L485" s="36"/>
      <c r="M485" s="37"/>
      <c r="N485" s="34"/>
      <c r="O485" s="34"/>
      <c r="P485" s="527"/>
      <c r="S485" s="488"/>
      <c r="T485" s="488">
        <f>((+S485*(('CTOS FICHA 904664'!$T$6-100)/100))*-1)*((100-W485)/100)+Y485</f>
        <v>0</v>
      </c>
      <c r="U485" s="488" t="str">
        <f>IF(N485&lt;&gt;"",-T485*(1+'CTOS FICHA 904664'!$X$6)/(N485/100)+100,"")</f>
        <v/>
      </c>
      <c r="V485" s="489" t="str">
        <f t="shared" si="10"/>
        <v/>
      </c>
      <c r="W485" s="490"/>
      <c r="X485" s="490"/>
      <c r="Y485" s="490"/>
    </row>
    <row r="486" spans="1:25" ht="16.5" thickBot="1">
      <c r="A486" s="475"/>
      <c r="B486" s="35"/>
      <c r="C486" s="40"/>
      <c r="D486" s="41"/>
      <c r="E486" s="459"/>
      <c r="F486" s="32"/>
      <c r="G486" s="32"/>
      <c r="H486" s="32"/>
      <c r="I486" s="32"/>
      <c r="J486" s="32"/>
      <c r="K486" s="32"/>
      <c r="L486" s="36"/>
      <c r="M486" s="37"/>
      <c r="N486" s="34"/>
      <c r="O486" s="34"/>
      <c r="P486" s="527"/>
      <c r="S486" s="488"/>
      <c r="T486" s="488">
        <f>((+S486*(('CTOS FICHA 904664'!$T$6-100)/100))*-1)*((100-W486)/100)+Y486</f>
        <v>0</v>
      </c>
      <c r="U486" s="488" t="str">
        <f>IF(N486&lt;&gt;"",-T486*(1+'CTOS FICHA 904664'!$X$6)/(N486/100)+100,"")</f>
        <v/>
      </c>
      <c r="V486" s="489" t="str">
        <f t="shared" ref="V486:V549" si="11">IF(N486&lt;&gt;"",-T486/(N486/100)+100,"")</f>
        <v/>
      </c>
      <c r="W486" s="490"/>
      <c r="X486" s="490"/>
      <c r="Y486" s="490"/>
    </row>
    <row r="487" spans="1:25" ht="16.5" thickBot="1">
      <c r="A487" s="475"/>
      <c r="B487" s="35"/>
      <c r="C487" s="40"/>
      <c r="D487" s="41"/>
      <c r="E487" s="459"/>
      <c r="F487" s="32"/>
      <c r="G487" s="32"/>
      <c r="H487" s="32"/>
      <c r="I487" s="32"/>
      <c r="J487" s="32"/>
      <c r="K487" s="32"/>
      <c r="L487" s="36"/>
      <c r="M487" s="37"/>
      <c r="N487" s="34"/>
      <c r="O487" s="34"/>
      <c r="P487" s="527"/>
      <c r="S487" s="488"/>
      <c r="T487" s="488">
        <f>((+S487*(('CTOS FICHA 904664'!$T$6-100)/100))*-1)*((100-W487)/100)+Y487</f>
        <v>0</v>
      </c>
      <c r="U487" s="488" t="str">
        <f>IF(N487&lt;&gt;"",-T487*(1+'CTOS FICHA 904664'!$X$6)/(N487/100)+100,"")</f>
        <v/>
      </c>
      <c r="V487" s="489" t="str">
        <f t="shared" si="11"/>
        <v/>
      </c>
      <c r="W487" s="490"/>
      <c r="X487" s="490"/>
      <c r="Y487" s="490"/>
    </row>
    <row r="488" spans="1:25" ht="16.5" thickBot="1">
      <c r="A488" s="475"/>
      <c r="B488" s="35"/>
      <c r="C488" s="40"/>
      <c r="D488" s="41"/>
      <c r="E488" s="459"/>
      <c r="F488" s="32"/>
      <c r="G488" s="32"/>
      <c r="H488" s="32"/>
      <c r="I488" s="32"/>
      <c r="J488" s="32"/>
      <c r="K488" s="32"/>
      <c r="L488" s="36"/>
      <c r="M488" s="37"/>
      <c r="N488" s="34"/>
      <c r="O488" s="34"/>
      <c r="P488" s="527"/>
      <c r="S488" s="488"/>
      <c r="T488" s="488">
        <f>((+S488*(('CTOS FICHA 904664'!$T$6-100)/100))*-1)*((100-W488)/100)+Y488</f>
        <v>0</v>
      </c>
      <c r="U488" s="488" t="str">
        <f>IF(N488&lt;&gt;"",-T488*(1+'CTOS FICHA 904664'!$X$6)/(N488/100)+100,"")</f>
        <v/>
      </c>
      <c r="V488" s="489" t="str">
        <f t="shared" si="11"/>
        <v/>
      </c>
      <c r="W488" s="490"/>
      <c r="X488" s="490"/>
      <c r="Y488" s="490"/>
    </row>
    <row r="489" spans="1:25" ht="16.5" thickBot="1">
      <c r="A489" s="475"/>
      <c r="B489" s="35"/>
      <c r="C489" s="40"/>
      <c r="D489" s="41"/>
      <c r="E489" s="459"/>
      <c r="F489" s="32"/>
      <c r="G489" s="32"/>
      <c r="H489" s="32"/>
      <c r="I489" s="32"/>
      <c r="J489" s="32"/>
      <c r="K489" s="32"/>
      <c r="L489" s="36"/>
      <c r="M489" s="37"/>
      <c r="N489" s="34"/>
      <c r="O489" s="34"/>
      <c r="P489" s="527"/>
      <c r="S489" s="488"/>
      <c r="T489" s="488">
        <f>((+S489*(('CTOS FICHA 904664'!$T$6-100)/100))*-1)*((100-W489)/100)+Y489</f>
        <v>0</v>
      </c>
      <c r="U489" s="488" t="str">
        <f>IF(N489&lt;&gt;"",-T489*(1+'CTOS FICHA 904664'!$X$6)/(N489/100)+100,"")</f>
        <v/>
      </c>
      <c r="V489" s="489" t="str">
        <f t="shared" si="11"/>
        <v/>
      </c>
      <c r="W489" s="490"/>
      <c r="X489" s="490"/>
      <c r="Y489" s="490"/>
    </row>
    <row r="490" spans="1:25" ht="16.5" thickBot="1">
      <c r="A490" s="475"/>
      <c r="B490" s="35"/>
      <c r="C490" s="40"/>
      <c r="D490" s="41"/>
      <c r="E490" s="459"/>
      <c r="F490" s="32"/>
      <c r="G490" s="32"/>
      <c r="H490" s="32"/>
      <c r="I490" s="32"/>
      <c r="J490" s="32"/>
      <c r="K490" s="32"/>
      <c r="L490" s="36"/>
      <c r="M490" s="37"/>
      <c r="N490" s="34"/>
      <c r="O490" s="34"/>
      <c r="P490" s="527"/>
      <c r="S490" s="488"/>
      <c r="T490" s="488">
        <f>((+S490*(('CTOS FICHA 904664'!$T$6-100)/100))*-1)*((100-W490)/100)+Y490</f>
        <v>0</v>
      </c>
      <c r="U490" s="488" t="str">
        <f>IF(N490&lt;&gt;"",-T490*(1+'CTOS FICHA 904664'!$X$6)/(N490/100)+100,"")</f>
        <v/>
      </c>
      <c r="V490" s="489" t="str">
        <f t="shared" si="11"/>
        <v/>
      </c>
      <c r="W490" s="490"/>
      <c r="X490" s="490"/>
      <c r="Y490" s="490"/>
    </row>
    <row r="491" spans="1:25" ht="16.5" thickBot="1">
      <c r="A491" s="475"/>
      <c r="B491" s="35"/>
      <c r="C491" s="40"/>
      <c r="D491" s="41"/>
      <c r="E491" s="459"/>
      <c r="F491" s="32"/>
      <c r="G491" s="32"/>
      <c r="H491" s="32"/>
      <c r="I491" s="32"/>
      <c r="J491" s="32"/>
      <c r="K491" s="32"/>
      <c r="L491" s="36"/>
      <c r="M491" s="37"/>
      <c r="N491" s="34"/>
      <c r="O491" s="34"/>
      <c r="P491" s="527"/>
      <c r="S491" s="488"/>
      <c r="T491" s="488">
        <f>((+S491*(('CTOS FICHA 904664'!$T$6-100)/100))*-1)*((100-W491)/100)+Y491</f>
        <v>0</v>
      </c>
      <c r="U491" s="488" t="str">
        <f>IF(N491&lt;&gt;"",-T491*(1+'CTOS FICHA 904664'!$X$6)/(N491/100)+100,"")</f>
        <v/>
      </c>
      <c r="V491" s="489" t="str">
        <f t="shared" si="11"/>
        <v/>
      </c>
      <c r="W491" s="490"/>
      <c r="X491" s="490"/>
      <c r="Y491" s="490"/>
    </row>
    <row r="492" spans="1:25" ht="16.5" thickBot="1">
      <c r="A492" s="475"/>
      <c r="B492" s="35"/>
      <c r="C492" s="40"/>
      <c r="D492" s="41"/>
      <c r="E492" s="459"/>
      <c r="F492" s="32"/>
      <c r="G492" s="32"/>
      <c r="H492" s="32"/>
      <c r="I492" s="32"/>
      <c r="J492" s="32"/>
      <c r="K492" s="32"/>
      <c r="L492" s="36"/>
      <c r="M492" s="37"/>
      <c r="N492" s="34"/>
      <c r="O492" s="34"/>
      <c r="P492" s="527"/>
      <c r="S492" s="488"/>
      <c r="T492" s="488">
        <f>((+S492*(('CTOS FICHA 904664'!$T$6-100)/100))*-1)*((100-W492)/100)+Y492</f>
        <v>0</v>
      </c>
      <c r="U492" s="488" t="str">
        <f>IF(N492&lt;&gt;"",-T492*(1+'CTOS FICHA 904664'!$X$6)/(N492/100)+100,"")</f>
        <v/>
      </c>
      <c r="V492" s="489" t="str">
        <f t="shared" si="11"/>
        <v/>
      </c>
      <c r="W492" s="490"/>
      <c r="X492" s="490"/>
      <c r="Y492" s="490"/>
    </row>
    <row r="493" spans="1:25" ht="16.5" thickBot="1">
      <c r="A493" s="475"/>
      <c r="B493" s="35"/>
      <c r="C493" s="40"/>
      <c r="D493" s="41"/>
      <c r="E493" s="459"/>
      <c r="F493" s="32"/>
      <c r="G493" s="32"/>
      <c r="H493" s="32"/>
      <c r="I493" s="32"/>
      <c r="J493" s="32"/>
      <c r="K493" s="32"/>
      <c r="L493" s="36"/>
      <c r="M493" s="37"/>
      <c r="N493" s="34"/>
      <c r="O493" s="34"/>
      <c r="P493" s="527"/>
      <c r="S493" s="488"/>
      <c r="T493" s="488">
        <f>((+S493*(('CTOS FICHA 904664'!$T$6-100)/100))*-1)*((100-W493)/100)+Y493</f>
        <v>0</v>
      </c>
      <c r="U493" s="488" t="str">
        <f>IF(N493&lt;&gt;"",-T493*(1+'CTOS FICHA 904664'!$X$6)/(N493/100)+100,"")</f>
        <v/>
      </c>
      <c r="V493" s="489" t="str">
        <f t="shared" si="11"/>
        <v/>
      </c>
      <c r="W493" s="490"/>
      <c r="X493" s="490"/>
      <c r="Y493" s="490"/>
    </row>
    <row r="494" spans="1:25" ht="16.5" thickBot="1">
      <c r="A494" s="475"/>
      <c r="B494" s="35"/>
      <c r="C494" s="40"/>
      <c r="D494" s="41"/>
      <c r="E494" s="459"/>
      <c r="F494" s="32"/>
      <c r="G494" s="32"/>
      <c r="H494" s="32"/>
      <c r="I494" s="32"/>
      <c r="J494" s="32"/>
      <c r="K494" s="32"/>
      <c r="L494" s="36"/>
      <c r="M494" s="37"/>
      <c r="N494" s="34"/>
      <c r="O494" s="34"/>
      <c r="P494" s="527"/>
      <c r="S494" s="488"/>
      <c r="T494" s="488">
        <f>((+S494*(('CTOS FICHA 904664'!$T$6-100)/100))*-1)*((100-W494)/100)+Y494</f>
        <v>0</v>
      </c>
      <c r="U494" s="488" t="str">
        <f>IF(N494&lt;&gt;"",-T494*(1+'CTOS FICHA 904664'!$X$6)/(N494/100)+100,"")</f>
        <v/>
      </c>
      <c r="V494" s="489" t="str">
        <f t="shared" si="11"/>
        <v/>
      </c>
      <c r="W494" s="490"/>
      <c r="X494" s="490"/>
      <c r="Y494" s="490"/>
    </row>
    <row r="495" spans="1:25" ht="16.5" thickBot="1">
      <c r="A495" s="475"/>
      <c r="B495" s="35"/>
      <c r="C495" s="40"/>
      <c r="D495" s="41"/>
      <c r="E495" s="459"/>
      <c r="F495" s="32"/>
      <c r="G495" s="32"/>
      <c r="H495" s="32"/>
      <c r="I495" s="32"/>
      <c r="J495" s="32"/>
      <c r="K495" s="32"/>
      <c r="L495" s="36"/>
      <c r="M495" s="37"/>
      <c r="N495" s="34"/>
      <c r="O495" s="34"/>
      <c r="P495" s="527"/>
      <c r="S495" s="488"/>
      <c r="T495" s="488">
        <f>((+S495*(('CTOS FICHA 904664'!$T$6-100)/100))*-1)*((100-W495)/100)+Y495</f>
        <v>0</v>
      </c>
      <c r="U495" s="488" t="str">
        <f>IF(N495&lt;&gt;"",-T495*(1+'CTOS FICHA 904664'!$X$6)/(N495/100)+100,"")</f>
        <v/>
      </c>
      <c r="V495" s="489" t="str">
        <f t="shared" si="11"/>
        <v/>
      </c>
      <c r="W495" s="490"/>
      <c r="X495" s="490"/>
      <c r="Y495" s="490"/>
    </row>
    <row r="496" spans="1:25" ht="16.5" thickBot="1">
      <c r="A496" s="475"/>
      <c r="B496" s="35"/>
      <c r="C496" s="40"/>
      <c r="D496" s="41"/>
      <c r="E496" s="459"/>
      <c r="F496" s="32"/>
      <c r="G496" s="32"/>
      <c r="H496" s="32"/>
      <c r="I496" s="32"/>
      <c r="J496" s="32"/>
      <c r="K496" s="32"/>
      <c r="L496" s="36"/>
      <c r="M496" s="37"/>
      <c r="N496" s="34"/>
      <c r="O496" s="34"/>
      <c r="P496" s="527"/>
      <c r="S496" s="488"/>
      <c r="T496" s="488">
        <f>((+S496*(('CTOS FICHA 904664'!$T$6-100)/100))*-1)*((100-W496)/100)+Y496</f>
        <v>0</v>
      </c>
      <c r="U496" s="488" t="str">
        <f>IF(N496&lt;&gt;"",-T496*(1+'CTOS FICHA 904664'!$X$6)/(N496/100)+100,"")</f>
        <v/>
      </c>
      <c r="V496" s="489" t="str">
        <f t="shared" si="11"/>
        <v/>
      </c>
      <c r="W496" s="490"/>
      <c r="X496" s="490"/>
      <c r="Y496" s="490"/>
    </row>
    <row r="497" spans="1:25" ht="16.5" thickBot="1">
      <c r="A497" s="475"/>
      <c r="B497" s="35"/>
      <c r="C497" s="40"/>
      <c r="D497" s="41"/>
      <c r="E497" s="459"/>
      <c r="F497" s="32"/>
      <c r="G497" s="32"/>
      <c r="H497" s="32"/>
      <c r="I497" s="32"/>
      <c r="J497" s="32"/>
      <c r="K497" s="32"/>
      <c r="L497" s="36"/>
      <c r="M497" s="37"/>
      <c r="N497" s="34"/>
      <c r="O497" s="34"/>
      <c r="P497" s="527"/>
      <c r="S497" s="488"/>
      <c r="T497" s="488">
        <f>((+S497*(('CTOS FICHA 904664'!$T$6-100)/100))*-1)*((100-W497)/100)+Y497</f>
        <v>0</v>
      </c>
      <c r="U497" s="488" t="str">
        <f>IF(N497&lt;&gt;"",-T497*(1+'CTOS FICHA 904664'!$X$6)/(N497/100)+100,"")</f>
        <v/>
      </c>
      <c r="V497" s="489" t="str">
        <f t="shared" si="11"/>
        <v/>
      </c>
      <c r="W497" s="490"/>
      <c r="X497" s="490"/>
      <c r="Y497" s="490"/>
    </row>
    <row r="498" spans="1:25" ht="16.5" thickBot="1">
      <c r="A498" s="475"/>
      <c r="B498" s="35"/>
      <c r="C498" s="40"/>
      <c r="D498" s="41"/>
      <c r="E498" s="459"/>
      <c r="F498" s="32"/>
      <c r="G498" s="32"/>
      <c r="H498" s="32"/>
      <c r="I498" s="32"/>
      <c r="J498" s="32"/>
      <c r="K498" s="32"/>
      <c r="L498" s="36"/>
      <c r="M498" s="37"/>
      <c r="N498" s="34"/>
      <c r="O498" s="34"/>
      <c r="P498" s="527"/>
      <c r="S498" s="488"/>
      <c r="T498" s="488">
        <f>((+S498*(('CTOS FICHA 904664'!$T$6-100)/100))*-1)*((100-W498)/100)+Y498</f>
        <v>0</v>
      </c>
      <c r="U498" s="488" t="str">
        <f>IF(N498&lt;&gt;"",-T498*(1+'CTOS FICHA 904664'!$X$6)/(N498/100)+100,"")</f>
        <v/>
      </c>
      <c r="V498" s="489" t="str">
        <f t="shared" si="11"/>
        <v/>
      </c>
      <c r="W498" s="490"/>
      <c r="X498" s="490"/>
      <c r="Y498" s="490"/>
    </row>
    <row r="499" spans="1:25" ht="16.5" thickBot="1">
      <c r="A499" s="475"/>
      <c r="B499" s="35"/>
      <c r="C499" s="40"/>
      <c r="D499" s="41"/>
      <c r="E499" s="459"/>
      <c r="F499" s="32"/>
      <c r="G499" s="32"/>
      <c r="H499" s="32"/>
      <c r="I499" s="32"/>
      <c r="J499" s="32"/>
      <c r="K499" s="32"/>
      <c r="L499" s="36"/>
      <c r="M499" s="37"/>
      <c r="N499" s="34"/>
      <c r="O499" s="34"/>
      <c r="P499" s="527"/>
      <c r="S499" s="488"/>
      <c r="T499" s="488">
        <f>((+S499*(('CTOS FICHA 904664'!$T$6-100)/100))*-1)*((100-W499)/100)+Y499</f>
        <v>0</v>
      </c>
      <c r="U499" s="488" t="str">
        <f>IF(N499&lt;&gt;"",-T499*(1+'CTOS FICHA 904664'!$X$6)/(N499/100)+100,"")</f>
        <v/>
      </c>
      <c r="V499" s="489" t="str">
        <f t="shared" si="11"/>
        <v/>
      </c>
      <c r="W499" s="490"/>
      <c r="X499" s="490"/>
      <c r="Y499" s="490"/>
    </row>
    <row r="500" spans="1:25" ht="16.5" thickBot="1">
      <c r="A500" s="475"/>
      <c r="B500" s="35"/>
      <c r="C500" s="40"/>
      <c r="D500" s="41"/>
      <c r="E500" s="459"/>
      <c r="F500" s="32"/>
      <c r="G500" s="32"/>
      <c r="H500" s="32"/>
      <c r="I500" s="32"/>
      <c r="J500" s="32"/>
      <c r="K500" s="32"/>
      <c r="L500" s="36"/>
      <c r="M500" s="37"/>
      <c r="N500" s="34"/>
      <c r="O500" s="34"/>
      <c r="P500" s="527"/>
      <c r="S500" s="488"/>
      <c r="T500" s="488">
        <f>((+S500*(('CTOS FICHA 904664'!$T$6-100)/100))*-1)*((100-W500)/100)+Y500</f>
        <v>0</v>
      </c>
      <c r="U500" s="488" t="str">
        <f>IF(N500&lt;&gt;"",-T500*(1+'CTOS FICHA 904664'!$X$6)/(N500/100)+100,"")</f>
        <v/>
      </c>
      <c r="V500" s="489" t="str">
        <f t="shared" si="11"/>
        <v/>
      </c>
      <c r="W500" s="490"/>
      <c r="X500" s="490"/>
      <c r="Y500" s="490"/>
    </row>
    <row r="501" spans="1:25" ht="16.5" thickBot="1">
      <c r="A501" s="475"/>
      <c r="B501" s="35"/>
      <c r="C501" s="40"/>
      <c r="D501" s="41"/>
      <c r="E501" s="459"/>
      <c r="F501" s="32"/>
      <c r="G501" s="32"/>
      <c r="H501" s="32"/>
      <c r="I501" s="32"/>
      <c r="J501" s="32"/>
      <c r="K501" s="32"/>
      <c r="L501" s="36"/>
      <c r="M501" s="37"/>
      <c r="N501" s="34"/>
      <c r="O501" s="34"/>
      <c r="P501" s="527"/>
      <c r="S501" s="488"/>
      <c r="T501" s="488">
        <f>((+S501*(('CTOS FICHA 904664'!$T$6-100)/100))*-1)*((100-W501)/100)+Y501</f>
        <v>0</v>
      </c>
      <c r="U501" s="488" t="str">
        <f>IF(N501&lt;&gt;"",-T501*(1+'CTOS FICHA 904664'!$X$6)/(N501/100)+100,"")</f>
        <v/>
      </c>
      <c r="V501" s="489" t="str">
        <f t="shared" si="11"/>
        <v/>
      </c>
      <c r="W501" s="490"/>
      <c r="X501" s="490"/>
      <c r="Y501" s="490"/>
    </row>
    <row r="502" spans="1:25" ht="16.5" thickBot="1">
      <c r="A502" s="475"/>
      <c r="B502" s="35"/>
      <c r="C502" s="40"/>
      <c r="D502" s="41"/>
      <c r="E502" s="459"/>
      <c r="F502" s="32"/>
      <c r="G502" s="32"/>
      <c r="H502" s="32"/>
      <c r="I502" s="32"/>
      <c r="J502" s="32"/>
      <c r="K502" s="32"/>
      <c r="L502" s="36"/>
      <c r="M502" s="37"/>
      <c r="N502" s="34"/>
      <c r="O502" s="34"/>
      <c r="P502" s="527"/>
      <c r="S502" s="488"/>
      <c r="T502" s="488">
        <f>((+S502*(('CTOS FICHA 904664'!$T$6-100)/100))*-1)*((100-W502)/100)+Y502</f>
        <v>0</v>
      </c>
      <c r="U502" s="488" t="str">
        <f>IF(N502&lt;&gt;"",-T502*(1+'CTOS FICHA 904664'!$X$6)/(N502/100)+100,"")</f>
        <v/>
      </c>
      <c r="V502" s="489" t="str">
        <f t="shared" si="11"/>
        <v/>
      </c>
      <c r="W502" s="490"/>
      <c r="X502" s="490"/>
      <c r="Y502" s="490"/>
    </row>
    <row r="503" spans="1:25" ht="16.5" thickBot="1">
      <c r="A503" s="475"/>
      <c r="B503" s="35"/>
      <c r="C503" s="40"/>
      <c r="D503" s="41"/>
      <c r="E503" s="459"/>
      <c r="F503" s="32"/>
      <c r="G503" s="32"/>
      <c r="H503" s="32"/>
      <c r="I503" s="32"/>
      <c r="J503" s="32"/>
      <c r="K503" s="32"/>
      <c r="L503" s="36"/>
      <c r="M503" s="37"/>
      <c r="N503" s="34"/>
      <c r="O503" s="34"/>
      <c r="P503" s="527"/>
      <c r="S503" s="488"/>
      <c r="T503" s="488">
        <f>((+S503*(('CTOS FICHA 904664'!$T$6-100)/100))*-1)*((100-W503)/100)+Y503</f>
        <v>0</v>
      </c>
      <c r="U503" s="488" t="str">
        <f>IF(N503&lt;&gt;"",-T503*(1+'CTOS FICHA 904664'!$X$6)/(N503/100)+100,"")</f>
        <v/>
      </c>
      <c r="V503" s="489" t="str">
        <f t="shared" si="11"/>
        <v/>
      </c>
      <c r="W503" s="490"/>
      <c r="X503" s="490"/>
      <c r="Y503" s="490"/>
    </row>
    <row r="504" spans="1:25" ht="16.5" thickBot="1">
      <c r="A504" s="475"/>
      <c r="B504" s="35"/>
      <c r="C504" s="40"/>
      <c r="D504" s="41"/>
      <c r="E504" s="459"/>
      <c r="F504" s="32"/>
      <c r="G504" s="32"/>
      <c r="H504" s="32"/>
      <c r="I504" s="32"/>
      <c r="J504" s="32"/>
      <c r="K504" s="32"/>
      <c r="L504" s="36"/>
      <c r="M504" s="37"/>
      <c r="N504" s="34"/>
      <c r="O504" s="34"/>
      <c r="P504" s="527"/>
      <c r="S504" s="488"/>
      <c r="T504" s="488">
        <f>((+S504*(('CTOS FICHA 904664'!$T$6-100)/100))*-1)*((100-W504)/100)+Y504</f>
        <v>0</v>
      </c>
      <c r="U504" s="488" t="str">
        <f>IF(N504&lt;&gt;"",-T504*(1+'CTOS FICHA 904664'!$X$6)/(N504/100)+100,"")</f>
        <v/>
      </c>
      <c r="V504" s="489" t="str">
        <f t="shared" si="11"/>
        <v/>
      </c>
      <c r="W504" s="490"/>
      <c r="X504" s="490"/>
      <c r="Y504" s="490"/>
    </row>
    <row r="505" spans="1:25" ht="16.5" thickBot="1">
      <c r="A505" s="475"/>
      <c r="B505" s="35"/>
      <c r="C505" s="40"/>
      <c r="D505" s="41"/>
      <c r="E505" s="459"/>
      <c r="F505" s="32"/>
      <c r="G505" s="32"/>
      <c r="H505" s="32"/>
      <c r="I505" s="32"/>
      <c r="J505" s="32"/>
      <c r="K505" s="32"/>
      <c r="L505" s="36"/>
      <c r="M505" s="37"/>
      <c r="N505" s="34"/>
      <c r="O505" s="34"/>
      <c r="P505" s="527"/>
      <c r="S505" s="488"/>
      <c r="T505" s="488">
        <f>((+S505*(('CTOS FICHA 904664'!$T$6-100)/100))*-1)*((100-W505)/100)+Y505</f>
        <v>0</v>
      </c>
      <c r="U505" s="488" t="str">
        <f>IF(N505&lt;&gt;"",-T505*(1+'CTOS FICHA 904664'!$X$6)/(N505/100)+100,"")</f>
        <v/>
      </c>
      <c r="V505" s="489" t="str">
        <f t="shared" si="11"/>
        <v/>
      </c>
      <c r="W505" s="490"/>
      <c r="X505" s="490"/>
      <c r="Y505" s="490"/>
    </row>
    <row r="506" spans="1:25" ht="16.5" thickBot="1">
      <c r="A506" s="475"/>
      <c r="B506" s="35"/>
      <c r="C506" s="40"/>
      <c r="D506" s="41"/>
      <c r="E506" s="459"/>
      <c r="F506" s="32"/>
      <c r="G506" s="32"/>
      <c r="H506" s="32"/>
      <c r="I506" s="32"/>
      <c r="J506" s="32"/>
      <c r="K506" s="32"/>
      <c r="L506" s="36"/>
      <c r="M506" s="37"/>
      <c r="N506" s="34"/>
      <c r="O506" s="34"/>
      <c r="P506" s="527"/>
      <c r="S506" s="488"/>
      <c r="T506" s="488">
        <f>((+S506*(('CTOS FICHA 904664'!$T$6-100)/100))*-1)*((100-W506)/100)+Y506</f>
        <v>0</v>
      </c>
      <c r="U506" s="488" t="str">
        <f>IF(N506&lt;&gt;"",-T506*(1+'CTOS FICHA 904664'!$X$6)/(N506/100)+100,"")</f>
        <v/>
      </c>
      <c r="V506" s="489" t="str">
        <f t="shared" si="11"/>
        <v/>
      </c>
      <c r="W506" s="490"/>
      <c r="X506" s="490"/>
      <c r="Y506" s="490"/>
    </row>
    <row r="507" spans="1:25" ht="16.5" thickBot="1">
      <c r="A507" s="475"/>
      <c r="B507" s="35"/>
      <c r="C507" s="40"/>
      <c r="D507" s="41"/>
      <c r="E507" s="459"/>
      <c r="F507" s="32"/>
      <c r="G507" s="32"/>
      <c r="H507" s="32"/>
      <c r="I507" s="32"/>
      <c r="J507" s="32"/>
      <c r="K507" s="32"/>
      <c r="L507" s="36"/>
      <c r="M507" s="37"/>
      <c r="N507" s="34"/>
      <c r="O507" s="34"/>
      <c r="P507" s="527"/>
      <c r="S507" s="488"/>
      <c r="T507" s="488">
        <f>((+S507*(('CTOS FICHA 904664'!$T$6-100)/100))*-1)*((100-W507)/100)+Y507</f>
        <v>0</v>
      </c>
      <c r="U507" s="488" t="str">
        <f>IF(N507&lt;&gt;"",-T507*(1+'CTOS FICHA 904664'!$X$6)/(N507/100)+100,"")</f>
        <v/>
      </c>
      <c r="V507" s="489" t="str">
        <f t="shared" si="11"/>
        <v/>
      </c>
      <c r="W507" s="490"/>
      <c r="X507" s="490"/>
      <c r="Y507" s="490"/>
    </row>
    <row r="508" spans="1:25" ht="16.5" thickBot="1">
      <c r="A508" s="475"/>
      <c r="B508" s="35"/>
      <c r="C508" s="40"/>
      <c r="D508" s="41"/>
      <c r="E508" s="459"/>
      <c r="F508" s="32"/>
      <c r="G508" s="32"/>
      <c r="H508" s="32"/>
      <c r="I508" s="32"/>
      <c r="J508" s="32"/>
      <c r="K508" s="32"/>
      <c r="L508" s="36"/>
      <c r="M508" s="37"/>
      <c r="N508" s="34"/>
      <c r="O508" s="34"/>
      <c r="P508" s="527"/>
      <c r="S508" s="488"/>
      <c r="T508" s="488">
        <f>((+S508*(('CTOS FICHA 904664'!$T$6-100)/100))*-1)*((100-W508)/100)+Y508</f>
        <v>0</v>
      </c>
      <c r="U508" s="488" t="str">
        <f>IF(N508&lt;&gt;"",-T508*(1+'CTOS FICHA 904664'!$X$6)/(N508/100)+100,"")</f>
        <v/>
      </c>
      <c r="V508" s="489" t="str">
        <f t="shared" si="11"/>
        <v/>
      </c>
      <c r="W508" s="490"/>
      <c r="X508" s="490"/>
      <c r="Y508" s="490"/>
    </row>
    <row r="509" spans="1:25" ht="16.5" thickBot="1">
      <c r="A509" s="475"/>
      <c r="B509" s="35"/>
      <c r="C509" s="40"/>
      <c r="D509" s="41"/>
      <c r="E509" s="459"/>
      <c r="F509" s="32"/>
      <c r="G509" s="32"/>
      <c r="H509" s="32"/>
      <c r="I509" s="32"/>
      <c r="J509" s="32"/>
      <c r="K509" s="32"/>
      <c r="L509" s="36"/>
      <c r="M509" s="37"/>
      <c r="N509" s="34"/>
      <c r="O509" s="34"/>
      <c r="P509" s="527"/>
      <c r="S509" s="488"/>
      <c r="T509" s="488">
        <f>((+S509*(('CTOS FICHA 904664'!$T$6-100)/100))*-1)*((100-W509)/100)+Y509</f>
        <v>0</v>
      </c>
      <c r="U509" s="488" t="str">
        <f>IF(N509&lt;&gt;"",-T509*(1+'CTOS FICHA 904664'!$X$6)/(N509/100)+100,"")</f>
        <v/>
      </c>
      <c r="V509" s="489" t="str">
        <f t="shared" si="11"/>
        <v/>
      </c>
      <c r="W509" s="490"/>
      <c r="X509" s="490"/>
      <c r="Y509" s="490"/>
    </row>
    <row r="510" spans="1:25" ht="16.5" thickBot="1">
      <c r="A510" s="475"/>
      <c r="B510" s="35"/>
      <c r="C510" s="40"/>
      <c r="D510" s="41"/>
      <c r="E510" s="459"/>
      <c r="F510" s="32"/>
      <c r="G510" s="32"/>
      <c r="H510" s="32"/>
      <c r="I510" s="32"/>
      <c r="J510" s="32"/>
      <c r="K510" s="32"/>
      <c r="L510" s="36"/>
      <c r="M510" s="37"/>
      <c r="N510" s="34"/>
      <c r="O510" s="34"/>
      <c r="P510" s="527"/>
      <c r="S510" s="488"/>
      <c r="T510" s="488">
        <f>((+S510*(('CTOS FICHA 904664'!$T$6-100)/100))*-1)*((100-W510)/100)+Y510</f>
        <v>0</v>
      </c>
      <c r="U510" s="488" t="str">
        <f>IF(N510&lt;&gt;"",-T510*(1+'CTOS FICHA 904664'!$X$6)/(N510/100)+100,"")</f>
        <v/>
      </c>
      <c r="V510" s="489" t="str">
        <f t="shared" si="11"/>
        <v/>
      </c>
      <c r="W510" s="490"/>
      <c r="X510" s="490"/>
      <c r="Y510" s="490"/>
    </row>
    <row r="511" spans="1:25" ht="16.5" thickBot="1">
      <c r="A511" s="475"/>
      <c r="B511" s="35"/>
      <c r="C511" s="40"/>
      <c r="D511" s="41"/>
      <c r="E511" s="459"/>
      <c r="F511" s="32"/>
      <c r="G511" s="32"/>
      <c r="H511" s="32"/>
      <c r="I511" s="32"/>
      <c r="J511" s="32"/>
      <c r="K511" s="32"/>
      <c r="L511" s="36"/>
      <c r="M511" s="37"/>
      <c r="N511" s="34"/>
      <c r="O511" s="34"/>
      <c r="P511" s="527"/>
      <c r="S511" s="488"/>
      <c r="T511" s="488">
        <f>((+S511*(('CTOS FICHA 904664'!$T$6-100)/100))*-1)*((100-W511)/100)+Y511</f>
        <v>0</v>
      </c>
      <c r="U511" s="488" t="str">
        <f>IF(N511&lt;&gt;"",-T511*(1+'CTOS FICHA 904664'!$X$6)/(N511/100)+100,"")</f>
        <v/>
      </c>
      <c r="V511" s="489" t="str">
        <f t="shared" si="11"/>
        <v/>
      </c>
      <c r="W511" s="490"/>
      <c r="X511" s="490"/>
      <c r="Y511" s="490"/>
    </row>
    <row r="512" spans="1:25" ht="16.5" thickBot="1">
      <c r="A512" s="475"/>
      <c r="B512" s="35"/>
      <c r="C512" s="40"/>
      <c r="D512" s="41"/>
      <c r="E512" s="459"/>
      <c r="F512" s="32"/>
      <c r="G512" s="32"/>
      <c r="H512" s="32"/>
      <c r="I512" s="32"/>
      <c r="J512" s="32"/>
      <c r="K512" s="32"/>
      <c r="L512" s="36"/>
      <c r="M512" s="37"/>
      <c r="N512" s="34"/>
      <c r="O512" s="34"/>
      <c r="P512" s="527"/>
      <c r="S512" s="488"/>
      <c r="T512" s="488">
        <f>((+S512*(('CTOS FICHA 904664'!$T$6-100)/100))*-1)*((100-W512)/100)+Y512</f>
        <v>0</v>
      </c>
      <c r="U512" s="488" t="str">
        <f>IF(N512&lt;&gt;"",-T512*(1+'CTOS FICHA 904664'!$X$6)/(N512/100)+100,"")</f>
        <v/>
      </c>
      <c r="V512" s="489" t="str">
        <f t="shared" si="11"/>
        <v/>
      </c>
      <c r="W512" s="490"/>
      <c r="X512" s="490"/>
      <c r="Y512" s="490"/>
    </row>
    <row r="513" spans="1:25" ht="16.5" thickBot="1">
      <c r="A513" s="475"/>
      <c r="B513" s="35"/>
      <c r="C513" s="40"/>
      <c r="D513" s="41"/>
      <c r="E513" s="459"/>
      <c r="F513" s="32"/>
      <c r="G513" s="32"/>
      <c r="H513" s="32"/>
      <c r="I513" s="32"/>
      <c r="J513" s="32"/>
      <c r="K513" s="32"/>
      <c r="L513" s="36"/>
      <c r="M513" s="37"/>
      <c r="N513" s="34"/>
      <c r="O513" s="34"/>
      <c r="P513" s="527"/>
      <c r="S513" s="488"/>
      <c r="T513" s="488">
        <f>((+S513*(('CTOS FICHA 904664'!$T$6-100)/100))*-1)*((100-W513)/100)+Y513</f>
        <v>0</v>
      </c>
      <c r="U513" s="488" t="str">
        <f>IF(N513&lt;&gt;"",-T513*(1+'CTOS FICHA 904664'!$X$6)/(N513/100)+100,"")</f>
        <v/>
      </c>
      <c r="V513" s="489" t="str">
        <f t="shared" si="11"/>
        <v/>
      </c>
      <c r="W513" s="490"/>
      <c r="X513" s="490"/>
      <c r="Y513" s="490"/>
    </row>
    <row r="514" spans="1:25" ht="16.5" thickBot="1">
      <c r="A514" s="475"/>
      <c r="B514" s="35"/>
      <c r="C514" s="40"/>
      <c r="D514" s="41"/>
      <c r="E514" s="459"/>
      <c r="F514" s="32"/>
      <c r="G514" s="32"/>
      <c r="H514" s="32"/>
      <c r="I514" s="32"/>
      <c r="J514" s="32"/>
      <c r="K514" s="32"/>
      <c r="L514" s="36"/>
      <c r="M514" s="37"/>
      <c r="N514" s="34"/>
      <c r="O514" s="34"/>
      <c r="P514" s="527"/>
      <c r="S514" s="488"/>
      <c r="T514" s="488">
        <f>((+S514*(('CTOS FICHA 904664'!$T$6-100)/100))*-1)*((100-W514)/100)+Y514</f>
        <v>0</v>
      </c>
      <c r="U514" s="488" t="str">
        <f>IF(N514&lt;&gt;"",-T514*(1+'CTOS FICHA 904664'!$X$6)/(N514/100)+100,"")</f>
        <v/>
      </c>
      <c r="V514" s="489" t="str">
        <f t="shared" si="11"/>
        <v/>
      </c>
      <c r="W514" s="490"/>
      <c r="X514" s="490"/>
      <c r="Y514" s="490"/>
    </row>
    <row r="515" spans="1:25" ht="16.5" thickBot="1">
      <c r="A515" s="475"/>
      <c r="B515" s="35"/>
      <c r="C515" s="40"/>
      <c r="D515" s="41"/>
      <c r="E515" s="459"/>
      <c r="F515" s="32"/>
      <c r="G515" s="32"/>
      <c r="H515" s="32"/>
      <c r="I515" s="32"/>
      <c r="J515" s="32"/>
      <c r="K515" s="32"/>
      <c r="L515" s="36"/>
      <c r="M515" s="37"/>
      <c r="N515" s="34"/>
      <c r="O515" s="34"/>
      <c r="P515" s="527"/>
      <c r="S515" s="488"/>
      <c r="T515" s="488">
        <f>((+S515*(('CTOS FICHA 904664'!$T$6-100)/100))*-1)*((100-W515)/100)+Y515</f>
        <v>0</v>
      </c>
      <c r="U515" s="488" t="str">
        <f>IF(N515&lt;&gt;"",-T515*(1+'CTOS FICHA 904664'!$X$6)/(N515/100)+100,"")</f>
        <v/>
      </c>
      <c r="V515" s="489" t="str">
        <f t="shared" si="11"/>
        <v/>
      </c>
      <c r="W515" s="490"/>
      <c r="X515" s="490"/>
      <c r="Y515" s="490"/>
    </row>
    <row r="516" spans="1:25" ht="16.5" thickBot="1">
      <c r="A516" s="475"/>
      <c r="B516" s="35"/>
      <c r="C516" s="40"/>
      <c r="D516" s="41"/>
      <c r="E516" s="459"/>
      <c r="F516" s="32"/>
      <c r="G516" s="32"/>
      <c r="H516" s="32"/>
      <c r="I516" s="32"/>
      <c r="J516" s="32"/>
      <c r="K516" s="32"/>
      <c r="L516" s="36"/>
      <c r="M516" s="37"/>
      <c r="N516" s="34"/>
      <c r="O516" s="34"/>
      <c r="P516" s="527"/>
      <c r="S516" s="488"/>
      <c r="T516" s="488">
        <f>((+S516*(('CTOS FICHA 904664'!$T$6-100)/100))*-1)*((100-W516)/100)+Y516</f>
        <v>0</v>
      </c>
      <c r="U516" s="488" t="str">
        <f>IF(N516&lt;&gt;"",-T516*(1+'CTOS FICHA 904664'!$X$6)/(N516/100)+100,"")</f>
        <v/>
      </c>
      <c r="V516" s="489" t="str">
        <f t="shared" si="11"/>
        <v/>
      </c>
      <c r="W516" s="490"/>
      <c r="X516" s="490"/>
      <c r="Y516" s="490"/>
    </row>
    <row r="517" spans="1:25" ht="16.5" thickBot="1">
      <c r="A517" s="475"/>
      <c r="B517" s="35"/>
      <c r="C517" s="40"/>
      <c r="D517" s="41"/>
      <c r="E517" s="459"/>
      <c r="F517" s="32"/>
      <c r="G517" s="32"/>
      <c r="H517" s="32"/>
      <c r="I517" s="32"/>
      <c r="J517" s="32"/>
      <c r="K517" s="32"/>
      <c r="L517" s="36"/>
      <c r="M517" s="37"/>
      <c r="N517" s="34"/>
      <c r="O517" s="34"/>
      <c r="P517" s="527"/>
      <c r="S517" s="488"/>
      <c r="T517" s="488">
        <f>((+S517*(('CTOS FICHA 904664'!$T$6-100)/100))*-1)*((100-W517)/100)+Y517</f>
        <v>0</v>
      </c>
      <c r="U517" s="488" t="str">
        <f>IF(N517&lt;&gt;"",-T517*(1+'CTOS FICHA 904664'!$X$6)/(N517/100)+100,"")</f>
        <v/>
      </c>
      <c r="V517" s="489" t="str">
        <f t="shared" si="11"/>
        <v/>
      </c>
      <c r="W517" s="490"/>
      <c r="X517" s="490"/>
      <c r="Y517" s="490"/>
    </row>
    <row r="518" spans="1:25" ht="16.5" thickBot="1">
      <c r="A518" s="475"/>
      <c r="B518" s="35"/>
      <c r="C518" s="40"/>
      <c r="D518" s="41"/>
      <c r="E518" s="459"/>
      <c r="F518" s="32"/>
      <c r="G518" s="32"/>
      <c r="H518" s="32"/>
      <c r="I518" s="32"/>
      <c r="J518" s="32"/>
      <c r="K518" s="32"/>
      <c r="L518" s="36"/>
      <c r="M518" s="37"/>
      <c r="N518" s="34"/>
      <c r="O518" s="34"/>
      <c r="P518" s="527"/>
      <c r="S518" s="488"/>
      <c r="T518" s="488">
        <f>((+S518*(('CTOS FICHA 904664'!$T$6-100)/100))*-1)*((100-W518)/100)+Y518</f>
        <v>0</v>
      </c>
      <c r="U518" s="488" t="str">
        <f>IF(N518&lt;&gt;"",-T518*(1+'CTOS FICHA 904664'!$X$6)/(N518/100)+100,"")</f>
        <v/>
      </c>
      <c r="V518" s="489" t="str">
        <f t="shared" si="11"/>
        <v/>
      </c>
      <c r="W518" s="490"/>
      <c r="X518" s="490"/>
      <c r="Y518" s="490"/>
    </row>
    <row r="519" spans="1:25" ht="16.5" thickBot="1">
      <c r="A519" s="475"/>
      <c r="B519" s="35"/>
      <c r="C519" s="40"/>
      <c r="D519" s="41"/>
      <c r="E519" s="459"/>
      <c r="F519" s="32"/>
      <c r="G519" s="32"/>
      <c r="H519" s="32"/>
      <c r="I519" s="32"/>
      <c r="J519" s="32"/>
      <c r="K519" s="32"/>
      <c r="L519" s="36"/>
      <c r="M519" s="37"/>
      <c r="N519" s="34"/>
      <c r="O519" s="34"/>
      <c r="P519" s="527"/>
      <c r="S519" s="488"/>
      <c r="T519" s="488">
        <f>((+S519*(('CTOS FICHA 904664'!$T$6-100)/100))*-1)*((100-W519)/100)+Y519</f>
        <v>0</v>
      </c>
      <c r="U519" s="488" t="str">
        <f>IF(N519&lt;&gt;"",-T519*(1+'CTOS FICHA 904664'!$X$6)/(N519/100)+100,"")</f>
        <v/>
      </c>
      <c r="V519" s="489" t="str">
        <f t="shared" si="11"/>
        <v/>
      </c>
      <c r="W519" s="490"/>
      <c r="X519" s="490"/>
      <c r="Y519" s="490"/>
    </row>
    <row r="520" spans="1:25" ht="16.5" thickBot="1">
      <c r="A520" s="475"/>
      <c r="B520" s="35"/>
      <c r="C520" s="40"/>
      <c r="D520" s="41"/>
      <c r="E520" s="459"/>
      <c r="F520" s="32"/>
      <c r="G520" s="32"/>
      <c r="H520" s="32"/>
      <c r="I520" s="32"/>
      <c r="J520" s="32"/>
      <c r="K520" s="32"/>
      <c r="L520" s="36"/>
      <c r="M520" s="37"/>
      <c r="N520" s="34"/>
      <c r="O520" s="34"/>
      <c r="P520" s="527"/>
      <c r="S520" s="488"/>
      <c r="T520" s="488">
        <f>((+S520*(('CTOS FICHA 904664'!$T$6-100)/100))*-1)*((100-W520)/100)+Y520</f>
        <v>0</v>
      </c>
      <c r="U520" s="488" t="str">
        <f>IF(N520&lt;&gt;"",-T520*(1+'CTOS FICHA 904664'!$X$6)/(N520/100)+100,"")</f>
        <v/>
      </c>
      <c r="V520" s="489" t="str">
        <f t="shared" si="11"/>
        <v/>
      </c>
      <c r="W520" s="490"/>
      <c r="X520" s="490"/>
      <c r="Y520" s="490"/>
    </row>
    <row r="521" spans="1:25" ht="16.5" thickBot="1">
      <c r="A521" s="475"/>
      <c r="B521" s="35"/>
      <c r="C521" s="40"/>
      <c r="D521" s="41"/>
      <c r="E521" s="459"/>
      <c r="F521" s="32"/>
      <c r="G521" s="32"/>
      <c r="H521" s="32"/>
      <c r="I521" s="32"/>
      <c r="J521" s="32"/>
      <c r="K521" s="32"/>
      <c r="L521" s="36"/>
      <c r="M521" s="37"/>
      <c r="N521" s="34"/>
      <c r="O521" s="34"/>
      <c r="P521" s="527"/>
      <c r="S521" s="488"/>
      <c r="T521" s="488">
        <f>((+S521*(('CTOS FICHA 904664'!$T$6-100)/100))*-1)*((100-W521)/100)+Y521</f>
        <v>0</v>
      </c>
      <c r="U521" s="488" t="str">
        <f>IF(N521&lt;&gt;"",-T521*(1+'CTOS FICHA 904664'!$X$6)/(N521/100)+100,"")</f>
        <v/>
      </c>
      <c r="V521" s="489" t="str">
        <f t="shared" si="11"/>
        <v/>
      </c>
      <c r="W521" s="490"/>
      <c r="X521" s="490"/>
      <c r="Y521" s="490"/>
    </row>
    <row r="522" spans="1:25" ht="16.5" thickBot="1">
      <c r="A522" s="475"/>
      <c r="B522" s="35"/>
      <c r="C522" s="40"/>
      <c r="D522" s="41"/>
      <c r="E522" s="459"/>
      <c r="F522" s="32"/>
      <c r="G522" s="32"/>
      <c r="H522" s="32"/>
      <c r="I522" s="32"/>
      <c r="J522" s="32"/>
      <c r="K522" s="32"/>
      <c r="L522" s="36"/>
      <c r="M522" s="37"/>
      <c r="N522" s="34"/>
      <c r="O522" s="34"/>
      <c r="P522" s="527"/>
      <c r="S522" s="488"/>
      <c r="T522" s="488">
        <f>((+S522*(('CTOS FICHA 904664'!$T$6-100)/100))*-1)*((100-W522)/100)+Y522</f>
        <v>0</v>
      </c>
      <c r="U522" s="488" t="str">
        <f>IF(N522&lt;&gt;"",-T522*(1+'CTOS FICHA 904664'!$X$6)/(N522/100)+100,"")</f>
        <v/>
      </c>
      <c r="V522" s="489" t="str">
        <f t="shared" si="11"/>
        <v/>
      </c>
      <c r="W522" s="490"/>
      <c r="X522" s="490"/>
      <c r="Y522" s="490"/>
    </row>
    <row r="523" spans="1:25" ht="16.5" thickBot="1">
      <c r="A523" s="475"/>
      <c r="B523" s="35"/>
      <c r="C523" s="40"/>
      <c r="D523" s="41"/>
      <c r="E523" s="459"/>
      <c r="F523" s="32"/>
      <c r="G523" s="32"/>
      <c r="H523" s="32"/>
      <c r="I523" s="32"/>
      <c r="J523" s="32"/>
      <c r="K523" s="32"/>
      <c r="L523" s="36"/>
      <c r="M523" s="37"/>
      <c r="N523" s="34"/>
      <c r="O523" s="34"/>
      <c r="P523" s="527"/>
      <c r="S523" s="488"/>
      <c r="T523" s="488">
        <f>((+S523*(('CTOS FICHA 904664'!$T$6-100)/100))*-1)*((100-W523)/100)+Y523</f>
        <v>0</v>
      </c>
      <c r="U523" s="488" t="str">
        <f>IF(N523&lt;&gt;"",-T523*(1+'CTOS FICHA 904664'!$X$6)/(N523/100)+100,"")</f>
        <v/>
      </c>
      <c r="V523" s="489" t="str">
        <f t="shared" si="11"/>
        <v/>
      </c>
      <c r="W523" s="490"/>
      <c r="X523" s="490"/>
      <c r="Y523" s="490"/>
    </row>
    <row r="524" spans="1:25" ht="16.5" thickBot="1">
      <c r="A524" s="475"/>
      <c r="B524" s="35"/>
      <c r="C524" s="40"/>
      <c r="D524" s="41"/>
      <c r="E524" s="459"/>
      <c r="F524" s="32"/>
      <c r="G524" s="32"/>
      <c r="H524" s="32"/>
      <c r="I524" s="32"/>
      <c r="J524" s="32"/>
      <c r="K524" s="32"/>
      <c r="L524" s="36"/>
      <c r="M524" s="37"/>
      <c r="N524" s="34"/>
      <c r="O524" s="34"/>
      <c r="P524" s="527"/>
      <c r="S524" s="488"/>
      <c r="T524" s="488">
        <f>((+S524*(('CTOS FICHA 904664'!$T$6-100)/100))*-1)*((100-W524)/100)+Y524</f>
        <v>0</v>
      </c>
      <c r="U524" s="488" t="str">
        <f>IF(N524&lt;&gt;"",-T524*(1+'CTOS FICHA 904664'!$X$6)/(N524/100)+100,"")</f>
        <v/>
      </c>
      <c r="V524" s="489" t="str">
        <f t="shared" si="11"/>
        <v/>
      </c>
      <c r="W524" s="490"/>
      <c r="X524" s="490"/>
      <c r="Y524" s="490"/>
    </row>
    <row r="525" spans="1:25" ht="16.5" thickBot="1">
      <c r="A525" s="475"/>
      <c r="B525" s="35"/>
      <c r="C525" s="40"/>
      <c r="D525" s="41"/>
      <c r="E525" s="459"/>
      <c r="F525" s="32"/>
      <c r="G525" s="32"/>
      <c r="H525" s="32"/>
      <c r="I525" s="32"/>
      <c r="J525" s="32"/>
      <c r="K525" s="32"/>
      <c r="L525" s="36"/>
      <c r="M525" s="37"/>
      <c r="N525" s="34"/>
      <c r="O525" s="34"/>
      <c r="P525" s="527"/>
      <c r="S525" s="488"/>
      <c r="T525" s="488">
        <f>((+S525*(('CTOS FICHA 904664'!$T$6-100)/100))*-1)*((100-W525)/100)+Y525</f>
        <v>0</v>
      </c>
      <c r="U525" s="488" t="str">
        <f>IF(N525&lt;&gt;"",-T525*(1+'CTOS FICHA 904664'!$X$6)/(N525/100)+100,"")</f>
        <v/>
      </c>
      <c r="V525" s="489" t="str">
        <f t="shared" si="11"/>
        <v/>
      </c>
      <c r="W525" s="490"/>
      <c r="X525" s="490"/>
      <c r="Y525" s="490"/>
    </row>
    <row r="526" spans="1:25" ht="16.5" thickBot="1">
      <c r="A526" s="475"/>
      <c r="B526" s="35"/>
      <c r="C526" s="40"/>
      <c r="D526" s="41"/>
      <c r="E526" s="459"/>
      <c r="F526" s="32"/>
      <c r="G526" s="32"/>
      <c r="H526" s="32"/>
      <c r="I526" s="32"/>
      <c r="J526" s="32"/>
      <c r="K526" s="32"/>
      <c r="L526" s="36"/>
      <c r="M526" s="37"/>
      <c r="N526" s="34"/>
      <c r="O526" s="34"/>
      <c r="P526" s="527"/>
      <c r="S526" s="488"/>
      <c r="T526" s="488">
        <f>((+S526*(('CTOS FICHA 904664'!$T$6-100)/100))*-1)*((100-W526)/100)+Y526</f>
        <v>0</v>
      </c>
      <c r="U526" s="488" t="str">
        <f>IF(N526&lt;&gt;"",-T526*(1+'CTOS FICHA 904664'!$X$6)/(N526/100)+100,"")</f>
        <v/>
      </c>
      <c r="V526" s="489" t="str">
        <f t="shared" si="11"/>
        <v/>
      </c>
      <c r="W526" s="490"/>
      <c r="X526" s="490"/>
      <c r="Y526" s="490"/>
    </row>
    <row r="527" spans="1:25" ht="16.5" thickBot="1">
      <c r="A527" s="475"/>
      <c r="B527" s="35"/>
      <c r="C527" s="40"/>
      <c r="D527" s="41"/>
      <c r="E527" s="459"/>
      <c r="F527" s="32"/>
      <c r="G527" s="32"/>
      <c r="H527" s="32"/>
      <c r="I527" s="32"/>
      <c r="J527" s="32"/>
      <c r="K527" s="32"/>
      <c r="L527" s="36"/>
      <c r="M527" s="37"/>
      <c r="N527" s="34"/>
      <c r="O527" s="34"/>
      <c r="P527" s="527"/>
      <c r="S527" s="488"/>
      <c r="T527" s="488">
        <f>((+S527*(('CTOS FICHA 904664'!$T$6-100)/100))*-1)*((100-W527)/100)+Y527</f>
        <v>0</v>
      </c>
      <c r="U527" s="488" t="str">
        <f>IF(N527&lt;&gt;"",-T527*(1+'CTOS FICHA 904664'!$X$6)/(N527/100)+100,"")</f>
        <v/>
      </c>
      <c r="V527" s="489" t="str">
        <f t="shared" si="11"/>
        <v/>
      </c>
      <c r="W527" s="490"/>
      <c r="X527" s="490"/>
      <c r="Y527" s="490"/>
    </row>
    <row r="528" spans="1:25" ht="16.5" thickBot="1">
      <c r="A528" s="475"/>
      <c r="B528" s="35"/>
      <c r="C528" s="40"/>
      <c r="D528" s="41"/>
      <c r="E528" s="459"/>
      <c r="F528" s="32"/>
      <c r="G528" s="32"/>
      <c r="H528" s="32"/>
      <c r="I528" s="32"/>
      <c r="J528" s="32"/>
      <c r="K528" s="32"/>
      <c r="L528" s="36"/>
      <c r="M528" s="37"/>
      <c r="N528" s="34"/>
      <c r="O528" s="34"/>
      <c r="P528" s="527"/>
      <c r="S528" s="488"/>
      <c r="T528" s="488">
        <f>((+S528*(('CTOS FICHA 904664'!$T$6-100)/100))*-1)*((100-W528)/100)+Y528</f>
        <v>0</v>
      </c>
      <c r="U528" s="488" t="str">
        <f>IF(N528&lt;&gt;"",-T528*(1+'CTOS FICHA 904664'!$X$6)/(N528/100)+100,"")</f>
        <v/>
      </c>
      <c r="V528" s="489" t="str">
        <f t="shared" si="11"/>
        <v/>
      </c>
      <c r="W528" s="490"/>
      <c r="X528" s="490"/>
      <c r="Y528" s="490"/>
    </row>
    <row r="529" spans="1:25" ht="16.5" thickBot="1">
      <c r="A529" s="475"/>
      <c r="B529" s="35"/>
      <c r="C529" s="40"/>
      <c r="D529" s="41"/>
      <c r="E529" s="459"/>
      <c r="F529" s="32"/>
      <c r="G529" s="32"/>
      <c r="H529" s="32"/>
      <c r="I529" s="32"/>
      <c r="J529" s="32"/>
      <c r="K529" s="32"/>
      <c r="L529" s="36"/>
      <c r="M529" s="37"/>
      <c r="N529" s="34"/>
      <c r="O529" s="34"/>
      <c r="P529" s="527"/>
      <c r="S529" s="488"/>
      <c r="T529" s="488">
        <f>((+S529*(('CTOS FICHA 904664'!$T$6-100)/100))*-1)*((100-W529)/100)+Y529</f>
        <v>0</v>
      </c>
      <c r="U529" s="488" t="str">
        <f>IF(N529&lt;&gt;"",-T529*(1+'CTOS FICHA 904664'!$X$6)/(N529/100)+100,"")</f>
        <v/>
      </c>
      <c r="V529" s="489" t="str">
        <f t="shared" si="11"/>
        <v/>
      </c>
      <c r="W529" s="490"/>
      <c r="X529" s="490"/>
      <c r="Y529" s="490"/>
    </row>
    <row r="530" spans="1:25" ht="16.5" thickBot="1">
      <c r="A530" s="475"/>
      <c r="B530" s="35"/>
      <c r="C530" s="40"/>
      <c r="D530" s="41"/>
      <c r="E530" s="459"/>
      <c r="F530" s="32"/>
      <c r="G530" s="32"/>
      <c r="H530" s="32"/>
      <c r="I530" s="32"/>
      <c r="J530" s="32"/>
      <c r="K530" s="32"/>
      <c r="L530" s="36"/>
      <c r="M530" s="37"/>
      <c r="N530" s="34"/>
      <c r="O530" s="34"/>
      <c r="P530" s="527"/>
      <c r="S530" s="488"/>
      <c r="T530" s="488">
        <f>((+S530*(('CTOS FICHA 904664'!$T$6-100)/100))*-1)*((100-W530)/100)+Y530</f>
        <v>0</v>
      </c>
      <c r="U530" s="488" t="str">
        <f>IF(N530&lt;&gt;"",-T530*(1+'CTOS FICHA 904664'!$X$6)/(N530/100)+100,"")</f>
        <v/>
      </c>
      <c r="V530" s="489" t="str">
        <f t="shared" si="11"/>
        <v/>
      </c>
      <c r="W530" s="490"/>
      <c r="X530" s="490"/>
      <c r="Y530" s="490"/>
    </row>
    <row r="531" spans="1:25" ht="16.5" thickBot="1">
      <c r="A531" s="475"/>
      <c r="B531" s="35"/>
      <c r="C531" s="40"/>
      <c r="D531" s="41"/>
      <c r="E531" s="459"/>
      <c r="F531" s="32"/>
      <c r="G531" s="32"/>
      <c r="H531" s="32"/>
      <c r="I531" s="32"/>
      <c r="J531" s="32"/>
      <c r="K531" s="32"/>
      <c r="L531" s="36"/>
      <c r="M531" s="37"/>
      <c r="N531" s="34"/>
      <c r="O531" s="34"/>
      <c r="P531" s="527"/>
      <c r="S531" s="488"/>
      <c r="T531" s="488">
        <f>((+S531*(('CTOS FICHA 904664'!$T$6-100)/100))*-1)*((100-W531)/100)+Y531</f>
        <v>0</v>
      </c>
      <c r="U531" s="488" t="str">
        <f>IF(N531&lt;&gt;"",-T531*(1+'CTOS FICHA 904664'!$X$6)/(N531/100)+100,"")</f>
        <v/>
      </c>
      <c r="V531" s="489" t="str">
        <f t="shared" si="11"/>
        <v/>
      </c>
      <c r="W531" s="490"/>
      <c r="X531" s="490"/>
      <c r="Y531" s="490"/>
    </row>
    <row r="532" spans="1:25" ht="16.5" thickBot="1">
      <c r="A532" s="475"/>
      <c r="B532" s="35"/>
      <c r="C532" s="40"/>
      <c r="D532" s="41"/>
      <c r="E532" s="459"/>
      <c r="F532" s="32"/>
      <c r="G532" s="32"/>
      <c r="H532" s="32"/>
      <c r="I532" s="32"/>
      <c r="J532" s="32"/>
      <c r="K532" s="32"/>
      <c r="L532" s="36"/>
      <c r="M532" s="37"/>
      <c r="N532" s="34"/>
      <c r="O532" s="34"/>
      <c r="P532" s="527"/>
      <c r="S532" s="488"/>
      <c r="T532" s="488">
        <f>((+S532*(('CTOS FICHA 904664'!$T$6-100)/100))*-1)*((100-W532)/100)+Y532</f>
        <v>0</v>
      </c>
      <c r="U532" s="488" t="str">
        <f>IF(N532&lt;&gt;"",-T532*(1+'CTOS FICHA 904664'!$X$6)/(N532/100)+100,"")</f>
        <v/>
      </c>
      <c r="V532" s="489" t="str">
        <f t="shared" si="11"/>
        <v/>
      </c>
      <c r="W532" s="490"/>
      <c r="X532" s="490"/>
      <c r="Y532" s="490"/>
    </row>
    <row r="533" spans="1:25" ht="16.5" thickBot="1">
      <c r="A533" s="475"/>
      <c r="B533" s="35"/>
      <c r="C533" s="40"/>
      <c r="D533" s="41"/>
      <c r="E533" s="459"/>
      <c r="F533" s="32"/>
      <c r="G533" s="32"/>
      <c r="H533" s="32"/>
      <c r="I533" s="32"/>
      <c r="J533" s="32"/>
      <c r="K533" s="32"/>
      <c r="L533" s="36"/>
      <c r="M533" s="37"/>
      <c r="N533" s="34"/>
      <c r="O533" s="34"/>
      <c r="P533" s="527"/>
      <c r="S533" s="488"/>
      <c r="T533" s="488">
        <f>((+S533*(('CTOS FICHA 904664'!$T$6-100)/100))*-1)*((100-W533)/100)+Y533</f>
        <v>0</v>
      </c>
      <c r="U533" s="488" t="str">
        <f>IF(N533&lt;&gt;"",-T533*(1+'CTOS FICHA 904664'!$X$6)/(N533/100)+100,"")</f>
        <v/>
      </c>
      <c r="V533" s="489" t="str">
        <f t="shared" si="11"/>
        <v/>
      </c>
      <c r="W533" s="490"/>
      <c r="X533" s="490"/>
      <c r="Y533" s="490"/>
    </row>
    <row r="534" spans="1:25" ht="16.5" thickBot="1">
      <c r="A534" s="475"/>
      <c r="B534" s="35"/>
      <c r="C534" s="40"/>
      <c r="D534" s="41"/>
      <c r="E534" s="459"/>
      <c r="F534" s="32"/>
      <c r="G534" s="32"/>
      <c r="H534" s="32"/>
      <c r="I534" s="32"/>
      <c r="J534" s="32"/>
      <c r="K534" s="32"/>
      <c r="L534" s="36"/>
      <c r="M534" s="37"/>
      <c r="N534" s="34"/>
      <c r="O534" s="34"/>
      <c r="P534" s="527"/>
      <c r="S534" s="488"/>
      <c r="T534" s="488">
        <f>((+S534*(('CTOS FICHA 904664'!$T$6-100)/100))*-1)*((100-W534)/100)+Y534</f>
        <v>0</v>
      </c>
      <c r="U534" s="488" t="str">
        <f>IF(N534&lt;&gt;"",-T534*(1+'CTOS FICHA 904664'!$X$6)/(N534/100)+100,"")</f>
        <v/>
      </c>
      <c r="V534" s="489" t="str">
        <f t="shared" si="11"/>
        <v/>
      </c>
      <c r="W534" s="490"/>
      <c r="X534" s="490"/>
      <c r="Y534" s="490"/>
    </row>
    <row r="535" spans="1:25" ht="16.5" thickBot="1">
      <c r="A535" s="475"/>
      <c r="B535" s="35"/>
      <c r="C535" s="40"/>
      <c r="D535" s="41"/>
      <c r="E535" s="459"/>
      <c r="F535" s="32"/>
      <c r="G535" s="32"/>
      <c r="H535" s="32"/>
      <c r="I535" s="32"/>
      <c r="J535" s="32"/>
      <c r="K535" s="32"/>
      <c r="L535" s="36"/>
      <c r="M535" s="37"/>
      <c r="N535" s="34"/>
      <c r="O535" s="34"/>
      <c r="P535" s="527"/>
      <c r="S535" s="488"/>
      <c r="T535" s="488">
        <f>((+S535*(('CTOS FICHA 904664'!$T$6-100)/100))*-1)*((100-W535)/100)+Y535</f>
        <v>0</v>
      </c>
      <c r="U535" s="488" t="str">
        <f>IF(N535&lt;&gt;"",-T535*(1+'CTOS FICHA 904664'!$X$6)/(N535/100)+100,"")</f>
        <v/>
      </c>
      <c r="V535" s="489" t="str">
        <f t="shared" si="11"/>
        <v/>
      </c>
      <c r="W535" s="490"/>
      <c r="X535" s="490"/>
      <c r="Y535" s="490"/>
    </row>
    <row r="536" spans="1:25" ht="16.5" thickBot="1">
      <c r="A536" s="475"/>
      <c r="B536" s="35"/>
      <c r="C536" s="40"/>
      <c r="D536" s="41"/>
      <c r="E536" s="459"/>
      <c r="F536" s="32"/>
      <c r="G536" s="32"/>
      <c r="H536" s="32"/>
      <c r="I536" s="32"/>
      <c r="J536" s="32"/>
      <c r="K536" s="32"/>
      <c r="L536" s="36"/>
      <c r="M536" s="37"/>
      <c r="N536" s="34"/>
      <c r="O536" s="34"/>
      <c r="P536" s="527"/>
      <c r="S536" s="488"/>
      <c r="T536" s="488">
        <f>((+S536*(('CTOS FICHA 904664'!$T$6-100)/100))*-1)*((100-W536)/100)+Y536</f>
        <v>0</v>
      </c>
      <c r="U536" s="488" t="str">
        <f>IF(N536&lt;&gt;"",-T536*(1+'CTOS FICHA 904664'!$X$6)/(N536/100)+100,"")</f>
        <v/>
      </c>
      <c r="V536" s="489" t="str">
        <f t="shared" si="11"/>
        <v/>
      </c>
      <c r="W536" s="490"/>
      <c r="X536" s="490"/>
      <c r="Y536" s="490"/>
    </row>
    <row r="537" spans="1:25" ht="16.5" thickBot="1">
      <c r="A537" s="475"/>
      <c r="B537" s="35"/>
      <c r="C537" s="40"/>
      <c r="D537" s="41"/>
      <c r="E537" s="459"/>
      <c r="F537" s="32"/>
      <c r="G537" s="32"/>
      <c r="H537" s="32"/>
      <c r="I537" s="32"/>
      <c r="J537" s="32"/>
      <c r="K537" s="32"/>
      <c r="L537" s="36"/>
      <c r="M537" s="37"/>
      <c r="N537" s="34"/>
      <c r="O537" s="34"/>
      <c r="P537" s="527"/>
      <c r="S537" s="488"/>
      <c r="T537" s="488">
        <f>((+S537*(('CTOS FICHA 904664'!$T$6-100)/100))*-1)*((100-W537)/100)+Y537</f>
        <v>0</v>
      </c>
      <c r="U537" s="488" t="str">
        <f>IF(N537&lt;&gt;"",-T537*(1+'CTOS FICHA 904664'!$X$6)/(N537/100)+100,"")</f>
        <v/>
      </c>
      <c r="V537" s="489" t="str">
        <f t="shared" si="11"/>
        <v/>
      </c>
      <c r="W537" s="490"/>
      <c r="X537" s="490"/>
      <c r="Y537" s="490"/>
    </row>
    <row r="538" spans="1:25" ht="16.5" thickBot="1">
      <c r="A538" s="475"/>
      <c r="B538" s="35"/>
      <c r="C538" s="40"/>
      <c r="D538" s="41"/>
      <c r="E538" s="459"/>
      <c r="F538" s="32"/>
      <c r="G538" s="32"/>
      <c r="H538" s="32"/>
      <c r="I538" s="32"/>
      <c r="J538" s="32"/>
      <c r="K538" s="32"/>
      <c r="L538" s="36"/>
      <c r="M538" s="37"/>
      <c r="N538" s="34"/>
      <c r="O538" s="34"/>
      <c r="P538" s="527"/>
      <c r="S538" s="488"/>
      <c r="T538" s="488">
        <f>((+S538*(('CTOS FICHA 904664'!$T$6-100)/100))*-1)*((100-W538)/100)+Y538</f>
        <v>0</v>
      </c>
      <c r="U538" s="488" t="str">
        <f>IF(N538&lt;&gt;"",-T538*(1+'CTOS FICHA 904664'!$X$6)/(N538/100)+100,"")</f>
        <v/>
      </c>
      <c r="V538" s="489" t="str">
        <f t="shared" si="11"/>
        <v/>
      </c>
      <c r="W538" s="490"/>
      <c r="X538" s="490"/>
      <c r="Y538" s="490"/>
    </row>
    <row r="539" spans="1:25" ht="16.5" thickBot="1">
      <c r="A539" s="475"/>
      <c r="B539" s="35"/>
      <c r="C539" s="40"/>
      <c r="D539" s="41"/>
      <c r="E539" s="459"/>
      <c r="F539" s="32"/>
      <c r="G539" s="32"/>
      <c r="H539" s="32"/>
      <c r="I539" s="32"/>
      <c r="J539" s="32"/>
      <c r="K539" s="32"/>
      <c r="L539" s="36"/>
      <c r="M539" s="37"/>
      <c r="N539" s="34"/>
      <c r="O539" s="34"/>
      <c r="P539" s="527"/>
      <c r="S539" s="488"/>
      <c r="T539" s="488">
        <f>((+S539*(('CTOS FICHA 904664'!$T$6-100)/100))*-1)*((100-W539)/100)+Y539</f>
        <v>0</v>
      </c>
      <c r="U539" s="488" t="str">
        <f>IF(N539&lt;&gt;"",-T539*(1+'CTOS FICHA 904664'!$X$6)/(N539/100)+100,"")</f>
        <v/>
      </c>
      <c r="V539" s="489" t="str">
        <f t="shared" si="11"/>
        <v/>
      </c>
      <c r="W539" s="490"/>
      <c r="X539" s="490"/>
      <c r="Y539" s="490"/>
    </row>
    <row r="540" spans="1:25" ht="16.5" thickBot="1">
      <c r="A540" s="475"/>
      <c r="B540" s="35"/>
      <c r="C540" s="40"/>
      <c r="D540" s="41"/>
      <c r="E540" s="459"/>
      <c r="F540" s="32"/>
      <c r="G540" s="32"/>
      <c r="H540" s="32"/>
      <c r="I540" s="32"/>
      <c r="J540" s="32"/>
      <c r="K540" s="32"/>
      <c r="L540" s="36"/>
      <c r="M540" s="37"/>
      <c r="N540" s="34"/>
      <c r="O540" s="34"/>
      <c r="P540" s="527"/>
      <c r="S540" s="488"/>
      <c r="T540" s="488">
        <f>((+S540*(('CTOS FICHA 904664'!$T$6-100)/100))*-1)*((100-W540)/100)+Y540</f>
        <v>0</v>
      </c>
      <c r="U540" s="488" t="str">
        <f>IF(N540&lt;&gt;"",-T540*(1+'CTOS FICHA 904664'!$X$6)/(N540/100)+100,"")</f>
        <v/>
      </c>
      <c r="V540" s="489" t="str">
        <f t="shared" si="11"/>
        <v/>
      </c>
      <c r="W540" s="490"/>
      <c r="X540" s="490"/>
      <c r="Y540" s="490"/>
    </row>
    <row r="541" spans="1:25" ht="16.5" thickBot="1">
      <c r="A541" s="475"/>
      <c r="B541" s="35"/>
      <c r="C541" s="40"/>
      <c r="D541" s="41"/>
      <c r="E541" s="459"/>
      <c r="F541" s="32"/>
      <c r="G541" s="32"/>
      <c r="H541" s="32"/>
      <c r="I541" s="32"/>
      <c r="J541" s="32"/>
      <c r="K541" s="32"/>
      <c r="L541" s="36"/>
      <c r="M541" s="37"/>
      <c r="N541" s="34"/>
      <c r="O541" s="34"/>
      <c r="P541" s="527"/>
      <c r="S541" s="488"/>
      <c r="T541" s="488">
        <f>((+S541*(('CTOS FICHA 904664'!$T$6-100)/100))*-1)*((100-W541)/100)+Y541</f>
        <v>0</v>
      </c>
      <c r="U541" s="488" t="str">
        <f>IF(N541&lt;&gt;"",-T541*(1+'CTOS FICHA 904664'!$X$6)/(N541/100)+100,"")</f>
        <v/>
      </c>
      <c r="V541" s="489" t="str">
        <f t="shared" si="11"/>
        <v/>
      </c>
      <c r="W541" s="490"/>
      <c r="X541" s="490"/>
      <c r="Y541" s="490"/>
    </row>
    <row r="542" spans="1:25" ht="16.5" thickBot="1">
      <c r="A542" s="475"/>
      <c r="B542" s="35"/>
      <c r="C542" s="40"/>
      <c r="D542" s="41"/>
      <c r="E542" s="459"/>
      <c r="F542" s="32"/>
      <c r="G542" s="32"/>
      <c r="H542" s="32"/>
      <c r="I542" s="32"/>
      <c r="J542" s="32"/>
      <c r="K542" s="32"/>
      <c r="L542" s="36"/>
      <c r="M542" s="37"/>
      <c r="N542" s="34"/>
      <c r="O542" s="34"/>
      <c r="P542" s="527"/>
      <c r="S542" s="488"/>
      <c r="T542" s="488">
        <f>((+S542*(('CTOS FICHA 904664'!$T$6-100)/100))*-1)*((100-W542)/100)+Y542</f>
        <v>0</v>
      </c>
      <c r="U542" s="488" t="str">
        <f>IF(N542&lt;&gt;"",-T542*(1+'CTOS FICHA 904664'!$X$6)/(N542/100)+100,"")</f>
        <v/>
      </c>
      <c r="V542" s="489" t="str">
        <f t="shared" si="11"/>
        <v/>
      </c>
      <c r="W542" s="490"/>
      <c r="X542" s="490"/>
      <c r="Y542" s="490"/>
    </row>
    <row r="543" spans="1:25" ht="16.5" thickBot="1">
      <c r="A543" s="475"/>
      <c r="B543" s="35"/>
      <c r="C543" s="40"/>
      <c r="D543" s="41"/>
      <c r="E543" s="459"/>
      <c r="F543" s="32"/>
      <c r="G543" s="32"/>
      <c r="H543" s="32"/>
      <c r="I543" s="32"/>
      <c r="J543" s="32"/>
      <c r="K543" s="32"/>
      <c r="L543" s="36"/>
      <c r="M543" s="37"/>
      <c r="N543" s="34"/>
      <c r="O543" s="34"/>
      <c r="P543" s="527"/>
      <c r="S543" s="488"/>
      <c r="T543" s="488">
        <f>((+S543*(('CTOS FICHA 904664'!$T$6-100)/100))*-1)*((100-W543)/100)+Y543</f>
        <v>0</v>
      </c>
      <c r="U543" s="488" t="str">
        <f>IF(N543&lt;&gt;"",-T543*(1+'CTOS FICHA 904664'!$X$6)/(N543/100)+100,"")</f>
        <v/>
      </c>
      <c r="V543" s="489" t="str">
        <f t="shared" si="11"/>
        <v/>
      </c>
      <c r="W543" s="490"/>
      <c r="X543" s="490"/>
      <c r="Y543" s="490"/>
    </row>
    <row r="544" spans="1:25" ht="16.5" thickBot="1">
      <c r="A544" s="475"/>
      <c r="B544" s="35"/>
      <c r="C544" s="40"/>
      <c r="D544" s="41"/>
      <c r="E544" s="459"/>
      <c r="F544" s="32"/>
      <c r="G544" s="32"/>
      <c r="H544" s="32"/>
      <c r="I544" s="32"/>
      <c r="J544" s="32"/>
      <c r="K544" s="32"/>
      <c r="L544" s="36"/>
      <c r="M544" s="37"/>
      <c r="N544" s="34"/>
      <c r="O544" s="34"/>
      <c r="P544" s="527"/>
      <c r="S544" s="488"/>
      <c r="T544" s="488">
        <f>((+S544*(('CTOS FICHA 904664'!$T$6-100)/100))*-1)*((100-W544)/100)+Y544</f>
        <v>0</v>
      </c>
      <c r="U544" s="488" t="str">
        <f>IF(N544&lt;&gt;"",-T544*(1+'CTOS FICHA 904664'!$X$6)/(N544/100)+100,"")</f>
        <v/>
      </c>
      <c r="V544" s="489" t="str">
        <f t="shared" si="11"/>
        <v/>
      </c>
      <c r="W544" s="490"/>
      <c r="X544" s="490"/>
      <c r="Y544" s="490"/>
    </row>
    <row r="545" spans="1:25" ht="16.5" thickBot="1">
      <c r="A545" s="475"/>
      <c r="B545" s="35"/>
      <c r="C545" s="40"/>
      <c r="D545" s="41"/>
      <c r="E545" s="459"/>
      <c r="F545" s="32"/>
      <c r="G545" s="32"/>
      <c r="H545" s="32"/>
      <c r="I545" s="32"/>
      <c r="J545" s="32"/>
      <c r="K545" s="32"/>
      <c r="L545" s="36"/>
      <c r="M545" s="37"/>
      <c r="N545" s="34"/>
      <c r="O545" s="34"/>
      <c r="P545" s="527"/>
      <c r="S545" s="488"/>
      <c r="T545" s="488">
        <f>((+S545*(('CTOS FICHA 904664'!$T$6-100)/100))*-1)*((100-W545)/100)+Y545</f>
        <v>0</v>
      </c>
      <c r="U545" s="488" t="str">
        <f>IF(N545&lt;&gt;"",-T545*(1+'CTOS FICHA 904664'!$X$6)/(N545/100)+100,"")</f>
        <v/>
      </c>
      <c r="V545" s="489" t="str">
        <f t="shared" si="11"/>
        <v/>
      </c>
      <c r="W545" s="490"/>
      <c r="X545" s="490"/>
      <c r="Y545" s="490"/>
    </row>
    <row r="546" spans="1:25" ht="16.5" thickBot="1">
      <c r="A546" s="475"/>
      <c r="B546" s="35"/>
      <c r="C546" s="40"/>
      <c r="D546" s="41"/>
      <c r="E546" s="459"/>
      <c r="F546" s="32"/>
      <c r="G546" s="32"/>
      <c r="H546" s="32"/>
      <c r="I546" s="32"/>
      <c r="J546" s="32"/>
      <c r="K546" s="32"/>
      <c r="L546" s="36"/>
      <c r="M546" s="37"/>
      <c r="N546" s="34"/>
      <c r="O546" s="34"/>
      <c r="P546" s="527"/>
      <c r="S546" s="488"/>
      <c r="T546" s="488">
        <f>((+S546*(('CTOS FICHA 904664'!$T$6-100)/100))*-1)*((100-W546)/100)+Y546</f>
        <v>0</v>
      </c>
      <c r="U546" s="488" t="str">
        <f>IF(N546&lt;&gt;"",-T546*(1+'CTOS FICHA 904664'!$X$6)/(N546/100)+100,"")</f>
        <v/>
      </c>
      <c r="V546" s="489" t="str">
        <f t="shared" si="11"/>
        <v/>
      </c>
      <c r="W546" s="490"/>
      <c r="X546" s="490"/>
      <c r="Y546" s="490"/>
    </row>
    <row r="547" spans="1:25" ht="16.5" thickBot="1">
      <c r="A547" s="475"/>
      <c r="B547" s="35"/>
      <c r="C547" s="40"/>
      <c r="D547" s="41"/>
      <c r="E547" s="459"/>
      <c r="F547" s="32"/>
      <c r="G547" s="32"/>
      <c r="H547" s="32"/>
      <c r="I547" s="32"/>
      <c r="J547" s="32"/>
      <c r="K547" s="32"/>
      <c r="L547" s="36"/>
      <c r="M547" s="37"/>
      <c r="N547" s="34"/>
      <c r="O547" s="34"/>
      <c r="P547" s="527"/>
      <c r="S547" s="488"/>
      <c r="T547" s="488">
        <f>((+S547*(('CTOS FICHA 904664'!$T$6-100)/100))*-1)*((100-W547)/100)+Y547</f>
        <v>0</v>
      </c>
      <c r="U547" s="488" t="str">
        <f>IF(N547&lt;&gt;"",-T547*(1+'CTOS FICHA 904664'!$X$6)/(N547/100)+100,"")</f>
        <v/>
      </c>
      <c r="V547" s="489" t="str">
        <f t="shared" si="11"/>
        <v/>
      </c>
      <c r="W547" s="490"/>
      <c r="X547" s="490"/>
      <c r="Y547" s="490"/>
    </row>
    <row r="548" spans="1:25" ht="16.5" thickBot="1">
      <c r="A548" s="475"/>
      <c r="B548" s="35"/>
      <c r="C548" s="40"/>
      <c r="D548" s="41"/>
      <c r="E548" s="459"/>
      <c r="F548" s="32"/>
      <c r="G548" s="32"/>
      <c r="H548" s="32"/>
      <c r="I548" s="32"/>
      <c r="J548" s="32"/>
      <c r="K548" s="32"/>
      <c r="L548" s="36"/>
      <c r="M548" s="37"/>
      <c r="N548" s="34"/>
      <c r="O548" s="34"/>
      <c r="P548" s="527"/>
      <c r="S548" s="488"/>
      <c r="T548" s="488">
        <f>((+S548*(('CTOS FICHA 904664'!$T$6-100)/100))*-1)*((100-W548)/100)+Y548</f>
        <v>0</v>
      </c>
      <c r="U548" s="488" t="str">
        <f>IF(N548&lt;&gt;"",-T548*(1+'CTOS FICHA 904664'!$X$6)/(N548/100)+100,"")</f>
        <v/>
      </c>
      <c r="V548" s="489" t="str">
        <f t="shared" si="11"/>
        <v/>
      </c>
      <c r="W548" s="490"/>
      <c r="X548" s="490"/>
      <c r="Y548" s="490"/>
    </row>
    <row r="549" spans="1:25" ht="16.5" thickBot="1">
      <c r="A549" s="475"/>
      <c r="B549" s="35"/>
      <c r="C549" s="40"/>
      <c r="D549" s="41"/>
      <c r="E549" s="459"/>
      <c r="F549" s="32"/>
      <c r="G549" s="32"/>
      <c r="H549" s="32"/>
      <c r="I549" s="32"/>
      <c r="J549" s="32"/>
      <c r="K549" s="32"/>
      <c r="L549" s="36"/>
      <c r="M549" s="37"/>
      <c r="N549" s="34"/>
      <c r="O549" s="34"/>
      <c r="P549" s="527"/>
      <c r="S549" s="488"/>
      <c r="T549" s="488">
        <f>((+S549*(('CTOS FICHA 904664'!$T$6-100)/100))*-1)*((100-W549)/100)+Y549</f>
        <v>0</v>
      </c>
      <c r="U549" s="488" t="str">
        <f>IF(N549&lt;&gt;"",-T549*(1+'CTOS FICHA 904664'!$X$6)/(N549/100)+100,"")</f>
        <v/>
      </c>
      <c r="V549" s="489" t="str">
        <f t="shared" si="11"/>
        <v/>
      </c>
      <c r="W549" s="490"/>
      <c r="X549" s="490"/>
      <c r="Y549" s="490"/>
    </row>
    <row r="550" spans="1:25" ht="16.5" thickBot="1">
      <c r="A550" s="475"/>
      <c r="B550" s="35"/>
      <c r="C550" s="40"/>
      <c r="D550" s="41"/>
      <c r="E550" s="459"/>
      <c r="F550" s="32"/>
      <c r="G550" s="32"/>
      <c r="H550" s="32"/>
      <c r="I550" s="32"/>
      <c r="J550" s="32"/>
      <c r="K550" s="32"/>
      <c r="L550" s="36"/>
      <c r="M550" s="37"/>
      <c r="N550" s="34"/>
      <c r="O550" s="34"/>
      <c r="P550" s="527"/>
      <c r="S550" s="488"/>
      <c r="T550" s="488">
        <f>((+S550*(('CTOS FICHA 904664'!$T$6-100)/100))*-1)*((100-W550)/100)+Y550</f>
        <v>0</v>
      </c>
      <c r="U550" s="488" t="str">
        <f>IF(N550&lt;&gt;"",-T550*(1+'CTOS FICHA 904664'!$X$6)/(N550/100)+100,"")</f>
        <v/>
      </c>
      <c r="V550" s="489" t="str">
        <f t="shared" ref="V550:V613" si="12">IF(N550&lt;&gt;"",-T550/(N550/100)+100,"")</f>
        <v/>
      </c>
      <c r="W550" s="490"/>
      <c r="X550" s="490"/>
      <c r="Y550" s="490"/>
    </row>
    <row r="551" spans="1:25" ht="16.5" thickBot="1">
      <c r="A551" s="475"/>
      <c r="B551" s="35"/>
      <c r="C551" s="40"/>
      <c r="D551" s="41"/>
      <c r="E551" s="459"/>
      <c r="F551" s="32"/>
      <c r="G551" s="32"/>
      <c r="H551" s="32"/>
      <c r="I551" s="32"/>
      <c r="J551" s="32"/>
      <c r="K551" s="32"/>
      <c r="L551" s="36"/>
      <c r="M551" s="37"/>
      <c r="N551" s="34"/>
      <c r="O551" s="34"/>
      <c r="P551" s="527"/>
      <c r="S551" s="488"/>
      <c r="T551" s="488">
        <f>((+S551*(('CTOS FICHA 904664'!$T$6-100)/100))*-1)*((100-W551)/100)+Y551</f>
        <v>0</v>
      </c>
      <c r="U551" s="488" t="str">
        <f>IF(N551&lt;&gt;"",-T551*(1+'CTOS FICHA 904664'!$X$6)/(N551/100)+100,"")</f>
        <v/>
      </c>
      <c r="V551" s="489" t="str">
        <f t="shared" si="12"/>
        <v/>
      </c>
      <c r="W551" s="490"/>
      <c r="X551" s="490"/>
      <c r="Y551" s="490"/>
    </row>
    <row r="552" spans="1:25" ht="16.5" thickBot="1">
      <c r="A552" s="475"/>
      <c r="B552" s="35"/>
      <c r="C552" s="40"/>
      <c r="D552" s="41"/>
      <c r="E552" s="459"/>
      <c r="F552" s="32"/>
      <c r="G552" s="32"/>
      <c r="H552" s="32"/>
      <c r="I552" s="32"/>
      <c r="J552" s="32"/>
      <c r="K552" s="32"/>
      <c r="L552" s="36"/>
      <c r="M552" s="37"/>
      <c r="N552" s="34"/>
      <c r="O552" s="34"/>
      <c r="P552" s="527"/>
      <c r="S552" s="488"/>
      <c r="T552" s="488">
        <f>((+S552*(('CTOS FICHA 904664'!$T$6-100)/100))*-1)*((100-W552)/100)+Y552</f>
        <v>0</v>
      </c>
      <c r="U552" s="488" t="str">
        <f>IF(N552&lt;&gt;"",-T552*(1+'CTOS FICHA 904664'!$X$6)/(N552/100)+100,"")</f>
        <v/>
      </c>
      <c r="V552" s="489" t="str">
        <f t="shared" si="12"/>
        <v/>
      </c>
      <c r="W552" s="490"/>
      <c r="X552" s="490"/>
      <c r="Y552" s="490"/>
    </row>
    <row r="553" spans="1:25" ht="16.5" thickBot="1">
      <c r="A553" s="475"/>
      <c r="B553" s="35"/>
      <c r="C553" s="40"/>
      <c r="D553" s="41"/>
      <c r="E553" s="459"/>
      <c r="F553" s="32"/>
      <c r="G553" s="32"/>
      <c r="H553" s="32"/>
      <c r="I553" s="32"/>
      <c r="J553" s="32"/>
      <c r="K553" s="32"/>
      <c r="L553" s="36"/>
      <c r="M553" s="37"/>
      <c r="N553" s="34"/>
      <c r="O553" s="34"/>
      <c r="P553" s="527"/>
      <c r="S553" s="488"/>
      <c r="T553" s="488">
        <f>((+S553*(('CTOS FICHA 904664'!$T$6-100)/100))*-1)*((100-W553)/100)+Y553</f>
        <v>0</v>
      </c>
      <c r="U553" s="488" t="str">
        <f>IF(N553&lt;&gt;"",-T553*(1+'CTOS FICHA 904664'!$X$6)/(N553/100)+100,"")</f>
        <v/>
      </c>
      <c r="V553" s="489" t="str">
        <f t="shared" si="12"/>
        <v/>
      </c>
      <c r="W553" s="490"/>
      <c r="X553" s="490"/>
      <c r="Y553" s="490"/>
    </row>
    <row r="554" spans="1:25" ht="16.5" thickBot="1">
      <c r="A554" s="475"/>
      <c r="B554" s="35"/>
      <c r="C554" s="40"/>
      <c r="D554" s="41"/>
      <c r="E554" s="459"/>
      <c r="F554" s="32"/>
      <c r="G554" s="32"/>
      <c r="H554" s="32"/>
      <c r="I554" s="32"/>
      <c r="J554" s="32"/>
      <c r="K554" s="32"/>
      <c r="L554" s="36"/>
      <c r="M554" s="37"/>
      <c r="N554" s="34"/>
      <c r="O554" s="34"/>
      <c r="P554" s="527"/>
      <c r="S554" s="488"/>
      <c r="T554" s="488">
        <f>((+S554*(('CTOS FICHA 904664'!$T$6-100)/100))*-1)*((100-W554)/100)+Y554</f>
        <v>0</v>
      </c>
      <c r="U554" s="488" t="str">
        <f>IF(N554&lt;&gt;"",-T554*(1+'CTOS FICHA 904664'!$X$6)/(N554/100)+100,"")</f>
        <v/>
      </c>
      <c r="V554" s="489" t="str">
        <f t="shared" si="12"/>
        <v/>
      </c>
      <c r="W554" s="490"/>
      <c r="X554" s="490"/>
      <c r="Y554" s="490"/>
    </row>
    <row r="555" spans="1:25" ht="16.5" thickBot="1">
      <c r="A555" s="475"/>
      <c r="B555" s="35"/>
      <c r="C555" s="40"/>
      <c r="D555" s="41"/>
      <c r="E555" s="459"/>
      <c r="F555" s="32"/>
      <c r="G555" s="32"/>
      <c r="H555" s="32"/>
      <c r="I555" s="32"/>
      <c r="J555" s="32"/>
      <c r="K555" s="32"/>
      <c r="L555" s="36"/>
      <c r="M555" s="37"/>
      <c r="N555" s="34"/>
      <c r="O555" s="34"/>
      <c r="P555" s="527"/>
      <c r="S555" s="488"/>
      <c r="T555" s="488">
        <f>((+S555*(('CTOS FICHA 904664'!$T$6-100)/100))*-1)*((100-W555)/100)+Y555</f>
        <v>0</v>
      </c>
      <c r="U555" s="488" t="str">
        <f>IF(N555&lt;&gt;"",-T555*(1+'CTOS FICHA 904664'!$X$6)/(N555/100)+100,"")</f>
        <v/>
      </c>
      <c r="V555" s="489" t="str">
        <f t="shared" si="12"/>
        <v/>
      </c>
      <c r="W555" s="490"/>
      <c r="X555" s="490"/>
      <c r="Y555" s="490"/>
    </row>
    <row r="556" spans="1:25" ht="16.5" thickBot="1">
      <c r="A556" s="475"/>
      <c r="B556" s="35"/>
      <c r="C556" s="40"/>
      <c r="D556" s="41"/>
      <c r="E556" s="459"/>
      <c r="F556" s="32"/>
      <c r="G556" s="32"/>
      <c r="H556" s="32"/>
      <c r="I556" s="32"/>
      <c r="J556" s="32"/>
      <c r="K556" s="32"/>
      <c r="L556" s="36"/>
      <c r="M556" s="37"/>
      <c r="N556" s="34"/>
      <c r="O556" s="34"/>
      <c r="P556" s="527"/>
      <c r="S556" s="488"/>
      <c r="T556" s="488">
        <f>((+S556*(('CTOS FICHA 904664'!$T$6-100)/100))*-1)*((100-W556)/100)+Y556</f>
        <v>0</v>
      </c>
      <c r="U556" s="488" t="str">
        <f>IF(N556&lt;&gt;"",-T556*(1+'CTOS FICHA 904664'!$X$6)/(N556/100)+100,"")</f>
        <v/>
      </c>
      <c r="V556" s="489" t="str">
        <f t="shared" si="12"/>
        <v/>
      </c>
      <c r="W556" s="490"/>
      <c r="X556" s="490"/>
      <c r="Y556" s="490"/>
    </row>
    <row r="557" spans="1:25" ht="16.5" thickBot="1">
      <c r="A557" s="475"/>
      <c r="B557" s="35"/>
      <c r="C557" s="40"/>
      <c r="D557" s="41"/>
      <c r="E557" s="459"/>
      <c r="F557" s="32"/>
      <c r="G557" s="32"/>
      <c r="H557" s="32"/>
      <c r="I557" s="32"/>
      <c r="J557" s="32"/>
      <c r="K557" s="32"/>
      <c r="L557" s="36"/>
      <c r="M557" s="37"/>
      <c r="N557" s="34"/>
      <c r="O557" s="34"/>
      <c r="P557" s="527"/>
      <c r="S557" s="488"/>
      <c r="T557" s="488">
        <f>((+S557*(('CTOS FICHA 904664'!$T$6-100)/100))*-1)*((100-W557)/100)+Y557</f>
        <v>0</v>
      </c>
      <c r="U557" s="488" t="str">
        <f>IF(N557&lt;&gt;"",-T557*(1+'CTOS FICHA 904664'!$X$6)/(N557/100)+100,"")</f>
        <v/>
      </c>
      <c r="V557" s="489" t="str">
        <f t="shared" si="12"/>
        <v/>
      </c>
      <c r="W557" s="490"/>
      <c r="X557" s="490"/>
      <c r="Y557" s="490"/>
    </row>
    <row r="558" spans="1:25" ht="16.5" thickBot="1">
      <c r="A558" s="475"/>
      <c r="B558" s="35"/>
      <c r="C558" s="40"/>
      <c r="D558" s="41"/>
      <c r="E558" s="459"/>
      <c r="F558" s="32"/>
      <c r="G558" s="32"/>
      <c r="H558" s="32"/>
      <c r="I558" s="32"/>
      <c r="J558" s="32"/>
      <c r="K558" s="32"/>
      <c r="L558" s="36"/>
      <c r="M558" s="37"/>
      <c r="N558" s="34"/>
      <c r="O558" s="34"/>
      <c r="P558" s="527"/>
      <c r="S558" s="488"/>
      <c r="T558" s="488">
        <f>((+S558*(('CTOS FICHA 904664'!$T$6-100)/100))*-1)*((100-W558)/100)+Y558</f>
        <v>0</v>
      </c>
      <c r="U558" s="488" t="str">
        <f>IF(N558&lt;&gt;"",-T558*(1+'CTOS FICHA 904664'!$X$6)/(N558/100)+100,"")</f>
        <v/>
      </c>
      <c r="V558" s="489" t="str">
        <f t="shared" si="12"/>
        <v/>
      </c>
      <c r="W558" s="490"/>
      <c r="X558" s="490"/>
      <c r="Y558" s="490"/>
    </row>
    <row r="559" spans="1:25" ht="16.5" thickBot="1">
      <c r="A559" s="475"/>
      <c r="B559" s="35"/>
      <c r="C559" s="40"/>
      <c r="D559" s="41"/>
      <c r="E559" s="459"/>
      <c r="F559" s="32"/>
      <c r="G559" s="32"/>
      <c r="H559" s="32"/>
      <c r="I559" s="32"/>
      <c r="J559" s="32"/>
      <c r="K559" s="32"/>
      <c r="L559" s="36"/>
      <c r="M559" s="37"/>
      <c r="N559" s="34"/>
      <c r="O559" s="34"/>
      <c r="P559" s="527"/>
      <c r="S559" s="488"/>
      <c r="T559" s="488">
        <f>((+S559*(('CTOS FICHA 904664'!$T$6-100)/100))*-1)*((100-W559)/100)+Y559</f>
        <v>0</v>
      </c>
      <c r="U559" s="488" t="str">
        <f>IF(N559&lt;&gt;"",-T559*(1+'CTOS FICHA 904664'!$X$6)/(N559/100)+100,"")</f>
        <v/>
      </c>
      <c r="V559" s="489" t="str">
        <f t="shared" si="12"/>
        <v/>
      </c>
      <c r="W559" s="490"/>
      <c r="X559" s="490"/>
      <c r="Y559" s="490"/>
    </row>
    <row r="560" spans="1:25" ht="16.5" thickBot="1">
      <c r="A560" s="475"/>
      <c r="B560" s="35"/>
      <c r="C560" s="40"/>
      <c r="D560" s="41"/>
      <c r="E560" s="459"/>
      <c r="F560" s="32"/>
      <c r="G560" s="32"/>
      <c r="H560" s="32"/>
      <c r="I560" s="32"/>
      <c r="J560" s="32"/>
      <c r="K560" s="32"/>
      <c r="L560" s="36"/>
      <c r="M560" s="37"/>
      <c r="N560" s="34"/>
      <c r="O560" s="34"/>
      <c r="P560" s="527"/>
      <c r="S560" s="488"/>
      <c r="T560" s="488">
        <f>((+S560*(('CTOS FICHA 904664'!$T$6-100)/100))*-1)*((100-W560)/100)+Y560</f>
        <v>0</v>
      </c>
      <c r="U560" s="488" t="str">
        <f>IF(N560&lt;&gt;"",-T560*(1+'CTOS FICHA 904664'!$X$6)/(N560/100)+100,"")</f>
        <v/>
      </c>
      <c r="V560" s="489" t="str">
        <f t="shared" si="12"/>
        <v/>
      </c>
      <c r="W560" s="490"/>
      <c r="X560" s="490"/>
      <c r="Y560" s="490"/>
    </row>
    <row r="561" spans="1:25" ht="16.5" thickBot="1">
      <c r="A561" s="475"/>
      <c r="B561" s="35"/>
      <c r="C561" s="40"/>
      <c r="D561" s="41"/>
      <c r="E561" s="459"/>
      <c r="F561" s="32"/>
      <c r="G561" s="32"/>
      <c r="H561" s="32"/>
      <c r="I561" s="32"/>
      <c r="J561" s="32"/>
      <c r="K561" s="32"/>
      <c r="L561" s="36"/>
      <c r="M561" s="37"/>
      <c r="N561" s="34"/>
      <c r="O561" s="34"/>
      <c r="P561" s="527"/>
      <c r="S561" s="488"/>
      <c r="T561" s="488">
        <f>((+S561*(('CTOS FICHA 904664'!$T$6-100)/100))*-1)*((100-W561)/100)+Y561</f>
        <v>0</v>
      </c>
      <c r="U561" s="488" t="str">
        <f>IF(N561&lt;&gt;"",-T561*(1+'CTOS FICHA 904664'!$X$6)/(N561/100)+100,"")</f>
        <v/>
      </c>
      <c r="V561" s="489" t="str">
        <f t="shared" si="12"/>
        <v/>
      </c>
      <c r="W561" s="490"/>
      <c r="X561" s="490"/>
      <c r="Y561" s="490"/>
    </row>
    <row r="562" spans="1:25" ht="16.5" thickBot="1">
      <c r="A562" s="475"/>
      <c r="B562" s="35"/>
      <c r="C562" s="40"/>
      <c r="D562" s="41"/>
      <c r="E562" s="459"/>
      <c r="F562" s="32"/>
      <c r="G562" s="32"/>
      <c r="H562" s="32"/>
      <c r="I562" s="32"/>
      <c r="J562" s="32"/>
      <c r="K562" s="32"/>
      <c r="L562" s="36"/>
      <c r="M562" s="37"/>
      <c r="N562" s="34"/>
      <c r="O562" s="34"/>
      <c r="P562" s="527"/>
      <c r="S562" s="488"/>
      <c r="T562" s="488">
        <f>((+S562*(('CTOS FICHA 904664'!$T$6-100)/100))*-1)*((100-W562)/100)+Y562</f>
        <v>0</v>
      </c>
      <c r="U562" s="488" t="str">
        <f>IF(N562&lt;&gt;"",-T562*(1+'CTOS FICHA 904664'!$X$6)/(N562/100)+100,"")</f>
        <v/>
      </c>
      <c r="V562" s="489" t="str">
        <f t="shared" si="12"/>
        <v/>
      </c>
      <c r="W562" s="490"/>
      <c r="X562" s="490"/>
      <c r="Y562" s="490"/>
    </row>
    <row r="563" spans="1:25" ht="16.5" thickBot="1">
      <c r="A563" s="475"/>
      <c r="B563" s="35"/>
      <c r="C563" s="40"/>
      <c r="D563" s="41"/>
      <c r="E563" s="459"/>
      <c r="F563" s="32"/>
      <c r="G563" s="32"/>
      <c r="H563" s="32"/>
      <c r="I563" s="32"/>
      <c r="J563" s="32"/>
      <c r="K563" s="32"/>
      <c r="L563" s="36"/>
      <c r="M563" s="37"/>
      <c r="N563" s="34"/>
      <c r="O563" s="34"/>
      <c r="P563" s="527"/>
      <c r="S563" s="488"/>
      <c r="T563" s="488">
        <f>((+S563*(('CTOS FICHA 904664'!$T$6-100)/100))*-1)*((100-W563)/100)+Y563</f>
        <v>0</v>
      </c>
      <c r="U563" s="488" t="str">
        <f>IF(N563&lt;&gt;"",-T563*(1+'CTOS FICHA 904664'!$X$6)/(N563/100)+100,"")</f>
        <v/>
      </c>
      <c r="V563" s="489" t="str">
        <f t="shared" si="12"/>
        <v/>
      </c>
      <c r="W563" s="490"/>
      <c r="X563" s="490"/>
      <c r="Y563" s="490"/>
    </row>
    <row r="564" spans="1:25" ht="16.5" thickBot="1">
      <c r="A564" s="475"/>
      <c r="B564" s="35"/>
      <c r="C564" s="40"/>
      <c r="D564" s="41"/>
      <c r="E564" s="459"/>
      <c r="F564" s="32"/>
      <c r="G564" s="32"/>
      <c r="H564" s="32"/>
      <c r="I564" s="32"/>
      <c r="J564" s="32"/>
      <c r="K564" s="32"/>
      <c r="L564" s="36"/>
      <c r="M564" s="37"/>
      <c r="N564" s="34"/>
      <c r="O564" s="34"/>
      <c r="P564" s="527"/>
      <c r="S564" s="488"/>
      <c r="T564" s="488">
        <f>((+S564*(('CTOS FICHA 904664'!$T$6-100)/100))*-1)*((100-W564)/100)+Y564</f>
        <v>0</v>
      </c>
      <c r="U564" s="488" t="str">
        <f>IF(N564&lt;&gt;"",-T564*(1+'CTOS FICHA 904664'!$X$6)/(N564/100)+100,"")</f>
        <v/>
      </c>
      <c r="V564" s="489" t="str">
        <f t="shared" si="12"/>
        <v/>
      </c>
      <c r="W564" s="490"/>
      <c r="X564" s="490"/>
      <c r="Y564" s="490"/>
    </row>
    <row r="565" spans="1:25" ht="16.5" thickBot="1">
      <c r="A565" s="475"/>
      <c r="B565" s="35"/>
      <c r="C565" s="40"/>
      <c r="D565" s="41"/>
      <c r="E565" s="459"/>
      <c r="F565" s="32"/>
      <c r="G565" s="32"/>
      <c r="H565" s="32"/>
      <c r="I565" s="32"/>
      <c r="J565" s="32"/>
      <c r="K565" s="32"/>
      <c r="L565" s="36"/>
      <c r="M565" s="37"/>
      <c r="N565" s="34"/>
      <c r="O565" s="34"/>
      <c r="P565" s="527"/>
      <c r="S565" s="488"/>
      <c r="T565" s="488">
        <f>((+S565*(('CTOS FICHA 904664'!$T$6-100)/100))*-1)*((100-W565)/100)+Y565</f>
        <v>0</v>
      </c>
      <c r="U565" s="488" t="str">
        <f>IF(N565&lt;&gt;"",-T565*(1+'CTOS FICHA 904664'!$X$6)/(N565/100)+100,"")</f>
        <v/>
      </c>
      <c r="V565" s="489" t="str">
        <f t="shared" si="12"/>
        <v/>
      </c>
      <c r="W565" s="490"/>
      <c r="X565" s="490"/>
      <c r="Y565" s="490"/>
    </row>
    <row r="566" spans="1:25" ht="16.5" thickBot="1">
      <c r="A566" s="475"/>
      <c r="B566" s="35"/>
      <c r="C566" s="40"/>
      <c r="D566" s="41"/>
      <c r="E566" s="459"/>
      <c r="F566" s="32"/>
      <c r="G566" s="32"/>
      <c r="H566" s="32"/>
      <c r="I566" s="32"/>
      <c r="J566" s="32"/>
      <c r="K566" s="32"/>
      <c r="L566" s="36"/>
      <c r="M566" s="37"/>
      <c r="N566" s="34"/>
      <c r="O566" s="34"/>
      <c r="P566" s="527"/>
      <c r="S566" s="488"/>
      <c r="T566" s="488">
        <f>((+S566*(('CTOS FICHA 904664'!$T$6-100)/100))*-1)*((100-W566)/100)+Y566</f>
        <v>0</v>
      </c>
      <c r="U566" s="488" t="str">
        <f>IF(N566&lt;&gt;"",-T566*(1+'CTOS FICHA 904664'!$X$6)/(N566/100)+100,"")</f>
        <v/>
      </c>
      <c r="V566" s="489" t="str">
        <f t="shared" si="12"/>
        <v/>
      </c>
      <c r="W566" s="490"/>
      <c r="X566" s="490"/>
      <c r="Y566" s="490"/>
    </row>
    <row r="567" spans="1:25" ht="16.5" thickBot="1">
      <c r="A567" s="475"/>
      <c r="B567" s="35"/>
      <c r="C567" s="40"/>
      <c r="D567" s="41"/>
      <c r="E567" s="459"/>
      <c r="F567" s="32"/>
      <c r="G567" s="32"/>
      <c r="H567" s="32"/>
      <c r="I567" s="32"/>
      <c r="J567" s="32"/>
      <c r="K567" s="32"/>
      <c r="L567" s="36"/>
      <c r="M567" s="37"/>
      <c r="N567" s="34"/>
      <c r="O567" s="34"/>
      <c r="P567" s="527"/>
      <c r="S567" s="488"/>
      <c r="T567" s="488">
        <f>((+S567*(('CTOS FICHA 904664'!$T$6-100)/100))*-1)*((100-W567)/100)+Y567</f>
        <v>0</v>
      </c>
      <c r="U567" s="488" t="str">
        <f>IF(N567&lt;&gt;"",-T567*(1+'CTOS FICHA 904664'!$X$6)/(N567/100)+100,"")</f>
        <v/>
      </c>
      <c r="V567" s="489" t="str">
        <f t="shared" si="12"/>
        <v/>
      </c>
      <c r="W567" s="490"/>
      <c r="X567" s="490"/>
      <c r="Y567" s="490"/>
    </row>
    <row r="568" spans="1:25" ht="16.5" thickBot="1">
      <c r="A568" s="475"/>
      <c r="B568" s="35"/>
      <c r="C568" s="40"/>
      <c r="D568" s="41"/>
      <c r="E568" s="459"/>
      <c r="F568" s="32"/>
      <c r="G568" s="32"/>
      <c r="H568" s="32"/>
      <c r="I568" s="32"/>
      <c r="J568" s="32"/>
      <c r="K568" s="32"/>
      <c r="L568" s="36"/>
      <c r="M568" s="37"/>
      <c r="N568" s="34"/>
      <c r="O568" s="34"/>
      <c r="P568" s="527"/>
      <c r="S568" s="488"/>
      <c r="T568" s="488">
        <f>((+S568*(('CTOS FICHA 904664'!$T$6-100)/100))*-1)*((100-W568)/100)+Y568</f>
        <v>0</v>
      </c>
      <c r="U568" s="488" t="str">
        <f>IF(N568&lt;&gt;"",-T568*(1+'CTOS FICHA 904664'!$X$6)/(N568/100)+100,"")</f>
        <v/>
      </c>
      <c r="V568" s="489" t="str">
        <f t="shared" si="12"/>
        <v/>
      </c>
      <c r="W568" s="490"/>
      <c r="X568" s="490"/>
      <c r="Y568" s="490"/>
    </row>
    <row r="569" spans="1:25" ht="16.5" thickBot="1">
      <c r="A569" s="475"/>
      <c r="B569" s="35"/>
      <c r="C569" s="40"/>
      <c r="D569" s="41"/>
      <c r="E569" s="459"/>
      <c r="F569" s="32"/>
      <c r="G569" s="32"/>
      <c r="H569" s="32"/>
      <c r="I569" s="32"/>
      <c r="J569" s="32"/>
      <c r="K569" s="32"/>
      <c r="L569" s="36"/>
      <c r="M569" s="37"/>
      <c r="N569" s="34"/>
      <c r="O569" s="34"/>
      <c r="P569" s="527"/>
      <c r="S569" s="488"/>
      <c r="T569" s="488">
        <f>((+S569*(('CTOS FICHA 904664'!$T$6-100)/100))*-1)*((100-W569)/100)+Y569</f>
        <v>0</v>
      </c>
      <c r="U569" s="488" t="str">
        <f>IF(N569&lt;&gt;"",-T569*(1+'CTOS FICHA 904664'!$X$6)/(N569/100)+100,"")</f>
        <v/>
      </c>
      <c r="V569" s="489" t="str">
        <f t="shared" si="12"/>
        <v/>
      </c>
      <c r="W569" s="490"/>
      <c r="X569" s="490"/>
      <c r="Y569" s="490"/>
    </row>
    <row r="570" spans="1:25" ht="16.5" thickBot="1">
      <c r="A570" s="475"/>
      <c r="B570" s="35"/>
      <c r="C570" s="40"/>
      <c r="D570" s="41"/>
      <c r="E570" s="459"/>
      <c r="F570" s="32"/>
      <c r="G570" s="32"/>
      <c r="H570" s="32"/>
      <c r="I570" s="32"/>
      <c r="J570" s="32"/>
      <c r="K570" s="32"/>
      <c r="L570" s="36"/>
      <c r="M570" s="37"/>
      <c r="N570" s="34"/>
      <c r="O570" s="34"/>
      <c r="P570" s="527"/>
      <c r="S570" s="488"/>
      <c r="T570" s="488">
        <f>((+S570*(('CTOS FICHA 904664'!$T$6-100)/100))*-1)*((100-W570)/100)+Y570</f>
        <v>0</v>
      </c>
      <c r="U570" s="488" t="str">
        <f>IF(N570&lt;&gt;"",-T570*(1+'CTOS FICHA 904664'!$X$6)/(N570/100)+100,"")</f>
        <v/>
      </c>
      <c r="V570" s="489" t="str">
        <f t="shared" si="12"/>
        <v/>
      </c>
      <c r="W570" s="490"/>
      <c r="X570" s="490"/>
      <c r="Y570" s="490"/>
    </row>
    <row r="571" spans="1:25" ht="16.5" thickBot="1">
      <c r="A571" s="475"/>
      <c r="B571" s="35"/>
      <c r="C571" s="40"/>
      <c r="D571" s="41"/>
      <c r="E571" s="459"/>
      <c r="F571" s="32"/>
      <c r="G571" s="32"/>
      <c r="H571" s="32"/>
      <c r="I571" s="32"/>
      <c r="J571" s="32"/>
      <c r="K571" s="32"/>
      <c r="L571" s="36"/>
      <c r="M571" s="37"/>
      <c r="N571" s="34"/>
      <c r="O571" s="34"/>
      <c r="P571" s="527"/>
      <c r="S571" s="488"/>
      <c r="T571" s="488">
        <f>((+S571*(('CTOS FICHA 904664'!$T$6-100)/100))*-1)*((100-W571)/100)+Y571</f>
        <v>0</v>
      </c>
      <c r="U571" s="488" t="str">
        <f>IF(N571&lt;&gt;"",-T571*(1+'CTOS FICHA 904664'!$X$6)/(N571/100)+100,"")</f>
        <v/>
      </c>
      <c r="V571" s="489" t="str">
        <f t="shared" si="12"/>
        <v/>
      </c>
      <c r="W571" s="490"/>
      <c r="X571" s="490"/>
      <c r="Y571" s="490"/>
    </row>
    <row r="572" spans="1:25" ht="16.5" thickBot="1">
      <c r="A572" s="475"/>
      <c r="B572" s="35"/>
      <c r="C572" s="40"/>
      <c r="D572" s="41"/>
      <c r="E572" s="459"/>
      <c r="F572" s="32"/>
      <c r="G572" s="32"/>
      <c r="H572" s="32"/>
      <c r="I572" s="32"/>
      <c r="J572" s="32"/>
      <c r="K572" s="32"/>
      <c r="L572" s="36"/>
      <c r="M572" s="37"/>
      <c r="N572" s="34"/>
      <c r="O572" s="34"/>
      <c r="P572" s="527"/>
      <c r="S572" s="488"/>
      <c r="T572" s="488">
        <f>((+S572*(('CTOS FICHA 904664'!$T$6-100)/100))*-1)*((100-W572)/100)+Y572</f>
        <v>0</v>
      </c>
      <c r="U572" s="488" t="str">
        <f>IF(N572&lt;&gt;"",-T572*(1+'CTOS FICHA 904664'!$X$6)/(N572/100)+100,"")</f>
        <v/>
      </c>
      <c r="V572" s="489" t="str">
        <f t="shared" si="12"/>
        <v/>
      </c>
      <c r="W572" s="490"/>
      <c r="X572" s="490"/>
      <c r="Y572" s="490"/>
    </row>
    <row r="573" spans="1:25" ht="16.5" thickBot="1">
      <c r="A573" s="475"/>
      <c r="B573" s="35"/>
      <c r="C573" s="40"/>
      <c r="D573" s="41"/>
      <c r="E573" s="459"/>
      <c r="F573" s="32"/>
      <c r="G573" s="32"/>
      <c r="H573" s="32"/>
      <c r="I573" s="32"/>
      <c r="J573" s="32"/>
      <c r="K573" s="32"/>
      <c r="L573" s="36"/>
      <c r="M573" s="37"/>
      <c r="N573" s="34"/>
      <c r="O573" s="34"/>
      <c r="P573" s="527"/>
      <c r="S573" s="488"/>
      <c r="T573" s="488">
        <f>((+S573*(('CTOS FICHA 904664'!$T$6-100)/100))*-1)*((100-W573)/100)+Y573</f>
        <v>0</v>
      </c>
      <c r="U573" s="488" t="str">
        <f>IF(N573&lt;&gt;"",-T573*(1+'CTOS FICHA 904664'!$X$6)/(N573/100)+100,"")</f>
        <v/>
      </c>
      <c r="V573" s="489" t="str">
        <f t="shared" si="12"/>
        <v/>
      </c>
      <c r="W573" s="490"/>
      <c r="X573" s="490"/>
      <c r="Y573" s="490"/>
    </row>
    <row r="574" spans="1:25" ht="16.5" thickBot="1">
      <c r="A574" s="475"/>
      <c r="B574" s="35"/>
      <c r="C574" s="40"/>
      <c r="D574" s="41"/>
      <c r="E574" s="459"/>
      <c r="F574" s="32"/>
      <c r="G574" s="32"/>
      <c r="H574" s="32"/>
      <c r="I574" s="32"/>
      <c r="J574" s="32"/>
      <c r="K574" s="32"/>
      <c r="L574" s="36"/>
      <c r="M574" s="37"/>
      <c r="N574" s="34"/>
      <c r="O574" s="34"/>
      <c r="P574" s="527"/>
      <c r="S574" s="488"/>
      <c r="T574" s="488">
        <f>((+S574*(('CTOS FICHA 904664'!$T$6-100)/100))*-1)*((100-W574)/100)+Y574</f>
        <v>0</v>
      </c>
      <c r="U574" s="488" t="str">
        <f>IF(N574&lt;&gt;"",-T574*(1+'CTOS FICHA 904664'!$X$6)/(N574/100)+100,"")</f>
        <v/>
      </c>
      <c r="V574" s="489" t="str">
        <f t="shared" si="12"/>
        <v/>
      </c>
      <c r="W574" s="490"/>
      <c r="X574" s="490"/>
      <c r="Y574" s="490"/>
    </row>
    <row r="575" spans="1:25" ht="16.5" thickBot="1">
      <c r="A575" s="475"/>
      <c r="B575" s="35"/>
      <c r="C575" s="40"/>
      <c r="D575" s="41"/>
      <c r="E575" s="459"/>
      <c r="F575" s="32"/>
      <c r="G575" s="32"/>
      <c r="H575" s="32"/>
      <c r="I575" s="32"/>
      <c r="J575" s="32"/>
      <c r="K575" s="32"/>
      <c r="L575" s="36"/>
      <c r="M575" s="37"/>
      <c r="N575" s="34"/>
      <c r="O575" s="34"/>
      <c r="P575" s="527"/>
      <c r="S575" s="488"/>
      <c r="T575" s="488">
        <f>((+S575*(('CTOS FICHA 904664'!$T$6-100)/100))*-1)*((100-W575)/100)+Y575</f>
        <v>0</v>
      </c>
      <c r="U575" s="488" t="str">
        <f>IF(N575&lt;&gt;"",-T575*(1+'CTOS FICHA 904664'!$X$6)/(N575/100)+100,"")</f>
        <v/>
      </c>
      <c r="V575" s="489" t="str">
        <f t="shared" si="12"/>
        <v/>
      </c>
      <c r="W575" s="490"/>
      <c r="X575" s="490"/>
      <c r="Y575" s="490"/>
    </row>
    <row r="576" spans="1:25" ht="16.5" thickBot="1">
      <c r="A576" s="475"/>
      <c r="B576" s="35"/>
      <c r="C576" s="40"/>
      <c r="D576" s="41"/>
      <c r="E576" s="459"/>
      <c r="F576" s="32"/>
      <c r="G576" s="32"/>
      <c r="H576" s="32"/>
      <c r="I576" s="32"/>
      <c r="J576" s="32"/>
      <c r="K576" s="32"/>
      <c r="L576" s="36"/>
      <c r="M576" s="37"/>
      <c r="N576" s="34"/>
      <c r="O576" s="34"/>
      <c r="P576" s="527"/>
      <c r="S576" s="488"/>
      <c r="T576" s="488">
        <f>((+S576*(('CTOS FICHA 904664'!$T$6-100)/100))*-1)*((100-W576)/100)+Y576</f>
        <v>0</v>
      </c>
      <c r="U576" s="488" t="str">
        <f>IF(N576&lt;&gt;"",-T576*(1+'CTOS FICHA 904664'!$X$6)/(N576/100)+100,"")</f>
        <v/>
      </c>
      <c r="V576" s="489" t="str">
        <f t="shared" si="12"/>
        <v/>
      </c>
      <c r="W576" s="490"/>
      <c r="X576" s="490"/>
      <c r="Y576" s="490"/>
    </row>
    <row r="577" spans="1:25" ht="16.5" thickBot="1">
      <c r="A577" s="475"/>
      <c r="B577" s="35"/>
      <c r="C577" s="40"/>
      <c r="D577" s="41"/>
      <c r="E577" s="459"/>
      <c r="F577" s="32"/>
      <c r="G577" s="32"/>
      <c r="H577" s="32"/>
      <c r="I577" s="32"/>
      <c r="J577" s="32"/>
      <c r="K577" s="32"/>
      <c r="L577" s="36"/>
      <c r="M577" s="37"/>
      <c r="N577" s="34"/>
      <c r="O577" s="34"/>
      <c r="P577" s="527"/>
      <c r="S577" s="488"/>
      <c r="T577" s="488">
        <f>((+S577*(('CTOS FICHA 904664'!$T$6-100)/100))*-1)*((100-W577)/100)+Y577</f>
        <v>0</v>
      </c>
      <c r="U577" s="488" t="str">
        <f>IF(N577&lt;&gt;"",-T577*(1+'CTOS FICHA 904664'!$X$6)/(N577/100)+100,"")</f>
        <v/>
      </c>
      <c r="V577" s="489" t="str">
        <f t="shared" si="12"/>
        <v/>
      </c>
      <c r="W577" s="490"/>
      <c r="X577" s="490"/>
      <c r="Y577" s="490"/>
    </row>
    <row r="578" spans="1:25" ht="16.5" thickBot="1">
      <c r="A578" s="475"/>
      <c r="B578" s="35"/>
      <c r="C578" s="40"/>
      <c r="D578" s="41"/>
      <c r="E578" s="459"/>
      <c r="F578" s="32"/>
      <c r="G578" s="32"/>
      <c r="H578" s="32"/>
      <c r="I578" s="32"/>
      <c r="J578" s="32"/>
      <c r="K578" s="32"/>
      <c r="L578" s="36"/>
      <c r="M578" s="37"/>
      <c r="N578" s="34"/>
      <c r="O578" s="34"/>
      <c r="P578" s="527"/>
      <c r="S578" s="488"/>
      <c r="T578" s="488">
        <f>((+S578*(('CTOS FICHA 904664'!$T$6-100)/100))*-1)*((100-W578)/100)+Y578</f>
        <v>0</v>
      </c>
      <c r="U578" s="488" t="str">
        <f>IF(N578&lt;&gt;"",-T578*(1+'CTOS FICHA 904664'!$X$6)/(N578/100)+100,"")</f>
        <v/>
      </c>
      <c r="V578" s="489" t="str">
        <f t="shared" si="12"/>
        <v/>
      </c>
      <c r="W578" s="490"/>
      <c r="X578" s="490"/>
      <c r="Y578" s="490"/>
    </row>
    <row r="579" spans="1:25" ht="16.5" thickBot="1">
      <c r="A579" s="475"/>
      <c r="B579" s="35"/>
      <c r="C579" s="40"/>
      <c r="D579" s="41"/>
      <c r="E579" s="459"/>
      <c r="F579" s="32"/>
      <c r="G579" s="32"/>
      <c r="H579" s="32"/>
      <c r="I579" s="32"/>
      <c r="J579" s="32"/>
      <c r="K579" s="32"/>
      <c r="L579" s="36"/>
      <c r="M579" s="37"/>
      <c r="N579" s="34"/>
      <c r="O579" s="34"/>
      <c r="P579" s="527"/>
      <c r="S579" s="488"/>
      <c r="T579" s="488">
        <f>((+S579*(('CTOS FICHA 904664'!$T$6-100)/100))*-1)*((100-W579)/100)+Y579</f>
        <v>0</v>
      </c>
      <c r="U579" s="488" t="str">
        <f>IF(N579&lt;&gt;"",-T579*(1+'CTOS FICHA 904664'!$X$6)/(N579/100)+100,"")</f>
        <v/>
      </c>
      <c r="V579" s="489" t="str">
        <f t="shared" si="12"/>
        <v/>
      </c>
      <c r="W579" s="490"/>
      <c r="X579" s="490"/>
      <c r="Y579" s="490"/>
    </row>
    <row r="580" spans="1:25" ht="16.5" thickBot="1">
      <c r="A580" s="475"/>
      <c r="B580" s="35"/>
      <c r="C580" s="40"/>
      <c r="D580" s="41"/>
      <c r="E580" s="459"/>
      <c r="F580" s="32"/>
      <c r="G580" s="32"/>
      <c r="H580" s="32"/>
      <c r="I580" s="32"/>
      <c r="J580" s="32"/>
      <c r="K580" s="32"/>
      <c r="L580" s="36"/>
      <c r="M580" s="37"/>
      <c r="N580" s="34"/>
      <c r="O580" s="34"/>
      <c r="P580" s="527"/>
      <c r="S580" s="488"/>
      <c r="T580" s="488">
        <f>((+S580*(('CTOS FICHA 904664'!$T$6-100)/100))*-1)*((100-W580)/100)+Y580</f>
        <v>0</v>
      </c>
      <c r="U580" s="488" t="str">
        <f>IF(N580&lt;&gt;"",-T580*(1+'CTOS FICHA 904664'!$X$6)/(N580/100)+100,"")</f>
        <v/>
      </c>
      <c r="V580" s="489" t="str">
        <f t="shared" si="12"/>
        <v/>
      </c>
      <c r="W580" s="490"/>
      <c r="X580" s="490"/>
      <c r="Y580" s="490"/>
    </row>
    <row r="581" spans="1:25" ht="16.5" thickBot="1">
      <c r="A581" s="475"/>
      <c r="B581" s="35"/>
      <c r="C581" s="40"/>
      <c r="D581" s="41"/>
      <c r="E581" s="459"/>
      <c r="F581" s="32"/>
      <c r="G581" s="32"/>
      <c r="H581" s="32"/>
      <c r="I581" s="32"/>
      <c r="J581" s="32"/>
      <c r="K581" s="32"/>
      <c r="L581" s="36"/>
      <c r="M581" s="37"/>
      <c r="N581" s="34"/>
      <c r="O581" s="34"/>
      <c r="P581" s="527"/>
      <c r="S581" s="488"/>
      <c r="T581" s="488">
        <f>((+S581*(('CTOS FICHA 904664'!$T$6-100)/100))*-1)*((100-W581)/100)+Y581</f>
        <v>0</v>
      </c>
      <c r="U581" s="488" t="str">
        <f>IF(N581&lt;&gt;"",-T581*(1+'CTOS FICHA 904664'!$X$6)/(N581/100)+100,"")</f>
        <v/>
      </c>
      <c r="V581" s="489" t="str">
        <f t="shared" si="12"/>
        <v/>
      </c>
      <c r="W581" s="490"/>
      <c r="X581" s="490"/>
      <c r="Y581" s="490"/>
    </row>
    <row r="582" spans="1:25" ht="16.5" thickBot="1">
      <c r="A582" s="475"/>
      <c r="B582" s="35"/>
      <c r="C582" s="40"/>
      <c r="D582" s="41"/>
      <c r="E582" s="459"/>
      <c r="F582" s="32"/>
      <c r="G582" s="32"/>
      <c r="H582" s="32"/>
      <c r="I582" s="32"/>
      <c r="J582" s="32"/>
      <c r="K582" s="32"/>
      <c r="L582" s="36"/>
      <c r="M582" s="37"/>
      <c r="N582" s="34"/>
      <c r="O582" s="34"/>
      <c r="P582" s="527"/>
      <c r="S582" s="488"/>
      <c r="T582" s="488">
        <f>((+S582*(('CTOS FICHA 904664'!$T$6-100)/100))*-1)*((100-W582)/100)+Y582</f>
        <v>0</v>
      </c>
      <c r="U582" s="488" t="str">
        <f>IF(N582&lt;&gt;"",-T582*(1+'CTOS FICHA 904664'!$X$6)/(N582/100)+100,"")</f>
        <v/>
      </c>
      <c r="V582" s="489" t="str">
        <f t="shared" si="12"/>
        <v/>
      </c>
      <c r="W582" s="490"/>
      <c r="X582" s="490"/>
      <c r="Y582" s="490"/>
    </row>
    <row r="583" spans="1:25" ht="16.5" thickBot="1">
      <c r="A583" s="475"/>
      <c r="B583" s="35"/>
      <c r="C583" s="40"/>
      <c r="D583" s="41"/>
      <c r="E583" s="459"/>
      <c r="F583" s="32"/>
      <c r="G583" s="32"/>
      <c r="H583" s="32"/>
      <c r="I583" s="32"/>
      <c r="J583" s="32"/>
      <c r="K583" s="32"/>
      <c r="L583" s="36"/>
      <c r="M583" s="37"/>
      <c r="N583" s="34"/>
      <c r="O583" s="34"/>
      <c r="P583" s="527"/>
      <c r="S583" s="488"/>
      <c r="T583" s="488">
        <f>((+S583*(('CTOS FICHA 904664'!$T$6-100)/100))*-1)*((100-W583)/100)+Y583</f>
        <v>0</v>
      </c>
      <c r="U583" s="488" t="str">
        <f>IF(N583&lt;&gt;"",-T583*(1+'CTOS FICHA 904664'!$X$6)/(N583/100)+100,"")</f>
        <v/>
      </c>
      <c r="V583" s="489" t="str">
        <f t="shared" si="12"/>
        <v/>
      </c>
      <c r="W583" s="490"/>
      <c r="X583" s="490"/>
      <c r="Y583" s="490"/>
    </row>
    <row r="584" spans="1:25" ht="16.5" thickBot="1">
      <c r="A584" s="475"/>
      <c r="B584" s="35"/>
      <c r="C584" s="40"/>
      <c r="D584" s="41"/>
      <c r="E584" s="459"/>
      <c r="F584" s="32"/>
      <c r="G584" s="32"/>
      <c r="H584" s="32"/>
      <c r="I584" s="32"/>
      <c r="J584" s="32"/>
      <c r="K584" s="32"/>
      <c r="L584" s="36"/>
      <c r="M584" s="37"/>
      <c r="N584" s="34"/>
      <c r="O584" s="34"/>
      <c r="P584" s="527"/>
      <c r="S584" s="488"/>
      <c r="T584" s="488">
        <f>((+S584*(('CTOS FICHA 904664'!$T$6-100)/100))*-1)*((100-W584)/100)+Y584</f>
        <v>0</v>
      </c>
      <c r="U584" s="488" t="str">
        <f>IF(N584&lt;&gt;"",-T584*(1+'CTOS FICHA 904664'!$X$6)/(N584/100)+100,"")</f>
        <v/>
      </c>
      <c r="V584" s="489" t="str">
        <f t="shared" si="12"/>
        <v/>
      </c>
      <c r="W584" s="490"/>
      <c r="X584" s="490"/>
      <c r="Y584" s="490"/>
    </row>
    <row r="585" spans="1:25" ht="16.5" thickBot="1">
      <c r="A585" s="475"/>
      <c r="B585" s="35"/>
      <c r="C585" s="40"/>
      <c r="D585" s="41"/>
      <c r="E585" s="459"/>
      <c r="F585" s="32"/>
      <c r="G585" s="32"/>
      <c r="H585" s="32"/>
      <c r="I585" s="32"/>
      <c r="J585" s="32"/>
      <c r="K585" s="32"/>
      <c r="L585" s="36"/>
      <c r="M585" s="37"/>
      <c r="N585" s="34"/>
      <c r="O585" s="34"/>
      <c r="P585" s="527"/>
      <c r="S585" s="488"/>
      <c r="T585" s="488">
        <f>((+S585*(('CTOS FICHA 904664'!$T$6-100)/100))*-1)*((100-W585)/100)+Y585</f>
        <v>0</v>
      </c>
      <c r="U585" s="488" t="str">
        <f>IF(N585&lt;&gt;"",-T585*(1+'CTOS FICHA 904664'!$X$6)/(N585/100)+100,"")</f>
        <v/>
      </c>
      <c r="V585" s="489" t="str">
        <f t="shared" si="12"/>
        <v/>
      </c>
      <c r="W585" s="490"/>
      <c r="X585" s="490"/>
      <c r="Y585" s="490"/>
    </row>
    <row r="586" spans="1:25" ht="16.5" thickBot="1">
      <c r="A586" s="475"/>
      <c r="B586" s="35"/>
      <c r="C586" s="40"/>
      <c r="D586" s="41"/>
      <c r="E586" s="459"/>
      <c r="F586" s="32"/>
      <c r="G586" s="32"/>
      <c r="H586" s="32"/>
      <c r="I586" s="32"/>
      <c r="J586" s="32"/>
      <c r="K586" s="32"/>
      <c r="L586" s="36"/>
      <c r="M586" s="37"/>
      <c r="N586" s="34"/>
      <c r="O586" s="34"/>
      <c r="P586" s="527"/>
      <c r="S586" s="488"/>
      <c r="T586" s="488">
        <f>((+S586*(('CTOS FICHA 904664'!$T$6-100)/100))*-1)*((100-W586)/100)+Y586</f>
        <v>0</v>
      </c>
      <c r="U586" s="488" t="str">
        <f>IF(N586&lt;&gt;"",-T586*(1+'CTOS FICHA 904664'!$X$6)/(N586/100)+100,"")</f>
        <v/>
      </c>
      <c r="V586" s="489" t="str">
        <f t="shared" si="12"/>
        <v/>
      </c>
      <c r="W586" s="490"/>
      <c r="X586" s="490"/>
      <c r="Y586" s="490"/>
    </row>
    <row r="587" spans="1:25" ht="16.5" thickBot="1">
      <c r="A587" s="475"/>
      <c r="B587" s="35"/>
      <c r="C587" s="40"/>
      <c r="D587" s="41"/>
      <c r="E587" s="459"/>
      <c r="F587" s="32"/>
      <c r="G587" s="32"/>
      <c r="H587" s="32"/>
      <c r="I587" s="32"/>
      <c r="J587" s="32"/>
      <c r="K587" s="32"/>
      <c r="L587" s="36"/>
      <c r="M587" s="37"/>
      <c r="N587" s="34"/>
      <c r="O587" s="34"/>
      <c r="P587" s="527"/>
      <c r="S587" s="488"/>
      <c r="T587" s="488">
        <f>((+S587*(('CTOS FICHA 904664'!$T$6-100)/100))*-1)*((100-W587)/100)+Y587</f>
        <v>0</v>
      </c>
      <c r="U587" s="488" t="str">
        <f>IF(N587&lt;&gt;"",-T587*(1+'CTOS FICHA 904664'!$X$6)/(N587/100)+100,"")</f>
        <v/>
      </c>
      <c r="V587" s="489" t="str">
        <f t="shared" si="12"/>
        <v/>
      </c>
      <c r="W587" s="490"/>
      <c r="X587" s="490"/>
      <c r="Y587" s="490"/>
    </row>
    <row r="588" spans="1:25" ht="16.5" thickBot="1">
      <c r="A588" s="475"/>
      <c r="B588" s="35"/>
      <c r="C588" s="40"/>
      <c r="D588" s="41"/>
      <c r="E588" s="459"/>
      <c r="F588" s="32"/>
      <c r="G588" s="32"/>
      <c r="H588" s="32"/>
      <c r="I588" s="32"/>
      <c r="J588" s="32"/>
      <c r="K588" s="32"/>
      <c r="L588" s="36"/>
      <c r="M588" s="37"/>
      <c r="N588" s="34"/>
      <c r="O588" s="34"/>
      <c r="P588" s="527"/>
      <c r="S588" s="488"/>
      <c r="T588" s="488">
        <f>((+S588*(('CTOS FICHA 904664'!$T$6-100)/100))*-1)*((100-W588)/100)+Y588</f>
        <v>0</v>
      </c>
      <c r="U588" s="488" t="str">
        <f>IF(N588&lt;&gt;"",-T588*(1+'CTOS FICHA 904664'!$X$6)/(N588/100)+100,"")</f>
        <v/>
      </c>
      <c r="V588" s="489" t="str">
        <f t="shared" si="12"/>
        <v/>
      </c>
      <c r="W588" s="490"/>
      <c r="X588" s="490"/>
      <c r="Y588" s="490"/>
    </row>
    <row r="589" spans="1:25" ht="16.5" thickBot="1">
      <c r="A589" s="475"/>
      <c r="B589" s="35"/>
      <c r="C589" s="40"/>
      <c r="D589" s="41"/>
      <c r="E589" s="459"/>
      <c r="F589" s="32"/>
      <c r="G589" s="32"/>
      <c r="H589" s="32"/>
      <c r="I589" s="32"/>
      <c r="J589" s="32"/>
      <c r="K589" s="32"/>
      <c r="L589" s="36"/>
      <c r="M589" s="37"/>
      <c r="N589" s="34"/>
      <c r="O589" s="34"/>
      <c r="P589" s="527"/>
      <c r="S589" s="488"/>
      <c r="T589" s="488">
        <f>((+S589*(('CTOS FICHA 904664'!$T$6-100)/100))*-1)*((100-W589)/100)+Y589</f>
        <v>0</v>
      </c>
      <c r="U589" s="488" t="str">
        <f>IF(N589&lt;&gt;"",-T589*(1+'CTOS FICHA 904664'!$X$6)/(N589/100)+100,"")</f>
        <v/>
      </c>
      <c r="V589" s="489" t="str">
        <f t="shared" si="12"/>
        <v/>
      </c>
      <c r="W589" s="490"/>
      <c r="X589" s="490"/>
      <c r="Y589" s="490"/>
    </row>
    <row r="590" spans="1:25" ht="16.5" thickBot="1">
      <c r="A590" s="475"/>
      <c r="B590" s="35"/>
      <c r="C590" s="40"/>
      <c r="D590" s="41"/>
      <c r="E590" s="459"/>
      <c r="F590" s="32"/>
      <c r="G590" s="32"/>
      <c r="H590" s="32"/>
      <c r="I590" s="32"/>
      <c r="J590" s="32"/>
      <c r="K590" s="32"/>
      <c r="L590" s="36"/>
      <c r="M590" s="37"/>
      <c r="N590" s="34"/>
      <c r="O590" s="34"/>
      <c r="P590" s="527"/>
      <c r="S590" s="488"/>
      <c r="T590" s="488">
        <f>((+S590*(('CTOS FICHA 904664'!$T$6-100)/100))*-1)*((100-W590)/100)+Y590</f>
        <v>0</v>
      </c>
      <c r="U590" s="488" t="str">
        <f>IF(N590&lt;&gt;"",-T590*(1+'CTOS FICHA 904664'!$X$6)/(N590/100)+100,"")</f>
        <v/>
      </c>
      <c r="V590" s="489" t="str">
        <f t="shared" si="12"/>
        <v/>
      </c>
      <c r="W590" s="490"/>
      <c r="X590" s="490"/>
      <c r="Y590" s="490"/>
    </row>
    <row r="591" spans="1:25" ht="16.5" thickBot="1">
      <c r="A591" s="475"/>
      <c r="B591" s="35"/>
      <c r="C591" s="40"/>
      <c r="D591" s="41"/>
      <c r="E591" s="459"/>
      <c r="F591" s="32"/>
      <c r="G591" s="32"/>
      <c r="H591" s="32"/>
      <c r="I591" s="32"/>
      <c r="J591" s="32"/>
      <c r="K591" s="32"/>
      <c r="L591" s="36"/>
      <c r="M591" s="37"/>
      <c r="N591" s="34"/>
      <c r="O591" s="34"/>
      <c r="P591" s="527"/>
      <c r="S591" s="488"/>
      <c r="T591" s="488">
        <f>((+S591*(('CTOS FICHA 904664'!$T$6-100)/100))*-1)*((100-W591)/100)+Y591</f>
        <v>0</v>
      </c>
      <c r="U591" s="488" t="str">
        <f>IF(N591&lt;&gt;"",-T591*(1+'CTOS FICHA 904664'!$X$6)/(N591/100)+100,"")</f>
        <v/>
      </c>
      <c r="V591" s="489" t="str">
        <f t="shared" si="12"/>
        <v/>
      </c>
      <c r="W591" s="490"/>
      <c r="X591" s="490"/>
      <c r="Y591" s="490"/>
    </row>
    <row r="592" spans="1:25" ht="16.5" thickBot="1">
      <c r="A592" s="475"/>
      <c r="B592" s="35"/>
      <c r="C592" s="40"/>
      <c r="D592" s="41"/>
      <c r="E592" s="459"/>
      <c r="F592" s="32"/>
      <c r="G592" s="32"/>
      <c r="H592" s="32"/>
      <c r="I592" s="32"/>
      <c r="J592" s="32"/>
      <c r="K592" s="32"/>
      <c r="L592" s="36"/>
      <c r="M592" s="37"/>
      <c r="N592" s="34"/>
      <c r="O592" s="34"/>
      <c r="P592" s="527"/>
      <c r="S592" s="488"/>
      <c r="T592" s="488">
        <f>((+S592*(('CTOS FICHA 904664'!$T$6-100)/100))*-1)*((100-W592)/100)+Y592</f>
        <v>0</v>
      </c>
      <c r="U592" s="488" t="str">
        <f>IF(N592&lt;&gt;"",-T592*(1+'CTOS FICHA 904664'!$X$6)/(N592/100)+100,"")</f>
        <v/>
      </c>
      <c r="V592" s="489" t="str">
        <f t="shared" si="12"/>
        <v/>
      </c>
      <c r="W592" s="490"/>
      <c r="X592" s="490"/>
      <c r="Y592" s="490"/>
    </row>
    <row r="593" spans="1:25" ht="16.5" thickBot="1">
      <c r="A593" s="475"/>
      <c r="B593" s="35"/>
      <c r="C593" s="40"/>
      <c r="D593" s="41"/>
      <c r="E593" s="459"/>
      <c r="F593" s="32"/>
      <c r="G593" s="32"/>
      <c r="H593" s="32"/>
      <c r="I593" s="32"/>
      <c r="J593" s="32"/>
      <c r="K593" s="32"/>
      <c r="L593" s="36"/>
      <c r="M593" s="37"/>
      <c r="N593" s="34"/>
      <c r="O593" s="34"/>
      <c r="P593" s="527"/>
      <c r="S593" s="488"/>
      <c r="T593" s="488">
        <f>((+S593*(('CTOS FICHA 904664'!$T$6-100)/100))*-1)*((100-W593)/100)+Y593</f>
        <v>0</v>
      </c>
      <c r="U593" s="488" t="str">
        <f>IF(N593&lt;&gt;"",-T593*(1+'CTOS FICHA 904664'!$X$6)/(N593/100)+100,"")</f>
        <v/>
      </c>
      <c r="V593" s="489" t="str">
        <f t="shared" si="12"/>
        <v/>
      </c>
      <c r="W593" s="490"/>
      <c r="X593" s="490"/>
      <c r="Y593" s="490"/>
    </row>
    <row r="594" spans="1:25" ht="16.5" thickBot="1">
      <c r="A594" s="475"/>
      <c r="B594" s="35"/>
      <c r="C594" s="40"/>
      <c r="D594" s="41"/>
      <c r="E594" s="459"/>
      <c r="F594" s="32"/>
      <c r="G594" s="32"/>
      <c r="H594" s="32"/>
      <c r="I594" s="32"/>
      <c r="J594" s="32"/>
      <c r="K594" s="32"/>
      <c r="L594" s="36"/>
      <c r="M594" s="37"/>
      <c r="N594" s="34"/>
      <c r="O594" s="34"/>
      <c r="P594" s="527"/>
      <c r="S594" s="488"/>
      <c r="T594" s="488">
        <f>((+S594*(('CTOS FICHA 904664'!$T$6-100)/100))*-1)*((100-W594)/100)+Y594</f>
        <v>0</v>
      </c>
      <c r="U594" s="488" t="str">
        <f>IF(N594&lt;&gt;"",-T594*(1+'CTOS FICHA 904664'!$X$6)/(N594/100)+100,"")</f>
        <v/>
      </c>
      <c r="V594" s="489" t="str">
        <f t="shared" si="12"/>
        <v/>
      </c>
      <c r="W594" s="490"/>
      <c r="X594" s="490"/>
      <c r="Y594" s="490"/>
    </row>
    <row r="595" spans="1:25" ht="16.5" thickBot="1">
      <c r="A595" s="475"/>
      <c r="B595" s="35"/>
      <c r="C595" s="40"/>
      <c r="D595" s="41"/>
      <c r="E595" s="459"/>
      <c r="F595" s="32"/>
      <c r="G595" s="32"/>
      <c r="H595" s="32"/>
      <c r="I595" s="32"/>
      <c r="J595" s="32"/>
      <c r="K595" s="32"/>
      <c r="L595" s="36"/>
      <c r="M595" s="37"/>
      <c r="N595" s="34"/>
      <c r="O595" s="34"/>
      <c r="P595" s="527"/>
      <c r="S595" s="488"/>
      <c r="T595" s="488">
        <f>((+S595*(('CTOS FICHA 904664'!$T$6-100)/100))*-1)*((100-W595)/100)+Y595</f>
        <v>0</v>
      </c>
      <c r="U595" s="488" t="str">
        <f>IF(N595&lt;&gt;"",-T595*(1+'CTOS FICHA 904664'!$X$6)/(N595/100)+100,"")</f>
        <v/>
      </c>
      <c r="V595" s="489" t="str">
        <f t="shared" si="12"/>
        <v/>
      </c>
      <c r="W595" s="490"/>
      <c r="X595" s="490"/>
      <c r="Y595" s="490"/>
    </row>
    <row r="596" spans="1:25" ht="16.5" thickBot="1">
      <c r="A596" s="475"/>
      <c r="B596" s="35"/>
      <c r="C596" s="40"/>
      <c r="D596" s="41"/>
      <c r="E596" s="459"/>
      <c r="F596" s="32"/>
      <c r="G596" s="32"/>
      <c r="H596" s="32"/>
      <c r="I596" s="32"/>
      <c r="J596" s="32"/>
      <c r="K596" s="32"/>
      <c r="L596" s="36"/>
      <c r="M596" s="37"/>
      <c r="N596" s="34"/>
      <c r="O596" s="34"/>
      <c r="P596" s="527"/>
      <c r="S596" s="488"/>
      <c r="T596" s="488">
        <f>((+S596*(('CTOS FICHA 904664'!$T$6-100)/100))*-1)*((100-W596)/100)+Y596</f>
        <v>0</v>
      </c>
      <c r="U596" s="488" t="str">
        <f>IF(N596&lt;&gt;"",-T596*(1+'CTOS FICHA 904664'!$X$6)/(N596/100)+100,"")</f>
        <v/>
      </c>
      <c r="V596" s="489" t="str">
        <f t="shared" si="12"/>
        <v/>
      </c>
      <c r="W596" s="490"/>
      <c r="X596" s="490"/>
      <c r="Y596" s="490"/>
    </row>
    <row r="597" spans="1:25" ht="16.5" thickBot="1">
      <c r="A597" s="475"/>
      <c r="B597" s="35"/>
      <c r="C597" s="40"/>
      <c r="D597" s="41"/>
      <c r="E597" s="459"/>
      <c r="F597" s="32"/>
      <c r="G597" s="32"/>
      <c r="H597" s="32"/>
      <c r="I597" s="32"/>
      <c r="J597" s="32"/>
      <c r="K597" s="32"/>
      <c r="L597" s="36"/>
      <c r="M597" s="37"/>
      <c r="N597" s="34"/>
      <c r="O597" s="34"/>
      <c r="P597" s="527"/>
      <c r="S597" s="488"/>
      <c r="T597" s="488">
        <f>((+S597*(('CTOS FICHA 904664'!$T$6-100)/100))*-1)*((100-W597)/100)+Y597</f>
        <v>0</v>
      </c>
      <c r="U597" s="488" t="str">
        <f>IF(N597&lt;&gt;"",-T597*(1+'CTOS FICHA 904664'!$X$6)/(N597/100)+100,"")</f>
        <v/>
      </c>
      <c r="V597" s="489" t="str">
        <f t="shared" si="12"/>
        <v/>
      </c>
      <c r="W597" s="490"/>
      <c r="X597" s="490"/>
      <c r="Y597" s="490"/>
    </row>
    <row r="598" spans="1:25" ht="16.5" thickBot="1">
      <c r="A598" s="475"/>
      <c r="B598" s="35"/>
      <c r="C598" s="40"/>
      <c r="D598" s="41"/>
      <c r="E598" s="459"/>
      <c r="F598" s="32"/>
      <c r="G598" s="32"/>
      <c r="H598" s="32"/>
      <c r="I598" s="32"/>
      <c r="J598" s="32"/>
      <c r="K598" s="32"/>
      <c r="L598" s="36"/>
      <c r="M598" s="37"/>
      <c r="N598" s="34"/>
      <c r="O598" s="34"/>
      <c r="P598" s="527"/>
      <c r="S598" s="488"/>
      <c r="T598" s="488">
        <f>((+S598*(('CTOS FICHA 904664'!$T$6-100)/100))*-1)*((100-W598)/100)+Y598</f>
        <v>0</v>
      </c>
      <c r="U598" s="488" t="str">
        <f>IF(N598&lt;&gt;"",-T598*(1+'CTOS FICHA 904664'!$X$6)/(N598/100)+100,"")</f>
        <v/>
      </c>
      <c r="V598" s="489" t="str">
        <f t="shared" si="12"/>
        <v/>
      </c>
      <c r="W598" s="490"/>
      <c r="X598" s="490"/>
      <c r="Y598" s="490"/>
    </row>
    <row r="599" spans="1:25" ht="16.5" thickBot="1">
      <c r="A599" s="475"/>
      <c r="B599" s="35"/>
      <c r="C599" s="40"/>
      <c r="D599" s="41"/>
      <c r="E599" s="459"/>
      <c r="F599" s="32"/>
      <c r="G599" s="32"/>
      <c r="H599" s="32"/>
      <c r="I599" s="32"/>
      <c r="J599" s="32"/>
      <c r="K599" s="32"/>
      <c r="L599" s="36"/>
      <c r="M599" s="37"/>
      <c r="N599" s="34"/>
      <c r="O599" s="34"/>
      <c r="P599" s="527"/>
      <c r="S599" s="488"/>
      <c r="T599" s="488">
        <f>((+S599*(('CTOS FICHA 904664'!$T$6-100)/100))*-1)*((100-W599)/100)+Y599</f>
        <v>0</v>
      </c>
      <c r="U599" s="488" t="str">
        <f>IF(N599&lt;&gt;"",-T599*(1+'CTOS FICHA 904664'!$X$6)/(N599/100)+100,"")</f>
        <v/>
      </c>
      <c r="V599" s="489" t="str">
        <f t="shared" si="12"/>
        <v/>
      </c>
      <c r="W599" s="490"/>
      <c r="X599" s="490"/>
      <c r="Y599" s="490"/>
    </row>
    <row r="600" spans="1:25" ht="16.5" thickBot="1">
      <c r="A600" s="475"/>
      <c r="B600" s="35"/>
      <c r="C600" s="40"/>
      <c r="D600" s="41"/>
      <c r="E600" s="459"/>
      <c r="F600" s="32"/>
      <c r="G600" s="32"/>
      <c r="H600" s="32"/>
      <c r="I600" s="32"/>
      <c r="J600" s="32"/>
      <c r="K600" s="32"/>
      <c r="L600" s="36"/>
      <c r="M600" s="37"/>
      <c r="N600" s="34"/>
      <c r="O600" s="34"/>
      <c r="P600" s="527"/>
      <c r="S600" s="488"/>
      <c r="T600" s="488">
        <f>((+S600*(('CTOS FICHA 904664'!$T$6-100)/100))*-1)*((100-W600)/100)+Y600</f>
        <v>0</v>
      </c>
      <c r="U600" s="488" t="str">
        <f>IF(N600&lt;&gt;"",-T600*(1+'CTOS FICHA 904664'!$X$6)/(N600/100)+100,"")</f>
        <v/>
      </c>
      <c r="V600" s="489" t="str">
        <f t="shared" si="12"/>
        <v/>
      </c>
      <c r="W600" s="490"/>
      <c r="X600" s="490"/>
      <c r="Y600" s="490"/>
    </row>
    <row r="601" spans="1:25" ht="16.5" thickBot="1">
      <c r="A601" s="475"/>
      <c r="B601" s="35"/>
      <c r="C601" s="40"/>
      <c r="D601" s="41"/>
      <c r="E601" s="459"/>
      <c r="F601" s="32"/>
      <c r="G601" s="32"/>
      <c r="H601" s="32"/>
      <c r="I601" s="32"/>
      <c r="J601" s="32"/>
      <c r="K601" s="32"/>
      <c r="L601" s="36"/>
      <c r="M601" s="37"/>
      <c r="N601" s="34"/>
      <c r="O601" s="34"/>
      <c r="P601" s="527"/>
      <c r="S601" s="488"/>
      <c r="T601" s="488">
        <f>((+S601*(('CTOS FICHA 904664'!$T$6-100)/100))*-1)*((100-W601)/100)+Y601</f>
        <v>0</v>
      </c>
      <c r="U601" s="488" t="str">
        <f>IF(N601&lt;&gt;"",-T601*(1+'CTOS FICHA 904664'!$X$6)/(N601/100)+100,"")</f>
        <v/>
      </c>
      <c r="V601" s="489" t="str">
        <f t="shared" si="12"/>
        <v/>
      </c>
      <c r="W601" s="490"/>
      <c r="X601" s="490"/>
      <c r="Y601" s="490"/>
    </row>
    <row r="602" spans="1:25" ht="16.5" thickBot="1">
      <c r="A602" s="475"/>
      <c r="B602" s="35"/>
      <c r="C602" s="40"/>
      <c r="D602" s="41"/>
      <c r="E602" s="459"/>
      <c r="F602" s="32"/>
      <c r="G602" s="32"/>
      <c r="H602" s="32"/>
      <c r="I602" s="32"/>
      <c r="J602" s="32"/>
      <c r="K602" s="32"/>
      <c r="L602" s="36"/>
      <c r="M602" s="37"/>
      <c r="N602" s="34"/>
      <c r="O602" s="34"/>
      <c r="P602" s="527"/>
      <c r="S602" s="488"/>
      <c r="T602" s="488">
        <f>((+S602*(('CTOS FICHA 904664'!$T$6-100)/100))*-1)*((100-W602)/100)+Y602</f>
        <v>0</v>
      </c>
      <c r="U602" s="488" t="str">
        <f>IF(N602&lt;&gt;"",-T602*(1+'CTOS FICHA 904664'!$X$6)/(N602/100)+100,"")</f>
        <v/>
      </c>
      <c r="V602" s="489" t="str">
        <f t="shared" si="12"/>
        <v/>
      </c>
      <c r="W602" s="490"/>
      <c r="X602" s="490"/>
      <c r="Y602" s="490"/>
    </row>
    <row r="603" spans="1:25" ht="16.5" thickBot="1">
      <c r="A603" s="475"/>
      <c r="B603" s="35"/>
      <c r="C603" s="40"/>
      <c r="D603" s="41"/>
      <c r="E603" s="459"/>
      <c r="F603" s="32"/>
      <c r="G603" s="32"/>
      <c r="H603" s="32"/>
      <c r="I603" s="32"/>
      <c r="J603" s="32"/>
      <c r="K603" s="32"/>
      <c r="L603" s="36"/>
      <c r="M603" s="37"/>
      <c r="N603" s="34"/>
      <c r="O603" s="34"/>
      <c r="P603" s="527"/>
      <c r="S603" s="488"/>
      <c r="T603" s="488">
        <f>((+S603*(('CTOS FICHA 904664'!$T$6-100)/100))*-1)*((100-W603)/100)+Y603</f>
        <v>0</v>
      </c>
      <c r="U603" s="488" t="str">
        <f>IF(N603&lt;&gt;"",-T603*(1+'CTOS FICHA 904664'!$X$6)/(N603/100)+100,"")</f>
        <v/>
      </c>
      <c r="V603" s="489" t="str">
        <f t="shared" si="12"/>
        <v/>
      </c>
      <c r="W603" s="490"/>
      <c r="X603" s="490"/>
      <c r="Y603" s="490"/>
    </row>
    <row r="604" spans="1:25" ht="16.5" thickBot="1">
      <c r="A604" s="475"/>
      <c r="B604" s="35"/>
      <c r="C604" s="40"/>
      <c r="D604" s="41"/>
      <c r="E604" s="459"/>
      <c r="F604" s="32"/>
      <c r="G604" s="32"/>
      <c r="H604" s="32"/>
      <c r="I604" s="32"/>
      <c r="J604" s="32"/>
      <c r="K604" s="32"/>
      <c r="L604" s="36"/>
      <c r="M604" s="37"/>
      <c r="N604" s="34"/>
      <c r="O604" s="34"/>
      <c r="P604" s="527"/>
      <c r="S604" s="488"/>
      <c r="T604" s="488">
        <f>((+S604*(('CTOS FICHA 904664'!$T$6-100)/100))*-1)*((100-W604)/100)+Y604</f>
        <v>0</v>
      </c>
      <c r="U604" s="488" t="str">
        <f>IF(N604&lt;&gt;"",-T604*(1+'CTOS FICHA 904664'!$X$6)/(N604/100)+100,"")</f>
        <v/>
      </c>
      <c r="V604" s="489" t="str">
        <f t="shared" si="12"/>
        <v/>
      </c>
      <c r="W604" s="490"/>
      <c r="X604" s="490"/>
      <c r="Y604" s="490"/>
    </row>
    <row r="605" spans="1:25" ht="16.5" thickBot="1">
      <c r="A605" s="475"/>
      <c r="B605" s="35"/>
      <c r="C605" s="40"/>
      <c r="D605" s="41"/>
      <c r="E605" s="459"/>
      <c r="F605" s="32"/>
      <c r="G605" s="32"/>
      <c r="H605" s="32"/>
      <c r="I605" s="32"/>
      <c r="J605" s="32"/>
      <c r="K605" s="32"/>
      <c r="L605" s="36"/>
      <c r="M605" s="37"/>
      <c r="N605" s="34"/>
      <c r="O605" s="34"/>
      <c r="P605" s="527"/>
      <c r="S605" s="488"/>
      <c r="T605" s="488">
        <f>((+S605*(('CTOS FICHA 904664'!$T$6-100)/100))*-1)*((100-W605)/100)+Y605</f>
        <v>0</v>
      </c>
      <c r="U605" s="488" t="str">
        <f>IF(N605&lt;&gt;"",-T605*(1+'CTOS FICHA 904664'!$X$6)/(N605/100)+100,"")</f>
        <v/>
      </c>
      <c r="V605" s="489" t="str">
        <f t="shared" si="12"/>
        <v/>
      </c>
      <c r="W605" s="490"/>
      <c r="X605" s="490"/>
      <c r="Y605" s="490"/>
    </row>
    <row r="606" spans="1:25" ht="16.5" thickBot="1">
      <c r="A606" s="475"/>
      <c r="B606" s="35"/>
      <c r="C606" s="40"/>
      <c r="D606" s="41"/>
      <c r="E606" s="459"/>
      <c r="F606" s="32"/>
      <c r="G606" s="32"/>
      <c r="H606" s="32"/>
      <c r="I606" s="32"/>
      <c r="J606" s="32"/>
      <c r="K606" s="32"/>
      <c r="L606" s="36"/>
      <c r="M606" s="37"/>
      <c r="N606" s="34"/>
      <c r="O606" s="34"/>
      <c r="P606" s="527"/>
      <c r="S606" s="488"/>
      <c r="T606" s="488">
        <f>((+S606*(('CTOS FICHA 904664'!$T$6-100)/100))*-1)*((100-W606)/100)+Y606</f>
        <v>0</v>
      </c>
      <c r="U606" s="488" t="str">
        <f>IF(N606&lt;&gt;"",-T606*(1+'CTOS FICHA 904664'!$X$6)/(N606/100)+100,"")</f>
        <v/>
      </c>
      <c r="V606" s="489" t="str">
        <f t="shared" si="12"/>
        <v/>
      </c>
      <c r="W606" s="490"/>
      <c r="X606" s="490"/>
      <c r="Y606" s="490"/>
    </row>
    <row r="607" spans="1:25" ht="16.5" thickBot="1">
      <c r="A607" s="475"/>
      <c r="B607" s="35"/>
      <c r="C607" s="40"/>
      <c r="D607" s="41"/>
      <c r="E607" s="459"/>
      <c r="F607" s="32"/>
      <c r="G607" s="32"/>
      <c r="H607" s="32"/>
      <c r="I607" s="32"/>
      <c r="J607" s="32"/>
      <c r="K607" s="32"/>
      <c r="L607" s="36"/>
      <c r="M607" s="37"/>
      <c r="N607" s="34"/>
      <c r="O607" s="34"/>
      <c r="P607" s="527"/>
      <c r="S607" s="488"/>
      <c r="T607" s="488">
        <f>((+S607*(('CTOS FICHA 904664'!$T$6-100)/100))*-1)*((100-W607)/100)+Y607</f>
        <v>0</v>
      </c>
      <c r="U607" s="488" t="str">
        <f>IF(N607&lt;&gt;"",-T607*(1+'CTOS FICHA 904664'!$X$6)/(N607/100)+100,"")</f>
        <v/>
      </c>
      <c r="V607" s="489" t="str">
        <f t="shared" si="12"/>
        <v/>
      </c>
      <c r="W607" s="490"/>
      <c r="X607" s="490"/>
      <c r="Y607" s="490"/>
    </row>
    <row r="608" spans="1:25" ht="16.5" thickBot="1">
      <c r="A608" s="475"/>
      <c r="B608" s="35"/>
      <c r="C608" s="40"/>
      <c r="D608" s="41"/>
      <c r="E608" s="459"/>
      <c r="F608" s="32"/>
      <c r="G608" s="32"/>
      <c r="H608" s="32"/>
      <c r="I608" s="32"/>
      <c r="J608" s="32"/>
      <c r="K608" s="32"/>
      <c r="L608" s="36"/>
      <c r="M608" s="37"/>
      <c r="N608" s="34"/>
      <c r="O608" s="34"/>
      <c r="P608" s="527"/>
      <c r="S608" s="488"/>
      <c r="T608" s="488">
        <f>((+S608*(('CTOS FICHA 904664'!$T$6-100)/100))*-1)*((100-W608)/100)+Y608</f>
        <v>0</v>
      </c>
      <c r="U608" s="488" t="str">
        <f>IF(N608&lt;&gt;"",-T608*(1+'CTOS FICHA 904664'!$X$6)/(N608/100)+100,"")</f>
        <v/>
      </c>
      <c r="V608" s="489" t="str">
        <f t="shared" si="12"/>
        <v/>
      </c>
      <c r="W608" s="490"/>
      <c r="X608" s="490"/>
      <c r="Y608" s="490"/>
    </row>
    <row r="609" spans="1:25" ht="16.5" thickBot="1">
      <c r="A609" s="475"/>
      <c r="B609" s="35"/>
      <c r="C609" s="40"/>
      <c r="D609" s="41"/>
      <c r="E609" s="459"/>
      <c r="F609" s="32"/>
      <c r="G609" s="32"/>
      <c r="H609" s="32"/>
      <c r="I609" s="32"/>
      <c r="J609" s="32"/>
      <c r="K609" s="32"/>
      <c r="L609" s="36"/>
      <c r="M609" s="37"/>
      <c r="N609" s="34"/>
      <c r="O609" s="34"/>
      <c r="P609" s="527"/>
      <c r="S609" s="488"/>
      <c r="T609" s="488">
        <f>((+S609*(('CTOS FICHA 904664'!$T$6-100)/100))*-1)*((100-W609)/100)+Y609</f>
        <v>0</v>
      </c>
      <c r="U609" s="488" t="str">
        <f>IF(N609&lt;&gt;"",-T609*(1+'CTOS FICHA 904664'!$X$6)/(N609/100)+100,"")</f>
        <v/>
      </c>
      <c r="V609" s="489" t="str">
        <f t="shared" si="12"/>
        <v/>
      </c>
      <c r="W609" s="490"/>
      <c r="X609" s="490"/>
      <c r="Y609" s="490"/>
    </row>
    <row r="610" spans="1:25" ht="16.5" thickBot="1">
      <c r="A610" s="475"/>
      <c r="B610" s="35"/>
      <c r="C610" s="40"/>
      <c r="D610" s="41"/>
      <c r="E610" s="459"/>
      <c r="F610" s="32"/>
      <c r="G610" s="32"/>
      <c r="H610" s="32"/>
      <c r="I610" s="32"/>
      <c r="J610" s="32"/>
      <c r="K610" s="32"/>
      <c r="L610" s="36"/>
      <c r="M610" s="37"/>
      <c r="N610" s="34"/>
      <c r="O610" s="34"/>
      <c r="P610" s="527"/>
      <c r="S610" s="488"/>
      <c r="T610" s="488">
        <f>((+S610*(('CTOS FICHA 904664'!$T$6-100)/100))*-1)*((100-W610)/100)+Y610</f>
        <v>0</v>
      </c>
      <c r="U610" s="488" t="str">
        <f>IF(N610&lt;&gt;"",-T610*(1+'CTOS FICHA 904664'!$X$6)/(N610/100)+100,"")</f>
        <v/>
      </c>
      <c r="V610" s="489" t="str">
        <f t="shared" si="12"/>
        <v/>
      </c>
      <c r="W610" s="490"/>
      <c r="X610" s="490"/>
      <c r="Y610" s="490"/>
    </row>
    <row r="611" spans="1:25" ht="16.5" thickBot="1">
      <c r="A611" s="475"/>
      <c r="B611" s="35"/>
      <c r="C611" s="40"/>
      <c r="D611" s="41"/>
      <c r="E611" s="459"/>
      <c r="F611" s="32"/>
      <c r="G611" s="32"/>
      <c r="H611" s="32"/>
      <c r="I611" s="32"/>
      <c r="J611" s="32"/>
      <c r="K611" s="32"/>
      <c r="L611" s="36"/>
      <c r="M611" s="37"/>
      <c r="N611" s="34"/>
      <c r="O611" s="34"/>
      <c r="P611" s="527"/>
      <c r="S611" s="488"/>
      <c r="T611" s="488">
        <f>((+S611*(('CTOS FICHA 904664'!$T$6-100)/100))*-1)*((100-W611)/100)+Y611</f>
        <v>0</v>
      </c>
      <c r="U611" s="488" t="str">
        <f>IF(N611&lt;&gt;"",-T611*(1+'CTOS FICHA 904664'!$X$6)/(N611/100)+100,"")</f>
        <v/>
      </c>
      <c r="V611" s="489" t="str">
        <f t="shared" si="12"/>
        <v/>
      </c>
      <c r="W611" s="490"/>
      <c r="X611" s="490"/>
      <c r="Y611" s="490"/>
    </row>
    <row r="612" spans="1:25" ht="16.5" thickBot="1">
      <c r="A612" s="475"/>
      <c r="B612" s="35"/>
      <c r="C612" s="40"/>
      <c r="D612" s="41"/>
      <c r="E612" s="459"/>
      <c r="F612" s="32"/>
      <c r="G612" s="32"/>
      <c r="H612" s="32"/>
      <c r="I612" s="32"/>
      <c r="J612" s="32"/>
      <c r="K612" s="32"/>
      <c r="L612" s="36"/>
      <c r="M612" s="37"/>
      <c r="N612" s="34"/>
      <c r="O612" s="34"/>
      <c r="P612" s="527"/>
      <c r="S612" s="488"/>
      <c r="T612" s="488">
        <f>((+S612*(('CTOS FICHA 904664'!$T$6-100)/100))*-1)*((100-W612)/100)+Y612</f>
        <v>0</v>
      </c>
      <c r="U612" s="488" t="str">
        <f>IF(N612&lt;&gt;"",-T612*(1+'CTOS FICHA 904664'!$X$6)/(N612/100)+100,"")</f>
        <v/>
      </c>
      <c r="V612" s="489" t="str">
        <f t="shared" si="12"/>
        <v/>
      </c>
      <c r="W612" s="490"/>
      <c r="X612" s="490"/>
      <c r="Y612" s="490"/>
    </row>
    <row r="613" spans="1:25" ht="16.5" thickBot="1">
      <c r="A613" s="475"/>
      <c r="B613" s="35"/>
      <c r="C613" s="40"/>
      <c r="D613" s="41"/>
      <c r="E613" s="459"/>
      <c r="F613" s="32"/>
      <c r="G613" s="32"/>
      <c r="H613" s="32"/>
      <c r="I613" s="32"/>
      <c r="J613" s="32"/>
      <c r="K613" s="32"/>
      <c r="L613" s="36"/>
      <c r="M613" s="37"/>
      <c r="N613" s="34"/>
      <c r="O613" s="34"/>
      <c r="P613" s="527"/>
      <c r="S613" s="488"/>
      <c r="T613" s="488">
        <f>((+S613*(('CTOS FICHA 904664'!$T$6-100)/100))*-1)*((100-W613)/100)+Y613</f>
        <v>0</v>
      </c>
      <c r="U613" s="488" t="str">
        <f>IF(N613&lt;&gt;"",-T613*(1+'CTOS FICHA 904664'!$X$6)/(N613/100)+100,"")</f>
        <v/>
      </c>
      <c r="V613" s="489" t="str">
        <f t="shared" si="12"/>
        <v/>
      </c>
      <c r="W613" s="490"/>
      <c r="X613" s="490"/>
      <c r="Y613" s="490"/>
    </row>
    <row r="614" spans="1:25" ht="16.5" thickBot="1">
      <c r="A614" s="475"/>
      <c r="B614" s="35"/>
      <c r="C614" s="40"/>
      <c r="D614" s="41"/>
      <c r="E614" s="459"/>
      <c r="F614" s="32"/>
      <c r="G614" s="32"/>
      <c r="H614" s="32"/>
      <c r="I614" s="32"/>
      <c r="J614" s="32"/>
      <c r="K614" s="32"/>
      <c r="L614" s="36"/>
      <c r="M614" s="37"/>
      <c r="N614" s="34"/>
      <c r="O614" s="34"/>
      <c r="P614" s="527"/>
      <c r="S614" s="488"/>
      <c r="T614" s="488">
        <f>((+S614*(('CTOS FICHA 904664'!$T$6-100)/100))*-1)*((100-W614)/100)+Y614</f>
        <v>0</v>
      </c>
      <c r="U614" s="488" t="str">
        <f>IF(N614&lt;&gt;"",-T614*(1+'CTOS FICHA 904664'!$X$6)/(N614/100)+100,"")</f>
        <v/>
      </c>
      <c r="V614" s="489" t="str">
        <f t="shared" ref="V614:V677" si="13">IF(N614&lt;&gt;"",-T614/(N614/100)+100,"")</f>
        <v/>
      </c>
      <c r="W614" s="490"/>
      <c r="X614" s="490"/>
      <c r="Y614" s="490"/>
    </row>
    <row r="615" spans="1:25" ht="16.5" thickBot="1">
      <c r="A615" s="475"/>
      <c r="B615" s="35"/>
      <c r="C615" s="40"/>
      <c r="D615" s="41"/>
      <c r="E615" s="459"/>
      <c r="F615" s="32"/>
      <c r="G615" s="32"/>
      <c r="H615" s="32"/>
      <c r="I615" s="32"/>
      <c r="J615" s="32"/>
      <c r="K615" s="32"/>
      <c r="L615" s="36"/>
      <c r="M615" s="37"/>
      <c r="N615" s="34"/>
      <c r="O615" s="34"/>
      <c r="P615" s="527"/>
      <c r="S615" s="488"/>
      <c r="T615" s="488">
        <f>((+S615*(('CTOS FICHA 904664'!$T$6-100)/100))*-1)*((100-W615)/100)+Y615</f>
        <v>0</v>
      </c>
      <c r="U615" s="488" t="str">
        <f>IF(N615&lt;&gt;"",-T615*(1+'CTOS FICHA 904664'!$X$6)/(N615/100)+100,"")</f>
        <v/>
      </c>
      <c r="V615" s="489" t="str">
        <f t="shared" si="13"/>
        <v/>
      </c>
      <c r="W615" s="490"/>
      <c r="X615" s="490"/>
      <c r="Y615" s="490"/>
    </row>
    <row r="616" spans="1:25" ht="16.5" thickBot="1">
      <c r="A616" s="475"/>
      <c r="B616" s="35"/>
      <c r="C616" s="40"/>
      <c r="D616" s="41"/>
      <c r="E616" s="459"/>
      <c r="F616" s="32"/>
      <c r="G616" s="32"/>
      <c r="H616" s="32"/>
      <c r="I616" s="32"/>
      <c r="J616" s="32"/>
      <c r="K616" s="32"/>
      <c r="L616" s="36"/>
      <c r="M616" s="37"/>
      <c r="N616" s="34"/>
      <c r="O616" s="34"/>
      <c r="P616" s="527"/>
      <c r="S616" s="488"/>
      <c r="T616" s="488">
        <f>((+S616*(('CTOS FICHA 904664'!$T$6-100)/100))*-1)*((100-W616)/100)+Y616</f>
        <v>0</v>
      </c>
      <c r="U616" s="488" t="str">
        <f>IF(N616&lt;&gt;"",-T616*(1+'CTOS FICHA 904664'!$X$6)/(N616/100)+100,"")</f>
        <v/>
      </c>
      <c r="V616" s="489" t="str">
        <f t="shared" si="13"/>
        <v/>
      </c>
      <c r="W616" s="490"/>
      <c r="X616" s="490"/>
      <c r="Y616" s="490"/>
    </row>
    <row r="617" spans="1:25" ht="16.5" thickBot="1">
      <c r="A617" s="475"/>
      <c r="B617" s="35"/>
      <c r="C617" s="40"/>
      <c r="D617" s="41"/>
      <c r="E617" s="459"/>
      <c r="F617" s="32"/>
      <c r="G617" s="32"/>
      <c r="H617" s="32"/>
      <c r="I617" s="32"/>
      <c r="J617" s="32"/>
      <c r="K617" s="32"/>
      <c r="L617" s="36"/>
      <c r="M617" s="37"/>
      <c r="N617" s="34"/>
      <c r="O617" s="34"/>
      <c r="P617" s="527"/>
      <c r="S617" s="488"/>
      <c r="T617" s="488">
        <f>((+S617*(('CTOS FICHA 904664'!$T$6-100)/100))*-1)*((100-W617)/100)+Y617</f>
        <v>0</v>
      </c>
      <c r="U617" s="488" t="str">
        <f>IF(N617&lt;&gt;"",-T617*(1+'CTOS FICHA 904664'!$X$6)/(N617/100)+100,"")</f>
        <v/>
      </c>
      <c r="V617" s="489" t="str">
        <f t="shared" si="13"/>
        <v/>
      </c>
      <c r="W617" s="490"/>
      <c r="X617" s="490"/>
      <c r="Y617" s="490"/>
    </row>
    <row r="618" spans="1:25" ht="16.5" thickBot="1">
      <c r="A618" s="475"/>
      <c r="B618" s="35"/>
      <c r="C618" s="40"/>
      <c r="D618" s="41"/>
      <c r="E618" s="459"/>
      <c r="F618" s="32"/>
      <c r="G618" s="32"/>
      <c r="H618" s="32"/>
      <c r="I618" s="32"/>
      <c r="J618" s="32"/>
      <c r="K618" s="32"/>
      <c r="L618" s="36"/>
      <c r="M618" s="37"/>
      <c r="N618" s="34"/>
      <c r="O618" s="34"/>
      <c r="P618" s="527"/>
      <c r="S618" s="488"/>
      <c r="T618" s="488">
        <f>((+S618*(('CTOS FICHA 904664'!$T$6-100)/100))*-1)*((100-W618)/100)+Y618</f>
        <v>0</v>
      </c>
      <c r="U618" s="488" t="str">
        <f>IF(N618&lt;&gt;"",-T618*(1+'CTOS FICHA 904664'!$X$6)/(N618/100)+100,"")</f>
        <v/>
      </c>
      <c r="V618" s="489" t="str">
        <f t="shared" si="13"/>
        <v/>
      </c>
      <c r="W618" s="490"/>
      <c r="X618" s="490"/>
      <c r="Y618" s="490"/>
    </row>
    <row r="619" spans="1:25" ht="16.5" thickBot="1">
      <c r="A619" s="475"/>
      <c r="B619" s="35"/>
      <c r="C619" s="40"/>
      <c r="D619" s="41"/>
      <c r="E619" s="459"/>
      <c r="F619" s="32"/>
      <c r="G619" s="32"/>
      <c r="H619" s="32"/>
      <c r="I619" s="32"/>
      <c r="J619" s="32"/>
      <c r="K619" s="32"/>
      <c r="L619" s="36"/>
      <c r="M619" s="37"/>
      <c r="N619" s="34"/>
      <c r="O619" s="34"/>
      <c r="P619" s="527"/>
      <c r="S619" s="488"/>
      <c r="T619" s="488">
        <f>((+S619*(('CTOS FICHA 904664'!$T$6-100)/100))*-1)*((100-W619)/100)+Y619</f>
        <v>0</v>
      </c>
      <c r="U619" s="488" t="str">
        <f>IF(N619&lt;&gt;"",-T619*(1+'CTOS FICHA 904664'!$X$6)/(N619/100)+100,"")</f>
        <v/>
      </c>
      <c r="V619" s="489" t="str">
        <f t="shared" si="13"/>
        <v/>
      </c>
      <c r="W619" s="490"/>
      <c r="X619" s="490"/>
      <c r="Y619" s="490"/>
    </row>
    <row r="620" spans="1:25" ht="16.5" thickBot="1">
      <c r="A620" s="475"/>
      <c r="B620" s="35"/>
      <c r="C620" s="40"/>
      <c r="D620" s="41"/>
      <c r="E620" s="459"/>
      <c r="F620" s="32"/>
      <c r="G620" s="32"/>
      <c r="H620" s="32"/>
      <c r="I620" s="32"/>
      <c r="J620" s="32"/>
      <c r="K620" s="32"/>
      <c r="L620" s="36"/>
      <c r="M620" s="37"/>
      <c r="N620" s="34"/>
      <c r="O620" s="34"/>
      <c r="P620" s="527"/>
      <c r="S620" s="488"/>
      <c r="T620" s="488">
        <f>((+S620*(('CTOS FICHA 904664'!$T$6-100)/100))*-1)*((100-W620)/100)+Y620</f>
        <v>0</v>
      </c>
      <c r="U620" s="488" t="str">
        <f>IF(N620&lt;&gt;"",-T620*(1+'CTOS FICHA 904664'!$X$6)/(N620/100)+100,"")</f>
        <v/>
      </c>
      <c r="V620" s="489" t="str">
        <f t="shared" si="13"/>
        <v/>
      </c>
      <c r="W620" s="490"/>
      <c r="X620" s="490"/>
      <c r="Y620" s="490"/>
    </row>
    <row r="621" spans="1:25" ht="16.5" thickBot="1">
      <c r="A621" s="475"/>
      <c r="B621" s="35"/>
      <c r="C621" s="40"/>
      <c r="D621" s="41"/>
      <c r="E621" s="459"/>
      <c r="F621" s="32"/>
      <c r="G621" s="32"/>
      <c r="H621" s="32"/>
      <c r="I621" s="32"/>
      <c r="J621" s="32"/>
      <c r="K621" s="32"/>
      <c r="L621" s="36"/>
      <c r="M621" s="37"/>
      <c r="N621" s="34"/>
      <c r="O621" s="34"/>
      <c r="P621" s="527"/>
      <c r="S621" s="488"/>
      <c r="T621" s="488">
        <f>((+S621*(('CTOS FICHA 904664'!$T$6-100)/100))*-1)*((100-W621)/100)+Y621</f>
        <v>0</v>
      </c>
      <c r="U621" s="488" t="str">
        <f>IF(N621&lt;&gt;"",-T621*(1+'CTOS FICHA 904664'!$X$6)/(N621/100)+100,"")</f>
        <v/>
      </c>
      <c r="V621" s="489" t="str">
        <f t="shared" si="13"/>
        <v/>
      </c>
      <c r="W621" s="490"/>
      <c r="X621" s="490"/>
      <c r="Y621" s="490"/>
    </row>
    <row r="622" spans="1:25" ht="16.5" thickBot="1">
      <c r="A622" s="475"/>
      <c r="B622" s="35"/>
      <c r="C622" s="40"/>
      <c r="D622" s="41"/>
      <c r="E622" s="459"/>
      <c r="F622" s="32"/>
      <c r="G622" s="32"/>
      <c r="H622" s="32"/>
      <c r="I622" s="32"/>
      <c r="J622" s="32"/>
      <c r="K622" s="32"/>
      <c r="L622" s="36"/>
      <c r="M622" s="37"/>
      <c r="N622" s="34"/>
      <c r="O622" s="34"/>
      <c r="P622" s="527"/>
      <c r="S622" s="488"/>
      <c r="T622" s="488">
        <f>((+S622*(('CTOS FICHA 904664'!$T$6-100)/100))*-1)*((100-W622)/100)+Y622</f>
        <v>0</v>
      </c>
      <c r="U622" s="488" t="str">
        <f>IF(N622&lt;&gt;"",-T622*(1+'CTOS FICHA 904664'!$X$6)/(N622/100)+100,"")</f>
        <v/>
      </c>
      <c r="V622" s="489" t="str">
        <f t="shared" si="13"/>
        <v/>
      </c>
      <c r="W622" s="490"/>
      <c r="X622" s="490"/>
      <c r="Y622" s="490"/>
    </row>
    <row r="623" spans="1:25" ht="16.5" thickBot="1">
      <c r="A623" s="475"/>
      <c r="B623" s="35"/>
      <c r="C623" s="40"/>
      <c r="D623" s="41"/>
      <c r="E623" s="459"/>
      <c r="F623" s="32"/>
      <c r="G623" s="32"/>
      <c r="H623" s="32"/>
      <c r="I623" s="32"/>
      <c r="J623" s="32"/>
      <c r="K623" s="32"/>
      <c r="L623" s="36"/>
      <c r="M623" s="37"/>
      <c r="N623" s="34"/>
      <c r="O623" s="34"/>
      <c r="P623" s="527"/>
      <c r="S623" s="488"/>
      <c r="T623" s="488">
        <f>((+S623*(('CTOS FICHA 904664'!$T$6-100)/100))*-1)*((100-W623)/100)+Y623</f>
        <v>0</v>
      </c>
      <c r="U623" s="488" t="str">
        <f>IF(N623&lt;&gt;"",-T623*(1+'CTOS FICHA 904664'!$X$6)/(N623/100)+100,"")</f>
        <v/>
      </c>
      <c r="V623" s="489" t="str">
        <f t="shared" si="13"/>
        <v/>
      </c>
      <c r="W623" s="490"/>
      <c r="X623" s="490"/>
      <c r="Y623" s="490"/>
    </row>
    <row r="624" spans="1:25" ht="16.5" thickBot="1">
      <c r="A624" s="475"/>
      <c r="B624" s="35"/>
      <c r="C624" s="40"/>
      <c r="D624" s="41"/>
      <c r="E624" s="459"/>
      <c r="F624" s="32"/>
      <c r="G624" s="32"/>
      <c r="H624" s="32"/>
      <c r="I624" s="32"/>
      <c r="J624" s="32"/>
      <c r="K624" s="32"/>
      <c r="L624" s="36"/>
      <c r="M624" s="37"/>
      <c r="N624" s="34"/>
      <c r="O624" s="34"/>
      <c r="P624" s="527"/>
      <c r="S624" s="488"/>
      <c r="T624" s="488">
        <f>((+S624*(('CTOS FICHA 904664'!$T$6-100)/100))*-1)*((100-W624)/100)+Y624</f>
        <v>0</v>
      </c>
      <c r="U624" s="488" t="str">
        <f>IF(N624&lt;&gt;"",-T624*(1+'CTOS FICHA 904664'!$X$6)/(N624/100)+100,"")</f>
        <v/>
      </c>
      <c r="V624" s="489" t="str">
        <f t="shared" si="13"/>
        <v/>
      </c>
      <c r="W624" s="490"/>
      <c r="X624" s="490"/>
      <c r="Y624" s="490"/>
    </row>
    <row r="625" spans="1:25" ht="16.5" thickBot="1">
      <c r="A625" s="475"/>
      <c r="B625" s="35"/>
      <c r="C625" s="40"/>
      <c r="D625" s="41"/>
      <c r="E625" s="459"/>
      <c r="F625" s="32"/>
      <c r="G625" s="32"/>
      <c r="H625" s="32"/>
      <c r="I625" s="32"/>
      <c r="J625" s="32"/>
      <c r="K625" s="32"/>
      <c r="L625" s="36"/>
      <c r="M625" s="37"/>
      <c r="N625" s="34"/>
      <c r="O625" s="34"/>
      <c r="P625" s="527"/>
      <c r="S625" s="488"/>
      <c r="T625" s="488">
        <f>((+S625*(('CTOS FICHA 904664'!$T$6-100)/100))*-1)*((100-W625)/100)+Y625</f>
        <v>0</v>
      </c>
      <c r="U625" s="488" t="str">
        <f>IF(N625&lt;&gt;"",-T625*(1+'CTOS FICHA 904664'!$X$6)/(N625/100)+100,"")</f>
        <v/>
      </c>
      <c r="V625" s="489" t="str">
        <f t="shared" si="13"/>
        <v/>
      </c>
      <c r="W625" s="490"/>
      <c r="X625" s="490"/>
      <c r="Y625" s="490"/>
    </row>
    <row r="626" spans="1:25" ht="16.5" thickBot="1">
      <c r="A626" s="475"/>
      <c r="B626" s="35"/>
      <c r="C626" s="40"/>
      <c r="D626" s="41"/>
      <c r="E626" s="459"/>
      <c r="F626" s="32"/>
      <c r="G626" s="32"/>
      <c r="H626" s="32"/>
      <c r="I626" s="32"/>
      <c r="J626" s="32"/>
      <c r="K626" s="32"/>
      <c r="L626" s="36"/>
      <c r="M626" s="37"/>
      <c r="N626" s="34"/>
      <c r="O626" s="34"/>
      <c r="P626" s="527"/>
      <c r="S626" s="488"/>
      <c r="T626" s="488">
        <f>((+S626*(('CTOS FICHA 904664'!$T$6-100)/100))*-1)*((100-W626)/100)+Y626</f>
        <v>0</v>
      </c>
      <c r="U626" s="488" t="str">
        <f>IF(N626&lt;&gt;"",-T626*(1+'CTOS FICHA 904664'!$X$6)/(N626/100)+100,"")</f>
        <v/>
      </c>
      <c r="V626" s="489" t="str">
        <f t="shared" si="13"/>
        <v/>
      </c>
      <c r="W626" s="490"/>
      <c r="X626" s="490"/>
      <c r="Y626" s="490"/>
    </row>
    <row r="627" spans="1:25" ht="16.5" thickBot="1">
      <c r="A627" s="475"/>
      <c r="B627" s="35"/>
      <c r="C627" s="40"/>
      <c r="D627" s="41"/>
      <c r="E627" s="459"/>
      <c r="F627" s="32"/>
      <c r="G627" s="32"/>
      <c r="H627" s="32"/>
      <c r="I627" s="32"/>
      <c r="J627" s="32"/>
      <c r="K627" s="32"/>
      <c r="L627" s="36"/>
      <c r="M627" s="37"/>
      <c r="N627" s="34"/>
      <c r="O627" s="34"/>
      <c r="P627" s="527"/>
      <c r="S627" s="488"/>
      <c r="T627" s="488">
        <f>((+S627*(('CTOS FICHA 904664'!$T$6-100)/100))*-1)*((100-W627)/100)+Y627</f>
        <v>0</v>
      </c>
      <c r="U627" s="488" t="str">
        <f>IF(N627&lt;&gt;"",-T627*(1+'CTOS FICHA 904664'!$X$6)/(N627/100)+100,"")</f>
        <v/>
      </c>
      <c r="V627" s="489" t="str">
        <f t="shared" si="13"/>
        <v/>
      </c>
      <c r="W627" s="490"/>
      <c r="X627" s="490"/>
      <c r="Y627" s="490"/>
    </row>
    <row r="628" spans="1:25" ht="16.5" thickBot="1">
      <c r="A628" s="475"/>
      <c r="B628" s="35"/>
      <c r="C628" s="40"/>
      <c r="D628" s="41"/>
      <c r="E628" s="459"/>
      <c r="F628" s="32"/>
      <c r="G628" s="32"/>
      <c r="H628" s="32"/>
      <c r="I628" s="32"/>
      <c r="J628" s="32"/>
      <c r="K628" s="32"/>
      <c r="L628" s="36"/>
      <c r="M628" s="37"/>
      <c r="N628" s="34"/>
      <c r="O628" s="34"/>
      <c r="P628" s="527"/>
      <c r="S628" s="488"/>
      <c r="T628" s="488">
        <f>((+S628*(('CTOS FICHA 904664'!$T$6-100)/100))*-1)*((100-W628)/100)+Y628</f>
        <v>0</v>
      </c>
      <c r="U628" s="488" t="str">
        <f>IF(N628&lt;&gt;"",-T628*(1+'CTOS FICHA 904664'!$X$6)/(N628/100)+100,"")</f>
        <v/>
      </c>
      <c r="V628" s="489" t="str">
        <f t="shared" si="13"/>
        <v/>
      </c>
      <c r="W628" s="490"/>
      <c r="X628" s="490"/>
      <c r="Y628" s="490"/>
    </row>
    <row r="629" spans="1:25" ht="16.5" thickBot="1">
      <c r="A629" s="475"/>
      <c r="B629" s="35"/>
      <c r="C629" s="40"/>
      <c r="D629" s="41"/>
      <c r="E629" s="459"/>
      <c r="F629" s="32"/>
      <c r="G629" s="32"/>
      <c r="H629" s="32"/>
      <c r="I629" s="32"/>
      <c r="J629" s="32"/>
      <c r="K629" s="32"/>
      <c r="L629" s="36"/>
      <c r="M629" s="37"/>
      <c r="N629" s="34"/>
      <c r="O629" s="34"/>
      <c r="P629" s="527"/>
      <c r="S629" s="488"/>
      <c r="T629" s="488">
        <f>((+S629*(('CTOS FICHA 904664'!$T$6-100)/100))*-1)*((100-W629)/100)+Y629</f>
        <v>0</v>
      </c>
      <c r="U629" s="488" t="str">
        <f>IF(N629&lt;&gt;"",-T629*(1+'CTOS FICHA 904664'!$X$6)/(N629/100)+100,"")</f>
        <v/>
      </c>
      <c r="V629" s="489" t="str">
        <f t="shared" si="13"/>
        <v/>
      </c>
      <c r="W629" s="490"/>
      <c r="X629" s="490"/>
      <c r="Y629" s="490"/>
    </row>
    <row r="630" spans="1:25" ht="16.5" thickBot="1">
      <c r="A630" s="475"/>
      <c r="B630" s="35"/>
      <c r="C630" s="40"/>
      <c r="D630" s="41"/>
      <c r="E630" s="459"/>
      <c r="F630" s="32"/>
      <c r="G630" s="32"/>
      <c r="H630" s="32"/>
      <c r="I630" s="32"/>
      <c r="J630" s="32"/>
      <c r="K630" s="32"/>
      <c r="L630" s="36"/>
      <c r="M630" s="37"/>
      <c r="N630" s="34"/>
      <c r="O630" s="34"/>
      <c r="P630" s="527"/>
      <c r="S630" s="488"/>
      <c r="T630" s="488">
        <f>((+S630*(('CTOS FICHA 904664'!$T$6-100)/100))*-1)*((100-W630)/100)+Y630</f>
        <v>0</v>
      </c>
      <c r="U630" s="488" t="str">
        <f>IF(N630&lt;&gt;"",-T630*(1+'CTOS FICHA 904664'!$X$6)/(N630/100)+100,"")</f>
        <v/>
      </c>
      <c r="V630" s="489" t="str">
        <f t="shared" si="13"/>
        <v/>
      </c>
      <c r="W630" s="490"/>
      <c r="X630" s="490"/>
      <c r="Y630" s="490"/>
    </row>
    <row r="631" spans="1:25" ht="16.5" thickBot="1">
      <c r="A631" s="475"/>
      <c r="B631" s="35"/>
      <c r="C631" s="40"/>
      <c r="D631" s="41"/>
      <c r="E631" s="459"/>
      <c r="F631" s="32"/>
      <c r="G631" s="32"/>
      <c r="H631" s="32"/>
      <c r="I631" s="32"/>
      <c r="J631" s="32"/>
      <c r="K631" s="32"/>
      <c r="L631" s="36"/>
      <c r="M631" s="37"/>
      <c r="N631" s="34"/>
      <c r="O631" s="34"/>
      <c r="P631" s="527"/>
      <c r="S631" s="488"/>
      <c r="T631" s="488">
        <f>((+S631*(('CTOS FICHA 904664'!$T$6-100)/100))*-1)*((100-W631)/100)+Y631</f>
        <v>0</v>
      </c>
      <c r="U631" s="488" t="str">
        <f>IF(N631&lt;&gt;"",-T631*(1+'CTOS FICHA 904664'!$X$6)/(N631/100)+100,"")</f>
        <v/>
      </c>
      <c r="V631" s="489" t="str">
        <f t="shared" si="13"/>
        <v/>
      </c>
      <c r="W631" s="490"/>
      <c r="X631" s="490"/>
      <c r="Y631" s="490"/>
    </row>
    <row r="632" spans="1:25" ht="16.5" thickBot="1">
      <c r="A632" s="475"/>
      <c r="B632" s="35"/>
      <c r="C632" s="40"/>
      <c r="D632" s="41"/>
      <c r="E632" s="459"/>
      <c r="F632" s="32"/>
      <c r="G632" s="32"/>
      <c r="H632" s="32"/>
      <c r="I632" s="32"/>
      <c r="J632" s="32"/>
      <c r="K632" s="32"/>
      <c r="L632" s="36"/>
      <c r="M632" s="37"/>
      <c r="N632" s="34"/>
      <c r="O632" s="34"/>
      <c r="P632" s="527"/>
      <c r="S632" s="488"/>
      <c r="T632" s="488">
        <f>((+S632*(('CTOS FICHA 904664'!$T$6-100)/100))*-1)*((100-W632)/100)+Y632</f>
        <v>0</v>
      </c>
      <c r="U632" s="488" t="str">
        <f>IF(N632&lt;&gt;"",-T632*(1+'CTOS FICHA 904664'!$X$6)/(N632/100)+100,"")</f>
        <v/>
      </c>
      <c r="V632" s="489" t="str">
        <f t="shared" si="13"/>
        <v/>
      </c>
      <c r="W632" s="490"/>
      <c r="X632" s="490"/>
      <c r="Y632" s="490"/>
    </row>
    <row r="633" spans="1:25" ht="16.5" thickBot="1">
      <c r="A633" s="475"/>
      <c r="B633" s="35"/>
      <c r="C633" s="40"/>
      <c r="D633" s="41"/>
      <c r="E633" s="459"/>
      <c r="F633" s="32"/>
      <c r="G633" s="32"/>
      <c r="H633" s="32"/>
      <c r="I633" s="32"/>
      <c r="J633" s="32"/>
      <c r="K633" s="32"/>
      <c r="L633" s="36"/>
      <c r="M633" s="37"/>
      <c r="N633" s="34"/>
      <c r="O633" s="34"/>
      <c r="P633" s="527"/>
      <c r="S633" s="488"/>
      <c r="T633" s="488">
        <f>((+S633*(('CTOS FICHA 904664'!$T$6-100)/100))*-1)*((100-W633)/100)+Y633</f>
        <v>0</v>
      </c>
      <c r="U633" s="488" t="str">
        <f>IF(N633&lt;&gt;"",-T633*(1+'CTOS FICHA 904664'!$X$6)/(N633/100)+100,"")</f>
        <v/>
      </c>
      <c r="V633" s="489" t="str">
        <f t="shared" si="13"/>
        <v/>
      </c>
      <c r="W633" s="490"/>
      <c r="X633" s="490"/>
      <c r="Y633" s="490"/>
    </row>
    <row r="634" spans="1:25" ht="16.5" thickBot="1">
      <c r="A634" s="475"/>
      <c r="B634" s="35"/>
      <c r="C634" s="40"/>
      <c r="D634" s="41"/>
      <c r="E634" s="459"/>
      <c r="F634" s="32"/>
      <c r="G634" s="32"/>
      <c r="H634" s="32"/>
      <c r="I634" s="32"/>
      <c r="J634" s="32"/>
      <c r="K634" s="32"/>
      <c r="L634" s="36"/>
      <c r="M634" s="37"/>
      <c r="N634" s="34"/>
      <c r="O634" s="34"/>
      <c r="P634" s="527"/>
      <c r="S634" s="488"/>
      <c r="T634" s="488">
        <f>((+S634*(('CTOS FICHA 904664'!$T$6-100)/100))*-1)*((100-W634)/100)+Y634</f>
        <v>0</v>
      </c>
      <c r="U634" s="488" t="str">
        <f>IF(N634&lt;&gt;"",-T634*(1+'CTOS FICHA 904664'!$X$6)/(N634/100)+100,"")</f>
        <v/>
      </c>
      <c r="V634" s="489" t="str">
        <f t="shared" si="13"/>
        <v/>
      </c>
      <c r="W634" s="490"/>
      <c r="X634" s="490"/>
      <c r="Y634" s="490"/>
    </row>
    <row r="635" spans="1:25" ht="16.5" thickBot="1">
      <c r="A635" s="475"/>
      <c r="B635" s="35"/>
      <c r="C635" s="40"/>
      <c r="D635" s="41"/>
      <c r="E635" s="459"/>
      <c r="F635" s="32"/>
      <c r="G635" s="32"/>
      <c r="H635" s="32"/>
      <c r="I635" s="32"/>
      <c r="J635" s="32"/>
      <c r="K635" s="32"/>
      <c r="L635" s="36"/>
      <c r="M635" s="37"/>
      <c r="N635" s="34"/>
      <c r="O635" s="34"/>
      <c r="P635" s="527"/>
      <c r="S635" s="488"/>
      <c r="T635" s="488">
        <f>((+S635*(('CTOS FICHA 904664'!$T$6-100)/100))*-1)*((100-W635)/100)+Y635</f>
        <v>0</v>
      </c>
      <c r="U635" s="488" t="str">
        <f>IF(N635&lt;&gt;"",-T635*(1+'CTOS FICHA 904664'!$X$6)/(N635/100)+100,"")</f>
        <v/>
      </c>
      <c r="V635" s="489" t="str">
        <f t="shared" si="13"/>
        <v/>
      </c>
      <c r="W635" s="490"/>
      <c r="X635" s="490"/>
      <c r="Y635" s="490"/>
    </row>
    <row r="636" spans="1:25" ht="16.5" thickBot="1">
      <c r="A636" s="475"/>
      <c r="B636" s="35"/>
      <c r="C636" s="40"/>
      <c r="D636" s="41"/>
      <c r="E636" s="459"/>
      <c r="F636" s="32"/>
      <c r="G636" s="32"/>
      <c r="H636" s="32"/>
      <c r="I636" s="32"/>
      <c r="J636" s="32"/>
      <c r="K636" s="32"/>
      <c r="L636" s="36"/>
      <c r="M636" s="37"/>
      <c r="N636" s="34"/>
      <c r="O636" s="34"/>
      <c r="P636" s="527"/>
      <c r="S636" s="488"/>
      <c r="T636" s="488">
        <f>((+S636*(('CTOS FICHA 904664'!$T$6-100)/100))*-1)*((100-W636)/100)+Y636</f>
        <v>0</v>
      </c>
      <c r="U636" s="488" t="str">
        <f>IF(N636&lt;&gt;"",-T636*(1+'CTOS FICHA 904664'!$X$6)/(N636/100)+100,"")</f>
        <v/>
      </c>
      <c r="V636" s="489" t="str">
        <f t="shared" si="13"/>
        <v/>
      </c>
      <c r="W636" s="490"/>
      <c r="X636" s="490"/>
      <c r="Y636" s="490"/>
    </row>
    <row r="637" spans="1:25" ht="16.5" thickBot="1">
      <c r="A637" s="475"/>
      <c r="B637" s="35"/>
      <c r="C637" s="40"/>
      <c r="D637" s="41"/>
      <c r="E637" s="459"/>
      <c r="F637" s="32"/>
      <c r="G637" s="32"/>
      <c r="H637" s="32"/>
      <c r="I637" s="32"/>
      <c r="J637" s="32"/>
      <c r="K637" s="32"/>
      <c r="L637" s="36"/>
      <c r="M637" s="37"/>
      <c r="N637" s="34"/>
      <c r="O637" s="34"/>
      <c r="P637" s="527"/>
      <c r="S637" s="488"/>
      <c r="T637" s="488">
        <f>((+S637*(('CTOS FICHA 904664'!$T$6-100)/100))*-1)*((100-W637)/100)+Y637</f>
        <v>0</v>
      </c>
      <c r="U637" s="488" t="str">
        <f>IF(N637&lt;&gt;"",-T637*(1+'CTOS FICHA 904664'!$X$6)/(N637/100)+100,"")</f>
        <v/>
      </c>
      <c r="V637" s="489" t="str">
        <f t="shared" si="13"/>
        <v/>
      </c>
      <c r="W637" s="490"/>
      <c r="X637" s="490"/>
      <c r="Y637" s="490"/>
    </row>
    <row r="638" spans="1:25" ht="16.5" thickBot="1">
      <c r="A638" s="475"/>
      <c r="B638" s="35"/>
      <c r="C638" s="40"/>
      <c r="D638" s="41"/>
      <c r="E638" s="459"/>
      <c r="F638" s="32"/>
      <c r="G638" s="32"/>
      <c r="H638" s="32"/>
      <c r="I638" s="32"/>
      <c r="J638" s="32"/>
      <c r="K638" s="32"/>
      <c r="L638" s="36"/>
      <c r="M638" s="37"/>
      <c r="N638" s="34"/>
      <c r="O638" s="34"/>
      <c r="P638" s="527"/>
      <c r="S638" s="488"/>
      <c r="T638" s="488">
        <f>((+S638*(('CTOS FICHA 904664'!$T$6-100)/100))*-1)*((100-W638)/100)+Y638</f>
        <v>0</v>
      </c>
      <c r="U638" s="488" t="str">
        <f>IF(N638&lt;&gt;"",-T638*(1+'CTOS FICHA 904664'!$X$6)/(N638/100)+100,"")</f>
        <v/>
      </c>
      <c r="V638" s="489" t="str">
        <f t="shared" si="13"/>
        <v/>
      </c>
      <c r="W638" s="490"/>
      <c r="X638" s="490"/>
      <c r="Y638" s="490"/>
    </row>
    <row r="639" spans="1:25" ht="16.5" thickBot="1">
      <c r="A639" s="475"/>
      <c r="B639" s="35"/>
      <c r="C639" s="40"/>
      <c r="D639" s="41"/>
      <c r="E639" s="459"/>
      <c r="F639" s="32"/>
      <c r="G639" s="32"/>
      <c r="H639" s="32"/>
      <c r="I639" s="32"/>
      <c r="J639" s="32"/>
      <c r="K639" s="32"/>
      <c r="L639" s="36"/>
      <c r="M639" s="37"/>
      <c r="N639" s="34"/>
      <c r="O639" s="34"/>
      <c r="P639" s="527"/>
      <c r="S639" s="488"/>
      <c r="T639" s="488">
        <f>((+S639*(('CTOS FICHA 904664'!$T$6-100)/100))*-1)*((100-W639)/100)+Y639</f>
        <v>0</v>
      </c>
      <c r="U639" s="488" t="str">
        <f>IF(N639&lt;&gt;"",-T639*(1+'CTOS FICHA 904664'!$X$6)/(N639/100)+100,"")</f>
        <v/>
      </c>
      <c r="V639" s="489" t="str">
        <f t="shared" si="13"/>
        <v/>
      </c>
      <c r="W639" s="490"/>
      <c r="X639" s="490"/>
      <c r="Y639" s="490"/>
    </row>
    <row r="640" spans="1:25" ht="16.5" thickBot="1">
      <c r="A640" s="475"/>
      <c r="B640" s="35"/>
      <c r="C640" s="40"/>
      <c r="D640" s="41"/>
      <c r="E640" s="459"/>
      <c r="F640" s="32"/>
      <c r="G640" s="32"/>
      <c r="H640" s="32"/>
      <c r="I640" s="32"/>
      <c r="J640" s="32"/>
      <c r="K640" s="32"/>
      <c r="L640" s="36"/>
      <c r="M640" s="37"/>
      <c r="N640" s="34"/>
      <c r="O640" s="34"/>
      <c r="P640" s="527"/>
      <c r="S640" s="488"/>
      <c r="T640" s="488">
        <f>((+S640*(('CTOS FICHA 904664'!$T$6-100)/100))*-1)*((100-W640)/100)+Y640</f>
        <v>0</v>
      </c>
      <c r="U640" s="488" t="str">
        <f>IF(N640&lt;&gt;"",-T640*(1+'CTOS FICHA 904664'!$X$6)/(N640/100)+100,"")</f>
        <v/>
      </c>
      <c r="V640" s="489" t="str">
        <f t="shared" si="13"/>
        <v/>
      </c>
      <c r="W640" s="490"/>
      <c r="X640" s="490"/>
      <c r="Y640" s="490"/>
    </row>
    <row r="641" spans="1:25" ht="16.5" thickBot="1">
      <c r="A641" s="475"/>
      <c r="B641" s="35"/>
      <c r="C641" s="40"/>
      <c r="D641" s="41"/>
      <c r="E641" s="459"/>
      <c r="F641" s="32"/>
      <c r="G641" s="32"/>
      <c r="H641" s="32"/>
      <c r="I641" s="32"/>
      <c r="J641" s="32"/>
      <c r="K641" s="32"/>
      <c r="L641" s="36"/>
      <c r="M641" s="37"/>
      <c r="N641" s="34"/>
      <c r="O641" s="34"/>
      <c r="P641" s="527"/>
      <c r="S641" s="488"/>
      <c r="T641" s="488">
        <f>((+S641*(('CTOS FICHA 904664'!$T$6-100)/100))*-1)*((100-W641)/100)+Y641</f>
        <v>0</v>
      </c>
      <c r="U641" s="488" t="str">
        <f>IF(N641&lt;&gt;"",-T641*(1+'CTOS FICHA 904664'!$X$6)/(N641/100)+100,"")</f>
        <v/>
      </c>
      <c r="V641" s="489" t="str">
        <f t="shared" si="13"/>
        <v/>
      </c>
      <c r="W641" s="490"/>
      <c r="X641" s="490"/>
      <c r="Y641" s="490"/>
    </row>
    <row r="642" spans="1:25" ht="16.5" thickBot="1">
      <c r="A642" s="475"/>
      <c r="B642" s="35"/>
      <c r="C642" s="40"/>
      <c r="D642" s="41"/>
      <c r="E642" s="459"/>
      <c r="F642" s="32"/>
      <c r="G642" s="32"/>
      <c r="H642" s="32"/>
      <c r="I642" s="32"/>
      <c r="J642" s="32"/>
      <c r="K642" s="32"/>
      <c r="L642" s="36"/>
      <c r="M642" s="37"/>
      <c r="N642" s="34"/>
      <c r="O642" s="34"/>
      <c r="P642" s="527"/>
      <c r="S642" s="488"/>
      <c r="T642" s="488">
        <f>((+S642*(('CTOS FICHA 904664'!$T$6-100)/100))*-1)*((100-W642)/100)+Y642</f>
        <v>0</v>
      </c>
      <c r="U642" s="488" t="str">
        <f>IF(N642&lt;&gt;"",-T642*(1+'CTOS FICHA 904664'!$X$6)/(N642/100)+100,"")</f>
        <v/>
      </c>
      <c r="V642" s="489" t="str">
        <f t="shared" si="13"/>
        <v/>
      </c>
      <c r="W642" s="490"/>
      <c r="X642" s="490"/>
      <c r="Y642" s="490"/>
    </row>
    <row r="643" spans="1:25" ht="16.5" thickBot="1">
      <c r="A643" s="475"/>
      <c r="B643" s="35"/>
      <c r="C643" s="40"/>
      <c r="D643" s="41"/>
      <c r="E643" s="459"/>
      <c r="F643" s="32"/>
      <c r="G643" s="32"/>
      <c r="H643" s="32"/>
      <c r="I643" s="32"/>
      <c r="J643" s="32"/>
      <c r="K643" s="32"/>
      <c r="L643" s="36"/>
      <c r="M643" s="37"/>
      <c r="N643" s="34"/>
      <c r="O643" s="34"/>
      <c r="P643" s="527"/>
      <c r="S643" s="488"/>
      <c r="T643" s="488">
        <f>((+S643*(('CTOS FICHA 904664'!$T$6-100)/100))*-1)*((100-W643)/100)+Y643</f>
        <v>0</v>
      </c>
      <c r="U643" s="488" t="str">
        <f>IF(N643&lt;&gt;"",-T643*(1+'CTOS FICHA 904664'!$X$6)/(N643/100)+100,"")</f>
        <v/>
      </c>
      <c r="V643" s="489" t="str">
        <f t="shared" si="13"/>
        <v/>
      </c>
      <c r="W643" s="490"/>
      <c r="X643" s="490"/>
      <c r="Y643" s="490"/>
    </row>
    <row r="644" spans="1:25" ht="16.5" thickBot="1">
      <c r="A644" s="475"/>
      <c r="B644" s="35"/>
      <c r="C644" s="40"/>
      <c r="D644" s="41"/>
      <c r="E644" s="459"/>
      <c r="F644" s="32"/>
      <c r="G644" s="32"/>
      <c r="H644" s="32"/>
      <c r="I644" s="32"/>
      <c r="J644" s="32"/>
      <c r="K644" s="32"/>
      <c r="L644" s="36"/>
      <c r="M644" s="37"/>
      <c r="N644" s="34"/>
      <c r="O644" s="34"/>
      <c r="P644" s="527"/>
      <c r="S644" s="488"/>
      <c r="T644" s="488">
        <f>((+S644*(('CTOS FICHA 904664'!$T$6-100)/100))*-1)*((100-W644)/100)+Y644</f>
        <v>0</v>
      </c>
      <c r="U644" s="488" t="str">
        <f>IF(N644&lt;&gt;"",-T644*(1+'CTOS FICHA 904664'!$X$6)/(N644/100)+100,"")</f>
        <v/>
      </c>
      <c r="V644" s="489" t="str">
        <f t="shared" si="13"/>
        <v/>
      </c>
      <c r="W644" s="490"/>
      <c r="X644" s="490"/>
      <c r="Y644" s="490"/>
    </row>
    <row r="645" spans="1:25" ht="16.5" thickBot="1">
      <c r="A645" s="475"/>
      <c r="B645" s="35"/>
      <c r="C645" s="40"/>
      <c r="D645" s="41"/>
      <c r="E645" s="459"/>
      <c r="F645" s="32"/>
      <c r="G645" s="32"/>
      <c r="H645" s="32"/>
      <c r="I645" s="32"/>
      <c r="J645" s="32"/>
      <c r="K645" s="32"/>
      <c r="L645" s="36"/>
      <c r="M645" s="37"/>
      <c r="N645" s="34"/>
      <c r="O645" s="34"/>
      <c r="P645" s="527"/>
      <c r="S645" s="488"/>
      <c r="T645" s="488">
        <f>((+S645*(('CTOS FICHA 904664'!$T$6-100)/100))*-1)*((100-W645)/100)+Y645</f>
        <v>0</v>
      </c>
      <c r="U645" s="488" t="str">
        <f>IF(N645&lt;&gt;"",-T645*(1+'CTOS FICHA 904664'!$X$6)/(N645/100)+100,"")</f>
        <v/>
      </c>
      <c r="V645" s="489" t="str">
        <f t="shared" si="13"/>
        <v/>
      </c>
      <c r="W645" s="490"/>
      <c r="X645" s="490"/>
      <c r="Y645" s="490"/>
    </row>
    <row r="646" spans="1:25" ht="16.5" thickBot="1">
      <c r="A646" s="475"/>
      <c r="B646" s="35"/>
      <c r="C646" s="40"/>
      <c r="D646" s="41"/>
      <c r="E646" s="459"/>
      <c r="F646" s="32"/>
      <c r="G646" s="32"/>
      <c r="H646" s="32"/>
      <c r="I646" s="32"/>
      <c r="J646" s="32"/>
      <c r="K646" s="32"/>
      <c r="L646" s="36"/>
      <c r="M646" s="37"/>
      <c r="N646" s="34"/>
      <c r="O646" s="34"/>
      <c r="P646" s="527"/>
      <c r="S646" s="488"/>
      <c r="T646" s="488">
        <f>((+S646*(('CTOS FICHA 904664'!$T$6-100)/100))*-1)*((100-W646)/100)+Y646</f>
        <v>0</v>
      </c>
      <c r="U646" s="488" t="str">
        <f>IF(N646&lt;&gt;"",-T646*(1+'CTOS FICHA 904664'!$X$6)/(N646/100)+100,"")</f>
        <v/>
      </c>
      <c r="V646" s="489" t="str">
        <f t="shared" si="13"/>
        <v/>
      </c>
      <c r="W646" s="490"/>
      <c r="X646" s="490"/>
      <c r="Y646" s="490"/>
    </row>
    <row r="647" spans="1:25" ht="16.5" thickBot="1">
      <c r="A647" s="475"/>
      <c r="B647" s="35"/>
      <c r="C647" s="40"/>
      <c r="D647" s="41"/>
      <c r="E647" s="459"/>
      <c r="F647" s="32"/>
      <c r="G647" s="32"/>
      <c r="H647" s="32"/>
      <c r="I647" s="32"/>
      <c r="J647" s="32"/>
      <c r="K647" s="32"/>
      <c r="L647" s="36"/>
      <c r="M647" s="37"/>
      <c r="N647" s="34"/>
      <c r="O647" s="34"/>
      <c r="P647" s="527"/>
      <c r="S647" s="488"/>
      <c r="T647" s="488">
        <f>((+S647*(('CTOS FICHA 904664'!$T$6-100)/100))*-1)*((100-W647)/100)+Y647</f>
        <v>0</v>
      </c>
      <c r="U647" s="488" t="str">
        <f>IF(N647&lt;&gt;"",-T647*(1+'CTOS FICHA 904664'!$X$6)/(N647/100)+100,"")</f>
        <v/>
      </c>
      <c r="V647" s="489" t="str">
        <f t="shared" si="13"/>
        <v/>
      </c>
      <c r="W647" s="490"/>
      <c r="X647" s="490"/>
      <c r="Y647" s="490"/>
    </row>
    <row r="648" spans="1:25" ht="16.5" thickBot="1">
      <c r="A648" s="475"/>
      <c r="B648" s="35"/>
      <c r="C648" s="40"/>
      <c r="D648" s="41"/>
      <c r="E648" s="459"/>
      <c r="F648" s="32"/>
      <c r="G648" s="32"/>
      <c r="H648" s="32"/>
      <c r="I648" s="32"/>
      <c r="J648" s="32"/>
      <c r="K648" s="32"/>
      <c r="L648" s="36"/>
      <c r="M648" s="37"/>
      <c r="N648" s="34"/>
      <c r="O648" s="34"/>
      <c r="P648" s="527"/>
      <c r="S648" s="488"/>
      <c r="T648" s="488">
        <f>((+S648*(('CTOS FICHA 904664'!$T$6-100)/100))*-1)*((100-W648)/100)+Y648</f>
        <v>0</v>
      </c>
      <c r="U648" s="488" t="str">
        <f>IF(N648&lt;&gt;"",-T648*(1+'CTOS FICHA 904664'!$X$6)/(N648/100)+100,"")</f>
        <v/>
      </c>
      <c r="V648" s="489" t="str">
        <f t="shared" si="13"/>
        <v/>
      </c>
      <c r="W648" s="490"/>
      <c r="X648" s="490"/>
      <c r="Y648" s="490"/>
    </row>
    <row r="649" spans="1:25" ht="16.5" thickBot="1">
      <c r="A649" s="475"/>
      <c r="B649" s="35"/>
      <c r="C649" s="40"/>
      <c r="D649" s="41"/>
      <c r="E649" s="459"/>
      <c r="F649" s="32"/>
      <c r="G649" s="32"/>
      <c r="H649" s="32"/>
      <c r="I649" s="32"/>
      <c r="J649" s="32"/>
      <c r="K649" s="32"/>
      <c r="L649" s="36"/>
      <c r="M649" s="37"/>
      <c r="N649" s="34"/>
      <c r="O649" s="34"/>
      <c r="P649" s="527"/>
      <c r="S649" s="488"/>
      <c r="T649" s="488">
        <f>((+S649*(('CTOS FICHA 904664'!$T$6-100)/100))*-1)*((100-W649)/100)+Y649</f>
        <v>0</v>
      </c>
      <c r="U649" s="488" t="str">
        <f>IF(N649&lt;&gt;"",-T649*(1+'CTOS FICHA 904664'!$X$6)/(N649/100)+100,"")</f>
        <v/>
      </c>
      <c r="V649" s="489" t="str">
        <f t="shared" si="13"/>
        <v/>
      </c>
      <c r="W649" s="490"/>
      <c r="X649" s="490"/>
      <c r="Y649" s="490"/>
    </row>
    <row r="650" spans="1:25" ht="16.5" thickBot="1">
      <c r="A650" s="475"/>
      <c r="B650" s="35"/>
      <c r="C650" s="40"/>
      <c r="D650" s="41"/>
      <c r="E650" s="459"/>
      <c r="F650" s="32"/>
      <c r="G650" s="32"/>
      <c r="H650" s="32"/>
      <c r="I650" s="32"/>
      <c r="J650" s="32"/>
      <c r="K650" s="32"/>
      <c r="L650" s="36"/>
      <c r="M650" s="37"/>
      <c r="N650" s="34"/>
      <c r="O650" s="34"/>
      <c r="P650" s="527"/>
      <c r="S650" s="488"/>
      <c r="T650" s="488">
        <f>((+S650*(('CTOS FICHA 904664'!$T$6-100)/100))*-1)*((100-W650)/100)+Y650</f>
        <v>0</v>
      </c>
      <c r="U650" s="488" t="str">
        <f>IF(N650&lt;&gt;"",-T650*(1+'CTOS FICHA 904664'!$X$6)/(N650/100)+100,"")</f>
        <v/>
      </c>
      <c r="V650" s="489" t="str">
        <f t="shared" si="13"/>
        <v/>
      </c>
      <c r="W650" s="490"/>
      <c r="X650" s="490"/>
      <c r="Y650" s="490"/>
    </row>
    <row r="651" spans="1:25" ht="16.5" thickBot="1">
      <c r="A651" s="475"/>
      <c r="B651" s="35"/>
      <c r="C651" s="40"/>
      <c r="D651" s="41"/>
      <c r="E651" s="459"/>
      <c r="F651" s="32"/>
      <c r="G651" s="32"/>
      <c r="H651" s="32"/>
      <c r="I651" s="32"/>
      <c r="J651" s="32"/>
      <c r="K651" s="32"/>
      <c r="L651" s="36"/>
      <c r="M651" s="37"/>
      <c r="N651" s="34"/>
      <c r="O651" s="34"/>
      <c r="P651" s="527"/>
      <c r="S651" s="488"/>
      <c r="T651" s="488">
        <f>((+S651*(('CTOS FICHA 904664'!$T$6-100)/100))*-1)*((100-W651)/100)+Y651</f>
        <v>0</v>
      </c>
      <c r="U651" s="488" t="str">
        <f>IF(N651&lt;&gt;"",-T651*(1+'CTOS FICHA 904664'!$X$6)/(N651/100)+100,"")</f>
        <v/>
      </c>
      <c r="V651" s="489" t="str">
        <f t="shared" si="13"/>
        <v/>
      </c>
      <c r="W651" s="490"/>
      <c r="X651" s="490"/>
      <c r="Y651" s="490"/>
    </row>
    <row r="652" spans="1:25" ht="16.5" thickBot="1">
      <c r="A652" s="475"/>
      <c r="B652" s="35"/>
      <c r="C652" s="40"/>
      <c r="D652" s="41"/>
      <c r="E652" s="459"/>
      <c r="F652" s="32"/>
      <c r="G652" s="32"/>
      <c r="H652" s="32"/>
      <c r="I652" s="32"/>
      <c r="J652" s="32"/>
      <c r="K652" s="32"/>
      <c r="L652" s="36"/>
      <c r="M652" s="37"/>
      <c r="N652" s="34"/>
      <c r="O652" s="34"/>
      <c r="P652" s="527"/>
      <c r="S652" s="488"/>
      <c r="T652" s="488">
        <f>((+S652*(('CTOS FICHA 904664'!$T$6-100)/100))*-1)*((100-W652)/100)+Y652</f>
        <v>0</v>
      </c>
      <c r="U652" s="488" t="str">
        <f>IF(N652&lt;&gt;"",-T652*(1+'CTOS FICHA 904664'!$X$6)/(N652/100)+100,"")</f>
        <v/>
      </c>
      <c r="V652" s="489" t="str">
        <f t="shared" si="13"/>
        <v/>
      </c>
      <c r="W652" s="490"/>
      <c r="X652" s="490"/>
      <c r="Y652" s="490"/>
    </row>
    <row r="653" spans="1:25" ht="16.5" thickBot="1">
      <c r="A653" s="475"/>
      <c r="B653" s="35"/>
      <c r="C653" s="40"/>
      <c r="D653" s="41"/>
      <c r="E653" s="459"/>
      <c r="F653" s="32"/>
      <c r="G653" s="32"/>
      <c r="H653" s="32"/>
      <c r="I653" s="32"/>
      <c r="J653" s="32"/>
      <c r="K653" s="32"/>
      <c r="L653" s="36"/>
      <c r="M653" s="37"/>
      <c r="N653" s="34"/>
      <c r="O653" s="34"/>
      <c r="P653" s="527"/>
      <c r="S653" s="488"/>
      <c r="T653" s="488">
        <f>((+S653*(('CTOS FICHA 904664'!$T$6-100)/100))*-1)*((100-W653)/100)+Y653</f>
        <v>0</v>
      </c>
      <c r="U653" s="488" t="str">
        <f>IF(N653&lt;&gt;"",-T653*(1+'CTOS FICHA 904664'!$X$6)/(N653/100)+100,"")</f>
        <v/>
      </c>
      <c r="V653" s="489" t="str">
        <f t="shared" si="13"/>
        <v/>
      </c>
      <c r="W653" s="490"/>
      <c r="X653" s="490"/>
      <c r="Y653" s="490"/>
    </row>
    <row r="654" spans="1:25" ht="16.5" thickBot="1">
      <c r="A654" s="475"/>
      <c r="B654" s="35"/>
      <c r="C654" s="40"/>
      <c r="D654" s="41"/>
      <c r="E654" s="459"/>
      <c r="F654" s="32"/>
      <c r="G654" s="32"/>
      <c r="H654" s="32"/>
      <c r="I654" s="32"/>
      <c r="J654" s="32"/>
      <c r="K654" s="32"/>
      <c r="L654" s="36"/>
      <c r="M654" s="37"/>
      <c r="N654" s="34"/>
      <c r="O654" s="34"/>
      <c r="P654" s="527"/>
      <c r="S654" s="488"/>
      <c r="T654" s="488">
        <f>((+S654*(('CTOS FICHA 904664'!$T$6-100)/100))*-1)*((100-W654)/100)+Y654</f>
        <v>0</v>
      </c>
      <c r="U654" s="488" t="str">
        <f>IF(N654&lt;&gt;"",-T654*(1+'CTOS FICHA 904664'!$X$6)/(N654/100)+100,"")</f>
        <v/>
      </c>
      <c r="V654" s="489" t="str">
        <f t="shared" si="13"/>
        <v/>
      </c>
      <c r="W654" s="490"/>
      <c r="X654" s="490"/>
      <c r="Y654" s="490"/>
    </row>
    <row r="655" spans="1:25" ht="16.5" thickBot="1">
      <c r="A655" s="475"/>
      <c r="B655" s="35"/>
      <c r="C655" s="40"/>
      <c r="D655" s="41"/>
      <c r="E655" s="459"/>
      <c r="F655" s="32"/>
      <c r="G655" s="32"/>
      <c r="H655" s="32"/>
      <c r="I655" s="32"/>
      <c r="J655" s="32"/>
      <c r="K655" s="32"/>
      <c r="L655" s="36"/>
      <c r="M655" s="37"/>
      <c r="N655" s="34"/>
      <c r="O655" s="34"/>
      <c r="P655" s="527"/>
      <c r="S655" s="488"/>
      <c r="T655" s="488">
        <f>((+S655*(('CTOS FICHA 904664'!$T$6-100)/100))*-1)*((100-W655)/100)+Y655</f>
        <v>0</v>
      </c>
      <c r="U655" s="488" t="str">
        <f>IF(N655&lt;&gt;"",-T655*(1+'CTOS FICHA 904664'!$X$6)/(N655/100)+100,"")</f>
        <v/>
      </c>
      <c r="V655" s="489" t="str">
        <f t="shared" si="13"/>
        <v/>
      </c>
      <c r="W655" s="490"/>
      <c r="X655" s="490"/>
      <c r="Y655" s="490"/>
    </row>
    <row r="656" spans="1:25" ht="16.5" thickBot="1">
      <c r="A656" s="475"/>
      <c r="B656" s="35"/>
      <c r="C656" s="40"/>
      <c r="D656" s="41"/>
      <c r="E656" s="459"/>
      <c r="F656" s="32"/>
      <c r="G656" s="32"/>
      <c r="H656" s="32"/>
      <c r="I656" s="32"/>
      <c r="J656" s="32"/>
      <c r="K656" s="32"/>
      <c r="L656" s="36"/>
      <c r="M656" s="37"/>
      <c r="N656" s="34"/>
      <c r="O656" s="34"/>
      <c r="P656" s="527"/>
      <c r="S656" s="488"/>
      <c r="T656" s="488">
        <f>((+S656*(('CTOS FICHA 904664'!$T$6-100)/100))*-1)*((100-W656)/100)+Y656</f>
        <v>0</v>
      </c>
      <c r="U656" s="488" t="str">
        <f>IF(N656&lt;&gt;"",-T656*(1+'CTOS FICHA 904664'!$X$6)/(N656/100)+100,"")</f>
        <v/>
      </c>
      <c r="V656" s="489" t="str">
        <f t="shared" si="13"/>
        <v/>
      </c>
      <c r="W656" s="490"/>
      <c r="X656" s="490"/>
      <c r="Y656" s="490"/>
    </row>
    <row r="657" spans="1:25" ht="16.5" thickBot="1">
      <c r="A657" s="475"/>
      <c r="B657" s="35"/>
      <c r="C657" s="40"/>
      <c r="D657" s="41"/>
      <c r="E657" s="459"/>
      <c r="F657" s="32"/>
      <c r="G657" s="32"/>
      <c r="H657" s="32"/>
      <c r="I657" s="32"/>
      <c r="J657" s="32"/>
      <c r="K657" s="32"/>
      <c r="L657" s="36"/>
      <c r="M657" s="37"/>
      <c r="N657" s="34"/>
      <c r="O657" s="34"/>
      <c r="P657" s="527"/>
      <c r="S657" s="488"/>
      <c r="T657" s="488">
        <f>((+S657*(('CTOS FICHA 904664'!$T$6-100)/100))*-1)*((100-W657)/100)+Y657</f>
        <v>0</v>
      </c>
      <c r="U657" s="488" t="str">
        <f>IF(N657&lt;&gt;"",-T657*(1+'CTOS FICHA 904664'!$X$6)/(N657/100)+100,"")</f>
        <v/>
      </c>
      <c r="V657" s="489" t="str">
        <f t="shared" si="13"/>
        <v/>
      </c>
      <c r="W657" s="490"/>
      <c r="X657" s="490"/>
      <c r="Y657" s="490"/>
    </row>
    <row r="658" spans="1:25" ht="16.5" thickBot="1">
      <c r="A658" s="475"/>
      <c r="B658" s="35"/>
      <c r="C658" s="40"/>
      <c r="D658" s="41"/>
      <c r="E658" s="459"/>
      <c r="F658" s="32"/>
      <c r="G658" s="32"/>
      <c r="H658" s="32"/>
      <c r="I658" s="32"/>
      <c r="J658" s="32"/>
      <c r="K658" s="32"/>
      <c r="L658" s="36"/>
      <c r="M658" s="37"/>
      <c r="N658" s="34"/>
      <c r="O658" s="34"/>
      <c r="P658" s="527"/>
      <c r="S658" s="488"/>
      <c r="T658" s="488">
        <f>((+S658*(('CTOS FICHA 904664'!$T$6-100)/100))*-1)*((100-W658)/100)+Y658</f>
        <v>0</v>
      </c>
      <c r="U658" s="488" t="str">
        <f>IF(N658&lt;&gt;"",-T658*(1+'CTOS FICHA 904664'!$X$6)/(N658/100)+100,"")</f>
        <v/>
      </c>
      <c r="V658" s="489" t="str">
        <f t="shared" si="13"/>
        <v/>
      </c>
      <c r="W658" s="490"/>
      <c r="X658" s="490"/>
      <c r="Y658" s="490"/>
    </row>
    <row r="659" spans="1:25" ht="16.5" thickBot="1">
      <c r="A659" s="475"/>
      <c r="B659" s="35"/>
      <c r="C659" s="40"/>
      <c r="D659" s="41"/>
      <c r="E659" s="459"/>
      <c r="F659" s="32"/>
      <c r="G659" s="32"/>
      <c r="H659" s="32"/>
      <c r="I659" s="32"/>
      <c r="J659" s="32"/>
      <c r="K659" s="32"/>
      <c r="L659" s="36"/>
      <c r="M659" s="37"/>
      <c r="N659" s="34"/>
      <c r="O659" s="34"/>
      <c r="P659" s="527"/>
      <c r="S659" s="488"/>
      <c r="T659" s="488">
        <f>((+S659*(('CTOS FICHA 904664'!$T$6-100)/100))*-1)*((100-W659)/100)+Y659</f>
        <v>0</v>
      </c>
      <c r="U659" s="488" t="str">
        <f>IF(N659&lt;&gt;"",-T659*(1+'CTOS FICHA 904664'!$X$6)/(N659/100)+100,"")</f>
        <v/>
      </c>
      <c r="V659" s="489" t="str">
        <f t="shared" si="13"/>
        <v/>
      </c>
      <c r="W659" s="490"/>
      <c r="X659" s="490"/>
      <c r="Y659" s="490"/>
    </row>
    <row r="660" spans="1:25" ht="16.5" thickBot="1">
      <c r="A660" s="475"/>
      <c r="B660" s="35"/>
      <c r="C660" s="40"/>
      <c r="D660" s="41"/>
      <c r="E660" s="459"/>
      <c r="F660" s="32"/>
      <c r="G660" s="32"/>
      <c r="H660" s="32"/>
      <c r="I660" s="32"/>
      <c r="J660" s="32"/>
      <c r="K660" s="32"/>
      <c r="L660" s="36"/>
      <c r="M660" s="37"/>
      <c r="N660" s="34"/>
      <c r="O660" s="34"/>
      <c r="P660" s="527"/>
      <c r="S660" s="488"/>
      <c r="T660" s="488">
        <f>((+S660*(('CTOS FICHA 904664'!$T$6-100)/100))*-1)*((100-W660)/100)+Y660</f>
        <v>0</v>
      </c>
      <c r="U660" s="488" t="str">
        <f>IF(N660&lt;&gt;"",-T660*(1+'CTOS FICHA 904664'!$X$6)/(N660/100)+100,"")</f>
        <v/>
      </c>
      <c r="V660" s="489" t="str">
        <f t="shared" si="13"/>
        <v/>
      </c>
      <c r="W660" s="490"/>
      <c r="X660" s="490"/>
      <c r="Y660" s="490"/>
    </row>
    <row r="661" spans="1:25" ht="16.5" thickBot="1">
      <c r="A661" s="475"/>
      <c r="B661" s="35"/>
      <c r="C661" s="40"/>
      <c r="D661" s="41"/>
      <c r="E661" s="459"/>
      <c r="F661" s="32"/>
      <c r="G661" s="32"/>
      <c r="H661" s="32"/>
      <c r="I661" s="32"/>
      <c r="J661" s="32"/>
      <c r="K661" s="32"/>
      <c r="L661" s="36"/>
      <c r="M661" s="37"/>
      <c r="N661" s="34"/>
      <c r="O661" s="34"/>
      <c r="P661" s="527"/>
      <c r="S661" s="488"/>
      <c r="T661" s="488">
        <f>((+S661*(('CTOS FICHA 904664'!$T$6-100)/100))*-1)*((100-W661)/100)+Y661</f>
        <v>0</v>
      </c>
      <c r="U661" s="488" t="str">
        <f>IF(N661&lt;&gt;"",-T661*(1+'CTOS FICHA 904664'!$X$6)/(N661/100)+100,"")</f>
        <v/>
      </c>
      <c r="V661" s="489" t="str">
        <f t="shared" si="13"/>
        <v/>
      </c>
      <c r="W661" s="490"/>
      <c r="X661" s="490"/>
      <c r="Y661" s="490"/>
    </row>
    <row r="662" spans="1:25" ht="16.5" thickBot="1">
      <c r="A662" s="475"/>
      <c r="B662" s="35"/>
      <c r="C662" s="40"/>
      <c r="D662" s="41"/>
      <c r="E662" s="459"/>
      <c r="F662" s="32"/>
      <c r="G662" s="32"/>
      <c r="H662" s="32"/>
      <c r="I662" s="32"/>
      <c r="J662" s="32"/>
      <c r="K662" s="32"/>
      <c r="L662" s="36"/>
      <c r="M662" s="37"/>
      <c r="N662" s="34"/>
      <c r="O662" s="34"/>
      <c r="P662" s="527"/>
      <c r="S662" s="488"/>
      <c r="T662" s="488">
        <f>((+S662*(('CTOS FICHA 904664'!$T$6-100)/100))*-1)*((100-W662)/100)+Y662</f>
        <v>0</v>
      </c>
      <c r="U662" s="488" t="str">
        <f>IF(N662&lt;&gt;"",-T662*(1+'CTOS FICHA 904664'!$X$6)/(N662/100)+100,"")</f>
        <v/>
      </c>
      <c r="V662" s="489" t="str">
        <f t="shared" si="13"/>
        <v/>
      </c>
      <c r="W662" s="490"/>
      <c r="X662" s="490"/>
      <c r="Y662" s="490"/>
    </row>
    <row r="663" spans="1:25" ht="16.5" thickBot="1">
      <c r="A663" s="475"/>
      <c r="B663" s="35"/>
      <c r="C663" s="40"/>
      <c r="D663" s="41"/>
      <c r="E663" s="459"/>
      <c r="F663" s="32"/>
      <c r="G663" s="32"/>
      <c r="H663" s="32"/>
      <c r="I663" s="32"/>
      <c r="J663" s="32"/>
      <c r="K663" s="32"/>
      <c r="L663" s="36"/>
      <c r="M663" s="37"/>
      <c r="N663" s="34"/>
      <c r="O663" s="34"/>
      <c r="P663" s="527"/>
      <c r="S663" s="488"/>
      <c r="T663" s="488">
        <f>((+S663*(('CTOS FICHA 904664'!$T$6-100)/100))*-1)*((100-W663)/100)+Y663</f>
        <v>0</v>
      </c>
      <c r="U663" s="488" t="str">
        <f>IF(N663&lt;&gt;"",-T663*(1+'CTOS FICHA 904664'!$X$6)/(N663/100)+100,"")</f>
        <v/>
      </c>
      <c r="V663" s="489" t="str">
        <f t="shared" si="13"/>
        <v/>
      </c>
      <c r="W663" s="490"/>
      <c r="X663" s="490"/>
      <c r="Y663" s="490"/>
    </row>
    <row r="664" spans="1:25" ht="16.5" thickBot="1">
      <c r="A664" s="475"/>
      <c r="B664" s="35"/>
      <c r="C664" s="40"/>
      <c r="D664" s="41"/>
      <c r="E664" s="459"/>
      <c r="F664" s="32"/>
      <c r="G664" s="32"/>
      <c r="H664" s="32"/>
      <c r="I664" s="32"/>
      <c r="J664" s="32"/>
      <c r="K664" s="32"/>
      <c r="L664" s="36"/>
      <c r="M664" s="37"/>
      <c r="N664" s="34"/>
      <c r="O664" s="34"/>
      <c r="P664" s="527"/>
      <c r="S664" s="488"/>
      <c r="T664" s="488">
        <f>((+S664*(('CTOS FICHA 904664'!$T$6-100)/100))*-1)*((100-W664)/100)+Y664</f>
        <v>0</v>
      </c>
      <c r="U664" s="488" t="str">
        <f>IF(N664&lt;&gt;"",-T664*(1+'CTOS FICHA 904664'!$X$6)/(N664/100)+100,"")</f>
        <v/>
      </c>
      <c r="V664" s="489" t="str">
        <f t="shared" si="13"/>
        <v/>
      </c>
      <c r="W664" s="490"/>
      <c r="X664" s="490"/>
      <c r="Y664" s="490"/>
    </row>
    <row r="665" spans="1:25" ht="16.5" thickBot="1">
      <c r="A665" s="475"/>
      <c r="B665" s="35"/>
      <c r="C665" s="40"/>
      <c r="D665" s="41"/>
      <c r="E665" s="459"/>
      <c r="F665" s="32"/>
      <c r="G665" s="32"/>
      <c r="H665" s="32"/>
      <c r="I665" s="32"/>
      <c r="J665" s="32"/>
      <c r="K665" s="32"/>
      <c r="L665" s="36"/>
      <c r="M665" s="37"/>
      <c r="N665" s="34"/>
      <c r="O665" s="34"/>
      <c r="P665" s="527"/>
      <c r="S665" s="488"/>
      <c r="T665" s="488">
        <f>((+S665*(('CTOS FICHA 904664'!$T$6-100)/100))*-1)*((100-W665)/100)+Y665</f>
        <v>0</v>
      </c>
      <c r="U665" s="488" t="str">
        <f>IF(N665&lt;&gt;"",-T665*(1+'CTOS FICHA 904664'!$X$6)/(N665/100)+100,"")</f>
        <v/>
      </c>
      <c r="V665" s="489" t="str">
        <f t="shared" si="13"/>
        <v/>
      </c>
      <c r="W665" s="490"/>
      <c r="X665" s="490"/>
      <c r="Y665" s="490"/>
    </row>
    <row r="666" spans="1:25" ht="16.5" thickBot="1">
      <c r="A666" s="475"/>
      <c r="B666" s="35"/>
      <c r="C666" s="40"/>
      <c r="D666" s="41"/>
      <c r="E666" s="459"/>
      <c r="F666" s="32"/>
      <c r="G666" s="32"/>
      <c r="H666" s="32"/>
      <c r="I666" s="32"/>
      <c r="J666" s="32"/>
      <c r="K666" s="32"/>
      <c r="L666" s="36"/>
      <c r="M666" s="37"/>
      <c r="N666" s="34"/>
      <c r="O666" s="34"/>
      <c r="P666" s="527"/>
      <c r="S666" s="488"/>
      <c r="T666" s="488">
        <f>((+S666*(('CTOS FICHA 904664'!$T$6-100)/100))*-1)*((100-W666)/100)+Y666</f>
        <v>0</v>
      </c>
      <c r="U666" s="488" t="str">
        <f>IF(N666&lt;&gt;"",-T666*(1+'CTOS FICHA 904664'!$X$6)/(N666/100)+100,"")</f>
        <v/>
      </c>
      <c r="V666" s="489" t="str">
        <f t="shared" si="13"/>
        <v/>
      </c>
      <c r="W666" s="490"/>
      <c r="X666" s="490"/>
      <c r="Y666" s="490"/>
    </row>
    <row r="667" spans="1:25" ht="16.5" thickBot="1">
      <c r="A667" s="475"/>
      <c r="B667" s="35"/>
      <c r="C667" s="40"/>
      <c r="D667" s="41"/>
      <c r="E667" s="459"/>
      <c r="F667" s="32"/>
      <c r="G667" s="32"/>
      <c r="H667" s="32"/>
      <c r="I667" s="32"/>
      <c r="J667" s="32"/>
      <c r="K667" s="32"/>
      <c r="L667" s="36"/>
      <c r="M667" s="37"/>
      <c r="N667" s="34"/>
      <c r="O667" s="34"/>
      <c r="P667" s="527"/>
      <c r="S667" s="488"/>
      <c r="T667" s="488">
        <f>((+S667*(('CTOS FICHA 904664'!$T$6-100)/100))*-1)*((100-W667)/100)+Y667</f>
        <v>0</v>
      </c>
      <c r="U667" s="488" t="str">
        <f>IF(N667&lt;&gt;"",-T667*(1+'CTOS FICHA 904664'!$X$6)/(N667/100)+100,"")</f>
        <v/>
      </c>
      <c r="V667" s="489" t="str">
        <f t="shared" si="13"/>
        <v/>
      </c>
      <c r="W667" s="490"/>
      <c r="X667" s="490"/>
      <c r="Y667" s="490"/>
    </row>
    <row r="668" spans="1:25" ht="16.5" thickBot="1">
      <c r="A668" s="475"/>
      <c r="B668" s="35"/>
      <c r="C668" s="40"/>
      <c r="D668" s="41"/>
      <c r="E668" s="459"/>
      <c r="F668" s="32"/>
      <c r="G668" s="32"/>
      <c r="H668" s="32"/>
      <c r="I668" s="32"/>
      <c r="J668" s="32"/>
      <c r="K668" s="32"/>
      <c r="L668" s="36"/>
      <c r="M668" s="37"/>
      <c r="N668" s="34"/>
      <c r="O668" s="34"/>
      <c r="P668" s="527"/>
      <c r="S668" s="488"/>
      <c r="T668" s="488">
        <f>((+S668*(('CTOS FICHA 904664'!$T$6-100)/100))*-1)*((100-W668)/100)+Y668</f>
        <v>0</v>
      </c>
      <c r="U668" s="488" t="str">
        <f>IF(N668&lt;&gt;"",-T668*(1+'CTOS FICHA 904664'!$X$6)/(N668/100)+100,"")</f>
        <v/>
      </c>
      <c r="V668" s="489" t="str">
        <f t="shared" si="13"/>
        <v/>
      </c>
      <c r="W668" s="490"/>
      <c r="X668" s="490"/>
      <c r="Y668" s="490"/>
    </row>
    <row r="669" spans="1:25" ht="16.5" thickBot="1">
      <c r="A669" s="475"/>
      <c r="B669" s="35"/>
      <c r="C669" s="40"/>
      <c r="D669" s="41"/>
      <c r="E669" s="459"/>
      <c r="F669" s="32"/>
      <c r="G669" s="32"/>
      <c r="H669" s="32"/>
      <c r="I669" s="32"/>
      <c r="J669" s="32"/>
      <c r="K669" s="32"/>
      <c r="L669" s="36"/>
      <c r="M669" s="37"/>
      <c r="N669" s="34"/>
      <c r="O669" s="34"/>
      <c r="P669" s="527"/>
      <c r="S669" s="488"/>
      <c r="T669" s="488">
        <f>((+S669*(('CTOS FICHA 904664'!$T$6-100)/100))*-1)*((100-W669)/100)+Y669</f>
        <v>0</v>
      </c>
      <c r="U669" s="488" t="str">
        <f>IF(N669&lt;&gt;"",-T669*(1+'CTOS FICHA 904664'!$X$6)/(N669/100)+100,"")</f>
        <v/>
      </c>
      <c r="V669" s="489" t="str">
        <f t="shared" si="13"/>
        <v/>
      </c>
      <c r="W669" s="490"/>
      <c r="X669" s="490"/>
      <c r="Y669" s="490"/>
    </row>
    <row r="670" spans="1:25" ht="16.5" thickBot="1">
      <c r="A670" s="475"/>
      <c r="B670" s="35"/>
      <c r="C670" s="40"/>
      <c r="D670" s="41"/>
      <c r="E670" s="459"/>
      <c r="F670" s="32"/>
      <c r="G670" s="32"/>
      <c r="H670" s="32"/>
      <c r="I670" s="32"/>
      <c r="J670" s="32"/>
      <c r="K670" s="32"/>
      <c r="L670" s="36"/>
      <c r="M670" s="37"/>
      <c r="N670" s="34"/>
      <c r="O670" s="34"/>
      <c r="P670" s="527"/>
      <c r="S670" s="488"/>
      <c r="T670" s="488">
        <f>((+S670*(('CTOS FICHA 904664'!$T$6-100)/100))*-1)*((100-W670)/100)+Y670</f>
        <v>0</v>
      </c>
      <c r="U670" s="488" t="str">
        <f>IF(N670&lt;&gt;"",-T670*(1+'CTOS FICHA 904664'!$X$6)/(N670/100)+100,"")</f>
        <v/>
      </c>
      <c r="V670" s="489" t="str">
        <f t="shared" si="13"/>
        <v/>
      </c>
      <c r="W670" s="490"/>
      <c r="X670" s="490"/>
      <c r="Y670" s="490"/>
    </row>
    <row r="671" spans="1:25" ht="16.5" thickBot="1">
      <c r="A671" s="475"/>
      <c r="B671" s="35"/>
      <c r="C671" s="40"/>
      <c r="D671" s="41"/>
      <c r="E671" s="459"/>
      <c r="F671" s="32"/>
      <c r="G671" s="32"/>
      <c r="H671" s="32"/>
      <c r="I671" s="32"/>
      <c r="J671" s="32"/>
      <c r="K671" s="32"/>
      <c r="L671" s="36"/>
      <c r="M671" s="37"/>
      <c r="N671" s="34"/>
      <c r="O671" s="34"/>
      <c r="P671" s="527"/>
      <c r="S671" s="488"/>
      <c r="T671" s="488">
        <f>((+S671*(('CTOS FICHA 904664'!$T$6-100)/100))*-1)*((100-W671)/100)+Y671</f>
        <v>0</v>
      </c>
      <c r="U671" s="488" t="str">
        <f>IF(N671&lt;&gt;"",-T671*(1+'CTOS FICHA 904664'!$X$6)/(N671/100)+100,"")</f>
        <v/>
      </c>
      <c r="V671" s="489" t="str">
        <f t="shared" si="13"/>
        <v/>
      </c>
      <c r="W671" s="490"/>
      <c r="X671" s="490"/>
      <c r="Y671" s="490"/>
    </row>
    <row r="672" spans="1:25" ht="16.5" thickBot="1">
      <c r="A672" s="475"/>
      <c r="B672" s="35"/>
      <c r="C672" s="40"/>
      <c r="D672" s="41"/>
      <c r="E672" s="459"/>
      <c r="F672" s="32"/>
      <c r="G672" s="32"/>
      <c r="H672" s="32"/>
      <c r="I672" s="32"/>
      <c r="J672" s="32"/>
      <c r="K672" s="32"/>
      <c r="L672" s="36"/>
      <c r="M672" s="37"/>
      <c r="N672" s="34"/>
      <c r="O672" s="34"/>
      <c r="P672" s="527"/>
      <c r="S672" s="488"/>
      <c r="T672" s="488">
        <f>((+S672*(('CTOS FICHA 904664'!$T$6-100)/100))*-1)*((100-W672)/100)+Y672</f>
        <v>0</v>
      </c>
      <c r="U672" s="488" t="str">
        <f>IF(N672&lt;&gt;"",-T672*(1+'CTOS FICHA 904664'!$X$6)/(N672/100)+100,"")</f>
        <v/>
      </c>
      <c r="V672" s="489" t="str">
        <f t="shared" si="13"/>
        <v/>
      </c>
      <c r="W672" s="490"/>
      <c r="X672" s="490"/>
      <c r="Y672" s="490"/>
    </row>
    <row r="673" spans="1:25" ht="16.5" thickBot="1">
      <c r="A673" s="475"/>
      <c r="B673" s="35"/>
      <c r="C673" s="40"/>
      <c r="D673" s="41"/>
      <c r="E673" s="459"/>
      <c r="F673" s="32"/>
      <c r="G673" s="32"/>
      <c r="H673" s="32"/>
      <c r="I673" s="32"/>
      <c r="J673" s="32"/>
      <c r="K673" s="32"/>
      <c r="L673" s="36"/>
      <c r="M673" s="37"/>
      <c r="N673" s="34"/>
      <c r="O673" s="34"/>
      <c r="P673" s="527"/>
      <c r="S673" s="488"/>
      <c r="T673" s="488">
        <f>((+S673*(('CTOS FICHA 904664'!$T$6-100)/100))*-1)*((100-W673)/100)+Y673</f>
        <v>0</v>
      </c>
      <c r="U673" s="488" t="str">
        <f>IF(N673&lt;&gt;"",-T673*(1+'CTOS FICHA 904664'!$X$6)/(N673/100)+100,"")</f>
        <v/>
      </c>
      <c r="V673" s="489" t="str">
        <f t="shared" si="13"/>
        <v/>
      </c>
      <c r="W673" s="490"/>
      <c r="X673" s="490"/>
      <c r="Y673" s="490"/>
    </row>
    <row r="674" spans="1:25" ht="16.5" thickBot="1">
      <c r="A674" s="475"/>
      <c r="B674" s="35"/>
      <c r="C674" s="40"/>
      <c r="D674" s="41"/>
      <c r="E674" s="459"/>
      <c r="F674" s="32"/>
      <c r="G674" s="32"/>
      <c r="H674" s="32"/>
      <c r="I674" s="32"/>
      <c r="J674" s="32"/>
      <c r="K674" s="32"/>
      <c r="L674" s="36"/>
      <c r="M674" s="37"/>
      <c r="N674" s="34"/>
      <c r="O674" s="34"/>
      <c r="P674" s="527"/>
      <c r="S674" s="488"/>
      <c r="T674" s="488">
        <f>((+S674*(('CTOS FICHA 904664'!$T$6-100)/100))*-1)*((100-W674)/100)+Y674</f>
        <v>0</v>
      </c>
      <c r="U674" s="488" t="str">
        <f>IF(N674&lt;&gt;"",-T674*(1+'CTOS FICHA 904664'!$X$6)/(N674/100)+100,"")</f>
        <v/>
      </c>
      <c r="V674" s="489" t="str">
        <f t="shared" si="13"/>
        <v/>
      </c>
      <c r="W674" s="490"/>
      <c r="X674" s="490"/>
      <c r="Y674" s="490"/>
    </row>
    <row r="675" spans="1:25" ht="16.5" thickBot="1">
      <c r="A675" s="475"/>
      <c r="B675" s="35"/>
      <c r="C675" s="40"/>
      <c r="D675" s="41"/>
      <c r="E675" s="459"/>
      <c r="F675" s="32"/>
      <c r="G675" s="32"/>
      <c r="H675" s="32"/>
      <c r="I675" s="32"/>
      <c r="J675" s="32"/>
      <c r="K675" s="32"/>
      <c r="L675" s="36"/>
      <c r="M675" s="37"/>
      <c r="N675" s="34"/>
      <c r="O675" s="34"/>
      <c r="P675" s="527"/>
      <c r="S675" s="488"/>
      <c r="T675" s="488">
        <f>((+S675*(('CTOS FICHA 904664'!$T$6-100)/100))*-1)*((100-W675)/100)+Y675</f>
        <v>0</v>
      </c>
      <c r="U675" s="488" t="str">
        <f>IF(N675&lt;&gt;"",-T675*(1+'CTOS FICHA 904664'!$X$6)/(N675/100)+100,"")</f>
        <v/>
      </c>
      <c r="V675" s="489" t="str">
        <f t="shared" si="13"/>
        <v/>
      </c>
      <c r="W675" s="490"/>
      <c r="X675" s="490"/>
      <c r="Y675" s="490"/>
    </row>
    <row r="676" spans="1:25" ht="16.5" thickBot="1">
      <c r="A676" s="475"/>
      <c r="B676" s="35"/>
      <c r="C676" s="40"/>
      <c r="D676" s="41"/>
      <c r="E676" s="459"/>
      <c r="F676" s="32"/>
      <c r="G676" s="32"/>
      <c r="H676" s="32"/>
      <c r="I676" s="32"/>
      <c r="J676" s="32"/>
      <c r="K676" s="32"/>
      <c r="L676" s="36"/>
      <c r="M676" s="37"/>
      <c r="N676" s="34"/>
      <c r="O676" s="34"/>
      <c r="P676" s="527"/>
      <c r="S676" s="488"/>
      <c r="T676" s="488">
        <f>((+S676*(('CTOS FICHA 904664'!$T$6-100)/100))*-1)*((100-W676)/100)+Y676</f>
        <v>0</v>
      </c>
      <c r="U676" s="488" t="str">
        <f>IF(N676&lt;&gt;"",-T676*(1+'CTOS FICHA 904664'!$X$6)/(N676/100)+100,"")</f>
        <v/>
      </c>
      <c r="V676" s="489" t="str">
        <f t="shared" si="13"/>
        <v/>
      </c>
      <c r="W676" s="490"/>
      <c r="X676" s="490"/>
      <c r="Y676" s="490"/>
    </row>
    <row r="677" spans="1:25" ht="16.5" thickBot="1">
      <c r="A677" s="475"/>
      <c r="B677" s="35"/>
      <c r="C677" s="40"/>
      <c r="D677" s="41"/>
      <c r="E677" s="459"/>
      <c r="F677" s="32"/>
      <c r="G677" s="32"/>
      <c r="H677" s="32"/>
      <c r="I677" s="32"/>
      <c r="J677" s="32"/>
      <c r="K677" s="32"/>
      <c r="L677" s="36"/>
      <c r="M677" s="37"/>
      <c r="N677" s="34"/>
      <c r="O677" s="34"/>
      <c r="P677" s="527"/>
      <c r="S677" s="488"/>
      <c r="T677" s="488">
        <f>((+S677*(('CTOS FICHA 904664'!$T$6-100)/100))*-1)*((100-W677)/100)+Y677</f>
        <v>0</v>
      </c>
      <c r="U677" s="488" t="str">
        <f>IF(N677&lt;&gt;"",-T677*(1+'CTOS FICHA 904664'!$X$6)/(N677/100)+100,"")</f>
        <v/>
      </c>
      <c r="V677" s="489" t="str">
        <f t="shared" si="13"/>
        <v/>
      </c>
      <c r="W677" s="490"/>
      <c r="X677" s="490"/>
      <c r="Y677" s="490"/>
    </row>
    <row r="678" spans="1:25" ht="16.5" thickBot="1">
      <c r="A678" s="475"/>
      <c r="B678" s="35"/>
      <c r="C678" s="40"/>
      <c r="D678" s="41"/>
      <c r="E678" s="459"/>
      <c r="F678" s="32"/>
      <c r="G678" s="32"/>
      <c r="H678" s="32"/>
      <c r="I678" s="32"/>
      <c r="J678" s="32"/>
      <c r="K678" s="32"/>
      <c r="L678" s="36"/>
      <c r="M678" s="37"/>
      <c r="N678" s="34"/>
      <c r="O678" s="34"/>
      <c r="P678" s="527"/>
      <c r="S678" s="488"/>
      <c r="T678" s="488">
        <f>((+S678*(('CTOS FICHA 904664'!$T$6-100)/100))*-1)*((100-W678)/100)+Y678</f>
        <v>0</v>
      </c>
      <c r="U678" s="488" t="str">
        <f>IF(N678&lt;&gt;"",-T678*(1+'CTOS FICHA 904664'!$X$6)/(N678/100)+100,"")</f>
        <v/>
      </c>
      <c r="V678" s="489" t="str">
        <f t="shared" ref="V678:V741" si="14">IF(N678&lt;&gt;"",-T678/(N678/100)+100,"")</f>
        <v/>
      </c>
      <c r="W678" s="490"/>
      <c r="X678" s="490"/>
      <c r="Y678" s="490"/>
    </row>
    <row r="679" spans="1:25" ht="16.5" thickBot="1">
      <c r="A679" s="475"/>
      <c r="B679" s="35"/>
      <c r="C679" s="40"/>
      <c r="D679" s="41"/>
      <c r="E679" s="459"/>
      <c r="F679" s="32"/>
      <c r="G679" s="32"/>
      <c r="H679" s="32"/>
      <c r="I679" s="32"/>
      <c r="J679" s="32"/>
      <c r="K679" s="32"/>
      <c r="L679" s="36"/>
      <c r="M679" s="37"/>
      <c r="N679" s="34"/>
      <c r="O679" s="34"/>
      <c r="P679" s="527"/>
      <c r="S679" s="488"/>
      <c r="T679" s="488">
        <f>((+S679*(('CTOS FICHA 904664'!$T$6-100)/100))*-1)*((100-W679)/100)+Y679</f>
        <v>0</v>
      </c>
      <c r="U679" s="488" t="str">
        <f>IF(N679&lt;&gt;"",-T679*(1+'CTOS FICHA 904664'!$X$6)/(N679/100)+100,"")</f>
        <v/>
      </c>
      <c r="V679" s="489" t="str">
        <f t="shared" si="14"/>
        <v/>
      </c>
      <c r="W679" s="490"/>
      <c r="X679" s="490"/>
      <c r="Y679" s="490"/>
    </row>
    <row r="680" spans="1:25" ht="16.5" thickBot="1">
      <c r="A680" s="475"/>
      <c r="B680" s="35"/>
      <c r="C680" s="40"/>
      <c r="D680" s="41"/>
      <c r="E680" s="459"/>
      <c r="F680" s="32"/>
      <c r="G680" s="32"/>
      <c r="H680" s="32"/>
      <c r="I680" s="32"/>
      <c r="J680" s="32"/>
      <c r="K680" s="32"/>
      <c r="L680" s="36"/>
      <c r="M680" s="37"/>
      <c r="N680" s="34"/>
      <c r="O680" s="34"/>
      <c r="P680" s="527"/>
      <c r="S680" s="488"/>
      <c r="T680" s="488">
        <f>((+S680*(('CTOS FICHA 904664'!$T$6-100)/100))*-1)*((100-W680)/100)+Y680</f>
        <v>0</v>
      </c>
      <c r="U680" s="488" t="str">
        <f>IF(N680&lt;&gt;"",-T680*(1+'CTOS FICHA 904664'!$X$6)/(N680/100)+100,"")</f>
        <v/>
      </c>
      <c r="V680" s="489" t="str">
        <f t="shared" si="14"/>
        <v/>
      </c>
      <c r="W680" s="490"/>
      <c r="X680" s="490"/>
      <c r="Y680" s="490"/>
    </row>
    <row r="681" spans="1:25" ht="16.5" thickBot="1">
      <c r="A681" s="475"/>
      <c r="B681" s="35"/>
      <c r="C681" s="40"/>
      <c r="D681" s="41"/>
      <c r="E681" s="459"/>
      <c r="F681" s="32"/>
      <c r="G681" s="32"/>
      <c r="H681" s="32"/>
      <c r="I681" s="32"/>
      <c r="J681" s="32"/>
      <c r="K681" s="32"/>
      <c r="L681" s="36"/>
      <c r="M681" s="37"/>
      <c r="N681" s="34"/>
      <c r="O681" s="34"/>
      <c r="P681" s="527"/>
      <c r="S681" s="488"/>
      <c r="T681" s="488">
        <f>((+S681*(('CTOS FICHA 904664'!$T$6-100)/100))*-1)*((100-W681)/100)+Y681</f>
        <v>0</v>
      </c>
      <c r="U681" s="488" t="str">
        <f>IF(N681&lt;&gt;"",-T681*(1+'CTOS FICHA 904664'!$X$6)/(N681/100)+100,"")</f>
        <v/>
      </c>
      <c r="V681" s="489" t="str">
        <f t="shared" si="14"/>
        <v/>
      </c>
      <c r="W681" s="490"/>
      <c r="X681" s="490"/>
      <c r="Y681" s="490"/>
    </row>
    <row r="682" spans="1:25" ht="16.5" thickBot="1">
      <c r="A682" s="475"/>
      <c r="B682" s="35"/>
      <c r="C682" s="40"/>
      <c r="D682" s="41"/>
      <c r="E682" s="459"/>
      <c r="F682" s="32"/>
      <c r="G682" s="32"/>
      <c r="H682" s="32"/>
      <c r="I682" s="32"/>
      <c r="J682" s="32"/>
      <c r="K682" s="32"/>
      <c r="L682" s="36"/>
      <c r="M682" s="37"/>
      <c r="N682" s="34"/>
      <c r="O682" s="34"/>
      <c r="P682" s="527"/>
      <c r="S682" s="488"/>
      <c r="T682" s="488">
        <f>((+S682*(('CTOS FICHA 904664'!$T$6-100)/100))*-1)*((100-W682)/100)+Y682</f>
        <v>0</v>
      </c>
      <c r="U682" s="488" t="str">
        <f>IF(N682&lt;&gt;"",-T682*(1+'CTOS FICHA 904664'!$X$6)/(N682/100)+100,"")</f>
        <v/>
      </c>
      <c r="V682" s="489" t="str">
        <f t="shared" si="14"/>
        <v/>
      </c>
      <c r="W682" s="490"/>
      <c r="X682" s="490"/>
      <c r="Y682" s="490"/>
    </row>
    <row r="683" spans="1:25" ht="16.5" thickBot="1">
      <c r="A683" s="475"/>
      <c r="B683" s="35"/>
      <c r="C683" s="40"/>
      <c r="D683" s="41"/>
      <c r="E683" s="459"/>
      <c r="F683" s="32"/>
      <c r="G683" s="32"/>
      <c r="H683" s="32"/>
      <c r="I683" s="32"/>
      <c r="J683" s="32"/>
      <c r="K683" s="32"/>
      <c r="L683" s="36"/>
      <c r="M683" s="37"/>
      <c r="N683" s="34"/>
      <c r="O683" s="34"/>
      <c r="P683" s="527"/>
      <c r="S683" s="488"/>
      <c r="T683" s="488">
        <f>((+S683*(('CTOS FICHA 904664'!$T$6-100)/100))*-1)*((100-W683)/100)+Y683</f>
        <v>0</v>
      </c>
      <c r="U683" s="488" t="str">
        <f>IF(N683&lt;&gt;"",-T683*(1+'CTOS FICHA 904664'!$X$6)/(N683/100)+100,"")</f>
        <v/>
      </c>
      <c r="V683" s="489" t="str">
        <f t="shared" si="14"/>
        <v/>
      </c>
      <c r="W683" s="490"/>
      <c r="X683" s="490"/>
      <c r="Y683" s="490"/>
    </row>
    <row r="684" spans="1:25" ht="16.5" thickBot="1">
      <c r="A684" s="475"/>
      <c r="B684" s="35"/>
      <c r="C684" s="40"/>
      <c r="D684" s="41"/>
      <c r="E684" s="459"/>
      <c r="F684" s="32"/>
      <c r="G684" s="32"/>
      <c r="H684" s="32"/>
      <c r="I684" s="32"/>
      <c r="J684" s="32"/>
      <c r="K684" s="32"/>
      <c r="L684" s="36"/>
      <c r="M684" s="37"/>
      <c r="N684" s="34"/>
      <c r="O684" s="34"/>
      <c r="P684" s="527"/>
      <c r="S684" s="488"/>
      <c r="T684" s="488">
        <f>((+S684*(('CTOS FICHA 904664'!$T$6-100)/100))*-1)*((100-W684)/100)+Y684</f>
        <v>0</v>
      </c>
      <c r="U684" s="488" t="str">
        <f>IF(N684&lt;&gt;"",-T684*(1+'CTOS FICHA 904664'!$X$6)/(N684/100)+100,"")</f>
        <v/>
      </c>
      <c r="V684" s="489" t="str">
        <f t="shared" si="14"/>
        <v/>
      </c>
      <c r="W684" s="490"/>
      <c r="X684" s="490"/>
      <c r="Y684" s="490"/>
    </row>
    <row r="685" spans="1:25" ht="16.5" thickBot="1">
      <c r="A685" s="475"/>
      <c r="B685" s="35"/>
      <c r="C685" s="40"/>
      <c r="D685" s="41"/>
      <c r="E685" s="459"/>
      <c r="F685" s="32"/>
      <c r="G685" s="32"/>
      <c r="H685" s="32"/>
      <c r="I685" s="32"/>
      <c r="J685" s="32"/>
      <c r="K685" s="32"/>
      <c r="L685" s="36"/>
      <c r="M685" s="37"/>
      <c r="N685" s="34"/>
      <c r="O685" s="34"/>
      <c r="P685" s="527"/>
      <c r="S685" s="488"/>
      <c r="T685" s="488">
        <f>((+S685*(('CTOS FICHA 904664'!$T$6-100)/100))*-1)*((100-W685)/100)+Y685</f>
        <v>0</v>
      </c>
      <c r="U685" s="488" t="str">
        <f>IF(N685&lt;&gt;"",-T685*(1+'CTOS FICHA 904664'!$X$6)/(N685/100)+100,"")</f>
        <v/>
      </c>
      <c r="V685" s="489" t="str">
        <f t="shared" si="14"/>
        <v/>
      </c>
      <c r="W685" s="490"/>
      <c r="X685" s="490"/>
      <c r="Y685" s="490"/>
    </row>
    <row r="686" spans="1:25" ht="16.5" thickBot="1">
      <c r="A686" s="475"/>
      <c r="B686" s="35"/>
      <c r="C686" s="40"/>
      <c r="D686" s="41"/>
      <c r="E686" s="459"/>
      <c r="F686" s="32"/>
      <c r="G686" s="32"/>
      <c r="H686" s="32"/>
      <c r="I686" s="32"/>
      <c r="J686" s="32"/>
      <c r="K686" s="32"/>
      <c r="L686" s="36"/>
      <c r="M686" s="37"/>
      <c r="N686" s="34"/>
      <c r="O686" s="34"/>
      <c r="P686" s="527"/>
      <c r="S686" s="488"/>
      <c r="T686" s="488">
        <f>((+S686*(('CTOS FICHA 904664'!$T$6-100)/100))*-1)*((100-W686)/100)+Y686</f>
        <v>0</v>
      </c>
      <c r="U686" s="488" t="str">
        <f>IF(N686&lt;&gt;"",-T686*(1+'CTOS FICHA 904664'!$X$6)/(N686/100)+100,"")</f>
        <v/>
      </c>
      <c r="V686" s="489" t="str">
        <f t="shared" si="14"/>
        <v/>
      </c>
      <c r="W686" s="490"/>
      <c r="X686" s="490"/>
      <c r="Y686" s="490"/>
    </row>
    <row r="687" spans="1:25" ht="16.5" thickBot="1">
      <c r="A687" s="475"/>
      <c r="B687" s="35"/>
      <c r="C687" s="40"/>
      <c r="D687" s="41"/>
      <c r="E687" s="459"/>
      <c r="F687" s="32"/>
      <c r="G687" s="32"/>
      <c r="H687" s="32"/>
      <c r="I687" s="32"/>
      <c r="J687" s="32"/>
      <c r="K687" s="32"/>
      <c r="L687" s="36"/>
      <c r="M687" s="37"/>
      <c r="N687" s="34"/>
      <c r="O687" s="34"/>
      <c r="P687" s="527"/>
      <c r="S687" s="488"/>
      <c r="T687" s="488">
        <f>((+S687*(('CTOS FICHA 904664'!$T$6-100)/100))*-1)*((100-W687)/100)+Y687</f>
        <v>0</v>
      </c>
      <c r="U687" s="488" t="str">
        <f>IF(N687&lt;&gt;"",-T687*(1+'CTOS FICHA 904664'!$X$6)/(N687/100)+100,"")</f>
        <v/>
      </c>
      <c r="V687" s="489" t="str">
        <f t="shared" si="14"/>
        <v/>
      </c>
      <c r="W687" s="490"/>
      <c r="X687" s="490"/>
      <c r="Y687" s="490"/>
    </row>
    <row r="688" spans="1:25" ht="16.5" thickBot="1">
      <c r="A688" s="475"/>
      <c r="B688" s="35"/>
      <c r="C688" s="40"/>
      <c r="D688" s="41"/>
      <c r="E688" s="459"/>
      <c r="F688" s="32"/>
      <c r="G688" s="32"/>
      <c r="H688" s="32"/>
      <c r="I688" s="32"/>
      <c r="J688" s="32"/>
      <c r="K688" s="32"/>
      <c r="L688" s="36"/>
      <c r="M688" s="37"/>
      <c r="N688" s="34"/>
      <c r="O688" s="34"/>
      <c r="P688" s="527"/>
      <c r="S688" s="488"/>
      <c r="T688" s="488">
        <f>((+S688*(('CTOS FICHA 904664'!$T$6-100)/100))*-1)*((100-W688)/100)+Y688</f>
        <v>0</v>
      </c>
      <c r="U688" s="488" t="str">
        <f>IF(N688&lt;&gt;"",-T688*(1+'CTOS FICHA 904664'!$X$6)/(N688/100)+100,"")</f>
        <v/>
      </c>
      <c r="V688" s="489" t="str">
        <f t="shared" si="14"/>
        <v/>
      </c>
      <c r="W688" s="490"/>
      <c r="X688" s="490"/>
      <c r="Y688" s="490"/>
    </row>
    <row r="689" spans="1:25" ht="16.5" thickBot="1">
      <c r="A689" s="475"/>
      <c r="B689" s="35"/>
      <c r="C689" s="40"/>
      <c r="D689" s="41"/>
      <c r="E689" s="459"/>
      <c r="F689" s="32"/>
      <c r="G689" s="32"/>
      <c r="H689" s="32"/>
      <c r="I689" s="32"/>
      <c r="J689" s="32"/>
      <c r="K689" s="32"/>
      <c r="L689" s="36"/>
      <c r="M689" s="37"/>
      <c r="N689" s="34"/>
      <c r="O689" s="34"/>
      <c r="P689" s="527"/>
      <c r="S689" s="488"/>
      <c r="T689" s="488">
        <f>((+S689*(('CTOS FICHA 904664'!$T$6-100)/100))*-1)*((100-W689)/100)+Y689</f>
        <v>0</v>
      </c>
      <c r="U689" s="488" t="str">
        <f>IF(N689&lt;&gt;"",-T689*(1+'CTOS FICHA 904664'!$X$6)/(N689/100)+100,"")</f>
        <v/>
      </c>
      <c r="V689" s="489" t="str">
        <f t="shared" si="14"/>
        <v/>
      </c>
      <c r="W689" s="490"/>
      <c r="X689" s="490"/>
      <c r="Y689" s="490"/>
    </row>
    <row r="690" spans="1:25" ht="16.5" thickBot="1">
      <c r="A690" s="475"/>
      <c r="B690" s="35"/>
      <c r="C690" s="40"/>
      <c r="D690" s="41"/>
      <c r="E690" s="459"/>
      <c r="F690" s="32"/>
      <c r="G690" s="32"/>
      <c r="H690" s="32"/>
      <c r="I690" s="32"/>
      <c r="J690" s="32"/>
      <c r="K690" s="32"/>
      <c r="L690" s="36"/>
      <c r="M690" s="37"/>
      <c r="N690" s="34"/>
      <c r="O690" s="34"/>
      <c r="P690" s="527"/>
      <c r="S690" s="488"/>
      <c r="T690" s="488">
        <f>((+S690*(('CTOS FICHA 904664'!$T$6-100)/100))*-1)*((100-W690)/100)+Y690</f>
        <v>0</v>
      </c>
      <c r="U690" s="488" t="str">
        <f>IF(N690&lt;&gt;"",-T690*(1+'CTOS FICHA 904664'!$X$6)/(N690/100)+100,"")</f>
        <v/>
      </c>
      <c r="V690" s="489" t="str">
        <f t="shared" si="14"/>
        <v/>
      </c>
      <c r="W690" s="490"/>
      <c r="X690" s="490"/>
      <c r="Y690" s="490"/>
    </row>
    <row r="691" spans="1:25" ht="16.5" thickBot="1">
      <c r="A691" s="475"/>
      <c r="B691" s="35"/>
      <c r="C691" s="40"/>
      <c r="D691" s="41"/>
      <c r="E691" s="459"/>
      <c r="F691" s="32"/>
      <c r="G691" s="32"/>
      <c r="H691" s="32"/>
      <c r="I691" s="32"/>
      <c r="J691" s="32"/>
      <c r="K691" s="32"/>
      <c r="L691" s="36"/>
      <c r="M691" s="37"/>
      <c r="N691" s="34"/>
      <c r="O691" s="34"/>
      <c r="P691" s="527"/>
      <c r="S691" s="488"/>
      <c r="T691" s="488">
        <f>((+S691*(('CTOS FICHA 904664'!$T$6-100)/100))*-1)*((100-W691)/100)+Y691</f>
        <v>0</v>
      </c>
      <c r="U691" s="488" t="str">
        <f>IF(N691&lt;&gt;"",-T691*(1+'CTOS FICHA 904664'!$X$6)/(N691/100)+100,"")</f>
        <v/>
      </c>
      <c r="V691" s="489" t="str">
        <f t="shared" si="14"/>
        <v/>
      </c>
      <c r="W691" s="490"/>
      <c r="X691" s="490"/>
      <c r="Y691" s="490"/>
    </row>
    <row r="692" spans="1:25" ht="16.5" thickBot="1">
      <c r="A692" s="475"/>
      <c r="B692" s="35"/>
      <c r="C692" s="40"/>
      <c r="D692" s="41"/>
      <c r="E692" s="459"/>
      <c r="F692" s="32"/>
      <c r="G692" s="32"/>
      <c r="H692" s="32"/>
      <c r="I692" s="32"/>
      <c r="J692" s="32"/>
      <c r="K692" s="32"/>
      <c r="L692" s="36"/>
      <c r="M692" s="37"/>
      <c r="N692" s="34"/>
      <c r="O692" s="34"/>
      <c r="P692" s="527"/>
      <c r="S692" s="488"/>
      <c r="T692" s="488">
        <f>((+S692*(('CTOS FICHA 904664'!$T$6-100)/100))*-1)*((100-W692)/100)+Y692</f>
        <v>0</v>
      </c>
      <c r="U692" s="488" t="str">
        <f>IF(N692&lt;&gt;"",-T692*(1+'CTOS FICHA 904664'!$X$6)/(N692/100)+100,"")</f>
        <v/>
      </c>
      <c r="V692" s="489" t="str">
        <f t="shared" si="14"/>
        <v/>
      </c>
      <c r="W692" s="490"/>
      <c r="X692" s="490"/>
      <c r="Y692" s="490"/>
    </row>
    <row r="693" spans="1:25" ht="16.5" thickBot="1">
      <c r="A693" s="475"/>
      <c r="B693" s="35"/>
      <c r="C693" s="40"/>
      <c r="D693" s="41"/>
      <c r="E693" s="459"/>
      <c r="F693" s="32"/>
      <c r="G693" s="32"/>
      <c r="H693" s="32"/>
      <c r="I693" s="32"/>
      <c r="J693" s="32"/>
      <c r="K693" s="32"/>
      <c r="L693" s="36"/>
      <c r="M693" s="37"/>
      <c r="N693" s="34"/>
      <c r="O693" s="34"/>
      <c r="P693" s="527"/>
      <c r="S693" s="488"/>
      <c r="T693" s="488">
        <f>((+S693*(('CTOS FICHA 904664'!$T$6-100)/100))*-1)*((100-W693)/100)+Y693</f>
        <v>0</v>
      </c>
      <c r="U693" s="488" t="str">
        <f>IF(N693&lt;&gt;"",-T693*(1+'CTOS FICHA 904664'!$X$6)/(N693/100)+100,"")</f>
        <v/>
      </c>
      <c r="V693" s="489" t="str">
        <f t="shared" si="14"/>
        <v/>
      </c>
      <c r="W693" s="490"/>
      <c r="X693" s="490"/>
      <c r="Y693" s="490"/>
    </row>
    <row r="694" spans="1:25" ht="16.5" thickBot="1">
      <c r="A694" s="475"/>
      <c r="B694" s="35"/>
      <c r="C694" s="40"/>
      <c r="D694" s="41"/>
      <c r="E694" s="459"/>
      <c r="F694" s="32"/>
      <c r="G694" s="32"/>
      <c r="H694" s="32"/>
      <c r="I694" s="32"/>
      <c r="J694" s="32"/>
      <c r="K694" s="32"/>
      <c r="L694" s="36"/>
      <c r="M694" s="37"/>
      <c r="N694" s="34"/>
      <c r="O694" s="34"/>
      <c r="P694" s="527"/>
      <c r="S694" s="488"/>
      <c r="T694" s="488">
        <f>((+S694*(('CTOS FICHA 904664'!$T$6-100)/100))*-1)*((100-W694)/100)+Y694</f>
        <v>0</v>
      </c>
      <c r="U694" s="488" t="str">
        <f>IF(N694&lt;&gt;"",-T694*(1+'CTOS FICHA 904664'!$X$6)/(N694/100)+100,"")</f>
        <v/>
      </c>
      <c r="V694" s="489" t="str">
        <f t="shared" si="14"/>
        <v/>
      </c>
      <c r="W694" s="490"/>
      <c r="X694" s="490"/>
      <c r="Y694" s="490"/>
    </row>
    <row r="695" spans="1:25" ht="16.5" thickBot="1">
      <c r="A695" s="475"/>
      <c r="B695" s="35"/>
      <c r="C695" s="40"/>
      <c r="D695" s="41"/>
      <c r="E695" s="459"/>
      <c r="F695" s="32"/>
      <c r="G695" s="32"/>
      <c r="H695" s="32"/>
      <c r="I695" s="32"/>
      <c r="J695" s="32"/>
      <c r="K695" s="32"/>
      <c r="L695" s="36"/>
      <c r="M695" s="37"/>
      <c r="N695" s="34"/>
      <c r="O695" s="34"/>
      <c r="P695" s="527"/>
      <c r="S695" s="488"/>
      <c r="T695" s="488">
        <f>((+S695*(('CTOS FICHA 904664'!$T$6-100)/100))*-1)*((100-W695)/100)+Y695</f>
        <v>0</v>
      </c>
      <c r="U695" s="488" t="str">
        <f>IF(N695&lt;&gt;"",-T695*(1+'CTOS FICHA 904664'!$X$6)/(N695/100)+100,"")</f>
        <v/>
      </c>
      <c r="V695" s="489" t="str">
        <f t="shared" si="14"/>
        <v/>
      </c>
      <c r="W695" s="490"/>
      <c r="X695" s="490"/>
      <c r="Y695" s="490"/>
    </row>
    <row r="696" spans="1:25" ht="16.5" thickBot="1">
      <c r="A696" s="475"/>
      <c r="B696" s="35"/>
      <c r="C696" s="40"/>
      <c r="D696" s="41"/>
      <c r="E696" s="459"/>
      <c r="F696" s="32"/>
      <c r="G696" s="32"/>
      <c r="H696" s="32"/>
      <c r="I696" s="32"/>
      <c r="J696" s="32"/>
      <c r="K696" s="32"/>
      <c r="L696" s="36"/>
      <c r="M696" s="37"/>
      <c r="N696" s="34"/>
      <c r="O696" s="34"/>
      <c r="P696" s="527"/>
      <c r="S696" s="488"/>
      <c r="T696" s="488">
        <f>((+S696*(('CTOS FICHA 904664'!$T$6-100)/100))*-1)*((100-W696)/100)+Y696</f>
        <v>0</v>
      </c>
      <c r="U696" s="488" t="str">
        <f>IF(N696&lt;&gt;"",-T696*(1+'CTOS FICHA 904664'!$X$6)/(N696/100)+100,"")</f>
        <v/>
      </c>
      <c r="V696" s="489" t="str">
        <f t="shared" si="14"/>
        <v/>
      </c>
      <c r="W696" s="490"/>
      <c r="X696" s="490"/>
      <c r="Y696" s="490"/>
    </row>
    <row r="697" spans="1:25" ht="16.5" thickBot="1">
      <c r="A697" s="475"/>
      <c r="B697" s="35"/>
      <c r="C697" s="40"/>
      <c r="D697" s="41"/>
      <c r="E697" s="459"/>
      <c r="F697" s="32"/>
      <c r="G697" s="32"/>
      <c r="H697" s="32"/>
      <c r="I697" s="32"/>
      <c r="J697" s="32"/>
      <c r="K697" s="32"/>
      <c r="L697" s="36"/>
      <c r="M697" s="37"/>
      <c r="N697" s="34"/>
      <c r="O697" s="34"/>
      <c r="P697" s="527"/>
      <c r="S697" s="488"/>
      <c r="T697" s="488">
        <f>((+S697*(('CTOS FICHA 904664'!$T$6-100)/100))*-1)*((100-W697)/100)+Y697</f>
        <v>0</v>
      </c>
      <c r="U697" s="488" t="str">
        <f>IF(N697&lt;&gt;"",-T697*(1+'CTOS FICHA 904664'!$X$6)/(N697/100)+100,"")</f>
        <v/>
      </c>
      <c r="V697" s="489" t="str">
        <f t="shared" si="14"/>
        <v/>
      </c>
      <c r="W697" s="490"/>
      <c r="X697" s="490"/>
      <c r="Y697" s="490"/>
    </row>
    <row r="698" spans="1:25" ht="16.5" thickBot="1">
      <c r="A698" s="475"/>
      <c r="B698" s="35"/>
      <c r="C698" s="40"/>
      <c r="D698" s="41"/>
      <c r="E698" s="459"/>
      <c r="F698" s="32"/>
      <c r="G698" s="32"/>
      <c r="H698" s="32"/>
      <c r="I698" s="32"/>
      <c r="J698" s="32"/>
      <c r="K698" s="32"/>
      <c r="L698" s="36"/>
      <c r="M698" s="37"/>
      <c r="N698" s="34"/>
      <c r="O698" s="34"/>
      <c r="P698" s="527"/>
      <c r="S698" s="488"/>
      <c r="T698" s="488">
        <f>((+S698*(('CTOS FICHA 904664'!$T$6-100)/100))*-1)*((100-W698)/100)+Y698</f>
        <v>0</v>
      </c>
      <c r="U698" s="488" t="str">
        <f>IF(N698&lt;&gt;"",-T698*(1+'CTOS FICHA 904664'!$X$6)/(N698/100)+100,"")</f>
        <v/>
      </c>
      <c r="V698" s="489" t="str">
        <f t="shared" si="14"/>
        <v/>
      </c>
      <c r="W698" s="490"/>
      <c r="X698" s="490"/>
      <c r="Y698" s="490"/>
    </row>
    <row r="699" spans="1:25" ht="16.5" thickBot="1">
      <c r="A699" s="475"/>
      <c r="B699" s="35"/>
      <c r="C699" s="40"/>
      <c r="D699" s="41"/>
      <c r="E699" s="459"/>
      <c r="F699" s="32"/>
      <c r="G699" s="32"/>
      <c r="H699" s="32"/>
      <c r="I699" s="32"/>
      <c r="J699" s="32"/>
      <c r="K699" s="32"/>
      <c r="L699" s="36"/>
      <c r="M699" s="37"/>
      <c r="N699" s="34"/>
      <c r="O699" s="34"/>
      <c r="P699" s="527"/>
      <c r="S699" s="488"/>
      <c r="T699" s="488">
        <f>((+S699*(('CTOS FICHA 904664'!$T$6-100)/100))*-1)*((100-W699)/100)+Y699</f>
        <v>0</v>
      </c>
      <c r="U699" s="488" t="str">
        <f>IF(N699&lt;&gt;"",-T699*(1+'CTOS FICHA 904664'!$X$6)/(N699/100)+100,"")</f>
        <v/>
      </c>
      <c r="V699" s="489" t="str">
        <f t="shared" si="14"/>
        <v/>
      </c>
      <c r="W699" s="490"/>
      <c r="X699" s="490"/>
      <c r="Y699" s="490"/>
    </row>
    <row r="700" spans="1:25" ht="16.5" thickBot="1">
      <c r="A700" s="475"/>
      <c r="B700" s="35"/>
      <c r="C700" s="40"/>
      <c r="D700" s="41"/>
      <c r="E700" s="459"/>
      <c r="F700" s="32"/>
      <c r="G700" s="32"/>
      <c r="H700" s="32"/>
      <c r="I700" s="32"/>
      <c r="J700" s="32"/>
      <c r="K700" s="32"/>
      <c r="L700" s="36"/>
      <c r="M700" s="37"/>
      <c r="N700" s="34"/>
      <c r="O700" s="34"/>
      <c r="P700" s="527"/>
      <c r="S700" s="488"/>
      <c r="T700" s="488">
        <f>((+S700*(('CTOS FICHA 904664'!$T$6-100)/100))*-1)*((100-W700)/100)+Y700</f>
        <v>0</v>
      </c>
      <c r="U700" s="488" t="str">
        <f>IF(N700&lt;&gt;"",-T700*(1+'CTOS FICHA 904664'!$X$6)/(N700/100)+100,"")</f>
        <v/>
      </c>
      <c r="V700" s="489" t="str">
        <f t="shared" si="14"/>
        <v/>
      </c>
      <c r="W700" s="490"/>
      <c r="X700" s="490"/>
      <c r="Y700" s="490"/>
    </row>
    <row r="701" spans="1:25" ht="16.5" thickBot="1">
      <c r="A701" s="475"/>
      <c r="B701" s="35"/>
      <c r="C701" s="40"/>
      <c r="D701" s="41"/>
      <c r="E701" s="459"/>
      <c r="F701" s="32"/>
      <c r="G701" s="32"/>
      <c r="H701" s="32"/>
      <c r="I701" s="32"/>
      <c r="J701" s="32"/>
      <c r="K701" s="32"/>
      <c r="L701" s="36"/>
      <c r="M701" s="37"/>
      <c r="N701" s="34"/>
      <c r="O701" s="34"/>
      <c r="P701" s="527"/>
      <c r="S701" s="488"/>
      <c r="T701" s="488">
        <f>((+S701*(('CTOS FICHA 904664'!$T$6-100)/100))*-1)*((100-W701)/100)+Y701</f>
        <v>0</v>
      </c>
      <c r="U701" s="488" t="str">
        <f>IF(N701&lt;&gt;"",-T701*(1+'CTOS FICHA 904664'!$X$6)/(N701/100)+100,"")</f>
        <v/>
      </c>
      <c r="V701" s="489" t="str">
        <f t="shared" si="14"/>
        <v/>
      </c>
      <c r="W701" s="490"/>
      <c r="X701" s="490"/>
      <c r="Y701" s="490"/>
    </row>
    <row r="702" spans="1:25" ht="16.5" thickBot="1">
      <c r="A702" s="475"/>
      <c r="B702" s="35"/>
      <c r="C702" s="40"/>
      <c r="D702" s="41"/>
      <c r="E702" s="459"/>
      <c r="F702" s="32"/>
      <c r="G702" s="32"/>
      <c r="H702" s="32"/>
      <c r="I702" s="32"/>
      <c r="J702" s="32"/>
      <c r="K702" s="32"/>
      <c r="L702" s="36"/>
      <c r="M702" s="37"/>
      <c r="N702" s="34"/>
      <c r="O702" s="34"/>
      <c r="P702" s="527"/>
      <c r="S702" s="488"/>
      <c r="T702" s="488">
        <f>((+S702*(('CTOS FICHA 904664'!$T$6-100)/100))*-1)*((100-W702)/100)+Y702</f>
        <v>0</v>
      </c>
      <c r="U702" s="488" t="str">
        <f>IF(N702&lt;&gt;"",-T702*(1+'CTOS FICHA 904664'!$X$6)/(N702/100)+100,"")</f>
        <v/>
      </c>
      <c r="V702" s="489" t="str">
        <f t="shared" si="14"/>
        <v/>
      </c>
      <c r="W702" s="490"/>
      <c r="X702" s="490"/>
      <c r="Y702" s="490"/>
    </row>
    <row r="703" spans="1:25" ht="16.5" thickBot="1">
      <c r="A703" s="475"/>
      <c r="B703" s="35"/>
      <c r="C703" s="40"/>
      <c r="D703" s="41"/>
      <c r="E703" s="459"/>
      <c r="F703" s="32"/>
      <c r="G703" s="32"/>
      <c r="H703" s="32"/>
      <c r="I703" s="32"/>
      <c r="J703" s="32"/>
      <c r="K703" s="32"/>
      <c r="L703" s="36"/>
      <c r="M703" s="37"/>
      <c r="N703" s="34"/>
      <c r="O703" s="34"/>
      <c r="P703" s="527"/>
      <c r="S703" s="488"/>
      <c r="T703" s="488">
        <f>((+S703*(('CTOS FICHA 904664'!$T$6-100)/100))*-1)*((100-W703)/100)+Y703</f>
        <v>0</v>
      </c>
      <c r="U703" s="488" t="str">
        <f>IF(N703&lt;&gt;"",-T703*(1+'CTOS FICHA 904664'!$X$6)/(N703/100)+100,"")</f>
        <v/>
      </c>
      <c r="V703" s="489" t="str">
        <f t="shared" si="14"/>
        <v/>
      </c>
      <c r="W703" s="490"/>
      <c r="X703" s="490"/>
      <c r="Y703" s="490"/>
    </row>
    <row r="704" spans="1:25" ht="16.5" thickBot="1">
      <c r="A704" s="475"/>
      <c r="B704" s="35"/>
      <c r="C704" s="40"/>
      <c r="D704" s="41"/>
      <c r="E704" s="459"/>
      <c r="F704" s="32"/>
      <c r="G704" s="32"/>
      <c r="H704" s="32"/>
      <c r="I704" s="32"/>
      <c r="J704" s="32"/>
      <c r="K704" s="32"/>
      <c r="L704" s="36"/>
      <c r="M704" s="37"/>
      <c r="N704" s="34"/>
      <c r="O704" s="34"/>
      <c r="P704" s="527"/>
      <c r="S704" s="488"/>
      <c r="T704" s="488">
        <f>((+S704*(('CTOS FICHA 904664'!$T$6-100)/100))*-1)*((100-W704)/100)+Y704</f>
        <v>0</v>
      </c>
      <c r="U704" s="488" t="str">
        <f>IF(N704&lt;&gt;"",-T704*(1+'CTOS FICHA 904664'!$X$6)/(N704/100)+100,"")</f>
        <v/>
      </c>
      <c r="V704" s="489" t="str">
        <f t="shared" si="14"/>
        <v/>
      </c>
      <c r="W704" s="490"/>
      <c r="X704" s="490"/>
      <c r="Y704" s="490"/>
    </row>
    <row r="705" spans="1:25" ht="16.5" thickBot="1">
      <c r="A705" s="475"/>
      <c r="B705" s="35"/>
      <c r="C705" s="40"/>
      <c r="D705" s="41"/>
      <c r="E705" s="459"/>
      <c r="F705" s="32"/>
      <c r="G705" s="32"/>
      <c r="H705" s="32"/>
      <c r="I705" s="32"/>
      <c r="J705" s="32"/>
      <c r="K705" s="32"/>
      <c r="L705" s="36"/>
      <c r="M705" s="37"/>
      <c r="N705" s="34"/>
      <c r="O705" s="34"/>
      <c r="P705" s="527"/>
      <c r="S705" s="488"/>
      <c r="T705" s="488">
        <f>((+S705*(('CTOS FICHA 904664'!$T$6-100)/100))*-1)*((100-W705)/100)+Y705</f>
        <v>0</v>
      </c>
      <c r="U705" s="488" t="str">
        <f>IF(N705&lt;&gt;"",-T705*(1+'CTOS FICHA 904664'!$X$6)/(N705/100)+100,"")</f>
        <v/>
      </c>
      <c r="V705" s="489" t="str">
        <f t="shared" si="14"/>
        <v/>
      </c>
      <c r="W705" s="490"/>
      <c r="X705" s="490"/>
      <c r="Y705" s="490"/>
    </row>
    <row r="706" spans="1:25" ht="16.5" thickBot="1">
      <c r="A706" s="475"/>
      <c r="B706" s="35"/>
      <c r="C706" s="40"/>
      <c r="D706" s="41"/>
      <c r="E706" s="459"/>
      <c r="F706" s="32"/>
      <c r="G706" s="32"/>
      <c r="H706" s="32"/>
      <c r="I706" s="32"/>
      <c r="J706" s="32"/>
      <c r="K706" s="32"/>
      <c r="L706" s="36"/>
      <c r="M706" s="37"/>
      <c r="N706" s="34"/>
      <c r="O706" s="34"/>
      <c r="P706" s="527"/>
      <c r="S706" s="488"/>
      <c r="T706" s="488">
        <f>((+S706*(('CTOS FICHA 904664'!$T$6-100)/100))*-1)*((100-W706)/100)+Y706</f>
        <v>0</v>
      </c>
      <c r="U706" s="488" t="str">
        <f>IF(N706&lt;&gt;"",-T706*(1+'CTOS FICHA 904664'!$X$6)/(N706/100)+100,"")</f>
        <v/>
      </c>
      <c r="V706" s="489" t="str">
        <f t="shared" si="14"/>
        <v/>
      </c>
      <c r="W706" s="490"/>
      <c r="X706" s="490"/>
      <c r="Y706" s="490"/>
    </row>
    <row r="707" spans="1:25" ht="16.5" thickBot="1">
      <c r="A707" s="475"/>
      <c r="B707" s="35"/>
      <c r="C707" s="40"/>
      <c r="D707" s="41"/>
      <c r="E707" s="459"/>
      <c r="F707" s="32"/>
      <c r="G707" s="32"/>
      <c r="H707" s="32"/>
      <c r="I707" s="32"/>
      <c r="J707" s="32"/>
      <c r="K707" s="32"/>
      <c r="L707" s="36"/>
      <c r="M707" s="37"/>
      <c r="N707" s="34"/>
      <c r="O707" s="34"/>
      <c r="P707" s="527"/>
      <c r="S707" s="488"/>
      <c r="T707" s="488">
        <f>((+S707*(('CTOS FICHA 904664'!$T$6-100)/100))*-1)*((100-W707)/100)+Y707</f>
        <v>0</v>
      </c>
      <c r="U707" s="488" t="str">
        <f>IF(N707&lt;&gt;"",-T707*(1+'CTOS FICHA 904664'!$X$6)/(N707/100)+100,"")</f>
        <v/>
      </c>
      <c r="V707" s="489" t="str">
        <f t="shared" si="14"/>
        <v/>
      </c>
      <c r="W707" s="490"/>
      <c r="X707" s="490"/>
      <c r="Y707" s="490"/>
    </row>
    <row r="708" spans="1:25" ht="16.5" thickBot="1">
      <c r="A708" s="475"/>
      <c r="B708" s="35"/>
      <c r="C708" s="40"/>
      <c r="D708" s="41"/>
      <c r="E708" s="459"/>
      <c r="F708" s="32"/>
      <c r="G708" s="32"/>
      <c r="H708" s="32"/>
      <c r="I708" s="32"/>
      <c r="J708" s="32"/>
      <c r="K708" s="32"/>
      <c r="L708" s="36"/>
      <c r="M708" s="37"/>
      <c r="N708" s="34"/>
      <c r="O708" s="34"/>
      <c r="P708" s="527"/>
      <c r="S708" s="488"/>
      <c r="T708" s="488">
        <f>((+S708*(('CTOS FICHA 904664'!$T$6-100)/100))*-1)*((100-W708)/100)+Y708</f>
        <v>0</v>
      </c>
      <c r="U708" s="488" t="str">
        <f>IF(N708&lt;&gt;"",-T708*(1+'CTOS FICHA 904664'!$X$6)/(N708/100)+100,"")</f>
        <v/>
      </c>
      <c r="V708" s="489" t="str">
        <f t="shared" si="14"/>
        <v/>
      </c>
      <c r="W708" s="490"/>
      <c r="X708" s="490"/>
      <c r="Y708" s="490"/>
    </row>
    <row r="709" spans="1:25" ht="16.5" thickBot="1">
      <c r="A709" s="475"/>
      <c r="B709" s="35"/>
      <c r="C709" s="40"/>
      <c r="D709" s="41"/>
      <c r="E709" s="459"/>
      <c r="F709" s="32"/>
      <c r="G709" s="32"/>
      <c r="H709" s="32"/>
      <c r="I709" s="32"/>
      <c r="J709" s="32"/>
      <c r="K709" s="32"/>
      <c r="L709" s="36"/>
      <c r="M709" s="37"/>
      <c r="N709" s="34"/>
      <c r="O709" s="34"/>
      <c r="P709" s="527"/>
      <c r="S709" s="488"/>
      <c r="T709" s="488">
        <f>((+S709*(('CTOS FICHA 904664'!$T$6-100)/100))*-1)*((100-W709)/100)+Y709</f>
        <v>0</v>
      </c>
      <c r="U709" s="488" t="str">
        <f>IF(N709&lt;&gt;"",-T709*(1+'CTOS FICHA 904664'!$X$6)/(N709/100)+100,"")</f>
        <v/>
      </c>
      <c r="V709" s="489" t="str">
        <f t="shared" si="14"/>
        <v/>
      </c>
      <c r="W709" s="490"/>
      <c r="X709" s="490"/>
      <c r="Y709" s="490"/>
    </row>
    <row r="710" spans="1:25" ht="16.5" thickBot="1">
      <c r="A710" s="475"/>
      <c r="B710" s="35"/>
      <c r="C710" s="40"/>
      <c r="D710" s="41"/>
      <c r="E710" s="459"/>
      <c r="F710" s="32"/>
      <c r="G710" s="32"/>
      <c r="H710" s="32"/>
      <c r="I710" s="32"/>
      <c r="J710" s="32"/>
      <c r="K710" s="32"/>
      <c r="L710" s="36"/>
      <c r="M710" s="37"/>
      <c r="N710" s="34"/>
      <c r="O710" s="34"/>
      <c r="P710" s="527"/>
      <c r="S710" s="488"/>
      <c r="T710" s="488">
        <f>((+S710*(('CTOS FICHA 904664'!$T$6-100)/100))*-1)*((100-W710)/100)+Y710</f>
        <v>0</v>
      </c>
      <c r="U710" s="488" t="str">
        <f>IF(N710&lt;&gt;"",-T710*(1+'CTOS FICHA 904664'!$X$6)/(N710/100)+100,"")</f>
        <v/>
      </c>
      <c r="V710" s="489" t="str">
        <f t="shared" si="14"/>
        <v/>
      </c>
      <c r="W710" s="490"/>
      <c r="X710" s="490"/>
      <c r="Y710" s="490"/>
    </row>
    <row r="711" spans="1:25" ht="16.5" thickBot="1">
      <c r="A711" s="475"/>
      <c r="B711" s="35"/>
      <c r="C711" s="40"/>
      <c r="D711" s="41"/>
      <c r="E711" s="459"/>
      <c r="F711" s="32"/>
      <c r="G711" s="32"/>
      <c r="H711" s="32"/>
      <c r="I711" s="32"/>
      <c r="J711" s="32"/>
      <c r="K711" s="32"/>
      <c r="L711" s="36"/>
      <c r="M711" s="37"/>
      <c r="N711" s="34"/>
      <c r="O711" s="34"/>
      <c r="P711" s="527"/>
      <c r="S711" s="488"/>
      <c r="T711" s="488">
        <f>((+S711*(('CTOS FICHA 904664'!$T$6-100)/100))*-1)*((100-W711)/100)+Y711</f>
        <v>0</v>
      </c>
      <c r="U711" s="488" t="str">
        <f>IF(N711&lt;&gt;"",-T711*(1+'CTOS FICHA 904664'!$X$6)/(N711/100)+100,"")</f>
        <v/>
      </c>
      <c r="V711" s="489" t="str">
        <f t="shared" si="14"/>
        <v/>
      </c>
      <c r="W711" s="490"/>
      <c r="X711" s="490"/>
      <c r="Y711" s="490"/>
    </row>
    <row r="712" spans="1:25" ht="16.5" thickBot="1">
      <c r="A712" s="475"/>
      <c r="B712" s="35"/>
      <c r="C712" s="40"/>
      <c r="D712" s="41"/>
      <c r="E712" s="459"/>
      <c r="F712" s="32"/>
      <c r="G712" s="32"/>
      <c r="H712" s="32"/>
      <c r="I712" s="32"/>
      <c r="J712" s="32"/>
      <c r="K712" s="32"/>
      <c r="L712" s="36"/>
      <c r="M712" s="37"/>
      <c r="N712" s="34"/>
      <c r="O712" s="34"/>
      <c r="P712" s="527"/>
      <c r="S712" s="488"/>
      <c r="T712" s="488">
        <f>((+S712*(('CTOS FICHA 904664'!$T$6-100)/100))*-1)*((100-W712)/100)+Y712</f>
        <v>0</v>
      </c>
      <c r="U712" s="488" t="str">
        <f>IF(N712&lt;&gt;"",-T712*(1+'CTOS FICHA 904664'!$X$6)/(N712/100)+100,"")</f>
        <v/>
      </c>
      <c r="V712" s="489" t="str">
        <f t="shared" si="14"/>
        <v/>
      </c>
      <c r="W712" s="490"/>
      <c r="X712" s="490"/>
      <c r="Y712" s="490"/>
    </row>
    <row r="713" spans="1:25" ht="16.5" thickBot="1">
      <c r="A713" s="475"/>
      <c r="B713" s="35"/>
      <c r="C713" s="40"/>
      <c r="D713" s="41"/>
      <c r="E713" s="459"/>
      <c r="F713" s="32"/>
      <c r="G713" s="32"/>
      <c r="H713" s="32"/>
      <c r="I713" s="32"/>
      <c r="J713" s="32"/>
      <c r="K713" s="32"/>
      <c r="L713" s="36"/>
      <c r="M713" s="37"/>
      <c r="N713" s="34"/>
      <c r="O713" s="34"/>
      <c r="P713" s="527"/>
      <c r="S713" s="488"/>
      <c r="T713" s="488">
        <f>((+S713*(('CTOS FICHA 904664'!$T$6-100)/100))*-1)*((100-W713)/100)+Y713</f>
        <v>0</v>
      </c>
      <c r="U713" s="488" t="str">
        <f>IF(N713&lt;&gt;"",-T713*(1+'CTOS FICHA 904664'!$X$6)/(N713/100)+100,"")</f>
        <v/>
      </c>
      <c r="V713" s="489" t="str">
        <f t="shared" si="14"/>
        <v/>
      </c>
      <c r="W713" s="490"/>
      <c r="X713" s="490"/>
      <c r="Y713" s="490"/>
    </row>
    <row r="714" spans="1:25" ht="16.5" thickBot="1">
      <c r="A714" s="475"/>
      <c r="B714" s="35"/>
      <c r="C714" s="40"/>
      <c r="D714" s="41"/>
      <c r="E714" s="459"/>
      <c r="F714" s="32"/>
      <c r="G714" s="32"/>
      <c r="H714" s="32"/>
      <c r="I714" s="32"/>
      <c r="J714" s="32"/>
      <c r="K714" s="32"/>
      <c r="L714" s="36"/>
      <c r="M714" s="37"/>
      <c r="N714" s="34"/>
      <c r="O714" s="34"/>
      <c r="P714" s="527"/>
      <c r="S714" s="488"/>
      <c r="T714" s="488">
        <f>((+S714*(('CTOS FICHA 904664'!$T$6-100)/100))*-1)*((100-W714)/100)+Y714</f>
        <v>0</v>
      </c>
      <c r="U714" s="488" t="str">
        <f>IF(N714&lt;&gt;"",-T714*(1+'CTOS FICHA 904664'!$X$6)/(N714/100)+100,"")</f>
        <v/>
      </c>
      <c r="V714" s="489" t="str">
        <f t="shared" si="14"/>
        <v/>
      </c>
      <c r="W714" s="490"/>
      <c r="X714" s="490"/>
      <c r="Y714" s="490"/>
    </row>
    <row r="715" spans="1:25" ht="16.5" thickBot="1">
      <c r="A715" s="475"/>
      <c r="B715" s="35"/>
      <c r="C715" s="40"/>
      <c r="D715" s="41"/>
      <c r="E715" s="459"/>
      <c r="F715" s="32"/>
      <c r="G715" s="32"/>
      <c r="H715" s="32"/>
      <c r="I715" s="32"/>
      <c r="J715" s="32"/>
      <c r="K715" s="32"/>
      <c r="L715" s="36"/>
      <c r="M715" s="37"/>
      <c r="N715" s="34"/>
      <c r="O715" s="34"/>
      <c r="P715" s="527"/>
      <c r="S715" s="488"/>
      <c r="T715" s="488">
        <f>((+S715*(('CTOS FICHA 904664'!$T$6-100)/100))*-1)*((100-W715)/100)+Y715</f>
        <v>0</v>
      </c>
      <c r="U715" s="488" t="str">
        <f>IF(N715&lt;&gt;"",-T715*(1+'CTOS FICHA 904664'!$X$6)/(N715/100)+100,"")</f>
        <v/>
      </c>
      <c r="V715" s="489" t="str">
        <f t="shared" si="14"/>
        <v/>
      </c>
      <c r="W715" s="490"/>
      <c r="X715" s="490"/>
      <c r="Y715" s="490"/>
    </row>
    <row r="716" spans="1:25" ht="16.5" thickBot="1">
      <c r="A716" s="475"/>
      <c r="B716" s="35"/>
      <c r="C716" s="40"/>
      <c r="D716" s="41"/>
      <c r="E716" s="459"/>
      <c r="F716" s="32"/>
      <c r="G716" s="32"/>
      <c r="H716" s="32"/>
      <c r="I716" s="32"/>
      <c r="J716" s="32"/>
      <c r="K716" s="32"/>
      <c r="L716" s="36"/>
      <c r="M716" s="37"/>
      <c r="N716" s="34"/>
      <c r="O716" s="34"/>
      <c r="P716" s="527"/>
      <c r="S716" s="488"/>
      <c r="T716" s="488">
        <f>((+S716*(('CTOS FICHA 904664'!$T$6-100)/100))*-1)*((100-W716)/100)+Y716</f>
        <v>0</v>
      </c>
      <c r="U716" s="488" t="str">
        <f>IF(N716&lt;&gt;"",-T716*(1+'CTOS FICHA 904664'!$X$6)/(N716/100)+100,"")</f>
        <v/>
      </c>
      <c r="V716" s="489" t="str">
        <f t="shared" si="14"/>
        <v/>
      </c>
      <c r="W716" s="490"/>
      <c r="X716" s="490"/>
      <c r="Y716" s="490"/>
    </row>
    <row r="717" spans="1:25" ht="16.5" thickBot="1">
      <c r="A717" s="475"/>
      <c r="B717" s="35"/>
      <c r="C717" s="40"/>
      <c r="D717" s="41"/>
      <c r="E717" s="459"/>
      <c r="F717" s="32"/>
      <c r="G717" s="32"/>
      <c r="H717" s="32"/>
      <c r="I717" s="32"/>
      <c r="J717" s="32"/>
      <c r="K717" s="32"/>
      <c r="L717" s="36"/>
      <c r="M717" s="37"/>
      <c r="N717" s="34"/>
      <c r="O717" s="34"/>
      <c r="P717" s="527"/>
      <c r="S717" s="488"/>
      <c r="T717" s="488">
        <f>((+S717*(('CTOS FICHA 904664'!$T$6-100)/100))*-1)*((100-W717)/100)+Y717</f>
        <v>0</v>
      </c>
      <c r="U717" s="488" t="str">
        <f>IF(N717&lt;&gt;"",-T717*(1+'CTOS FICHA 904664'!$X$6)/(N717/100)+100,"")</f>
        <v/>
      </c>
      <c r="V717" s="489" t="str">
        <f t="shared" si="14"/>
        <v/>
      </c>
      <c r="W717" s="490"/>
      <c r="X717" s="490"/>
      <c r="Y717" s="490"/>
    </row>
    <row r="718" spans="1:25" ht="16.5" thickBot="1">
      <c r="A718" s="475"/>
      <c r="B718" s="35"/>
      <c r="C718" s="40"/>
      <c r="D718" s="41"/>
      <c r="E718" s="459"/>
      <c r="F718" s="32"/>
      <c r="G718" s="32"/>
      <c r="H718" s="32"/>
      <c r="I718" s="32"/>
      <c r="J718" s="32"/>
      <c r="K718" s="32"/>
      <c r="L718" s="36"/>
      <c r="M718" s="37"/>
      <c r="N718" s="34"/>
      <c r="O718" s="34"/>
      <c r="P718" s="527"/>
      <c r="S718" s="488"/>
      <c r="T718" s="488">
        <f>((+S718*(('CTOS FICHA 904664'!$T$6-100)/100))*-1)*((100-W718)/100)+Y718</f>
        <v>0</v>
      </c>
      <c r="U718" s="488" t="str">
        <f>IF(N718&lt;&gt;"",-T718*(1+'CTOS FICHA 904664'!$X$6)/(N718/100)+100,"")</f>
        <v/>
      </c>
      <c r="V718" s="489" t="str">
        <f t="shared" si="14"/>
        <v/>
      </c>
      <c r="W718" s="490"/>
      <c r="X718" s="490"/>
      <c r="Y718" s="490"/>
    </row>
    <row r="719" spans="1:25" ht="16.5" thickBot="1">
      <c r="A719" s="475"/>
      <c r="B719" s="35"/>
      <c r="C719" s="40"/>
      <c r="D719" s="41"/>
      <c r="E719" s="459"/>
      <c r="F719" s="32"/>
      <c r="G719" s="32"/>
      <c r="H719" s="32"/>
      <c r="I719" s="32"/>
      <c r="J719" s="32"/>
      <c r="K719" s="32"/>
      <c r="L719" s="36"/>
      <c r="M719" s="37"/>
      <c r="N719" s="34"/>
      <c r="O719" s="34"/>
      <c r="P719" s="527"/>
      <c r="S719" s="488"/>
      <c r="T719" s="488">
        <f>((+S719*(('CTOS FICHA 904664'!$T$6-100)/100))*-1)*((100-W719)/100)+Y719</f>
        <v>0</v>
      </c>
      <c r="U719" s="488" t="str">
        <f>IF(N719&lt;&gt;"",-T719*(1+'CTOS FICHA 904664'!$X$6)/(N719/100)+100,"")</f>
        <v/>
      </c>
      <c r="V719" s="489" t="str">
        <f t="shared" si="14"/>
        <v/>
      </c>
      <c r="W719" s="490"/>
      <c r="X719" s="490"/>
      <c r="Y719" s="490"/>
    </row>
    <row r="720" spans="1:25" ht="16.5" thickBot="1">
      <c r="A720" s="475"/>
      <c r="B720" s="35"/>
      <c r="C720" s="40"/>
      <c r="D720" s="41"/>
      <c r="E720" s="459"/>
      <c r="F720" s="32"/>
      <c r="G720" s="32"/>
      <c r="H720" s="32"/>
      <c r="I720" s="32"/>
      <c r="J720" s="32"/>
      <c r="K720" s="32"/>
      <c r="L720" s="36"/>
      <c r="M720" s="37"/>
      <c r="N720" s="34"/>
      <c r="O720" s="34"/>
      <c r="P720" s="527"/>
      <c r="S720" s="488"/>
      <c r="T720" s="488">
        <f>((+S720*(('CTOS FICHA 904664'!$T$6-100)/100))*-1)*((100-W720)/100)+Y720</f>
        <v>0</v>
      </c>
      <c r="U720" s="488" t="str">
        <f>IF(N720&lt;&gt;"",-T720*(1+'CTOS FICHA 904664'!$X$6)/(N720/100)+100,"")</f>
        <v/>
      </c>
      <c r="V720" s="489" t="str">
        <f t="shared" si="14"/>
        <v/>
      </c>
      <c r="W720" s="490"/>
      <c r="X720" s="490"/>
      <c r="Y720" s="490"/>
    </row>
    <row r="721" spans="1:25" ht="16.5" thickBot="1">
      <c r="A721" s="475"/>
      <c r="B721" s="35"/>
      <c r="C721" s="40"/>
      <c r="D721" s="41"/>
      <c r="E721" s="459"/>
      <c r="F721" s="32"/>
      <c r="G721" s="32"/>
      <c r="H721" s="32"/>
      <c r="I721" s="32"/>
      <c r="J721" s="32"/>
      <c r="K721" s="32"/>
      <c r="L721" s="36"/>
      <c r="M721" s="37"/>
      <c r="N721" s="34"/>
      <c r="O721" s="34"/>
      <c r="P721" s="527"/>
      <c r="S721" s="488"/>
      <c r="T721" s="488">
        <f>((+S721*(('CTOS FICHA 904664'!$T$6-100)/100))*-1)*((100-W721)/100)+Y721</f>
        <v>0</v>
      </c>
      <c r="U721" s="488" t="str">
        <f>IF(N721&lt;&gt;"",-T721*(1+'CTOS FICHA 904664'!$X$6)/(N721/100)+100,"")</f>
        <v/>
      </c>
      <c r="V721" s="489" t="str">
        <f t="shared" si="14"/>
        <v/>
      </c>
      <c r="W721" s="490"/>
      <c r="X721" s="490"/>
      <c r="Y721" s="490"/>
    </row>
    <row r="722" spans="1:25" ht="16.5" thickBot="1">
      <c r="A722" s="475"/>
      <c r="B722" s="35"/>
      <c r="C722" s="40"/>
      <c r="D722" s="41"/>
      <c r="E722" s="459"/>
      <c r="F722" s="32"/>
      <c r="G722" s="32"/>
      <c r="H722" s="32"/>
      <c r="I722" s="32"/>
      <c r="J722" s="32"/>
      <c r="K722" s="32"/>
      <c r="L722" s="36"/>
      <c r="M722" s="37"/>
      <c r="N722" s="34"/>
      <c r="O722" s="34"/>
      <c r="P722" s="527"/>
      <c r="S722" s="488"/>
      <c r="T722" s="488">
        <f>((+S722*(('CTOS FICHA 904664'!$T$6-100)/100))*-1)*((100-W722)/100)+Y722</f>
        <v>0</v>
      </c>
      <c r="U722" s="488" t="str">
        <f>IF(N722&lt;&gt;"",-T722*(1+'CTOS FICHA 904664'!$X$6)/(N722/100)+100,"")</f>
        <v/>
      </c>
      <c r="V722" s="489" t="str">
        <f t="shared" si="14"/>
        <v/>
      </c>
      <c r="W722" s="490"/>
      <c r="X722" s="490"/>
      <c r="Y722" s="490"/>
    </row>
    <row r="723" spans="1:25" ht="16.5" thickBot="1">
      <c r="A723" s="475"/>
      <c r="B723" s="35"/>
      <c r="C723" s="40"/>
      <c r="D723" s="41"/>
      <c r="E723" s="459"/>
      <c r="F723" s="32"/>
      <c r="G723" s="32"/>
      <c r="H723" s="32"/>
      <c r="I723" s="32"/>
      <c r="J723" s="32"/>
      <c r="K723" s="32"/>
      <c r="L723" s="36"/>
      <c r="M723" s="37"/>
      <c r="N723" s="34"/>
      <c r="O723" s="34"/>
      <c r="P723" s="527"/>
      <c r="S723" s="488"/>
      <c r="T723" s="488">
        <f>((+S723*(('CTOS FICHA 904664'!$T$6-100)/100))*-1)*((100-W723)/100)+Y723</f>
        <v>0</v>
      </c>
      <c r="U723" s="488" t="str">
        <f>IF(N723&lt;&gt;"",-T723*(1+'CTOS FICHA 904664'!$X$6)/(N723/100)+100,"")</f>
        <v/>
      </c>
      <c r="V723" s="489" t="str">
        <f t="shared" si="14"/>
        <v/>
      </c>
      <c r="W723" s="490"/>
      <c r="X723" s="490"/>
      <c r="Y723" s="490"/>
    </row>
    <row r="724" spans="1:25" ht="16.5" thickBot="1">
      <c r="A724" s="475"/>
      <c r="B724" s="35"/>
      <c r="C724" s="40"/>
      <c r="D724" s="41"/>
      <c r="E724" s="459"/>
      <c r="F724" s="32"/>
      <c r="G724" s="32"/>
      <c r="H724" s="32"/>
      <c r="I724" s="32"/>
      <c r="J724" s="32"/>
      <c r="K724" s="32"/>
      <c r="L724" s="36"/>
      <c r="M724" s="37"/>
      <c r="N724" s="34"/>
      <c r="O724" s="34"/>
      <c r="P724" s="527"/>
      <c r="S724" s="488"/>
      <c r="T724" s="488">
        <f>((+S724*(('CTOS FICHA 904664'!$T$6-100)/100))*-1)*((100-W724)/100)+Y724</f>
        <v>0</v>
      </c>
      <c r="U724" s="488" t="str">
        <f>IF(N724&lt;&gt;"",-T724*(1+'CTOS FICHA 904664'!$X$6)/(N724/100)+100,"")</f>
        <v/>
      </c>
      <c r="V724" s="489" t="str">
        <f t="shared" si="14"/>
        <v/>
      </c>
      <c r="W724" s="490"/>
      <c r="X724" s="490"/>
      <c r="Y724" s="490"/>
    </row>
    <row r="725" spans="1:25" ht="16.5" thickBot="1">
      <c r="A725" s="475"/>
      <c r="B725" s="35"/>
      <c r="C725" s="40"/>
      <c r="D725" s="41"/>
      <c r="E725" s="459"/>
      <c r="F725" s="32"/>
      <c r="G725" s="32"/>
      <c r="H725" s="32"/>
      <c r="I725" s="32"/>
      <c r="J725" s="32"/>
      <c r="K725" s="32"/>
      <c r="L725" s="36"/>
      <c r="M725" s="37"/>
      <c r="N725" s="34"/>
      <c r="O725" s="34"/>
      <c r="P725" s="527"/>
      <c r="S725" s="488"/>
      <c r="T725" s="488">
        <f>((+S725*(('CTOS FICHA 904664'!$T$6-100)/100))*-1)*((100-W725)/100)+Y725</f>
        <v>0</v>
      </c>
      <c r="U725" s="488" t="str">
        <f>IF(N725&lt;&gt;"",-T725*(1+'CTOS FICHA 904664'!$X$6)/(N725/100)+100,"")</f>
        <v/>
      </c>
      <c r="V725" s="489" t="str">
        <f t="shared" si="14"/>
        <v/>
      </c>
      <c r="W725" s="490"/>
      <c r="X725" s="490"/>
      <c r="Y725" s="490"/>
    </row>
    <row r="726" spans="1:25" ht="16.5" thickBot="1">
      <c r="A726" s="475"/>
      <c r="B726" s="35"/>
      <c r="C726" s="40"/>
      <c r="D726" s="41"/>
      <c r="E726" s="459"/>
      <c r="F726" s="32"/>
      <c r="G726" s="32"/>
      <c r="H726" s="32"/>
      <c r="I726" s="32"/>
      <c r="J726" s="32"/>
      <c r="K726" s="32"/>
      <c r="L726" s="36"/>
      <c r="M726" s="37"/>
      <c r="N726" s="34"/>
      <c r="O726" s="34"/>
      <c r="P726" s="527"/>
      <c r="S726" s="488"/>
      <c r="T726" s="488">
        <f>((+S726*(('CTOS FICHA 904664'!$T$6-100)/100))*-1)*((100-W726)/100)+Y726</f>
        <v>0</v>
      </c>
      <c r="U726" s="488" t="str">
        <f>IF(N726&lt;&gt;"",-T726*(1+'CTOS FICHA 904664'!$X$6)/(N726/100)+100,"")</f>
        <v/>
      </c>
      <c r="V726" s="489" t="str">
        <f t="shared" si="14"/>
        <v/>
      </c>
      <c r="W726" s="490"/>
      <c r="X726" s="490"/>
      <c r="Y726" s="490"/>
    </row>
    <row r="727" spans="1:25" ht="16.5" thickBot="1">
      <c r="A727" s="475"/>
      <c r="B727" s="35"/>
      <c r="C727" s="40"/>
      <c r="D727" s="41"/>
      <c r="E727" s="459"/>
      <c r="F727" s="32"/>
      <c r="G727" s="32"/>
      <c r="H727" s="32"/>
      <c r="I727" s="32"/>
      <c r="J727" s="32"/>
      <c r="K727" s="32"/>
      <c r="L727" s="36"/>
      <c r="M727" s="37"/>
      <c r="N727" s="34"/>
      <c r="O727" s="34"/>
      <c r="P727" s="527"/>
      <c r="S727" s="488"/>
      <c r="T727" s="488">
        <f>((+S727*(('CTOS FICHA 904664'!$T$6-100)/100))*-1)*((100-W727)/100)+Y727</f>
        <v>0</v>
      </c>
      <c r="U727" s="488" t="str">
        <f>IF(N727&lt;&gt;"",-T727*(1+'CTOS FICHA 904664'!$X$6)/(N727/100)+100,"")</f>
        <v/>
      </c>
      <c r="V727" s="489" t="str">
        <f t="shared" si="14"/>
        <v/>
      </c>
      <c r="W727" s="490"/>
      <c r="X727" s="490"/>
      <c r="Y727" s="490"/>
    </row>
    <row r="728" spans="1:25" ht="16.5" thickBot="1">
      <c r="A728" s="475"/>
      <c r="B728" s="35"/>
      <c r="C728" s="40"/>
      <c r="D728" s="41"/>
      <c r="E728" s="459"/>
      <c r="F728" s="32"/>
      <c r="G728" s="32"/>
      <c r="H728" s="32"/>
      <c r="I728" s="32"/>
      <c r="J728" s="32"/>
      <c r="K728" s="32"/>
      <c r="L728" s="36"/>
      <c r="M728" s="37"/>
      <c r="N728" s="34"/>
      <c r="O728" s="34"/>
      <c r="P728" s="527"/>
      <c r="S728" s="488"/>
      <c r="T728" s="488">
        <f>((+S728*(('CTOS FICHA 904664'!$T$6-100)/100))*-1)*((100-W728)/100)+Y728</f>
        <v>0</v>
      </c>
      <c r="U728" s="488" t="str">
        <f>IF(N728&lt;&gt;"",-T728*(1+'CTOS FICHA 904664'!$X$6)/(N728/100)+100,"")</f>
        <v/>
      </c>
      <c r="V728" s="489" t="str">
        <f t="shared" si="14"/>
        <v/>
      </c>
      <c r="W728" s="490"/>
      <c r="X728" s="490"/>
      <c r="Y728" s="490"/>
    </row>
    <row r="729" spans="1:25" ht="16.5" thickBot="1">
      <c r="A729" s="475"/>
      <c r="B729" s="35"/>
      <c r="C729" s="40"/>
      <c r="D729" s="41"/>
      <c r="E729" s="459"/>
      <c r="F729" s="32"/>
      <c r="G729" s="32"/>
      <c r="H729" s="32"/>
      <c r="I729" s="32"/>
      <c r="J729" s="32"/>
      <c r="K729" s="32"/>
      <c r="L729" s="36"/>
      <c r="M729" s="37"/>
      <c r="N729" s="34"/>
      <c r="O729" s="34"/>
      <c r="P729" s="527"/>
      <c r="S729" s="488"/>
      <c r="T729" s="488">
        <f>((+S729*(('CTOS FICHA 904664'!$T$6-100)/100))*-1)*((100-W729)/100)+Y729</f>
        <v>0</v>
      </c>
      <c r="U729" s="488" t="str">
        <f>IF(N729&lt;&gt;"",-T729*(1+'CTOS FICHA 904664'!$X$6)/(N729/100)+100,"")</f>
        <v/>
      </c>
      <c r="V729" s="489" t="str">
        <f t="shared" si="14"/>
        <v/>
      </c>
      <c r="W729" s="490"/>
      <c r="X729" s="490"/>
      <c r="Y729" s="490"/>
    </row>
    <row r="730" spans="1:25" ht="16.5" thickBot="1">
      <c r="A730" s="475"/>
      <c r="B730" s="35"/>
      <c r="C730" s="40"/>
      <c r="D730" s="41"/>
      <c r="E730" s="459"/>
      <c r="F730" s="32"/>
      <c r="G730" s="32"/>
      <c r="H730" s="32"/>
      <c r="I730" s="32"/>
      <c r="J730" s="32"/>
      <c r="K730" s="32"/>
      <c r="L730" s="36"/>
      <c r="M730" s="37"/>
      <c r="N730" s="34"/>
      <c r="O730" s="34"/>
      <c r="P730" s="527"/>
      <c r="S730" s="488"/>
      <c r="T730" s="488">
        <f>((+S730*(('CTOS FICHA 904664'!$T$6-100)/100))*-1)*((100-W730)/100)+Y730</f>
        <v>0</v>
      </c>
      <c r="U730" s="488" t="str">
        <f>IF(N730&lt;&gt;"",-T730*(1+'CTOS FICHA 904664'!$X$6)/(N730/100)+100,"")</f>
        <v/>
      </c>
      <c r="V730" s="489" t="str">
        <f t="shared" si="14"/>
        <v/>
      </c>
      <c r="W730" s="490"/>
      <c r="X730" s="490"/>
      <c r="Y730" s="490"/>
    </row>
    <row r="731" spans="1:25" ht="16.5" thickBot="1">
      <c r="A731" s="475"/>
      <c r="B731" s="35"/>
      <c r="C731" s="40"/>
      <c r="D731" s="41"/>
      <c r="E731" s="459"/>
      <c r="F731" s="32"/>
      <c r="G731" s="32"/>
      <c r="H731" s="32"/>
      <c r="I731" s="32"/>
      <c r="J731" s="32"/>
      <c r="K731" s="32"/>
      <c r="L731" s="36"/>
      <c r="M731" s="37"/>
      <c r="N731" s="34"/>
      <c r="O731" s="34"/>
      <c r="P731" s="527"/>
      <c r="S731" s="488"/>
      <c r="T731" s="488">
        <f>((+S731*(('CTOS FICHA 904664'!$T$6-100)/100))*-1)*((100-W731)/100)+Y731</f>
        <v>0</v>
      </c>
      <c r="U731" s="488" t="str">
        <f>IF(N731&lt;&gt;"",-T731*(1+'CTOS FICHA 904664'!$X$6)/(N731/100)+100,"")</f>
        <v/>
      </c>
      <c r="V731" s="489" t="str">
        <f t="shared" si="14"/>
        <v/>
      </c>
      <c r="W731" s="490"/>
      <c r="X731" s="490"/>
      <c r="Y731" s="490"/>
    </row>
    <row r="732" spans="1:25" ht="16.5" thickBot="1">
      <c r="A732" s="475"/>
      <c r="B732" s="35"/>
      <c r="C732" s="40"/>
      <c r="D732" s="41"/>
      <c r="E732" s="459"/>
      <c r="F732" s="32"/>
      <c r="G732" s="32"/>
      <c r="H732" s="32"/>
      <c r="I732" s="32"/>
      <c r="J732" s="32"/>
      <c r="K732" s="32"/>
      <c r="L732" s="36"/>
      <c r="M732" s="37"/>
      <c r="N732" s="34"/>
      <c r="O732" s="34"/>
      <c r="P732" s="527"/>
      <c r="S732" s="488"/>
      <c r="T732" s="488">
        <f>((+S732*(('CTOS FICHA 904664'!$T$6-100)/100))*-1)*((100-W732)/100)+Y732</f>
        <v>0</v>
      </c>
      <c r="U732" s="488" t="str">
        <f>IF(N732&lt;&gt;"",-T732*(1+'CTOS FICHA 904664'!$X$6)/(N732/100)+100,"")</f>
        <v/>
      </c>
      <c r="V732" s="489" t="str">
        <f t="shared" si="14"/>
        <v/>
      </c>
      <c r="W732" s="490"/>
      <c r="X732" s="490"/>
      <c r="Y732" s="490"/>
    </row>
    <row r="733" spans="1:25" ht="16.5" thickBot="1">
      <c r="A733" s="475"/>
      <c r="B733" s="35"/>
      <c r="C733" s="40"/>
      <c r="D733" s="41"/>
      <c r="E733" s="459"/>
      <c r="F733" s="32"/>
      <c r="G733" s="32"/>
      <c r="H733" s="32"/>
      <c r="I733" s="32"/>
      <c r="J733" s="32"/>
      <c r="K733" s="32"/>
      <c r="L733" s="36"/>
      <c r="M733" s="37"/>
      <c r="N733" s="34"/>
      <c r="O733" s="34"/>
      <c r="P733" s="527"/>
      <c r="S733" s="488"/>
      <c r="T733" s="488">
        <f>((+S733*(('CTOS FICHA 904664'!$T$6-100)/100))*-1)*((100-W733)/100)+Y733</f>
        <v>0</v>
      </c>
      <c r="U733" s="488" t="str">
        <f>IF(N733&lt;&gt;"",-T733*(1+'CTOS FICHA 904664'!$X$6)/(N733/100)+100,"")</f>
        <v/>
      </c>
      <c r="V733" s="489" t="str">
        <f t="shared" si="14"/>
        <v/>
      </c>
      <c r="W733" s="490"/>
      <c r="X733" s="490"/>
      <c r="Y733" s="490"/>
    </row>
    <row r="734" spans="1:25" ht="16.5" thickBot="1">
      <c r="A734" s="475"/>
      <c r="B734" s="35"/>
      <c r="C734" s="40"/>
      <c r="D734" s="41"/>
      <c r="E734" s="459"/>
      <c r="F734" s="32"/>
      <c r="G734" s="32"/>
      <c r="H734" s="32"/>
      <c r="I734" s="32"/>
      <c r="J734" s="32"/>
      <c r="K734" s="32"/>
      <c r="L734" s="36"/>
      <c r="M734" s="37"/>
      <c r="N734" s="34"/>
      <c r="O734" s="34"/>
      <c r="P734" s="527"/>
      <c r="S734" s="488"/>
      <c r="T734" s="488">
        <f>((+S734*(('CTOS FICHA 904664'!$T$6-100)/100))*-1)*((100-W734)/100)+Y734</f>
        <v>0</v>
      </c>
      <c r="U734" s="488" t="str">
        <f>IF(N734&lt;&gt;"",-T734*(1+'CTOS FICHA 904664'!$X$6)/(N734/100)+100,"")</f>
        <v/>
      </c>
      <c r="V734" s="489" t="str">
        <f t="shared" si="14"/>
        <v/>
      </c>
      <c r="W734" s="490"/>
      <c r="X734" s="490"/>
      <c r="Y734" s="490"/>
    </row>
    <row r="735" spans="1:25" ht="16.5" thickBot="1">
      <c r="A735" s="475"/>
      <c r="B735" s="35"/>
      <c r="C735" s="40"/>
      <c r="D735" s="41"/>
      <c r="E735" s="459"/>
      <c r="F735" s="32"/>
      <c r="G735" s="32"/>
      <c r="H735" s="32"/>
      <c r="I735" s="32"/>
      <c r="J735" s="32"/>
      <c r="K735" s="32"/>
      <c r="L735" s="36"/>
      <c r="M735" s="37"/>
      <c r="N735" s="34"/>
      <c r="O735" s="34"/>
      <c r="P735" s="527"/>
      <c r="S735" s="488"/>
      <c r="T735" s="488">
        <f>((+S735*(('CTOS FICHA 904664'!$T$6-100)/100))*-1)*((100-W735)/100)+Y735</f>
        <v>0</v>
      </c>
      <c r="U735" s="488" t="str">
        <f>IF(N735&lt;&gt;"",-T735*(1+'CTOS FICHA 904664'!$X$6)/(N735/100)+100,"")</f>
        <v/>
      </c>
      <c r="V735" s="489" t="str">
        <f t="shared" si="14"/>
        <v/>
      </c>
      <c r="W735" s="490"/>
      <c r="X735" s="490"/>
      <c r="Y735" s="490"/>
    </row>
    <row r="736" spans="1:25" ht="16.5" thickBot="1">
      <c r="A736" s="475"/>
      <c r="B736" s="35"/>
      <c r="C736" s="40"/>
      <c r="D736" s="41"/>
      <c r="E736" s="459"/>
      <c r="F736" s="32"/>
      <c r="G736" s="32"/>
      <c r="H736" s="32"/>
      <c r="I736" s="32"/>
      <c r="J736" s="32"/>
      <c r="K736" s="32"/>
      <c r="L736" s="36"/>
      <c r="M736" s="37"/>
      <c r="N736" s="34"/>
      <c r="O736" s="34"/>
      <c r="P736" s="527"/>
      <c r="S736" s="488"/>
      <c r="T736" s="488">
        <f>((+S736*(('CTOS FICHA 904664'!$T$6-100)/100))*-1)*((100-W736)/100)+Y736</f>
        <v>0</v>
      </c>
      <c r="U736" s="488" t="str">
        <f>IF(N736&lt;&gt;"",-T736*(1+'CTOS FICHA 904664'!$X$6)/(N736/100)+100,"")</f>
        <v/>
      </c>
      <c r="V736" s="489" t="str">
        <f t="shared" si="14"/>
        <v/>
      </c>
      <c r="W736" s="490"/>
      <c r="X736" s="490"/>
      <c r="Y736" s="490"/>
    </row>
    <row r="737" spans="1:25" ht="16.5" thickBot="1">
      <c r="A737" s="475"/>
      <c r="B737" s="35"/>
      <c r="C737" s="40"/>
      <c r="D737" s="41"/>
      <c r="E737" s="459"/>
      <c r="F737" s="32"/>
      <c r="G737" s="32"/>
      <c r="H737" s="32"/>
      <c r="I737" s="32"/>
      <c r="J737" s="32"/>
      <c r="K737" s="32"/>
      <c r="L737" s="36"/>
      <c r="M737" s="37"/>
      <c r="N737" s="34"/>
      <c r="O737" s="34"/>
      <c r="P737" s="527"/>
      <c r="S737" s="488"/>
      <c r="T737" s="488">
        <f>((+S737*(('CTOS FICHA 904664'!$T$6-100)/100))*-1)*((100-W737)/100)+Y737</f>
        <v>0</v>
      </c>
      <c r="U737" s="488" t="str">
        <f>IF(N737&lt;&gt;"",-T737*(1+'CTOS FICHA 904664'!$X$6)/(N737/100)+100,"")</f>
        <v/>
      </c>
      <c r="V737" s="489" t="str">
        <f t="shared" si="14"/>
        <v/>
      </c>
      <c r="W737" s="490"/>
      <c r="X737" s="490"/>
      <c r="Y737" s="490"/>
    </row>
    <row r="738" spans="1:25" ht="16.5" thickBot="1">
      <c r="A738" s="475"/>
      <c r="B738" s="35"/>
      <c r="C738" s="40"/>
      <c r="D738" s="41"/>
      <c r="E738" s="459"/>
      <c r="F738" s="32"/>
      <c r="G738" s="32"/>
      <c r="H738" s="32"/>
      <c r="I738" s="32"/>
      <c r="J738" s="32"/>
      <c r="K738" s="32"/>
      <c r="L738" s="36"/>
      <c r="M738" s="37"/>
      <c r="N738" s="34"/>
      <c r="O738" s="34"/>
      <c r="P738" s="527"/>
      <c r="S738" s="488"/>
      <c r="T738" s="488">
        <f>((+S738*(('CTOS FICHA 904664'!$T$6-100)/100))*-1)*((100-W738)/100)+Y738</f>
        <v>0</v>
      </c>
      <c r="U738" s="488" t="str">
        <f>IF(N738&lt;&gt;"",-T738*(1+'CTOS FICHA 904664'!$X$6)/(N738/100)+100,"")</f>
        <v/>
      </c>
      <c r="V738" s="489" t="str">
        <f t="shared" si="14"/>
        <v/>
      </c>
      <c r="W738" s="490"/>
      <c r="X738" s="490"/>
      <c r="Y738" s="490"/>
    </row>
    <row r="739" spans="1:25" ht="16.5" thickBot="1">
      <c r="A739" s="475"/>
      <c r="B739" s="35"/>
      <c r="C739" s="40"/>
      <c r="D739" s="41"/>
      <c r="E739" s="459"/>
      <c r="F739" s="32"/>
      <c r="G739" s="32"/>
      <c r="H739" s="32"/>
      <c r="I739" s="32"/>
      <c r="J739" s="32"/>
      <c r="K739" s="32"/>
      <c r="L739" s="36"/>
      <c r="M739" s="37"/>
      <c r="N739" s="34"/>
      <c r="O739" s="34"/>
      <c r="P739" s="527"/>
      <c r="S739" s="488"/>
      <c r="T739" s="488">
        <f>((+S739*(('CTOS FICHA 904664'!$T$6-100)/100))*-1)*((100-W739)/100)+Y739</f>
        <v>0</v>
      </c>
      <c r="U739" s="488" t="str">
        <f>IF(N739&lt;&gt;"",-T739*(1+'CTOS FICHA 904664'!$X$6)/(N739/100)+100,"")</f>
        <v/>
      </c>
      <c r="V739" s="489" t="str">
        <f t="shared" si="14"/>
        <v/>
      </c>
      <c r="W739" s="490"/>
      <c r="X739" s="490"/>
      <c r="Y739" s="490"/>
    </row>
    <row r="740" spans="1:25" ht="16.5" thickBot="1">
      <c r="A740" s="475"/>
      <c r="B740" s="35"/>
      <c r="C740" s="40"/>
      <c r="D740" s="41"/>
      <c r="E740" s="459"/>
      <c r="F740" s="32"/>
      <c r="G740" s="32"/>
      <c r="H740" s="32"/>
      <c r="I740" s="32"/>
      <c r="J740" s="32"/>
      <c r="K740" s="32"/>
      <c r="L740" s="36"/>
      <c r="M740" s="37"/>
      <c r="N740" s="34"/>
      <c r="O740" s="34"/>
      <c r="P740" s="527"/>
      <c r="S740" s="488"/>
      <c r="T740" s="488">
        <f>((+S740*(('CTOS FICHA 904664'!$T$6-100)/100))*-1)*((100-W740)/100)+Y740</f>
        <v>0</v>
      </c>
      <c r="U740" s="488" t="str">
        <f>IF(N740&lt;&gt;"",-T740*(1+'CTOS FICHA 904664'!$X$6)/(N740/100)+100,"")</f>
        <v/>
      </c>
      <c r="V740" s="489" t="str">
        <f t="shared" si="14"/>
        <v/>
      </c>
      <c r="W740" s="490"/>
      <c r="X740" s="490"/>
      <c r="Y740" s="490"/>
    </row>
    <row r="741" spans="1:25" ht="16.5" thickBot="1">
      <c r="A741" s="475"/>
      <c r="B741" s="35"/>
      <c r="C741" s="40"/>
      <c r="D741" s="41"/>
      <c r="E741" s="459"/>
      <c r="F741" s="32"/>
      <c r="G741" s="32"/>
      <c r="H741" s="32"/>
      <c r="I741" s="32"/>
      <c r="J741" s="32"/>
      <c r="K741" s="32"/>
      <c r="L741" s="36"/>
      <c r="M741" s="37"/>
      <c r="N741" s="34"/>
      <c r="O741" s="34"/>
      <c r="P741" s="527"/>
      <c r="S741" s="488"/>
      <c r="T741" s="488">
        <f>((+S741*(('CTOS FICHA 904664'!$T$6-100)/100))*-1)*((100-W741)/100)+Y741</f>
        <v>0</v>
      </c>
      <c r="U741" s="488" t="str">
        <f>IF(N741&lt;&gt;"",-T741*(1+'CTOS FICHA 904664'!$X$6)/(N741/100)+100,"")</f>
        <v/>
      </c>
      <c r="V741" s="489" t="str">
        <f t="shared" si="14"/>
        <v/>
      </c>
      <c r="W741" s="490"/>
      <c r="X741" s="490"/>
      <c r="Y741" s="490"/>
    </row>
    <row r="742" spans="1:25" ht="16.5" thickBot="1">
      <c r="A742" s="475"/>
      <c r="B742" s="35"/>
      <c r="C742" s="40"/>
      <c r="D742" s="41"/>
      <c r="E742" s="459"/>
      <c r="F742" s="32"/>
      <c r="G742" s="32"/>
      <c r="H742" s="32"/>
      <c r="I742" s="32"/>
      <c r="J742" s="32"/>
      <c r="K742" s="32"/>
      <c r="L742" s="36"/>
      <c r="M742" s="37"/>
      <c r="N742" s="34"/>
      <c r="O742" s="34"/>
      <c r="P742" s="527"/>
      <c r="S742" s="488"/>
      <c r="T742" s="488">
        <f>((+S742*(('CTOS FICHA 904664'!$T$6-100)/100))*-1)*((100-W742)/100)+Y742</f>
        <v>0</v>
      </c>
      <c r="U742" s="488" t="str">
        <f>IF(N742&lt;&gt;"",-T742*(1+'CTOS FICHA 904664'!$X$6)/(N742/100)+100,"")</f>
        <v/>
      </c>
      <c r="V742" s="489" t="str">
        <f t="shared" ref="V742:V805" si="15">IF(N742&lt;&gt;"",-T742/(N742/100)+100,"")</f>
        <v/>
      </c>
      <c r="W742" s="490"/>
      <c r="X742" s="490"/>
      <c r="Y742" s="490"/>
    </row>
    <row r="743" spans="1:25" ht="16.5" thickBot="1">
      <c r="A743" s="475"/>
      <c r="B743" s="35"/>
      <c r="C743" s="40"/>
      <c r="D743" s="41"/>
      <c r="E743" s="459"/>
      <c r="F743" s="32"/>
      <c r="G743" s="32"/>
      <c r="H743" s="32"/>
      <c r="I743" s="32"/>
      <c r="J743" s="32"/>
      <c r="K743" s="32"/>
      <c r="L743" s="36"/>
      <c r="M743" s="37"/>
      <c r="N743" s="34"/>
      <c r="O743" s="34"/>
      <c r="P743" s="527"/>
      <c r="S743" s="488"/>
      <c r="T743" s="488">
        <f>((+S743*(('CTOS FICHA 904664'!$T$6-100)/100))*-1)*((100-W743)/100)+Y743</f>
        <v>0</v>
      </c>
      <c r="U743" s="488" t="str">
        <f>IF(N743&lt;&gt;"",-T743*(1+'CTOS FICHA 904664'!$X$6)/(N743/100)+100,"")</f>
        <v/>
      </c>
      <c r="V743" s="489" t="str">
        <f t="shared" si="15"/>
        <v/>
      </c>
      <c r="W743" s="490"/>
      <c r="X743" s="490"/>
      <c r="Y743" s="490"/>
    </row>
    <row r="744" spans="1:25" ht="16.5" thickBot="1">
      <c r="A744" s="475"/>
      <c r="B744" s="35"/>
      <c r="C744" s="40"/>
      <c r="D744" s="41"/>
      <c r="E744" s="459"/>
      <c r="F744" s="32"/>
      <c r="G744" s="32"/>
      <c r="H744" s="32"/>
      <c r="I744" s="32"/>
      <c r="J744" s="32"/>
      <c r="K744" s="32"/>
      <c r="L744" s="36"/>
      <c r="M744" s="37"/>
      <c r="N744" s="34"/>
      <c r="O744" s="34"/>
      <c r="P744" s="527"/>
      <c r="S744" s="488"/>
      <c r="T744" s="488">
        <f>((+S744*(('CTOS FICHA 904664'!$T$6-100)/100))*-1)*((100-W744)/100)+Y744</f>
        <v>0</v>
      </c>
      <c r="U744" s="488" t="str">
        <f>IF(N744&lt;&gt;"",-T744*(1+'CTOS FICHA 904664'!$X$6)/(N744/100)+100,"")</f>
        <v/>
      </c>
      <c r="V744" s="489" t="str">
        <f t="shared" si="15"/>
        <v/>
      </c>
      <c r="W744" s="490"/>
      <c r="X744" s="490"/>
      <c r="Y744" s="490"/>
    </row>
    <row r="745" spans="1:25" ht="16.5" thickBot="1">
      <c r="A745" s="475"/>
      <c r="B745" s="35"/>
      <c r="C745" s="40"/>
      <c r="D745" s="41"/>
      <c r="E745" s="459"/>
      <c r="F745" s="32"/>
      <c r="G745" s="32"/>
      <c r="H745" s="32"/>
      <c r="I745" s="32"/>
      <c r="J745" s="32"/>
      <c r="K745" s="32"/>
      <c r="L745" s="36"/>
      <c r="M745" s="37"/>
      <c r="N745" s="34"/>
      <c r="O745" s="34"/>
      <c r="P745" s="527"/>
      <c r="S745" s="488"/>
      <c r="T745" s="488">
        <f>((+S745*(('CTOS FICHA 904664'!$T$6-100)/100))*-1)*((100-W745)/100)+Y745</f>
        <v>0</v>
      </c>
      <c r="U745" s="488" t="str">
        <f>IF(N745&lt;&gt;"",-T745*(1+'CTOS FICHA 904664'!$X$6)/(N745/100)+100,"")</f>
        <v/>
      </c>
      <c r="V745" s="489" t="str">
        <f t="shared" si="15"/>
        <v/>
      </c>
      <c r="W745" s="490"/>
      <c r="X745" s="490"/>
      <c r="Y745" s="490"/>
    </row>
    <row r="746" spans="1:25" ht="16.5" thickBot="1">
      <c r="A746" s="475"/>
      <c r="B746" s="35"/>
      <c r="C746" s="40"/>
      <c r="D746" s="41"/>
      <c r="E746" s="459"/>
      <c r="F746" s="32"/>
      <c r="G746" s="32"/>
      <c r="H746" s="32"/>
      <c r="I746" s="32"/>
      <c r="J746" s="32"/>
      <c r="K746" s="32"/>
      <c r="L746" s="36"/>
      <c r="M746" s="37"/>
      <c r="N746" s="34"/>
      <c r="O746" s="34"/>
      <c r="P746" s="527"/>
      <c r="S746" s="488"/>
      <c r="T746" s="488">
        <f>((+S746*(('CTOS FICHA 904664'!$T$6-100)/100))*-1)*((100-W746)/100)+Y746</f>
        <v>0</v>
      </c>
      <c r="U746" s="488" t="str">
        <f>IF(N746&lt;&gt;"",-T746*(1+'CTOS FICHA 904664'!$X$6)/(N746/100)+100,"")</f>
        <v/>
      </c>
      <c r="V746" s="489" t="str">
        <f t="shared" si="15"/>
        <v/>
      </c>
      <c r="W746" s="490"/>
      <c r="X746" s="490"/>
      <c r="Y746" s="490"/>
    </row>
    <row r="747" spans="1:25" ht="16.5" thickBot="1">
      <c r="A747" s="475"/>
      <c r="B747" s="35"/>
      <c r="C747" s="40"/>
      <c r="D747" s="41"/>
      <c r="E747" s="459"/>
      <c r="F747" s="32"/>
      <c r="G747" s="32"/>
      <c r="H747" s="32"/>
      <c r="I747" s="32"/>
      <c r="J747" s="32"/>
      <c r="K747" s="32"/>
      <c r="L747" s="36"/>
      <c r="M747" s="37"/>
      <c r="N747" s="34"/>
      <c r="O747" s="34"/>
      <c r="P747" s="527"/>
      <c r="S747" s="488"/>
      <c r="T747" s="488">
        <f>((+S747*(('CTOS FICHA 904664'!$T$6-100)/100))*-1)*((100-W747)/100)+Y747</f>
        <v>0</v>
      </c>
      <c r="U747" s="488" t="str">
        <f>IF(N747&lt;&gt;"",-T747*(1+'CTOS FICHA 904664'!$X$6)/(N747/100)+100,"")</f>
        <v/>
      </c>
      <c r="V747" s="489" t="str">
        <f t="shared" si="15"/>
        <v/>
      </c>
      <c r="W747" s="490"/>
      <c r="X747" s="490"/>
      <c r="Y747" s="490"/>
    </row>
    <row r="748" spans="1:25" ht="16.5" thickBot="1">
      <c r="A748" s="475"/>
      <c r="B748" s="35"/>
      <c r="C748" s="40"/>
      <c r="D748" s="41"/>
      <c r="E748" s="459"/>
      <c r="F748" s="32"/>
      <c r="G748" s="32"/>
      <c r="H748" s="32"/>
      <c r="I748" s="32"/>
      <c r="J748" s="32"/>
      <c r="K748" s="32"/>
      <c r="L748" s="36"/>
      <c r="M748" s="37"/>
      <c r="N748" s="34"/>
      <c r="O748" s="34"/>
      <c r="P748" s="527"/>
      <c r="S748" s="488"/>
      <c r="T748" s="488">
        <f>((+S748*(('CTOS FICHA 904664'!$T$6-100)/100))*-1)*((100-W748)/100)+Y748</f>
        <v>0</v>
      </c>
      <c r="U748" s="488" t="str">
        <f>IF(N748&lt;&gt;"",-T748*(1+'CTOS FICHA 904664'!$X$6)/(N748/100)+100,"")</f>
        <v/>
      </c>
      <c r="V748" s="489" t="str">
        <f t="shared" si="15"/>
        <v/>
      </c>
      <c r="W748" s="490"/>
      <c r="X748" s="490"/>
      <c r="Y748" s="490"/>
    </row>
    <row r="749" spans="1:25" ht="16.5" thickBot="1">
      <c r="A749" s="475"/>
      <c r="B749" s="35"/>
      <c r="C749" s="40"/>
      <c r="D749" s="41"/>
      <c r="E749" s="459"/>
      <c r="F749" s="32"/>
      <c r="G749" s="32"/>
      <c r="H749" s="32"/>
      <c r="I749" s="32"/>
      <c r="J749" s="32"/>
      <c r="K749" s="32"/>
      <c r="L749" s="36"/>
      <c r="M749" s="37"/>
      <c r="N749" s="34"/>
      <c r="O749" s="34"/>
      <c r="P749" s="527"/>
      <c r="S749" s="488"/>
      <c r="T749" s="488">
        <f>((+S749*(('CTOS FICHA 904664'!$T$6-100)/100))*-1)*((100-W749)/100)+Y749</f>
        <v>0</v>
      </c>
      <c r="U749" s="488" t="str">
        <f>IF(N749&lt;&gt;"",-T749*(1+'CTOS FICHA 904664'!$X$6)/(N749/100)+100,"")</f>
        <v/>
      </c>
      <c r="V749" s="489" t="str">
        <f t="shared" si="15"/>
        <v/>
      </c>
      <c r="W749" s="490"/>
      <c r="X749" s="490"/>
      <c r="Y749" s="490"/>
    </row>
    <row r="750" spans="1:25" ht="16.5" thickBot="1">
      <c r="A750" s="475"/>
      <c r="B750" s="35"/>
      <c r="C750" s="40"/>
      <c r="D750" s="41"/>
      <c r="E750" s="459"/>
      <c r="F750" s="32"/>
      <c r="G750" s="32"/>
      <c r="H750" s="32"/>
      <c r="I750" s="32"/>
      <c r="J750" s="32"/>
      <c r="K750" s="32"/>
      <c r="L750" s="36"/>
      <c r="M750" s="37"/>
      <c r="N750" s="34"/>
      <c r="O750" s="34"/>
      <c r="P750" s="527"/>
      <c r="S750" s="488"/>
      <c r="T750" s="488">
        <f>((+S750*(('CTOS FICHA 904664'!$T$6-100)/100))*-1)*((100-W750)/100)+Y750</f>
        <v>0</v>
      </c>
      <c r="U750" s="488" t="str">
        <f>IF(N750&lt;&gt;"",-T750*(1+'CTOS FICHA 904664'!$X$6)/(N750/100)+100,"")</f>
        <v/>
      </c>
      <c r="V750" s="489" t="str">
        <f t="shared" si="15"/>
        <v/>
      </c>
      <c r="W750" s="490"/>
      <c r="X750" s="490"/>
      <c r="Y750" s="490"/>
    </row>
    <row r="751" spans="1:25" ht="16.5" thickBot="1">
      <c r="A751" s="475"/>
      <c r="B751" s="35"/>
      <c r="C751" s="40"/>
      <c r="D751" s="41"/>
      <c r="E751" s="459"/>
      <c r="F751" s="32"/>
      <c r="G751" s="32"/>
      <c r="H751" s="32"/>
      <c r="I751" s="32"/>
      <c r="J751" s="32"/>
      <c r="K751" s="32"/>
      <c r="L751" s="36"/>
      <c r="M751" s="37"/>
      <c r="N751" s="34"/>
      <c r="O751" s="34"/>
      <c r="P751" s="527"/>
      <c r="S751" s="488"/>
      <c r="T751" s="488">
        <f>((+S751*(('CTOS FICHA 904664'!$T$6-100)/100))*-1)*((100-W751)/100)+Y751</f>
        <v>0</v>
      </c>
      <c r="U751" s="488" t="str">
        <f>IF(N751&lt;&gt;"",-T751*(1+'CTOS FICHA 904664'!$X$6)/(N751/100)+100,"")</f>
        <v/>
      </c>
      <c r="V751" s="489" t="str">
        <f t="shared" si="15"/>
        <v/>
      </c>
      <c r="W751" s="490"/>
      <c r="X751" s="490"/>
      <c r="Y751" s="490"/>
    </row>
    <row r="752" spans="1:25" ht="16.5" thickBot="1">
      <c r="A752" s="475"/>
      <c r="B752" s="35"/>
      <c r="C752" s="40"/>
      <c r="D752" s="41"/>
      <c r="E752" s="459"/>
      <c r="F752" s="32"/>
      <c r="G752" s="32"/>
      <c r="H752" s="32"/>
      <c r="I752" s="32"/>
      <c r="J752" s="32"/>
      <c r="K752" s="32"/>
      <c r="L752" s="36"/>
      <c r="M752" s="37"/>
      <c r="N752" s="34"/>
      <c r="O752" s="34"/>
      <c r="P752" s="527"/>
      <c r="S752" s="488"/>
      <c r="T752" s="488">
        <f>((+S752*(('CTOS FICHA 904664'!$T$6-100)/100))*-1)*((100-W752)/100)+Y752</f>
        <v>0</v>
      </c>
      <c r="U752" s="488" t="str">
        <f>IF(N752&lt;&gt;"",-T752*(1+'CTOS FICHA 904664'!$X$6)/(N752/100)+100,"")</f>
        <v/>
      </c>
      <c r="V752" s="489" t="str">
        <f t="shared" si="15"/>
        <v/>
      </c>
      <c r="W752" s="490"/>
      <c r="X752" s="490"/>
      <c r="Y752" s="490"/>
    </row>
    <row r="753" spans="1:25" ht="16.5" thickBot="1">
      <c r="A753" s="475"/>
      <c r="B753" s="35"/>
      <c r="C753" s="40"/>
      <c r="D753" s="41"/>
      <c r="E753" s="459"/>
      <c r="F753" s="32"/>
      <c r="G753" s="32"/>
      <c r="H753" s="32"/>
      <c r="I753" s="32"/>
      <c r="J753" s="32"/>
      <c r="K753" s="32"/>
      <c r="L753" s="36"/>
      <c r="M753" s="37"/>
      <c r="N753" s="34"/>
      <c r="O753" s="34"/>
      <c r="P753" s="527"/>
      <c r="S753" s="488"/>
      <c r="T753" s="488">
        <f>((+S753*(('CTOS FICHA 904664'!$T$6-100)/100))*-1)*((100-W753)/100)+Y753</f>
        <v>0</v>
      </c>
      <c r="U753" s="488" t="str">
        <f>IF(N753&lt;&gt;"",-T753*(1+'CTOS FICHA 904664'!$X$6)/(N753/100)+100,"")</f>
        <v/>
      </c>
      <c r="V753" s="489" t="str">
        <f t="shared" si="15"/>
        <v/>
      </c>
      <c r="W753" s="490"/>
      <c r="X753" s="490"/>
      <c r="Y753" s="490"/>
    </row>
    <row r="754" spans="1:25" ht="16.5" thickBot="1">
      <c r="A754" s="475"/>
      <c r="B754" s="35"/>
      <c r="C754" s="40"/>
      <c r="D754" s="41"/>
      <c r="E754" s="459"/>
      <c r="F754" s="32"/>
      <c r="G754" s="32"/>
      <c r="H754" s="32"/>
      <c r="I754" s="32"/>
      <c r="J754" s="32"/>
      <c r="K754" s="32"/>
      <c r="L754" s="36"/>
      <c r="M754" s="37"/>
      <c r="N754" s="34"/>
      <c r="O754" s="34"/>
      <c r="P754" s="527"/>
      <c r="S754" s="488"/>
      <c r="T754" s="488">
        <f>((+S754*(('CTOS FICHA 904664'!$T$6-100)/100))*-1)*((100-W754)/100)+Y754</f>
        <v>0</v>
      </c>
      <c r="U754" s="488" t="str">
        <f>IF(N754&lt;&gt;"",-T754*(1+'CTOS FICHA 904664'!$X$6)/(N754/100)+100,"")</f>
        <v/>
      </c>
      <c r="V754" s="489" t="str">
        <f t="shared" si="15"/>
        <v/>
      </c>
      <c r="W754" s="490"/>
      <c r="X754" s="490"/>
      <c r="Y754" s="490"/>
    </row>
    <row r="755" spans="1:25" ht="16.5" thickBot="1">
      <c r="A755" s="475"/>
      <c r="B755" s="35"/>
      <c r="C755" s="40"/>
      <c r="D755" s="41"/>
      <c r="E755" s="459"/>
      <c r="F755" s="32"/>
      <c r="G755" s="32"/>
      <c r="H755" s="32"/>
      <c r="I755" s="32"/>
      <c r="J755" s="32"/>
      <c r="K755" s="32"/>
      <c r="L755" s="36"/>
      <c r="M755" s="37"/>
      <c r="N755" s="34"/>
      <c r="O755" s="34"/>
      <c r="P755" s="527"/>
      <c r="S755" s="488"/>
      <c r="T755" s="488">
        <f>((+S755*(('CTOS FICHA 904664'!$T$6-100)/100))*-1)*((100-W755)/100)+Y755</f>
        <v>0</v>
      </c>
      <c r="U755" s="488" t="str">
        <f>IF(N755&lt;&gt;"",-T755*(1+'CTOS FICHA 904664'!$X$6)/(N755/100)+100,"")</f>
        <v/>
      </c>
      <c r="V755" s="489" t="str">
        <f t="shared" si="15"/>
        <v/>
      </c>
      <c r="W755" s="490"/>
      <c r="X755" s="490"/>
      <c r="Y755" s="490"/>
    </row>
    <row r="756" spans="1:25" ht="16.5" thickBot="1">
      <c r="A756" s="475"/>
      <c r="B756" s="35"/>
      <c r="C756" s="40"/>
      <c r="D756" s="41"/>
      <c r="E756" s="459"/>
      <c r="F756" s="32"/>
      <c r="G756" s="32"/>
      <c r="H756" s="32"/>
      <c r="I756" s="32"/>
      <c r="J756" s="32"/>
      <c r="K756" s="32"/>
      <c r="L756" s="36"/>
      <c r="M756" s="37"/>
      <c r="N756" s="34"/>
      <c r="O756" s="34"/>
      <c r="P756" s="527"/>
      <c r="S756" s="488"/>
      <c r="T756" s="488">
        <f>((+S756*(('CTOS FICHA 904664'!$T$6-100)/100))*-1)*((100-W756)/100)+Y756</f>
        <v>0</v>
      </c>
      <c r="U756" s="488" t="str">
        <f>IF(N756&lt;&gt;"",-T756*(1+'CTOS FICHA 904664'!$X$6)/(N756/100)+100,"")</f>
        <v/>
      </c>
      <c r="V756" s="489" t="str">
        <f t="shared" si="15"/>
        <v/>
      </c>
      <c r="W756" s="490"/>
      <c r="X756" s="490"/>
      <c r="Y756" s="490"/>
    </row>
    <row r="757" spans="1:25" ht="16.5" thickBot="1">
      <c r="A757" s="475"/>
      <c r="B757" s="35"/>
      <c r="C757" s="40"/>
      <c r="D757" s="41"/>
      <c r="E757" s="459"/>
      <c r="F757" s="32"/>
      <c r="G757" s="32"/>
      <c r="H757" s="32"/>
      <c r="I757" s="32"/>
      <c r="J757" s="32"/>
      <c r="K757" s="32"/>
      <c r="L757" s="36"/>
      <c r="M757" s="37"/>
      <c r="N757" s="34"/>
      <c r="O757" s="34"/>
      <c r="P757" s="527"/>
      <c r="S757" s="488"/>
      <c r="T757" s="488">
        <f>((+S757*(('CTOS FICHA 904664'!$T$6-100)/100))*-1)*((100-W757)/100)+Y757</f>
        <v>0</v>
      </c>
      <c r="U757" s="488" t="str">
        <f>IF(N757&lt;&gt;"",-T757*(1+'CTOS FICHA 904664'!$X$6)/(N757/100)+100,"")</f>
        <v/>
      </c>
      <c r="V757" s="489" t="str">
        <f t="shared" si="15"/>
        <v/>
      </c>
      <c r="W757" s="490"/>
      <c r="X757" s="490"/>
      <c r="Y757" s="490"/>
    </row>
    <row r="758" spans="1:25" ht="16.5" thickBot="1">
      <c r="A758" s="475"/>
      <c r="B758" s="35"/>
      <c r="C758" s="40"/>
      <c r="D758" s="41"/>
      <c r="E758" s="459"/>
      <c r="F758" s="32"/>
      <c r="G758" s="32"/>
      <c r="H758" s="32"/>
      <c r="I758" s="32"/>
      <c r="J758" s="32"/>
      <c r="K758" s="32"/>
      <c r="L758" s="36"/>
      <c r="M758" s="37"/>
      <c r="N758" s="34"/>
      <c r="O758" s="34"/>
      <c r="P758" s="527"/>
      <c r="S758" s="488"/>
      <c r="T758" s="488">
        <f>((+S758*(('CTOS FICHA 904664'!$T$6-100)/100))*-1)*((100-W758)/100)+Y758</f>
        <v>0</v>
      </c>
      <c r="U758" s="488" t="str">
        <f>IF(N758&lt;&gt;"",-T758*(1+'CTOS FICHA 904664'!$X$6)/(N758/100)+100,"")</f>
        <v/>
      </c>
      <c r="V758" s="489" t="str">
        <f t="shared" si="15"/>
        <v/>
      </c>
      <c r="W758" s="490"/>
      <c r="X758" s="490"/>
      <c r="Y758" s="490"/>
    </row>
    <row r="759" spans="1:25" ht="16.5" thickBot="1">
      <c r="A759" s="475"/>
      <c r="B759" s="35"/>
      <c r="C759" s="40"/>
      <c r="D759" s="41"/>
      <c r="E759" s="459"/>
      <c r="F759" s="32"/>
      <c r="G759" s="32"/>
      <c r="H759" s="32"/>
      <c r="I759" s="32"/>
      <c r="J759" s="32"/>
      <c r="K759" s="32"/>
      <c r="L759" s="36"/>
      <c r="M759" s="37"/>
      <c r="N759" s="34"/>
      <c r="O759" s="34"/>
      <c r="P759" s="527"/>
      <c r="S759" s="488"/>
      <c r="T759" s="488">
        <f>((+S759*(('CTOS FICHA 904664'!$T$6-100)/100))*-1)*((100-W759)/100)+Y759</f>
        <v>0</v>
      </c>
      <c r="U759" s="488" t="str">
        <f>IF(N759&lt;&gt;"",-T759*(1+'CTOS FICHA 904664'!$X$6)/(N759/100)+100,"")</f>
        <v/>
      </c>
      <c r="V759" s="489" t="str">
        <f t="shared" si="15"/>
        <v/>
      </c>
      <c r="W759" s="490"/>
      <c r="X759" s="490"/>
      <c r="Y759" s="490"/>
    </row>
    <row r="760" spans="1:25" ht="16.5" thickBot="1">
      <c r="A760" s="475"/>
      <c r="B760" s="35"/>
      <c r="C760" s="40"/>
      <c r="D760" s="41"/>
      <c r="E760" s="459"/>
      <c r="F760" s="32"/>
      <c r="G760" s="32"/>
      <c r="H760" s="32"/>
      <c r="I760" s="32"/>
      <c r="J760" s="32"/>
      <c r="K760" s="32"/>
      <c r="L760" s="36"/>
      <c r="M760" s="37"/>
      <c r="N760" s="34"/>
      <c r="O760" s="34"/>
      <c r="P760" s="527"/>
      <c r="S760" s="488"/>
      <c r="T760" s="488">
        <f>((+S760*(('CTOS FICHA 904664'!$T$6-100)/100))*-1)*((100-W760)/100)+Y760</f>
        <v>0</v>
      </c>
      <c r="U760" s="488" t="str">
        <f>IF(N760&lt;&gt;"",-T760*(1+'CTOS FICHA 904664'!$X$6)/(N760/100)+100,"")</f>
        <v/>
      </c>
      <c r="V760" s="489" t="str">
        <f t="shared" si="15"/>
        <v/>
      </c>
      <c r="W760" s="490"/>
      <c r="X760" s="490"/>
      <c r="Y760" s="490"/>
    </row>
    <row r="761" spans="1:25" ht="16.5" thickBot="1">
      <c r="A761" s="475"/>
      <c r="B761" s="35"/>
      <c r="C761" s="40"/>
      <c r="D761" s="41"/>
      <c r="E761" s="459"/>
      <c r="F761" s="32"/>
      <c r="G761" s="32"/>
      <c r="H761" s="32"/>
      <c r="I761" s="32"/>
      <c r="J761" s="32"/>
      <c r="K761" s="32"/>
      <c r="L761" s="36"/>
      <c r="M761" s="37"/>
      <c r="N761" s="34"/>
      <c r="O761" s="34"/>
      <c r="P761" s="527"/>
      <c r="S761" s="488"/>
      <c r="T761" s="488">
        <f>((+S761*(('CTOS FICHA 904664'!$T$6-100)/100))*-1)*((100-W761)/100)+Y761</f>
        <v>0</v>
      </c>
      <c r="U761" s="488" t="str">
        <f>IF(N761&lt;&gt;"",-T761*(1+'CTOS FICHA 904664'!$X$6)/(N761/100)+100,"")</f>
        <v/>
      </c>
      <c r="V761" s="489" t="str">
        <f t="shared" si="15"/>
        <v/>
      </c>
      <c r="W761" s="490"/>
      <c r="X761" s="490"/>
      <c r="Y761" s="490"/>
    </row>
    <row r="762" spans="1:25" ht="16.5" thickBot="1">
      <c r="A762" s="475"/>
      <c r="B762" s="35"/>
      <c r="C762" s="40"/>
      <c r="D762" s="41"/>
      <c r="E762" s="459"/>
      <c r="F762" s="32"/>
      <c r="G762" s="32"/>
      <c r="H762" s="32"/>
      <c r="I762" s="32"/>
      <c r="J762" s="32"/>
      <c r="K762" s="32"/>
      <c r="L762" s="36"/>
      <c r="M762" s="37"/>
      <c r="N762" s="34"/>
      <c r="O762" s="34"/>
      <c r="P762" s="527"/>
      <c r="S762" s="488"/>
      <c r="T762" s="488">
        <f>((+S762*(('CTOS FICHA 904664'!$T$6-100)/100))*-1)*((100-W762)/100)+Y762</f>
        <v>0</v>
      </c>
      <c r="U762" s="488" t="str">
        <f>IF(N762&lt;&gt;"",-T762*(1+'CTOS FICHA 904664'!$X$6)/(N762/100)+100,"")</f>
        <v/>
      </c>
      <c r="V762" s="489" t="str">
        <f t="shared" si="15"/>
        <v/>
      </c>
      <c r="W762" s="490"/>
      <c r="X762" s="490"/>
      <c r="Y762" s="490"/>
    </row>
    <row r="763" spans="1:25" ht="16.5" thickBot="1">
      <c r="A763" s="475"/>
      <c r="B763" s="35"/>
      <c r="C763" s="40"/>
      <c r="D763" s="41"/>
      <c r="E763" s="459"/>
      <c r="F763" s="32"/>
      <c r="G763" s="32"/>
      <c r="H763" s="32"/>
      <c r="I763" s="32"/>
      <c r="J763" s="32"/>
      <c r="K763" s="32"/>
      <c r="L763" s="36"/>
      <c r="M763" s="37"/>
      <c r="N763" s="34"/>
      <c r="O763" s="34"/>
      <c r="P763" s="527"/>
      <c r="S763" s="488"/>
      <c r="T763" s="488">
        <f>((+S763*(('CTOS FICHA 904664'!$T$6-100)/100))*-1)*((100-W763)/100)+Y763</f>
        <v>0</v>
      </c>
      <c r="U763" s="488" t="str">
        <f>IF(N763&lt;&gt;"",-T763*(1+'CTOS FICHA 904664'!$X$6)/(N763/100)+100,"")</f>
        <v/>
      </c>
      <c r="V763" s="489" t="str">
        <f t="shared" si="15"/>
        <v/>
      </c>
      <c r="W763" s="490"/>
      <c r="X763" s="490"/>
      <c r="Y763" s="490"/>
    </row>
    <row r="764" spans="1:25" ht="16.5" thickBot="1">
      <c r="A764" s="475"/>
      <c r="B764" s="35"/>
      <c r="C764" s="40"/>
      <c r="D764" s="41"/>
      <c r="E764" s="459"/>
      <c r="F764" s="32"/>
      <c r="G764" s="32"/>
      <c r="H764" s="32"/>
      <c r="I764" s="32"/>
      <c r="J764" s="32"/>
      <c r="K764" s="32"/>
      <c r="L764" s="36"/>
      <c r="M764" s="37"/>
      <c r="N764" s="34"/>
      <c r="O764" s="34"/>
      <c r="P764" s="527"/>
      <c r="S764" s="488"/>
      <c r="T764" s="488">
        <f>((+S764*(('CTOS FICHA 904664'!$T$6-100)/100))*-1)*((100-W764)/100)+Y764</f>
        <v>0</v>
      </c>
      <c r="U764" s="488" t="str">
        <f>IF(N764&lt;&gt;"",-T764*(1+'CTOS FICHA 904664'!$X$6)/(N764/100)+100,"")</f>
        <v/>
      </c>
      <c r="V764" s="489" t="str">
        <f t="shared" si="15"/>
        <v/>
      </c>
      <c r="W764" s="490"/>
      <c r="X764" s="490"/>
      <c r="Y764" s="490"/>
    </row>
    <row r="765" spans="1:25" ht="16.5" thickBot="1">
      <c r="A765" s="475"/>
      <c r="B765" s="35"/>
      <c r="C765" s="40"/>
      <c r="D765" s="41"/>
      <c r="E765" s="459"/>
      <c r="F765" s="32"/>
      <c r="G765" s="32"/>
      <c r="H765" s="32"/>
      <c r="I765" s="32"/>
      <c r="J765" s="32"/>
      <c r="K765" s="32"/>
      <c r="L765" s="36"/>
      <c r="M765" s="37"/>
      <c r="N765" s="34"/>
      <c r="O765" s="34"/>
      <c r="P765" s="527"/>
      <c r="S765" s="488"/>
      <c r="T765" s="488">
        <f>((+S765*(('CTOS FICHA 904664'!$T$6-100)/100))*-1)*((100-W765)/100)+Y765</f>
        <v>0</v>
      </c>
      <c r="U765" s="488" t="str">
        <f>IF(N765&lt;&gt;"",-T765*(1+'CTOS FICHA 904664'!$X$6)/(N765/100)+100,"")</f>
        <v/>
      </c>
      <c r="V765" s="489" t="str">
        <f t="shared" si="15"/>
        <v/>
      </c>
      <c r="W765" s="490"/>
      <c r="X765" s="490"/>
      <c r="Y765" s="490"/>
    </row>
    <row r="766" spans="1:25" ht="16.5" thickBot="1">
      <c r="A766" s="475"/>
      <c r="B766" s="35"/>
      <c r="C766" s="40"/>
      <c r="D766" s="41"/>
      <c r="E766" s="459"/>
      <c r="F766" s="32"/>
      <c r="G766" s="32"/>
      <c r="H766" s="32"/>
      <c r="I766" s="32"/>
      <c r="J766" s="32"/>
      <c r="K766" s="32"/>
      <c r="L766" s="36"/>
      <c r="M766" s="37"/>
      <c r="N766" s="34"/>
      <c r="O766" s="34"/>
      <c r="P766" s="527"/>
      <c r="S766" s="488"/>
      <c r="T766" s="488">
        <f>((+S766*(('CTOS FICHA 904664'!$T$6-100)/100))*-1)*((100-W766)/100)+Y766</f>
        <v>0</v>
      </c>
      <c r="U766" s="488" t="str">
        <f>IF(N766&lt;&gt;"",-T766*(1+'CTOS FICHA 904664'!$X$6)/(N766/100)+100,"")</f>
        <v/>
      </c>
      <c r="V766" s="489" t="str">
        <f t="shared" si="15"/>
        <v/>
      </c>
      <c r="W766" s="490"/>
      <c r="X766" s="490"/>
      <c r="Y766" s="490"/>
    </row>
    <row r="767" spans="1:25" ht="16.5" thickBot="1">
      <c r="A767" s="475"/>
      <c r="B767" s="35"/>
      <c r="C767" s="40"/>
      <c r="D767" s="41"/>
      <c r="E767" s="459"/>
      <c r="F767" s="32"/>
      <c r="G767" s="32"/>
      <c r="H767" s="32"/>
      <c r="I767" s="32"/>
      <c r="J767" s="32"/>
      <c r="K767" s="32"/>
      <c r="L767" s="36"/>
      <c r="M767" s="37"/>
      <c r="N767" s="34"/>
      <c r="O767" s="34"/>
      <c r="P767" s="527"/>
      <c r="S767" s="488"/>
      <c r="T767" s="488">
        <f>((+S767*(('CTOS FICHA 904664'!$T$6-100)/100))*-1)*((100-W767)/100)+Y767</f>
        <v>0</v>
      </c>
      <c r="U767" s="488" t="str">
        <f>IF(N767&lt;&gt;"",-T767*(1+'CTOS FICHA 904664'!$X$6)/(N767/100)+100,"")</f>
        <v/>
      </c>
      <c r="V767" s="489" t="str">
        <f t="shared" si="15"/>
        <v/>
      </c>
      <c r="W767" s="490"/>
      <c r="X767" s="490"/>
      <c r="Y767" s="490"/>
    </row>
    <row r="768" spans="1:25" ht="16.5" thickBot="1">
      <c r="A768" s="475"/>
      <c r="B768" s="35"/>
      <c r="C768" s="40"/>
      <c r="D768" s="41"/>
      <c r="E768" s="459"/>
      <c r="F768" s="32"/>
      <c r="G768" s="32"/>
      <c r="H768" s="32"/>
      <c r="I768" s="32"/>
      <c r="J768" s="32"/>
      <c r="K768" s="32"/>
      <c r="L768" s="36"/>
      <c r="M768" s="37"/>
      <c r="N768" s="34"/>
      <c r="O768" s="34"/>
      <c r="P768" s="527"/>
      <c r="S768" s="488"/>
      <c r="T768" s="488">
        <f>((+S768*(('CTOS FICHA 904664'!$T$6-100)/100))*-1)*((100-W768)/100)+Y768</f>
        <v>0</v>
      </c>
      <c r="U768" s="488" t="str">
        <f>IF(N768&lt;&gt;"",-T768*(1+'CTOS FICHA 904664'!$X$6)/(N768/100)+100,"")</f>
        <v/>
      </c>
      <c r="V768" s="489" t="str">
        <f t="shared" si="15"/>
        <v/>
      </c>
      <c r="W768" s="490"/>
      <c r="X768" s="490"/>
      <c r="Y768" s="490"/>
    </row>
    <row r="769" spans="1:25" ht="16.5" thickBot="1">
      <c r="A769" s="475"/>
      <c r="B769" s="35"/>
      <c r="C769" s="40"/>
      <c r="D769" s="41"/>
      <c r="E769" s="459"/>
      <c r="F769" s="32"/>
      <c r="G769" s="32"/>
      <c r="H769" s="32"/>
      <c r="I769" s="32"/>
      <c r="J769" s="32"/>
      <c r="K769" s="32"/>
      <c r="L769" s="36"/>
      <c r="M769" s="37"/>
      <c r="N769" s="34"/>
      <c r="O769" s="34"/>
      <c r="P769" s="527"/>
      <c r="S769" s="488"/>
      <c r="T769" s="488">
        <f>((+S769*(('CTOS FICHA 904664'!$T$6-100)/100))*-1)*((100-W769)/100)+Y769</f>
        <v>0</v>
      </c>
      <c r="U769" s="488" t="str">
        <f>IF(N769&lt;&gt;"",-T769*(1+'CTOS FICHA 904664'!$X$6)/(N769/100)+100,"")</f>
        <v/>
      </c>
      <c r="V769" s="489" t="str">
        <f t="shared" si="15"/>
        <v/>
      </c>
      <c r="W769" s="490"/>
      <c r="X769" s="490"/>
      <c r="Y769" s="490"/>
    </row>
    <row r="770" spans="1:25" ht="16.5" thickBot="1">
      <c r="A770" s="475"/>
      <c r="B770" s="35"/>
      <c r="C770" s="40"/>
      <c r="D770" s="41"/>
      <c r="E770" s="459"/>
      <c r="F770" s="32"/>
      <c r="G770" s="32"/>
      <c r="H770" s="32"/>
      <c r="I770" s="32"/>
      <c r="J770" s="32"/>
      <c r="K770" s="32"/>
      <c r="L770" s="36"/>
      <c r="M770" s="37"/>
      <c r="N770" s="34"/>
      <c r="O770" s="34"/>
      <c r="P770" s="527"/>
      <c r="S770" s="488"/>
      <c r="T770" s="488">
        <f>((+S770*(('CTOS FICHA 904664'!$T$6-100)/100))*-1)*((100-W770)/100)+Y770</f>
        <v>0</v>
      </c>
      <c r="U770" s="488" t="str">
        <f>IF(N770&lt;&gt;"",-T770*(1+'CTOS FICHA 904664'!$X$6)/(N770/100)+100,"")</f>
        <v/>
      </c>
      <c r="V770" s="489" t="str">
        <f t="shared" si="15"/>
        <v/>
      </c>
      <c r="W770" s="490"/>
      <c r="X770" s="490"/>
      <c r="Y770" s="490"/>
    </row>
    <row r="771" spans="1:25" ht="16.5" thickBot="1">
      <c r="A771" s="475"/>
      <c r="B771" s="35"/>
      <c r="C771" s="40"/>
      <c r="D771" s="41"/>
      <c r="E771" s="459"/>
      <c r="F771" s="32"/>
      <c r="G771" s="32"/>
      <c r="H771" s="32"/>
      <c r="I771" s="32"/>
      <c r="J771" s="32"/>
      <c r="K771" s="32"/>
      <c r="L771" s="36"/>
      <c r="M771" s="37"/>
      <c r="N771" s="34"/>
      <c r="O771" s="34"/>
      <c r="P771" s="527"/>
      <c r="S771" s="488"/>
      <c r="T771" s="488">
        <f>((+S771*(('CTOS FICHA 904664'!$T$6-100)/100))*-1)*((100-W771)/100)+Y771</f>
        <v>0</v>
      </c>
      <c r="U771" s="488" t="str">
        <f>IF(N771&lt;&gt;"",-T771*(1+'CTOS FICHA 904664'!$X$6)/(N771/100)+100,"")</f>
        <v/>
      </c>
      <c r="V771" s="489" t="str">
        <f t="shared" si="15"/>
        <v/>
      </c>
      <c r="W771" s="490"/>
      <c r="X771" s="490"/>
      <c r="Y771" s="490"/>
    </row>
    <row r="772" spans="1:25" ht="16.5" thickBot="1">
      <c r="A772" s="475"/>
      <c r="B772" s="35"/>
      <c r="C772" s="40"/>
      <c r="D772" s="41"/>
      <c r="E772" s="459"/>
      <c r="F772" s="32"/>
      <c r="G772" s="32"/>
      <c r="H772" s="32"/>
      <c r="I772" s="32"/>
      <c r="J772" s="32"/>
      <c r="K772" s="32"/>
      <c r="L772" s="36"/>
      <c r="M772" s="37"/>
      <c r="N772" s="34"/>
      <c r="O772" s="34"/>
      <c r="P772" s="527"/>
      <c r="S772" s="488"/>
      <c r="T772" s="488">
        <f>((+S772*(('CTOS FICHA 904664'!$T$6-100)/100))*-1)*((100-W772)/100)+Y772</f>
        <v>0</v>
      </c>
      <c r="U772" s="488" t="str">
        <f>IF(N772&lt;&gt;"",-T772*(1+'CTOS FICHA 904664'!$X$6)/(N772/100)+100,"")</f>
        <v/>
      </c>
      <c r="V772" s="489" t="str">
        <f t="shared" si="15"/>
        <v/>
      </c>
      <c r="W772" s="490"/>
      <c r="X772" s="490"/>
      <c r="Y772" s="490"/>
    </row>
    <row r="773" spans="1:25" ht="16.5" thickBot="1">
      <c r="A773" s="475"/>
      <c r="B773" s="35"/>
      <c r="C773" s="40"/>
      <c r="D773" s="41"/>
      <c r="E773" s="459"/>
      <c r="F773" s="32"/>
      <c r="G773" s="32"/>
      <c r="H773" s="32"/>
      <c r="I773" s="32"/>
      <c r="J773" s="32"/>
      <c r="K773" s="32"/>
      <c r="L773" s="36"/>
      <c r="M773" s="37"/>
      <c r="N773" s="34"/>
      <c r="O773" s="34"/>
      <c r="P773" s="527"/>
      <c r="S773" s="488"/>
      <c r="T773" s="488">
        <f>((+S773*(('CTOS FICHA 904664'!$T$6-100)/100))*-1)*((100-W773)/100)+Y773</f>
        <v>0</v>
      </c>
      <c r="U773" s="488" t="str">
        <f>IF(N773&lt;&gt;"",-T773*(1+'CTOS FICHA 904664'!$X$6)/(N773/100)+100,"")</f>
        <v/>
      </c>
      <c r="V773" s="489" t="str">
        <f t="shared" si="15"/>
        <v/>
      </c>
      <c r="W773" s="490"/>
      <c r="X773" s="490"/>
      <c r="Y773" s="490"/>
    </row>
    <row r="774" spans="1:25" ht="16.5" thickBot="1">
      <c r="A774" s="475"/>
      <c r="B774" s="35"/>
      <c r="C774" s="40"/>
      <c r="D774" s="41"/>
      <c r="E774" s="459"/>
      <c r="F774" s="32"/>
      <c r="G774" s="32"/>
      <c r="H774" s="32"/>
      <c r="I774" s="32"/>
      <c r="J774" s="32"/>
      <c r="K774" s="32"/>
      <c r="L774" s="36"/>
      <c r="M774" s="37"/>
      <c r="N774" s="34"/>
      <c r="O774" s="34"/>
      <c r="P774" s="527"/>
      <c r="S774" s="488"/>
      <c r="T774" s="488">
        <f>((+S774*(('CTOS FICHA 904664'!$T$6-100)/100))*-1)*((100-W774)/100)+Y774</f>
        <v>0</v>
      </c>
      <c r="U774" s="488" t="str">
        <f>IF(N774&lt;&gt;"",-T774*(1+'CTOS FICHA 904664'!$X$6)/(N774/100)+100,"")</f>
        <v/>
      </c>
      <c r="V774" s="489" t="str">
        <f t="shared" si="15"/>
        <v/>
      </c>
      <c r="W774" s="490"/>
      <c r="X774" s="490"/>
      <c r="Y774" s="490"/>
    </row>
    <row r="775" spans="1:25" ht="16.5" thickBot="1">
      <c r="A775" s="475"/>
      <c r="B775" s="35"/>
      <c r="C775" s="40"/>
      <c r="D775" s="41"/>
      <c r="E775" s="459"/>
      <c r="F775" s="32"/>
      <c r="G775" s="32"/>
      <c r="H775" s="32"/>
      <c r="I775" s="32"/>
      <c r="J775" s="32"/>
      <c r="K775" s="32"/>
      <c r="L775" s="36"/>
      <c r="M775" s="37"/>
      <c r="N775" s="34"/>
      <c r="O775" s="34"/>
      <c r="P775" s="527"/>
      <c r="S775" s="488"/>
      <c r="T775" s="488">
        <f>((+S775*(('CTOS FICHA 904664'!$T$6-100)/100))*-1)*((100-W775)/100)+Y775</f>
        <v>0</v>
      </c>
      <c r="U775" s="488" t="str">
        <f>IF(N775&lt;&gt;"",-T775*(1+'CTOS FICHA 904664'!$X$6)/(N775/100)+100,"")</f>
        <v/>
      </c>
      <c r="V775" s="489" t="str">
        <f t="shared" si="15"/>
        <v/>
      </c>
      <c r="W775" s="490"/>
      <c r="X775" s="490"/>
      <c r="Y775" s="490"/>
    </row>
    <row r="776" spans="1:25" ht="16.5" thickBot="1">
      <c r="A776" s="475"/>
      <c r="B776" s="35"/>
      <c r="C776" s="40"/>
      <c r="D776" s="41"/>
      <c r="E776" s="459"/>
      <c r="F776" s="32"/>
      <c r="G776" s="32"/>
      <c r="H776" s="32"/>
      <c r="I776" s="32"/>
      <c r="J776" s="32"/>
      <c r="K776" s="32"/>
      <c r="L776" s="36"/>
      <c r="M776" s="37"/>
      <c r="N776" s="34"/>
      <c r="O776" s="34"/>
      <c r="P776" s="527"/>
      <c r="S776" s="488"/>
      <c r="T776" s="488">
        <f>((+S776*(('CTOS FICHA 904664'!$T$6-100)/100))*-1)*((100-W776)/100)+Y776</f>
        <v>0</v>
      </c>
      <c r="U776" s="488" t="str">
        <f>IF(N776&lt;&gt;"",-T776*(1+'CTOS FICHA 904664'!$X$6)/(N776/100)+100,"")</f>
        <v/>
      </c>
      <c r="V776" s="489" t="str">
        <f t="shared" si="15"/>
        <v/>
      </c>
      <c r="W776" s="490"/>
      <c r="X776" s="490"/>
      <c r="Y776" s="490"/>
    </row>
    <row r="777" spans="1:25" ht="16.5" thickBot="1">
      <c r="A777" s="475"/>
      <c r="B777" s="35"/>
      <c r="C777" s="40"/>
      <c r="D777" s="41"/>
      <c r="E777" s="459"/>
      <c r="F777" s="32"/>
      <c r="G777" s="32"/>
      <c r="H777" s="32"/>
      <c r="I777" s="32"/>
      <c r="J777" s="32"/>
      <c r="K777" s="32"/>
      <c r="L777" s="36"/>
      <c r="M777" s="37"/>
      <c r="N777" s="34"/>
      <c r="O777" s="34"/>
      <c r="P777" s="527"/>
      <c r="S777" s="488"/>
      <c r="T777" s="488">
        <f>((+S777*(('CTOS FICHA 904664'!$T$6-100)/100))*-1)*((100-W777)/100)+Y777</f>
        <v>0</v>
      </c>
      <c r="U777" s="488" t="str">
        <f>IF(N777&lt;&gt;"",-T777*(1+'CTOS FICHA 904664'!$X$6)/(N777/100)+100,"")</f>
        <v/>
      </c>
      <c r="V777" s="489" t="str">
        <f t="shared" si="15"/>
        <v/>
      </c>
      <c r="W777" s="490"/>
      <c r="X777" s="490"/>
      <c r="Y777" s="490"/>
    </row>
    <row r="778" spans="1:25" ht="16.5" thickBot="1">
      <c r="A778" s="475"/>
      <c r="B778" s="35"/>
      <c r="C778" s="40"/>
      <c r="D778" s="41"/>
      <c r="E778" s="459"/>
      <c r="F778" s="32"/>
      <c r="G778" s="32"/>
      <c r="H778" s="32"/>
      <c r="I778" s="32"/>
      <c r="J778" s="32"/>
      <c r="K778" s="32"/>
      <c r="L778" s="36"/>
      <c r="M778" s="37"/>
      <c r="N778" s="34"/>
      <c r="O778" s="34"/>
      <c r="P778" s="527"/>
      <c r="S778" s="488"/>
      <c r="T778" s="488">
        <f>((+S778*(('CTOS FICHA 904664'!$T$6-100)/100))*-1)*((100-W778)/100)+Y778</f>
        <v>0</v>
      </c>
      <c r="U778" s="488" t="str">
        <f>IF(N778&lt;&gt;"",-T778*(1+'CTOS FICHA 904664'!$X$6)/(N778/100)+100,"")</f>
        <v/>
      </c>
      <c r="V778" s="489" t="str">
        <f t="shared" si="15"/>
        <v/>
      </c>
      <c r="W778" s="490"/>
      <c r="X778" s="490"/>
      <c r="Y778" s="490"/>
    </row>
    <row r="779" spans="1:25" ht="16.5" thickBot="1">
      <c r="A779" s="475"/>
      <c r="B779" s="35"/>
      <c r="C779" s="40"/>
      <c r="D779" s="41"/>
      <c r="E779" s="459"/>
      <c r="F779" s="32"/>
      <c r="G779" s="32"/>
      <c r="H779" s="32"/>
      <c r="I779" s="32"/>
      <c r="J779" s="32"/>
      <c r="K779" s="32"/>
      <c r="L779" s="36"/>
      <c r="M779" s="37"/>
      <c r="N779" s="34"/>
      <c r="O779" s="34"/>
      <c r="P779" s="527"/>
      <c r="S779" s="488"/>
      <c r="T779" s="488">
        <f>((+S779*(('CTOS FICHA 904664'!$T$6-100)/100))*-1)*((100-W779)/100)+Y779</f>
        <v>0</v>
      </c>
      <c r="U779" s="488" t="str">
        <f>IF(N779&lt;&gt;"",-T779*(1+'CTOS FICHA 904664'!$X$6)/(N779/100)+100,"")</f>
        <v/>
      </c>
      <c r="V779" s="489" t="str">
        <f t="shared" si="15"/>
        <v/>
      </c>
      <c r="W779" s="490"/>
      <c r="X779" s="490"/>
      <c r="Y779" s="490"/>
    </row>
    <row r="780" spans="1:25" ht="16.5" thickBot="1">
      <c r="A780" s="475"/>
      <c r="B780" s="35"/>
      <c r="C780" s="40"/>
      <c r="D780" s="41"/>
      <c r="E780" s="459"/>
      <c r="F780" s="32"/>
      <c r="G780" s="32"/>
      <c r="H780" s="32"/>
      <c r="I780" s="32"/>
      <c r="J780" s="32"/>
      <c r="K780" s="32"/>
      <c r="L780" s="36"/>
      <c r="M780" s="37"/>
      <c r="N780" s="34"/>
      <c r="O780" s="34"/>
      <c r="P780" s="527"/>
      <c r="S780" s="488"/>
      <c r="T780" s="488">
        <f>((+S780*(('CTOS FICHA 904664'!$T$6-100)/100))*-1)*((100-W780)/100)+Y780</f>
        <v>0</v>
      </c>
      <c r="U780" s="488" t="str">
        <f>IF(N780&lt;&gt;"",-T780*(1+'CTOS FICHA 904664'!$X$6)/(N780/100)+100,"")</f>
        <v/>
      </c>
      <c r="V780" s="489" t="str">
        <f t="shared" si="15"/>
        <v/>
      </c>
      <c r="W780" s="490"/>
      <c r="X780" s="490"/>
      <c r="Y780" s="490"/>
    </row>
    <row r="781" spans="1:25" ht="16.5" thickBot="1">
      <c r="A781" s="475"/>
      <c r="B781" s="35"/>
      <c r="C781" s="40"/>
      <c r="D781" s="41"/>
      <c r="E781" s="459"/>
      <c r="F781" s="32"/>
      <c r="G781" s="32"/>
      <c r="H781" s="32"/>
      <c r="I781" s="32"/>
      <c r="J781" s="32"/>
      <c r="K781" s="32"/>
      <c r="L781" s="36"/>
      <c r="M781" s="37"/>
      <c r="N781" s="34"/>
      <c r="O781" s="34"/>
      <c r="P781" s="527"/>
      <c r="S781" s="488"/>
      <c r="T781" s="488">
        <f>((+S781*(('CTOS FICHA 904664'!$T$6-100)/100))*-1)*((100-W781)/100)+Y781</f>
        <v>0</v>
      </c>
      <c r="U781" s="488" t="str">
        <f>IF(N781&lt;&gt;"",-T781*(1+'CTOS FICHA 904664'!$X$6)/(N781/100)+100,"")</f>
        <v/>
      </c>
      <c r="V781" s="489" t="str">
        <f t="shared" si="15"/>
        <v/>
      </c>
      <c r="W781" s="490"/>
      <c r="X781" s="490"/>
      <c r="Y781" s="490"/>
    </row>
    <row r="782" spans="1:25" ht="16.5" thickBot="1">
      <c r="A782" s="475"/>
      <c r="B782" s="35"/>
      <c r="C782" s="40"/>
      <c r="D782" s="41"/>
      <c r="E782" s="459"/>
      <c r="F782" s="32"/>
      <c r="G782" s="32"/>
      <c r="H782" s="32"/>
      <c r="I782" s="32"/>
      <c r="J782" s="32"/>
      <c r="K782" s="32"/>
      <c r="L782" s="36"/>
      <c r="M782" s="37"/>
      <c r="N782" s="34"/>
      <c r="O782" s="34"/>
      <c r="P782" s="527"/>
      <c r="S782" s="488"/>
      <c r="T782" s="488">
        <f>((+S782*(('CTOS FICHA 904664'!$T$6-100)/100))*-1)*((100-W782)/100)+Y782</f>
        <v>0</v>
      </c>
      <c r="U782" s="488" t="str">
        <f>IF(N782&lt;&gt;"",-T782*(1+'CTOS FICHA 904664'!$X$6)/(N782/100)+100,"")</f>
        <v/>
      </c>
      <c r="V782" s="489" t="str">
        <f t="shared" si="15"/>
        <v/>
      </c>
      <c r="W782" s="490"/>
      <c r="X782" s="490"/>
      <c r="Y782" s="490"/>
    </row>
    <row r="783" spans="1:25" ht="16.5" thickBot="1">
      <c r="A783" s="475"/>
      <c r="B783" s="35"/>
      <c r="C783" s="40"/>
      <c r="D783" s="41"/>
      <c r="E783" s="459"/>
      <c r="F783" s="32"/>
      <c r="G783" s="32"/>
      <c r="H783" s="32"/>
      <c r="I783" s="32"/>
      <c r="J783" s="32"/>
      <c r="K783" s="32"/>
      <c r="L783" s="36"/>
      <c r="M783" s="37"/>
      <c r="N783" s="34"/>
      <c r="O783" s="34"/>
      <c r="P783" s="527"/>
      <c r="S783" s="488"/>
      <c r="T783" s="488">
        <f>((+S783*(('CTOS FICHA 904664'!$T$6-100)/100))*-1)*((100-W783)/100)+Y783</f>
        <v>0</v>
      </c>
      <c r="U783" s="488" t="str">
        <f>IF(N783&lt;&gt;"",-T783*(1+'CTOS FICHA 904664'!$X$6)/(N783/100)+100,"")</f>
        <v/>
      </c>
      <c r="V783" s="489" t="str">
        <f t="shared" si="15"/>
        <v/>
      </c>
      <c r="W783" s="490"/>
      <c r="X783" s="490"/>
      <c r="Y783" s="490"/>
    </row>
    <row r="784" spans="1:25" ht="16.5" thickBot="1">
      <c r="A784" s="475"/>
      <c r="B784" s="35"/>
      <c r="C784" s="40"/>
      <c r="D784" s="41"/>
      <c r="E784" s="459"/>
      <c r="F784" s="32"/>
      <c r="G784" s="32"/>
      <c r="H784" s="32"/>
      <c r="I784" s="32"/>
      <c r="J784" s="32"/>
      <c r="K784" s="32"/>
      <c r="L784" s="36"/>
      <c r="M784" s="37"/>
      <c r="N784" s="34"/>
      <c r="O784" s="34"/>
      <c r="P784" s="527"/>
      <c r="S784" s="488"/>
      <c r="T784" s="488">
        <f>((+S784*(('CTOS FICHA 904664'!$T$6-100)/100))*-1)*((100-W784)/100)+Y784</f>
        <v>0</v>
      </c>
      <c r="U784" s="488" t="str">
        <f>IF(N784&lt;&gt;"",-T784*(1+'CTOS FICHA 904664'!$X$6)/(N784/100)+100,"")</f>
        <v/>
      </c>
      <c r="V784" s="489" t="str">
        <f t="shared" si="15"/>
        <v/>
      </c>
      <c r="W784" s="490"/>
      <c r="X784" s="490"/>
      <c r="Y784" s="490"/>
    </row>
    <row r="785" spans="1:25" ht="16.5" thickBot="1">
      <c r="A785" s="475"/>
      <c r="B785" s="35"/>
      <c r="C785" s="40"/>
      <c r="D785" s="41"/>
      <c r="E785" s="459"/>
      <c r="F785" s="32"/>
      <c r="G785" s="32"/>
      <c r="H785" s="32"/>
      <c r="I785" s="32"/>
      <c r="J785" s="32"/>
      <c r="K785" s="32"/>
      <c r="L785" s="36"/>
      <c r="M785" s="37"/>
      <c r="N785" s="34"/>
      <c r="O785" s="34"/>
      <c r="P785" s="527"/>
      <c r="S785" s="488"/>
      <c r="T785" s="488">
        <f>((+S785*(('CTOS FICHA 904664'!$T$6-100)/100))*-1)*((100-W785)/100)+Y785</f>
        <v>0</v>
      </c>
      <c r="U785" s="488" t="str">
        <f>IF(N785&lt;&gt;"",-T785*(1+'CTOS FICHA 904664'!$X$6)/(N785/100)+100,"")</f>
        <v/>
      </c>
      <c r="V785" s="489" t="str">
        <f t="shared" si="15"/>
        <v/>
      </c>
      <c r="W785" s="490"/>
      <c r="X785" s="490"/>
      <c r="Y785" s="490"/>
    </row>
    <row r="786" spans="1:25" ht="16.5" thickBot="1">
      <c r="A786" s="475"/>
      <c r="B786" s="35"/>
      <c r="C786" s="40"/>
      <c r="D786" s="41"/>
      <c r="E786" s="459"/>
      <c r="F786" s="32"/>
      <c r="G786" s="32"/>
      <c r="H786" s="32"/>
      <c r="I786" s="32"/>
      <c r="J786" s="32"/>
      <c r="K786" s="32"/>
      <c r="L786" s="36"/>
      <c r="M786" s="37"/>
      <c r="N786" s="34"/>
      <c r="O786" s="34"/>
      <c r="P786" s="527"/>
      <c r="S786" s="488"/>
      <c r="T786" s="488">
        <f>((+S786*(('CTOS FICHA 904664'!$T$6-100)/100))*-1)*((100-W786)/100)+Y786</f>
        <v>0</v>
      </c>
      <c r="U786" s="488" t="str">
        <f>IF(N786&lt;&gt;"",-T786*(1+'CTOS FICHA 904664'!$X$6)/(N786/100)+100,"")</f>
        <v/>
      </c>
      <c r="V786" s="489" t="str">
        <f t="shared" si="15"/>
        <v/>
      </c>
      <c r="W786" s="490"/>
      <c r="X786" s="490"/>
      <c r="Y786" s="490"/>
    </row>
    <row r="787" spans="1:25" ht="16.5" thickBot="1">
      <c r="A787" s="475"/>
      <c r="B787" s="35"/>
      <c r="C787" s="40"/>
      <c r="D787" s="41"/>
      <c r="E787" s="459"/>
      <c r="F787" s="32"/>
      <c r="G787" s="32"/>
      <c r="H787" s="32"/>
      <c r="I787" s="32"/>
      <c r="J787" s="32"/>
      <c r="K787" s="32"/>
      <c r="L787" s="36"/>
      <c r="M787" s="37"/>
      <c r="N787" s="34"/>
      <c r="O787" s="34"/>
      <c r="P787" s="527"/>
      <c r="S787" s="488"/>
      <c r="T787" s="488">
        <f>((+S787*(('CTOS FICHA 904664'!$T$6-100)/100))*-1)*((100-W787)/100)+Y787</f>
        <v>0</v>
      </c>
      <c r="U787" s="488" t="str">
        <f>IF(N787&lt;&gt;"",-T787*(1+'CTOS FICHA 904664'!$X$6)/(N787/100)+100,"")</f>
        <v/>
      </c>
      <c r="V787" s="489" t="str">
        <f t="shared" si="15"/>
        <v/>
      </c>
      <c r="W787" s="490"/>
      <c r="X787" s="490"/>
      <c r="Y787" s="490"/>
    </row>
    <row r="788" spans="1:25" ht="16.5" thickBot="1">
      <c r="A788" s="475"/>
      <c r="B788" s="35"/>
      <c r="C788" s="40"/>
      <c r="D788" s="41"/>
      <c r="E788" s="459"/>
      <c r="F788" s="32"/>
      <c r="G788" s="32"/>
      <c r="H788" s="32"/>
      <c r="I788" s="32"/>
      <c r="J788" s="32"/>
      <c r="K788" s="32"/>
      <c r="L788" s="36"/>
      <c r="M788" s="37"/>
      <c r="N788" s="34"/>
      <c r="O788" s="34"/>
      <c r="P788" s="527"/>
      <c r="S788" s="488"/>
      <c r="T788" s="488">
        <f>((+S788*(('CTOS FICHA 904664'!$T$6-100)/100))*-1)*((100-W788)/100)+Y788</f>
        <v>0</v>
      </c>
      <c r="U788" s="488" t="str">
        <f>IF(N788&lt;&gt;"",-T788*(1+'CTOS FICHA 904664'!$X$6)/(N788/100)+100,"")</f>
        <v/>
      </c>
      <c r="V788" s="489" t="str">
        <f t="shared" si="15"/>
        <v/>
      </c>
      <c r="W788" s="490"/>
      <c r="X788" s="490"/>
      <c r="Y788" s="490"/>
    </row>
    <row r="789" spans="1:25" ht="16.5" thickBot="1">
      <c r="A789" s="475"/>
      <c r="B789" s="35"/>
      <c r="C789" s="40"/>
      <c r="D789" s="41"/>
      <c r="E789" s="459"/>
      <c r="F789" s="32"/>
      <c r="G789" s="32"/>
      <c r="H789" s="32"/>
      <c r="I789" s="32"/>
      <c r="J789" s="32"/>
      <c r="K789" s="32"/>
      <c r="L789" s="36"/>
      <c r="M789" s="37"/>
      <c r="N789" s="34"/>
      <c r="O789" s="34"/>
      <c r="P789" s="527"/>
      <c r="S789" s="488"/>
      <c r="T789" s="488">
        <f>((+S789*(('CTOS FICHA 904664'!$T$6-100)/100))*-1)*((100-W789)/100)+Y789</f>
        <v>0</v>
      </c>
      <c r="U789" s="488" t="str">
        <f>IF(N789&lt;&gt;"",-T789*(1+'CTOS FICHA 904664'!$X$6)/(N789/100)+100,"")</f>
        <v/>
      </c>
      <c r="V789" s="489" t="str">
        <f t="shared" si="15"/>
        <v/>
      </c>
      <c r="W789" s="490"/>
      <c r="X789" s="490"/>
      <c r="Y789" s="490"/>
    </row>
    <row r="790" spans="1:25" ht="16.5" thickBot="1">
      <c r="A790" s="475"/>
      <c r="B790" s="35"/>
      <c r="C790" s="40"/>
      <c r="D790" s="41"/>
      <c r="E790" s="459"/>
      <c r="F790" s="32"/>
      <c r="G790" s="32"/>
      <c r="H790" s="32"/>
      <c r="I790" s="32"/>
      <c r="J790" s="32"/>
      <c r="K790" s="32"/>
      <c r="L790" s="36"/>
      <c r="M790" s="37"/>
      <c r="N790" s="34"/>
      <c r="O790" s="34"/>
      <c r="P790" s="527"/>
      <c r="S790" s="488"/>
      <c r="T790" s="488">
        <f>((+S790*(('CTOS FICHA 904664'!$T$6-100)/100))*-1)*((100-W790)/100)+Y790</f>
        <v>0</v>
      </c>
      <c r="U790" s="488" t="str">
        <f>IF(N790&lt;&gt;"",-T790*(1+'CTOS FICHA 904664'!$X$6)/(N790/100)+100,"")</f>
        <v/>
      </c>
      <c r="V790" s="489" t="str">
        <f t="shared" si="15"/>
        <v/>
      </c>
      <c r="W790" s="490"/>
      <c r="X790" s="490"/>
      <c r="Y790" s="490"/>
    </row>
    <row r="791" spans="1:25" ht="16.5" thickBot="1">
      <c r="A791" s="475"/>
      <c r="B791" s="35"/>
      <c r="C791" s="40"/>
      <c r="D791" s="41"/>
      <c r="E791" s="459"/>
      <c r="F791" s="32"/>
      <c r="G791" s="32"/>
      <c r="H791" s="32"/>
      <c r="I791" s="32"/>
      <c r="J791" s="32"/>
      <c r="K791" s="32"/>
      <c r="L791" s="36"/>
      <c r="M791" s="37"/>
      <c r="N791" s="34"/>
      <c r="O791" s="34"/>
      <c r="P791" s="527"/>
      <c r="S791" s="488"/>
      <c r="T791" s="488">
        <f>((+S791*(('CTOS FICHA 904664'!$T$6-100)/100))*-1)*((100-W791)/100)+Y791</f>
        <v>0</v>
      </c>
      <c r="U791" s="488" t="str">
        <f>IF(N791&lt;&gt;"",-T791*(1+'CTOS FICHA 904664'!$X$6)/(N791/100)+100,"")</f>
        <v/>
      </c>
      <c r="V791" s="489" t="str">
        <f t="shared" si="15"/>
        <v/>
      </c>
      <c r="W791" s="490"/>
      <c r="X791" s="490"/>
      <c r="Y791" s="490"/>
    </row>
    <row r="792" spans="1:25" ht="16.5" thickBot="1">
      <c r="A792" s="475"/>
      <c r="B792" s="35"/>
      <c r="C792" s="40"/>
      <c r="D792" s="41"/>
      <c r="E792" s="459"/>
      <c r="F792" s="32"/>
      <c r="G792" s="32"/>
      <c r="H792" s="32"/>
      <c r="I792" s="32"/>
      <c r="J792" s="32"/>
      <c r="K792" s="32"/>
      <c r="L792" s="36"/>
      <c r="M792" s="37"/>
      <c r="N792" s="34"/>
      <c r="O792" s="34"/>
      <c r="P792" s="527"/>
      <c r="S792" s="488"/>
      <c r="T792" s="488">
        <f>((+S792*(('CTOS FICHA 904664'!$T$6-100)/100))*-1)*((100-W792)/100)+Y792</f>
        <v>0</v>
      </c>
      <c r="U792" s="488" t="str">
        <f>IF(N792&lt;&gt;"",-T792*(1+'CTOS FICHA 904664'!$X$6)/(N792/100)+100,"")</f>
        <v/>
      </c>
      <c r="V792" s="489" t="str">
        <f t="shared" si="15"/>
        <v/>
      </c>
      <c r="W792" s="490"/>
      <c r="X792" s="490"/>
      <c r="Y792" s="490"/>
    </row>
    <row r="793" spans="1:25" ht="16.5" thickBot="1">
      <c r="A793" s="475"/>
      <c r="B793" s="35"/>
      <c r="C793" s="40"/>
      <c r="D793" s="41"/>
      <c r="E793" s="459"/>
      <c r="F793" s="32"/>
      <c r="G793" s="32"/>
      <c r="H793" s="32"/>
      <c r="I793" s="32"/>
      <c r="J793" s="32"/>
      <c r="K793" s="32"/>
      <c r="L793" s="36"/>
      <c r="M793" s="37"/>
      <c r="N793" s="34"/>
      <c r="O793" s="34"/>
      <c r="P793" s="527"/>
      <c r="S793" s="488"/>
      <c r="T793" s="488">
        <f>((+S793*(('CTOS FICHA 904664'!$T$6-100)/100))*-1)*((100-W793)/100)+Y793</f>
        <v>0</v>
      </c>
      <c r="U793" s="488" t="str">
        <f>IF(N793&lt;&gt;"",-T793*(1+'CTOS FICHA 904664'!$X$6)/(N793/100)+100,"")</f>
        <v/>
      </c>
      <c r="V793" s="489" t="str">
        <f t="shared" si="15"/>
        <v/>
      </c>
      <c r="W793" s="490"/>
      <c r="X793" s="490"/>
      <c r="Y793" s="490"/>
    </row>
    <row r="794" spans="1:25" ht="16.5" thickBot="1">
      <c r="A794" s="475"/>
      <c r="B794" s="35"/>
      <c r="C794" s="40"/>
      <c r="D794" s="41"/>
      <c r="E794" s="459"/>
      <c r="F794" s="32"/>
      <c r="G794" s="32"/>
      <c r="H794" s="32"/>
      <c r="I794" s="32"/>
      <c r="J794" s="32"/>
      <c r="K794" s="32"/>
      <c r="L794" s="36"/>
      <c r="M794" s="37"/>
      <c r="N794" s="34"/>
      <c r="O794" s="34"/>
      <c r="P794" s="527"/>
      <c r="S794" s="488"/>
      <c r="T794" s="488">
        <f>((+S794*(('CTOS FICHA 904664'!$T$6-100)/100))*-1)*((100-W794)/100)+Y794</f>
        <v>0</v>
      </c>
      <c r="U794" s="488" t="str">
        <f>IF(N794&lt;&gt;"",-T794*(1+'CTOS FICHA 904664'!$X$6)/(N794/100)+100,"")</f>
        <v/>
      </c>
      <c r="V794" s="489" t="str">
        <f t="shared" si="15"/>
        <v/>
      </c>
      <c r="W794" s="490"/>
      <c r="X794" s="490"/>
      <c r="Y794" s="490"/>
    </row>
    <row r="795" spans="1:25" ht="16.5" thickBot="1">
      <c r="A795" s="475"/>
      <c r="B795" s="35"/>
      <c r="C795" s="40"/>
      <c r="D795" s="41"/>
      <c r="E795" s="459"/>
      <c r="F795" s="32"/>
      <c r="G795" s="32"/>
      <c r="H795" s="32"/>
      <c r="I795" s="32"/>
      <c r="J795" s="32"/>
      <c r="K795" s="32"/>
      <c r="L795" s="36"/>
      <c r="M795" s="37"/>
      <c r="N795" s="34"/>
      <c r="O795" s="34"/>
      <c r="P795" s="527"/>
      <c r="S795" s="488"/>
      <c r="T795" s="488">
        <f>((+S795*(('CTOS FICHA 904664'!$T$6-100)/100))*-1)*((100-W795)/100)+Y795</f>
        <v>0</v>
      </c>
      <c r="U795" s="488" t="str">
        <f>IF(N795&lt;&gt;"",-T795*(1+'CTOS FICHA 904664'!$X$6)/(N795/100)+100,"")</f>
        <v/>
      </c>
      <c r="V795" s="489" t="str">
        <f t="shared" si="15"/>
        <v/>
      </c>
      <c r="W795" s="490"/>
      <c r="X795" s="490"/>
      <c r="Y795" s="490"/>
    </row>
    <row r="796" spans="1:25" ht="16.5" thickBot="1">
      <c r="A796" s="475"/>
      <c r="B796" s="35"/>
      <c r="C796" s="40"/>
      <c r="D796" s="41"/>
      <c r="E796" s="459"/>
      <c r="F796" s="32"/>
      <c r="G796" s="32"/>
      <c r="H796" s="32"/>
      <c r="I796" s="32"/>
      <c r="J796" s="32"/>
      <c r="K796" s="32"/>
      <c r="L796" s="36"/>
      <c r="M796" s="37"/>
      <c r="N796" s="34"/>
      <c r="O796" s="34"/>
      <c r="P796" s="527"/>
      <c r="S796" s="488"/>
      <c r="T796" s="488">
        <f>((+S796*(('CTOS FICHA 904664'!$T$6-100)/100))*-1)*((100-W796)/100)+Y796</f>
        <v>0</v>
      </c>
      <c r="U796" s="488" t="str">
        <f>IF(N796&lt;&gt;"",-T796*(1+'CTOS FICHA 904664'!$X$6)/(N796/100)+100,"")</f>
        <v/>
      </c>
      <c r="V796" s="489" t="str">
        <f t="shared" si="15"/>
        <v/>
      </c>
      <c r="W796" s="490"/>
      <c r="X796" s="490"/>
      <c r="Y796" s="490"/>
    </row>
    <row r="797" spans="1:25" ht="16.5" thickBot="1">
      <c r="A797" s="475"/>
      <c r="B797" s="35"/>
      <c r="C797" s="40"/>
      <c r="D797" s="41"/>
      <c r="E797" s="459"/>
      <c r="F797" s="32"/>
      <c r="G797" s="32"/>
      <c r="H797" s="32"/>
      <c r="I797" s="32"/>
      <c r="J797" s="32"/>
      <c r="K797" s="32"/>
      <c r="L797" s="36"/>
      <c r="M797" s="37"/>
      <c r="N797" s="34"/>
      <c r="O797" s="34"/>
      <c r="P797" s="527"/>
      <c r="S797" s="488"/>
      <c r="T797" s="488">
        <f>((+S797*(('CTOS FICHA 904664'!$T$6-100)/100))*-1)*((100-W797)/100)+Y797</f>
        <v>0</v>
      </c>
      <c r="U797" s="488" t="str">
        <f>IF(N797&lt;&gt;"",-T797*(1+'CTOS FICHA 904664'!$X$6)/(N797/100)+100,"")</f>
        <v/>
      </c>
      <c r="V797" s="489" t="str">
        <f t="shared" si="15"/>
        <v/>
      </c>
      <c r="W797" s="490"/>
      <c r="X797" s="490"/>
      <c r="Y797" s="490"/>
    </row>
    <row r="798" spans="1:25" ht="16.5" thickBot="1">
      <c r="A798" s="475"/>
      <c r="B798" s="35"/>
      <c r="C798" s="40"/>
      <c r="D798" s="41"/>
      <c r="E798" s="459"/>
      <c r="F798" s="32"/>
      <c r="G798" s="32"/>
      <c r="H798" s="32"/>
      <c r="I798" s="32"/>
      <c r="J798" s="32"/>
      <c r="K798" s="32"/>
      <c r="L798" s="36"/>
      <c r="M798" s="37"/>
      <c r="N798" s="34"/>
      <c r="O798" s="34"/>
      <c r="P798" s="527"/>
      <c r="S798" s="488"/>
      <c r="T798" s="488">
        <f>((+S798*(('CTOS FICHA 904664'!$T$6-100)/100))*-1)*((100-W798)/100)+Y798</f>
        <v>0</v>
      </c>
      <c r="U798" s="488" t="str">
        <f>IF(N798&lt;&gt;"",-T798*(1+'CTOS FICHA 904664'!$X$6)/(N798/100)+100,"")</f>
        <v/>
      </c>
      <c r="V798" s="489" t="str">
        <f t="shared" si="15"/>
        <v/>
      </c>
      <c r="W798" s="490"/>
      <c r="X798" s="490"/>
      <c r="Y798" s="490"/>
    </row>
    <row r="799" spans="1:25" ht="16.5" thickBot="1">
      <c r="A799" s="475"/>
      <c r="B799" s="35"/>
      <c r="C799" s="40"/>
      <c r="D799" s="41"/>
      <c r="E799" s="459"/>
      <c r="F799" s="32"/>
      <c r="G799" s="32"/>
      <c r="H799" s="32"/>
      <c r="I799" s="32"/>
      <c r="J799" s="32"/>
      <c r="K799" s="32"/>
      <c r="L799" s="36"/>
      <c r="M799" s="37"/>
      <c r="N799" s="34"/>
      <c r="O799" s="34"/>
      <c r="P799" s="527"/>
      <c r="S799" s="488"/>
      <c r="T799" s="488">
        <f>((+S799*(('CTOS FICHA 904664'!$T$6-100)/100))*-1)*((100-W799)/100)+Y799</f>
        <v>0</v>
      </c>
      <c r="U799" s="488" t="str">
        <f>IF(N799&lt;&gt;"",-T799*(1+'CTOS FICHA 904664'!$X$6)/(N799/100)+100,"")</f>
        <v/>
      </c>
      <c r="V799" s="489" t="str">
        <f t="shared" si="15"/>
        <v/>
      </c>
      <c r="W799" s="490"/>
      <c r="X799" s="490"/>
      <c r="Y799" s="490"/>
    </row>
    <row r="800" spans="1:25" ht="16.5" thickBot="1">
      <c r="A800" s="475"/>
      <c r="B800" s="35"/>
      <c r="C800" s="40"/>
      <c r="D800" s="41"/>
      <c r="E800" s="459"/>
      <c r="F800" s="32"/>
      <c r="G800" s="32"/>
      <c r="H800" s="32"/>
      <c r="I800" s="32"/>
      <c r="J800" s="32"/>
      <c r="K800" s="32"/>
      <c r="L800" s="36"/>
      <c r="M800" s="37"/>
      <c r="N800" s="34"/>
      <c r="O800" s="34"/>
      <c r="P800" s="527"/>
      <c r="S800" s="488"/>
      <c r="T800" s="488">
        <f>((+S800*(('CTOS FICHA 904664'!$T$6-100)/100))*-1)*((100-W800)/100)+Y800</f>
        <v>0</v>
      </c>
      <c r="U800" s="488" t="str">
        <f>IF(N800&lt;&gt;"",-T800*(1+'CTOS FICHA 904664'!$X$6)/(N800/100)+100,"")</f>
        <v/>
      </c>
      <c r="V800" s="489" t="str">
        <f t="shared" si="15"/>
        <v/>
      </c>
      <c r="W800" s="490"/>
      <c r="X800" s="490"/>
      <c r="Y800" s="490"/>
    </row>
    <row r="801" spans="1:25" ht="16.5" thickBot="1">
      <c r="A801" s="475"/>
      <c r="B801" s="35"/>
      <c r="C801" s="40"/>
      <c r="D801" s="41"/>
      <c r="E801" s="459"/>
      <c r="F801" s="32"/>
      <c r="G801" s="32"/>
      <c r="H801" s="32"/>
      <c r="I801" s="32"/>
      <c r="J801" s="32"/>
      <c r="K801" s="32"/>
      <c r="L801" s="36"/>
      <c r="M801" s="37"/>
      <c r="N801" s="34"/>
      <c r="O801" s="34"/>
      <c r="P801" s="527"/>
      <c r="S801" s="488"/>
      <c r="T801" s="488">
        <f>((+S801*(('CTOS FICHA 904664'!$T$6-100)/100))*-1)*((100-W801)/100)+Y801</f>
        <v>0</v>
      </c>
      <c r="U801" s="488" t="str">
        <f>IF(N801&lt;&gt;"",-T801*(1+'CTOS FICHA 904664'!$X$6)/(N801/100)+100,"")</f>
        <v/>
      </c>
      <c r="V801" s="489" t="str">
        <f t="shared" si="15"/>
        <v/>
      </c>
      <c r="W801" s="490"/>
      <c r="X801" s="490"/>
      <c r="Y801" s="490"/>
    </row>
    <row r="802" spans="1:25" ht="16.5" thickBot="1">
      <c r="A802" s="475"/>
      <c r="B802" s="35"/>
      <c r="C802" s="40"/>
      <c r="D802" s="41"/>
      <c r="E802" s="459"/>
      <c r="F802" s="32"/>
      <c r="G802" s="32"/>
      <c r="H802" s="32"/>
      <c r="I802" s="32"/>
      <c r="J802" s="32"/>
      <c r="K802" s="32"/>
      <c r="L802" s="36"/>
      <c r="M802" s="37"/>
      <c r="N802" s="34"/>
      <c r="O802" s="34"/>
      <c r="P802" s="527"/>
      <c r="S802" s="488"/>
      <c r="T802" s="488">
        <f>((+S802*(('CTOS FICHA 904664'!$T$6-100)/100))*-1)*((100-W802)/100)+Y802</f>
        <v>0</v>
      </c>
      <c r="U802" s="488" t="str">
        <f>IF(N802&lt;&gt;"",-T802*(1+'CTOS FICHA 904664'!$X$6)/(N802/100)+100,"")</f>
        <v/>
      </c>
      <c r="V802" s="489" t="str">
        <f t="shared" si="15"/>
        <v/>
      </c>
      <c r="W802" s="490"/>
      <c r="X802" s="490"/>
      <c r="Y802" s="490"/>
    </row>
    <row r="803" spans="1:25" ht="16.5" thickBot="1">
      <c r="A803" s="475"/>
      <c r="B803" s="35"/>
      <c r="C803" s="40"/>
      <c r="D803" s="41"/>
      <c r="E803" s="459"/>
      <c r="F803" s="32"/>
      <c r="G803" s="32"/>
      <c r="H803" s="32"/>
      <c r="I803" s="32"/>
      <c r="J803" s="32"/>
      <c r="K803" s="32"/>
      <c r="L803" s="36"/>
      <c r="M803" s="37"/>
      <c r="N803" s="34"/>
      <c r="O803" s="34"/>
      <c r="P803" s="527"/>
      <c r="S803" s="488"/>
      <c r="T803" s="488">
        <f>((+S803*(('CTOS FICHA 904664'!$T$6-100)/100))*-1)*((100-W803)/100)+Y803</f>
        <v>0</v>
      </c>
      <c r="U803" s="488" t="str">
        <f>IF(N803&lt;&gt;"",-T803*(1+'CTOS FICHA 904664'!$X$6)/(N803/100)+100,"")</f>
        <v/>
      </c>
      <c r="V803" s="489" t="str">
        <f t="shared" si="15"/>
        <v/>
      </c>
      <c r="W803" s="490"/>
      <c r="X803" s="490"/>
      <c r="Y803" s="490"/>
    </row>
    <row r="804" spans="1:25" ht="16.5" thickBot="1">
      <c r="A804" s="475"/>
      <c r="B804" s="35"/>
      <c r="C804" s="40"/>
      <c r="D804" s="41"/>
      <c r="E804" s="459"/>
      <c r="F804" s="32"/>
      <c r="G804" s="32"/>
      <c r="H804" s="32"/>
      <c r="I804" s="32"/>
      <c r="J804" s="32"/>
      <c r="K804" s="32"/>
      <c r="L804" s="36"/>
      <c r="M804" s="37"/>
      <c r="N804" s="34"/>
      <c r="O804" s="34"/>
      <c r="P804" s="527"/>
      <c r="S804" s="488"/>
      <c r="T804" s="488">
        <f>((+S804*(('CTOS FICHA 904664'!$T$6-100)/100))*-1)*((100-W804)/100)+Y804</f>
        <v>0</v>
      </c>
      <c r="U804" s="488" t="str">
        <f>IF(N804&lt;&gt;"",-T804*(1+'CTOS FICHA 904664'!$X$6)/(N804/100)+100,"")</f>
        <v/>
      </c>
      <c r="V804" s="489" t="str">
        <f t="shared" si="15"/>
        <v/>
      </c>
      <c r="W804" s="490"/>
      <c r="X804" s="490"/>
      <c r="Y804" s="490"/>
    </row>
    <row r="805" spans="1:25" ht="16.5" thickBot="1">
      <c r="A805" s="475"/>
      <c r="B805" s="35"/>
      <c r="C805" s="40"/>
      <c r="D805" s="41"/>
      <c r="E805" s="459"/>
      <c r="F805" s="32"/>
      <c r="G805" s="32"/>
      <c r="H805" s="32"/>
      <c r="I805" s="32"/>
      <c r="J805" s="32"/>
      <c r="K805" s="32"/>
      <c r="L805" s="36"/>
      <c r="M805" s="37"/>
      <c r="N805" s="34"/>
      <c r="O805" s="34"/>
      <c r="P805" s="527"/>
      <c r="S805" s="488"/>
      <c r="T805" s="488">
        <f>((+S805*(('CTOS FICHA 904664'!$T$6-100)/100))*-1)*((100-W805)/100)+Y805</f>
        <v>0</v>
      </c>
      <c r="U805" s="488" t="str">
        <f>IF(N805&lt;&gt;"",-T805*(1+'CTOS FICHA 904664'!$X$6)/(N805/100)+100,"")</f>
        <v/>
      </c>
      <c r="V805" s="489" t="str">
        <f t="shared" si="15"/>
        <v/>
      </c>
      <c r="W805" s="490"/>
      <c r="X805" s="490"/>
      <c r="Y805" s="490"/>
    </row>
    <row r="806" spans="1:25" ht="16.5" thickBot="1">
      <c r="A806" s="475"/>
      <c r="B806" s="35"/>
      <c r="C806" s="40"/>
      <c r="D806" s="41"/>
      <c r="E806" s="459"/>
      <c r="F806" s="32"/>
      <c r="G806" s="32"/>
      <c r="H806" s="32"/>
      <c r="I806" s="32"/>
      <c r="J806" s="32"/>
      <c r="K806" s="32"/>
      <c r="L806" s="36"/>
      <c r="M806" s="37"/>
      <c r="N806" s="34"/>
      <c r="O806" s="34"/>
      <c r="P806" s="527"/>
      <c r="S806" s="488"/>
      <c r="T806" s="488">
        <f>((+S806*(('CTOS FICHA 904664'!$T$6-100)/100))*-1)*((100-W806)/100)+Y806</f>
        <v>0</v>
      </c>
      <c r="U806" s="488" t="str">
        <f>IF(N806&lt;&gt;"",-T806*(1+'CTOS FICHA 904664'!$X$6)/(N806/100)+100,"")</f>
        <v/>
      </c>
      <c r="V806" s="489" t="str">
        <f t="shared" ref="V806:V869" si="16">IF(N806&lt;&gt;"",-T806/(N806/100)+100,"")</f>
        <v/>
      </c>
      <c r="W806" s="490"/>
      <c r="X806" s="490"/>
      <c r="Y806" s="490"/>
    </row>
    <row r="807" spans="1:25" ht="16.5" thickBot="1">
      <c r="A807" s="475"/>
      <c r="B807" s="35"/>
      <c r="C807" s="40"/>
      <c r="D807" s="41"/>
      <c r="E807" s="459"/>
      <c r="F807" s="32"/>
      <c r="G807" s="32"/>
      <c r="H807" s="32"/>
      <c r="I807" s="32"/>
      <c r="J807" s="32"/>
      <c r="K807" s="32"/>
      <c r="L807" s="36"/>
      <c r="M807" s="37"/>
      <c r="N807" s="34"/>
      <c r="O807" s="34"/>
      <c r="P807" s="527"/>
      <c r="S807" s="488"/>
      <c r="T807" s="488">
        <f>((+S807*(('CTOS FICHA 904664'!$T$6-100)/100))*-1)*((100-W807)/100)+Y807</f>
        <v>0</v>
      </c>
      <c r="U807" s="488" t="str">
        <f>IF(N807&lt;&gt;"",-T807*(1+'CTOS FICHA 904664'!$X$6)/(N807/100)+100,"")</f>
        <v/>
      </c>
      <c r="V807" s="489" t="str">
        <f t="shared" si="16"/>
        <v/>
      </c>
      <c r="W807" s="490"/>
      <c r="X807" s="490"/>
      <c r="Y807" s="490"/>
    </row>
    <row r="808" spans="1:25" ht="16.5" thickBot="1">
      <c r="A808" s="475"/>
      <c r="B808" s="35"/>
      <c r="C808" s="40"/>
      <c r="D808" s="41"/>
      <c r="E808" s="459"/>
      <c r="F808" s="32"/>
      <c r="G808" s="32"/>
      <c r="H808" s="32"/>
      <c r="I808" s="32"/>
      <c r="J808" s="32"/>
      <c r="K808" s="32"/>
      <c r="L808" s="36"/>
      <c r="M808" s="37"/>
      <c r="N808" s="34"/>
      <c r="O808" s="34"/>
      <c r="P808" s="527"/>
      <c r="S808" s="488"/>
      <c r="T808" s="488">
        <f>((+S808*(('CTOS FICHA 904664'!$T$6-100)/100))*-1)*((100-W808)/100)+Y808</f>
        <v>0</v>
      </c>
      <c r="U808" s="488" t="str">
        <f>IF(N808&lt;&gt;"",-T808*(1+'CTOS FICHA 904664'!$X$6)/(N808/100)+100,"")</f>
        <v/>
      </c>
      <c r="V808" s="489" t="str">
        <f t="shared" si="16"/>
        <v/>
      </c>
      <c r="W808" s="490"/>
      <c r="X808" s="490"/>
      <c r="Y808" s="490"/>
    </row>
    <row r="809" spans="1:25" ht="16.5" thickBot="1">
      <c r="A809" s="475"/>
      <c r="B809" s="35"/>
      <c r="C809" s="40"/>
      <c r="D809" s="41"/>
      <c r="E809" s="459"/>
      <c r="F809" s="32"/>
      <c r="G809" s="32"/>
      <c r="H809" s="32"/>
      <c r="I809" s="32"/>
      <c r="J809" s="32"/>
      <c r="K809" s="32"/>
      <c r="L809" s="36"/>
      <c r="M809" s="37"/>
      <c r="N809" s="34"/>
      <c r="O809" s="34"/>
      <c r="P809" s="527"/>
      <c r="S809" s="488"/>
      <c r="T809" s="488">
        <f>((+S809*(('CTOS FICHA 904664'!$T$6-100)/100))*-1)*((100-W809)/100)+Y809</f>
        <v>0</v>
      </c>
      <c r="U809" s="488" t="str">
        <f>IF(N809&lt;&gt;"",-T809*(1+'CTOS FICHA 904664'!$X$6)/(N809/100)+100,"")</f>
        <v/>
      </c>
      <c r="V809" s="489" t="str">
        <f t="shared" si="16"/>
        <v/>
      </c>
      <c r="W809" s="490"/>
      <c r="X809" s="490"/>
      <c r="Y809" s="490"/>
    </row>
    <row r="810" spans="1:25" ht="16.5" thickBot="1">
      <c r="A810" s="475"/>
      <c r="B810" s="35"/>
      <c r="C810" s="40"/>
      <c r="D810" s="41"/>
      <c r="E810" s="459"/>
      <c r="F810" s="32"/>
      <c r="G810" s="32"/>
      <c r="H810" s="32"/>
      <c r="I810" s="32"/>
      <c r="J810" s="32"/>
      <c r="K810" s="32"/>
      <c r="L810" s="36"/>
      <c r="M810" s="37"/>
      <c r="N810" s="34"/>
      <c r="O810" s="34"/>
      <c r="P810" s="527"/>
      <c r="S810" s="488"/>
      <c r="T810" s="488">
        <f>((+S810*(('CTOS FICHA 904664'!$T$6-100)/100))*-1)*((100-W810)/100)+Y810</f>
        <v>0</v>
      </c>
      <c r="U810" s="488" t="str">
        <f>IF(N810&lt;&gt;"",-T810*(1+'CTOS FICHA 904664'!$X$6)/(N810/100)+100,"")</f>
        <v/>
      </c>
      <c r="V810" s="489" t="str">
        <f t="shared" si="16"/>
        <v/>
      </c>
      <c r="W810" s="490"/>
      <c r="X810" s="490"/>
      <c r="Y810" s="490"/>
    </row>
    <row r="811" spans="1:25" ht="16.5" thickBot="1">
      <c r="A811" s="475"/>
      <c r="B811" s="35"/>
      <c r="C811" s="40"/>
      <c r="D811" s="41"/>
      <c r="E811" s="459"/>
      <c r="F811" s="32"/>
      <c r="G811" s="32"/>
      <c r="H811" s="32"/>
      <c r="I811" s="32"/>
      <c r="J811" s="32"/>
      <c r="K811" s="32"/>
      <c r="L811" s="36"/>
      <c r="M811" s="37"/>
      <c r="N811" s="34"/>
      <c r="O811" s="34"/>
      <c r="P811" s="527"/>
      <c r="S811" s="488"/>
      <c r="T811" s="488">
        <f>((+S811*(('CTOS FICHA 904664'!$T$6-100)/100))*-1)*((100-W811)/100)+Y811</f>
        <v>0</v>
      </c>
      <c r="U811" s="488" t="str">
        <f>IF(N811&lt;&gt;"",-T811*(1+'CTOS FICHA 904664'!$X$6)/(N811/100)+100,"")</f>
        <v/>
      </c>
      <c r="V811" s="489" t="str">
        <f t="shared" si="16"/>
        <v/>
      </c>
      <c r="W811" s="490"/>
      <c r="X811" s="490"/>
      <c r="Y811" s="490"/>
    </row>
    <row r="812" spans="1:25" ht="16.5" thickBot="1">
      <c r="A812" s="475"/>
      <c r="B812" s="35"/>
      <c r="C812" s="40"/>
      <c r="D812" s="41"/>
      <c r="E812" s="459"/>
      <c r="F812" s="32"/>
      <c r="G812" s="32"/>
      <c r="H812" s="32"/>
      <c r="I812" s="32"/>
      <c r="J812" s="32"/>
      <c r="K812" s="32"/>
      <c r="L812" s="36"/>
      <c r="M812" s="37"/>
      <c r="N812" s="34"/>
      <c r="O812" s="34"/>
      <c r="P812" s="527"/>
      <c r="S812" s="488"/>
      <c r="T812" s="488">
        <f>((+S812*(('CTOS FICHA 904664'!$T$6-100)/100))*-1)*((100-W812)/100)+Y812</f>
        <v>0</v>
      </c>
      <c r="U812" s="488" t="str">
        <f>IF(N812&lt;&gt;"",-T812*(1+'CTOS FICHA 904664'!$X$6)/(N812/100)+100,"")</f>
        <v/>
      </c>
      <c r="V812" s="489" t="str">
        <f t="shared" si="16"/>
        <v/>
      </c>
      <c r="W812" s="490"/>
      <c r="X812" s="490"/>
      <c r="Y812" s="490"/>
    </row>
    <row r="813" spans="1:25" ht="16.5" thickBot="1">
      <c r="A813" s="475"/>
      <c r="B813" s="35"/>
      <c r="C813" s="40"/>
      <c r="D813" s="41"/>
      <c r="E813" s="459"/>
      <c r="F813" s="32"/>
      <c r="G813" s="32"/>
      <c r="H813" s="32"/>
      <c r="I813" s="32"/>
      <c r="J813" s="32"/>
      <c r="K813" s="32"/>
      <c r="L813" s="36"/>
      <c r="M813" s="37"/>
      <c r="N813" s="34"/>
      <c r="O813" s="34"/>
      <c r="P813" s="527"/>
      <c r="S813" s="488"/>
      <c r="T813" s="488">
        <f>((+S813*(('CTOS FICHA 904664'!$T$6-100)/100))*-1)*((100-W813)/100)+Y813</f>
        <v>0</v>
      </c>
      <c r="U813" s="488" t="str">
        <f>IF(N813&lt;&gt;"",-T813*(1+'CTOS FICHA 904664'!$X$6)/(N813/100)+100,"")</f>
        <v/>
      </c>
      <c r="V813" s="489" t="str">
        <f t="shared" si="16"/>
        <v/>
      </c>
      <c r="W813" s="490"/>
      <c r="X813" s="490"/>
      <c r="Y813" s="490"/>
    </row>
    <row r="814" spans="1:25" ht="16.5" thickBot="1">
      <c r="A814" s="475"/>
      <c r="B814" s="35"/>
      <c r="C814" s="40"/>
      <c r="D814" s="41"/>
      <c r="E814" s="459"/>
      <c r="F814" s="32"/>
      <c r="G814" s="32"/>
      <c r="H814" s="32"/>
      <c r="I814" s="32"/>
      <c r="J814" s="32"/>
      <c r="K814" s="32"/>
      <c r="L814" s="36"/>
      <c r="M814" s="37"/>
      <c r="N814" s="34"/>
      <c r="O814" s="34"/>
      <c r="P814" s="527"/>
      <c r="S814" s="488"/>
      <c r="T814" s="488">
        <f>((+S814*(('CTOS FICHA 904664'!$T$6-100)/100))*-1)*((100-W814)/100)+Y814</f>
        <v>0</v>
      </c>
      <c r="U814" s="488" t="str">
        <f>IF(N814&lt;&gt;"",-T814*(1+'CTOS FICHA 904664'!$X$6)/(N814/100)+100,"")</f>
        <v/>
      </c>
      <c r="V814" s="489" t="str">
        <f t="shared" si="16"/>
        <v/>
      </c>
      <c r="W814" s="490"/>
      <c r="X814" s="490"/>
      <c r="Y814" s="490"/>
    </row>
    <row r="815" spans="1:25" ht="16.5" thickBot="1">
      <c r="A815" s="475"/>
      <c r="B815" s="35"/>
      <c r="C815" s="40"/>
      <c r="D815" s="41"/>
      <c r="E815" s="459"/>
      <c r="F815" s="32"/>
      <c r="G815" s="32"/>
      <c r="H815" s="32"/>
      <c r="I815" s="32"/>
      <c r="J815" s="32"/>
      <c r="K815" s="32"/>
      <c r="L815" s="36"/>
      <c r="M815" s="37"/>
      <c r="N815" s="34"/>
      <c r="O815" s="34"/>
      <c r="P815" s="527"/>
      <c r="S815" s="488"/>
      <c r="T815" s="488">
        <f>((+S815*(('CTOS FICHA 904664'!$T$6-100)/100))*-1)*((100-W815)/100)+Y815</f>
        <v>0</v>
      </c>
      <c r="U815" s="488" t="str">
        <f>IF(N815&lt;&gt;"",-T815*(1+'CTOS FICHA 904664'!$X$6)/(N815/100)+100,"")</f>
        <v/>
      </c>
      <c r="V815" s="489" t="str">
        <f t="shared" si="16"/>
        <v/>
      </c>
      <c r="W815" s="490"/>
      <c r="X815" s="490"/>
      <c r="Y815" s="490"/>
    </row>
    <row r="816" spans="1:25" ht="16.5" thickBot="1">
      <c r="A816" s="475"/>
      <c r="B816" s="35"/>
      <c r="C816" s="40"/>
      <c r="D816" s="41"/>
      <c r="E816" s="459"/>
      <c r="F816" s="32"/>
      <c r="G816" s="32"/>
      <c r="H816" s="32"/>
      <c r="I816" s="32"/>
      <c r="J816" s="32"/>
      <c r="K816" s="32"/>
      <c r="L816" s="36"/>
      <c r="M816" s="37"/>
      <c r="N816" s="34"/>
      <c r="O816" s="34"/>
      <c r="P816" s="527"/>
      <c r="S816" s="488"/>
      <c r="T816" s="488">
        <f>((+S816*(('CTOS FICHA 904664'!$T$6-100)/100))*-1)*((100-W816)/100)+Y816</f>
        <v>0</v>
      </c>
      <c r="U816" s="488" t="str">
        <f>IF(N816&lt;&gt;"",-T816*(1+'CTOS FICHA 904664'!$X$6)/(N816/100)+100,"")</f>
        <v/>
      </c>
      <c r="V816" s="489" t="str">
        <f t="shared" si="16"/>
        <v/>
      </c>
      <c r="W816" s="490"/>
      <c r="X816" s="490"/>
      <c r="Y816" s="490"/>
    </row>
    <row r="817" spans="1:25" ht="16.5" thickBot="1">
      <c r="A817" s="475"/>
      <c r="B817" s="35"/>
      <c r="C817" s="40"/>
      <c r="D817" s="41"/>
      <c r="E817" s="459"/>
      <c r="F817" s="32"/>
      <c r="G817" s="32"/>
      <c r="H817" s="32"/>
      <c r="I817" s="32"/>
      <c r="J817" s="32"/>
      <c r="K817" s="32"/>
      <c r="L817" s="36"/>
      <c r="M817" s="37"/>
      <c r="N817" s="34"/>
      <c r="O817" s="34"/>
      <c r="P817" s="527"/>
      <c r="S817" s="488"/>
      <c r="T817" s="488">
        <f>((+S817*(('CTOS FICHA 904664'!$T$6-100)/100))*-1)*((100-W817)/100)+Y817</f>
        <v>0</v>
      </c>
      <c r="U817" s="488" t="str">
        <f>IF(N817&lt;&gt;"",-T817*(1+'CTOS FICHA 904664'!$X$6)/(N817/100)+100,"")</f>
        <v/>
      </c>
      <c r="V817" s="489" t="str">
        <f t="shared" si="16"/>
        <v/>
      </c>
      <c r="W817" s="490"/>
      <c r="X817" s="490"/>
      <c r="Y817" s="490"/>
    </row>
    <row r="818" spans="1:25" ht="16.5" thickBot="1">
      <c r="A818" s="475"/>
      <c r="B818" s="35"/>
      <c r="C818" s="40"/>
      <c r="D818" s="41"/>
      <c r="E818" s="459"/>
      <c r="F818" s="32"/>
      <c r="G818" s="32"/>
      <c r="H818" s="32"/>
      <c r="I818" s="32"/>
      <c r="J818" s="32"/>
      <c r="K818" s="32"/>
      <c r="L818" s="36"/>
      <c r="M818" s="37"/>
      <c r="N818" s="34"/>
      <c r="O818" s="34"/>
      <c r="P818" s="527"/>
      <c r="S818" s="488"/>
      <c r="T818" s="488">
        <f>((+S818*(('CTOS FICHA 904664'!$T$6-100)/100))*-1)*((100-W818)/100)+Y818</f>
        <v>0</v>
      </c>
      <c r="U818" s="488" t="str">
        <f>IF(N818&lt;&gt;"",-T818*(1+'CTOS FICHA 904664'!$X$6)/(N818/100)+100,"")</f>
        <v/>
      </c>
      <c r="V818" s="489" t="str">
        <f t="shared" si="16"/>
        <v/>
      </c>
      <c r="W818" s="490"/>
      <c r="X818" s="490"/>
      <c r="Y818" s="490"/>
    </row>
    <row r="819" spans="1:25" ht="16.5" thickBot="1">
      <c r="A819" s="475"/>
      <c r="B819" s="35"/>
      <c r="C819" s="40"/>
      <c r="D819" s="41"/>
      <c r="E819" s="459"/>
      <c r="F819" s="32"/>
      <c r="G819" s="32"/>
      <c r="H819" s="32"/>
      <c r="I819" s="32"/>
      <c r="J819" s="32"/>
      <c r="K819" s="32"/>
      <c r="L819" s="36"/>
      <c r="M819" s="37"/>
      <c r="N819" s="34"/>
      <c r="O819" s="34"/>
      <c r="P819" s="527"/>
      <c r="S819" s="488"/>
      <c r="T819" s="488">
        <f>((+S819*(('CTOS FICHA 904664'!$T$6-100)/100))*-1)*((100-W819)/100)+Y819</f>
        <v>0</v>
      </c>
      <c r="U819" s="488" t="str">
        <f>IF(N819&lt;&gt;"",-T819*(1+'CTOS FICHA 904664'!$X$6)/(N819/100)+100,"")</f>
        <v/>
      </c>
      <c r="V819" s="489" t="str">
        <f t="shared" si="16"/>
        <v/>
      </c>
      <c r="W819" s="490"/>
      <c r="X819" s="490"/>
      <c r="Y819" s="490"/>
    </row>
    <row r="820" spans="1:25" ht="16.5" thickBot="1">
      <c r="A820" s="475"/>
      <c r="B820" s="35"/>
      <c r="C820" s="40"/>
      <c r="D820" s="41"/>
      <c r="E820" s="459"/>
      <c r="F820" s="32"/>
      <c r="G820" s="32"/>
      <c r="H820" s="32"/>
      <c r="I820" s="32"/>
      <c r="J820" s="32"/>
      <c r="K820" s="32"/>
      <c r="L820" s="36"/>
      <c r="M820" s="37"/>
      <c r="N820" s="34"/>
      <c r="O820" s="34"/>
      <c r="P820" s="527"/>
      <c r="S820" s="488"/>
      <c r="T820" s="488">
        <f>((+S820*(('CTOS FICHA 904664'!$T$6-100)/100))*-1)*((100-W820)/100)+Y820</f>
        <v>0</v>
      </c>
      <c r="U820" s="488" t="str">
        <f>IF(N820&lt;&gt;"",-T820*(1+'CTOS FICHA 904664'!$X$6)/(N820/100)+100,"")</f>
        <v/>
      </c>
      <c r="V820" s="489" t="str">
        <f t="shared" si="16"/>
        <v/>
      </c>
      <c r="W820" s="490"/>
      <c r="X820" s="490"/>
      <c r="Y820" s="490"/>
    </row>
    <row r="821" spans="1:25" ht="16.5" thickBot="1">
      <c r="A821" s="475"/>
      <c r="B821" s="35"/>
      <c r="C821" s="40"/>
      <c r="D821" s="41"/>
      <c r="E821" s="459"/>
      <c r="F821" s="32"/>
      <c r="G821" s="32"/>
      <c r="H821" s="32"/>
      <c r="I821" s="32"/>
      <c r="J821" s="32"/>
      <c r="K821" s="32"/>
      <c r="L821" s="36"/>
      <c r="M821" s="37"/>
      <c r="N821" s="34"/>
      <c r="O821" s="34"/>
      <c r="P821" s="527"/>
      <c r="S821" s="488"/>
      <c r="T821" s="488">
        <f>((+S821*(('CTOS FICHA 904664'!$T$6-100)/100))*-1)*((100-W821)/100)+Y821</f>
        <v>0</v>
      </c>
      <c r="U821" s="488" t="str">
        <f>IF(N821&lt;&gt;"",-T821*(1+'CTOS FICHA 904664'!$X$6)/(N821/100)+100,"")</f>
        <v/>
      </c>
      <c r="V821" s="489" t="str">
        <f t="shared" si="16"/>
        <v/>
      </c>
      <c r="W821" s="490"/>
      <c r="X821" s="490"/>
      <c r="Y821" s="490"/>
    </row>
    <row r="822" spans="1:25" ht="16.5" thickBot="1">
      <c r="A822" s="475"/>
      <c r="B822" s="35"/>
      <c r="C822" s="40"/>
      <c r="D822" s="41"/>
      <c r="E822" s="459"/>
      <c r="F822" s="32"/>
      <c r="G822" s="32"/>
      <c r="H822" s="32"/>
      <c r="I822" s="32"/>
      <c r="J822" s="32"/>
      <c r="K822" s="32"/>
      <c r="L822" s="36"/>
      <c r="M822" s="37"/>
      <c r="N822" s="34"/>
      <c r="O822" s="34"/>
      <c r="P822" s="527"/>
      <c r="S822" s="488"/>
      <c r="T822" s="488">
        <f>((+S822*(('CTOS FICHA 904664'!$T$6-100)/100))*-1)*((100-W822)/100)+Y822</f>
        <v>0</v>
      </c>
      <c r="U822" s="488" t="str">
        <f>IF(N822&lt;&gt;"",-T822*(1+'CTOS FICHA 904664'!$X$6)/(N822/100)+100,"")</f>
        <v/>
      </c>
      <c r="V822" s="489" t="str">
        <f t="shared" si="16"/>
        <v/>
      </c>
      <c r="W822" s="490"/>
      <c r="X822" s="490"/>
      <c r="Y822" s="490"/>
    </row>
    <row r="823" spans="1:25" ht="16.5" thickBot="1">
      <c r="A823" s="475"/>
      <c r="B823" s="35"/>
      <c r="C823" s="40"/>
      <c r="D823" s="41"/>
      <c r="E823" s="459"/>
      <c r="F823" s="32"/>
      <c r="G823" s="32"/>
      <c r="H823" s="32"/>
      <c r="I823" s="32"/>
      <c r="J823" s="32"/>
      <c r="K823" s="32"/>
      <c r="L823" s="36"/>
      <c r="M823" s="37"/>
      <c r="N823" s="34"/>
      <c r="O823" s="34"/>
      <c r="P823" s="527"/>
      <c r="S823" s="488"/>
      <c r="T823" s="488">
        <f>((+S823*(('CTOS FICHA 904664'!$T$6-100)/100))*-1)*((100-W823)/100)+Y823</f>
        <v>0</v>
      </c>
      <c r="U823" s="488" t="str">
        <f>IF(N823&lt;&gt;"",-T823*(1+'CTOS FICHA 904664'!$X$6)/(N823/100)+100,"")</f>
        <v/>
      </c>
      <c r="V823" s="489" t="str">
        <f t="shared" si="16"/>
        <v/>
      </c>
      <c r="W823" s="490"/>
      <c r="X823" s="490"/>
      <c r="Y823" s="490"/>
    </row>
    <row r="824" spans="1:25" ht="16.5" thickBot="1">
      <c r="A824" s="475"/>
      <c r="B824" s="35"/>
      <c r="C824" s="40"/>
      <c r="D824" s="41"/>
      <c r="E824" s="459"/>
      <c r="F824" s="32"/>
      <c r="G824" s="32"/>
      <c r="H824" s="32"/>
      <c r="I824" s="32"/>
      <c r="J824" s="32"/>
      <c r="K824" s="32"/>
      <c r="L824" s="36"/>
      <c r="M824" s="37"/>
      <c r="N824" s="34"/>
      <c r="O824" s="34"/>
      <c r="P824" s="527"/>
      <c r="S824" s="488"/>
      <c r="T824" s="488">
        <f>((+S824*(('CTOS FICHA 904664'!$T$6-100)/100))*-1)*((100-W824)/100)+Y824</f>
        <v>0</v>
      </c>
      <c r="U824" s="488" t="str">
        <f>IF(N824&lt;&gt;"",-T824*(1+'CTOS FICHA 904664'!$X$6)/(N824/100)+100,"")</f>
        <v/>
      </c>
      <c r="V824" s="489" t="str">
        <f t="shared" si="16"/>
        <v/>
      </c>
      <c r="W824" s="490"/>
      <c r="X824" s="490"/>
      <c r="Y824" s="490"/>
    </row>
    <row r="825" spans="1:25" ht="16.5" thickBot="1">
      <c r="A825" s="475"/>
      <c r="B825" s="35"/>
      <c r="C825" s="40"/>
      <c r="D825" s="41"/>
      <c r="E825" s="459"/>
      <c r="F825" s="32"/>
      <c r="G825" s="32"/>
      <c r="H825" s="32"/>
      <c r="I825" s="32"/>
      <c r="J825" s="32"/>
      <c r="K825" s="32"/>
      <c r="L825" s="36"/>
      <c r="M825" s="37"/>
      <c r="N825" s="34"/>
      <c r="O825" s="34"/>
      <c r="P825" s="527"/>
      <c r="S825" s="488"/>
      <c r="T825" s="488">
        <f>((+S825*(('CTOS FICHA 904664'!$T$6-100)/100))*-1)*((100-W825)/100)+Y825</f>
        <v>0</v>
      </c>
      <c r="U825" s="488" t="str">
        <f>IF(N825&lt;&gt;"",-T825*(1+'CTOS FICHA 904664'!$X$6)/(N825/100)+100,"")</f>
        <v/>
      </c>
      <c r="V825" s="489" t="str">
        <f t="shared" si="16"/>
        <v/>
      </c>
      <c r="W825" s="490"/>
      <c r="X825" s="490"/>
      <c r="Y825" s="490"/>
    </row>
    <row r="826" spans="1:25" ht="16.5" thickBot="1">
      <c r="A826" s="475"/>
      <c r="B826" s="35"/>
      <c r="C826" s="40"/>
      <c r="D826" s="41"/>
      <c r="E826" s="459"/>
      <c r="F826" s="32"/>
      <c r="G826" s="32"/>
      <c r="H826" s="32"/>
      <c r="I826" s="32"/>
      <c r="J826" s="32"/>
      <c r="K826" s="32"/>
      <c r="L826" s="36"/>
      <c r="M826" s="37"/>
      <c r="N826" s="34"/>
      <c r="O826" s="34"/>
      <c r="P826" s="527"/>
      <c r="S826" s="488"/>
      <c r="T826" s="488">
        <f>((+S826*(('CTOS FICHA 904664'!$T$6-100)/100))*-1)*((100-W826)/100)+Y826</f>
        <v>0</v>
      </c>
      <c r="U826" s="488" t="str">
        <f>IF(N826&lt;&gt;"",-T826*(1+'CTOS FICHA 904664'!$X$6)/(N826/100)+100,"")</f>
        <v/>
      </c>
      <c r="V826" s="489" t="str">
        <f t="shared" si="16"/>
        <v/>
      </c>
      <c r="W826" s="490"/>
      <c r="X826" s="490"/>
      <c r="Y826" s="490"/>
    </row>
    <row r="827" spans="1:25" ht="16.5" thickBot="1">
      <c r="A827" s="475"/>
      <c r="B827" s="35"/>
      <c r="C827" s="40"/>
      <c r="D827" s="41"/>
      <c r="E827" s="459"/>
      <c r="F827" s="32"/>
      <c r="G827" s="32"/>
      <c r="H827" s="32"/>
      <c r="I827" s="32"/>
      <c r="J827" s="32"/>
      <c r="K827" s="32"/>
      <c r="L827" s="36"/>
      <c r="M827" s="37"/>
      <c r="N827" s="34"/>
      <c r="O827" s="34"/>
      <c r="P827" s="527"/>
      <c r="S827" s="488"/>
      <c r="T827" s="488">
        <f>((+S827*(('CTOS FICHA 904664'!$T$6-100)/100))*-1)*((100-W827)/100)+Y827</f>
        <v>0</v>
      </c>
      <c r="U827" s="488" t="str">
        <f>IF(N827&lt;&gt;"",-T827*(1+'CTOS FICHA 904664'!$X$6)/(N827/100)+100,"")</f>
        <v/>
      </c>
      <c r="V827" s="489" t="str">
        <f t="shared" si="16"/>
        <v/>
      </c>
      <c r="W827" s="490"/>
      <c r="X827" s="490"/>
      <c r="Y827" s="490"/>
    </row>
    <row r="828" spans="1:25" ht="16.5" thickBot="1">
      <c r="A828" s="475"/>
      <c r="B828" s="35"/>
      <c r="C828" s="40"/>
      <c r="D828" s="41"/>
      <c r="E828" s="459"/>
      <c r="F828" s="32"/>
      <c r="G828" s="32"/>
      <c r="H828" s="32"/>
      <c r="I828" s="32"/>
      <c r="J828" s="32"/>
      <c r="K828" s="32"/>
      <c r="L828" s="36"/>
      <c r="M828" s="37"/>
      <c r="N828" s="34"/>
      <c r="O828" s="34"/>
      <c r="P828" s="527"/>
      <c r="S828" s="488"/>
      <c r="T828" s="488">
        <f>((+S828*(('CTOS FICHA 904664'!$T$6-100)/100))*-1)*((100-W828)/100)+Y828</f>
        <v>0</v>
      </c>
      <c r="U828" s="488" t="str">
        <f>IF(N828&lt;&gt;"",-T828*(1+'CTOS FICHA 904664'!$X$6)/(N828/100)+100,"")</f>
        <v/>
      </c>
      <c r="V828" s="489" t="str">
        <f t="shared" si="16"/>
        <v/>
      </c>
      <c r="W828" s="490"/>
      <c r="X828" s="490"/>
      <c r="Y828" s="490"/>
    </row>
    <row r="829" spans="1:25" ht="16.5" thickBot="1">
      <c r="A829" s="475"/>
      <c r="B829" s="35"/>
      <c r="C829" s="40"/>
      <c r="D829" s="41"/>
      <c r="E829" s="459"/>
      <c r="F829" s="32"/>
      <c r="G829" s="32"/>
      <c r="H829" s="32"/>
      <c r="I829" s="32"/>
      <c r="J829" s="32"/>
      <c r="K829" s="32"/>
      <c r="L829" s="36"/>
      <c r="M829" s="37"/>
      <c r="N829" s="34"/>
      <c r="O829" s="34"/>
      <c r="P829" s="527"/>
      <c r="S829" s="488"/>
      <c r="T829" s="488">
        <f>((+S829*(('CTOS FICHA 904664'!$T$6-100)/100))*-1)*((100-W829)/100)+Y829</f>
        <v>0</v>
      </c>
      <c r="U829" s="488" t="str">
        <f>IF(N829&lt;&gt;"",-T829*(1+'CTOS FICHA 904664'!$X$6)/(N829/100)+100,"")</f>
        <v/>
      </c>
      <c r="V829" s="489" t="str">
        <f t="shared" si="16"/>
        <v/>
      </c>
      <c r="W829" s="490"/>
      <c r="X829" s="490"/>
      <c r="Y829" s="490"/>
    </row>
    <row r="830" spans="1:25" ht="16.5" thickBot="1">
      <c r="A830" s="475"/>
      <c r="B830" s="35"/>
      <c r="C830" s="40"/>
      <c r="D830" s="41"/>
      <c r="E830" s="459"/>
      <c r="F830" s="32"/>
      <c r="G830" s="32"/>
      <c r="H830" s="32"/>
      <c r="I830" s="32"/>
      <c r="J830" s="32"/>
      <c r="K830" s="32"/>
      <c r="L830" s="36"/>
      <c r="M830" s="37"/>
      <c r="N830" s="34"/>
      <c r="O830" s="34"/>
      <c r="P830" s="527"/>
      <c r="S830" s="488"/>
      <c r="T830" s="488">
        <f>((+S830*(('CTOS FICHA 904664'!$T$6-100)/100))*-1)*((100-W830)/100)+Y830</f>
        <v>0</v>
      </c>
      <c r="U830" s="488" t="str">
        <f>IF(N830&lt;&gt;"",-T830*(1+'CTOS FICHA 904664'!$X$6)/(N830/100)+100,"")</f>
        <v/>
      </c>
      <c r="V830" s="489" t="str">
        <f t="shared" si="16"/>
        <v/>
      </c>
      <c r="W830" s="490"/>
      <c r="X830" s="490"/>
      <c r="Y830" s="490"/>
    </row>
    <row r="831" spans="1:25" ht="16.5" thickBot="1">
      <c r="A831" s="475"/>
      <c r="B831" s="35"/>
      <c r="C831" s="40"/>
      <c r="D831" s="41"/>
      <c r="E831" s="459"/>
      <c r="F831" s="32"/>
      <c r="G831" s="32"/>
      <c r="H831" s="32"/>
      <c r="I831" s="32"/>
      <c r="J831" s="32"/>
      <c r="K831" s="32"/>
      <c r="L831" s="36"/>
      <c r="M831" s="37"/>
      <c r="N831" s="34"/>
      <c r="O831" s="34"/>
      <c r="P831" s="527"/>
      <c r="S831" s="488"/>
      <c r="T831" s="488">
        <f>((+S831*(('CTOS FICHA 904664'!$T$6-100)/100))*-1)*((100-W831)/100)+Y831</f>
        <v>0</v>
      </c>
      <c r="U831" s="488" t="str">
        <f>IF(N831&lt;&gt;"",-T831*(1+'CTOS FICHA 904664'!$X$6)/(N831/100)+100,"")</f>
        <v/>
      </c>
      <c r="V831" s="489" t="str">
        <f t="shared" si="16"/>
        <v/>
      </c>
      <c r="W831" s="490"/>
      <c r="X831" s="490"/>
      <c r="Y831" s="490"/>
    </row>
    <row r="832" spans="1:25" ht="16.5" thickBot="1">
      <c r="A832" s="475"/>
      <c r="B832" s="35"/>
      <c r="C832" s="40"/>
      <c r="D832" s="41"/>
      <c r="E832" s="459"/>
      <c r="F832" s="32"/>
      <c r="G832" s="32"/>
      <c r="H832" s="32"/>
      <c r="I832" s="32"/>
      <c r="J832" s="32"/>
      <c r="K832" s="32"/>
      <c r="L832" s="36"/>
      <c r="M832" s="37"/>
      <c r="N832" s="34"/>
      <c r="O832" s="34"/>
      <c r="P832" s="527"/>
      <c r="S832" s="488"/>
      <c r="T832" s="488">
        <f>((+S832*(('CTOS FICHA 904664'!$T$6-100)/100))*-1)*((100-W832)/100)+Y832</f>
        <v>0</v>
      </c>
      <c r="U832" s="488" t="str">
        <f>IF(N832&lt;&gt;"",-T832*(1+'CTOS FICHA 904664'!$X$6)/(N832/100)+100,"")</f>
        <v/>
      </c>
      <c r="V832" s="489" t="str">
        <f t="shared" si="16"/>
        <v/>
      </c>
      <c r="W832" s="490"/>
      <c r="X832" s="490"/>
      <c r="Y832" s="490"/>
    </row>
    <row r="833" spans="1:25" ht="16.5" thickBot="1">
      <c r="A833" s="475"/>
      <c r="B833" s="35"/>
      <c r="C833" s="40"/>
      <c r="D833" s="41"/>
      <c r="E833" s="459"/>
      <c r="F833" s="32"/>
      <c r="G833" s="32"/>
      <c r="H833" s="32"/>
      <c r="I833" s="32"/>
      <c r="J833" s="32"/>
      <c r="K833" s="32"/>
      <c r="L833" s="36"/>
      <c r="M833" s="37"/>
      <c r="N833" s="34"/>
      <c r="O833" s="34"/>
      <c r="P833" s="527"/>
      <c r="S833" s="488"/>
      <c r="T833" s="488">
        <f>((+S833*(('CTOS FICHA 904664'!$T$6-100)/100))*-1)*((100-W833)/100)+Y833</f>
        <v>0</v>
      </c>
      <c r="U833" s="488" t="str">
        <f>IF(N833&lt;&gt;"",-T833*(1+'CTOS FICHA 904664'!$X$6)/(N833/100)+100,"")</f>
        <v/>
      </c>
      <c r="V833" s="489" t="str">
        <f t="shared" si="16"/>
        <v/>
      </c>
      <c r="W833" s="490"/>
      <c r="X833" s="490"/>
      <c r="Y833" s="490"/>
    </row>
    <row r="834" spans="1:25" ht="16.5" thickBot="1">
      <c r="A834" s="475"/>
      <c r="B834" s="35"/>
      <c r="C834" s="40"/>
      <c r="D834" s="41"/>
      <c r="E834" s="459"/>
      <c r="F834" s="32"/>
      <c r="G834" s="32"/>
      <c r="H834" s="32"/>
      <c r="I834" s="32"/>
      <c r="J834" s="32"/>
      <c r="K834" s="32"/>
      <c r="L834" s="36"/>
      <c r="M834" s="37"/>
      <c r="N834" s="34"/>
      <c r="O834" s="34"/>
      <c r="P834" s="527"/>
      <c r="S834" s="488"/>
      <c r="T834" s="488">
        <f>((+S834*(('CTOS FICHA 904664'!$T$6-100)/100))*-1)*((100-W834)/100)+Y834</f>
        <v>0</v>
      </c>
      <c r="U834" s="488" t="str">
        <f>IF(N834&lt;&gt;"",-T834*(1+'CTOS FICHA 904664'!$X$6)/(N834/100)+100,"")</f>
        <v/>
      </c>
      <c r="V834" s="489" t="str">
        <f t="shared" si="16"/>
        <v/>
      </c>
      <c r="W834" s="490"/>
      <c r="X834" s="490"/>
      <c r="Y834" s="490"/>
    </row>
    <row r="835" spans="1:25" ht="16.5" thickBot="1">
      <c r="A835" s="475"/>
      <c r="B835" s="35"/>
      <c r="C835" s="40"/>
      <c r="D835" s="41"/>
      <c r="E835" s="459"/>
      <c r="F835" s="32"/>
      <c r="G835" s="32"/>
      <c r="H835" s="32"/>
      <c r="I835" s="32"/>
      <c r="J835" s="32"/>
      <c r="K835" s="32"/>
      <c r="L835" s="36"/>
      <c r="M835" s="37"/>
      <c r="N835" s="34"/>
      <c r="O835" s="34"/>
      <c r="P835" s="527"/>
      <c r="S835" s="488"/>
      <c r="T835" s="488">
        <f>((+S835*(('CTOS FICHA 904664'!$T$6-100)/100))*-1)*((100-W835)/100)+Y835</f>
        <v>0</v>
      </c>
      <c r="U835" s="488" t="str">
        <f>IF(N835&lt;&gt;"",-T835*(1+'CTOS FICHA 904664'!$X$6)/(N835/100)+100,"")</f>
        <v/>
      </c>
      <c r="V835" s="489" t="str">
        <f t="shared" si="16"/>
        <v/>
      </c>
      <c r="W835" s="490"/>
      <c r="X835" s="490"/>
      <c r="Y835" s="490"/>
    </row>
    <row r="836" spans="1:25" ht="16.5" thickBot="1">
      <c r="A836" s="475"/>
      <c r="B836" s="35"/>
      <c r="C836" s="40"/>
      <c r="D836" s="41"/>
      <c r="E836" s="459"/>
      <c r="F836" s="32"/>
      <c r="G836" s="32"/>
      <c r="H836" s="32"/>
      <c r="I836" s="32"/>
      <c r="J836" s="32"/>
      <c r="K836" s="32"/>
      <c r="L836" s="36"/>
      <c r="M836" s="37"/>
      <c r="N836" s="34"/>
      <c r="O836" s="34"/>
      <c r="P836" s="527"/>
      <c r="S836" s="488"/>
      <c r="T836" s="488">
        <f>((+S836*(('CTOS FICHA 904664'!$T$6-100)/100))*-1)*((100-W836)/100)+Y836</f>
        <v>0</v>
      </c>
      <c r="U836" s="488" t="str">
        <f>IF(N836&lt;&gt;"",-T836*(1+'CTOS FICHA 904664'!$X$6)/(N836/100)+100,"")</f>
        <v/>
      </c>
      <c r="V836" s="489" t="str">
        <f t="shared" si="16"/>
        <v/>
      </c>
      <c r="W836" s="490"/>
      <c r="X836" s="490"/>
      <c r="Y836" s="490"/>
    </row>
    <row r="837" spans="1:25" ht="16.5" thickBot="1">
      <c r="A837" s="475"/>
      <c r="B837" s="35"/>
      <c r="C837" s="40"/>
      <c r="D837" s="41"/>
      <c r="E837" s="459"/>
      <c r="F837" s="32"/>
      <c r="G837" s="32"/>
      <c r="H837" s="32"/>
      <c r="I837" s="32"/>
      <c r="J837" s="32"/>
      <c r="K837" s="32"/>
      <c r="L837" s="36"/>
      <c r="M837" s="37"/>
      <c r="N837" s="34"/>
      <c r="O837" s="34"/>
      <c r="P837" s="527"/>
      <c r="S837" s="488"/>
      <c r="T837" s="488">
        <f>((+S837*(('CTOS FICHA 904664'!$T$6-100)/100))*-1)*((100-W837)/100)+Y837</f>
        <v>0</v>
      </c>
      <c r="U837" s="488" t="str">
        <f>IF(N837&lt;&gt;"",-T837*(1+'CTOS FICHA 904664'!$X$6)/(N837/100)+100,"")</f>
        <v/>
      </c>
      <c r="V837" s="489" t="str">
        <f t="shared" si="16"/>
        <v/>
      </c>
      <c r="W837" s="490"/>
      <c r="X837" s="490"/>
      <c r="Y837" s="490"/>
    </row>
    <row r="838" spans="1:25" ht="16.5" thickBot="1">
      <c r="A838" s="475"/>
      <c r="B838" s="35"/>
      <c r="C838" s="40"/>
      <c r="D838" s="41"/>
      <c r="E838" s="459"/>
      <c r="F838" s="32"/>
      <c r="G838" s="32"/>
      <c r="H838" s="32"/>
      <c r="I838" s="32"/>
      <c r="J838" s="32"/>
      <c r="K838" s="32"/>
      <c r="L838" s="36"/>
      <c r="M838" s="37"/>
      <c r="N838" s="34"/>
      <c r="O838" s="34"/>
      <c r="P838" s="527"/>
      <c r="S838" s="488"/>
      <c r="T838" s="488">
        <f>((+S838*(('CTOS FICHA 904664'!$T$6-100)/100))*-1)*((100-W838)/100)+Y838</f>
        <v>0</v>
      </c>
      <c r="U838" s="488" t="str">
        <f>IF(N838&lt;&gt;"",-T838*(1+'CTOS FICHA 904664'!$X$6)/(N838/100)+100,"")</f>
        <v/>
      </c>
      <c r="V838" s="489" t="str">
        <f t="shared" si="16"/>
        <v/>
      </c>
      <c r="W838" s="490"/>
      <c r="X838" s="490"/>
      <c r="Y838" s="490"/>
    </row>
    <row r="839" spans="1:25" ht="16.5" thickBot="1">
      <c r="A839" s="475"/>
      <c r="B839" s="35"/>
      <c r="C839" s="40"/>
      <c r="D839" s="41"/>
      <c r="E839" s="459"/>
      <c r="F839" s="32"/>
      <c r="G839" s="32"/>
      <c r="H839" s="32"/>
      <c r="I839" s="32"/>
      <c r="J839" s="32"/>
      <c r="K839" s="32"/>
      <c r="L839" s="36"/>
      <c r="M839" s="37"/>
      <c r="N839" s="34"/>
      <c r="O839" s="34"/>
      <c r="P839" s="527"/>
      <c r="S839" s="488"/>
      <c r="T839" s="488">
        <f>((+S839*(('CTOS FICHA 904664'!$T$6-100)/100))*-1)*((100-W839)/100)+Y839</f>
        <v>0</v>
      </c>
      <c r="U839" s="488" t="str">
        <f>IF(N839&lt;&gt;"",-T839*(1+'CTOS FICHA 904664'!$X$6)/(N839/100)+100,"")</f>
        <v/>
      </c>
      <c r="V839" s="489" t="str">
        <f t="shared" si="16"/>
        <v/>
      </c>
      <c r="W839" s="490"/>
      <c r="X839" s="490"/>
      <c r="Y839" s="490"/>
    </row>
    <row r="840" spans="1:25" ht="16.5" thickBot="1">
      <c r="A840" s="475"/>
      <c r="B840" s="35"/>
      <c r="C840" s="40"/>
      <c r="D840" s="41"/>
      <c r="E840" s="459"/>
      <c r="F840" s="32"/>
      <c r="G840" s="32"/>
      <c r="H840" s="32"/>
      <c r="I840" s="32"/>
      <c r="J840" s="32"/>
      <c r="K840" s="32"/>
      <c r="L840" s="36"/>
      <c r="M840" s="37"/>
      <c r="N840" s="34"/>
      <c r="O840" s="34"/>
      <c r="P840" s="527"/>
      <c r="S840" s="488"/>
      <c r="T840" s="488">
        <f>((+S840*(('CTOS FICHA 904664'!$T$6-100)/100))*-1)*((100-W840)/100)+Y840</f>
        <v>0</v>
      </c>
      <c r="U840" s="488" t="str">
        <f>IF(N840&lt;&gt;"",-T840*(1+'CTOS FICHA 904664'!$X$6)/(N840/100)+100,"")</f>
        <v/>
      </c>
      <c r="V840" s="489" t="str">
        <f t="shared" si="16"/>
        <v/>
      </c>
      <c r="W840" s="490"/>
      <c r="X840" s="490"/>
      <c r="Y840" s="490"/>
    </row>
    <row r="841" spans="1:25" ht="16.5" thickBot="1">
      <c r="A841" s="475"/>
      <c r="B841" s="35"/>
      <c r="C841" s="40"/>
      <c r="D841" s="41"/>
      <c r="E841" s="459"/>
      <c r="F841" s="32"/>
      <c r="G841" s="32"/>
      <c r="H841" s="32"/>
      <c r="I841" s="32"/>
      <c r="J841" s="32"/>
      <c r="K841" s="32"/>
      <c r="L841" s="36"/>
      <c r="M841" s="37"/>
      <c r="N841" s="34"/>
      <c r="O841" s="34"/>
      <c r="P841" s="527"/>
      <c r="S841" s="488"/>
      <c r="T841" s="488">
        <f>((+S841*(('CTOS FICHA 904664'!$T$6-100)/100))*-1)*((100-W841)/100)+Y841</f>
        <v>0</v>
      </c>
      <c r="U841" s="488" t="str">
        <f>IF(N841&lt;&gt;"",-T841*(1+'CTOS FICHA 904664'!$X$6)/(N841/100)+100,"")</f>
        <v/>
      </c>
      <c r="V841" s="489" t="str">
        <f t="shared" si="16"/>
        <v/>
      </c>
      <c r="W841" s="490"/>
      <c r="X841" s="490"/>
      <c r="Y841" s="490"/>
    </row>
    <row r="842" spans="1:25" ht="16.5" thickBot="1">
      <c r="A842" s="475"/>
      <c r="B842" s="35"/>
      <c r="C842" s="40"/>
      <c r="D842" s="41"/>
      <c r="E842" s="459"/>
      <c r="F842" s="32"/>
      <c r="G842" s="32"/>
      <c r="H842" s="32"/>
      <c r="I842" s="32"/>
      <c r="J842" s="32"/>
      <c r="K842" s="32"/>
      <c r="L842" s="36"/>
      <c r="M842" s="37"/>
      <c r="N842" s="34"/>
      <c r="O842" s="34"/>
      <c r="P842" s="527"/>
      <c r="S842" s="488"/>
      <c r="T842" s="488">
        <f>((+S842*(('CTOS FICHA 904664'!$T$6-100)/100))*-1)*((100-W842)/100)+Y842</f>
        <v>0</v>
      </c>
      <c r="U842" s="488" t="str">
        <f>IF(N842&lt;&gt;"",-T842*(1+'CTOS FICHA 904664'!$X$6)/(N842/100)+100,"")</f>
        <v/>
      </c>
      <c r="V842" s="489" t="str">
        <f t="shared" si="16"/>
        <v/>
      </c>
      <c r="W842" s="490"/>
      <c r="X842" s="490"/>
      <c r="Y842" s="490"/>
    </row>
    <row r="843" spans="1:25" ht="16.5" thickBot="1">
      <c r="A843" s="475"/>
      <c r="B843" s="35"/>
      <c r="C843" s="40"/>
      <c r="D843" s="41"/>
      <c r="E843" s="459"/>
      <c r="F843" s="32"/>
      <c r="G843" s="32"/>
      <c r="H843" s="32"/>
      <c r="I843" s="32"/>
      <c r="J843" s="32"/>
      <c r="K843" s="32"/>
      <c r="L843" s="36"/>
      <c r="M843" s="37"/>
      <c r="N843" s="34"/>
      <c r="O843" s="34"/>
      <c r="P843" s="527"/>
      <c r="S843" s="488"/>
      <c r="T843" s="488">
        <f>((+S843*(('CTOS FICHA 904664'!$T$6-100)/100))*-1)*((100-W843)/100)+Y843</f>
        <v>0</v>
      </c>
      <c r="U843" s="488" t="str">
        <f>IF(N843&lt;&gt;"",-T843*(1+'CTOS FICHA 904664'!$X$6)/(N843/100)+100,"")</f>
        <v/>
      </c>
      <c r="V843" s="489" t="str">
        <f t="shared" si="16"/>
        <v/>
      </c>
      <c r="W843" s="490"/>
      <c r="X843" s="490"/>
      <c r="Y843" s="490"/>
    </row>
    <row r="844" spans="1:25" ht="16.5" thickBot="1">
      <c r="A844" s="475"/>
      <c r="B844" s="35"/>
      <c r="C844" s="40"/>
      <c r="D844" s="41"/>
      <c r="E844" s="459"/>
      <c r="F844" s="32"/>
      <c r="G844" s="32"/>
      <c r="H844" s="32"/>
      <c r="I844" s="32"/>
      <c r="J844" s="32"/>
      <c r="K844" s="32"/>
      <c r="L844" s="36"/>
      <c r="M844" s="37"/>
      <c r="N844" s="34"/>
      <c r="O844" s="34"/>
      <c r="P844" s="527"/>
      <c r="S844" s="488"/>
      <c r="T844" s="488">
        <f>((+S844*(('CTOS FICHA 904664'!$T$6-100)/100))*-1)*((100-W844)/100)+Y844</f>
        <v>0</v>
      </c>
      <c r="U844" s="488" t="str">
        <f>IF(N844&lt;&gt;"",-T844*(1+'CTOS FICHA 904664'!$X$6)/(N844/100)+100,"")</f>
        <v/>
      </c>
      <c r="V844" s="489" t="str">
        <f t="shared" si="16"/>
        <v/>
      </c>
      <c r="W844" s="490"/>
      <c r="X844" s="490"/>
      <c r="Y844" s="490"/>
    </row>
    <row r="845" spans="1:25" ht="16.5" thickBot="1">
      <c r="A845" s="475"/>
      <c r="B845" s="35"/>
      <c r="C845" s="40"/>
      <c r="D845" s="41"/>
      <c r="E845" s="459"/>
      <c r="F845" s="32"/>
      <c r="G845" s="32"/>
      <c r="H845" s="32"/>
      <c r="I845" s="32"/>
      <c r="J845" s="32"/>
      <c r="K845" s="32"/>
      <c r="L845" s="36"/>
      <c r="M845" s="37"/>
      <c r="N845" s="34"/>
      <c r="O845" s="34"/>
      <c r="P845" s="527"/>
      <c r="S845" s="488"/>
      <c r="T845" s="488">
        <f>((+S845*(('CTOS FICHA 904664'!$T$6-100)/100))*-1)*((100-W845)/100)+Y845</f>
        <v>0</v>
      </c>
      <c r="U845" s="488" t="str">
        <f>IF(N845&lt;&gt;"",-T845*(1+'CTOS FICHA 904664'!$X$6)/(N845/100)+100,"")</f>
        <v/>
      </c>
      <c r="V845" s="489" t="str">
        <f t="shared" si="16"/>
        <v/>
      </c>
      <c r="W845" s="490"/>
      <c r="X845" s="490"/>
      <c r="Y845" s="490"/>
    </row>
    <row r="846" spans="1:25" ht="16.5" thickBot="1">
      <c r="A846" s="475"/>
      <c r="B846" s="35"/>
      <c r="C846" s="40"/>
      <c r="D846" s="41"/>
      <c r="E846" s="459"/>
      <c r="F846" s="32"/>
      <c r="G846" s="32"/>
      <c r="H846" s="32"/>
      <c r="I846" s="32"/>
      <c r="J846" s="32"/>
      <c r="K846" s="32"/>
      <c r="L846" s="36"/>
      <c r="M846" s="37"/>
      <c r="N846" s="34"/>
      <c r="O846" s="34"/>
      <c r="P846" s="527"/>
      <c r="S846" s="488"/>
      <c r="T846" s="488">
        <f>((+S846*(('CTOS FICHA 904664'!$T$6-100)/100))*-1)*((100-W846)/100)+Y846</f>
        <v>0</v>
      </c>
      <c r="U846" s="488" t="str">
        <f>IF(N846&lt;&gt;"",-T846*(1+'CTOS FICHA 904664'!$X$6)/(N846/100)+100,"")</f>
        <v/>
      </c>
      <c r="V846" s="489" t="str">
        <f t="shared" si="16"/>
        <v/>
      </c>
      <c r="W846" s="490"/>
      <c r="X846" s="490"/>
      <c r="Y846" s="490"/>
    </row>
    <row r="847" spans="1:25" ht="16.5" thickBot="1">
      <c r="A847" s="475"/>
      <c r="B847" s="35"/>
      <c r="C847" s="40"/>
      <c r="D847" s="41"/>
      <c r="E847" s="459"/>
      <c r="F847" s="32"/>
      <c r="G847" s="32"/>
      <c r="H847" s="32"/>
      <c r="I847" s="32"/>
      <c r="J847" s="32"/>
      <c r="K847" s="32"/>
      <c r="L847" s="36"/>
      <c r="M847" s="37"/>
      <c r="N847" s="34"/>
      <c r="O847" s="34"/>
      <c r="P847" s="527"/>
      <c r="S847" s="488"/>
      <c r="T847" s="488">
        <f>((+S847*(('CTOS FICHA 904664'!$T$6-100)/100))*-1)*((100-W847)/100)+Y847</f>
        <v>0</v>
      </c>
      <c r="U847" s="488" t="str">
        <f>IF(N847&lt;&gt;"",-T847*(1+'CTOS FICHA 904664'!$X$6)/(N847/100)+100,"")</f>
        <v/>
      </c>
      <c r="V847" s="489" t="str">
        <f t="shared" si="16"/>
        <v/>
      </c>
      <c r="W847" s="490"/>
      <c r="X847" s="490"/>
      <c r="Y847" s="490"/>
    </row>
    <row r="848" spans="1:25" ht="16.5" thickBot="1">
      <c r="A848" s="475"/>
      <c r="B848" s="35"/>
      <c r="C848" s="40"/>
      <c r="D848" s="41"/>
      <c r="E848" s="459"/>
      <c r="F848" s="32"/>
      <c r="G848" s="32"/>
      <c r="H848" s="32"/>
      <c r="I848" s="32"/>
      <c r="J848" s="32"/>
      <c r="K848" s="32"/>
      <c r="L848" s="36"/>
      <c r="M848" s="37"/>
      <c r="N848" s="34"/>
      <c r="O848" s="34"/>
      <c r="P848" s="527"/>
      <c r="S848" s="488"/>
      <c r="T848" s="488">
        <f>((+S848*(('CTOS FICHA 904664'!$T$6-100)/100))*-1)*((100-W848)/100)+Y848</f>
        <v>0</v>
      </c>
      <c r="U848" s="488" t="str">
        <f>IF(N848&lt;&gt;"",-T848*(1+'CTOS FICHA 904664'!$X$6)/(N848/100)+100,"")</f>
        <v/>
      </c>
      <c r="V848" s="489" t="str">
        <f t="shared" si="16"/>
        <v/>
      </c>
      <c r="W848" s="490"/>
      <c r="X848" s="490"/>
      <c r="Y848" s="490"/>
    </row>
    <row r="849" spans="1:25" ht="16.5" thickBot="1">
      <c r="A849" s="475"/>
      <c r="B849" s="35"/>
      <c r="C849" s="40"/>
      <c r="D849" s="41"/>
      <c r="E849" s="459"/>
      <c r="F849" s="32"/>
      <c r="G849" s="32"/>
      <c r="H849" s="32"/>
      <c r="I849" s="32"/>
      <c r="J849" s="32"/>
      <c r="K849" s="32"/>
      <c r="L849" s="36"/>
      <c r="M849" s="37"/>
      <c r="N849" s="34"/>
      <c r="O849" s="34"/>
      <c r="P849" s="527"/>
      <c r="S849" s="488"/>
      <c r="T849" s="488">
        <f>((+S849*(('CTOS FICHA 904664'!$T$6-100)/100))*-1)*((100-W849)/100)+Y849</f>
        <v>0</v>
      </c>
      <c r="U849" s="488" t="str">
        <f>IF(N849&lt;&gt;"",-T849*(1+'CTOS FICHA 904664'!$X$6)/(N849/100)+100,"")</f>
        <v/>
      </c>
      <c r="V849" s="489" t="str">
        <f t="shared" si="16"/>
        <v/>
      </c>
      <c r="W849" s="490"/>
      <c r="X849" s="490"/>
      <c r="Y849" s="490"/>
    </row>
    <row r="850" spans="1:25" ht="16.5" thickBot="1">
      <c r="A850" s="475"/>
      <c r="B850" s="35"/>
      <c r="C850" s="40"/>
      <c r="D850" s="41"/>
      <c r="E850" s="459"/>
      <c r="F850" s="32"/>
      <c r="G850" s="32"/>
      <c r="H850" s="32"/>
      <c r="I850" s="32"/>
      <c r="J850" s="32"/>
      <c r="K850" s="32"/>
      <c r="L850" s="36"/>
      <c r="M850" s="37"/>
      <c r="N850" s="34"/>
      <c r="O850" s="34"/>
      <c r="P850" s="527"/>
      <c r="S850" s="488"/>
      <c r="T850" s="488">
        <f>((+S850*(('CTOS FICHA 904664'!$T$6-100)/100))*-1)*((100-W850)/100)+Y850</f>
        <v>0</v>
      </c>
      <c r="U850" s="488" t="str">
        <f>IF(N850&lt;&gt;"",-T850*(1+'CTOS FICHA 904664'!$X$6)/(N850/100)+100,"")</f>
        <v/>
      </c>
      <c r="V850" s="489" t="str">
        <f t="shared" si="16"/>
        <v/>
      </c>
      <c r="W850" s="490"/>
      <c r="X850" s="490"/>
      <c r="Y850" s="490"/>
    </row>
    <row r="851" spans="1:25" ht="16.5" thickBot="1">
      <c r="A851" s="475"/>
      <c r="B851" s="35"/>
      <c r="C851" s="40"/>
      <c r="D851" s="41"/>
      <c r="E851" s="459"/>
      <c r="F851" s="32"/>
      <c r="G851" s="32"/>
      <c r="H851" s="32"/>
      <c r="I851" s="32"/>
      <c r="J851" s="32"/>
      <c r="K851" s="32"/>
      <c r="L851" s="36"/>
      <c r="M851" s="37"/>
      <c r="N851" s="34"/>
      <c r="O851" s="34"/>
      <c r="P851" s="527"/>
      <c r="S851" s="488"/>
      <c r="T851" s="488">
        <f>((+S851*(('CTOS FICHA 904664'!$T$6-100)/100))*-1)*((100-W851)/100)+Y851</f>
        <v>0</v>
      </c>
      <c r="U851" s="488" t="str">
        <f>IF(N851&lt;&gt;"",-T851*(1+'CTOS FICHA 904664'!$X$6)/(N851/100)+100,"")</f>
        <v/>
      </c>
      <c r="V851" s="489" t="str">
        <f t="shared" si="16"/>
        <v/>
      </c>
      <c r="W851" s="490"/>
      <c r="X851" s="490"/>
      <c r="Y851" s="490"/>
    </row>
    <row r="852" spans="1:25" ht="16.5" thickBot="1">
      <c r="A852" s="475"/>
      <c r="B852" s="35"/>
      <c r="C852" s="40"/>
      <c r="D852" s="41"/>
      <c r="E852" s="459"/>
      <c r="F852" s="32"/>
      <c r="G852" s="32"/>
      <c r="H852" s="32"/>
      <c r="I852" s="32"/>
      <c r="J852" s="32"/>
      <c r="K852" s="32"/>
      <c r="L852" s="36"/>
      <c r="M852" s="37"/>
      <c r="N852" s="34"/>
      <c r="O852" s="34"/>
      <c r="P852" s="527"/>
      <c r="S852" s="488"/>
      <c r="T852" s="488">
        <f>((+S852*(('CTOS FICHA 904664'!$T$6-100)/100))*-1)*((100-W852)/100)+Y852</f>
        <v>0</v>
      </c>
      <c r="U852" s="488" t="str">
        <f>IF(N852&lt;&gt;"",-T852*(1+'CTOS FICHA 904664'!$X$6)/(N852/100)+100,"")</f>
        <v/>
      </c>
      <c r="V852" s="489" t="str">
        <f t="shared" si="16"/>
        <v/>
      </c>
      <c r="W852" s="490"/>
      <c r="X852" s="490"/>
      <c r="Y852" s="490"/>
    </row>
    <row r="853" spans="1:25" ht="16.5" thickBot="1">
      <c r="A853" s="475"/>
      <c r="B853" s="35"/>
      <c r="C853" s="40"/>
      <c r="D853" s="41"/>
      <c r="E853" s="459"/>
      <c r="F853" s="32"/>
      <c r="G853" s="32"/>
      <c r="H853" s="32"/>
      <c r="I853" s="32"/>
      <c r="J853" s="32"/>
      <c r="K853" s="32"/>
      <c r="L853" s="36"/>
      <c r="M853" s="37"/>
      <c r="N853" s="34"/>
      <c r="O853" s="34"/>
      <c r="P853" s="527"/>
      <c r="S853" s="488"/>
      <c r="T853" s="488">
        <f>((+S853*(('CTOS FICHA 904664'!$T$6-100)/100))*-1)*((100-W853)/100)+Y853</f>
        <v>0</v>
      </c>
      <c r="U853" s="488" t="str">
        <f>IF(N853&lt;&gt;"",-T853*(1+'CTOS FICHA 904664'!$X$6)/(N853/100)+100,"")</f>
        <v/>
      </c>
      <c r="V853" s="489" t="str">
        <f t="shared" si="16"/>
        <v/>
      </c>
      <c r="W853" s="490"/>
      <c r="X853" s="490"/>
      <c r="Y853" s="490"/>
    </row>
    <row r="854" spans="1:25" ht="16.5" thickBot="1">
      <c r="A854" s="475"/>
      <c r="B854" s="35"/>
      <c r="C854" s="40"/>
      <c r="D854" s="41"/>
      <c r="E854" s="459"/>
      <c r="F854" s="32"/>
      <c r="G854" s="32"/>
      <c r="H854" s="32"/>
      <c r="I854" s="32"/>
      <c r="J854" s="32"/>
      <c r="K854" s="32"/>
      <c r="L854" s="36"/>
      <c r="M854" s="37"/>
      <c r="N854" s="34"/>
      <c r="O854" s="34"/>
      <c r="P854" s="527"/>
      <c r="S854" s="488"/>
      <c r="T854" s="488">
        <f>((+S854*(('CTOS FICHA 904664'!$T$6-100)/100))*-1)*((100-W854)/100)+Y854</f>
        <v>0</v>
      </c>
      <c r="U854" s="488" t="str">
        <f>IF(N854&lt;&gt;"",-T854*(1+'CTOS FICHA 904664'!$X$6)/(N854/100)+100,"")</f>
        <v/>
      </c>
      <c r="V854" s="489" t="str">
        <f t="shared" si="16"/>
        <v/>
      </c>
      <c r="W854" s="490"/>
      <c r="X854" s="490"/>
      <c r="Y854" s="490"/>
    </row>
    <row r="855" spans="1:25" ht="16.5" thickBot="1">
      <c r="A855" s="475"/>
      <c r="B855" s="35"/>
      <c r="C855" s="40"/>
      <c r="D855" s="41"/>
      <c r="E855" s="459"/>
      <c r="F855" s="32"/>
      <c r="G855" s="32"/>
      <c r="H855" s="32"/>
      <c r="I855" s="32"/>
      <c r="J855" s="32"/>
      <c r="K855" s="32"/>
      <c r="L855" s="36"/>
      <c r="M855" s="37"/>
      <c r="N855" s="34"/>
      <c r="O855" s="34"/>
      <c r="P855" s="527"/>
      <c r="S855" s="488"/>
      <c r="T855" s="488">
        <f>((+S855*(('CTOS FICHA 904664'!$T$6-100)/100))*-1)*((100-W855)/100)+Y855</f>
        <v>0</v>
      </c>
      <c r="U855" s="488" t="str">
        <f>IF(N855&lt;&gt;"",-T855*(1+'CTOS FICHA 904664'!$X$6)/(N855/100)+100,"")</f>
        <v/>
      </c>
      <c r="V855" s="489" t="str">
        <f t="shared" si="16"/>
        <v/>
      </c>
      <c r="W855" s="490"/>
      <c r="X855" s="490"/>
      <c r="Y855" s="490"/>
    </row>
    <row r="856" spans="1:25" ht="16.5" thickBot="1">
      <c r="A856" s="475"/>
      <c r="B856" s="35"/>
      <c r="C856" s="40"/>
      <c r="D856" s="41"/>
      <c r="E856" s="459"/>
      <c r="F856" s="32"/>
      <c r="G856" s="32"/>
      <c r="H856" s="32"/>
      <c r="I856" s="32"/>
      <c r="J856" s="32"/>
      <c r="K856" s="32"/>
      <c r="L856" s="36"/>
      <c r="M856" s="37"/>
      <c r="N856" s="34"/>
      <c r="O856" s="34"/>
      <c r="P856" s="527"/>
      <c r="S856" s="488"/>
      <c r="T856" s="488">
        <f>((+S856*(('CTOS FICHA 904664'!$T$6-100)/100))*-1)*((100-W856)/100)+Y856</f>
        <v>0</v>
      </c>
      <c r="U856" s="488" t="str">
        <f>IF(N856&lt;&gt;"",-T856*(1+'CTOS FICHA 904664'!$X$6)/(N856/100)+100,"")</f>
        <v/>
      </c>
      <c r="V856" s="489" t="str">
        <f t="shared" si="16"/>
        <v/>
      </c>
      <c r="W856" s="490"/>
      <c r="X856" s="490"/>
      <c r="Y856" s="490"/>
    </row>
    <row r="857" spans="1:25" ht="16.5" thickBot="1">
      <c r="A857" s="475"/>
      <c r="B857" s="35"/>
      <c r="C857" s="40"/>
      <c r="D857" s="41"/>
      <c r="E857" s="459"/>
      <c r="F857" s="32"/>
      <c r="G857" s="32"/>
      <c r="H857" s="32"/>
      <c r="I857" s="32"/>
      <c r="J857" s="32"/>
      <c r="K857" s="32"/>
      <c r="L857" s="36"/>
      <c r="M857" s="37"/>
      <c r="N857" s="34"/>
      <c r="O857" s="34"/>
      <c r="P857" s="527"/>
      <c r="S857" s="488"/>
      <c r="T857" s="488">
        <f>((+S857*(('CTOS FICHA 904664'!$T$6-100)/100))*-1)*((100-W857)/100)+Y857</f>
        <v>0</v>
      </c>
      <c r="U857" s="488" t="str">
        <f>IF(N857&lt;&gt;"",-T857*(1+'CTOS FICHA 904664'!$X$6)/(N857/100)+100,"")</f>
        <v/>
      </c>
      <c r="V857" s="489" t="str">
        <f t="shared" si="16"/>
        <v/>
      </c>
      <c r="W857" s="490"/>
      <c r="X857" s="490"/>
      <c r="Y857" s="490"/>
    </row>
    <row r="858" spans="1:25" ht="16.5" thickBot="1">
      <c r="A858" s="475"/>
      <c r="B858" s="35"/>
      <c r="C858" s="40"/>
      <c r="D858" s="41"/>
      <c r="E858" s="459"/>
      <c r="F858" s="32"/>
      <c r="G858" s="32"/>
      <c r="H858" s="32"/>
      <c r="I858" s="32"/>
      <c r="J858" s="32"/>
      <c r="K858" s="32"/>
      <c r="L858" s="36"/>
      <c r="M858" s="37"/>
      <c r="N858" s="34"/>
      <c r="O858" s="34"/>
      <c r="P858" s="527"/>
      <c r="S858" s="488"/>
      <c r="T858" s="488">
        <f>((+S858*(('CTOS FICHA 904664'!$T$6-100)/100))*-1)*((100-W858)/100)+Y858</f>
        <v>0</v>
      </c>
      <c r="U858" s="488" t="str">
        <f>IF(N858&lt;&gt;"",-T858*(1+'CTOS FICHA 904664'!$X$6)/(N858/100)+100,"")</f>
        <v/>
      </c>
      <c r="V858" s="489" t="str">
        <f t="shared" si="16"/>
        <v/>
      </c>
      <c r="W858" s="490"/>
      <c r="X858" s="490"/>
      <c r="Y858" s="490"/>
    </row>
    <row r="859" spans="1:25" ht="16.5" thickBot="1">
      <c r="A859" s="475"/>
      <c r="B859" s="35"/>
      <c r="C859" s="40"/>
      <c r="D859" s="41"/>
      <c r="E859" s="459"/>
      <c r="F859" s="32"/>
      <c r="G859" s="32"/>
      <c r="H859" s="32"/>
      <c r="I859" s="32"/>
      <c r="J859" s="32"/>
      <c r="K859" s="32"/>
      <c r="L859" s="36"/>
      <c r="M859" s="37"/>
      <c r="N859" s="34"/>
      <c r="O859" s="34"/>
      <c r="P859" s="527"/>
      <c r="S859" s="488"/>
      <c r="T859" s="488">
        <f>((+S859*(('CTOS FICHA 904664'!$T$6-100)/100))*-1)*((100-W859)/100)+Y859</f>
        <v>0</v>
      </c>
      <c r="U859" s="488" t="str">
        <f>IF(N859&lt;&gt;"",-T859*(1+'CTOS FICHA 904664'!$X$6)/(N859/100)+100,"")</f>
        <v/>
      </c>
      <c r="V859" s="489" t="str">
        <f t="shared" si="16"/>
        <v/>
      </c>
      <c r="W859" s="490"/>
      <c r="X859" s="490"/>
      <c r="Y859" s="490"/>
    </row>
    <row r="860" spans="1:25" ht="16.5" thickBot="1">
      <c r="A860" s="475"/>
      <c r="B860" s="35"/>
      <c r="C860" s="40"/>
      <c r="D860" s="41"/>
      <c r="E860" s="459"/>
      <c r="F860" s="32"/>
      <c r="G860" s="32"/>
      <c r="H860" s="32"/>
      <c r="I860" s="32"/>
      <c r="J860" s="32"/>
      <c r="K860" s="32"/>
      <c r="L860" s="36"/>
      <c r="M860" s="37"/>
      <c r="N860" s="34"/>
      <c r="O860" s="34"/>
      <c r="P860" s="527"/>
      <c r="S860" s="488"/>
      <c r="T860" s="488">
        <f>((+S860*(('CTOS FICHA 904664'!$T$6-100)/100))*-1)*((100-W860)/100)+Y860</f>
        <v>0</v>
      </c>
      <c r="U860" s="488" t="str">
        <f>IF(N860&lt;&gt;"",-T860*(1+'CTOS FICHA 904664'!$X$6)/(N860/100)+100,"")</f>
        <v/>
      </c>
      <c r="V860" s="489" t="str">
        <f t="shared" si="16"/>
        <v/>
      </c>
      <c r="W860" s="490"/>
      <c r="X860" s="490"/>
      <c r="Y860" s="490"/>
    </row>
    <row r="861" spans="1:25" ht="16.5" thickBot="1">
      <c r="A861" s="475"/>
      <c r="B861" s="35"/>
      <c r="C861" s="40"/>
      <c r="D861" s="41"/>
      <c r="E861" s="459"/>
      <c r="F861" s="32"/>
      <c r="G861" s="32"/>
      <c r="H861" s="32"/>
      <c r="I861" s="32"/>
      <c r="J861" s="32"/>
      <c r="K861" s="32"/>
      <c r="L861" s="36"/>
      <c r="M861" s="37"/>
      <c r="N861" s="34"/>
      <c r="O861" s="34"/>
      <c r="P861" s="527"/>
      <c r="S861" s="488"/>
      <c r="T861" s="488">
        <f>((+S861*(('CTOS FICHA 904664'!$T$6-100)/100))*-1)*((100-W861)/100)+Y861</f>
        <v>0</v>
      </c>
      <c r="U861" s="488" t="str">
        <f>IF(N861&lt;&gt;"",-T861*(1+'CTOS FICHA 904664'!$X$6)/(N861/100)+100,"")</f>
        <v/>
      </c>
      <c r="V861" s="489" t="str">
        <f t="shared" si="16"/>
        <v/>
      </c>
      <c r="W861" s="490"/>
      <c r="X861" s="490"/>
      <c r="Y861" s="490"/>
    </row>
    <row r="862" spans="1:25" ht="16.5" thickBot="1">
      <c r="A862" s="475"/>
      <c r="B862" s="35"/>
      <c r="C862" s="40"/>
      <c r="D862" s="41"/>
      <c r="E862" s="459"/>
      <c r="F862" s="32"/>
      <c r="G862" s="32"/>
      <c r="H862" s="32"/>
      <c r="I862" s="32"/>
      <c r="J862" s="32"/>
      <c r="K862" s="32"/>
      <c r="L862" s="36"/>
      <c r="M862" s="37"/>
      <c r="N862" s="34"/>
      <c r="O862" s="34"/>
      <c r="P862" s="527"/>
      <c r="S862" s="488"/>
      <c r="T862" s="488">
        <f>((+S862*(('CTOS FICHA 904664'!$T$6-100)/100))*-1)*((100-W862)/100)+Y862</f>
        <v>0</v>
      </c>
      <c r="U862" s="488" t="str">
        <f>IF(N862&lt;&gt;"",-T862*(1+'CTOS FICHA 904664'!$X$6)/(N862/100)+100,"")</f>
        <v/>
      </c>
      <c r="V862" s="489" t="str">
        <f t="shared" si="16"/>
        <v/>
      </c>
      <c r="W862" s="490"/>
      <c r="X862" s="490"/>
      <c r="Y862" s="490"/>
    </row>
    <row r="863" spans="1:25" ht="16.5" thickBot="1">
      <c r="A863" s="475"/>
      <c r="B863" s="35"/>
      <c r="C863" s="40"/>
      <c r="D863" s="41"/>
      <c r="E863" s="459"/>
      <c r="F863" s="32"/>
      <c r="G863" s="32"/>
      <c r="H863" s="32"/>
      <c r="I863" s="32"/>
      <c r="J863" s="32"/>
      <c r="K863" s="32"/>
      <c r="L863" s="36"/>
      <c r="M863" s="37"/>
      <c r="N863" s="34"/>
      <c r="O863" s="34"/>
      <c r="P863" s="527"/>
      <c r="S863" s="488"/>
      <c r="T863" s="488">
        <f>((+S863*(('CTOS FICHA 904664'!$T$6-100)/100))*-1)*((100-W863)/100)+Y863</f>
        <v>0</v>
      </c>
      <c r="U863" s="488" t="str">
        <f>IF(N863&lt;&gt;"",-T863*(1+'CTOS FICHA 904664'!$X$6)/(N863/100)+100,"")</f>
        <v/>
      </c>
      <c r="V863" s="489" t="str">
        <f t="shared" si="16"/>
        <v/>
      </c>
      <c r="W863" s="490"/>
      <c r="X863" s="490"/>
      <c r="Y863" s="490"/>
    </row>
    <row r="864" spans="1:25" ht="16.5" thickBot="1">
      <c r="A864" s="475"/>
      <c r="B864" s="35"/>
      <c r="C864" s="40"/>
      <c r="D864" s="41"/>
      <c r="E864" s="459"/>
      <c r="F864" s="32"/>
      <c r="G864" s="32"/>
      <c r="H864" s="32"/>
      <c r="I864" s="32"/>
      <c r="J864" s="32"/>
      <c r="K864" s="32"/>
      <c r="L864" s="36"/>
      <c r="M864" s="37"/>
      <c r="N864" s="34"/>
      <c r="O864" s="34"/>
      <c r="P864" s="527"/>
      <c r="S864" s="488"/>
      <c r="T864" s="488">
        <f>((+S864*(('CTOS FICHA 904664'!$T$6-100)/100))*-1)*((100-W864)/100)+Y864</f>
        <v>0</v>
      </c>
      <c r="U864" s="488" t="str">
        <f>IF(N864&lt;&gt;"",-T864*(1+'CTOS FICHA 904664'!$X$6)/(N864/100)+100,"")</f>
        <v/>
      </c>
      <c r="V864" s="489" t="str">
        <f t="shared" si="16"/>
        <v/>
      </c>
      <c r="W864" s="490"/>
      <c r="X864" s="490"/>
      <c r="Y864" s="490"/>
    </row>
    <row r="865" spans="1:25" ht="16.5" thickBot="1">
      <c r="A865" s="475"/>
      <c r="B865" s="35"/>
      <c r="C865" s="40"/>
      <c r="D865" s="41"/>
      <c r="E865" s="459"/>
      <c r="F865" s="32"/>
      <c r="G865" s="32"/>
      <c r="H865" s="32"/>
      <c r="I865" s="32"/>
      <c r="J865" s="32"/>
      <c r="K865" s="32"/>
      <c r="L865" s="36"/>
      <c r="M865" s="37"/>
      <c r="N865" s="34"/>
      <c r="O865" s="34"/>
      <c r="P865" s="527"/>
      <c r="S865" s="488"/>
      <c r="T865" s="488">
        <f>((+S865*(('CTOS FICHA 904664'!$T$6-100)/100))*-1)*((100-W865)/100)+Y865</f>
        <v>0</v>
      </c>
      <c r="U865" s="488" t="str">
        <f>IF(N865&lt;&gt;"",-T865*(1+'CTOS FICHA 904664'!$X$6)/(N865/100)+100,"")</f>
        <v/>
      </c>
      <c r="V865" s="489" t="str">
        <f t="shared" si="16"/>
        <v/>
      </c>
      <c r="W865" s="490"/>
      <c r="X865" s="490"/>
      <c r="Y865" s="490"/>
    </row>
    <row r="866" spans="1:25" ht="16.5" thickBot="1">
      <c r="A866" s="475"/>
      <c r="B866" s="35"/>
      <c r="C866" s="40"/>
      <c r="D866" s="41"/>
      <c r="E866" s="459"/>
      <c r="F866" s="32"/>
      <c r="G866" s="32"/>
      <c r="H866" s="32"/>
      <c r="I866" s="32"/>
      <c r="J866" s="32"/>
      <c r="K866" s="32"/>
      <c r="L866" s="36"/>
      <c r="M866" s="37"/>
      <c r="N866" s="34"/>
      <c r="O866" s="34"/>
      <c r="P866" s="527"/>
      <c r="S866" s="488"/>
      <c r="T866" s="488">
        <f>((+S866*(('CTOS FICHA 904664'!$T$6-100)/100))*-1)*((100-W866)/100)+Y866</f>
        <v>0</v>
      </c>
      <c r="U866" s="488" t="str">
        <f>IF(N866&lt;&gt;"",-T866*(1+'CTOS FICHA 904664'!$X$6)/(N866/100)+100,"")</f>
        <v/>
      </c>
      <c r="V866" s="489" t="str">
        <f t="shared" si="16"/>
        <v/>
      </c>
      <c r="W866" s="490"/>
      <c r="X866" s="490"/>
      <c r="Y866" s="490"/>
    </row>
    <row r="867" spans="1:25" ht="16.5" thickBot="1">
      <c r="A867" s="475"/>
      <c r="B867" s="35"/>
      <c r="C867" s="40"/>
      <c r="D867" s="41"/>
      <c r="E867" s="459"/>
      <c r="F867" s="32"/>
      <c r="G867" s="32"/>
      <c r="H867" s="32"/>
      <c r="I867" s="32"/>
      <c r="J867" s="32"/>
      <c r="K867" s="32"/>
      <c r="L867" s="36"/>
      <c r="M867" s="37"/>
      <c r="N867" s="34"/>
      <c r="O867" s="34"/>
      <c r="P867" s="527"/>
      <c r="S867" s="488"/>
      <c r="T867" s="488">
        <f>((+S867*(('CTOS FICHA 904664'!$T$6-100)/100))*-1)*((100-W867)/100)+Y867</f>
        <v>0</v>
      </c>
      <c r="U867" s="488" t="str">
        <f>IF(N867&lt;&gt;"",-T867*(1+'CTOS FICHA 904664'!$X$6)/(N867/100)+100,"")</f>
        <v/>
      </c>
      <c r="V867" s="489" t="str">
        <f t="shared" si="16"/>
        <v/>
      </c>
      <c r="W867" s="490"/>
      <c r="X867" s="490"/>
      <c r="Y867" s="490"/>
    </row>
    <row r="868" spans="1:25" ht="16.5" thickBot="1">
      <c r="A868" s="475"/>
      <c r="B868" s="35"/>
      <c r="C868" s="40"/>
      <c r="D868" s="41"/>
      <c r="E868" s="459"/>
      <c r="F868" s="32"/>
      <c r="G868" s="32"/>
      <c r="H868" s="32"/>
      <c r="I868" s="32"/>
      <c r="J868" s="32"/>
      <c r="K868" s="32"/>
      <c r="L868" s="36"/>
      <c r="M868" s="37"/>
      <c r="N868" s="34"/>
      <c r="O868" s="34"/>
      <c r="P868" s="527"/>
      <c r="S868" s="488"/>
      <c r="T868" s="488">
        <f>((+S868*(('CTOS FICHA 904664'!$T$6-100)/100))*-1)*((100-W868)/100)+Y868</f>
        <v>0</v>
      </c>
      <c r="U868" s="488" t="str">
        <f>IF(N868&lt;&gt;"",-T868*(1+'CTOS FICHA 904664'!$X$6)/(N868/100)+100,"")</f>
        <v/>
      </c>
      <c r="V868" s="489" t="str">
        <f t="shared" si="16"/>
        <v/>
      </c>
      <c r="W868" s="490"/>
      <c r="X868" s="490"/>
      <c r="Y868" s="490"/>
    </row>
    <row r="869" spans="1:25" ht="16.5" thickBot="1">
      <c r="A869" s="475"/>
      <c r="B869" s="35"/>
      <c r="C869" s="40"/>
      <c r="D869" s="41"/>
      <c r="E869" s="459"/>
      <c r="F869" s="32"/>
      <c r="G869" s="32"/>
      <c r="H869" s="32"/>
      <c r="I869" s="32"/>
      <c r="J869" s="32"/>
      <c r="K869" s="32"/>
      <c r="L869" s="36"/>
      <c r="M869" s="37"/>
      <c r="N869" s="34"/>
      <c r="O869" s="34"/>
      <c r="P869" s="527"/>
      <c r="S869" s="488"/>
      <c r="T869" s="488">
        <f>((+S869*(('CTOS FICHA 904664'!$T$6-100)/100))*-1)*((100-W869)/100)+Y869</f>
        <v>0</v>
      </c>
      <c r="U869" s="488" t="str">
        <f>IF(N869&lt;&gt;"",-T869*(1+'CTOS FICHA 904664'!$X$6)/(N869/100)+100,"")</f>
        <v/>
      </c>
      <c r="V869" s="489" t="str">
        <f t="shared" si="16"/>
        <v/>
      </c>
      <c r="W869" s="490"/>
      <c r="X869" s="490"/>
      <c r="Y869" s="490"/>
    </row>
    <row r="870" spans="1:25" ht="16.5" thickBot="1">
      <c r="A870" s="475"/>
      <c r="B870" s="35"/>
      <c r="C870" s="40"/>
      <c r="D870" s="41"/>
      <c r="E870" s="459"/>
      <c r="F870" s="32"/>
      <c r="G870" s="32"/>
      <c r="H870" s="32"/>
      <c r="I870" s="32"/>
      <c r="J870" s="32"/>
      <c r="K870" s="32"/>
      <c r="L870" s="36"/>
      <c r="M870" s="37"/>
      <c r="N870" s="34"/>
      <c r="O870" s="34"/>
      <c r="P870" s="527"/>
      <c r="S870" s="488"/>
      <c r="T870" s="488">
        <f>((+S870*(('CTOS FICHA 904664'!$T$6-100)/100))*-1)*((100-W870)/100)+Y870</f>
        <v>0</v>
      </c>
      <c r="U870" s="488" t="str">
        <f>IF(N870&lt;&gt;"",-T870*(1+'CTOS FICHA 904664'!$X$6)/(N870/100)+100,"")</f>
        <v/>
      </c>
      <c r="V870" s="489" t="str">
        <f t="shared" ref="V870:V933" si="17">IF(N870&lt;&gt;"",-T870/(N870/100)+100,"")</f>
        <v/>
      </c>
      <c r="W870" s="490"/>
      <c r="X870" s="490"/>
      <c r="Y870" s="490"/>
    </row>
    <row r="871" spans="1:25" ht="16.5" thickBot="1">
      <c r="A871" s="475"/>
      <c r="B871" s="35"/>
      <c r="C871" s="40"/>
      <c r="D871" s="41"/>
      <c r="E871" s="459"/>
      <c r="F871" s="32"/>
      <c r="G871" s="32"/>
      <c r="H871" s="32"/>
      <c r="I871" s="32"/>
      <c r="J871" s="32"/>
      <c r="K871" s="32"/>
      <c r="L871" s="36"/>
      <c r="M871" s="37"/>
      <c r="N871" s="34"/>
      <c r="O871" s="34"/>
      <c r="P871" s="527"/>
      <c r="S871" s="488"/>
      <c r="T871" s="488">
        <f>((+S871*(('CTOS FICHA 904664'!$T$6-100)/100))*-1)*((100-W871)/100)+Y871</f>
        <v>0</v>
      </c>
      <c r="U871" s="488" t="str">
        <f>IF(N871&lt;&gt;"",-T871*(1+'CTOS FICHA 904664'!$X$6)/(N871/100)+100,"")</f>
        <v/>
      </c>
      <c r="V871" s="489" t="str">
        <f t="shared" si="17"/>
        <v/>
      </c>
      <c r="W871" s="490"/>
      <c r="X871" s="490"/>
      <c r="Y871" s="490"/>
    </row>
    <row r="872" spans="1:25" ht="16.5" thickBot="1">
      <c r="A872" s="475"/>
      <c r="B872" s="35"/>
      <c r="C872" s="40"/>
      <c r="D872" s="41"/>
      <c r="E872" s="459"/>
      <c r="F872" s="32"/>
      <c r="G872" s="32"/>
      <c r="H872" s="32"/>
      <c r="I872" s="32"/>
      <c r="J872" s="32"/>
      <c r="K872" s="32"/>
      <c r="L872" s="36"/>
      <c r="M872" s="37"/>
      <c r="N872" s="34"/>
      <c r="O872" s="34"/>
      <c r="P872" s="527"/>
      <c r="S872" s="488"/>
      <c r="T872" s="488">
        <f>((+S872*(('CTOS FICHA 904664'!$T$6-100)/100))*-1)*((100-W872)/100)+Y872</f>
        <v>0</v>
      </c>
      <c r="U872" s="488" t="str">
        <f>IF(N872&lt;&gt;"",-T872*(1+'CTOS FICHA 904664'!$X$6)/(N872/100)+100,"")</f>
        <v/>
      </c>
      <c r="V872" s="489" t="str">
        <f t="shared" si="17"/>
        <v/>
      </c>
      <c r="W872" s="490"/>
      <c r="X872" s="490"/>
      <c r="Y872" s="490"/>
    </row>
    <row r="873" spans="1:25" ht="16.5" thickBot="1">
      <c r="A873" s="475"/>
      <c r="B873" s="35"/>
      <c r="C873" s="40"/>
      <c r="D873" s="41"/>
      <c r="E873" s="459"/>
      <c r="F873" s="32"/>
      <c r="G873" s="32"/>
      <c r="H873" s="32"/>
      <c r="I873" s="32"/>
      <c r="J873" s="32"/>
      <c r="K873" s="32"/>
      <c r="L873" s="36"/>
      <c r="M873" s="37"/>
      <c r="N873" s="34"/>
      <c r="O873" s="34"/>
      <c r="P873" s="527"/>
      <c r="S873" s="488"/>
      <c r="T873" s="488">
        <f>((+S873*(('CTOS FICHA 904664'!$T$6-100)/100))*-1)*((100-W873)/100)+Y873</f>
        <v>0</v>
      </c>
      <c r="U873" s="488" t="str">
        <f>IF(N873&lt;&gt;"",-T873*(1+'CTOS FICHA 904664'!$X$6)/(N873/100)+100,"")</f>
        <v/>
      </c>
      <c r="V873" s="489" t="str">
        <f t="shared" si="17"/>
        <v/>
      </c>
      <c r="W873" s="490"/>
      <c r="X873" s="490"/>
      <c r="Y873" s="490"/>
    </row>
    <row r="874" spans="1:25" ht="16.5" thickBot="1">
      <c r="A874" s="475"/>
      <c r="B874" s="35"/>
      <c r="C874" s="40"/>
      <c r="D874" s="41"/>
      <c r="E874" s="459"/>
      <c r="F874" s="32"/>
      <c r="G874" s="32"/>
      <c r="H874" s="32"/>
      <c r="I874" s="32"/>
      <c r="J874" s="32"/>
      <c r="K874" s="32"/>
      <c r="L874" s="36"/>
      <c r="M874" s="37"/>
      <c r="N874" s="34"/>
      <c r="O874" s="34"/>
      <c r="P874" s="527"/>
      <c r="S874" s="488"/>
      <c r="T874" s="488">
        <f>((+S874*(('CTOS FICHA 904664'!$T$6-100)/100))*-1)*((100-W874)/100)+Y874</f>
        <v>0</v>
      </c>
      <c r="U874" s="488" t="str">
        <f>IF(N874&lt;&gt;"",-T874*(1+'CTOS FICHA 904664'!$X$6)/(N874/100)+100,"")</f>
        <v/>
      </c>
      <c r="V874" s="489" t="str">
        <f t="shared" si="17"/>
        <v/>
      </c>
      <c r="W874" s="490"/>
      <c r="X874" s="490"/>
      <c r="Y874" s="490"/>
    </row>
    <row r="875" spans="1:25" ht="16.5" thickBot="1">
      <c r="A875" s="475"/>
      <c r="B875" s="35"/>
      <c r="C875" s="40"/>
      <c r="D875" s="41"/>
      <c r="E875" s="459"/>
      <c r="F875" s="32"/>
      <c r="G875" s="32"/>
      <c r="H875" s="32"/>
      <c r="I875" s="32"/>
      <c r="J875" s="32"/>
      <c r="K875" s="32"/>
      <c r="L875" s="36"/>
      <c r="M875" s="37"/>
      <c r="N875" s="34"/>
      <c r="O875" s="34"/>
      <c r="P875" s="527"/>
      <c r="S875" s="488"/>
      <c r="T875" s="488">
        <f>((+S875*(('CTOS FICHA 904664'!$T$6-100)/100))*-1)*((100-W875)/100)+Y875</f>
        <v>0</v>
      </c>
      <c r="U875" s="488" t="str">
        <f>IF(N875&lt;&gt;"",-T875*(1+'CTOS FICHA 904664'!$X$6)/(N875/100)+100,"")</f>
        <v/>
      </c>
      <c r="V875" s="489" t="str">
        <f t="shared" si="17"/>
        <v/>
      </c>
      <c r="W875" s="490"/>
      <c r="X875" s="490"/>
      <c r="Y875" s="490"/>
    </row>
    <row r="876" spans="1:25" ht="16.5" thickBot="1">
      <c r="A876" s="475"/>
      <c r="B876" s="35"/>
      <c r="C876" s="40"/>
      <c r="D876" s="41"/>
      <c r="E876" s="459"/>
      <c r="F876" s="32"/>
      <c r="G876" s="32"/>
      <c r="H876" s="32"/>
      <c r="I876" s="32"/>
      <c r="J876" s="32"/>
      <c r="K876" s="32"/>
      <c r="L876" s="36"/>
      <c r="M876" s="37"/>
      <c r="N876" s="34"/>
      <c r="O876" s="34"/>
      <c r="P876" s="527"/>
      <c r="S876" s="488"/>
      <c r="T876" s="488">
        <f>((+S876*(('CTOS FICHA 904664'!$T$6-100)/100))*-1)*((100-W876)/100)+Y876</f>
        <v>0</v>
      </c>
      <c r="U876" s="488" t="str">
        <f>IF(N876&lt;&gt;"",-T876*(1+'CTOS FICHA 904664'!$X$6)/(N876/100)+100,"")</f>
        <v/>
      </c>
      <c r="V876" s="489" t="str">
        <f t="shared" si="17"/>
        <v/>
      </c>
      <c r="W876" s="490"/>
      <c r="X876" s="490"/>
      <c r="Y876" s="490"/>
    </row>
    <row r="877" spans="1:25" ht="16.5" thickBot="1">
      <c r="A877" s="475"/>
      <c r="B877" s="35"/>
      <c r="C877" s="40"/>
      <c r="D877" s="41"/>
      <c r="E877" s="459"/>
      <c r="F877" s="32"/>
      <c r="G877" s="32"/>
      <c r="H877" s="32"/>
      <c r="I877" s="32"/>
      <c r="J877" s="32"/>
      <c r="K877" s="32"/>
      <c r="L877" s="36"/>
      <c r="M877" s="37"/>
      <c r="N877" s="34"/>
      <c r="O877" s="34"/>
      <c r="P877" s="527"/>
      <c r="S877" s="488"/>
      <c r="T877" s="488">
        <f>((+S877*(('CTOS FICHA 904664'!$T$6-100)/100))*-1)*((100-W877)/100)+Y877</f>
        <v>0</v>
      </c>
      <c r="U877" s="488" t="str">
        <f>IF(N877&lt;&gt;"",-T877*(1+'CTOS FICHA 904664'!$X$6)/(N877/100)+100,"")</f>
        <v/>
      </c>
      <c r="V877" s="489" t="str">
        <f t="shared" si="17"/>
        <v/>
      </c>
      <c r="W877" s="490"/>
      <c r="X877" s="490"/>
      <c r="Y877" s="490"/>
    </row>
    <row r="878" spans="1:25" ht="16.5" thickBot="1">
      <c r="A878" s="475"/>
      <c r="B878" s="35"/>
      <c r="C878" s="40"/>
      <c r="D878" s="41"/>
      <c r="E878" s="459"/>
      <c r="F878" s="32"/>
      <c r="G878" s="32"/>
      <c r="H878" s="32"/>
      <c r="I878" s="32"/>
      <c r="J878" s="32"/>
      <c r="K878" s="32"/>
      <c r="L878" s="36"/>
      <c r="M878" s="37"/>
      <c r="N878" s="34"/>
      <c r="O878" s="34"/>
      <c r="P878" s="527"/>
      <c r="S878" s="488"/>
      <c r="T878" s="488">
        <f>((+S878*(('CTOS FICHA 904664'!$T$6-100)/100))*-1)*((100-W878)/100)+Y878</f>
        <v>0</v>
      </c>
      <c r="U878" s="488" t="str">
        <f>IF(N878&lt;&gt;"",-T878*(1+'CTOS FICHA 904664'!$X$6)/(N878/100)+100,"")</f>
        <v/>
      </c>
      <c r="V878" s="489" t="str">
        <f t="shared" si="17"/>
        <v/>
      </c>
      <c r="W878" s="490"/>
      <c r="X878" s="490"/>
      <c r="Y878" s="490"/>
    </row>
    <row r="879" spans="1:25" ht="16.5" thickBot="1">
      <c r="A879" s="475"/>
      <c r="B879" s="35"/>
      <c r="C879" s="40"/>
      <c r="D879" s="41"/>
      <c r="E879" s="459"/>
      <c r="F879" s="32"/>
      <c r="G879" s="32"/>
      <c r="H879" s="32"/>
      <c r="I879" s="32"/>
      <c r="J879" s="32"/>
      <c r="K879" s="32"/>
      <c r="L879" s="36"/>
      <c r="M879" s="37"/>
      <c r="N879" s="34"/>
      <c r="O879" s="34"/>
      <c r="P879" s="527"/>
      <c r="S879" s="488"/>
      <c r="T879" s="488">
        <f>((+S879*(('CTOS FICHA 904664'!$T$6-100)/100))*-1)*((100-W879)/100)+Y879</f>
        <v>0</v>
      </c>
      <c r="U879" s="488" t="str">
        <f>IF(N879&lt;&gt;"",-T879*(1+'CTOS FICHA 904664'!$X$6)/(N879/100)+100,"")</f>
        <v/>
      </c>
      <c r="V879" s="489" t="str">
        <f t="shared" si="17"/>
        <v/>
      </c>
      <c r="W879" s="490"/>
      <c r="X879" s="490"/>
      <c r="Y879" s="490"/>
    </row>
    <row r="880" spans="1:25" ht="16.5" thickBot="1">
      <c r="A880" s="475"/>
      <c r="B880" s="35"/>
      <c r="C880" s="40"/>
      <c r="D880" s="41"/>
      <c r="E880" s="459"/>
      <c r="F880" s="32"/>
      <c r="G880" s="32"/>
      <c r="H880" s="32"/>
      <c r="I880" s="32"/>
      <c r="J880" s="32"/>
      <c r="K880" s="32"/>
      <c r="L880" s="36"/>
      <c r="M880" s="37"/>
      <c r="N880" s="34"/>
      <c r="O880" s="34"/>
      <c r="P880" s="527"/>
      <c r="S880" s="488"/>
      <c r="T880" s="488">
        <f>((+S880*(('CTOS FICHA 904664'!$T$6-100)/100))*-1)*((100-W880)/100)+Y880</f>
        <v>0</v>
      </c>
      <c r="U880" s="488" t="str">
        <f>IF(N880&lt;&gt;"",-T880*(1+'CTOS FICHA 904664'!$X$6)/(N880/100)+100,"")</f>
        <v/>
      </c>
      <c r="V880" s="489" t="str">
        <f t="shared" si="17"/>
        <v/>
      </c>
      <c r="W880" s="490"/>
      <c r="X880" s="490"/>
      <c r="Y880" s="490"/>
    </row>
    <row r="881" spans="1:25" ht="16.5" thickBot="1">
      <c r="A881" s="475"/>
      <c r="B881" s="35"/>
      <c r="C881" s="40"/>
      <c r="D881" s="41"/>
      <c r="E881" s="459"/>
      <c r="F881" s="32"/>
      <c r="G881" s="32"/>
      <c r="H881" s="32"/>
      <c r="I881" s="32"/>
      <c r="J881" s="32"/>
      <c r="K881" s="32"/>
      <c r="L881" s="36"/>
      <c r="M881" s="37"/>
      <c r="N881" s="34"/>
      <c r="O881" s="34"/>
      <c r="P881" s="527"/>
      <c r="S881" s="488"/>
      <c r="T881" s="488">
        <f>((+S881*(('CTOS FICHA 904664'!$T$6-100)/100))*-1)*((100-W881)/100)+Y881</f>
        <v>0</v>
      </c>
      <c r="U881" s="488" t="str">
        <f>IF(N881&lt;&gt;"",-T881*(1+'CTOS FICHA 904664'!$X$6)/(N881/100)+100,"")</f>
        <v/>
      </c>
      <c r="V881" s="489" t="str">
        <f t="shared" si="17"/>
        <v/>
      </c>
      <c r="W881" s="490"/>
      <c r="X881" s="490"/>
      <c r="Y881" s="490"/>
    </row>
    <row r="882" spans="1:25" ht="16.5" thickBot="1">
      <c r="A882" s="475"/>
      <c r="B882" s="35"/>
      <c r="C882" s="40"/>
      <c r="D882" s="41"/>
      <c r="E882" s="459"/>
      <c r="F882" s="32"/>
      <c r="G882" s="32"/>
      <c r="H882" s="32"/>
      <c r="I882" s="32"/>
      <c r="J882" s="32"/>
      <c r="K882" s="32"/>
      <c r="L882" s="36"/>
      <c r="M882" s="37"/>
      <c r="N882" s="34"/>
      <c r="O882" s="34"/>
      <c r="P882" s="527"/>
      <c r="S882" s="488"/>
      <c r="T882" s="488">
        <f>((+S882*(('CTOS FICHA 904664'!$T$6-100)/100))*-1)*((100-W882)/100)+Y882</f>
        <v>0</v>
      </c>
      <c r="U882" s="488" t="str">
        <f>IF(N882&lt;&gt;"",-T882*(1+'CTOS FICHA 904664'!$X$6)/(N882/100)+100,"")</f>
        <v/>
      </c>
      <c r="V882" s="489" t="str">
        <f t="shared" si="17"/>
        <v/>
      </c>
      <c r="W882" s="490"/>
      <c r="X882" s="490"/>
      <c r="Y882" s="490"/>
    </row>
    <row r="883" spans="1:25" ht="16.5" thickBot="1">
      <c r="A883" s="475"/>
      <c r="B883" s="35"/>
      <c r="C883" s="40"/>
      <c r="D883" s="41"/>
      <c r="E883" s="459"/>
      <c r="F883" s="32"/>
      <c r="G883" s="32"/>
      <c r="H883" s="32"/>
      <c r="I883" s="32"/>
      <c r="J883" s="32"/>
      <c r="K883" s="32"/>
      <c r="L883" s="36"/>
      <c r="M883" s="37"/>
      <c r="N883" s="34"/>
      <c r="O883" s="34"/>
      <c r="P883" s="527"/>
      <c r="S883" s="488"/>
      <c r="T883" s="488">
        <f>((+S883*(('CTOS FICHA 904664'!$T$6-100)/100))*-1)*((100-W883)/100)+Y883</f>
        <v>0</v>
      </c>
      <c r="U883" s="488" t="str">
        <f>IF(N883&lt;&gt;"",-T883*(1+'CTOS FICHA 904664'!$X$6)/(N883/100)+100,"")</f>
        <v/>
      </c>
      <c r="V883" s="489" t="str">
        <f t="shared" si="17"/>
        <v/>
      </c>
      <c r="W883" s="490"/>
      <c r="X883" s="490"/>
      <c r="Y883" s="490"/>
    </row>
    <row r="884" spans="1:25" ht="16.5" thickBot="1">
      <c r="A884" s="475"/>
      <c r="B884" s="35"/>
      <c r="C884" s="40"/>
      <c r="D884" s="41"/>
      <c r="E884" s="459"/>
      <c r="F884" s="32"/>
      <c r="G884" s="32"/>
      <c r="H884" s="32"/>
      <c r="I884" s="32"/>
      <c r="J884" s="32"/>
      <c r="K884" s="32"/>
      <c r="L884" s="36"/>
      <c r="M884" s="37"/>
      <c r="N884" s="34"/>
      <c r="O884" s="34"/>
      <c r="P884" s="527"/>
      <c r="S884" s="488"/>
      <c r="T884" s="488">
        <f>((+S884*(('CTOS FICHA 904664'!$T$6-100)/100))*-1)*((100-W884)/100)+Y884</f>
        <v>0</v>
      </c>
      <c r="U884" s="488" t="str">
        <f>IF(N884&lt;&gt;"",-T884*(1+'CTOS FICHA 904664'!$X$6)/(N884/100)+100,"")</f>
        <v/>
      </c>
      <c r="V884" s="489" t="str">
        <f t="shared" si="17"/>
        <v/>
      </c>
      <c r="W884" s="490"/>
      <c r="X884" s="490"/>
      <c r="Y884" s="490"/>
    </row>
    <row r="885" spans="1:25" ht="16.5" thickBot="1">
      <c r="A885" s="475"/>
      <c r="B885" s="35"/>
      <c r="C885" s="40"/>
      <c r="D885" s="41"/>
      <c r="E885" s="459"/>
      <c r="F885" s="32"/>
      <c r="G885" s="32"/>
      <c r="H885" s="32"/>
      <c r="I885" s="32"/>
      <c r="J885" s="32"/>
      <c r="K885" s="32"/>
      <c r="L885" s="36"/>
      <c r="M885" s="37"/>
      <c r="N885" s="34"/>
      <c r="O885" s="34"/>
      <c r="P885" s="527"/>
      <c r="S885" s="488"/>
      <c r="T885" s="488">
        <f>((+S885*(('CTOS FICHA 904664'!$T$6-100)/100))*-1)*((100-W885)/100)+Y885</f>
        <v>0</v>
      </c>
      <c r="U885" s="488" t="str">
        <f>IF(N885&lt;&gt;"",-T885*(1+'CTOS FICHA 904664'!$X$6)/(N885/100)+100,"")</f>
        <v/>
      </c>
      <c r="V885" s="489" t="str">
        <f t="shared" si="17"/>
        <v/>
      </c>
      <c r="W885" s="490"/>
      <c r="X885" s="490"/>
      <c r="Y885" s="490"/>
    </row>
    <row r="886" spans="1:25" ht="16.5" thickBot="1">
      <c r="A886" s="475"/>
      <c r="B886" s="35"/>
      <c r="C886" s="40"/>
      <c r="D886" s="41"/>
      <c r="E886" s="459"/>
      <c r="F886" s="32"/>
      <c r="G886" s="32"/>
      <c r="H886" s="32"/>
      <c r="I886" s="32"/>
      <c r="J886" s="32"/>
      <c r="K886" s="32"/>
      <c r="L886" s="36"/>
      <c r="M886" s="37"/>
      <c r="N886" s="34"/>
      <c r="O886" s="34"/>
      <c r="P886" s="527"/>
      <c r="S886" s="488"/>
      <c r="T886" s="488">
        <f>((+S886*(('CTOS FICHA 904664'!$T$6-100)/100))*-1)*((100-W886)/100)+Y886</f>
        <v>0</v>
      </c>
      <c r="U886" s="488" t="str">
        <f>IF(N886&lt;&gt;"",-T886*(1+'CTOS FICHA 904664'!$X$6)/(N886/100)+100,"")</f>
        <v/>
      </c>
      <c r="V886" s="489" t="str">
        <f t="shared" si="17"/>
        <v/>
      </c>
      <c r="W886" s="490"/>
      <c r="X886" s="490"/>
      <c r="Y886" s="490"/>
    </row>
    <row r="887" spans="1:25" ht="16.5" thickBot="1">
      <c r="A887" s="475"/>
      <c r="B887" s="35"/>
      <c r="C887" s="40"/>
      <c r="D887" s="41"/>
      <c r="E887" s="459"/>
      <c r="F887" s="32"/>
      <c r="G887" s="32"/>
      <c r="H887" s="32"/>
      <c r="I887" s="32"/>
      <c r="J887" s="32"/>
      <c r="K887" s="32"/>
      <c r="L887" s="36"/>
      <c r="M887" s="37"/>
      <c r="N887" s="34"/>
      <c r="O887" s="34"/>
      <c r="P887" s="527"/>
      <c r="S887" s="488"/>
      <c r="T887" s="488">
        <f>((+S887*(('CTOS FICHA 904664'!$T$6-100)/100))*-1)*((100-W887)/100)+Y887</f>
        <v>0</v>
      </c>
      <c r="U887" s="488" t="str">
        <f>IF(N887&lt;&gt;"",-T887*(1+'CTOS FICHA 904664'!$X$6)/(N887/100)+100,"")</f>
        <v/>
      </c>
      <c r="V887" s="489" t="str">
        <f t="shared" si="17"/>
        <v/>
      </c>
      <c r="W887" s="490"/>
      <c r="X887" s="490"/>
      <c r="Y887" s="490"/>
    </row>
    <row r="888" spans="1:25" ht="16.5" thickBot="1">
      <c r="A888" s="475"/>
      <c r="B888" s="35"/>
      <c r="C888" s="40"/>
      <c r="D888" s="41"/>
      <c r="E888" s="459"/>
      <c r="F888" s="32"/>
      <c r="G888" s="32"/>
      <c r="H888" s="32"/>
      <c r="I888" s="32"/>
      <c r="J888" s="32"/>
      <c r="K888" s="32"/>
      <c r="L888" s="36"/>
      <c r="M888" s="37"/>
      <c r="N888" s="34"/>
      <c r="O888" s="34"/>
      <c r="P888" s="527"/>
      <c r="S888" s="488"/>
      <c r="T888" s="488">
        <f>((+S888*(('CTOS FICHA 904664'!$T$6-100)/100))*-1)*((100-W888)/100)+Y888</f>
        <v>0</v>
      </c>
      <c r="U888" s="488" t="str">
        <f>IF(N888&lt;&gt;"",-T888*(1+'CTOS FICHA 904664'!$X$6)/(N888/100)+100,"")</f>
        <v/>
      </c>
      <c r="V888" s="489" t="str">
        <f t="shared" si="17"/>
        <v/>
      </c>
      <c r="W888" s="490"/>
      <c r="X888" s="490"/>
      <c r="Y888" s="490"/>
    </row>
    <row r="889" spans="1:25" ht="16.5" thickBot="1">
      <c r="A889" s="475"/>
      <c r="B889" s="35"/>
      <c r="C889" s="40"/>
      <c r="D889" s="41"/>
      <c r="E889" s="459"/>
      <c r="F889" s="32"/>
      <c r="G889" s="32"/>
      <c r="H889" s="32"/>
      <c r="I889" s="32"/>
      <c r="J889" s="32"/>
      <c r="K889" s="32"/>
      <c r="L889" s="36"/>
      <c r="M889" s="37"/>
      <c r="N889" s="34"/>
      <c r="O889" s="34"/>
      <c r="P889" s="527"/>
      <c r="S889" s="488"/>
      <c r="T889" s="488">
        <f>((+S889*(('CTOS FICHA 904664'!$T$6-100)/100))*-1)*((100-W889)/100)+Y889</f>
        <v>0</v>
      </c>
      <c r="U889" s="488" t="str">
        <f>IF(N889&lt;&gt;"",-T889*(1+'CTOS FICHA 904664'!$X$6)/(N889/100)+100,"")</f>
        <v/>
      </c>
      <c r="V889" s="489" t="str">
        <f t="shared" si="17"/>
        <v/>
      </c>
      <c r="W889" s="490"/>
      <c r="X889" s="490"/>
      <c r="Y889" s="490"/>
    </row>
    <row r="890" spans="1:25" ht="16.5" thickBot="1">
      <c r="A890" s="475"/>
      <c r="B890" s="35"/>
      <c r="C890" s="40"/>
      <c r="D890" s="41"/>
      <c r="E890" s="459"/>
      <c r="F890" s="32"/>
      <c r="G890" s="32"/>
      <c r="H890" s="32"/>
      <c r="I890" s="32"/>
      <c r="J890" s="32"/>
      <c r="K890" s="32"/>
      <c r="L890" s="36"/>
      <c r="M890" s="37"/>
      <c r="N890" s="34"/>
      <c r="O890" s="34"/>
      <c r="P890" s="527"/>
      <c r="S890" s="488"/>
      <c r="T890" s="488">
        <f>((+S890*(('CTOS FICHA 904664'!$T$6-100)/100))*-1)*((100-W890)/100)+Y890</f>
        <v>0</v>
      </c>
      <c r="U890" s="488" t="str">
        <f>IF(N890&lt;&gt;"",-T890*(1+'CTOS FICHA 904664'!$X$6)/(N890/100)+100,"")</f>
        <v/>
      </c>
      <c r="V890" s="489" t="str">
        <f t="shared" si="17"/>
        <v/>
      </c>
      <c r="W890" s="490"/>
      <c r="X890" s="490"/>
      <c r="Y890" s="490"/>
    </row>
    <row r="891" spans="1:25" ht="16.5" thickBot="1">
      <c r="A891" s="475"/>
      <c r="B891" s="35"/>
      <c r="C891" s="40"/>
      <c r="D891" s="41"/>
      <c r="E891" s="459"/>
      <c r="F891" s="32"/>
      <c r="G891" s="32"/>
      <c r="H891" s="32"/>
      <c r="I891" s="32"/>
      <c r="J891" s="32"/>
      <c r="K891" s="32"/>
      <c r="L891" s="36"/>
      <c r="M891" s="37"/>
      <c r="N891" s="34"/>
      <c r="O891" s="34"/>
      <c r="P891" s="527"/>
      <c r="S891" s="488"/>
      <c r="T891" s="488">
        <f>((+S891*(('CTOS FICHA 904664'!$T$6-100)/100))*-1)*((100-W891)/100)+Y891</f>
        <v>0</v>
      </c>
      <c r="U891" s="488" t="str">
        <f>IF(N891&lt;&gt;"",-T891*(1+'CTOS FICHA 904664'!$X$6)/(N891/100)+100,"")</f>
        <v/>
      </c>
      <c r="V891" s="489" t="str">
        <f t="shared" si="17"/>
        <v/>
      </c>
      <c r="W891" s="490"/>
      <c r="X891" s="490"/>
      <c r="Y891" s="490"/>
    </row>
    <row r="892" spans="1:25" ht="16.5" thickBot="1">
      <c r="A892" s="475"/>
      <c r="B892" s="35"/>
      <c r="C892" s="40"/>
      <c r="D892" s="41"/>
      <c r="E892" s="459"/>
      <c r="F892" s="32"/>
      <c r="G892" s="32"/>
      <c r="H892" s="32"/>
      <c r="I892" s="32"/>
      <c r="J892" s="32"/>
      <c r="K892" s="32"/>
      <c r="L892" s="36"/>
      <c r="M892" s="37"/>
      <c r="N892" s="34"/>
      <c r="O892" s="34"/>
      <c r="P892" s="527"/>
      <c r="S892" s="488"/>
      <c r="T892" s="488">
        <f>((+S892*(('CTOS FICHA 904664'!$T$6-100)/100))*-1)*((100-W892)/100)+Y892</f>
        <v>0</v>
      </c>
      <c r="U892" s="488" t="str">
        <f>IF(N892&lt;&gt;"",-T892*(1+'CTOS FICHA 904664'!$X$6)/(N892/100)+100,"")</f>
        <v/>
      </c>
      <c r="V892" s="489" t="str">
        <f t="shared" si="17"/>
        <v/>
      </c>
      <c r="W892" s="490"/>
      <c r="X892" s="490"/>
      <c r="Y892" s="490"/>
    </row>
    <row r="893" spans="1:25" ht="16.5" thickBot="1">
      <c r="A893" s="475"/>
      <c r="B893" s="35"/>
      <c r="C893" s="40"/>
      <c r="D893" s="41"/>
      <c r="E893" s="459"/>
      <c r="F893" s="32"/>
      <c r="G893" s="32"/>
      <c r="H893" s="32"/>
      <c r="I893" s="32"/>
      <c r="J893" s="32"/>
      <c r="K893" s="32"/>
      <c r="L893" s="36"/>
      <c r="M893" s="37"/>
      <c r="N893" s="34"/>
      <c r="O893" s="34"/>
      <c r="P893" s="527"/>
      <c r="S893" s="488"/>
      <c r="T893" s="488">
        <f>((+S893*(('CTOS FICHA 904664'!$T$6-100)/100))*-1)*((100-W893)/100)+Y893</f>
        <v>0</v>
      </c>
      <c r="U893" s="488" t="str">
        <f>IF(N893&lt;&gt;"",-T893*(1+'CTOS FICHA 904664'!$X$6)/(N893/100)+100,"")</f>
        <v/>
      </c>
      <c r="V893" s="489" t="str">
        <f t="shared" si="17"/>
        <v/>
      </c>
      <c r="W893" s="490"/>
      <c r="X893" s="490"/>
      <c r="Y893" s="490"/>
    </row>
    <row r="894" spans="1:25" ht="16.5" thickBot="1">
      <c r="A894" s="475"/>
      <c r="B894" s="35"/>
      <c r="C894" s="40"/>
      <c r="D894" s="41"/>
      <c r="E894" s="459"/>
      <c r="F894" s="32"/>
      <c r="G894" s="32"/>
      <c r="H894" s="32"/>
      <c r="I894" s="32"/>
      <c r="J894" s="32"/>
      <c r="K894" s="32"/>
      <c r="L894" s="36"/>
      <c r="M894" s="37"/>
      <c r="N894" s="34"/>
      <c r="O894" s="34"/>
      <c r="P894" s="527"/>
      <c r="S894" s="488"/>
      <c r="T894" s="488">
        <f>((+S894*(('CTOS FICHA 904664'!$T$6-100)/100))*-1)*((100-W894)/100)+Y894</f>
        <v>0</v>
      </c>
      <c r="U894" s="488" t="str">
        <f>IF(N894&lt;&gt;"",-T894*(1+'CTOS FICHA 904664'!$X$6)/(N894/100)+100,"")</f>
        <v/>
      </c>
      <c r="V894" s="489" t="str">
        <f t="shared" si="17"/>
        <v/>
      </c>
      <c r="W894" s="490"/>
      <c r="X894" s="490"/>
      <c r="Y894" s="490"/>
    </row>
    <row r="895" spans="1:25" ht="16.5" thickBot="1">
      <c r="A895" s="475"/>
      <c r="B895" s="35"/>
      <c r="C895" s="40"/>
      <c r="D895" s="41"/>
      <c r="E895" s="459"/>
      <c r="F895" s="32"/>
      <c r="G895" s="32"/>
      <c r="H895" s="32"/>
      <c r="I895" s="32"/>
      <c r="J895" s="32"/>
      <c r="K895" s="32"/>
      <c r="L895" s="36"/>
      <c r="M895" s="37"/>
      <c r="N895" s="34"/>
      <c r="O895" s="34"/>
      <c r="P895" s="527"/>
      <c r="S895" s="488"/>
      <c r="T895" s="488">
        <f>((+S895*(('CTOS FICHA 904664'!$T$6-100)/100))*-1)*((100-W895)/100)+Y895</f>
        <v>0</v>
      </c>
      <c r="U895" s="488" t="str">
        <f>IF(N895&lt;&gt;"",-T895*(1+'CTOS FICHA 904664'!$X$6)/(N895/100)+100,"")</f>
        <v/>
      </c>
      <c r="V895" s="489" t="str">
        <f t="shared" si="17"/>
        <v/>
      </c>
      <c r="W895" s="490"/>
      <c r="X895" s="490"/>
      <c r="Y895" s="490"/>
    </row>
    <row r="896" spans="1:25" ht="16.5" thickBot="1">
      <c r="A896" s="475"/>
      <c r="B896" s="35"/>
      <c r="C896" s="40"/>
      <c r="D896" s="41"/>
      <c r="E896" s="459"/>
      <c r="F896" s="32"/>
      <c r="G896" s="32"/>
      <c r="H896" s="32"/>
      <c r="I896" s="32"/>
      <c r="J896" s="32"/>
      <c r="K896" s="32"/>
      <c r="L896" s="36"/>
      <c r="M896" s="37"/>
      <c r="N896" s="34"/>
      <c r="O896" s="34"/>
      <c r="P896" s="527"/>
      <c r="S896" s="488"/>
      <c r="T896" s="488">
        <f>((+S896*(('CTOS FICHA 904664'!$T$6-100)/100))*-1)*((100-W896)/100)+Y896</f>
        <v>0</v>
      </c>
      <c r="U896" s="488" t="str">
        <f>IF(N896&lt;&gt;"",-T896*(1+'CTOS FICHA 904664'!$X$6)/(N896/100)+100,"")</f>
        <v/>
      </c>
      <c r="V896" s="489" t="str">
        <f t="shared" si="17"/>
        <v/>
      </c>
      <c r="W896" s="490"/>
      <c r="X896" s="490"/>
      <c r="Y896" s="490"/>
    </row>
    <row r="897" spans="1:25" ht="16.5" thickBot="1">
      <c r="A897" s="475"/>
      <c r="B897" s="35"/>
      <c r="C897" s="40"/>
      <c r="D897" s="41"/>
      <c r="E897" s="459"/>
      <c r="F897" s="32"/>
      <c r="G897" s="32"/>
      <c r="H897" s="32"/>
      <c r="I897" s="32"/>
      <c r="J897" s="32"/>
      <c r="K897" s="32"/>
      <c r="L897" s="36"/>
      <c r="M897" s="37"/>
      <c r="N897" s="34"/>
      <c r="O897" s="34"/>
      <c r="P897" s="527"/>
      <c r="S897" s="488"/>
      <c r="T897" s="488">
        <f>((+S897*(('CTOS FICHA 904664'!$T$6-100)/100))*-1)*((100-W897)/100)+Y897</f>
        <v>0</v>
      </c>
      <c r="U897" s="488" t="str">
        <f>IF(N897&lt;&gt;"",-T897*(1+'CTOS FICHA 904664'!$X$6)/(N897/100)+100,"")</f>
        <v/>
      </c>
      <c r="V897" s="489" t="str">
        <f t="shared" si="17"/>
        <v/>
      </c>
      <c r="W897" s="490"/>
      <c r="X897" s="490"/>
      <c r="Y897" s="490"/>
    </row>
    <row r="898" spans="1:25" ht="16.5" thickBot="1">
      <c r="A898" s="475"/>
      <c r="B898" s="35"/>
      <c r="C898" s="40"/>
      <c r="D898" s="41"/>
      <c r="E898" s="459"/>
      <c r="F898" s="32"/>
      <c r="G898" s="32"/>
      <c r="H898" s="32"/>
      <c r="I898" s="32"/>
      <c r="J898" s="32"/>
      <c r="K898" s="32"/>
      <c r="L898" s="36"/>
      <c r="M898" s="37"/>
      <c r="N898" s="34"/>
      <c r="O898" s="34"/>
      <c r="P898" s="527"/>
      <c r="S898" s="488"/>
      <c r="T898" s="488">
        <f>((+S898*(('CTOS FICHA 904664'!$T$6-100)/100))*-1)*((100-W898)/100)+Y898</f>
        <v>0</v>
      </c>
      <c r="U898" s="488" t="str">
        <f>IF(N898&lt;&gt;"",-T898*(1+'CTOS FICHA 904664'!$X$6)/(N898/100)+100,"")</f>
        <v/>
      </c>
      <c r="V898" s="489" t="str">
        <f t="shared" si="17"/>
        <v/>
      </c>
      <c r="W898" s="490"/>
      <c r="X898" s="490"/>
      <c r="Y898" s="490"/>
    </row>
    <row r="899" spans="1:25" ht="16.5" thickBot="1">
      <c r="A899" s="475"/>
      <c r="B899" s="35"/>
      <c r="C899" s="40"/>
      <c r="D899" s="41"/>
      <c r="E899" s="459"/>
      <c r="F899" s="32"/>
      <c r="G899" s="32"/>
      <c r="H899" s="32"/>
      <c r="I899" s="32"/>
      <c r="J899" s="32"/>
      <c r="K899" s="32"/>
      <c r="L899" s="36"/>
      <c r="M899" s="37"/>
      <c r="N899" s="34"/>
      <c r="O899" s="34"/>
      <c r="P899" s="527"/>
      <c r="S899" s="488"/>
      <c r="T899" s="488">
        <f>((+S899*(('CTOS FICHA 904664'!$T$6-100)/100))*-1)*((100-W899)/100)+Y899</f>
        <v>0</v>
      </c>
      <c r="U899" s="488" t="str">
        <f>IF(N899&lt;&gt;"",-T899*(1+'CTOS FICHA 904664'!$X$6)/(N899/100)+100,"")</f>
        <v/>
      </c>
      <c r="V899" s="489" t="str">
        <f t="shared" si="17"/>
        <v/>
      </c>
      <c r="W899" s="490"/>
      <c r="X899" s="490"/>
      <c r="Y899" s="490"/>
    </row>
    <row r="900" spans="1:25" ht="16.5" thickBot="1">
      <c r="A900" s="475"/>
      <c r="B900" s="35"/>
      <c r="C900" s="40"/>
      <c r="D900" s="41"/>
      <c r="E900" s="459"/>
      <c r="F900" s="32"/>
      <c r="G900" s="32"/>
      <c r="H900" s="32"/>
      <c r="I900" s="32"/>
      <c r="J900" s="32"/>
      <c r="K900" s="32"/>
      <c r="L900" s="36"/>
      <c r="M900" s="37"/>
      <c r="N900" s="34"/>
      <c r="O900" s="34"/>
      <c r="P900" s="527"/>
      <c r="S900" s="488"/>
      <c r="T900" s="488">
        <f>((+S900*(('CTOS FICHA 904664'!$T$6-100)/100))*-1)*((100-W900)/100)+Y900</f>
        <v>0</v>
      </c>
      <c r="U900" s="488" t="str">
        <f>IF(N900&lt;&gt;"",-T900*(1+'CTOS FICHA 904664'!$X$6)/(N900/100)+100,"")</f>
        <v/>
      </c>
      <c r="V900" s="489" t="str">
        <f t="shared" si="17"/>
        <v/>
      </c>
      <c r="W900" s="490"/>
      <c r="X900" s="490"/>
      <c r="Y900" s="490"/>
    </row>
    <row r="901" spans="1:25" ht="16.5" thickBot="1">
      <c r="A901" s="475"/>
      <c r="B901" s="35"/>
      <c r="C901" s="40"/>
      <c r="D901" s="41"/>
      <c r="E901" s="459"/>
      <c r="F901" s="32"/>
      <c r="G901" s="32"/>
      <c r="H901" s="32"/>
      <c r="I901" s="32"/>
      <c r="J901" s="32"/>
      <c r="K901" s="32"/>
      <c r="L901" s="36"/>
      <c r="M901" s="37"/>
      <c r="N901" s="34"/>
      <c r="O901" s="34"/>
      <c r="P901" s="527"/>
      <c r="S901" s="488"/>
      <c r="T901" s="488">
        <f>((+S901*(('CTOS FICHA 904664'!$T$6-100)/100))*-1)*((100-W901)/100)+Y901</f>
        <v>0</v>
      </c>
      <c r="U901" s="488" t="str">
        <f>IF(N901&lt;&gt;"",-T901*(1+'CTOS FICHA 904664'!$X$6)/(N901/100)+100,"")</f>
        <v/>
      </c>
      <c r="V901" s="489" t="str">
        <f t="shared" si="17"/>
        <v/>
      </c>
      <c r="W901" s="490"/>
      <c r="X901" s="490"/>
      <c r="Y901" s="490"/>
    </row>
    <row r="902" spans="1:25" ht="16.5" thickBot="1">
      <c r="A902" s="475"/>
      <c r="B902" s="35"/>
      <c r="C902" s="40"/>
      <c r="D902" s="41"/>
      <c r="E902" s="459"/>
      <c r="F902" s="32"/>
      <c r="G902" s="32"/>
      <c r="H902" s="32"/>
      <c r="I902" s="32"/>
      <c r="J902" s="32"/>
      <c r="K902" s="32"/>
      <c r="L902" s="36"/>
      <c r="M902" s="37"/>
      <c r="N902" s="34"/>
      <c r="O902" s="34"/>
      <c r="P902" s="527"/>
      <c r="S902" s="488"/>
      <c r="T902" s="488">
        <f>((+S902*(('CTOS FICHA 904664'!$T$6-100)/100))*-1)*((100-W902)/100)+Y902</f>
        <v>0</v>
      </c>
      <c r="U902" s="488" t="str">
        <f>IF(N902&lt;&gt;"",-T902*(1+'CTOS FICHA 904664'!$X$6)/(N902/100)+100,"")</f>
        <v/>
      </c>
      <c r="V902" s="489" t="str">
        <f t="shared" si="17"/>
        <v/>
      </c>
      <c r="W902" s="490"/>
      <c r="X902" s="490"/>
      <c r="Y902" s="490"/>
    </row>
    <row r="903" spans="1:25" ht="16.5" thickBot="1">
      <c r="A903" s="475"/>
      <c r="B903" s="35"/>
      <c r="C903" s="40"/>
      <c r="D903" s="41"/>
      <c r="E903" s="459"/>
      <c r="F903" s="32"/>
      <c r="G903" s="32"/>
      <c r="H903" s="32"/>
      <c r="I903" s="32"/>
      <c r="J903" s="32"/>
      <c r="K903" s="32"/>
      <c r="L903" s="36"/>
      <c r="M903" s="37"/>
      <c r="N903" s="34"/>
      <c r="O903" s="34"/>
      <c r="P903" s="527"/>
      <c r="S903" s="488"/>
      <c r="T903" s="488">
        <f>((+S903*(('CTOS FICHA 904664'!$T$6-100)/100))*-1)*((100-W903)/100)+Y903</f>
        <v>0</v>
      </c>
      <c r="U903" s="488" t="str">
        <f>IF(N903&lt;&gt;"",-T903*(1+'CTOS FICHA 904664'!$X$6)/(N903/100)+100,"")</f>
        <v/>
      </c>
      <c r="V903" s="489" t="str">
        <f t="shared" si="17"/>
        <v/>
      </c>
      <c r="W903" s="490"/>
      <c r="X903" s="490"/>
      <c r="Y903" s="490"/>
    </row>
    <row r="904" spans="1:25" ht="16.5" thickBot="1">
      <c r="A904" s="475"/>
      <c r="B904" s="35"/>
      <c r="C904" s="40"/>
      <c r="D904" s="41"/>
      <c r="E904" s="459"/>
      <c r="F904" s="32"/>
      <c r="G904" s="32"/>
      <c r="H904" s="32"/>
      <c r="I904" s="32"/>
      <c r="J904" s="32"/>
      <c r="K904" s="32"/>
      <c r="L904" s="36"/>
      <c r="M904" s="37"/>
      <c r="N904" s="34"/>
      <c r="O904" s="34"/>
      <c r="P904" s="527"/>
      <c r="S904" s="488"/>
      <c r="T904" s="488">
        <f>((+S904*(('CTOS FICHA 904664'!$T$6-100)/100))*-1)*((100-W904)/100)+Y904</f>
        <v>0</v>
      </c>
      <c r="U904" s="488" t="str">
        <f>IF(N904&lt;&gt;"",-T904*(1+'CTOS FICHA 904664'!$X$6)/(N904/100)+100,"")</f>
        <v/>
      </c>
      <c r="V904" s="489" t="str">
        <f t="shared" si="17"/>
        <v/>
      </c>
      <c r="W904" s="490"/>
      <c r="X904" s="490"/>
      <c r="Y904" s="490"/>
    </row>
    <row r="905" spans="1:25" ht="16.5" thickBot="1">
      <c r="A905" s="475"/>
      <c r="B905" s="35"/>
      <c r="C905" s="40"/>
      <c r="D905" s="41"/>
      <c r="E905" s="459"/>
      <c r="F905" s="32"/>
      <c r="G905" s="32"/>
      <c r="H905" s="32"/>
      <c r="I905" s="32"/>
      <c r="J905" s="32"/>
      <c r="K905" s="32"/>
      <c r="L905" s="36"/>
      <c r="M905" s="37"/>
      <c r="N905" s="34"/>
      <c r="O905" s="34"/>
      <c r="P905" s="527"/>
      <c r="S905" s="488"/>
      <c r="T905" s="488">
        <f>((+S905*(('CTOS FICHA 904664'!$T$6-100)/100))*-1)*((100-W905)/100)+Y905</f>
        <v>0</v>
      </c>
      <c r="U905" s="488" t="str">
        <f>IF(N905&lt;&gt;"",-T905*(1+'CTOS FICHA 904664'!$X$6)/(N905/100)+100,"")</f>
        <v/>
      </c>
      <c r="V905" s="489" t="str">
        <f t="shared" si="17"/>
        <v/>
      </c>
      <c r="W905" s="490"/>
      <c r="X905" s="490"/>
      <c r="Y905" s="490"/>
    </row>
    <row r="906" spans="1:25" ht="16.5" thickBot="1">
      <c r="A906" s="475"/>
      <c r="B906" s="35"/>
      <c r="C906" s="40"/>
      <c r="D906" s="41"/>
      <c r="E906" s="459"/>
      <c r="F906" s="32"/>
      <c r="G906" s="32"/>
      <c r="H906" s="32"/>
      <c r="I906" s="32"/>
      <c r="J906" s="32"/>
      <c r="K906" s="32"/>
      <c r="L906" s="36"/>
      <c r="M906" s="37"/>
      <c r="N906" s="34"/>
      <c r="O906" s="34"/>
      <c r="P906" s="527"/>
      <c r="S906" s="488"/>
      <c r="T906" s="488">
        <f>((+S906*(('CTOS FICHA 904664'!$T$6-100)/100))*-1)*((100-W906)/100)+Y906</f>
        <v>0</v>
      </c>
      <c r="U906" s="488" t="str">
        <f>IF(N906&lt;&gt;"",-T906*(1+'CTOS FICHA 904664'!$X$6)/(N906/100)+100,"")</f>
        <v/>
      </c>
      <c r="V906" s="489" t="str">
        <f t="shared" si="17"/>
        <v/>
      </c>
      <c r="W906" s="490"/>
      <c r="X906" s="490"/>
      <c r="Y906" s="490"/>
    </row>
    <row r="907" spans="1:25" ht="16.5" thickBot="1">
      <c r="A907" s="475"/>
      <c r="B907" s="35"/>
      <c r="C907" s="40"/>
      <c r="D907" s="41"/>
      <c r="E907" s="459"/>
      <c r="F907" s="32"/>
      <c r="G907" s="32"/>
      <c r="H907" s="32"/>
      <c r="I907" s="32"/>
      <c r="J907" s="32"/>
      <c r="K907" s="32"/>
      <c r="L907" s="36"/>
      <c r="M907" s="37"/>
      <c r="N907" s="34"/>
      <c r="O907" s="34"/>
      <c r="P907" s="527"/>
      <c r="S907" s="488"/>
      <c r="T907" s="488">
        <f>((+S907*(('CTOS FICHA 904664'!$T$6-100)/100))*-1)*((100-W907)/100)+Y907</f>
        <v>0</v>
      </c>
      <c r="U907" s="488" t="str">
        <f>IF(N907&lt;&gt;"",-T907*(1+'CTOS FICHA 904664'!$X$6)/(N907/100)+100,"")</f>
        <v/>
      </c>
      <c r="V907" s="489" t="str">
        <f t="shared" si="17"/>
        <v/>
      </c>
      <c r="W907" s="490"/>
      <c r="X907" s="490"/>
      <c r="Y907" s="490"/>
    </row>
    <row r="908" spans="1:25" ht="16.5" thickBot="1">
      <c r="A908" s="475"/>
      <c r="B908" s="35"/>
      <c r="C908" s="40"/>
      <c r="D908" s="41"/>
      <c r="E908" s="459"/>
      <c r="F908" s="32"/>
      <c r="G908" s="32"/>
      <c r="H908" s="32"/>
      <c r="I908" s="32"/>
      <c r="J908" s="32"/>
      <c r="K908" s="32"/>
      <c r="L908" s="36"/>
      <c r="M908" s="37"/>
      <c r="N908" s="34"/>
      <c r="O908" s="34"/>
      <c r="P908" s="527"/>
      <c r="S908" s="488"/>
      <c r="T908" s="488">
        <f>((+S908*(('CTOS FICHA 904664'!$T$6-100)/100))*-1)*((100-W908)/100)+Y908</f>
        <v>0</v>
      </c>
      <c r="U908" s="488" t="str">
        <f>IF(N908&lt;&gt;"",-T908*(1+'CTOS FICHA 904664'!$X$6)/(N908/100)+100,"")</f>
        <v/>
      </c>
      <c r="V908" s="489" t="str">
        <f t="shared" si="17"/>
        <v/>
      </c>
      <c r="W908" s="490"/>
      <c r="X908" s="490"/>
      <c r="Y908" s="490"/>
    </row>
    <row r="909" spans="1:25" ht="16.5" thickBot="1">
      <c r="A909" s="475"/>
      <c r="B909" s="35"/>
      <c r="C909" s="40"/>
      <c r="D909" s="41"/>
      <c r="E909" s="459"/>
      <c r="F909" s="32"/>
      <c r="G909" s="32"/>
      <c r="H909" s="32"/>
      <c r="I909" s="32"/>
      <c r="J909" s="32"/>
      <c r="K909" s="32"/>
      <c r="L909" s="36"/>
      <c r="M909" s="37"/>
      <c r="N909" s="34"/>
      <c r="O909" s="34"/>
      <c r="P909" s="527"/>
      <c r="S909" s="488"/>
      <c r="T909" s="488">
        <f>((+S909*(('CTOS FICHA 904664'!$T$6-100)/100))*-1)*((100-W909)/100)+Y909</f>
        <v>0</v>
      </c>
      <c r="U909" s="488" t="str">
        <f>IF(N909&lt;&gt;"",-T909*(1+'CTOS FICHA 904664'!$X$6)/(N909/100)+100,"")</f>
        <v/>
      </c>
      <c r="V909" s="489" t="str">
        <f t="shared" si="17"/>
        <v/>
      </c>
      <c r="W909" s="490"/>
      <c r="X909" s="490"/>
      <c r="Y909" s="490"/>
    </row>
    <row r="910" spans="1:25" ht="16.5" thickBot="1">
      <c r="A910" s="475"/>
      <c r="B910" s="35"/>
      <c r="C910" s="40"/>
      <c r="D910" s="41"/>
      <c r="E910" s="459"/>
      <c r="F910" s="32"/>
      <c r="G910" s="32"/>
      <c r="H910" s="32"/>
      <c r="I910" s="32"/>
      <c r="J910" s="32"/>
      <c r="K910" s="32"/>
      <c r="L910" s="36"/>
      <c r="M910" s="37"/>
      <c r="N910" s="34"/>
      <c r="O910" s="34"/>
      <c r="P910" s="527"/>
      <c r="S910" s="488"/>
      <c r="T910" s="488">
        <f>((+S910*(('CTOS FICHA 904664'!$T$6-100)/100))*-1)*((100-W910)/100)+Y910</f>
        <v>0</v>
      </c>
      <c r="U910" s="488" t="str">
        <f>IF(N910&lt;&gt;"",-T910*(1+'CTOS FICHA 904664'!$X$6)/(N910/100)+100,"")</f>
        <v/>
      </c>
      <c r="V910" s="489" t="str">
        <f t="shared" si="17"/>
        <v/>
      </c>
      <c r="W910" s="490"/>
      <c r="X910" s="490"/>
      <c r="Y910" s="490"/>
    </row>
    <row r="911" spans="1:25" ht="16.5" thickBot="1">
      <c r="A911" s="475"/>
      <c r="B911" s="35"/>
      <c r="C911" s="40"/>
      <c r="D911" s="41"/>
      <c r="E911" s="459"/>
      <c r="F911" s="32"/>
      <c r="G911" s="32"/>
      <c r="H911" s="32"/>
      <c r="I911" s="32"/>
      <c r="J911" s="32"/>
      <c r="K911" s="32"/>
      <c r="L911" s="36"/>
      <c r="M911" s="37"/>
      <c r="N911" s="34"/>
      <c r="O911" s="34"/>
      <c r="P911" s="527"/>
      <c r="S911" s="488"/>
      <c r="T911" s="488">
        <f>((+S911*(('CTOS FICHA 904664'!$T$6-100)/100))*-1)*((100-W911)/100)+Y911</f>
        <v>0</v>
      </c>
      <c r="U911" s="488" t="str">
        <f>IF(N911&lt;&gt;"",-T911*(1+'CTOS FICHA 904664'!$X$6)/(N911/100)+100,"")</f>
        <v/>
      </c>
      <c r="V911" s="489" t="str">
        <f t="shared" si="17"/>
        <v/>
      </c>
      <c r="W911" s="490"/>
      <c r="X911" s="490"/>
      <c r="Y911" s="490"/>
    </row>
    <row r="912" spans="1:25" ht="16.5" thickBot="1">
      <c r="A912" s="475"/>
      <c r="B912" s="35"/>
      <c r="C912" s="40"/>
      <c r="D912" s="41"/>
      <c r="E912" s="459"/>
      <c r="F912" s="32"/>
      <c r="G912" s="32"/>
      <c r="H912" s="32"/>
      <c r="I912" s="32"/>
      <c r="J912" s="32"/>
      <c r="K912" s="32"/>
      <c r="L912" s="36"/>
      <c r="M912" s="37"/>
      <c r="N912" s="34"/>
      <c r="O912" s="34"/>
      <c r="P912" s="527"/>
      <c r="S912" s="488"/>
      <c r="T912" s="488">
        <f>((+S912*(('CTOS FICHA 904664'!$T$6-100)/100))*-1)*((100-W912)/100)+Y912</f>
        <v>0</v>
      </c>
      <c r="U912" s="488" t="str">
        <f>IF(N912&lt;&gt;"",-T912*(1+'CTOS FICHA 904664'!$X$6)/(N912/100)+100,"")</f>
        <v/>
      </c>
      <c r="V912" s="489" t="str">
        <f t="shared" si="17"/>
        <v/>
      </c>
      <c r="W912" s="490"/>
      <c r="X912" s="490"/>
      <c r="Y912" s="490"/>
    </row>
    <row r="913" spans="1:25" ht="16.5" thickBot="1">
      <c r="A913" s="475"/>
      <c r="B913" s="35"/>
      <c r="C913" s="40"/>
      <c r="D913" s="41"/>
      <c r="E913" s="459"/>
      <c r="F913" s="32"/>
      <c r="G913" s="32"/>
      <c r="H913" s="32"/>
      <c r="I913" s="32"/>
      <c r="J913" s="32"/>
      <c r="K913" s="32"/>
      <c r="L913" s="36"/>
      <c r="M913" s="37"/>
      <c r="N913" s="34"/>
      <c r="O913" s="34"/>
      <c r="P913" s="527"/>
      <c r="S913" s="488"/>
      <c r="T913" s="488">
        <f>((+S913*(('CTOS FICHA 904664'!$T$6-100)/100))*-1)*((100-W913)/100)+Y913</f>
        <v>0</v>
      </c>
      <c r="U913" s="488" t="str">
        <f>IF(N913&lt;&gt;"",-T913*(1+'CTOS FICHA 904664'!$X$6)/(N913/100)+100,"")</f>
        <v/>
      </c>
      <c r="V913" s="489" t="str">
        <f t="shared" si="17"/>
        <v/>
      </c>
      <c r="W913" s="490"/>
      <c r="X913" s="490"/>
      <c r="Y913" s="490"/>
    </row>
    <row r="914" spans="1:25" ht="16.5" thickBot="1">
      <c r="A914" s="475"/>
      <c r="B914" s="35"/>
      <c r="C914" s="40"/>
      <c r="D914" s="41"/>
      <c r="E914" s="459"/>
      <c r="F914" s="32"/>
      <c r="G914" s="32"/>
      <c r="H914" s="32"/>
      <c r="I914" s="32"/>
      <c r="J914" s="32"/>
      <c r="K914" s="32"/>
      <c r="L914" s="36"/>
      <c r="M914" s="37"/>
      <c r="N914" s="34"/>
      <c r="O914" s="34"/>
      <c r="P914" s="527"/>
      <c r="S914" s="488"/>
      <c r="T914" s="488">
        <f>((+S914*(('CTOS FICHA 904664'!$T$6-100)/100))*-1)*((100-W914)/100)+Y914</f>
        <v>0</v>
      </c>
      <c r="U914" s="488" t="str">
        <f>IF(N914&lt;&gt;"",-T914*(1+'CTOS FICHA 904664'!$X$6)/(N914/100)+100,"")</f>
        <v/>
      </c>
      <c r="V914" s="489" t="str">
        <f t="shared" si="17"/>
        <v/>
      </c>
      <c r="W914" s="490"/>
      <c r="X914" s="490"/>
      <c r="Y914" s="490"/>
    </row>
    <row r="915" spans="1:25" ht="16.5" thickBot="1">
      <c r="A915" s="475"/>
      <c r="B915" s="35"/>
      <c r="C915" s="40"/>
      <c r="D915" s="41"/>
      <c r="E915" s="459"/>
      <c r="F915" s="32"/>
      <c r="G915" s="32"/>
      <c r="H915" s="32"/>
      <c r="I915" s="32"/>
      <c r="J915" s="32"/>
      <c r="K915" s="32"/>
      <c r="L915" s="36"/>
      <c r="M915" s="37"/>
      <c r="N915" s="34"/>
      <c r="O915" s="34"/>
      <c r="P915" s="527"/>
      <c r="S915" s="488"/>
      <c r="T915" s="488">
        <f>((+S915*(('CTOS FICHA 904664'!$T$6-100)/100))*-1)*((100-W915)/100)+Y915</f>
        <v>0</v>
      </c>
      <c r="U915" s="488" t="str">
        <f>IF(N915&lt;&gt;"",-T915*(1+'CTOS FICHA 904664'!$X$6)/(N915/100)+100,"")</f>
        <v/>
      </c>
      <c r="V915" s="489" t="str">
        <f t="shared" si="17"/>
        <v/>
      </c>
      <c r="W915" s="490"/>
      <c r="X915" s="490"/>
      <c r="Y915" s="490"/>
    </row>
    <row r="916" spans="1:25" ht="16.5" thickBot="1">
      <c r="A916" s="475"/>
      <c r="B916" s="35"/>
      <c r="C916" s="40"/>
      <c r="D916" s="41"/>
      <c r="E916" s="459"/>
      <c r="F916" s="32"/>
      <c r="G916" s="32"/>
      <c r="H916" s="32"/>
      <c r="I916" s="32"/>
      <c r="J916" s="32"/>
      <c r="K916" s="32"/>
      <c r="L916" s="36"/>
      <c r="M916" s="37"/>
      <c r="N916" s="34"/>
      <c r="O916" s="34"/>
      <c r="P916" s="527"/>
      <c r="S916" s="488"/>
      <c r="T916" s="488">
        <f>((+S916*(('CTOS FICHA 904664'!$T$6-100)/100))*-1)*((100-W916)/100)+Y916</f>
        <v>0</v>
      </c>
      <c r="U916" s="488" t="str">
        <f>IF(N916&lt;&gt;"",-T916*(1+'CTOS FICHA 904664'!$X$6)/(N916/100)+100,"")</f>
        <v/>
      </c>
      <c r="V916" s="489" t="str">
        <f t="shared" si="17"/>
        <v/>
      </c>
      <c r="W916" s="490"/>
      <c r="X916" s="490"/>
      <c r="Y916" s="490"/>
    </row>
    <row r="917" spans="1:25" ht="16.5" thickBot="1">
      <c r="A917" s="475"/>
      <c r="B917" s="35"/>
      <c r="C917" s="40"/>
      <c r="D917" s="41"/>
      <c r="E917" s="459"/>
      <c r="F917" s="32"/>
      <c r="G917" s="32"/>
      <c r="H917" s="32"/>
      <c r="I917" s="32"/>
      <c r="J917" s="32"/>
      <c r="K917" s="32"/>
      <c r="L917" s="36"/>
      <c r="M917" s="37"/>
      <c r="N917" s="34"/>
      <c r="O917" s="34"/>
      <c r="P917" s="527"/>
      <c r="S917" s="488"/>
      <c r="T917" s="488">
        <f>((+S917*(('CTOS FICHA 904664'!$T$6-100)/100))*-1)*((100-W917)/100)+Y917</f>
        <v>0</v>
      </c>
      <c r="U917" s="488" t="str">
        <f>IF(N917&lt;&gt;"",-T917*(1+'CTOS FICHA 904664'!$X$6)/(N917/100)+100,"")</f>
        <v/>
      </c>
      <c r="V917" s="489" t="str">
        <f t="shared" si="17"/>
        <v/>
      </c>
      <c r="W917" s="490"/>
      <c r="X917" s="490"/>
      <c r="Y917" s="490"/>
    </row>
    <row r="918" spans="1:25" ht="16.5" thickBot="1">
      <c r="A918" s="475"/>
      <c r="B918" s="35"/>
      <c r="C918" s="40"/>
      <c r="D918" s="41"/>
      <c r="E918" s="459"/>
      <c r="F918" s="32"/>
      <c r="G918" s="32"/>
      <c r="H918" s="32"/>
      <c r="I918" s="32"/>
      <c r="J918" s="32"/>
      <c r="K918" s="32"/>
      <c r="L918" s="36"/>
      <c r="M918" s="37"/>
      <c r="N918" s="34"/>
      <c r="O918" s="34"/>
      <c r="P918" s="527"/>
      <c r="S918" s="488"/>
      <c r="T918" s="488">
        <f>((+S918*(('CTOS FICHA 904664'!$T$6-100)/100))*-1)*((100-W918)/100)+Y918</f>
        <v>0</v>
      </c>
      <c r="U918" s="488" t="str">
        <f>IF(N918&lt;&gt;"",-T918*(1+'CTOS FICHA 904664'!$X$6)/(N918/100)+100,"")</f>
        <v/>
      </c>
      <c r="V918" s="489" t="str">
        <f t="shared" si="17"/>
        <v/>
      </c>
      <c r="W918" s="490"/>
      <c r="X918" s="490"/>
      <c r="Y918" s="490"/>
    </row>
    <row r="919" spans="1:25" ht="16.5" thickBot="1">
      <c r="A919" s="475"/>
      <c r="B919" s="35"/>
      <c r="C919" s="40"/>
      <c r="D919" s="41"/>
      <c r="E919" s="459"/>
      <c r="F919" s="32"/>
      <c r="G919" s="32"/>
      <c r="H919" s="32"/>
      <c r="I919" s="32"/>
      <c r="J919" s="32"/>
      <c r="K919" s="32"/>
      <c r="L919" s="36"/>
      <c r="M919" s="37"/>
      <c r="N919" s="34"/>
      <c r="O919" s="34"/>
      <c r="P919" s="527"/>
      <c r="S919" s="488"/>
      <c r="T919" s="488">
        <f>((+S919*(('CTOS FICHA 904664'!$T$6-100)/100))*-1)*((100-W919)/100)+Y919</f>
        <v>0</v>
      </c>
      <c r="U919" s="488" t="str">
        <f>IF(N919&lt;&gt;"",-T919*(1+'CTOS FICHA 904664'!$X$6)/(N919/100)+100,"")</f>
        <v/>
      </c>
      <c r="V919" s="489" t="str">
        <f t="shared" si="17"/>
        <v/>
      </c>
      <c r="W919" s="490"/>
      <c r="X919" s="490"/>
      <c r="Y919" s="490"/>
    </row>
    <row r="920" spans="1:25" ht="16.5" thickBot="1">
      <c r="A920" s="475"/>
      <c r="B920" s="35"/>
      <c r="C920" s="40"/>
      <c r="D920" s="41"/>
      <c r="E920" s="459"/>
      <c r="F920" s="32"/>
      <c r="G920" s="32"/>
      <c r="H920" s="32"/>
      <c r="I920" s="32"/>
      <c r="J920" s="32"/>
      <c r="K920" s="32"/>
      <c r="L920" s="36"/>
      <c r="M920" s="37"/>
      <c r="N920" s="34"/>
      <c r="O920" s="34"/>
      <c r="P920" s="527"/>
      <c r="S920" s="488"/>
      <c r="T920" s="488">
        <f>((+S920*(('CTOS FICHA 904664'!$T$6-100)/100))*-1)*((100-W920)/100)+Y920</f>
        <v>0</v>
      </c>
      <c r="U920" s="488" t="str">
        <f>IF(N920&lt;&gt;"",-T920*(1+'CTOS FICHA 904664'!$X$6)/(N920/100)+100,"")</f>
        <v/>
      </c>
      <c r="V920" s="489" t="str">
        <f t="shared" si="17"/>
        <v/>
      </c>
      <c r="W920" s="490"/>
      <c r="X920" s="490"/>
      <c r="Y920" s="490"/>
    </row>
    <row r="921" spans="1:25" ht="16.5" thickBot="1">
      <c r="A921" s="475"/>
      <c r="B921" s="35"/>
      <c r="C921" s="40"/>
      <c r="D921" s="41"/>
      <c r="E921" s="459"/>
      <c r="F921" s="32"/>
      <c r="G921" s="32"/>
      <c r="H921" s="32"/>
      <c r="I921" s="32"/>
      <c r="J921" s="32"/>
      <c r="K921" s="32"/>
      <c r="L921" s="36"/>
      <c r="M921" s="37"/>
      <c r="N921" s="34"/>
      <c r="O921" s="34"/>
      <c r="P921" s="527"/>
      <c r="S921" s="488"/>
      <c r="T921" s="488">
        <f>((+S921*(('CTOS FICHA 904664'!$T$6-100)/100))*-1)*((100-W921)/100)+Y921</f>
        <v>0</v>
      </c>
      <c r="U921" s="488" t="str">
        <f>IF(N921&lt;&gt;"",-T921*(1+'CTOS FICHA 904664'!$X$6)/(N921/100)+100,"")</f>
        <v/>
      </c>
      <c r="V921" s="489" t="str">
        <f t="shared" si="17"/>
        <v/>
      </c>
      <c r="W921" s="490"/>
      <c r="X921" s="490"/>
      <c r="Y921" s="490"/>
    </row>
    <row r="922" spans="1:25" ht="16.5" thickBot="1">
      <c r="A922" s="475"/>
      <c r="B922" s="35"/>
      <c r="C922" s="40"/>
      <c r="D922" s="41"/>
      <c r="E922" s="459"/>
      <c r="F922" s="32"/>
      <c r="G922" s="32"/>
      <c r="H922" s="32"/>
      <c r="I922" s="32"/>
      <c r="J922" s="32"/>
      <c r="K922" s="32"/>
      <c r="L922" s="36"/>
      <c r="M922" s="37"/>
      <c r="N922" s="34"/>
      <c r="O922" s="34"/>
      <c r="P922" s="527"/>
      <c r="S922" s="488"/>
      <c r="T922" s="488">
        <f>((+S922*(('CTOS FICHA 904664'!$T$6-100)/100))*-1)*((100-W922)/100)+Y922</f>
        <v>0</v>
      </c>
      <c r="U922" s="488" t="str">
        <f>IF(N922&lt;&gt;"",-T922*(1+'CTOS FICHA 904664'!$X$6)/(N922/100)+100,"")</f>
        <v/>
      </c>
      <c r="V922" s="489" t="str">
        <f t="shared" si="17"/>
        <v/>
      </c>
      <c r="W922" s="490"/>
      <c r="X922" s="490"/>
      <c r="Y922" s="490"/>
    </row>
    <row r="923" spans="1:25" ht="16.5" thickBot="1">
      <c r="A923" s="475"/>
      <c r="B923" s="35"/>
      <c r="C923" s="40"/>
      <c r="D923" s="41"/>
      <c r="E923" s="459"/>
      <c r="F923" s="32"/>
      <c r="G923" s="32"/>
      <c r="H923" s="32"/>
      <c r="I923" s="32"/>
      <c r="J923" s="32"/>
      <c r="K923" s="32"/>
      <c r="L923" s="36"/>
      <c r="M923" s="37"/>
      <c r="N923" s="34"/>
      <c r="O923" s="34"/>
      <c r="P923" s="527"/>
      <c r="S923" s="488"/>
      <c r="T923" s="488">
        <f>((+S923*(('CTOS FICHA 904664'!$T$6-100)/100))*-1)*((100-W923)/100)+Y923</f>
        <v>0</v>
      </c>
      <c r="U923" s="488" t="str">
        <f>IF(N923&lt;&gt;"",-T923*(1+'CTOS FICHA 904664'!$X$6)/(N923/100)+100,"")</f>
        <v/>
      </c>
      <c r="V923" s="489" t="str">
        <f t="shared" si="17"/>
        <v/>
      </c>
      <c r="W923" s="490"/>
      <c r="X923" s="490"/>
      <c r="Y923" s="490"/>
    </row>
    <row r="924" spans="1:25" ht="16.5" thickBot="1">
      <c r="A924" s="475"/>
      <c r="B924" s="35"/>
      <c r="C924" s="40"/>
      <c r="D924" s="41"/>
      <c r="E924" s="459"/>
      <c r="F924" s="32"/>
      <c r="G924" s="32"/>
      <c r="H924" s="32"/>
      <c r="I924" s="32"/>
      <c r="J924" s="32"/>
      <c r="K924" s="32"/>
      <c r="L924" s="36"/>
      <c r="M924" s="37"/>
      <c r="N924" s="34"/>
      <c r="O924" s="34"/>
      <c r="P924" s="527"/>
      <c r="S924" s="488"/>
      <c r="T924" s="488">
        <f>((+S924*(('CTOS FICHA 904664'!$T$6-100)/100))*-1)*((100-W924)/100)+Y924</f>
        <v>0</v>
      </c>
      <c r="U924" s="488" t="str">
        <f>IF(N924&lt;&gt;"",-T924*(1+'CTOS FICHA 904664'!$X$6)/(N924/100)+100,"")</f>
        <v/>
      </c>
      <c r="V924" s="489" t="str">
        <f t="shared" si="17"/>
        <v/>
      </c>
      <c r="W924" s="490"/>
      <c r="X924" s="490"/>
      <c r="Y924" s="490"/>
    </row>
    <row r="925" spans="1:25" ht="16.5" thickBot="1">
      <c r="A925" s="475"/>
      <c r="B925" s="35"/>
      <c r="C925" s="40"/>
      <c r="D925" s="41"/>
      <c r="E925" s="459"/>
      <c r="F925" s="32"/>
      <c r="G925" s="32"/>
      <c r="H925" s="32"/>
      <c r="I925" s="32"/>
      <c r="J925" s="32"/>
      <c r="K925" s="32"/>
      <c r="L925" s="36"/>
      <c r="M925" s="37"/>
      <c r="N925" s="34"/>
      <c r="O925" s="34"/>
      <c r="P925" s="527"/>
      <c r="S925" s="488"/>
      <c r="T925" s="488">
        <f>((+S925*(('CTOS FICHA 904664'!$T$6-100)/100))*-1)*((100-W925)/100)+Y925</f>
        <v>0</v>
      </c>
      <c r="U925" s="488" t="str">
        <f>IF(N925&lt;&gt;"",-T925*(1+'CTOS FICHA 904664'!$X$6)/(N925/100)+100,"")</f>
        <v/>
      </c>
      <c r="V925" s="489" t="str">
        <f t="shared" si="17"/>
        <v/>
      </c>
      <c r="W925" s="490"/>
      <c r="X925" s="490"/>
      <c r="Y925" s="490"/>
    </row>
    <row r="926" spans="1:25" ht="16.5" thickBot="1">
      <c r="A926" s="475"/>
      <c r="B926" s="35"/>
      <c r="C926" s="40"/>
      <c r="D926" s="41"/>
      <c r="E926" s="459"/>
      <c r="F926" s="32"/>
      <c r="G926" s="32"/>
      <c r="H926" s="32"/>
      <c r="I926" s="32"/>
      <c r="J926" s="32"/>
      <c r="K926" s="32"/>
      <c r="L926" s="36"/>
      <c r="M926" s="37"/>
      <c r="N926" s="34"/>
      <c r="O926" s="34"/>
      <c r="P926" s="527"/>
      <c r="S926" s="488"/>
      <c r="T926" s="488">
        <f>((+S926*(('CTOS FICHA 904664'!$T$6-100)/100))*-1)*((100-W926)/100)+Y926</f>
        <v>0</v>
      </c>
      <c r="U926" s="488" t="str">
        <f>IF(N926&lt;&gt;"",-T926*(1+'CTOS FICHA 904664'!$X$6)/(N926/100)+100,"")</f>
        <v/>
      </c>
      <c r="V926" s="489" t="str">
        <f t="shared" si="17"/>
        <v/>
      </c>
      <c r="W926" s="490"/>
      <c r="X926" s="490"/>
      <c r="Y926" s="490"/>
    </row>
    <row r="927" spans="1:25" ht="16.5" thickBot="1">
      <c r="A927" s="475"/>
      <c r="B927" s="35"/>
      <c r="C927" s="40"/>
      <c r="D927" s="41"/>
      <c r="E927" s="459"/>
      <c r="F927" s="32"/>
      <c r="G927" s="32"/>
      <c r="H927" s="32"/>
      <c r="I927" s="32"/>
      <c r="J927" s="32"/>
      <c r="K927" s="32"/>
      <c r="L927" s="36"/>
      <c r="M927" s="37"/>
      <c r="N927" s="34"/>
      <c r="O927" s="34"/>
      <c r="P927" s="527"/>
      <c r="S927" s="488"/>
      <c r="T927" s="488">
        <f>((+S927*(('CTOS FICHA 904664'!$T$6-100)/100))*-1)*((100-W927)/100)+Y927</f>
        <v>0</v>
      </c>
      <c r="U927" s="488" t="str">
        <f>IF(N927&lt;&gt;"",-T927*(1+'CTOS FICHA 904664'!$X$6)/(N927/100)+100,"")</f>
        <v/>
      </c>
      <c r="V927" s="489" t="str">
        <f t="shared" si="17"/>
        <v/>
      </c>
      <c r="W927" s="490"/>
      <c r="X927" s="490"/>
      <c r="Y927" s="490"/>
    </row>
    <row r="928" spans="1:25" ht="16.5" thickBot="1">
      <c r="A928" s="475"/>
      <c r="B928" s="35"/>
      <c r="C928" s="40"/>
      <c r="D928" s="41"/>
      <c r="E928" s="459"/>
      <c r="F928" s="32"/>
      <c r="G928" s="32"/>
      <c r="H928" s="32"/>
      <c r="I928" s="32"/>
      <c r="J928" s="32"/>
      <c r="K928" s="32"/>
      <c r="L928" s="36"/>
      <c r="M928" s="37"/>
      <c r="N928" s="34"/>
      <c r="O928" s="34"/>
      <c r="P928" s="527"/>
      <c r="S928" s="488"/>
      <c r="T928" s="488">
        <f>((+S928*(('CTOS FICHA 904664'!$T$6-100)/100))*-1)*((100-W928)/100)+Y928</f>
        <v>0</v>
      </c>
      <c r="U928" s="488" t="str">
        <f>IF(N928&lt;&gt;"",-T928*(1+'CTOS FICHA 904664'!$X$6)/(N928/100)+100,"")</f>
        <v/>
      </c>
      <c r="V928" s="489" t="str">
        <f t="shared" si="17"/>
        <v/>
      </c>
      <c r="W928" s="490"/>
      <c r="X928" s="490"/>
      <c r="Y928" s="490"/>
    </row>
    <row r="929" spans="1:25" ht="16.5" thickBot="1">
      <c r="A929" s="475"/>
      <c r="B929" s="35"/>
      <c r="C929" s="40"/>
      <c r="D929" s="41"/>
      <c r="E929" s="459"/>
      <c r="F929" s="32"/>
      <c r="G929" s="32"/>
      <c r="H929" s="32"/>
      <c r="I929" s="32"/>
      <c r="J929" s="32"/>
      <c r="K929" s="32"/>
      <c r="L929" s="36"/>
      <c r="M929" s="37"/>
      <c r="N929" s="34"/>
      <c r="O929" s="34"/>
      <c r="P929" s="527"/>
      <c r="S929" s="488"/>
      <c r="T929" s="488">
        <f>((+S929*(('CTOS FICHA 904664'!$T$6-100)/100))*-1)*((100-W929)/100)+Y929</f>
        <v>0</v>
      </c>
      <c r="U929" s="488" t="str">
        <f>IF(N929&lt;&gt;"",-T929*(1+'CTOS FICHA 904664'!$X$6)/(N929/100)+100,"")</f>
        <v/>
      </c>
      <c r="V929" s="489" t="str">
        <f t="shared" si="17"/>
        <v/>
      </c>
      <c r="W929" s="490"/>
      <c r="X929" s="490"/>
      <c r="Y929" s="490"/>
    </row>
    <row r="930" spans="1:25" ht="16.5" thickBot="1">
      <c r="A930" s="475"/>
      <c r="B930" s="35"/>
      <c r="C930" s="40"/>
      <c r="D930" s="41"/>
      <c r="E930" s="459"/>
      <c r="F930" s="32"/>
      <c r="G930" s="32"/>
      <c r="H930" s="32"/>
      <c r="I930" s="32"/>
      <c r="J930" s="32"/>
      <c r="K930" s="32"/>
      <c r="L930" s="36"/>
      <c r="M930" s="37"/>
      <c r="N930" s="34"/>
      <c r="O930" s="34"/>
      <c r="P930" s="527"/>
      <c r="S930" s="488"/>
      <c r="T930" s="488">
        <f>((+S930*(('CTOS FICHA 904664'!$T$6-100)/100))*-1)*((100-W930)/100)+Y930</f>
        <v>0</v>
      </c>
      <c r="U930" s="488" t="str">
        <f>IF(N930&lt;&gt;"",-T930*(1+'CTOS FICHA 904664'!$X$6)/(N930/100)+100,"")</f>
        <v/>
      </c>
      <c r="V930" s="489" t="str">
        <f t="shared" si="17"/>
        <v/>
      </c>
      <c r="W930" s="490"/>
      <c r="X930" s="490"/>
      <c r="Y930" s="490"/>
    </row>
    <row r="931" spans="1:25" ht="16.5" thickBot="1">
      <c r="A931" s="475"/>
      <c r="B931" s="35"/>
      <c r="C931" s="40"/>
      <c r="D931" s="41"/>
      <c r="E931" s="459"/>
      <c r="F931" s="32"/>
      <c r="G931" s="32"/>
      <c r="H931" s="32"/>
      <c r="I931" s="32"/>
      <c r="J931" s="32"/>
      <c r="K931" s="32"/>
      <c r="L931" s="36"/>
      <c r="M931" s="37"/>
      <c r="N931" s="34"/>
      <c r="O931" s="34"/>
      <c r="P931" s="527"/>
      <c r="S931" s="488"/>
      <c r="T931" s="488">
        <f>((+S931*(('CTOS FICHA 904664'!$T$6-100)/100))*-1)*((100-W931)/100)+Y931</f>
        <v>0</v>
      </c>
      <c r="U931" s="488" t="str">
        <f>IF(N931&lt;&gt;"",-T931*(1+'CTOS FICHA 904664'!$X$6)/(N931/100)+100,"")</f>
        <v/>
      </c>
      <c r="V931" s="489" t="str">
        <f t="shared" si="17"/>
        <v/>
      </c>
      <c r="W931" s="490"/>
      <c r="X931" s="490"/>
      <c r="Y931" s="490"/>
    </row>
    <row r="932" spans="1:25" ht="16.5" thickBot="1">
      <c r="A932" s="475"/>
      <c r="B932" s="35"/>
      <c r="C932" s="40"/>
      <c r="D932" s="41"/>
      <c r="E932" s="459"/>
      <c r="F932" s="32"/>
      <c r="G932" s="32"/>
      <c r="H932" s="32"/>
      <c r="I932" s="32"/>
      <c r="J932" s="32"/>
      <c r="K932" s="32"/>
      <c r="L932" s="36"/>
      <c r="M932" s="37"/>
      <c r="N932" s="34"/>
      <c r="O932" s="34"/>
      <c r="P932" s="527"/>
      <c r="S932" s="488"/>
      <c r="T932" s="488">
        <f>((+S932*(('CTOS FICHA 904664'!$T$6-100)/100))*-1)*((100-W932)/100)+Y932</f>
        <v>0</v>
      </c>
      <c r="U932" s="488" t="str">
        <f>IF(N932&lt;&gt;"",-T932*(1+'CTOS FICHA 904664'!$X$6)/(N932/100)+100,"")</f>
        <v/>
      </c>
      <c r="V932" s="489" t="str">
        <f t="shared" si="17"/>
        <v/>
      </c>
      <c r="W932" s="490"/>
      <c r="X932" s="490"/>
      <c r="Y932" s="490"/>
    </row>
    <row r="933" spans="1:25" ht="16.5" thickBot="1">
      <c r="A933" s="475"/>
      <c r="B933" s="35"/>
      <c r="C933" s="40"/>
      <c r="D933" s="41"/>
      <c r="E933" s="459"/>
      <c r="F933" s="32"/>
      <c r="G933" s="32"/>
      <c r="H933" s="32"/>
      <c r="I933" s="32"/>
      <c r="J933" s="32"/>
      <c r="K933" s="32"/>
      <c r="L933" s="36"/>
      <c r="M933" s="37"/>
      <c r="N933" s="34"/>
      <c r="O933" s="34"/>
      <c r="P933" s="527"/>
      <c r="S933" s="488"/>
      <c r="T933" s="488">
        <f>((+S933*(('CTOS FICHA 904664'!$T$6-100)/100))*-1)*((100-W933)/100)+Y933</f>
        <v>0</v>
      </c>
      <c r="U933" s="488" t="str">
        <f>IF(N933&lt;&gt;"",-T933*(1+'CTOS FICHA 904664'!$X$6)/(N933/100)+100,"")</f>
        <v/>
      </c>
      <c r="V933" s="489" t="str">
        <f t="shared" si="17"/>
        <v/>
      </c>
      <c r="W933" s="490"/>
      <c r="X933" s="490"/>
      <c r="Y933" s="490"/>
    </row>
    <row r="934" spans="1:25" ht="16.5" thickBot="1">
      <c r="A934" s="475"/>
      <c r="B934" s="35"/>
      <c r="C934" s="40"/>
      <c r="D934" s="41"/>
      <c r="E934" s="459"/>
      <c r="F934" s="32"/>
      <c r="G934" s="32"/>
      <c r="H934" s="32"/>
      <c r="I934" s="32"/>
      <c r="J934" s="32"/>
      <c r="K934" s="32"/>
      <c r="L934" s="36"/>
      <c r="M934" s="37"/>
      <c r="N934" s="34"/>
      <c r="O934" s="34"/>
      <c r="P934" s="527"/>
      <c r="S934" s="488"/>
      <c r="T934" s="488">
        <f>((+S934*(('CTOS FICHA 904664'!$T$6-100)/100))*-1)*((100-W934)/100)+Y934</f>
        <v>0</v>
      </c>
      <c r="U934" s="488" t="str">
        <f>IF(N934&lt;&gt;"",-T934*(1+'CTOS FICHA 904664'!$X$6)/(N934/100)+100,"")</f>
        <v/>
      </c>
      <c r="V934" s="489" t="str">
        <f t="shared" ref="V934:V997" si="18">IF(N934&lt;&gt;"",-T934/(N934/100)+100,"")</f>
        <v/>
      </c>
      <c r="W934" s="490"/>
      <c r="X934" s="490"/>
      <c r="Y934" s="490"/>
    </row>
    <row r="935" spans="1:25" ht="16.5" thickBot="1">
      <c r="A935" s="475"/>
      <c r="B935" s="35"/>
      <c r="C935" s="40"/>
      <c r="D935" s="41"/>
      <c r="E935" s="459"/>
      <c r="F935" s="32"/>
      <c r="G935" s="32"/>
      <c r="H935" s="32"/>
      <c r="I935" s="32"/>
      <c r="J935" s="32"/>
      <c r="K935" s="32"/>
      <c r="L935" s="36"/>
      <c r="M935" s="37"/>
      <c r="N935" s="34"/>
      <c r="O935" s="34"/>
      <c r="P935" s="527"/>
      <c r="S935" s="488"/>
      <c r="T935" s="488">
        <f>((+S935*(('CTOS FICHA 904664'!$T$6-100)/100))*-1)*((100-W935)/100)+Y935</f>
        <v>0</v>
      </c>
      <c r="U935" s="488" t="str">
        <f>IF(N935&lt;&gt;"",-T935*(1+'CTOS FICHA 904664'!$X$6)/(N935/100)+100,"")</f>
        <v/>
      </c>
      <c r="V935" s="489" t="str">
        <f t="shared" si="18"/>
        <v/>
      </c>
      <c r="W935" s="490"/>
      <c r="X935" s="490"/>
      <c r="Y935" s="490"/>
    </row>
    <row r="936" spans="1:25" ht="16.5" thickBot="1">
      <c r="A936" s="475"/>
      <c r="B936" s="35"/>
      <c r="C936" s="40"/>
      <c r="D936" s="41"/>
      <c r="E936" s="459"/>
      <c r="F936" s="32"/>
      <c r="G936" s="32"/>
      <c r="H936" s="32"/>
      <c r="I936" s="32"/>
      <c r="J936" s="32"/>
      <c r="K936" s="32"/>
      <c r="L936" s="36"/>
      <c r="M936" s="37"/>
      <c r="N936" s="34"/>
      <c r="O936" s="34"/>
      <c r="P936" s="527"/>
      <c r="S936" s="488"/>
      <c r="T936" s="488">
        <f>((+S936*(('CTOS FICHA 904664'!$T$6-100)/100))*-1)*((100-W936)/100)+Y936</f>
        <v>0</v>
      </c>
      <c r="U936" s="488" t="str">
        <f>IF(N936&lt;&gt;"",-T936*(1+'CTOS FICHA 904664'!$X$6)/(N936/100)+100,"")</f>
        <v/>
      </c>
      <c r="V936" s="489" t="str">
        <f t="shared" si="18"/>
        <v/>
      </c>
      <c r="W936" s="490"/>
      <c r="X936" s="490"/>
      <c r="Y936" s="490"/>
    </row>
    <row r="937" spans="1:25" ht="16.5" thickBot="1">
      <c r="A937" s="475"/>
      <c r="B937" s="35"/>
      <c r="C937" s="40"/>
      <c r="D937" s="41"/>
      <c r="E937" s="459"/>
      <c r="F937" s="32"/>
      <c r="G937" s="32"/>
      <c r="H937" s="32"/>
      <c r="I937" s="32"/>
      <c r="J937" s="32"/>
      <c r="K937" s="32"/>
      <c r="L937" s="36"/>
      <c r="M937" s="37"/>
      <c r="N937" s="34"/>
      <c r="O937" s="34"/>
      <c r="P937" s="527"/>
      <c r="S937" s="488"/>
      <c r="T937" s="488">
        <f>((+S937*(('CTOS FICHA 904664'!$T$6-100)/100))*-1)*((100-W937)/100)+Y937</f>
        <v>0</v>
      </c>
      <c r="U937" s="488" t="str">
        <f>IF(N937&lt;&gt;"",-T937*(1+'CTOS FICHA 904664'!$X$6)/(N937/100)+100,"")</f>
        <v/>
      </c>
      <c r="V937" s="489" t="str">
        <f t="shared" si="18"/>
        <v/>
      </c>
      <c r="W937" s="490"/>
      <c r="X937" s="490"/>
      <c r="Y937" s="490"/>
    </row>
    <row r="938" spans="1:25" ht="16.5" thickBot="1">
      <c r="A938" s="475"/>
      <c r="B938" s="35"/>
      <c r="C938" s="40"/>
      <c r="D938" s="41"/>
      <c r="E938" s="459"/>
      <c r="F938" s="32"/>
      <c r="G938" s="32"/>
      <c r="H938" s="32"/>
      <c r="I938" s="32"/>
      <c r="J938" s="32"/>
      <c r="K938" s="32"/>
      <c r="L938" s="36"/>
      <c r="M938" s="37"/>
      <c r="N938" s="34"/>
      <c r="O938" s="34"/>
      <c r="P938" s="527"/>
      <c r="S938" s="488"/>
      <c r="T938" s="488">
        <f>((+S938*(('CTOS FICHA 904664'!$T$6-100)/100))*-1)*((100-W938)/100)+Y938</f>
        <v>0</v>
      </c>
      <c r="U938" s="488" t="str">
        <f>IF(N938&lt;&gt;"",-T938*(1+'CTOS FICHA 904664'!$X$6)/(N938/100)+100,"")</f>
        <v/>
      </c>
      <c r="V938" s="489" t="str">
        <f t="shared" si="18"/>
        <v/>
      </c>
      <c r="W938" s="490"/>
      <c r="X938" s="490"/>
      <c r="Y938" s="490"/>
    </row>
    <row r="939" spans="1:25" ht="16.5" thickBot="1">
      <c r="A939" s="475"/>
      <c r="B939" s="35"/>
      <c r="C939" s="40"/>
      <c r="D939" s="41"/>
      <c r="E939" s="459"/>
      <c r="F939" s="32"/>
      <c r="G939" s="32"/>
      <c r="H939" s="32"/>
      <c r="I939" s="32"/>
      <c r="J939" s="32"/>
      <c r="K939" s="32"/>
      <c r="L939" s="36"/>
      <c r="M939" s="37"/>
      <c r="N939" s="34"/>
      <c r="O939" s="34"/>
      <c r="P939" s="527"/>
      <c r="S939" s="488"/>
      <c r="T939" s="488">
        <f>((+S939*(('CTOS FICHA 904664'!$T$6-100)/100))*-1)*((100-W939)/100)+Y939</f>
        <v>0</v>
      </c>
      <c r="U939" s="488" t="str">
        <f>IF(N939&lt;&gt;"",-T939*(1+'CTOS FICHA 904664'!$X$6)/(N939/100)+100,"")</f>
        <v/>
      </c>
      <c r="V939" s="489" t="str">
        <f t="shared" si="18"/>
        <v/>
      </c>
      <c r="W939" s="490"/>
      <c r="X939" s="490"/>
      <c r="Y939" s="490"/>
    </row>
    <row r="940" spans="1:25" ht="16.5" thickBot="1">
      <c r="A940" s="475"/>
      <c r="B940" s="35"/>
      <c r="C940" s="40"/>
      <c r="D940" s="41"/>
      <c r="E940" s="459"/>
      <c r="F940" s="32"/>
      <c r="G940" s="32"/>
      <c r="H940" s="32"/>
      <c r="I940" s="32"/>
      <c r="J940" s="32"/>
      <c r="K940" s="32"/>
      <c r="L940" s="36"/>
      <c r="M940" s="37"/>
      <c r="N940" s="34"/>
      <c r="O940" s="34"/>
      <c r="P940" s="527"/>
      <c r="S940" s="488"/>
      <c r="T940" s="488">
        <f>((+S940*(('CTOS FICHA 904664'!$T$6-100)/100))*-1)*((100-W940)/100)+Y940</f>
        <v>0</v>
      </c>
      <c r="U940" s="488" t="str">
        <f>IF(N940&lt;&gt;"",-T940*(1+'CTOS FICHA 904664'!$X$6)/(N940/100)+100,"")</f>
        <v/>
      </c>
      <c r="V940" s="489" t="str">
        <f t="shared" si="18"/>
        <v/>
      </c>
      <c r="W940" s="490"/>
      <c r="X940" s="490"/>
      <c r="Y940" s="490"/>
    </row>
    <row r="941" spans="1:25" ht="16.5" thickBot="1">
      <c r="A941" s="475"/>
      <c r="B941" s="35"/>
      <c r="C941" s="40"/>
      <c r="D941" s="41"/>
      <c r="E941" s="459"/>
      <c r="F941" s="32"/>
      <c r="G941" s="32"/>
      <c r="H941" s="32"/>
      <c r="I941" s="32"/>
      <c r="J941" s="32"/>
      <c r="K941" s="32"/>
      <c r="L941" s="36"/>
      <c r="M941" s="37"/>
      <c r="N941" s="34"/>
      <c r="O941" s="34"/>
      <c r="P941" s="527"/>
      <c r="S941" s="488"/>
      <c r="T941" s="488">
        <f>((+S941*(('CTOS FICHA 904664'!$T$6-100)/100))*-1)*((100-W941)/100)+Y941</f>
        <v>0</v>
      </c>
      <c r="U941" s="488" t="str">
        <f>IF(N941&lt;&gt;"",-T941*(1+'CTOS FICHA 904664'!$X$6)/(N941/100)+100,"")</f>
        <v/>
      </c>
      <c r="V941" s="489" t="str">
        <f t="shared" si="18"/>
        <v/>
      </c>
      <c r="W941" s="490"/>
      <c r="X941" s="490"/>
      <c r="Y941" s="490"/>
    </row>
    <row r="942" spans="1:25" ht="16.5" thickBot="1">
      <c r="A942" s="475"/>
      <c r="B942" s="35"/>
      <c r="C942" s="40"/>
      <c r="D942" s="41"/>
      <c r="E942" s="459"/>
      <c r="F942" s="32"/>
      <c r="G942" s="32"/>
      <c r="H942" s="32"/>
      <c r="I942" s="32"/>
      <c r="J942" s="32"/>
      <c r="K942" s="32"/>
      <c r="L942" s="36"/>
      <c r="M942" s="37"/>
      <c r="N942" s="34"/>
      <c r="O942" s="34"/>
      <c r="P942" s="527"/>
      <c r="S942" s="488"/>
      <c r="T942" s="488">
        <f>((+S942*(('CTOS FICHA 904664'!$T$6-100)/100))*-1)*((100-W942)/100)+Y942</f>
        <v>0</v>
      </c>
      <c r="U942" s="488" t="str">
        <f>IF(N942&lt;&gt;"",-T942*(1+'CTOS FICHA 904664'!$X$6)/(N942/100)+100,"")</f>
        <v/>
      </c>
      <c r="V942" s="489" t="str">
        <f t="shared" si="18"/>
        <v/>
      </c>
      <c r="W942" s="490"/>
      <c r="X942" s="490"/>
      <c r="Y942" s="490"/>
    </row>
    <row r="943" spans="1:25" ht="16.5" thickBot="1">
      <c r="A943" s="475"/>
      <c r="B943" s="35"/>
      <c r="C943" s="40"/>
      <c r="D943" s="41"/>
      <c r="E943" s="459"/>
      <c r="F943" s="32"/>
      <c r="G943" s="32"/>
      <c r="H943" s="32"/>
      <c r="I943" s="32"/>
      <c r="J943" s="32"/>
      <c r="K943" s="32"/>
      <c r="L943" s="36"/>
      <c r="M943" s="37"/>
      <c r="N943" s="34"/>
      <c r="O943" s="34"/>
      <c r="P943" s="527"/>
      <c r="S943" s="488"/>
      <c r="T943" s="488">
        <f>((+S943*(('CTOS FICHA 904664'!$T$6-100)/100))*-1)*((100-W943)/100)+Y943</f>
        <v>0</v>
      </c>
      <c r="U943" s="488" t="str">
        <f>IF(N943&lt;&gt;"",-T943*(1+'CTOS FICHA 904664'!$X$6)/(N943/100)+100,"")</f>
        <v/>
      </c>
      <c r="V943" s="489" t="str">
        <f t="shared" si="18"/>
        <v/>
      </c>
      <c r="W943" s="490"/>
      <c r="X943" s="490"/>
      <c r="Y943" s="490"/>
    </row>
    <row r="944" spans="1:25" ht="16.5" thickBot="1">
      <c r="A944" s="475"/>
      <c r="B944" s="35"/>
      <c r="C944" s="40"/>
      <c r="D944" s="41"/>
      <c r="E944" s="459"/>
      <c r="F944" s="32"/>
      <c r="G944" s="32"/>
      <c r="H944" s="32"/>
      <c r="I944" s="32"/>
      <c r="J944" s="32"/>
      <c r="K944" s="32"/>
      <c r="L944" s="36"/>
      <c r="M944" s="37"/>
      <c r="N944" s="34"/>
      <c r="O944" s="34"/>
      <c r="P944" s="527"/>
      <c r="S944" s="488"/>
      <c r="T944" s="488">
        <f>((+S944*(('CTOS FICHA 904664'!$T$6-100)/100))*-1)*((100-W944)/100)+Y944</f>
        <v>0</v>
      </c>
      <c r="U944" s="488" t="str">
        <f>IF(N944&lt;&gt;"",-T944*(1+'CTOS FICHA 904664'!$X$6)/(N944/100)+100,"")</f>
        <v/>
      </c>
      <c r="V944" s="489" t="str">
        <f t="shared" si="18"/>
        <v/>
      </c>
      <c r="W944" s="490"/>
      <c r="X944" s="490"/>
      <c r="Y944" s="490"/>
    </row>
    <row r="945" spans="1:25" ht="16.5" thickBot="1">
      <c r="A945" s="475"/>
      <c r="B945" s="35"/>
      <c r="C945" s="40"/>
      <c r="D945" s="41"/>
      <c r="E945" s="459"/>
      <c r="F945" s="32"/>
      <c r="G945" s="32"/>
      <c r="H945" s="32"/>
      <c r="I945" s="32"/>
      <c r="J945" s="32"/>
      <c r="K945" s="32"/>
      <c r="L945" s="36"/>
      <c r="M945" s="37"/>
      <c r="N945" s="34"/>
      <c r="O945" s="34"/>
      <c r="P945" s="527"/>
      <c r="S945" s="488"/>
      <c r="T945" s="488">
        <f>((+S945*(('CTOS FICHA 904664'!$T$6-100)/100))*-1)*((100-W945)/100)+Y945</f>
        <v>0</v>
      </c>
      <c r="U945" s="488" t="str">
        <f>IF(N945&lt;&gt;"",-T945*(1+'CTOS FICHA 904664'!$X$6)/(N945/100)+100,"")</f>
        <v/>
      </c>
      <c r="V945" s="489" t="str">
        <f t="shared" si="18"/>
        <v/>
      </c>
      <c r="W945" s="490"/>
      <c r="X945" s="490"/>
      <c r="Y945" s="490"/>
    </row>
    <row r="946" spans="1:25" ht="16.5" thickBot="1">
      <c r="A946" s="475"/>
      <c r="B946" s="35"/>
      <c r="C946" s="40"/>
      <c r="D946" s="41"/>
      <c r="E946" s="459"/>
      <c r="F946" s="32"/>
      <c r="G946" s="32"/>
      <c r="H946" s="32"/>
      <c r="I946" s="32"/>
      <c r="J946" s="32"/>
      <c r="K946" s="32"/>
      <c r="L946" s="36"/>
      <c r="M946" s="37"/>
      <c r="N946" s="34"/>
      <c r="O946" s="34"/>
      <c r="P946" s="527"/>
      <c r="S946" s="488"/>
      <c r="T946" s="488">
        <f>((+S946*(('CTOS FICHA 904664'!$T$6-100)/100))*-1)*((100-W946)/100)+Y946</f>
        <v>0</v>
      </c>
      <c r="U946" s="488" t="str">
        <f>IF(N946&lt;&gt;"",-T946*(1+'CTOS FICHA 904664'!$X$6)/(N946/100)+100,"")</f>
        <v/>
      </c>
      <c r="V946" s="489" t="str">
        <f t="shared" si="18"/>
        <v/>
      </c>
      <c r="W946" s="490"/>
      <c r="X946" s="490"/>
      <c r="Y946" s="490"/>
    </row>
    <row r="947" spans="1:25" ht="16.5" thickBot="1">
      <c r="A947" s="475"/>
      <c r="B947" s="35"/>
      <c r="C947" s="40"/>
      <c r="D947" s="41"/>
      <c r="E947" s="459"/>
      <c r="F947" s="32"/>
      <c r="G947" s="32"/>
      <c r="H947" s="32"/>
      <c r="I947" s="32"/>
      <c r="J947" s="32"/>
      <c r="K947" s="32"/>
      <c r="L947" s="36"/>
      <c r="M947" s="37"/>
      <c r="N947" s="34"/>
      <c r="O947" s="34"/>
      <c r="P947" s="527"/>
      <c r="S947" s="488"/>
      <c r="T947" s="488">
        <f>((+S947*(('CTOS FICHA 904664'!$T$6-100)/100))*-1)*((100-W947)/100)+Y947</f>
        <v>0</v>
      </c>
      <c r="U947" s="488" t="str">
        <f>IF(N947&lt;&gt;"",-T947*(1+'CTOS FICHA 904664'!$X$6)/(N947/100)+100,"")</f>
        <v/>
      </c>
      <c r="V947" s="489" t="str">
        <f t="shared" si="18"/>
        <v/>
      </c>
      <c r="W947" s="490"/>
      <c r="X947" s="490"/>
      <c r="Y947" s="490"/>
    </row>
    <row r="948" spans="1:25" ht="16.5" thickBot="1">
      <c r="A948" s="475"/>
      <c r="B948" s="35"/>
      <c r="C948" s="40"/>
      <c r="D948" s="41"/>
      <c r="E948" s="459"/>
      <c r="F948" s="32"/>
      <c r="G948" s="32"/>
      <c r="H948" s="32"/>
      <c r="I948" s="32"/>
      <c r="J948" s="32"/>
      <c r="K948" s="32"/>
      <c r="L948" s="36"/>
      <c r="M948" s="37"/>
      <c r="N948" s="34"/>
      <c r="O948" s="34"/>
      <c r="P948" s="527"/>
      <c r="S948" s="488"/>
      <c r="T948" s="488">
        <f>((+S948*(('CTOS FICHA 904664'!$T$6-100)/100))*-1)*((100-W948)/100)+Y948</f>
        <v>0</v>
      </c>
      <c r="U948" s="488" t="str">
        <f>IF(N948&lt;&gt;"",-T948*(1+'CTOS FICHA 904664'!$X$6)/(N948/100)+100,"")</f>
        <v/>
      </c>
      <c r="V948" s="489" t="str">
        <f t="shared" si="18"/>
        <v/>
      </c>
      <c r="W948" s="490"/>
      <c r="X948" s="490"/>
      <c r="Y948" s="490"/>
    </row>
    <row r="949" spans="1:25" ht="16.5" thickBot="1">
      <c r="A949" s="475"/>
      <c r="B949" s="35"/>
      <c r="C949" s="40"/>
      <c r="D949" s="41"/>
      <c r="E949" s="459"/>
      <c r="F949" s="32"/>
      <c r="G949" s="32"/>
      <c r="H949" s="32"/>
      <c r="I949" s="32"/>
      <c r="J949" s="32"/>
      <c r="K949" s="32"/>
      <c r="L949" s="36"/>
      <c r="M949" s="37"/>
      <c r="N949" s="34"/>
      <c r="O949" s="34"/>
      <c r="P949" s="527"/>
      <c r="S949" s="488"/>
      <c r="T949" s="488">
        <f>((+S949*(('CTOS FICHA 904664'!$T$6-100)/100))*-1)*((100-W949)/100)+Y949</f>
        <v>0</v>
      </c>
      <c r="U949" s="488" t="str">
        <f>IF(N949&lt;&gt;"",-T949*(1+'CTOS FICHA 904664'!$X$6)/(N949/100)+100,"")</f>
        <v/>
      </c>
      <c r="V949" s="489" t="str">
        <f t="shared" si="18"/>
        <v/>
      </c>
      <c r="W949" s="490"/>
      <c r="X949" s="490"/>
      <c r="Y949" s="490"/>
    </row>
    <row r="950" spans="1:25" ht="16.5" thickBot="1">
      <c r="A950" s="475"/>
      <c r="B950" s="35"/>
      <c r="C950" s="40"/>
      <c r="D950" s="41"/>
      <c r="E950" s="459"/>
      <c r="F950" s="32"/>
      <c r="G950" s="32"/>
      <c r="H950" s="32"/>
      <c r="I950" s="32"/>
      <c r="J950" s="32"/>
      <c r="K950" s="32"/>
      <c r="L950" s="36"/>
      <c r="M950" s="37"/>
      <c r="N950" s="34"/>
      <c r="O950" s="34"/>
      <c r="P950" s="527"/>
      <c r="S950" s="488"/>
      <c r="T950" s="488">
        <f>((+S950*(('CTOS FICHA 904664'!$T$6-100)/100))*-1)*((100-W950)/100)+Y950</f>
        <v>0</v>
      </c>
      <c r="U950" s="488" t="str">
        <f>IF(N950&lt;&gt;"",-T950*(1+'CTOS FICHA 904664'!$X$6)/(N950/100)+100,"")</f>
        <v/>
      </c>
      <c r="V950" s="489" t="str">
        <f t="shared" si="18"/>
        <v/>
      </c>
      <c r="W950" s="490"/>
      <c r="X950" s="490"/>
      <c r="Y950" s="490"/>
    </row>
    <row r="951" spans="1:25" ht="16.5" thickBot="1">
      <c r="A951" s="475"/>
      <c r="B951" s="35"/>
      <c r="C951" s="40"/>
      <c r="D951" s="41"/>
      <c r="E951" s="459"/>
      <c r="F951" s="32"/>
      <c r="G951" s="32"/>
      <c r="H951" s="32"/>
      <c r="I951" s="32"/>
      <c r="J951" s="32"/>
      <c r="K951" s="32"/>
      <c r="L951" s="36"/>
      <c r="M951" s="37"/>
      <c r="N951" s="34"/>
      <c r="O951" s="34"/>
      <c r="P951" s="527"/>
      <c r="S951" s="488"/>
      <c r="T951" s="488">
        <f>((+S951*(('CTOS FICHA 904664'!$T$6-100)/100))*-1)*((100-W951)/100)+Y951</f>
        <v>0</v>
      </c>
      <c r="U951" s="488" t="str">
        <f>IF(N951&lt;&gt;"",-T951*(1+'CTOS FICHA 904664'!$X$6)/(N951/100)+100,"")</f>
        <v/>
      </c>
      <c r="V951" s="489" t="str">
        <f t="shared" si="18"/>
        <v/>
      </c>
      <c r="W951" s="490"/>
      <c r="X951" s="490"/>
      <c r="Y951" s="490"/>
    </row>
    <row r="952" spans="1:25" ht="16.5" thickBot="1">
      <c r="A952" s="475"/>
      <c r="B952" s="35"/>
      <c r="C952" s="40"/>
      <c r="D952" s="41"/>
      <c r="E952" s="459"/>
      <c r="F952" s="32"/>
      <c r="G952" s="32"/>
      <c r="H952" s="32"/>
      <c r="I952" s="32"/>
      <c r="J952" s="32"/>
      <c r="K952" s="32"/>
      <c r="L952" s="36"/>
      <c r="M952" s="37"/>
      <c r="N952" s="34"/>
      <c r="O952" s="34"/>
      <c r="P952" s="527"/>
      <c r="S952" s="488"/>
      <c r="T952" s="488">
        <f>((+S952*(('CTOS FICHA 904664'!$T$6-100)/100))*-1)*((100-W952)/100)+Y952</f>
        <v>0</v>
      </c>
      <c r="U952" s="488" t="str">
        <f>IF(N952&lt;&gt;"",-T952*(1+'CTOS FICHA 904664'!$X$6)/(N952/100)+100,"")</f>
        <v/>
      </c>
      <c r="V952" s="489" t="str">
        <f t="shared" si="18"/>
        <v/>
      </c>
      <c r="W952" s="490"/>
      <c r="X952" s="490"/>
      <c r="Y952" s="490"/>
    </row>
    <row r="953" spans="1:25" ht="16.5" thickBot="1">
      <c r="A953" s="475"/>
      <c r="B953" s="35"/>
      <c r="C953" s="40"/>
      <c r="D953" s="41"/>
      <c r="E953" s="459"/>
      <c r="F953" s="32"/>
      <c r="G953" s="32"/>
      <c r="H953" s="32"/>
      <c r="I953" s="32"/>
      <c r="J953" s="32"/>
      <c r="K953" s="32"/>
      <c r="L953" s="36"/>
      <c r="M953" s="37"/>
      <c r="N953" s="34"/>
      <c r="O953" s="34"/>
      <c r="P953" s="527"/>
      <c r="S953" s="488"/>
      <c r="T953" s="488">
        <f>((+S953*(('CTOS FICHA 904664'!$T$6-100)/100))*-1)*((100-W953)/100)+Y953</f>
        <v>0</v>
      </c>
      <c r="U953" s="488" t="str">
        <f>IF(N953&lt;&gt;"",-T953*(1+'CTOS FICHA 904664'!$X$6)/(N953/100)+100,"")</f>
        <v/>
      </c>
      <c r="V953" s="489" t="str">
        <f t="shared" si="18"/>
        <v/>
      </c>
      <c r="W953" s="490"/>
      <c r="X953" s="490"/>
      <c r="Y953" s="490"/>
    </row>
    <row r="954" spans="1:25" ht="16.5" thickBot="1">
      <c r="A954" s="475"/>
      <c r="B954" s="35"/>
      <c r="C954" s="40"/>
      <c r="D954" s="41"/>
      <c r="E954" s="459"/>
      <c r="F954" s="32"/>
      <c r="G954" s="32"/>
      <c r="H954" s="32"/>
      <c r="I954" s="32"/>
      <c r="J954" s="32"/>
      <c r="K954" s="32"/>
      <c r="L954" s="36"/>
      <c r="M954" s="37"/>
      <c r="N954" s="34"/>
      <c r="O954" s="34"/>
      <c r="P954" s="527"/>
      <c r="S954" s="488"/>
      <c r="T954" s="488">
        <f>((+S954*(('CTOS FICHA 904664'!$T$6-100)/100))*-1)*((100-W954)/100)+Y954</f>
        <v>0</v>
      </c>
      <c r="U954" s="488" t="str">
        <f>IF(N954&lt;&gt;"",-T954*(1+'CTOS FICHA 904664'!$X$6)/(N954/100)+100,"")</f>
        <v/>
      </c>
      <c r="V954" s="489" t="str">
        <f t="shared" si="18"/>
        <v/>
      </c>
      <c r="W954" s="490"/>
      <c r="X954" s="490"/>
      <c r="Y954" s="490"/>
    </row>
    <row r="955" spans="1:25" ht="16.5" thickBot="1">
      <c r="A955" s="475"/>
      <c r="B955" s="35"/>
      <c r="C955" s="40"/>
      <c r="D955" s="41"/>
      <c r="E955" s="459"/>
      <c r="F955" s="32"/>
      <c r="G955" s="32"/>
      <c r="H955" s="32"/>
      <c r="I955" s="32"/>
      <c r="J955" s="32"/>
      <c r="K955" s="32"/>
      <c r="L955" s="36"/>
      <c r="M955" s="37"/>
      <c r="N955" s="34"/>
      <c r="O955" s="34"/>
      <c r="P955" s="527"/>
      <c r="S955" s="488"/>
      <c r="T955" s="488">
        <f>((+S955*(('CTOS FICHA 904664'!$T$6-100)/100))*-1)*((100-W955)/100)+Y955</f>
        <v>0</v>
      </c>
      <c r="U955" s="488" t="str">
        <f>IF(N955&lt;&gt;"",-T955*(1+'CTOS FICHA 904664'!$X$6)/(N955/100)+100,"")</f>
        <v/>
      </c>
      <c r="V955" s="489" t="str">
        <f t="shared" si="18"/>
        <v/>
      </c>
      <c r="W955" s="490"/>
      <c r="X955" s="490"/>
      <c r="Y955" s="490"/>
    </row>
    <row r="956" spans="1:25" ht="16.5" thickBot="1">
      <c r="A956" s="475"/>
      <c r="B956" s="35"/>
      <c r="C956" s="40"/>
      <c r="D956" s="41"/>
      <c r="E956" s="459"/>
      <c r="F956" s="32"/>
      <c r="G956" s="32"/>
      <c r="H956" s="32"/>
      <c r="I956" s="32"/>
      <c r="J956" s="32"/>
      <c r="K956" s="32"/>
      <c r="L956" s="36"/>
      <c r="M956" s="37"/>
      <c r="N956" s="34"/>
      <c r="O956" s="34"/>
      <c r="P956" s="527"/>
      <c r="S956" s="488"/>
      <c r="T956" s="488">
        <f>((+S956*(('CTOS FICHA 904664'!$T$6-100)/100))*-1)*((100-W956)/100)+Y956</f>
        <v>0</v>
      </c>
      <c r="U956" s="488" t="str">
        <f>IF(N956&lt;&gt;"",-T956*(1+'CTOS FICHA 904664'!$X$6)/(N956/100)+100,"")</f>
        <v/>
      </c>
      <c r="V956" s="489" t="str">
        <f t="shared" si="18"/>
        <v/>
      </c>
      <c r="W956" s="490"/>
      <c r="X956" s="490"/>
      <c r="Y956" s="490"/>
    </row>
    <row r="957" spans="1:25" ht="16.5" thickBot="1">
      <c r="A957" s="475"/>
      <c r="B957" s="35"/>
      <c r="C957" s="40"/>
      <c r="D957" s="41"/>
      <c r="E957" s="459"/>
      <c r="F957" s="32"/>
      <c r="G957" s="32"/>
      <c r="H957" s="32"/>
      <c r="I957" s="32"/>
      <c r="J957" s="32"/>
      <c r="K957" s="32"/>
      <c r="L957" s="36"/>
      <c r="M957" s="37"/>
      <c r="N957" s="34"/>
      <c r="O957" s="34"/>
      <c r="P957" s="527"/>
      <c r="S957" s="488"/>
      <c r="T957" s="488">
        <f>((+S957*(('CTOS FICHA 904664'!$T$6-100)/100))*-1)*((100-W957)/100)+Y957</f>
        <v>0</v>
      </c>
      <c r="U957" s="488" t="str">
        <f>IF(N957&lt;&gt;"",-T957*(1+'CTOS FICHA 904664'!$X$6)/(N957/100)+100,"")</f>
        <v/>
      </c>
      <c r="V957" s="489" t="str">
        <f t="shared" si="18"/>
        <v/>
      </c>
      <c r="W957" s="490"/>
      <c r="X957" s="490"/>
      <c r="Y957" s="490"/>
    </row>
    <row r="958" spans="1:25" ht="16.5" thickBot="1">
      <c r="A958" s="475"/>
      <c r="B958" s="35"/>
      <c r="C958" s="40"/>
      <c r="D958" s="41"/>
      <c r="E958" s="459"/>
      <c r="F958" s="32"/>
      <c r="G958" s="32"/>
      <c r="H958" s="32"/>
      <c r="I958" s="32"/>
      <c r="J958" s="32"/>
      <c r="K958" s="32"/>
      <c r="L958" s="36"/>
      <c r="M958" s="37"/>
      <c r="N958" s="34"/>
      <c r="O958" s="34"/>
      <c r="P958" s="527"/>
      <c r="S958" s="488"/>
      <c r="T958" s="488">
        <f>((+S958*(('CTOS FICHA 904664'!$T$6-100)/100))*-1)*((100-W958)/100)+Y958</f>
        <v>0</v>
      </c>
      <c r="U958" s="488" t="str">
        <f>IF(N958&lt;&gt;"",-T958*(1+'CTOS FICHA 904664'!$X$6)/(N958/100)+100,"")</f>
        <v/>
      </c>
      <c r="V958" s="489" t="str">
        <f t="shared" si="18"/>
        <v/>
      </c>
      <c r="W958" s="490"/>
      <c r="X958" s="490"/>
      <c r="Y958" s="490"/>
    </row>
    <row r="959" spans="1:25" ht="16.5" thickBot="1">
      <c r="A959" s="475"/>
      <c r="B959" s="35"/>
      <c r="C959" s="40"/>
      <c r="D959" s="41"/>
      <c r="E959" s="459"/>
      <c r="F959" s="32"/>
      <c r="G959" s="32"/>
      <c r="H959" s="32"/>
      <c r="I959" s="32"/>
      <c r="J959" s="32"/>
      <c r="K959" s="32"/>
      <c r="L959" s="36"/>
      <c r="M959" s="37"/>
      <c r="N959" s="34"/>
      <c r="O959" s="34"/>
      <c r="P959" s="527"/>
      <c r="S959" s="488"/>
      <c r="T959" s="488">
        <f>((+S959*(('CTOS FICHA 904664'!$T$6-100)/100))*-1)*((100-W959)/100)+Y959</f>
        <v>0</v>
      </c>
      <c r="U959" s="488" t="str">
        <f>IF(N959&lt;&gt;"",-T959*(1+'CTOS FICHA 904664'!$X$6)/(N959/100)+100,"")</f>
        <v/>
      </c>
      <c r="V959" s="489" t="str">
        <f t="shared" si="18"/>
        <v/>
      </c>
      <c r="W959" s="490"/>
      <c r="X959" s="490"/>
      <c r="Y959" s="490"/>
    </row>
    <row r="960" spans="1:25" ht="16.5" thickBot="1">
      <c r="A960" s="475"/>
      <c r="B960" s="35"/>
      <c r="C960" s="40"/>
      <c r="D960" s="41"/>
      <c r="E960" s="459"/>
      <c r="F960" s="32"/>
      <c r="G960" s="32"/>
      <c r="H960" s="32"/>
      <c r="I960" s="32"/>
      <c r="J960" s="32"/>
      <c r="K960" s="32"/>
      <c r="L960" s="36"/>
      <c r="M960" s="37"/>
      <c r="N960" s="34"/>
      <c r="O960" s="34"/>
      <c r="P960" s="527"/>
      <c r="S960" s="488"/>
      <c r="T960" s="488">
        <f>((+S960*(('CTOS FICHA 904664'!$T$6-100)/100))*-1)*((100-W960)/100)+Y960</f>
        <v>0</v>
      </c>
      <c r="U960" s="488" t="str">
        <f>IF(N960&lt;&gt;"",-T960*(1+'CTOS FICHA 904664'!$X$6)/(N960/100)+100,"")</f>
        <v/>
      </c>
      <c r="V960" s="489" t="str">
        <f t="shared" si="18"/>
        <v/>
      </c>
      <c r="W960" s="490"/>
      <c r="X960" s="490"/>
      <c r="Y960" s="490"/>
    </row>
    <row r="961" spans="1:25" ht="16.5" thickBot="1">
      <c r="A961" s="475"/>
      <c r="B961" s="35"/>
      <c r="C961" s="40"/>
      <c r="D961" s="41"/>
      <c r="E961" s="459"/>
      <c r="F961" s="32"/>
      <c r="G961" s="32"/>
      <c r="H961" s="32"/>
      <c r="I961" s="32"/>
      <c r="J961" s="32"/>
      <c r="K961" s="32"/>
      <c r="L961" s="36"/>
      <c r="M961" s="37"/>
      <c r="N961" s="34"/>
      <c r="O961" s="34"/>
      <c r="P961" s="527"/>
      <c r="S961" s="488"/>
      <c r="T961" s="488">
        <f>((+S961*(('CTOS FICHA 904664'!$T$6-100)/100))*-1)*((100-W961)/100)+Y961</f>
        <v>0</v>
      </c>
      <c r="U961" s="488" t="str">
        <f>IF(N961&lt;&gt;"",-T961*(1+'CTOS FICHA 904664'!$X$6)/(N961/100)+100,"")</f>
        <v/>
      </c>
      <c r="V961" s="489" t="str">
        <f t="shared" si="18"/>
        <v/>
      </c>
      <c r="W961" s="490"/>
      <c r="X961" s="490"/>
      <c r="Y961" s="490"/>
    </row>
    <row r="962" spans="1:25" ht="16.5" thickBot="1">
      <c r="A962" s="475"/>
      <c r="B962" s="35"/>
      <c r="C962" s="40"/>
      <c r="D962" s="41"/>
      <c r="E962" s="459"/>
      <c r="F962" s="32"/>
      <c r="G962" s="32"/>
      <c r="H962" s="32"/>
      <c r="I962" s="32"/>
      <c r="J962" s="32"/>
      <c r="K962" s="32"/>
      <c r="L962" s="36"/>
      <c r="M962" s="37"/>
      <c r="N962" s="34"/>
      <c r="O962" s="34"/>
      <c r="P962" s="527"/>
      <c r="S962" s="488"/>
      <c r="T962" s="488">
        <f>((+S962*(('CTOS FICHA 904664'!$T$6-100)/100))*-1)*((100-W962)/100)+Y962</f>
        <v>0</v>
      </c>
      <c r="U962" s="488" t="str">
        <f>IF(N962&lt;&gt;"",-T962*(1+'CTOS FICHA 904664'!$X$6)/(N962/100)+100,"")</f>
        <v/>
      </c>
      <c r="V962" s="489" t="str">
        <f t="shared" si="18"/>
        <v/>
      </c>
      <c r="W962" s="490"/>
      <c r="X962" s="490"/>
      <c r="Y962" s="490"/>
    </row>
    <row r="963" spans="1:25" ht="16.5" thickBot="1">
      <c r="A963" s="475"/>
      <c r="B963" s="35"/>
      <c r="C963" s="40"/>
      <c r="D963" s="41"/>
      <c r="E963" s="459"/>
      <c r="F963" s="32"/>
      <c r="G963" s="32"/>
      <c r="H963" s="32"/>
      <c r="I963" s="32"/>
      <c r="J963" s="32"/>
      <c r="K963" s="32"/>
      <c r="L963" s="36"/>
      <c r="M963" s="37"/>
      <c r="N963" s="34"/>
      <c r="O963" s="34"/>
      <c r="P963" s="527"/>
      <c r="S963" s="488"/>
      <c r="T963" s="488">
        <f>((+S963*(('CTOS FICHA 904664'!$T$6-100)/100))*-1)*((100-W963)/100)+Y963</f>
        <v>0</v>
      </c>
      <c r="U963" s="488" t="str">
        <f>IF(N963&lt;&gt;"",-T963*(1+'CTOS FICHA 904664'!$X$6)/(N963/100)+100,"")</f>
        <v/>
      </c>
      <c r="V963" s="489" t="str">
        <f t="shared" si="18"/>
        <v/>
      </c>
      <c r="W963" s="490"/>
      <c r="X963" s="490"/>
      <c r="Y963" s="490"/>
    </row>
    <row r="964" spans="1:25" ht="16.5" thickBot="1">
      <c r="A964" s="475"/>
      <c r="B964" s="35"/>
      <c r="C964" s="40"/>
      <c r="D964" s="41"/>
      <c r="E964" s="459"/>
      <c r="F964" s="32"/>
      <c r="G964" s="32"/>
      <c r="H964" s="32"/>
      <c r="I964" s="32"/>
      <c r="J964" s="32"/>
      <c r="K964" s="32"/>
      <c r="L964" s="36"/>
      <c r="M964" s="37"/>
      <c r="N964" s="34"/>
      <c r="O964" s="34"/>
      <c r="P964" s="527"/>
      <c r="S964" s="488"/>
      <c r="T964" s="488">
        <f>((+S964*(('CTOS FICHA 904664'!$T$6-100)/100))*-1)*((100-W964)/100)+Y964</f>
        <v>0</v>
      </c>
      <c r="U964" s="488" t="str">
        <f>IF(N964&lt;&gt;"",-T964*(1+'CTOS FICHA 904664'!$X$6)/(N964/100)+100,"")</f>
        <v/>
      </c>
      <c r="V964" s="489" t="str">
        <f t="shared" si="18"/>
        <v/>
      </c>
      <c r="W964" s="490"/>
      <c r="X964" s="490"/>
      <c r="Y964" s="490"/>
    </row>
    <row r="965" spans="1:25" ht="16.5" thickBot="1">
      <c r="A965" s="475"/>
      <c r="B965" s="35"/>
      <c r="C965" s="40"/>
      <c r="D965" s="41"/>
      <c r="E965" s="459"/>
      <c r="F965" s="32"/>
      <c r="G965" s="32"/>
      <c r="H965" s="32"/>
      <c r="I965" s="32"/>
      <c r="J965" s="32"/>
      <c r="K965" s="32"/>
      <c r="L965" s="36"/>
      <c r="M965" s="37"/>
      <c r="N965" s="34"/>
      <c r="O965" s="34"/>
      <c r="P965" s="527"/>
      <c r="S965" s="488"/>
      <c r="T965" s="488">
        <f>((+S965*(('CTOS FICHA 904664'!$T$6-100)/100))*-1)*((100-W965)/100)+Y965</f>
        <v>0</v>
      </c>
      <c r="U965" s="488" t="str">
        <f>IF(N965&lt;&gt;"",-T965*(1+'CTOS FICHA 904664'!$X$6)/(N965/100)+100,"")</f>
        <v/>
      </c>
      <c r="V965" s="489" t="str">
        <f t="shared" si="18"/>
        <v/>
      </c>
      <c r="W965" s="490"/>
      <c r="X965" s="490"/>
      <c r="Y965" s="490"/>
    </row>
    <row r="966" spans="1:25" ht="16.5" thickBot="1">
      <c r="A966" s="475"/>
      <c r="B966" s="35"/>
      <c r="C966" s="40"/>
      <c r="D966" s="41"/>
      <c r="E966" s="459"/>
      <c r="F966" s="32"/>
      <c r="G966" s="32"/>
      <c r="H966" s="32"/>
      <c r="I966" s="32"/>
      <c r="J966" s="32"/>
      <c r="K966" s="32"/>
      <c r="L966" s="36"/>
      <c r="M966" s="37"/>
      <c r="N966" s="34"/>
      <c r="O966" s="34"/>
      <c r="P966" s="527"/>
      <c r="S966" s="488"/>
      <c r="T966" s="488">
        <f>((+S966*(('CTOS FICHA 904664'!$T$6-100)/100))*-1)*((100-W966)/100)+Y966</f>
        <v>0</v>
      </c>
      <c r="U966" s="488" t="str">
        <f>IF(N966&lt;&gt;"",-T966*(1+'CTOS FICHA 904664'!$X$6)/(N966/100)+100,"")</f>
        <v/>
      </c>
      <c r="V966" s="489" t="str">
        <f t="shared" si="18"/>
        <v/>
      </c>
      <c r="W966" s="490"/>
      <c r="X966" s="490"/>
      <c r="Y966" s="490"/>
    </row>
    <row r="967" spans="1:25" ht="16.5" thickBot="1">
      <c r="A967" s="475"/>
      <c r="B967" s="35"/>
      <c r="C967" s="40"/>
      <c r="D967" s="41"/>
      <c r="E967" s="459"/>
      <c r="F967" s="32"/>
      <c r="G967" s="32"/>
      <c r="H967" s="32"/>
      <c r="I967" s="32"/>
      <c r="J967" s="32"/>
      <c r="K967" s="32"/>
      <c r="L967" s="36"/>
      <c r="M967" s="37"/>
      <c r="N967" s="34"/>
      <c r="O967" s="34"/>
      <c r="P967" s="527"/>
      <c r="S967" s="488"/>
      <c r="T967" s="488">
        <f>((+S967*(('CTOS FICHA 904664'!$T$6-100)/100))*-1)*((100-W967)/100)+Y967</f>
        <v>0</v>
      </c>
      <c r="U967" s="488" t="str">
        <f>IF(N967&lt;&gt;"",-T967*(1+'CTOS FICHA 904664'!$X$6)/(N967/100)+100,"")</f>
        <v/>
      </c>
      <c r="V967" s="489" t="str">
        <f t="shared" si="18"/>
        <v/>
      </c>
      <c r="W967" s="490"/>
      <c r="X967" s="490"/>
      <c r="Y967" s="490"/>
    </row>
    <row r="968" spans="1:25" ht="16.5" thickBot="1">
      <c r="A968" s="475"/>
      <c r="B968" s="35"/>
      <c r="C968" s="40"/>
      <c r="D968" s="41"/>
      <c r="E968" s="459"/>
      <c r="F968" s="32"/>
      <c r="G968" s="32"/>
      <c r="H968" s="32"/>
      <c r="I968" s="32"/>
      <c r="J968" s="32"/>
      <c r="K968" s="32"/>
      <c r="L968" s="36"/>
      <c r="M968" s="37"/>
      <c r="N968" s="34"/>
      <c r="O968" s="34"/>
      <c r="P968" s="527"/>
      <c r="S968" s="488"/>
      <c r="T968" s="488">
        <f>((+S968*(('CTOS FICHA 904664'!$T$6-100)/100))*-1)*((100-W968)/100)+Y968</f>
        <v>0</v>
      </c>
      <c r="U968" s="488" t="str">
        <f>IF(N968&lt;&gt;"",-T968*(1+'CTOS FICHA 904664'!$X$6)/(N968/100)+100,"")</f>
        <v/>
      </c>
      <c r="V968" s="489" t="str">
        <f t="shared" si="18"/>
        <v/>
      </c>
      <c r="W968" s="490"/>
      <c r="X968" s="490"/>
      <c r="Y968" s="490"/>
    </row>
    <row r="969" spans="1:25" ht="16.5" thickBot="1">
      <c r="A969" s="475"/>
      <c r="B969" s="35"/>
      <c r="C969" s="40"/>
      <c r="D969" s="41"/>
      <c r="E969" s="459"/>
      <c r="F969" s="32"/>
      <c r="G969" s="32"/>
      <c r="H969" s="32"/>
      <c r="I969" s="32"/>
      <c r="J969" s="32"/>
      <c r="K969" s="32"/>
      <c r="L969" s="36"/>
      <c r="M969" s="37"/>
      <c r="N969" s="34"/>
      <c r="O969" s="34"/>
      <c r="P969" s="527"/>
      <c r="S969" s="488"/>
      <c r="T969" s="488">
        <f>((+S969*(('CTOS FICHA 904664'!$T$6-100)/100))*-1)*((100-W969)/100)+Y969</f>
        <v>0</v>
      </c>
      <c r="U969" s="488" t="str">
        <f>IF(N969&lt;&gt;"",-T969*(1+'CTOS FICHA 904664'!$X$6)/(N969/100)+100,"")</f>
        <v/>
      </c>
      <c r="V969" s="489" t="str">
        <f t="shared" si="18"/>
        <v/>
      </c>
      <c r="W969" s="490"/>
      <c r="X969" s="490"/>
      <c r="Y969" s="490"/>
    </row>
    <row r="970" spans="1:25" ht="16.5" thickBot="1">
      <c r="A970" s="475"/>
      <c r="B970" s="35"/>
      <c r="C970" s="40"/>
      <c r="D970" s="41"/>
      <c r="E970" s="459"/>
      <c r="F970" s="32"/>
      <c r="G970" s="32"/>
      <c r="H970" s="32"/>
      <c r="I970" s="32"/>
      <c r="J970" s="32"/>
      <c r="K970" s="32"/>
      <c r="L970" s="36"/>
      <c r="M970" s="37"/>
      <c r="N970" s="34"/>
      <c r="O970" s="34"/>
      <c r="P970" s="527"/>
      <c r="S970" s="488"/>
      <c r="T970" s="488">
        <f>((+S970*(('CTOS FICHA 904664'!$T$6-100)/100))*-1)*((100-W970)/100)+Y970</f>
        <v>0</v>
      </c>
      <c r="U970" s="488" t="str">
        <f>IF(N970&lt;&gt;"",-T970*(1+'CTOS FICHA 904664'!$X$6)/(N970/100)+100,"")</f>
        <v/>
      </c>
      <c r="V970" s="489" t="str">
        <f t="shared" si="18"/>
        <v/>
      </c>
      <c r="W970" s="490"/>
      <c r="X970" s="490"/>
      <c r="Y970" s="490"/>
    </row>
    <row r="971" spans="1:25" ht="16.5" thickBot="1">
      <c r="A971" s="475"/>
      <c r="B971" s="35"/>
      <c r="C971" s="40"/>
      <c r="D971" s="41"/>
      <c r="E971" s="459"/>
      <c r="F971" s="32"/>
      <c r="G971" s="32"/>
      <c r="H971" s="32"/>
      <c r="I971" s="32"/>
      <c r="J971" s="32"/>
      <c r="K971" s="32"/>
      <c r="L971" s="36"/>
      <c r="M971" s="37"/>
      <c r="N971" s="34"/>
      <c r="O971" s="34"/>
      <c r="P971" s="527"/>
      <c r="S971" s="488"/>
      <c r="T971" s="488">
        <f>((+S971*(('CTOS FICHA 904664'!$T$6-100)/100))*-1)*((100-W971)/100)+Y971</f>
        <v>0</v>
      </c>
      <c r="U971" s="488" t="str">
        <f>IF(N971&lt;&gt;"",-T971*(1+'CTOS FICHA 904664'!$X$6)/(N971/100)+100,"")</f>
        <v/>
      </c>
      <c r="V971" s="489" t="str">
        <f t="shared" si="18"/>
        <v/>
      </c>
      <c r="W971" s="490"/>
      <c r="X971" s="490"/>
      <c r="Y971" s="490"/>
    </row>
    <row r="972" spans="1:25" ht="16.5" thickBot="1">
      <c r="A972" s="475"/>
      <c r="B972" s="35"/>
      <c r="C972" s="40"/>
      <c r="D972" s="41"/>
      <c r="E972" s="459"/>
      <c r="F972" s="32"/>
      <c r="G972" s="32"/>
      <c r="H972" s="32"/>
      <c r="I972" s="32"/>
      <c r="J972" s="32"/>
      <c r="K972" s="32"/>
      <c r="L972" s="36"/>
      <c r="M972" s="37"/>
      <c r="N972" s="34"/>
      <c r="O972" s="34"/>
      <c r="P972" s="527"/>
      <c r="S972" s="488"/>
      <c r="T972" s="488">
        <f>((+S972*(('CTOS FICHA 904664'!$T$6-100)/100))*-1)*((100-W972)/100)+Y972</f>
        <v>0</v>
      </c>
      <c r="U972" s="488" t="str">
        <f>IF(N972&lt;&gt;"",-T972*(1+'CTOS FICHA 904664'!$X$6)/(N972/100)+100,"")</f>
        <v/>
      </c>
      <c r="V972" s="489" t="str">
        <f t="shared" si="18"/>
        <v/>
      </c>
      <c r="W972" s="490"/>
      <c r="X972" s="490"/>
      <c r="Y972" s="490"/>
    </row>
    <row r="973" spans="1:25" ht="16.5" thickBot="1">
      <c r="A973" s="475"/>
      <c r="B973" s="35"/>
      <c r="C973" s="40"/>
      <c r="D973" s="41"/>
      <c r="E973" s="459"/>
      <c r="F973" s="32"/>
      <c r="G973" s="32"/>
      <c r="H973" s="32"/>
      <c r="I973" s="32"/>
      <c r="J973" s="32"/>
      <c r="K973" s="32"/>
      <c r="L973" s="36"/>
      <c r="M973" s="37"/>
      <c r="N973" s="34"/>
      <c r="O973" s="34"/>
      <c r="P973" s="527"/>
      <c r="S973" s="488"/>
      <c r="T973" s="488">
        <f>((+S973*(('CTOS FICHA 904664'!$T$6-100)/100))*-1)*((100-W973)/100)+Y973</f>
        <v>0</v>
      </c>
      <c r="U973" s="488" t="str">
        <f>IF(N973&lt;&gt;"",-T973*(1+'CTOS FICHA 904664'!$X$6)/(N973/100)+100,"")</f>
        <v/>
      </c>
      <c r="V973" s="489" t="str">
        <f t="shared" si="18"/>
        <v/>
      </c>
      <c r="W973" s="490"/>
      <c r="X973" s="490"/>
      <c r="Y973" s="490"/>
    </row>
    <row r="974" spans="1:25" ht="16.5" thickBot="1">
      <c r="A974" s="475"/>
      <c r="B974" s="35"/>
      <c r="C974" s="40"/>
      <c r="D974" s="41"/>
      <c r="E974" s="459"/>
      <c r="F974" s="32"/>
      <c r="G974" s="32"/>
      <c r="H974" s="32"/>
      <c r="I974" s="32"/>
      <c r="J974" s="32"/>
      <c r="K974" s="32"/>
      <c r="L974" s="36"/>
      <c r="M974" s="37"/>
      <c r="N974" s="34"/>
      <c r="O974" s="34"/>
      <c r="P974" s="527"/>
      <c r="S974" s="488"/>
      <c r="T974" s="488">
        <f>((+S974*(('CTOS FICHA 904664'!$T$6-100)/100))*-1)*((100-W974)/100)+Y974</f>
        <v>0</v>
      </c>
      <c r="U974" s="488" t="str">
        <f>IF(N974&lt;&gt;"",-T974*(1+'CTOS FICHA 904664'!$X$6)/(N974/100)+100,"")</f>
        <v/>
      </c>
      <c r="V974" s="489" t="str">
        <f t="shared" si="18"/>
        <v/>
      </c>
      <c r="W974" s="490"/>
      <c r="X974" s="490"/>
      <c r="Y974" s="490"/>
    </row>
    <row r="975" spans="1:25" ht="16.5" thickBot="1">
      <c r="A975" s="475"/>
      <c r="B975" s="35"/>
      <c r="C975" s="40"/>
      <c r="D975" s="41"/>
      <c r="E975" s="459"/>
      <c r="F975" s="32"/>
      <c r="G975" s="32"/>
      <c r="H975" s="32"/>
      <c r="I975" s="32"/>
      <c r="J975" s="32"/>
      <c r="K975" s="32"/>
      <c r="L975" s="36"/>
      <c r="M975" s="37"/>
      <c r="N975" s="34"/>
      <c r="O975" s="34"/>
      <c r="P975" s="527"/>
      <c r="S975" s="488"/>
      <c r="T975" s="488">
        <f>((+S975*(('CTOS FICHA 904664'!$T$6-100)/100))*-1)*((100-W975)/100)+Y975</f>
        <v>0</v>
      </c>
      <c r="U975" s="488" t="str">
        <f>IF(N975&lt;&gt;"",-T975*(1+'CTOS FICHA 904664'!$X$6)/(N975/100)+100,"")</f>
        <v/>
      </c>
      <c r="V975" s="489" t="str">
        <f t="shared" si="18"/>
        <v/>
      </c>
      <c r="W975" s="490"/>
      <c r="X975" s="490"/>
      <c r="Y975" s="490"/>
    </row>
    <row r="976" spans="1:25" ht="16.5" thickBot="1">
      <c r="A976" s="475"/>
      <c r="B976" s="35"/>
      <c r="C976" s="40"/>
      <c r="D976" s="41"/>
      <c r="E976" s="459"/>
      <c r="F976" s="32"/>
      <c r="G976" s="32"/>
      <c r="H976" s="32"/>
      <c r="I976" s="32"/>
      <c r="J976" s="32"/>
      <c r="K976" s="32"/>
      <c r="L976" s="36"/>
      <c r="M976" s="37"/>
      <c r="N976" s="34"/>
      <c r="O976" s="34"/>
      <c r="P976" s="527"/>
      <c r="S976" s="488"/>
      <c r="T976" s="488">
        <f>((+S976*(('CTOS FICHA 904664'!$T$6-100)/100))*-1)*((100-W976)/100)+Y976</f>
        <v>0</v>
      </c>
      <c r="U976" s="488" t="str">
        <f>IF(N976&lt;&gt;"",-T976*(1+'CTOS FICHA 904664'!$X$6)/(N976/100)+100,"")</f>
        <v/>
      </c>
      <c r="V976" s="489" t="str">
        <f t="shared" si="18"/>
        <v/>
      </c>
      <c r="W976" s="490"/>
      <c r="X976" s="490"/>
      <c r="Y976" s="490"/>
    </row>
    <row r="977" spans="1:25" ht="16.5" thickBot="1">
      <c r="A977" s="475"/>
      <c r="B977" s="35"/>
      <c r="C977" s="40"/>
      <c r="D977" s="41"/>
      <c r="E977" s="459"/>
      <c r="F977" s="32"/>
      <c r="G977" s="32"/>
      <c r="H977" s="32"/>
      <c r="I977" s="32"/>
      <c r="J977" s="32"/>
      <c r="K977" s="32"/>
      <c r="L977" s="36"/>
      <c r="M977" s="37"/>
      <c r="N977" s="34"/>
      <c r="O977" s="34"/>
      <c r="P977" s="527"/>
      <c r="S977" s="488"/>
      <c r="T977" s="488">
        <f>((+S977*(('CTOS FICHA 904664'!$T$6-100)/100))*-1)*((100-W977)/100)+Y977</f>
        <v>0</v>
      </c>
      <c r="U977" s="488" t="str">
        <f>IF(N977&lt;&gt;"",-T977*(1+'CTOS FICHA 904664'!$X$6)/(N977/100)+100,"")</f>
        <v/>
      </c>
      <c r="V977" s="489" t="str">
        <f t="shared" si="18"/>
        <v/>
      </c>
      <c r="W977" s="490"/>
      <c r="X977" s="490"/>
      <c r="Y977" s="490"/>
    </row>
    <row r="978" spans="1:25" ht="16.5" thickBot="1">
      <c r="A978" s="475"/>
      <c r="B978" s="35"/>
      <c r="C978" s="40"/>
      <c r="D978" s="41"/>
      <c r="E978" s="459"/>
      <c r="F978" s="32"/>
      <c r="G978" s="32"/>
      <c r="H978" s="32"/>
      <c r="I978" s="32"/>
      <c r="J978" s="32"/>
      <c r="K978" s="32"/>
      <c r="L978" s="36"/>
      <c r="M978" s="37"/>
      <c r="N978" s="34"/>
      <c r="O978" s="34"/>
      <c r="P978" s="527"/>
      <c r="S978" s="488"/>
      <c r="T978" s="488">
        <f>((+S978*(('CTOS FICHA 904664'!$T$6-100)/100))*-1)*((100-W978)/100)+Y978</f>
        <v>0</v>
      </c>
      <c r="U978" s="488" t="str">
        <f>IF(N978&lt;&gt;"",-T978*(1+'CTOS FICHA 904664'!$X$6)/(N978/100)+100,"")</f>
        <v/>
      </c>
      <c r="V978" s="489" t="str">
        <f t="shared" si="18"/>
        <v/>
      </c>
      <c r="W978" s="490"/>
      <c r="X978" s="490"/>
      <c r="Y978" s="490"/>
    </row>
    <row r="979" spans="1:25" ht="16.5" thickBot="1">
      <c r="A979" s="475"/>
      <c r="B979" s="35"/>
      <c r="C979" s="40"/>
      <c r="D979" s="41"/>
      <c r="E979" s="459"/>
      <c r="F979" s="32"/>
      <c r="G979" s="32"/>
      <c r="H979" s="32"/>
      <c r="I979" s="32"/>
      <c r="J979" s="32"/>
      <c r="K979" s="32"/>
      <c r="L979" s="36"/>
      <c r="M979" s="37"/>
      <c r="N979" s="34"/>
      <c r="O979" s="34"/>
      <c r="P979" s="527"/>
      <c r="S979" s="488"/>
      <c r="T979" s="488">
        <f>((+S979*(('CTOS FICHA 904664'!$T$6-100)/100))*-1)*((100-W979)/100)+Y979</f>
        <v>0</v>
      </c>
      <c r="U979" s="488" t="str">
        <f>IF(N979&lt;&gt;"",-T979*(1+'CTOS FICHA 904664'!$X$6)/(N979/100)+100,"")</f>
        <v/>
      </c>
      <c r="V979" s="489" t="str">
        <f t="shared" si="18"/>
        <v/>
      </c>
      <c r="W979" s="490"/>
      <c r="X979" s="490"/>
      <c r="Y979" s="490"/>
    </row>
    <row r="980" spans="1:25" ht="16.5" thickBot="1">
      <c r="A980" s="475"/>
      <c r="B980" s="35"/>
      <c r="C980" s="40"/>
      <c r="D980" s="41"/>
      <c r="E980" s="459"/>
      <c r="F980" s="32"/>
      <c r="G980" s="32"/>
      <c r="H980" s="32"/>
      <c r="I980" s="32"/>
      <c r="J980" s="32"/>
      <c r="K980" s="32"/>
      <c r="L980" s="36"/>
      <c r="M980" s="37"/>
      <c r="N980" s="34"/>
      <c r="O980" s="34"/>
      <c r="P980" s="527"/>
      <c r="S980" s="488"/>
      <c r="T980" s="488">
        <f>((+S980*(('CTOS FICHA 904664'!$T$6-100)/100))*-1)*((100-W980)/100)+Y980</f>
        <v>0</v>
      </c>
      <c r="U980" s="488" t="str">
        <f>IF(N980&lt;&gt;"",-T980*(1+'CTOS FICHA 904664'!$X$6)/(N980/100)+100,"")</f>
        <v/>
      </c>
      <c r="V980" s="489" t="str">
        <f t="shared" si="18"/>
        <v/>
      </c>
      <c r="W980" s="490"/>
      <c r="X980" s="490"/>
      <c r="Y980" s="490"/>
    </row>
    <row r="981" spans="1:25" ht="16.5" thickBot="1">
      <c r="A981" s="475"/>
      <c r="B981" s="35"/>
      <c r="C981" s="40"/>
      <c r="D981" s="41"/>
      <c r="E981" s="459"/>
      <c r="F981" s="32"/>
      <c r="G981" s="32"/>
      <c r="H981" s="32"/>
      <c r="I981" s="32"/>
      <c r="J981" s="32"/>
      <c r="K981" s="32"/>
      <c r="L981" s="36"/>
      <c r="M981" s="37"/>
      <c r="N981" s="34"/>
      <c r="O981" s="34"/>
      <c r="P981" s="527"/>
      <c r="S981" s="488"/>
      <c r="T981" s="488">
        <f>((+S981*(('CTOS FICHA 904664'!$T$6-100)/100))*-1)*((100-W981)/100)+Y981</f>
        <v>0</v>
      </c>
      <c r="U981" s="488" t="str">
        <f>IF(N981&lt;&gt;"",-T981*(1+'CTOS FICHA 904664'!$X$6)/(N981/100)+100,"")</f>
        <v/>
      </c>
      <c r="V981" s="489" t="str">
        <f t="shared" si="18"/>
        <v/>
      </c>
      <c r="W981" s="490"/>
      <c r="X981" s="490"/>
      <c r="Y981" s="490"/>
    </row>
    <row r="982" spans="1:25" ht="16.5" thickBot="1">
      <c r="A982" s="475"/>
      <c r="B982" s="35"/>
      <c r="C982" s="40"/>
      <c r="D982" s="41"/>
      <c r="E982" s="459"/>
      <c r="F982" s="32"/>
      <c r="G982" s="32"/>
      <c r="H982" s="32"/>
      <c r="I982" s="32"/>
      <c r="J982" s="32"/>
      <c r="K982" s="32"/>
      <c r="L982" s="36"/>
      <c r="M982" s="37"/>
      <c r="N982" s="34"/>
      <c r="O982" s="34"/>
      <c r="P982" s="527"/>
      <c r="S982" s="488"/>
      <c r="T982" s="488">
        <f>((+S982*(('CTOS FICHA 904664'!$T$6-100)/100))*-1)*((100-W982)/100)+Y982</f>
        <v>0</v>
      </c>
      <c r="U982" s="488" t="str">
        <f>IF(N982&lt;&gt;"",-T982*(1+'CTOS FICHA 904664'!$X$6)/(N982/100)+100,"")</f>
        <v/>
      </c>
      <c r="V982" s="489" t="str">
        <f t="shared" si="18"/>
        <v/>
      </c>
      <c r="W982" s="490"/>
      <c r="X982" s="490"/>
      <c r="Y982" s="490"/>
    </row>
    <row r="983" spans="1:25" ht="16.5" thickBot="1">
      <c r="A983" s="475"/>
      <c r="B983" s="35"/>
      <c r="C983" s="40"/>
      <c r="D983" s="41"/>
      <c r="E983" s="459"/>
      <c r="F983" s="32"/>
      <c r="G983" s="32"/>
      <c r="H983" s="32"/>
      <c r="I983" s="32"/>
      <c r="J983" s="32"/>
      <c r="K983" s="32"/>
      <c r="L983" s="36"/>
      <c r="M983" s="37"/>
      <c r="N983" s="34"/>
      <c r="O983" s="34"/>
      <c r="P983" s="527"/>
      <c r="S983" s="488"/>
      <c r="T983" s="488">
        <f>((+S983*(('CTOS FICHA 904664'!$T$6-100)/100))*-1)*((100-W983)/100)+Y983</f>
        <v>0</v>
      </c>
      <c r="U983" s="488" t="str">
        <f>IF(N983&lt;&gt;"",-T983*(1+'CTOS FICHA 904664'!$X$6)/(N983/100)+100,"")</f>
        <v/>
      </c>
      <c r="V983" s="489" t="str">
        <f t="shared" si="18"/>
        <v/>
      </c>
      <c r="W983" s="490"/>
      <c r="X983" s="490"/>
      <c r="Y983" s="490"/>
    </row>
    <row r="984" spans="1:25" ht="16.5" thickBot="1">
      <c r="A984" s="475"/>
      <c r="B984" s="35"/>
      <c r="C984" s="40"/>
      <c r="D984" s="41"/>
      <c r="E984" s="459"/>
      <c r="F984" s="32"/>
      <c r="G984" s="32"/>
      <c r="H984" s="32"/>
      <c r="I984" s="32"/>
      <c r="J984" s="32"/>
      <c r="K984" s="32"/>
      <c r="L984" s="36"/>
      <c r="M984" s="37"/>
      <c r="N984" s="34"/>
      <c r="O984" s="34"/>
      <c r="P984" s="527"/>
      <c r="S984" s="488"/>
      <c r="T984" s="488">
        <f>((+S984*(('CTOS FICHA 904664'!$T$6-100)/100))*-1)*((100-W984)/100)+Y984</f>
        <v>0</v>
      </c>
      <c r="U984" s="488" t="str">
        <f>IF(N984&lt;&gt;"",-T984*(1+'CTOS FICHA 904664'!$X$6)/(N984/100)+100,"")</f>
        <v/>
      </c>
      <c r="V984" s="489" t="str">
        <f t="shared" si="18"/>
        <v/>
      </c>
      <c r="W984" s="490"/>
      <c r="X984" s="490"/>
      <c r="Y984" s="490"/>
    </row>
    <row r="985" spans="1:25" ht="16.5" thickBot="1">
      <c r="A985" s="475"/>
      <c r="B985" s="35"/>
      <c r="C985" s="40"/>
      <c r="D985" s="41"/>
      <c r="E985" s="459"/>
      <c r="F985" s="32"/>
      <c r="G985" s="32"/>
      <c r="H985" s="32"/>
      <c r="I985" s="32"/>
      <c r="J985" s="32"/>
      <c r="K985" s="32"/>
      <c r="L985" s="36"/>
      <c r="M985" s="37"/>
      <c r="N985" s="34"/>
      <c r="O985" s="34"/>
      <c r="P985" s="527"/>
      <c r="S985" s="488"/>
      <c r="T985" s="488">
        <f>((+S985*(('CTOS FICHA 904664'!$T$6-100)/100))*-1)*((100-W985)/100)+Y985</f>
        <v>0</v>
      </c>
      <c r="U985" s="488" t="str">
        <f>IF(N985&lt;&gt;"",-T985*(1+'CTOS FICHA 904664'!$X$6)/(N985/100)+100,"")</f>
        <v/>
      </c>
      <c r="V985" s="489" t="str">
        <f t="shared" si="18"/>
        <v/>
      </c>
      <c r="W985" s="490"/>
      <c r="X985" s="490"/>
      <c r="Y985" s="490"/>
    </row>
    <row r="986" spans="1:25" ht="16.5" thickBot="1">
      <c r="A986" s="475"/>
      <c r="B986" s="35"/>
      <c r="C986" s="40"/>
      <c r="D986" s="41"/>
      <c r="E986" s="459"/>
      <c r="F986" s="32"/>
      <c r="G986" s="32"/>
      <c r="H986" s="32"/>
      <c r="I986" s="32"/>
      <c r="J986" s="32"/>
      <c r="K986" s="32"/>
      <c r="L986" s="36"/>
      <c r="M986" s="37"/>
      <c r="N986" s="34"/>
      <c r="O986" s="34"/>
      <c r="P986" s="527"/>
      <c r="S986" s="488"/>
      <c r="T986" s="488">
        <f>((+S986*(('CTOS FICHA 904664'!$T$6-100)/100))*-1)*((100-W986)/100)+Y986</f>
        <v>0</v>
      </c>
      <c r="U986" s="488" t="str">
        <f>IF(N986&lt;&gt;"",-T986*(1+'CTOS FICHA 904664'!$X$6)/(N986/100)+100,"")</f>
        <v/>
      </c>
      <c r="V986" s="489" t="str">
        <f t="shared" si="18"/>
        <v/>
      </c>
      <c r="W986" s="490"/>
      <c r="X986" s="490"/>
      <c r="Y986" s="490"/>
    </row>
    <row r="987" spans="1:25" ht="16.5" thickBot="1">
      <c r="A987" s="475"/>
      <c r="B987" s="35"/>
      <c r="C987" s="40"/>
      <c r="D987" s="41"/>
      <c r="E987" s="459"/>
      <c r="F987" s="32"/>
      <c r="G987" s="32"/>
      <c r="H987" s="32"/>
      <c r="I987" s="32"/>
      <c r="J987" s="32"/>
      <c r="K987" s="32"/>
      <c r="L987" s="36"/>
      <c r="M987" s="37"/>
      <c r="N987" s="34"/>
      <c r="O987" s="34"/>
      <c r="P987" s="527"/>
      <c r="S987" s="488"/>
      <c r="T987" s="488">
        <f>((+S987*(('CTOS FICHA 904664'!$T$6-100)/100))*-1)*((100-W987)/100)+Y987</f>
        <v>0</v>
      </c>
      <c r="U987" s="488" t="str">
        <f>IF(N987&lt;&gt;"",-T987*(1+'CTOS FICHA 904664'!$X$6)/(N987/100)+100,"")</f>
        <v/>
      </c>
      <c r="V987" s="489" t="str">
        <f t="shared" si="18"/>
        <v/>
      </c>
      <c r="W987" s="490"/>
      <c r="X987" s="490"/>
      <c r="Y987" s="490"/>
    </row>
    <row r="988" spans="1:25" ht="16.5" thickBot="1">
      <c r="A988" s="475"/>
      <c r="B988" s="35"/>
      <c r="C988" s="40"/>
      <c r="D988" s="41"/>
      <c r="E988" s="459"/>
      <c r="F988" s="32"/>
      <c r="G988" s="32"/>
      <c r="H988" s="32"/>
      <c r="I988" s="32"/>
      <c r="J988" s="32"/>
      <c r="K988" s="32"/>
      <c r="L988" s="36"/>
      <c r="M988" s="37"/>
      <c r="N988" s="34"/>
      <c r="O988" s="34"/>
      <c r="P988" s="527"/>
      <c r="S988" s="488"/>
      <c r="T988" s="488">
        <f>((+S988*(('CTOS FICHA 904664'!$T$6-100)/100))*-1)*((100-W988)/100)+Y988</f>
        <v>0</v>
      </c>
      <c r="U988" s="488" t="str">
        <f>IF(N988&lt;&gt;"",-T988*(1+'CTOS FICHA 904664'!$X$6)/(N988/100)+100,"")</f>
        <v/>
      </c>
      <c r="V988" s="489" t="str">
        <f t="shared" si="18"/>
        <v/>
      </c>
      <c r="W988" s="490"/>
      <c r="X988" s="490"/>
      <c r="Y988" s="490"/>
    </row>
    <row r="989" spans="1:25" ht="16.5" thickBot="1">
      <c r="A989" s="475"/>
      <c r="B989" s="35"/>
      <c r="C989" s="40"/>
      <c r="D989" s="41"/>
      <c r="E989" s="459"/>
      <c r="F989" s="32"/>
      <c r="G989" s="32"/>
      <c r="H989" s="32"/>
      <c r="I989" s="32"/>
      <c r="J989" s="32"/>
      <c r="K989" s="32"/>
      <c r="L989" s="36"/>
      <c r="M989" s="37"/>
      <c r="N989" s="34"/>
      <c r="O989" s="34"/>
      <c r="P989" s="527"/>
      <c r="S989" s="488"/>
      <c r="T989" s="488">
        <f>((+S989*(('CTOS FICHA 904664'!$T$6-100)/100))*-1)*((100-W989)/100)+Y989</f>
        <v>0</v>
      </c>
      <c r="U989" s="488" t="str">
        <f>IF(N989&lt;&gt;"",-T989*(1+'CTOS FICHA 904664'!$X$6)/(N989/100)+100,"")</f>
        <v/>
      </c>
      <c r="V989" s="489" t="str">
        <f t="shared" si="18"/>
        <v/>
      </c>
      <c r="W989" s="490"/>
      <c r="X989" s="490"/>
      <c r="Y989" s="490"/>
    </row>
    <row r="990" spans="1:25" ht="16.5" thickBot="1">
      <c r="A990" s="475"/>
      <c r="B990" s="35"/>
      <c r="C990" s="40"/>
      <c r="D990" s="41"/>
      <c r="E990" s="459"/>
      <c r="F990" s="32"/>
      <c r="G990" s="32"/>
      <c r="H990" s="32"/>
      <c r="I990" s="32"/>
      <c r="J990" s="32"/>
      <c r="K990" s="32"/>
      <c r="L990" s="36"/>
      <c r="M990" s="37"/>
      <c r="N990" s="34"/>
      <c r="O990" s="34"/>
      <c r="P990" s="527"/>
      <c r="S990" s="488"/>
      <c r="T990" s="488">
        <f>((+S990*(('CTOS FICHA 904664'!$T$6-100)/100))*-1)*((100-W990)/100)+Y990</f>
        <v>0</v>
      </c>
      <c r="U990" s="488" t="str">
        <f>IF(N990&lt;&gt;"",-T990*(1+'CTOS FICHA 904664'!$X$6)/(N990/100)+100,"")</f>
        <v/>
      </c>
      <c r="V990" s="489" t="str">
        <f t="shared" si="18"/>
        <v/>
      </c>
      <c r="W990" s="490"/>
      <c r="X990" s="490"/>
      <c r="Y990" s="490"/>
    </row>
    <row r="991" spans="1:25" ht="16.5" thickBot="1">
      <c r="A991" s="475"/>
      <c r="B991" s="35"/>
      <c r="C991" s="40"/>
      <c r="D991" s="41"/>
      <c r="E991" s="459"/>
      <c r="F991" s="32"/>
      <c r="G991" s="32"/>
      <c r="H991" s="32"/>
      <c r="I991" s="32"/>
      <c r="J991" s="32"/>
      <c r="K991" s="32"/>
      <c r="L991" s="36"/>
      <c r="M991" s="37"/>
      <c r="N991" s="34"/>
      <c r="O991" s="34"/>
      <c r="P991" s="527"/>
      <c r="S991" s="488"/>
      <c r="T991" s="488">
        <f>((+S991*(('CTOS FICHA 904664'!$T$6-100)/100))*-1)*((100-W991)/100)+Y991</f>
        <v>0</v>
      </c>
      <c r="U991" s="488" t="str">
        <f>IF(N991&lt;&gt;"",-T991*(1+'CTOS FICHA 904664'!$X$6)/(N991/100)+100,"")</f>
        <v/>
      </c>
      <c r="V991" s="489" t="str">
        <f t="shared" si="18"/>
        <v/>
      </c>
      <c r="W991" s="490"/>
      <c r="X991" s="490"/>
      <c r="Y991" s="490"/>
    </row>
    <row r="992" spans="1:25" ht="16.5" thickBot="1">
      <c r="A992" s="475"/>
      <c r="B992" s="35"/>
      <c r="C992" s="40"/>
      <c r="D992" s="41"/>
      <c r="E992" s="459"/>
      <c r="F992" s="32"/>
      <c r="G992" s="32"/>
      <c r="H992" s="32"/>
      <c r="I992" s="32"/>
      <c r="J992" s="32"/>
      <c r="K992" s="32"/>
      <c r="L992" s="36"/>
      <c r="M992" s="37"/>
      <c r="N992" s="34"/>
      <c r="O992" s="34"/>
      <c r="P992" s="527"/>
      <c r="S992" s="488"/>
      <c r="T992" s="488">
        <f>((+S992*(('CTOS FICHA 904664'!$T$6-100)/100))*-1)*((100-W992)/100)+Y992</f>
        <v>0</v>
      </c>
      <c r="U992" s="488" t="str">
        <f>IF(N992&lt;&gt;"",-T992*(1+'CTOS FICHA 904664'!$X$6)/(N992/100)+100,"")</f>
        <v/>
      </c>
      <c r="V992" s="489" t="str">
        <f t="shared" si="18"/>
        <v/>
      </c>
      <c r="W992" s="490"/>
      <c r="X992" s="490"/>
      <c r="Y992" s="490"/>
    </row>
    <row r="993" spans="1:25" ht="16.5" thickBot="1">
      <c r="A993" s="475"/>
      <c r="B993" s="35"/>
      <c r="C993" s="40"/>
      <c r="D993" s="41"/>
      <c r="E993" s="459"/>
      <c r="F993" s="32"/>
      <c r="G993" s="32"/>
      <c r="H993" s="32"/>
      <c r="I993" s="32"/>
      <c r="J993" s="32"/>
      <c r="K993" s="32"/>
      <c r="L993" s="36"/>
      <c r="M993" s="37"/>
      <c r="N993" s="34"/>
      <c r="O993" s="34"/>
      <c r="P993" s="527"/>
      <c r="S993" s="488"/>
      <c r="T993" s="488">
        <f>((+S993*(('CTOS FICHA 904664'!$T$6-100)/100))*-1)*((100-W993)/100)+Y993</f>
        <v>0</v>
      </c>
      <c r="U993" s="488" t="str">
        <f>IF(N993&lt;&gt;"",-T993*(1+'CTOS FICHA 904664'!$X$6)/(N993/100)+100,"")</f>
        <v/>
      </c>
      <c r="V993" s="489" t="str">
        <f t="shared" si="18"/>
        <v/>
      </c>
      <c r="W993" s="490"/>
      <c r="X993" s="490"/>
      <c r="Y993" s="490"/>
    </row>
    <row r="994" spans="1:25" ht="16.5" thickBot="1">
      <c r="A994" s="475"/>
      <c r="B994" s="35"/>
      <c r="C994" s="40"/>
      <c r="D994" s="41"/>
      <c r="E994" s="459"/>
      <c r="F994" s="32"/>
      <c r="G994" s="32"/>
      <c r="H994" s="32"/>
      <c r="I994" s="32"/>
      <c r="J994" s="32"/>
      <c r="K994" s="32"/>
      <c r="L994" s="36"/>
      <c r="M994" s="37"/>
      <c r="N994" s="34"/>
      <c r="O994" s="34"/>
      <c r="P994" s="527"/>
      <c r="S994" s="488"/>
      <c r="T994" s="488">
        <f>((+S994*(('CTOS FICHA 904664'!$T$6-100)/100))*-1)*((100-W994)/100)+Y994</f>
        <v>0</v>
      </c>
      <c r="U994" s="488" t="str">
        <f>IF(N994&lt;&gt;"",-T994*(1+'CTOS FICHA 904664'!$X$6)/(N994/100)+100,"")</f>
        <v/>
      </c>
      <c r="V994" s="489" t="str">
        <f t="shared" si="18"/>
        <v/>
      </c>
      <c r="W994" s="490"/>
      <c r="X994" s="490"/>
      <c r="Y994" s="490"/>
    </row>
    <row r="995" spans="1:25" ht="16.5" thickBot="1">
      <c r="A995" s="475"/>
      <c r="B995" s="35"/>
      <c r="C995" s="40"/>
      <c r="D995" s="41"/>
      <c r="E995" s="459"/>
      <c r="F995" s="32"/>
      <c r="G995" s="32"/>
      <c r="H995" s="32"/>
      <c r="I995" s="32"/>
      <c r="J995" s="32"/>
      <c r="K995" s="32"/>
      <c r="L995" s="36"/>
      <c r="M995" s="37"/>
      <c r="N995" s="34"/>
      <c r="O995" s="34"/>
      <c r="P995" s="527"/>
      <c r="S995" s="488"/>
      <c r="T995" s="488">
        <f>((+S995*(('CTOS FICHA 904664'!$T$6-100)/100))*-1)*((100-W995)/100)+Y995</f>
        <v>0</v>
      </c>
      <c r="U995" s="488" t="str">
        <f>IF(N995&lt;&gt;"",-T995*(1+'CTOS FICHA 904664'!$X$6)/(N995/100)+100,"")</f>
        <v/>
      </c>
      <c r="V995" s="489" t="str">
        <f t="shared" si="18"/>
        <v/>
      </c>
      <c r="W995" s="490"/>
      <c r="X995" s="490"/>
      <c r="Y995" s="490"/>
    </row>
    <row r="996" spans="1:25" ht="16.5" thickBot="1">
      <c r="A996" s="475"/>
      <c r="B996" s="35"/>
      <c r="C996" s="40"/>
      <c r="D996" s="41"/>
      <c r="E996" s="459"/>
      <c r="F996" s="32"/>
      <c r="G996" s="32"/>
      <c r="H996" s="32"/>
      <c r="I996" s="32"/>
      <c r="J996" s="32"/>
      <c r="K996" s="32"/>
      <c r="L996" s="36"/>
      <c r="M996" s="37"/>
      <c r="N996" s="34"/>
      <c r="O996" s="34"/>
      <c r="P996" s="527"/>
      <c r="S996" s="488"/>
      <c r="T996" s="488">
        <f>((+S996*(('CTOS FICHA 904664'!$T$6-100)/100))*-1)*((100-W996)/100)+Y996</f>
        <v>0</v>
      </c>
      <c r="U996" s="488" t="str">
        <f>IF(N996&lt;&gt;"",-T996*(1+'CTOS FICHA 904664'!$X$6)/(N996/100)+100,"")</f>
        <v/>
      </c>
      <c r="V996" s="489" t="str">
        <f t="shared" si="18"/>
        <v/>
      </c>
      <c r="W996" s="490"/>
      <c r="X996" s="490"/>
      <c r="Y996" s="490"/>
    </row>
    <row r="997" spans="1:25" ht="16.5" thickBot="1">
      <c r="A997" s="475"/>
      <c r="B997" s="35"/>
      <c r="C997" s="40"/>
      <c r="D997" s="41"/>
      <c r="E997" s="459"/>
      <c r="F997" s="32"/>
      <c r="G997" s="32"/>
      <c r="H997" s="32"/>
      <c r="I997" s="32"/>
      <c r="J997" s="32"/>
      <c r="K997" s="32"/>
      <c r="L997" s="36"/>
      <c r="M997" s="37"/>
      <c r="N997" s="34"/>
      <c r="O997" s="34"/>
      <c r="P997" s="527"/>
      <c r="S997" s="488"/>
      <c r="T997" s="488">
        <f>((+S997*(('CTOS FICHA 904664'!$T$6-100)/100))*-1)*((100-W997)/100)+Y997</f>
        <v>0</v>
      </c>
      <c r="U997" s="488" t="str">
        <f>IF(N997&lt;&gt;"",-T997*(1+'CTOS FICHA 904664'!$X$6)/(N997/100)+100,"")</f>
        <v/>
      </c>
      <c r="V997" s="489" t="str">
        <f t="shared" si="18"/>
        <v/>
      </c>
      <c r="W997" s="490"/>
      <c r="X997" s="490"/>
      <c r="Y997" s="490"/>
    </row>
    <row r="998" spans="1:25" ht="16.5" thickBot="1">
      <c r="A998" s="475"/>
      <c r="B998" s="35"/>
      <c r="C998" s="40"/>
      <c r="D998" s="41"/>
      <c r="E998" s="459"/>
      <c r="F998" s="32"/>
      <c r="G998" s="32"/>
      <c r="H998" s="32"/>
      <c r="I998" s="32"/>
      <c r="J998" s="32"/>
      <c r="K998" s="32"/>
      <c r="L998" s="36"/>
      <c r="M998" s="37"/>
      <c r="N998" s="34"/>
      <c r="O998" s="34"/>
      <c r="P998" s="527"/>
      <c r="S998" s="488"/>
      <c r="T998" s="488">
        <f>((+S998*(('CTOS FICHA 904664'!$T$6-100)/100))*-1)*((100-W998)/100)+Y998</f>
        <v>0</v>
      </c>
      <c r="U998" s="488" t="str">
        <f>IF(N998&lt;&gt;"",-T998*(1+'CTOS FICHA 904664'!$X$6)/(N998/100)+100,"")</f>
        <v/>
      </c>
      <c r="V998" s="489" t="str">
        <f t="shared" ref="V998:V1050" si="19">IF(N998&lt;&gt;"",-T998/(N998/100)+100,"")</f>
        <v/>
      </c>
      <c r="W998" s="490"/>
      <c r="X998" s="490"/>
      <c r="Y998" s="490"/>
    </row>
    <row r="999" spans="1:25" ht="16.5" thickBot="1">
      <c r="A999" s="475"/>
      <c r="B999" s="35"/>
      <c r="C999" s="40"/>
      <c r="D999" s="41"/>
      <c r="E999" s="459"/>
      <c r="F999" s="32"/>
      <c r="G999" s="32"/>
      <c r="H999" s="32"/>
      <c r="I999" s="32"/>
      <c r="J999" s="32"/>
      <c r="K999" s="32"/>
      <c r="L999" s="36"/>
      <c r="M999" s="37"/>
      <c r="N999" s="34"/>
      <c r="O999" s="34"/>
      <c r="P999" s="527"/>
      <c r="S999" s="488"/>
      <c r="T999" s="488">
        <f>((+S999*(('CTOS FICHA 904664'!$T$6-100)/100))*-1)*((100-W999)/100)+Y999</f>
        <v>0</v>
      </c>
      <c r="U999" s="488" t="str">
        <f>IF(N999&lt;&gt;"",-T999*(1+'CTOS FICHA 904664'!$X$6)/(N999/100)+100,"")</f>
        <v/>
      </c>
      <c r="V999" s="489" t="str">
        <f t="shared" si="19"/>
        <v/>
      </c>
      <c r="W999" s="490"/>
      <c r="X999" s="490"/>
      <c r="Y999" s="490"/>
    </row>
    <row r="1000" spans="1:25" ht="16.5" thickBot="1">
      <c r="A1000" s="475"/>
      <c r="B1000" s="35"/>
      <c r="C1000" s="40"/>
      <c r="D1000" s="41"/>
      <c r="E1000" s="459"/>
      <c r="F1000" s="32"/>
      <c r="G1000" s="32"/>
      <c r="H1000" s="32"/>
      <c r="I1000" s="32"/>
      <c r="J1000" s="32"/>
      <c r="K1000" s="32"/>
      <c r="L1000" s="36"/>
      <c r="M1000" s="37"/>
      <c r="N1000" s="34"/>
      <c r="O1000" s="34"/>
      <c r="P1000" s="527"/>
      <c r="S1000" s="488"/>
      <c r="T1000" s="488">
        <f>((+S1000*(('CTOS FICHA 904664'!$T$6-100)/100))*-1)*((100-W1000)/100)+Y1000</f>
        <v>0</v>
      </c>
      <c r="U1000" s="488" t="str">
        <f>IF(N1000&lt;&gt;"",-T1000*(1+'CTOS FICHA 904664'!$X$6)/(N1000/100)+100,"")</f>
        <v/>
      </c>
      <c r="V1000" s="489" t="str">
        <f t="shared" si="19"/>
        <v/>
      </c>
      <c r="W1000" s="490"/>
      <c r="X1000" s="490"/>
      <c r="Y1000" s="490"/>
    </row>
    <row r="1001" spans="1:25" ht="16.5" thickBot="1">
      <c r="A1001" s="475"/>
      <c r="B1001" s="35"/>
      <c r="C1001" s="40"/>
      <c r="D1001" s="41"/>
      <c r="E1001" s="459"/>
      <c r="F1001" s="32"/>
      <c r="G1001" s="32"/>
      <c r="H1001" s="32"/>
      <c r="I1001" s="32"/>
      <c r="J1001" s="32"/>
      <c r="K1001" s="32"/>
      <c r="L1001" s="36"/>
      <c r="M1001" s="37"/>
      <c r="N1001" s="34"/>
      <c r="O1001" s="34"/>
      <c r="P1001" s="527"/>
      <c r="S1001" s="488"/>
      <c r="T1001" s="488">
        <f>((+S1001*(('CTOS FICHA 904664'!$T$6-100)/100))*-1)*((100-W1001)/100)+Y1001</f>
        <v>0</v>
      </c>
      <c r="U1001" s="488" t="str">
        <f>IF(N1001&lt;&gt;"",-T1001*(1+'CTOS FICHA 904664'!$X$6)/(N1001/100)+100,"")</f>
        <v/>
      </c>
      <c r="V1001" s="489" t="str">
        <f t="shared" si="19"/>
        <v/>
      </c>
      <c r="W1001" s="490"/>
      <c r="X1001" s="490"/>
      <c r="Y1001" s="490"/>
    </row>
    <row r="1002" spans="1:25" ht="16.5" thickBot="1">
      <c r="A1002" s="475"/>
      <c r="B1002" s="35"/>
      <c r="C1002" s="40"/>
      <c r="D1002" s="41"/>
      <c r="E1002" s="459"/>
      <c r="F1002" s="32"/>
      <c r="G1002" s="32"/>
      <c r="H1002" s="32"/>
      <c r="I1002" s="32"/>
      <c r="J1002" s="32"/>
      <c r="K1002" s="32"/>
      <c r="L1002" s="36"/>
      <c r="M1002" s="37"/>
      <c r="N1002" s="34"/>
      <c r="O1002" s="34"/>
      <c r="P1002" s="527"/>
      <c r="S1002" s="488"/>
      <c r="T1002" s="488">
        <f>((+S1002*(('CTOS FICHA 904664'!$T$6-100)/100))*-1)*((100-W1002)/100)+Y1002</f>
        <v>0</v>
      </c>
      <c r="U1002" s="488" t="str">
        <f>IF(N1002&lt;&gt;"",-T1002*(1+'CTOS FICHA 904664'!$X$6)/(N1002/100)+100,"")</f>
        <v/>
      </c>
      <c r="V1002" s="489" t="str">
        <f t="shared" si="19"/>
        <v/>
      </c>
      <c r="W1002" s="490"/>
      <c r="X1002" s="490"/>
      <c r="Y1002" s="490"/>
    </row>
    <row r="1003" spans="1:25" ht="16.5" thickBot="1">
      <c r="A1003" s="475"/>
      <c r="B1003" s="35"/>
      <c r="C1003" s="40"/>
      <c r="D1003" s="41"/>
      <c r="E1003" s="459"/>
      <c r="F1003" s="32"/>
      <c r="G1003" s="32"/>
      <c r="H1003" s="32"/>
      <c r="I1003" s="32"/>
      <c r="J1003" s="32"/>
      <c r="K1003" s="32"/>
      <c r="L1003" s="36"/>
      <c r="M1003" s="37"/>
      <c r="N1003" s="34"/>
      <c r="O1003" s="34"/>
      <c r="P1003" s="527"/>
      <c r="S1003" s="488"/>
      <c r="T1003" s="488">
        <f>((+S1003*(('CTOS FICHA 904664'!$T$6-100)/100))*-1)*((100-W1003)/100)+Y1003</f>
        <v>0</v>
      </c>
      <c r="U1003" s="488" t="str">
        <f>IF(N1003&lt;&gt;"",-T1003*(1+'CTOS FICHA 904664'!$X$6)/(N1003/100)+100,"")</f>
        <v/>
      </c>
      <c r="V1003" s="489" t="str">
        <f t="shared" si="19"/>
        <v/>
      </c>
      <c r="W1003" s="490"/>
      <c r="X1003" s="490"/>
      <c r="Y1003" s="490"/>
    </row>
    <row r="1004" spans="1:25" ht="16.5" thickBot="1">
      <c r="A1004" s="475"/>
      <c r="B1004" s="35"/>
      <c r="C1004" s="40"/>
      <c r="D1004" s="41"/>
      <c r="E1004" s="459"/>
      <c r="F1004" s="32"/>
      <c r="G1004" s="32"/>
      <c r="H1004" s="32"/>
      <c r="I1004" s="32"/>
      <c r="J1004" s="32"/>
      <c r="K1004" s="32"/>
      <c r="L1004" s="36"/>
      <c r="M1004" s="37"/>
      <c r="N1004" s="34"/>
      <c r="O1004" s="34"/>
      <c r="P1004" s="527"/>
      <c r="S1004" s="488"/>
      <c r="T1004" s="488">
        <f>((+S1004*(('CTOS FICHA 904664'!$T$6-100)/100))*-1)*((100-W1004)/100)+Y1004</f>
        <v>0</v>
      </c>
      <c r="U1004" s="488" t="str">
        <f>IF(N1004&lt;&gt;"",-T1004*(1+'CTOS FICHA 904664'!$X$6)/(N1004/100)+100,"")</f>
        <v/>
      </c>
      <c r="V1004" s="489" t="str">
        <f t="shared" si="19"/>
        <v/>
      </c>
      <c r="W1004" s="490"/>
      <c r="X1004" s="490"/>
      <c r="Y1004" s="490"/>
    </row>
    <row r="1005" spans="1:25" ht="16.5" thickBot="1">
      <c r="A1005" s="475"/>
      <c r="B1005" s="35"/>
      <c r="C1005" s="40"/>
      <c r="D1005" s="41"/>
      <c r="E1005" s="459"/>
      <c r="F1005" s="32"/>
      <c r="G1005" s="32"/>
      <c r="H1005" s="32"/>
      <c r="I1005" s="32"/>
      <c r="J1005" s="32"/>
      <c r="K1005" s="32"/>
      <c r="L1005" s="36"/>
      <c r="M1005" s="37"/>
      <c r="N1005" s="34"/>
      <c r="O1005" s="34"/>
      <c r="P1005" s="527"/>
      <c r="S1005" s="488"/>
      <c r="T1005" s="488">
        <f>((+S1005*(('CTOS FICHA 904664'!$T$6-100)/100))*-1)*((100-W1005)/100)+Y1005</f>
        <v>0</v>
      </c>
      <c r="U1005" s="488" t="str">
        <f>IF(N1005&lt;&gt;"",-T1005*(1+'CTOS FICHA 904664'!$X$6)/(N1005/100)+100,"")</f>
        <v/>
      </c>
      <c r="V1005" s="489" t="str">
        <f t="shared" si="19"/>
        <v/>
      </c>
      <c r="W1005" s="490"/>
      <c r="X1005" s="490"/>
      <c r="Y1005" s="490"/>
    </row>
    <row r="1006" spans="1:25" ht="16.5" thickBot="1">
      <c r="A1006" s="475"/>
      <c r="B1006" s="35"/>
      <c r="C1006" s="40"/>
      <c r="D1006" s="41"/>
      <c r="E1006" s="459"/>
      <c r="F1006" s="32"/>
      <c r="G1006" s="32"/>
      <c r="H1006" s="32"/>
      <c r="I1006" s="32"/>
      <c r="J1006" s="32"/>
      <c r="K1006" s="32"/>
      <c r="L1006" s="36"/>
      <c r="M1006" s="37"/>
      <c r="N1006" s="34"/>
      <c r="O1006" s="34"/>
      <c r="P1006" s="527"/>
      <c r="S1006" s="488"/>
      <c r="T1006" s="488">
        <f>((+S1006*(('CTOS FICHA 904664'!$T$6-100)/100))*-1)*((100-W1006)/100)+Y1006</f>
        <v>0</v>
      </c>
      <c r="U1006" s="488" t="str">
        <f>IF(N1006&lt;&gt;"",-T1006*(1+'CTOS FICHA 904664'!$X$6)/(N1006/100)+100,"")</f>
        <v/>
      </c>
      <c r="V1006" s="489" t="str">
        <f t="shared" si="19"/>
        <v/>
      </c>
      <c r="W1006" s="490"/>
      <c r="X1006" s="490"/>
      <c r="Y1006" s="490"/>
    </row>
    <row r="1007" spans="1:25" ht="16.5" thickBot="1">
      <c r="A1007" s="475"/>
      <c r="B1007" s="35"/>
      <c r="C1007" s="40"/>
      <c r="D1007" s="41"/>
      <c r="E1007" s="459"/>
      <c r="F1007" s="32"/>
      <c r="G1007" s="32"/>
      <c r="H1007" s="32"/>
      <c r="I1007" s="32"/>
      <c r="J1007" s="32"/>
      <c r="K1007" s="32"/>
      <c r="L1007" s="36"/>
      <c r="M1007" s="37"/>
      <c r="N1007" s="34"/>
      <c r="O1007" s="34"/>
      <c r="P1007" s="527"/>
      <c r="S1007" s="488"/>
      <c r="T1007" s="488">
        <f>((+S1007*(('CTOS FICHA 904664'!$T$6-100)/100))*-1)*((100-W1007)/100)+Y1007</f>
        <v>0</v>
      </c>
      <c r="U1007" s="488" t="str">
        <f>IF(N1007&lt;&gt;"",-T1007*(1+'CTOS FICHA 904664'!$X$6)/(N1007/100)+100,"")</f>
        <v/>
      </c>
      <c r="V1007" s="489" t="str">
        <f t="shared" si="19"/>
        <v/>
      </c>
      <c r="W1007" s="490"/>
      <c r="X1007" s="490"/>
      <c r="Y1007" s="490"/>
    </row>
    <row r="1008" spans="1:25" ht="16.5" thickBot="1">
      <c r="A1008" s="475"/>
      <c r="B1008" s="35"/>
      <c r="C1008" s="40"/>
      <c r="D1008" s="41"/>
      <c r="E1008" s="459"/>
      <c r="F1008" s="32"/>
      <c r="G1008" s="32"/>
      <c r="H1008" s="32"/>
      <c r="I1008" s="32"/>
      <c r="J1008" s="32"/>
      <c r="K1008" s="32"/>
      <c r="L1008" s="36"/>
      <c r="M1008" s="37"/>
      <c r="N1008" s="34"/>
      <c r="O1008" s="34"/>
      <c r="P1008" s="527"/>
      <c r="S1008" s="488"/>
      <c r="T1008" s="488">
        <f>((+S1008*(('CTOS FICHA 904664'!$T$6-100)/100))*-1)*((100-W1008)/100)+Y1008</f>
        <v>0</v>
      </c>
      <c r="U1008" s="488" t="str">
        <f>IF(N1008&lt;&gt;"",-T1008*(1+'CTOS FICHA 904664'!$X$6)/(N1008/100)+100,"")</f>
        <v/>
      </c>
      <c r="V1008" s="489" t="str">
        <f t="shared" si="19"/>
        <v/>
      </c>
      <c r="W1008" s="490"/>
      <c r="X1008" s="490"/>
      <c r="Y1008" s="490"/>
    </row>
    <row r="1009" spans="1:25" ht="16.5" thickBot="1">
      <c r="A1009" s="475"/>
      <c r="B1009" s="35"/>
      <c r="C1009" s="40"/>
      <c r="D1009" s="41"/>
      <c r="E1009" s="459"/>
      <c r="F1009" s="32"/>
      <c r="G1009" s="32"/>
      <c r="H1009" s="32"/>
      <c r="I1009" s="32"/>
      <c r="J1009" s="32"/>
      <c r="K1009" s="32"/>
      <c r="L1009" s="36"/>
      <c r="M1009" s="37"/>
      <c r="N1009" s="34"/>
      <c r="O1009" s="34"/>
      <c r="P1009" s="527"/>
      <c r="S1009" s="488"/>
      <c r="T1009" s="488">
        <f>((+S1009*(('CTOS FICHA 904664'!$T$6-100)/100))*-1)*((100-W1009)/100)+Y1009</f>
        <v>0</v>
      </c>
      <c r="U1009" s="488" t="str">
        <f>IF(N1009&lt;&gt;"",-T1009*(1+'CTOS FICHA 904664'!$X$6)/(N1009/100)+100,"")</f>
        <v/>
      </c>
      <c r="V1009" s="489" t="str">
        <f t="shared" si="19"/>
        <v/>
      </c>
      <c r="W1009" s="490"/>
      <c r="X1009" s="490"/>
      <c r="Y1009" s="490"/>
    </row>
    <row r="1010" spans="1:25" ht="16.5" thickBot="1">
      <c r="A1010" s="475"/>
      <c r="B1010" s="35"/>
      <c r="C1010" s="40"/>
      <c r="D1010" s="41"/>
      <c r="E1010" s="459"/>
      <c r="F1010" s="32"/>
      <c r="G1010" s="32"/>
      <c r="H1010" s="32"/>
      <c r="I1010" s="32"/>
      <c r="J1010" s="32"/>
      <c r="K1010" s="32"/>
      <c r="L1010" s="36"/>
      <c r="M1010" s="37"/>
      <c r="N1010" s="34"/>
      <c r="O1010" s="34"/>
      <c r="P1010" s="527"/>
      <c r="S1010" s="488"/>
      <c r="T1010" s="488">
        <f>((+S1010*(('CTOS FICHA 904664'!$T$6-100)/100))*-1)*((100-W1010)/100)+Y1010</f>
        <v>0</v>
      </c>
      <c r="U1010" s="488" t="str">
        <f>IF(N1010&lt;&gt;"",-T1010*(1+'CTOS FICHA 904664'!$X$6)/(N1010/100)+100,"")</f>
        <v/>
      </c>
      <c r="V1010" s="489" t="str">
        <f t="shared" si="19"/>
        <v/>
      </c>
      <c r="W1010" s="490"/>
      <c r="X1010" s="490"/>
      <c r="Y1010" s="490"/>
    </row>
    <row r="1011" spans="1:25" ht="16.5" thickBot="1">
      <c r="A1011" s="475"/>
      <c r="B1011" s="35"/>
      <c r="C1011" s="40"/>
      <c r="D1011" s="41"/>
      <c r="E1011" s="459"/>
      <c r="F1011" s="32"/>
      <c r="G1011" s="32"/>
      <c r="H1011" s="32"/>
      <c r="I1011" s="32"/>
      <c r="J1011" s="32"/>
      <c r="K1011" s="32"/>
      <c r="L1011" s="36"/>
      <c r="M1011" s="37"/>
      <c r="N1011" s="34"/>
      <c r="O1011" s="34"/>
      <c r="P1011" s="527"/>
      <c r="S1011" s="488"/>
      <c r="T1011" s="488">
        <f>((+S1011*(('CTOS FICHA 904664'!$T$6-100)/100))*-1)*((100-W1011)/100)+Y1011</f>
        <v>0</v>
      </c>
      <c r="U1011" s="488" t="str">
        <f>IF(N1011&lt;&gt;"",-T1011*(1+'CTOS FICHA 904664'!$X$6)/(N1011/100)+100,"")</f>
        <v/>
      </c>
      <c r="V1011" s="489" t="str">
        <f t="shared" si="19"/>
        <v/>
      </c>
      <c r="W1011" s="490"/>
      <c r="X1011" s="490"/>
      <c r="Y1011" s="490"/>
    </row>
    <row r="1012" spans="1:25" ht="16.5" thickBot="1">
      <c r="A1012" s="475"/>
      <c r="B1012" s="35"/>
      <c r="C1012" s="40"/>
      <c r="D1012" s="41"/>
      <c r="E1012" s="459"/>
      <c r="F1012" s="32"/>
      <c r="G1012" s="32"/>
      <c r="H1012" s="32"/>
      <c r="I1012" s="32"/>
      <c r="J1012" s="32"/>
      <c r="K1012" s="32"/>
      <c r="L1012" s="36"/>
      <c r="M1012" s="37"/>
      <c r="N1012" s="34"/>
      <c r="O1012" s="34"/>
      <c r="P1012" s="527"/>
      <c r="S1012" s="488"/>
      <c r="T1012" s="488">
        <f>((+S1012*(('CTOS FICHA 904664'!$T$6-100)/100))*-1)*((100-W1012)/100)+Y1012</f>
        <v>0</v>
      </c>
      <c r="U1012" s="488" t="str">
        <f>IF(N1012&lt;&gt;"",-T1012*(1+'CTOS FICHA 904664'!$X$6)/(N1012/100)+100,"")</f>
        <v/>
      </c>
      <c r="V1012" s="489" t="str">
        <f t="shared" si="19"/>
        <v/>
      </c>
      <c r="W1012" s="490"/>
      <c r="X1012" s="490"/>
      <c r="Y1012" s="490"/>
    </row>
    <row r="1013" spans="1:25" ht="16.5" thickBot="1">
      <c r="A1013" s="475"/>
      <c r="B1013" s="35"/>
      <c r="C1013" s="40"/>
      <c r="D1013" s="41"/>
      <c r="E1013" s="459"/>
      <c r="F1013" s="32"/>
      <c r="G1013" s="32"/>
      <c r="H1013" s="32"/>
      <c r="I1013" s="32"/>
      <c r="J1013" s="32"/>
      <c r="K1013" s="32"/>
      <c r="L1013" s="36"/>
      <c r="M1013" s="37"/>
      <c r="N1013" s="34"/>
      <c r="O1013" s="34"/>
      <c r="P1013" s="527"/>
      <c r="S1013" s="488"/>
      <c r="T1013" s="488">
        <f>((+S1013*(('CTOS FICHA 904664'!$T$6-100)/100))*-1)*((100-W1013)/100)+Y1013</f>
        <v>0</v>
      </c>
      <c r="U1013" s="488" t="str">
        <f>IF(N1013&lt;&gt;"",-T1013*(1+'CTOS FICHA 904664'!$X$6)/(N1013/100)+100,"")</f>
        <v/>
      </c>
      <c r="V1013" s="489" t="str">
        <f t="shared" si="19"/>
        <v/>
      </c>
      <c r="W1013" s="490"/>
      <c r="X1013" s="490"/>
      <c r="Y1013" s="490"/>
    </row>
    <row r="1014" spans="1:25" ht="16.5" thickBot="1">
      <c r="A1014" s="475"/>
      <c r="B1014" s="35"/>
      <c r="C1014" s="40"/>
      <c r="D1014" s="41"/>
      <c r="E1014" s="459"/>
      <c r="F1014" s="32"/>
      <c r="G1014" s="32"/>
      <c r="H1014" s="32"/>
      <c r="I1014" s="32"/>
      <c r="J1014" s="32"/>
      <c r="K1014" s="32"/>
      <c r="L1014" s="36"/>
      <c r="M1014" s="37"/>
      <c r="N1014" s="34"/>
      <c r="O1014" s="34"/>
      <c r="P1014" s="527"/>
      <c r="S1014" s="488"/>
      <c r="T1014" s="488">
        <f>((+S1014*(('CTOS FICHA 904664'!$T$6-100)/100))*-1)*((100-W1014)/100)+Y1014</f>
        <v>0</v>
      </c>
      <c r="U1014" s="488" t="str">
        <f>IF(N1014&lt;&gt;"",-T1014*(1+'CTOS FICHA 904664'!$X$6)/(N1014/100)+100,"")</f>
        <v/>
      </c>
      <c r="V1014" s="489" t="str">
        <f t="shared" si="19"/>
        <v/>
      </c>
      <c r="W1014" s="490"/>
      <c r="X1014" s="490"/>
      <c r="Y1014" s="490"/>
    </row>
    <row r="1015" spans="1:25" ht="16.5" thickBot="1">
      <c r="A1015" s="475"/>
      <c r="B1015" s="35"/>
      <c r="C1015" s="40"/>
      <c r="D1015" s="41"/>
      <c r="E1015" s="459"/>
      <c r="F1015" s="32"/>
      <c r="G1015" s="32"/>
      <c r="H1015" s="32"/>
      <c r="I1015" s="32"/>
      <c r="J1015" s="32"/>
      <c r="K1015" s="32"/>
      <c r="L1015" s="36"/>
      <c r="M1015" s="37"/>
      <c r="N1015" s="34"/>
      <c r="O1015" s="34"/>
      <c r="P1015" s="527"/>
      <c r="S1015" s="488"/>
      <c r="T1015" s="488">
        <f>((+S1015*(('CTOS FICHA 904664'!$T$6-100)/100))*-1)*((100-W1015)/100)+Y1015</f>
        <v>0</v>
      </c>
      <c r="U1015" s="488" t="str">
        <f>IF(N1015&lt;&gt;"",-T1015*(1+'CTOS FICHA 904664'!$X$6)/(N1015/100)+100,"")</f>
        <v/>
      </c>
      <c r="V1015" s="489" t="str">
        <f t="shared" si="19"/>
        <v/>
      </c>
      <c r="W1015" s="490"/>
      <c r="X1015" s="490"/>
      <c r="Y1015" s="490"/>
    </row>
    <row r="1016" spans="1:25" ht="16.5" thickBot="1">
      <c r="A1016" s="475"/>
      <c r="B1016" s="35"/>
      <c r="C1016" s="40"/>
      <c r="D1016" s="41"/>
      <c r="E1016" s="459"/>
      <c r="F1016" s="32"/>
      <c r="G1016" s="32"/>
      <c r="H1016" s="32"/>
      <c r="I1016" s="32"/>
      <c r="J1016" s="32"/>
      <c r="K1016" s="32"/>
      <c r="L1016" s="36"/>
      <c r="M1016" s="37"/>
      <c r="N1016" s="34"/>
      <c r="O1016" s="34"/>
      <c r="P1016" s="527"/>
      <c r="S1016" s="488"/>
      <c r="T1016" s="488">
        <f>((+S1016*(('CTOS FICHA 904664'!$T$6-100)/100))*-1)*((100-W1016)/100)+Y1016</f>
        <v>0</v>
      </c>
      <c r="U1016" s="488" t="str">
        <f>IF(N1016&lt;&gt;"",-T1016*(1+'CTOS FICHA 904664'!$X$6)/(N1016/100)+100,"")</f>
        <v/>
      </c>
      <c r="V1016" s="489" t="str">
        <f t="shared" si="19"/>
        <v/>
      </c>
      <c r="W1016" s="490"/>
      <c r="X1016" s="490"/>
      <c r="Y1016" s="490"/>
    </row>
    <row r="1017" spans="1:25" ht="16.5" thickBot="1">
      <c r="A1017" s="475"/>
      <c r="B1017" s="35"/>
      <c r="C1017" s="40"/>
      <c r="D1017" s="41"/>
      <c r="E1017" s="459"/>
      <c r="F1017" s="32"/>
      <c r="G1017" s="32"/>
      <c r="H1017" s="32"/>
      <c r="I1017" s="32"/>
      <c r="J1017" s="32"/>
      <c r="K1017" s="32"/>
      <c r="L1017" s="36"/>
      <c r="M1017" s="37"/>
      <c r="N1017" s="34"/>
      <c r="O1017" s="34"/>
      <c r="P1017" s="527"/>
      <c r="S1017" s="488"/>
      <c r="T1017" s="488">
        <f>((+S1017*(('CTOS FICHA 904664'!$T$6-100)/100))*-1)*((100-W1017)/100)+Y1017</f>
        <v>0</v>
      </c>
      <c r="U1017" s="488" t="str">
        <f>IF(N1017&lt;&gt;"",-T1017*(1+'CTOS FICHA 904664'!$X$6)/(N1017/100)+100,"")</f>
        <v/>
      </c>
      <c r="V1017" s="489" t="str">
        <f t="shared" si="19"/>
        <v/>
      </c>
      <c r="W1017" s="490"/>
      <c r="X1017" s="490"/>
      <c r="Y1017" s="490"/>
    </row>
    <row r="1018" spans="1:25" ht="16.5" thickBot="1">
      <c r="A1018" s="475"/>
      <c r="B1018" s="35"/>
      <c r="C1018" s="40"/>
      <c r="D1018" s="41"/>
      <c r="E1018" s="459"/>
      <c r="F1018" s="32"/>
      <c r="G1018" s="32"/>
      <c r="H1018" s="32"/>
      <c r="I1018" s="32"/>
      <c r="J1018" s="32"/>
      <c r="K1018" s="32"/>
      <c r="L1018" s="36"/>
      <c r="M1018" s="37"/>
      <c r="N1018" s="34"/>
      <c r="O1018" s="34"/>
      <c r="P1018" s="527"/>
      <c r="S1018" s="488"/>
      <c r="T1018" s="488">
        <f>((+S1018*(('CTOS FICHA 904664'!$T$6-100)/100))*-1)*((100-W1018)/100)+Y1018</f>
        <v>0</v>
      </c>
      <c r="U1018" s="488" t="str">
        <f>IF(N1018&lt;&gt;"",-T1018*(1+'CTOS FICHA 904664'!$X$6)/(N1018/100)+100,"")</f>
        <v/>
      </c>
      <c r="V1018" s="489" t="str">
        <f t="shared" si="19"/>
        <v/>
      </c>
      <c r="W1018" s="490"/>
      <c r="X1018" s="490"/>
      <c r="Y1018" s="490"/>
    </row>
    <row r="1019" spans="1:25" ht="16.5" thickBot="1">
      <c r="A1019" s="475"/>
      <c r="B1019" s="35"/>
      <c r="C1019" s="40"/>
      <c r="D1019" s="41"/>
      <c r="E1019" s="459"/>
      <c r="F1019" s="32"/>
      <c r="G1019" s="32"/>
      <c r="H1019" s="32"/>
      <c r="I1019" s="32"/>
      <c r="J1019" s="32"/>
      <c r="K1019" s="32"/>
      <c r="L1019" s="36"/>
      <c r="M1019" s="37"/>
      <c r="N1019" s="34"/>
      <c r="O1019" s="34"/>
      <c r="P1019" s="527"/>
      <c r="S1019" s="488"/>
      <c r="T1019" s="488">
        <f>((+S1019*(('CTOS FICHA 904664'!$T$6-100)/100))*-1)*((100-W1019)/100)+Y1019</f>
        <v>0</v>
      </c>
      <c r="U1019" s="488" t="str">
        <f>IF(N1019&lt;&gt;"",-T1019*(1+'CTOS FICHA 904664'!$X$6)/(N1019/100)+100,"")</f>
        <v/>
      </c>
      <c r="V1019" s="489" t="str">
        <f t="shared" si="19"/>
        <v/>
      </c>
      <c r="W1019" s="490"/>
      <c r="X1019" s="490"/>
      <c r="Y1019" s="490"/>
    </row>
    <row r="1020" spans="1:25" ht="16.5" thickBot="1">
      <c r="A1020" s="475"/>
      <c r="B1020" s="35"/>
      <c r="C1020" s="40"/>
      <c r="D1020" s="41"/>
      <c r="E1020" s="459"/>
      <c r="F1020" s="32"/>
      <c r="G1020" s="32"/>
      <c r="H1020" s="32"/>
      <c r="I1020" s="32"/>
      <c r="J1020" s="32"/>
      <c r="K1020" s="32"/>
      <c r="L1020" s="36"/>
      <c r="M1020" s="37"/>
      <c r="N1020" s="34"/>
      <c r="O1020" s="34"/>
      <c r="P1020" s="527"/>
      <c r="S1020" s="488"/>
      <c r="T1020" s="488">
        <f>((+S1020*(('CTOS FICHA 904664'!$T$6-100)/100))*-1)*((100-W1020)/100)+Y1020</f>
        <v>0</v>
      </c>
      <c r="U1020" s="488" t="str">
        <f>IF(N1020&lt;&gt;"",-T1020*(1+'CTOS FICHA 904664'!$X$6)/(N1020/100)+100,"")</f>
        <v/>
      </c>
      <c r="V1020" s="489" t="str">
        <f t="shared" si="19"/>
        <v/>
      </c>
      <c r="W1020" s="490"/>
      <c r="X1020" s="490"/>
      <c r="Y1020" s="490"/>
    </row>
    <row r="1021" spans="1:25" ht="16.5" thickBot="1">
      <c r="A1021" s="475"/>
      <c r="B1021" s="35"/>
      <c r="C1021" s="40"/>
      <c r="D1021" s="41"/>
      <c r="E1021" s="459"/>
      <c r="F1021" s="32"/>
      <c r="G1021" s="32"/>
      <c r="H1021" s="32"/>
      <c r="I1021" s="32"/>
      <c r="J1021" s="32"/>
      <c r="K1021" s="32"/>
      <c r="L1021" s="36"/>
      <c r="M1021" s="37"/>
      <c r="N1021" s="34"/>
      <c r="O1021" s="34"/>
      <c r="P1021" s="527"/>
      <c r="S1021" s="488"/>
      <c r="T1021" s="488">
        <f>((+S1021*(('CTOS FICHA 904664'!$T$6-100)/100))*-1)*((100-W1021)/100)+Y1021</f>
        <v>0</v>
      </c>
      <c r="U1021" s="488" t="str">
        <f>IF(N1021&lt;&gt;"",-T1021*(1+'CTOS FICHA 904664'!$X$6)/(N1021/100)+100,"")</f>
        <v/>
      </c>
      <c r="V1021" s="489" t="str">
        <f t="shared" si="19"/>
        <v/>
      </c>
      <c r="W1021" s="490"/>
      <c r="X1021" s="490"/>
      <c r="Y1021" s="490"/>
    </row>
    <row r="1022" spans="1:25" ht="16.5" thickBot="1">
      <c r="A1022" s="475"/>
      <c r="B1022" s="35"/>
      <c r="C1022" s="40"/>
      <c r="D1022" s="41"/>
      <c r="E1022" s="459"/>
      <c r="F1022" s="32"/>
      <c r="G1022" s="32"/>
      <c r="H1022" s="32"/>
      <c r="I1022" s="32"/>
      <c r="J1022" s="32"/>
      <c r="K1022" s="32"/>
      <c r="L1022" s="36"/>
      <c r="M1022" s="37"/>
      <c r="N1022" s="34"/>
      <c r="O1022" s="34"/>
      <c r="P1022" s="527"/>
      <c r="S1022" s="488"/>
      <c r="T1022" s="488">
        <f>((+S1022*(('CTOS FICHA 904664'!$T$6-100)/100))*-1)*((100-W1022)/100)+Y1022</f>
        <v>0</v>
      </c>
      <c r="U1022" s="488" t="str">
        <f>IF(N1022&lt;&gt;"",-T1022*(1+'CTOS FICHA 904664'!$X$6)/(N1022/100)+100,"")</f>
        <v/>
      </c>
      <c r="V1022" s="489" t="str">
        <f t="shared" si="19"/>
        <v/>
      </c>
      <c r="W1022" s="490"/>
      <c r="X1022" s="490"/>
      <c r="Y1022" s="490"/>
    </row>
    <row r="1023" spans="1:25" ht="16.5" thickBot="1">
      <c r="A1023" s="475"/>
      <c r="B1023" s="35"/>
      <c r="C1023" s="40"/>
      <c r="D1023" s="41"/>
      <c r="E1023" s="459"/>
      <c r="F1023" s="32"/>
      <c r="G1023" s="32"/>
      <c r="H1023" s="32"/>
      <c r="I1023" s="32"/>
      <c r="J1023" s="32"/>
      <c r="K1023" s="32"/>
      <c r="L1023" s="36"/>
      <c r="M1023" s="37"/>
      <c r="N1023" s="34"/>
      <c r="O1023" s="34"/>
      <c r="P1023" s="527"/>
      <c r="S1023" s="488"/>
      <c r="T1023" s="488">
        <f>((+S1023*(('CTOS FICHA 904664'!$T$6-100)/100))*-1)*((100-W1023)/100)+Y1023</f>
        <v>0</v>
      </c>
      <c r="U1023" s="488" t="str">
        <f>IF(N1023&lt;&gt;"",-T1023*(1+'CTOS FICHA 904664'!$X$6)/(N1023/100)+100,"")</f>
        <v/>
      </c>
      <c r="V1023" s="489" t="str">
        <f t="shared" si="19"/>
        <v/>
      </c>
      <c r="W1023" s="490"/>
      <c r="X1023" s="490"/>
      <c r="Y1023" s="490"/>
    </row>
    <row r="1024" spans="1:25" ht="16.5" thickBot="1">
      <c r="A1024" s="475"/>
      <c r="B1024" s="35"/>
      <c r="C1024" s="40"/>
      <c r="D1024" s="41"/>
      <c r="E1024" s="459"/>
      <c r="F1024" s="32"/>
      <c r="G1024" s="32"/>
      <c r="H1024" s="32"/>
      <c r="I1024" s="32"/>
      <c r="J1024" s="32"/>
      <c r="K1024" s="32"/>
      <c r="L1024" s="36"/>
      <c r="M1024" s="37"/>
      <c r="N1024" s="34"/>
      <c r="O1024" s="34"/>
      <c r="P1024" s="527"/>
      <c r="S1024" s="488"/>
      <c r="T1024" s="488">
        <f>((+S1024*(('CTOS FICHA 904664'!$T$6-100)/100))*-1)*((100-W1024)/100)+Y1024</f>
        <v>0</v>
      </c>
      <c r="U1024" s="488" t="str">
        <f>IF(N1024&lt;&gt;"",-T1024*(1+'CTOS FICHA 904664'!$X$6)/(N1024/100)+100,"")</f>
        <v/>
      </c>
      <c r="V1024" s="489" t="str">
        <f t="shared" si="19"/>
        <v/>
      </c>
      <c r="W1024" s="490"/>
      <c r="X1024" s="490"/>
      <c r="Y1024" s="490"/>
    </row>
    <row r="1025" spans="1:25" ht="16.5" thickBot="1">
      <c r="A1025" s="475"/>
      <c r="B1025" s="35"/>
      <c r="C1025" s="40"/>
      <c r="D1025" s="41"/>
      <c r="E1025" s="459"/>
      <c r="F1025" s="32"/>
      <c r="G1025" s="32"/>
      <c r="H1025" s="32"/>
      <c r="I1025" s="32"/>
      <c r="J1025" s="32"/>
      <c r="K1025" s="32"/>
      <c r="L1025" s="36"/>
      <c r="M1025" s="37"/>
      <c r="N1025" s="34"/>
      <c r="O1025" s="34"/>
      <c r="P1025" s="527"/>
      <c r="S1025" s="488"/>
      <c r="T1025" s="488">
        <f>((+S1025*(('CTOS FICHA 904664'!$T$6-100)/100))*-1)*((100-W1025)/100)+Y1025</f>
        <v>0</v>
      </c>
      <c r="U1025" s="488" t="str">
        <f>IF(N1025&lt;&gt;"",-T1025*(1+'CTOS FICHA 904664'!$X$6)/(N1025/100)+100,"")</f>
        <v/>
      </c>
      <c r="V1025" s="489" t="str">
        <f t="shared" si="19"/>
        <v/>
      </c>
      <c r="W1025" s="490"/>
      <c r="X1025" s="490"/>
      <c r="Y1025" s="490"/>
    </row>
    <row r="1026" spans="1:25" ht="16.5" thickBot="1">
      <c r="A1026" s="475"/>
      <c r="B1026" s="35"/>
      <c r="C1026" s="40"/>
      <c r="D1026" s="41"/>
      <c r="E1026" s="459"/>
      <c r="F1026" s="32"/>
      <c r="G1026" s="32"/>
      <c r="H1026" s="32"/>
      <c r="I1026" s="32"/>
      <c r="J1026" s="32"/>
      <c r="K1026" s="32"/>
      <c r="L1026" s="36"/>
      <c r="M1026" s="37"/>
      <c r="N1026" s="34"/>
      <c r="O1026" s="34"/>
      <c r="P1026" s="527"/>
      <c r="S1026" s="488"/>
      <c r="T1026" s="488">
        <f>((+S1026*(('CTOS FICHA 904664'!$T$6-100)/100))*-1)*((100-W1026)/100)+Y1026</f>
        <v>0</v>
      </c>
      <c r="U1026" s="488" t="str">
        <f>IF(N1026&lt;&gt;"",-T1026*(1+'CTOS FICHA 904664'!$X$6)/(N1026/100)+100,"")</f>
        <v/>
      </c>
      <c r="V1026" s="489" t="str">
        <f t="shared" si="19"/>
        <v/>
      </c>
      <c r="W1026" s="490"/>
      <c r="X1026" s="490"/>
      <c r="Y1026" s="490"/>
    </row>
    <row r="1027" spans="1:25" ht="16.5" thickBot="1">
      <c r="A1027" s="475"/>
      <c r="B1027" s="35"/>
      <c r="C1027" s="40"/>
      <c r="D1027" s="41"/>
      <c r="E1027" s="459"/>
      <c r="F1027" s="32"/>
      <c r="G1027" s="32"/>
      <c r="H1027" s="32"/>
      <c r="I1027" s="32"/>
      <c r="J1027" s="32"/>
      <c r="K1027" s="32"/>
      <c r="L1027" s="36"/>
      <c r="M1027" s="37"/>
      <c r="N1027" s="34"/>
      <c r="O1027" s="34"/>
      <c r="P1027" s="527"/>
      <c r="S1027" s="488"/>
      <c r="T1027" s="488">
        <f>((+S1027*(('CTOS FICHA 904664'!$T$6-100)/100))*-1)*((100-W1027)/100)+Y1027</f>
        <v>0</v>
      </c>
      <c r="U1027" s="488" t="str">
        <f>IF(N1027&lt;&gt;"",-T1027*(1+'CTOS FICHA 904664'!$X$6)/(N1027/100)+100,"")</f>
        <v/>
      </c>
      <c r="V1027" s="489" t="str">
        <f t="shared" si="19"/>
        <v/>
      </c>
      <c r="W1027" s="490"/>
      <c r="X1027" s="490"/>
      <c r="Y1027" s="490"/>
    </row>
    <row r="1028" spans="1:25" ht="16.5" thickBot="1">
      <c r="A1028" s="475"/>
      <c r="B1028" s="35"/>
      <c r="C1028" s="40"/>
      <c r="D1028" s="41"/>
      <c r="E1028" s="459"/>
      <c r="F1028" s="32"/>
      <c r="G1028" s="32"/>
      <c r="H1028" s="32"/>
      <c r="I1028" s="32"/>
      <c r="J1028" s="32"/>
      <c r="K1028" s="32"/>
      <c r="L1028" s="36"/>
      <c r="M1028" s="37"/>
      <c r="N1028" s="34"/>
      <c r="O1028" s="34"/>
      <c r="P1028" s="527"/>
      <c r="S1028" s="488"/>
      <c r="T1028" s="488">
        <f>((+S1028*(('CTOS FICHA 904664'!$T$6-100)/100))*-1)*((100-W1028)/100)+Y1028</f>
        <v>0</v>
      </c>
      <c r="U1028" s="488" t="str">
        <f>IF(N1028&lt;&gt;"",-T1028*(1+'CTOS FICHA 904664'!$X$6)/(N1028/100)+100,"")</f>
        <v/>
      </c>
      <c r="V1028" s="489" t="str">
        <f t="shared" si="19"/>
        <v/>
      </c>
      <c r="W1028" s="490"/>
      <c r="X1028" s="490"/>
      <c r="Y1028" s="490"/>
    </row>
    <row r="1029" spans="1:25" ht="16.5" thickBot="1">
      <c r="A1029" s="475"/>
      <c r="B1029" s="35"/>
      <c r="C1029" s="40"/>
      <c r="D1029" s="41"/>
      <c r="E1029" s="459"/>
      <c r="F1029" s="32"/>
      <c r="G1029" s="32"/>
      <c r="H1029" s="32"/>
      <c r="I1029" s="32"/>
      <c r="J1029" s="32"/>
      <c r="K1029" s="32"/>
      <c r="L1029" s="36"/>
      <c r="M1029" s="37"/>
      <c r="N1029" s="34"/>
      <c r="O1029" s="34"/>
      <c r="P1029" s="527"/>
      <c r="S1029" s="488"/>
      <c r="T1029" s="488">
        <f>((+S1029*(('CTOS FICHA 904664'!$T$6-100)/100))*-1)*((100-W1029)/100)+Y1029</f>
        <v>0</v>
      </c>
      <c r="U1029" s="488" t="str">
        <f>IF(N1029&lt;&gt;"",-T1029*(1+'CTOS FICHA 904664'!$X$6)/(N1029/100)+100,"")</f>
        <v/>
      </c>
      <c r="V1029" s="489" t="str">
        <f t="shared" si="19"/>
        <v/>
      </c>
      <c r="W1029" s="490"/>
      <c r="X1029" s="490"/>
      <c r="Y1029" s="490"/>
    </row>
    <row r="1030" spans="1:25" ht="16.5" thickBot="1">
      <c r="A1030" s="475"/>
      <c r="B1030" s="35"/>
      <c r="C1030" s="40"/>
      <c r="D1030" s="41"/>
      <c r="E1030" s="459"/>
      <c r="F1030" s="32"/>
      <c r="G1030" s="32"/>
      <c r="H1030" s="32"/>
      <c r="I1030" s="32"/>
      <c r="J1030" s="32"/>
      <c r="K1030" s="32"/>
      <c r="L1030" s="36"/>
      <c r="M1030" s="37"/>
      <c r="N1030" s="34"/>
      <c r="O1030" s="34"/>
      <c r="P1030" s="527"/>
      <c r="S1030" s="488"/>
      <c r="T1030" s="488">
        <f>((+S1030*(('CTOS FICHA 904664'!$T$6-100)/100))*-1)*((100-W1030)/100)+Y1030</f>
        <v>0</v>
      </c>
      <c r="U1030" s="488" t="str">
        <f>IF(N1030&lt;&gt;"",-T1030*(1+'CTOS FICHA 904664'!$X$6)/(N1030/100)+100,"")</f>
        <v/>
      </c>
      <c r="V1030" s="489" t="str">
        <f t="shared" si="19"/>
        <v/>
      </c>
      <c r="W1030" s="490"/>
      <c r="X1030" s="490"/>
      <c r="Y1030" s="490"/>
    </row>
    <row r="1031" spans="1:25" ht="16.5" thickBot="1">
      <c r="A1031" s="475"/>
      <c r="B1031" s="35"/>
      <c r="C1031" s="40"/>
      <c r="D1031" s="41"/>
      <c r="E1031" s="459"/>
      <c r="F1031" s="32"/>
      <c r="G1031" s="32"/>
      <c r="H1031" s="32"/>
      <c r="I1031" s="32"/>
      <c r="J1031" s="32"/>
      <c r="K1031" s="32"/>
      <c r="L1031" s="36"/>
      <c r="M1031" s="37"/>
      <c r="N1031" s="34"/>
      <c r="O1031" s="34"/>
      <c r="P1031" s="527"/>
      <c r="S1031" s="488"/>
      <c r="T1031" s="488">
        <f>((+S1031*(('CTOS FICHA 904664'!$T$6-100)/100))*-1)*((100-W1031)/100)+Y1031</f>
        <v>0</v>
      </c>
      <c r="U1031" s="488" t="str">
        <f>IF(N1031&lt;&gt;"",-T1031*(1+'CTOS FICHA 904664'!$X$6)/(N1031/100)+100,"")</f>
        <v/>
      </c>
      <c r="V1031" s="489" t="str">
        <f t="shared" si="19"/>
        <v/>
      </c>
      <c r="W1031" s="490"/>
      <c r="X1031" s="490"/>
      <c r="Y1031" s="490"/>
    </row>
    <row r="1032" spans="1:25" ht="16.5" thickBot="1">
      <c r="A1032" s="475"/>
      <c r="B1032" s="35"/>
      <c r="C1032" s="40"/>
      <c r="D1032" s="41"/>
      <c r="E1032" s="459"/>
      <c r="F1032" s="32"/>
      <c r="G1032" s="32"/>
      <c r="H1032" s="32"/>
      <c r="I1032" s="32"/>
      <c r="J1032" s="32"/>
      <c r="K1032" s="32"/>
      <c r="L1032" s="36"/>
      <c r="M1032" s="37"/>
      <c r="N1032" s="34"/>
      <c r="O1032" s="34"/>
      <c r="P1032" s="527"/>
      <c r="S1032" s="488"/>
      <c r="T1032" s="488">
        <f>((+S1032*(('CTOS FICHA 904664'!$T$6-100)/100))*-1)*((100-W1032)/100)+Y1032</f>
        <v>0</v>
      </c>
      <c r="U1032" s="488" t="str">
        <f>IF(N1032&lt;&gt;"",-T1032*(1+'CTOS FICHA 904664'!$X$6)/(N1032/100)+100,"")</f>
        <v/>
      </c>
      <c r="V1032" s="489" t="str">
        <f t="shared" si="19"/>
        <v/>
      </c>
      <c r="W1032" s="490"/>
      <c r="X1032" s="490"/>
      <c r="Y1032" s="490"/>
    </row>
    <row r="1033" spans="1:25" ht="16.5" thickBot="1">
      <c r="A1033" s="475"/>
      <c r="B1033" s="35"/>
      <c r="C1033" s="40"/>
      <c r="D1033" s="41"/>
      <c r="E1033" s="459"/>
      <c r="F1033" s="32"/>
      <c r="G1033" s="32"/>
      <c r="H1033" s="32"/>
      <c r="I1033" s="32"/>
      <c r="J1033" s="32"/>
      <c r="K1033" s="32"/>
      <c r="L1033" s="36"/>
      <c r="M1033" s="37"/>
      <c r="N1033" s="34"/>
      <c r="O1033" s="34"/>
      <c r="P1033" s="527"/>
      <c r="S1033" s="488"/>
      <c r="T1033" s="488">
        <f>((+S1033*(('CTOS FICHA 904664'!$T$6-100)/100))*-1)*((100-W1033)/100)+Y1033</f>
        <v>0</v>
      </c>
      <c r="U1033" s="488" t="str">
        <f>IF(N1033&lt;&gt;"",-T1033*(1+'CTOS FICHA 904664'!$X$6)/(N1033/100)+100,"")</f>
        <v/>
      </c>
      <c r="V1033" s="489" t="str">
        <f t="shared" si="19"/>
        <v/>
      </c>
      <c r="W1033" s="490"/>
      <c r="X1033" s="490"/>
      <c r="Y1033" s="490"/>
    </row>
    <row r="1034" spans="1:25" ht="16.5" thickBot="1">
      <c r="A1034" s="475"/>
      <c r="B1034" s="35"/>
      <c r="C1034" s="40"/>
      <c r="D1034" s="41"/>
      <c r="E1034" s="459"/>
      <c r="F1034" s="32"/>
      <c r="G1034" s="32"/>
      <c r="H1034" s="32"/>
      <c r="I1034" s="32"/>
      <c r="J1034" s="32"/>
      <c r="K1034" s="32"/>
      <c r="L1034" s="36"/>
      <c r="M1034" s="37"/>
      <c r="N1034" s="34"/>
      <c r="O1034" s="34"/>
      <c r="P1034" s="527"/>
      <c r="S1034" s="488"/>
      <c r="T1034" s="488">
        <f>((+S1034*(('CTOS FICHA 904664'!$T$6-100)/100))*-1)*((100-W1034)/100)+Y1034</f>
        <v>0</v>
      </c>
      <c r="U1034" s="488" t="str">
        <f>IF(N1034&lt;&gt;"",-T1034*(1+'CTOS FICHA 904664'!$X$6)/(N1034/100)+100,"")</f>
        <v/>
      </c>
      <c r="V1034" s="489" t="str">
        <f t="shared" si="19"/>
        <v/>
      </c>
      <c r="W1034" s="490"/>
      <c r="X1034" s="490"/>
      <c r="Y1034" s="490"/>
    </row>
    <row r="1035" spans="1:25" ht="16.5" thickBot="1">
      <c r="A1035" s="475"/>
      <c r="B1035" s="35"/>
      <c r="C1035" s="40"/>
      <c r="D1035" s="41"/>
      <c r="E1035" s="459"/>
      <c r="F1035" s="32"/>
      <c r="G1035" s="32"/>
      <c r="H1035" s="32"/>
      <c r="I1035" s="32"/>
      <c r="J1035" s="32"/>
      <c r="K1035" s="32"/>
      <c r="L1035" s="36"/>
      <c r="M1035" s="37"/>
      <c r="N1035" s="34"/>
      <c r="O1035" s="34"/>
      <c r="P1035" s="527"/>
      <c r="S1035" s="488"/>
      <c r="T1035" s="488">
        <f>((+S1035*(('CTOS FICHA 904664'!$T$6-100)/100))*-1)*((100-W1035)/100)+Y1035</f>
        <v>0</v>
      </c>
      <c r="U1035" s="488" t="str">
        <f>IF(N1035&lt;&gt;"",-T1035*(1+'CTOS FICHA 904664'!$X$6)/(N1035/100)+100,"")</f>
        <v/>
      </c>
      <c r="V1035" s="489" t="str">
        <f t="shared" si="19"/>
        <v/>
      </c>
      <c r="W1035" s="490"/>
      <c r="X1035" s="490"/>
      <c r="Y1035" s="490"/>
    </row>
    <row r="1036" spans="1:25" ht="16.5" thickBot="1">
      <c r="A1036" s="475"/>
      <c r="B1036" s="35"/>
      <c r="C1036" s="40"/>
      <c r="D1036" s="41"/>
      <c r="E1036" s="459"/>
      <c r="F1036" s="32"/>
      <c r="G1036" s="32"/>
      <c r="H1036" s="32"/>
      <c r="I1036" s="32"/>
      <c r="J1036" s="32"/>
      <c r="K1036" s="32"/>
      <c r="L1036" s="36"/>
      <c r="M1036" s="37"/>
      <c r="N1036" s="34"/>
      <c r="O1036" s="34"/>
      <c r="P1036" s="527"/>
      <c r="S1036" s="488"/>
      <c r="T1036" s="488">
        <f>((+S1036*(('CTOS FICHA 904664'!$T$6-100)/100))*-1)*((100-W1036)/100)+Y1036</f>
        <v>0</v>
      </c>
      <c r="U1036" s="488" t="str">
        <f>IF(N1036&lt;&gt;"",-T1036*(1+'CTOS FICHA 904664'!$X$6)/(N1036/100)+100,"")</f>
        <v/>
      </c>
      <c r="V1036" s="489" t="str">
        <f t="shared" si="19"/>
        <v/>
      </c>
      <c r="W1036" s="490"/>
      <c r="X1036" s="490"/>
      <c r="Y1036" s="490"/>
    </row>
    <row r="1037" spans="1:25" ht="16.5" thickBot="1">
      <c r="A1037" s="475"/>
      <c r="B1037" s="35"/>
      <c r="C1037" s="40"/>
      <c r="D1037" s="41"/>
      <c r="E1037" s="459"/>
      <c r="F1037" s="32"/>
      <c r="G1037" s="32"/>
      <c r="H1037" s="32"/>
      <c r="I1037" s="32"/>
      <c r="J1037" s="32"/>
      <c r="K1037" s="32"/>
      <c r="L1037" s="36"/>
      <c r="M1037" s="37"/>
      <c r="N1037" s="34"/>
      <c r="O1037" s="34"/>
      <c r="P1037" s="527"/>
      <c r="S1037" s="488"/>
      <c r="T1037" s="488">
        <f>((+S1037*(('CTOS FICHA 904664'!$T$6-100)/100))*-1)*((100-W1037)/100)+Y1037</f>
        <v>0</v>
      </c>
      <c r="U1037" s="488" t="str">
        <f>IF(N1037&lt;&gt;"",-T1037*(1+'CTOS FICHA 904664'!$X$6)/(N1037/100)+100,"")</f>
        <v/>
      </c>
      <c r="V1037" s="489" t="str">
        <f t="shared" si="19"/>
        <v/>
      </c>
      <c r="W1037" s="490"/>
      <c r="X1037" s="490"/>
      <c r="Y1037" s="490"/>
    </row>
    <row r="1038" spans="1:25" ht="16.5" thickBot="1">
      <c r="A1038" s="475"/>
      <c r="B1038" s="35"/>
      <c r="C1038" s="40"/>
      <c r="D1038" s="41"/>
      <c r="E1038" s="459"/>
      <c r="F1038" s="32"/>
      <c r="G1038" s="32"/>
      <c r="H1038" s="32"/>
      <c r="I1038" s="32"/>
      <c r="J1038" s="32"/>
      <c r="K1038" s="32"/>
      <c r="L1038" s="36"/>
      <c r="M1038" s="37"/>
      <c r="N1038" s="34"/>
      <c r="O1038" s="34"/>
      <c r="P1038" s="527"/>
      <c r="S1038" s="488"/>
      <c r="T1038" s="488">
        <f>((+S1038*(('CTOS FICHA 904664'!$T$6-100)/100))*-1)*((100-W1038)/100)+Y1038</f>
        <v>0</v>
      </c>
      <c r="U1038" s="488" t="str">
        <f>IF(N1038&lt;&gt;"",-T1038*(1+'CTOS FICHA 904664'!$X$6)/(N1038/100)+100,"")</f>
        <v/>
      </c>
      <c r="V1038" s="489" t="str">
        <f t="shared" si="19"/>
        <v/>
      </c>
      <c r="W1038" s="490"/>
      <c r="X1038" s="490"/>
      <c r="Y1038" s="490"/>
    </row>
    <row r="1039" spans="1:25" ht="16.5" thickBot="1">
      <c r="A1039" s="475"/>
      <c r="B1039" s="35"/>
      <c r="C1039" s="40"/>
      <c r="D1039" s="41"/>
      <c r="E1039" s="459"/>
      <c r="F1039" s="32"/>
      <c r="G1039" s="32"/>
      <c r="H1039" s="32"/>
      <c r="I1039" s="32"/>
      <c r="J1039" s="32"/>
      <c r="K1039" s="32"/>
      <c r="L1039" s="36"/>
      <c r="M1039" s="37"/>
      <c r="N1039" s="34"/>
      <c r="O1039" s="34"/>
      <c r="P1039" s="527"/>
      <c r="S1039" s="488"/>
      <c r="T1039" s="488">
        <f>((+S1039*(('CTOS FICHA 904664'!$T$6-100)/100))*-1)*((100-W1039)/100)+Y1039</f>
        <v>0</v>
      </c>
      <c r="U1039" s="488" t="str">
        <f>IF(N1039&lt;&gt;"",-T1039*(1+'CTOS FICHA 904664'!$X$6)/(N1039/100)+100,"")</f>
        <v/>
      </c>
      <c r="V1039" s="489" t="str">
        <f t="shared" si="19"/>
        <v/>
      </c>
      <c r="W1039" s="490"/>
      <c r="X1039" s="490"/>
      <c r="Y1039" s="490"/>
    </row>
    <row r="1040" spans="1:25" ht="16.5" thickBot="1">
      <c r="A1040" s="475"/>
      <c r="B1040" s="35"/>
      <c r="C1040" s="40"/>
      <c r="D1040" s="41"/>
      <c r="E1040" s="459"/>
      <c r="F1040" s="32"/>
      <c r="G1040" s="32"/>
      <c r="H1040" s="32"/>
      <c r="I1040" s="32"/>
      <c r="J1040" s="32"/>
      <c r="K1040" s="32"/>
      <c r="L1040" s="36"/>
      <c r="M1040" s="37"/>
      <c r="N1040" s="34"/>
      <c r="O1040" s="34"/>
      <c r="P1040" s="527"/>
      <c r="S1040" s="488"/>
      <c r="T1040" s="488">
        <f>((+S1040*(('CTOS FICHA 904664'!$T$6-100)/100))*-1)*((100-W1040)/100)+Y1040</f>
        <v>0</v>
      </c>
      <c r="U1040" s="488" t="str">
        <f>IF(N1040&lt;&gt;"",-T1040*(1+'CTOS FICHA 904664'!$X$6)/(N1040/100)+100,"")</f>
        <v/>
      </c>
      <c r="V1040" s="489" t="str">
        <f t="shared" si="19"/>
        <v/>
      </c>
      <c r="W1040" s="490"/>
      <c r="X1040" s="490"/>
      <c r="Y1040" s="490"/>
    </row>
    <row r="1041" spans="1:25" ht="16.5" thickBot="1">
      <c r="A1041" s="475"/>
      <c r="B1041" s="35"/>
      <c r="C1041" s="40"/>
      <c r="D1041" s="41"/>
      <c r="E1041" s="459"/>
      <c r="F1041" s="32"/>
      <c r="G1041" s="32"/>
      <c r="H1041" s="32"/>
      <c r="I1041" s="32"/>
      <c r="J1041" s="32"/>
      <c r="K1041" s="32"/>
      <c r="L1041" s="36"/>
      <c r="M1041" s="37"/>
      <c r="N1041" s="34"/>
      <c r="O1041" s="34"/>
      <c r="P1041" s="527"/>
      <c r="S1041" s="488"/>
      <c r="T1041" s="488">
        <f>((+S1041*(('CTOS FICHA 904664'!$T$6-100)/100))*-1)*((100-W1041)/100)+Y1041</f>
        <v>0</v>
      </c>
      <c r="U1041" s="488" t="str">
        <f>IF(N1041&lt;&gt;"",-T1041*(1+'CTOS FICHA 904664'!$X$6)/(N1041/100)+100,"")</f>
        <v/>
      </c>
      <c r="V1041" s="489" t="str">
        <f t="shared" si="19"/>
        <v/>
      </c>
      <c r="W1041" s="490"/>
      <c r="X1041" s="490"/>
      <c r="Y1041" s="490"/>
    </row>
    <row r="1042" spans="1:25" ht="16.5" thickBot="1">
      <c r="A1042" s="475"/>
      <c r="B1042" s="35"/>
      <c r="C1042" s="40"/>
      <c r="D1042" s="41"/>
      <c r="E1042" s="459"/>
      <c r="F1042" s="32"/>
      <c r="G1042" s="32"/>
      <c r="H1042" s="32"/>
      <c r="I1042" s="32"/>
      <c r="J1042" s="32"/>
      <c r="K1042" s="32"/>
      <c r="L1042" s="36"/>
      <c r="M1042" s="37"/>
      <c r="N1042" s="34"/>
      <c r="O1042" s="34"/>
      <c r="P1042" s="527"/>
      <c r="S1042" s="488"/>
      <c r="T1042" s="488">
        <f>((+S1042*(('CTOS FICHA 904664'!$T$6-100)/100))*-1)*((100-W1042)/100)+Y1042</f>
        <v>0</v>
      </c>
      <c r="U1042" s="488" t="str">
        <f>IF(N1042&lt;&gt;"",-T1042*(1+'CTOS FICHA 904664'!$X$6)/(N1042/100)+100,"")</f>
        <v/>
      </c>
      <c r="V1042" s="489" t="str">
        <f t="shared" si="19"/>
        <v/>
      </c>
      <c r="W1042" s="490"/>
      <c r="X1042" s="490"/>
      <c r="Y1042" s="490"/>
    </row>
    <row r="1043" spans="1:25" ht="16.5" thickBot="1">
      <c r="A1043" s="475"/>
      <c r="B1043" s="35"/>
      <c r="C1043" s="40"/>
      <c r="D1043" s="41"/>
      <c r="E1043" s="459"/>
      <c r="F1043" s="32"/>
      <c r="G1043" s="32"/>
      <c r="H1043" s="32"/>
      <c r="I1043" s="32"/>
      <c r="J1043" s="32"/>
      <c r="K1043" s="32"/>
      <c r="L1043" s="36"/>
      <c r="M1043" s="37"/>
      <c r="N1043" s="34"/>
      <c r="O1043" s="34"/>
      <c r="P1043" s="527"/>
      <c r="S1043" s="488"/>
      <c r="T1043" s="488">
        <f>((+S1043*(('CTOS FICHA 904664'!$T$6-100)/100))*-1)*((100-W1043)/100)+Y1043</f>
        <v>0</v>
      </c>
      <c r="U1043" s="488" t="str">
        <f>IF(N1043&lt;&gt;"",-T1043*(1+'CTOS FICHA 904664'!$X$6)/(N1043/100)+100,"")</f>
        <v/>
      </c>
      <c r="V1043" s="489" t="str">
        <f t="shared" si="19"/>
        <v/>
      </c>
      <c r="W1043" s="490"/>
      <c r="X1043" s="490"/>
      <c r="Y1043" s="490"/>
    </row>
    <row r="1044" spans="1:25" ht="16.5" thickBot="1">
      <c r="A1044" s="475"/>
      <c r="B1044" s="35"/>
      <c r="C1044" s="40"/>
      <c r="D1044" s="41"/>
      <c r="E1044" s="459"/>
      <c r="F1044" s="32"/>
      <c r="G1044" s="32"/>
      <c r="H1044" s="32"/>
      <c r="I1044" s="32"/>
      <c r="J1044" s="32"/>
      <c r="K1044" s="32"/>
      <c r="L1044" s="36"/>
      <c r="M1044" s="37"/>
      <c r="N1044" s="34"/>
      <c r="O1044" s="34"/>
      <c r="P1044" s="527"/>
      <c r="S1044" s="488"/>
      <c r="T1044" s="488">
        <f>((+S1044*(('CTOS FICHA 904664'!$T$6-100)/100))*-1)*((100-W1044)/100)+Y1044</f>
        <v>0</v>
      </c>
      <c r="U1044" s="488" t="str">
        <f>IF(N1044&lt;&gt;"",-T1044*(1+'CTOS FICHA 904664'!$X$6)/(N1044/100)+100,"")</f>
        <v/>
      </c>
      <c r="V1044" s="489" t="str">
        <f t="shared" si="19"/>
        <v/>
      </c>
      <c r="W1044" s="490"/>
      <c r="X1044" s="490"/>
      <c r="Y1044" s="490"/>
    </row>
    <row r="1045" spans="1:25" ht="16.5" thickBot="1">
      <c r="A1045" s="475"/>
      <c r="B1045" s="35"/>
      <c r="C1045" s="40"/>
      <c r="D1045" s="41"/>
      <c r="E1045" s="459"/>
      <c r="F1045" s="32"/>
      <c r="G1045" s="32"/>
      <c r="H1045" s="32"/>
      <c r="I1045" s="32"/>
      <c r="J1045" s="32"/>
      <c r="K1045" s="32"/>
      <c r="L1045" s="36"/>
      <c r="M1045" s="37"/>
      <c r="N1045" s="34"/>
      <c r="O1045" s="34"/>
      <c r="P1045" s="527"/>
      <c r="S1045" s="488"/>
      <c r="T1045" s="488">
        <f>((+S1045*(('CTOS FICHA 904664'!$T$6-100)/100))*-1)*((100-W1045)/100)+Y1045</f>
        <v>0</v>
      </c>
      <c r="U1045" s="488" t="str">
        <f>IF(N1045&lt;&gt;"",-T1045*(1+'CTOS FICHA 904664'!$X$6)/(N1045/100)+100,"")</f>
        <v/>
      </c>
      <c r="V1045" s="489" t="str">
        <f t="shared" si="19"/>
        <v/>
      </c>
      <c r="W1045" s="490"/>
      <c r="X1045" s="490"/>
      <c r="Y1045" s="490"/>
    </row>
    <row r="1046" spans="1:25" ht="16.5" thickBot="1">
      <c r="A1046" s="475"/>
      <c r="B1046" s="35"/>
      <c r="C1046" s="40"/>
      <c r="D1046" s="41"/>
      <c r="E1046" s="459"/>
      <c r="F1046" s="32"/>
      <c r="G1046" s="32"/>
      <c r="H1046" s="32"/>
      <c r="I1046" s="32"/>
      <c r="J1046" s="32"/>
      <c r="K1046" s="32"/>
      <c r="L1046" s="36"/>
      <c r="M1046" s="37"/>
      <c r="N1046" s="34"/>
      <c r="O1046" s="34"/>
      <c r="P1046" s="527"/>
      <c r="S1046" s="488"/>
      <c r="T1046" s="488">
        <f>((+S1046*(('CTOS FICHA 904664'!$T$6-100)/100))*-1)*((100-W1046)/100)+Y1046</f>
        <v>0</v>
      </c>
      <c r="U1046" s="488" t="str">
        <f>IF(N1046&lt;&gt;"",-T1046*(1+'CTOS FICHA 904664'!$X$6)/(N1046/100)+100,"")</f>
        <v/>
      </c>
      <c r="V1046" s="489" t="str">
        <f t="shared" si="19"/>
        <v/>
      </c>
      <c r="W1046" s="490"/>
      <c r="X1046" s="490"/>
      <c r="Y1046" s="490"/>
    </row>
    <row r="1047" spans="1:25" ht="16.5" thickBot="1">
      <c r="A1047" s="475"/>
      <c r="B1047" s="35"/>
      <c r="C1047" s="40"/>
      <c r="D1047" s="41"/>
      <c r="E1047" s="459"/>
      <c r="F1047" s="32"/>
      <c r="G1047" s="32"/>
      <c r="H1047" s="32"/>
      <c r="I1047" s="32"/>
      <c r="J1047" s="32"/>
      <c r="K1047" s="32"/>
      <c r="L1047" s="36"/>
      <c r="M1047" s="37"/>
      <c r="N1047" s="34"/>
      <c r="O1047" s="34"/>
      <c r="P1047" s="527"/>
      <c r="S1047" s="488"/>
      <c r="T1047" s="488">
        <f>((+S1047*(('CTOS FICHA 904664'!$T$6-100)/100))*-1)*((100-W1047)/100)+Y1047</f>
        <v>0</v>
      </c>
      <c r="U1047" s="488" t="str">
        <f>IF(N1047&lt;&gt;"",-T1047*(1+'CTOS FICHA 904664'!$X$6)/(N1047/100)+100,"")</f>
        <v/>
      </c>
      <c r="V1047" s="489" t="str">
        <f t="shared" si="19"/>
        <v/>
      </c>
      <c r="W1047" s="490"/>
      <c r="X1047" s="490"/>
      <c r="Y1047" s="490"/>
    </row>
    <row r="1048" spans="1:25" ht="16.5" thickBot="1">
      <c r="A1048" s="475"/>
      <c r="B1048" s="35"/>
      <c r="C1048" s="40"/>
      <c r="D1048" s="41"/>
      <c r="E1048" s="459"/>
      <c r="F1048" s="32"/>
      <c r="G1048" s="32"/>
      <c r="H1048" s="32"/>
      <c r="I1048" s="32"/>
      <c r="J1048" s="32"/>
      <c r="K1048" s="32"/>
      <c r="L1048" s="36"/>
      <c r="M1048" s="37"/>
      <c r="N1048" s="34"/>
      <c r="O1048" s="34"/>
      <c r="P1048" s="527"/>
      <c r="S1048" s="488"/>
      <c r="T1048" s="488">
        <f>((+S1048*(('CTOS FICHA 904664'!$T$6-100)/100))*-1)*((100-W1048)/100)+Y1048</f>
        <v>0</v>
      </c>
      <c r="U1048" s="488" t="str">
        <f>IF(N1048&lt;&gt;"",-T1048*(1+'CTOS FICHA 904664'!$X$6)/(N1048/100)+100,"")</f>
        <v/>
      </c>
      <c r="V1048" s="489" t="str">
        <f t="shared" si="19"/>
        <v/>
      </c>
      <c r="W1048" s="490"/>
      <c r="X1048" s="490"/>
      <c r="Y1048" s="490"/>
    </row>
    <row r="1049" spans="1:25" ht="16.5" thickBot="1">
      <c r="A1049" s="475"/>
      <c r="B1049" s="35"/>
      <c r="C1049" s="40"/>
      <c r="D1049" s="41"/>
      <c r="E1049" s="459"/>
      <c r="F1049" s="32"/>
      <c r="G1049" s="32"/>
      <c r="H1049" s="32"/>
      <c r="I1049" s="32"/>
      <c r="J1049" s="32"/>
      <c r="K1049" s="32"/>
      <c r="L1049" s="36"/>
      <c r="M1049" s="37"/>
      <c r="N1049" s="34"/>
      <c r="O1049" s="34"/>
      <c r="P1049" s="527"/>
      <c r="S1049" s="488"/>
      <c r="T1049" s="488">
        <f>((+S1049*(('CTOS FICHA 904664'!$T$6-100)/100))*-1)*((100-W1049)/100)+Y1049</f>
        <v>0</v>
      </c>
      <c r="U1049" s="488" t="str">
        <f>IF(N1049&lt;&gt;"",-T1049*(1+'CTOS FICHA 904664'!$X$6)/(N1049/100)+100,"")</f>
        <v/>
      </c>
      <c r="V1049" s="489" t="str">
        <f t="shared" si="19"/>
        <v/>
      </c>
      <c r="W1049" s="490"/>
      <c r="X1049" s="490"/>
      <c r="Y1049" s="490"/>
    </row>
    <row r="1050" spans="1:25" ht="16.5" thickBot="1">
      <c r="A1050" s="475"/>
      <c r="B1050" s="35"/>
      <c r="C1050" s="40"/>
      <c r="D1050" s="41"/>
      <c r="E1050" s="459"/>
      <c r="F1050" s="32"/>
      <c r="G1050" s="32"/>
      <c r="H1050" s="32"/>
      <c r="I1050" s="32"/>
      <c r="J1050" s="32"/>
      <c r="K1050" s="32"/>
      <c r="L1050" s="36"/>
      <c r="M1050" s="37"/>
      <c r="N1050" s="34"/>
      <c r="O1050" s="34"/>
      <c r="P1050" s="527"/>
      <c r="S1050" s="488"/>
      <c r="T1050" s="488">
        <f>((+S1050*(('CTOS FICHA 904664'!$T$6-100)/100))*-1)*((100-W1050)/100)+Y1050</f>
        <v>0</v>
      </c>
      <c r="U1050" s="488" t="str">
        <f>IF(N1050&lt;&gt;"",-T1050*(1+'CTOS FICHA 904664'!$X$6)/(N1050/100)+100,"")</f>
        <v/>
      </c>
      <c r="V1050" s="489" t="str">
        <f t="shared" si="19"/>
        <v/>
      </c>
      <c r="W1050" s="490"/>
      <c r="X1050" s="490"/>
      <c r="Y1050" s="490"/>
    </row>
    <row r="1051" spans="1:25" ht="16.5" thickBot="1">
      <c r="A1051" s="475"/>
      <c r="B1051" s="35"/>
      <c r="C1051" s="40"/>
      <c r="D1051" s="41"/>
      <c r="E1051" s="459"/>
      <c r="F1051" s="32"/>
      <c r="G1051" s="32"/>
      <c r="H1051" s="32"/>
      <c r="I1051" s="32"/>
      <c r="J1051" s="32"/>
      <c r="K1051" s="32"/>
      <c r="L1051" s="36"/>
      <c r="M1051" s="37"/>
      <c r="N1051" s="34"/>
      <c r="O1051" s="34"/>
      <c r="P1051" s="527"/>
      <c r="S1051" s="488"/>
      <c r="T1051" s="488"/>
      <c r="U1051" s="488"/>
      <c r="V1051" s="489"/>
      <c r="W1051" s="490"/>
      <c r="X1051" s="490"/>
      <c r="Y1051" s="490"/>
    </row>
    <row r="1052" spans="1:25" ht="16.5" thickBot="1">
      <c r="A1052" s="475"/>
      <c r="B1052" s="35"/>
      <c r="C1052" s="40"/>
      <c r="D1052" s="41"/>
      <c r="E1052" s="459"/>
      <c r="F1052" s="32"/>
      <c r="G1052" s="32"/>
      <c r="H1052" s="32"/>
      <c r="I1052" s="32"/>
      <c r="J1052" s="32"/>
      <c r="K1052" s="32"/>
      <c r="L1052" s="36"/>
      <c r="M1052" s="37"/>
      <c r="N1052" s="34"/>
      <c r="O1052" s="34"/>
      <c r="P1052" s="527"/>
      <c r="S1052" s="488"/>
      <c r="T1052" s="488"/>
      <c r="U1052" s="488"/>
      <c r="V1052" s="489"/>
      <c r="W1052" s="490"/>
      <c r="X1052" s="490"/>
      <c r="Y1052" s="490"/>
    </row>
    <row r="1053" spans="1:25" ht="16.5" thickBot="1">
      <c r="A1053" s="475"/>
      <c r="B1053" s="35"/>
      <c r="C1053" s="40"/>
      <c r="D1053" s="41"/>
      <c r="E1053" s="459"/>
      <c r="F1053" s="32"/>
      <c r="G1053" s="32"/>
      <c r="H1053" s="32"/>
      <c r="I1053" s="32"/>
      <c r="J1053" s="32"/>
      <c r="K1053" s="32"/>
      <c r="L1053" s="36"/>
      <c r="M1053" s="37"/>
      <c r="N1053" s="34"/>
      <c r="O1053" s="34"/>
      <c r="P1053" s="527"/>
      <c r="S1053" s="488"/>
      <c r="T1053" s="488"/>
      <c r="U1053" s="488"/>
      <c r="V1053" s="489"/>
      <c r="W1053" s="490"/>
      <c r="X1053" s="490"/>
      <c r="Y1053" s="490"/>
    </row>
    <row r="1054" spans="1:25" ht="16.5" thickBot="1">
      <c r="A1054" s="475"/>
      <c r="B1054" s="35"/>
      <c r="C1054" s="40"/>
      <c r="D1054" s="41"/>
      <c r="E1054" s="459"/>
      <c r="F1054" s="32"/>
      <c r="G1054" s="32"/>
      <c r="H1054" s="32"/>
      <c r="I1054" s="32"/>
      <c r="J1054" s="32"/>
      <c r="K1054" s="32"/>
      <c r="L1054" s="36"/>
      <c r="M1054" s="37"/>
      <c r="N1054" s="34"/>
      <c r="O1054" s="34"/>
      <c r="P1054" s="527"/>
      <c r="S1054" s="488"/>
      <c r="T1054" s="488"/>
      <c r="U1054" s="488"/>
      <c r="V1054" s="489"/>
      <c r="W1054" s="490"/>
      <c r="X1054" s="490"/>
      <c r="Y1054" s="490"/>
    </row>
    <row r="1055" spans="1:25" ht="16.5" thickBot="1">
      <c r="A1055" s="475"/>
      <c r="B1055" s="35"/>
      <c r="C1055" s="40"/>
      <c r="D1055" s="41"/>
      <c r="E1055" s="459"/>
      <c r="F1055" s="32"/>
      <c r="G1055" s="32"/>
      <c r="H1055" s="32"/>
      <c r="I1055" s="32"/>
      <c r="J1055" s="32"/>
      <c r="K1055" s="32"/>
      <c r="L1055" s="36"/>
      <c r="M1055" s="37"/>
      <c r="N1055" s="34"/>
      <c r="O1055" s="34"/>
      <c r="P1055" s="527"/>
      <c r="S1055" s="488"/>
      <c r="T1055" s="488"/>
      <c r="U1055" s="488"/>
      <c r="V1055" s="489"/>
      <c r="W1055" s="490"/>
      <c r="X1055" s="490"/>
      <c r="Y1055" s="490"/>
    </row>
    <row r="1056" spans="1:25" ht="16.5" thickBot="1">
      <c r="A1056" s="475"/>
      <c r="B1056" s="35"/>
      <c r="C1056" s="40"/>
      <c r="D1056" s="41"/>
      <c r="E1056" s="459"/>
      <c r="F1056" s="32"/>
      <c r="G1056" s="32"/>
      <c r="H1056" s="32"/>
      <c r="I1056" s="32"/>
      <c r="J1056" s="32"/>
      <c r="K1056" s="32"/>
      <c r="L1056" s="36"/>
      <c r="M1056" s="37"/>
      <c r="N1056" s="34"/>
      <c r="O1056" s="34"/>
      <c r="P1056" s="527"/>
      <c r="S1056" s="488"/>
      <c r="T1056" s="488"/>
      <c r="U1056" s="488"/>
      <c r="V1056" s="489"/>
      <c r="W1056" s="490"/>
      <c r="X1056" s="490"/>
      <c r="Y1056" s="490"/>
    </row>
    <row r="1057" spans="1:25" ht="16.5" thickBot="1">
      <c r="A1057" s="475"/>
      <c r="B1057" s="35"/>
      <c r="C1057" s="40"/>
      <c r="D1057" s="41"/>
      <c r="E1057" s="459"/>
      <c r="F1057" s="32"/>
      <c r="G1057" s="32"/>
      <c r="H1057" s="32"/>
      <c r="I1057" s="32"/>
      <c r="J1057" s="32"/>
      <c r="K1057" s="32"/>
      <c r="L1057" s="36"/>
      <c r="M1057" s="37"/>
      <c r="N1057" s="34"/>
      <c r="O1057" s="34"/>
      <c r="P1057" s="527"/>
      <c r="S1057" s="488"/>
      <c r="T1057" s="488"/>
      <c r="U1057" s="488"/>
      <c r="V1057" s="489"/>
      <c r="W1057" s="490"/>
      <c r="X1057" s="490"/>
      <c r="Y1057" s="490"/>
    </row>
    <row r="1058" spans="1:25" ht="16.5" thickBot="1">
      <c r="A1058" s="475"/>
      <c r="B1058" s="35"/>
      <c r="C1058" s="40"/>
      <c r="D1058" s="41"/>
      <c r="E1058" s="459"/>
      <c r="F1058" s="32"/>
      <c r="G1058" s="32"/>
      <c r="H1058" s="32"/>
      <c r="I1058" s="32"/>
      <c r="J1058" s="32"/>
      <c r="K1058" s="32"/>
      <c r="L1058" s="36"/>
      <c r="M1058" s="37"/>
      <c r="N1058" s="34"/>
      <c r="O1058" s="34"/>
      <c r="P1058" s="527"/>
      <c r="S1058" s="488"/>
      <c r="T1058" s="488"/>
      <c r="U1058" s="488"/>
      <c r="V1058" s="489"/>
      <c r="W1058" s="490"/>
      <c r="X1058" s="490"/>
      <c r="Y1058" s="490"/>
    </row>
    <row r="1059" spans="1:25" ht="16.5" thickBot="1">
      <c r="A1059" s="475"/>
      <c r="B1059" s="35"/>
      <c r="C1059" s="40"/>
      <c r="D1059" s="41"/>
      <c r="E1059" s="459"/>
      <c r="F1059" s="32"/>
      <c r="G1059" s="32"/>
      <c r="H1059" s="32"/>
      <c r="I1059" s="32"/>
      <c r="J1059" s="32"/>
      <c r="K1059" s="32"/>
      <c r="L1059" s="36"/>
      <c r="M1059" s="37"/>
      <c r="N1059" s="34"/>
      <c r="O1059" s="34"/>
      <c r="P1059" s="527"/>
      <c r="S1059" s="488"/>
      <c r="T1059" s="488"/>
      <c r="U1059" s="488"/>
      <c r="V1059" s="489"/>
      <c r="W1059" s="490"/>
      <c r="X1059" s="490"/>
      <c r="Y1059" s="490"/>
    </row>
    <row r="1060" spans="1:25" ht="16.5" thickBot="1">
      <c r="A1060" s="475"/>
      <c r="B1060" s="35"/>
      <c r="C1060" s="40"/>
      <c r="D1060" s="41"/>
      <c r="E1060" s="459"/>
      <c r="F1060" s="32"/>
      <c r="G1060" s="32"/>
      <c r="H1060" s="32"/>
      <c r="I1060" s="32"/>
      <c r="J1060" s="32"/>
      <c r="K1060" s="32"/>
      <c r="L1060" s="36"/>
      <c r="M1060" s="37"/>
      <c r="N1060" s="34"/>
      <c r="O1060" s="34"/>
      <c r="P1060" s="527"/>
      <c r="S1060" s="488"/>
      <c r="T1060" s="488"/>
      <c r="U1060" s="488"/>
      <c r="V1060" s="489"/>
      <c r="W1060" s="490"/>
      <c r="X1060" s="490"/>
      <c r="Y1060" s="490"/>
    </row>
    <row r="1061" spans="1:25" ht="16.5" thickBot="1">
      <c r="A1061" s="475"/>
      <c r="B1061" s="35"/>
      <c r="C1061" s="40"/>
      <c r="D1061" s="41"/>
      <c r="E1061" s="459"/>
      <c r="F1061" s="32"/>
      <c r="G1061" s="32"/>
      <c r="H1061" s="32"/>
      <c r="I1061" s="32"/>
      <c r="J1061" s="32"/>
      <c r="K1061" s="32"/>
      <c r="L1061" s="36"/>
      <c r="M1061" s="37"/>
      <c r="N1061" s="34"/>
      <c r="O1061" s="34"/>
      <c r="P1061" s="527"/>
      <c r="S1061" s="488"/>
      <c r="T1061" s="488"/>
      <c r="U1061" s="488"/>
      <c r="V1061" s="489"/>
      <c r="W1061" s="490"/>
      <c r="X1061" s="490"/>
      <c r="Y1061" s="490"/>
    </row>
    <row r="1062" spans="1:25" ht="16.5" thickBot="1">
      <c r="A1062" s="475"/>
      <c r="B1062" s="35"/>
      <c r="C1062" s="40"/>
      <c r="D1062" s="41"/>
      <c r="E1062" s="459"/>
      <c r="F1062" s="32"/>
      <c r="G1062" s="32"/>
      <c r="H1062" s="32"/>
      <c r="I1062" s="32"/>
      <c r="J1062" s="32"/>
      <c r="K1062" s="32"/>
      <c r="L1062" s="36"/>
      <c r="M1062" s="37"/>
      <c r="N1062" s="34"/>
      <c r="O1062" s="34"/>
      <c r="P1062" s="527"/>
      <c r="S1062" s="488"/>
      <c r="T1062" s="488"/>
      <c r="U1062" s="488"/>
      <c r="V1062" s="489"/>
      <c r="W1062" s="490"/>
      <c r="X1062" s="490"/>
      <c r="Y1062" s="490"/>
    </row>
    <row r="1063" spans="1:25" ht="16.5" thickBot="1">
      <c r="A1063" s="475"/>
      <c r="B1063" s="35"/>
      <c r="C1063" s="40"/>
      <c r="D1063" s="41"/>
      <c r="E1063" s="459"/>
      <c r="F1063" s="32"/>
      <c r="G1063" s="32"/>
      <c r="H1063" s="32"/>
      <c r="I1063" s="32"/>
      <c r="J1063" s="32"/>
      <c r="K1063" s="32"/>
      <c r="L1063" s="36"/>
      <c r="M1063" s="37"/>
      <c r="N1063" s="34"/>
      <c r="O1063" s="34"/>
      <c r="P1063" s="527"/>
      <c r="S1063" s="488"/>
      <c r="T1063" s="488"/>
      <c r="U1063" s="488"/>
      <c r="V1063" s="489"/>
      <c r="W1063" s="490"/>
      <c r="X1063" s="490"/>
      <c r="Y1063" s="490"/>
    </row>
    <row r="1064" spans="1:25" ht="16.5" thickBot="1">
      <c r="A1064" s="475"/>
      <c r="B1064" s="35"/>
      <c r="C1064" s="40"/>
      <c r="D1064" s="41"/>
      <c r="E1064" s="459"/>
      <c r="F1064" s="32"/>
      <c r="G1064" s="32"/>
      <c r="H1064" s="32"/>
      <c r="I1064" s="32"/>
      <c r="J1064" s="32"/>
      <c r="K1064" s="32"/>
      <c r="L1064" s="36"/>
      <c r="M1064" s="37"/>
      <c r="N1064" s="34"/>
      <c r="O1064" s="34"/>
      <c r="P1064" s="527"/>
      <c r="S1064" s="488"/>
      <c r="T1064" s="488"/>
      <c r="U1064" s="488"/>
      <c r="V1064" s="489"/>
      <c r="W1064" s="490"/>
      <c r="X1064" s="490"/>
      <c r="Y1064" s="490"/>
    </row>
    <row r="1065" spans="1:25" ht="16.5" thickBot="1">
      <c r="A1065" s="475"/>
      <c r="B1065" s="35"/>
      <c r="C1065" s="40"/>
      <c r="D1065" s="41"/>
      <c r="E1065" s="459"/>
      <c r="F1065" s="32"/>
      <c r="G1065" s="32"/>
      <c r="H1065" s="32"/>
      <c r="I1065" s="32"/>
      <c r="J1065" s="32"/>
      <c r="K1065" s="32"/>
      <c r="L1065" s="36"/>
      <c r="M1065" s="37"/>
      <c r="N1065" s="34"/>
      <c r="O1065" s="34"/>
      <c r="P1065" s="527"/>
      <c r="S1065" s="488"/>
      <c r="T1065" s="488"/>
      <c r="U1065" s="488"/>
      <c r="V1065" s="489"/>
      <c r="W1065" s="490"/>
      <c r="X1065" s="490"/>
      <c r="Y1065" s="490"/>
    </row>
    <row r="1066" spans="1:25" ht="16.5" thickBot="1">
      <c r="A1066" s="475"/>
      <c r="B1066" s="35"/>
      <c r="C1066" s="40"/>
      <c r="D1066" s="41"/>
      <c r="E1066" s="459"/>
      <c r="F1066" s="32"/>
      <c r="G1066" s="32"/>
      <c r="H1066" s="32"/>
      <c r="I1066" s="32"/>
      <c r="J1066" s="32"/>
      <c r="K1066" s="32"/>
      <c r="L1066" s="36"/>
      <c r="M1066" s="37"/>
      <c r="N1066" s="34"/>
      <c r="O1066" s="34"/>
      <c r="P1066" s="527"/>
      <c r="S1066" s="488"/>
      <c r="T1066" s="488"/>
      <c r="U1066" s="488"/>
      <c r="V1066" s="489"/>
      <c r="W1066" s="490"/>
      <c r="X1066" s="490"/>
      <c r="Y1066" s="490"/>
    </row>
    <row r="1067" spans="1:25" ht="16.5" thickBot="1">
      <c r="A1067" s="475"/>
      <c r="B1067" s="35"/>
      <c r="C1067" s="40"/>
      <c r="D1067" s="41"/>
      <c r="E1067" s="459"/>
      <c r="F1067" s="32"/>
      <c r="G1067" s="32"/>
      <c r="H1067" s="32"/>
      <c r="I1067" s="32"/>
      <c r="J1067" s="32"/>
      <c r="K1067" s="32"/>
      <c r="L1067" s="36"/>
      <c r="M1067" s="37"/>
      <c r="N1067" s="34"/>
      <c r="O1067" s="34"/>
      <c r="P1067" s="527"/>
      <c r="S1067" s="488"/>
      <c r="T1067" s="488"/>
      <c r="U1067" s="488"/>
      <c r="V1067" s="489"/>
      <c r="W1067" s="490"/>
      <c r="X1067" s="490"/>
      <c r="Y1067" s="490"/>
    </row>
    <row r="1068" spans="1:25" ht="16.5" thickBot="1">
      <c r="A1068" s="475"/>
      <c r="B1068" s="35"/>
      <c r="C1068" s="40"/>
      <c r="D1068" s="41"/>
      <c r="E1068" s="459"/>
      <c r="F1068" s="32"/>
      <c r="G1068" s="32"/>
      <c r="H1068" s="32"/>
      <c r="I1068" s="32"/>
      <c r="J1068" s="32"/>
      <c r="K1068" s="32"/>
      <c r="L1068" s="36"/>
      <c r="M1068" s="37"/>
      <c r="N1068" s="34"/>
      <c r="O1068" s="34"/>
      <c r="P1068" s="527"/>
      <c r="S1068" s="488"/>
      <c r="T1068" s="488"/>
      <c r="U1068" s="488"/>
      <c r="V1068" s="489"/>
      <c r="W1068" s="490"/>
      <c r="X1068" s="490"/>
      <c r="Y1068" s="490"/>
    </row>
    <row r="1069" spans="1:25" ht="16.5" thickBot="1">
      <c r="A1069" s="475"/>
      <c r="B1069" s="35"/>
      <c r="C1069" s="40"/>
      <c r="D1069" s="41"/>
      <c r="E1069" s="459"/>
      <c r="F1069" s="32"/>
      <c r="G1069" s="32"/>
      <c r="H1069" s="32"/>
      <c r="I1069" s="32"/>
      <c r="J1069" s="32"/>
      <c r="K1069" s="32"/>
      <c r="L1069" s="36"/>
      <c r="M1069" s="37"/>
      <c r="N1069" s="34"/>
      <c r="O1069" s="34"/>
      <c r="P1069" s="527"/>
      <c r="S1069" s="488"/>
      <c r="T1069" s="488"/>
      <c r="U1069" s="488"/>
      <c r="V1069" s="489"/>
      <c r="W1069" s="490"/>
      <c r="X1069" s="490"/>
      <c r="Y1069" s="490"/>
    </row>
    <row r="1070" spans="1:25" ht="16.5" thickBot="1">
      <c r="A1070" s="475"/>
      <c r="B1070" s="35"/>
      <c r="C1070" s="40"/>
      <c r="D1070" s="41"/>
      <c r="E1070" s="459"/>
      <c r="F1070" s="32"/>
      <c r="G1070" s="32"/>
      <c r="H1070" s="32"/>
      <c r="I1070" s="32"/>
      <c r="J1070" s="32"/>
      <c r="K1070" s="32"/>
      <c r="L1070" s="36"/>
      <c r="M1070" s="37"/>
      <c r="N1070" s="34"/>
      <c r="O1070" s="34"/>
      <c r="P1070" s="527"/>
      <c r="S1070" s="488"/>
      <c r="T1070" s="488"/>
      <c r="U1070" s="488"/>
      <c r="V1070" s="489"/>
      <c r="W1070" s="490"/>
      <c r="X1070" s="490"/>
      <c r="Y1070" s="490"/>
    </row>
    <row r="1071" spans="1:25" ht="16.5" thickBot="1">
      <c r="A1071" s="475"/>
      <c r="B1071" s="35"/>
      <c r="C1071" s="40"/>
      <c r="D1071" s="41"/>
      <c r="E1071" s="459"/>
      <c r="F1071" s="32"/>
      <c r="G1071" s="32"/>
      <c r="H1071" s="32"/>
      <c r="I1071" s="32"/>
      <c r="J1071" s="32"/>
      <c r="K1071" s="32"/>
      <c r="L1071" s="36"/>
      <c r="M1071" s="37"/>
      <c r="N1071" s="34"/>
      <c r="O1071" s="34"/>
      <c r="P1071" s="527"/>
      <c r="S1071" s="488"/>
      <c r="T1071" s="488"/>
      <c r="U1071" s="488"/>
      <c r="V1071" s="489"/>
      <c r="W1071" s="490"/>
      <c r="X1071" s="490"/>
      <c r="Y1071" s="490"/>
    </row>
    <row r="1072" spans="1:25" ht="16.5" thickBot="1">
      <c r="A1072" s="475"/>
      <c r="B1072" s="35"/>
      <c r="C1072" s="40"/>
      <c r="D1072" s="41"/>
      <c r="E1072" s="459"/>
      <c r="F1072" s="32"/>
      <c r="G1072" s="32"/>
      <c r="H1072" s="32"/>
      <c r="I1072" s="32"/>
      <c r="J1072" s="32"/>
      <c r="K1072" s="32"/>
      <c r="L1072" s="36"/>
      <c r="M1072" s="37"/>
      <c r="N1072" s="34"/>
      <c r="O1072" s="34"/>
      <c r="P1072" s="527"/>
      <c r="S1072" s="488"/>
      <c r="T1072" s="488"/>
      <c r="U1072" s="488"/>
      <c r="V1072" s="489"/>
      <c r="W1072" s="490"/>
      <c r="X1072" s="490"/>
      <c r="Y1072" s="490"/>
    </row>
    <row r="1073" spans="1:25" ht="16.5" thickBot="1">
      <c r="A1073" s="475"/>
      <c r="B1073" s="35"/>
      <c r="C1073" s="40"/>
      <c r="D1073" s="41"/>
      <c r="E1073" s="459"/>
      <c r="F1073" s="32"/>
      <c r="G1073" s="32"/>
      <c r="H1073" s="32"/>
      <c r="I1073" s="32"/>
      <c r="J1073" s="32"/>
      <c r="K1073" s="32"/>
      <c r="L1073" s="36"/>
      <c r="M1073" s="37"/>
      <c r="N1073" s="34"/>
      <c r="O1073" s="34"/>
      <c r="P1073" s="527"/>
      <c r="S1073" s="488"/>
      <c r="T1073" s="488"/>
      <c r="U1073" s="488"/>
      <c r="V1073" s="489"/>
      <c r="W1073" s="490"/>
      <c r="X1073" s="490"/>
      <c r="Y1073" s="490"/>
    </row>
    <row r="1074" spans="1:25" ht="16.5" thickBot="1">
      <c r="A1074" s="475"/>
      <c r="B1074" s="35"/>
      <c r="C1074" s="40"/>
      <c r="D1074" s="41"/>
      <c r="E1074" s="459"/>
      <c r="F1074" s="32"/>
      <c r="G1074" s="32"/>
      <c r="H1074" s="32"/>
      <c r="I1074" s="32"/>
      <c r="J1074" s="32"/>
      <c r="K1074" s="32"/>
      <c r="L1074" s="36"/>
      <c r="M1074" s="37"/>
      <c r="N1074" s="34"/>
      <c r="O1074" s="34"/>
      <c r="P1074" s="527"/>
      <c r="S1074" s="488"/>
      <c r="T1074" s="488"/>
      <c r="U1074" s="488"/>
      <c r="V1074" s="489"/>
      <c r="W1074" s="490"/>
      <c r="X1074" s="490"/>
      <c r="Y1074" s="490"/>
    </row>
    <row r="1075" spans="1:25" ht="16.5" thickBot="1">
      <c r="A1075" s="475"/>
      <c r="B1075" s="35"/>
      <c r="C1075" s="40"/>
      <c r="D1075" s="41"/>
      <c r="E1075" s="459"/>
      <c r="F1075" s="32"/>
      <c r="G1075" s="32"/>
      <c r="H1075" s="32"/>
      <c r="I1075" s="32"/>
      <c r="J1075" s="32"/>
      <c r="K1075" s="32"/>
      <c r="L1075" s="36"/>
      <c r="M1075" s="37"/>
      <c r="N1075" s="34"/>
      <c r="O1075" s="34"/>
      <c r="P1075" s="527"/>
      <c r="S1075" s="488"/>
      <c r="T1075" s="488"/>
      <c r="U1075" s="488"/>
      <c r="V1075" s="489"/>
      <c r="W1075" s="490"/>
      <c r="X1075" s="490"/>
      <c r="Y1075" s="490"/>
    </row>
    <row r="1076" spans="1:25" ht="16.5" thickBot="1">
      <c r="A1076" s="475"/>
      <c r="B1076" s="35"/>
      <c r="C1076" s="40"/>
      <c r="D1076" s="41"/>
      <c r="E1076" s="459"/>
      <c r="F1076" s="32"/>
      <c r="G1076" s="32"/>
      <c r="H1076" s="32"/>
      <c r="I1076" s="32"/>
      <c r="J1076" s="32"/>
      <c r="K1076" s="32"/>
      <c r="L1076" s="36"/>
      <c r="M1076" s="37"/>
      <c r="N1076" s="34"/>
      <c r="O1076" s="34"/>
      <c r="P1076" s="527"/>
      <c r="S1076" s="488"/>
      <c r="T1076" s="488"/>
      <c r="U1076" s="488"/>
      <c r="V1076" s="489"/>
      <c r="W1076" s="490"/>
      <c r="X1076" s="490"/>
      <c r="Y1076" s="490"/>
    </row>
    <row r="1077" spans="1:25" ht="16.5" thickBot="1">
      <c r="A1077" s="475"/>
      <c r="B1077" s="35"/>
      <c r="C1077" s="40"/>
      <c r="D1077" s="41"/>
      <c r="E1077" s="459"/>
      <c r="F1077" s="32"/>
      <c r="G1077" s="32"/>
      <c r="H1077" s="32"/>
      <c r="I1077" s="32"/>
      <c r="J1077" s="32"/>
      <c r="K1077" s="32"/>
      <c r="L1077" s="36"/>
      <c r="M1077" s="37"/>
      <c r="N1077" s="34"/>
      <c r="O1077" s="34"/>
      <c r="P1077" s="527"/>
      <c r="S1077" s="488"/>
      <c r="T1077" s="488"/>
      <c r="U1077" s="488"/>
      <c r="V1077" s="489"/>
      <c r="W1077" s="490"/>
      <c r="X1077" s="490"/>
      <c r="Y1077" s="490"/>
    </row>
    <row r="1078" spans="1:25" ht="16.5" thickBot="1">
      <c r="A1078" s="475"/>
      <c r="B1078" s="35"/>
      <c r="C1078" s="40"/>
      <c r="D1078" s="41"/>
      <c r="E1078" s="459"/>
      <c r="F1078" s="32"/>
      <c r="G1078" s="32"/>
      <c r="H1078" s="32"/>
      <c r="I1078" s="32"/>
      <c r="J1078" s="32"/>
      <c r="K1078" s="32"/>
      <c r="L1078" s="36"/>
      <c r="M1078" s="37"/>
      <c r="N1078" s="34"/>
      <c r="O1078" s="34"/>
      <c r="P1078" s="527"/>
      <c r="S1078" s="488"/>
      <c r="T1078" s="488"/>
      <c r="U1078" s="488"/>
      <c r="V1078" s="489"/>
      <c r="W1078" s="490"/>
      <c r="X1078" s="490"/>
      <c r="Y1078" s="490"/>
    </row>
    <row r="1079" spans="1:25" ht="16.5" thickBot="1">
      <c r="A1079" s="475"/>
      <c r="B1079" s="35"/>
      <c r="C1079" s="40"/>
      <c r="D1079" s="41"/>
      <c r="E1079" s="459"/>
      <c r="F1079" s="32"/>
      <c r="G1079" s="32"/>
      <c r="H1079" s="32"/>
      <c r="I1079" s="32"/>
      <c r="J1079" s="32"/>
      <c r="K1079" s="32"/>
      <c r="L1079" s="36"/>
      <c r="M1079" s="37"/>
      <c r="N1079" s="34"/>
      <c r="O1079" s="34"/>
      <c r="P1079" s="527"/>
      <c r="S1079" s="488"/>
      <c r="T1079" s="488"/>
      <c r="U1079" s="488"/>
      <c r="V1079" s="489"/>
      <c r="W1079" s="490"/>
      <c r="X1079" s="490"/>
      <c r="Y1079" s="490"/>
    </row>
    <row r="1080" spans="1:25" ht="16.5" thickBot="1">
      <c r="A1080" s="475"/>
      <c r="B1080" s="35"/>
      <c r="C1080" s="40"/>
      <c r="D1080" s="41"/>
      <c r="E1080" s="459"/>
      <c r="F1080" s="32"/>
      <c r="G1080" s="32"/>
      <c r="H1080" s="32"/>
      <c r="I1080" s="32"/>
      <c r="J1080" s="32"/>
      <c r="K1080" s="32"/>
      <c r="L1080" s="36"/>
      <c r="M1080" s="37"/>
      <c r="N1080" s="34"/>
      <c r="O1080" s="34"/>
      <c r="P1080" s="527"/>
      <c r="S1080" s="488"/>
      <c r="T1080" s="488"/>
      <c r="U1080" s="488"/>
      <c r="V1080" s="489"/>
      <c r="W1080" s="490"/>
      <c r="X1080" s="490"/>
      <c r="Y1080" s="490"/>
    </row>
    <row r="1081" spans="1:25" ht="16.5" thickBot="1">
      <c r="A1081" s="475"/>
      <c r="B1081" s="35"/>
      <c r="C1081" s="40"/>
      <c r="D1081" s="41"/>
      <c r="E1081" s="459"/>
      <c r="F1081" s="32"/>
      <c r="G1081" s="32"/>
      <c r="H1081" s="32"/>
      <c r="I1081" s="32"/>
      <c r="J1081" s="32"/>
      <c r="K1081" s="32"/>
      <c r="L1081" s="36"/>
      <c r="M1081" s="37"/>
      <c r="N1081" s="34"/>
      <c r="O1081" s="34"/>
      <c r="P1081" s="527"/>
      <c r="S1081" s="488"/>
      <c r="T1081" s="488"/>
      <c r="U1081" s="488"/>
      <c r="V1081" s="489"/>
      <c r="W1081" s="490"/>
      <c r="X1081" s="490"/>
      <c r="Y1081" s="490"/>
    </row>
    <row r="1082" spans="1:25" ht="16.5" thickBot="1">
      <c r="A1082" s="475"/>
      <c r="B1082" s="35"/>
      <c r="C1082" s="40"/>
      <c r="D1082" s="41"/>
      <c r="E1082" s="459"/>
      <c r="F1082" s="32"/>
      <c r="G1082" s="32"/>
      <c r="H1082" s="32"/>
      <c r="I1082" s="32"/>
      <c r="J1082" s="32"/>
      <c r="K1082" s="32"/>
      <c r="L1082" s="36"/>
      <c r="M1082" s="37"/>
      <c r="N1082" s="34"/>
      <c r="O1082" s="34"/>
      <c r="P1082" s="527"/>
      <c r="S1082" s="488"/>
      <c r="T1082" s="488"/>
      <c r="U1082" s="488"/>
      <c r="V1082" s="489"/>
      <c r="W1082" s="490"/>
      <c r="X1082" s="490"/>
      <c r="Y1082" s="490"/>
    </row>
    <row r="1083" spans="1:25" ht="16.5" thickBot="1">
      <c r="A1083" s="475"/>
      <c r="B1083" s="35"/>
      <c r="C1083" s="40"/>
      <c r="D1083" s="41"/>
      <c r="E1083" s="459"/>
      <c r="F1083" s="32"/>
      <c r="G1083" s="32"/>
      <c r="H1083" s="32"/>
      <c r="I1083" s="32"/>
      <c r="J1083" s="32"/>
      <c r="K1083" s="32"/>
      <c r="L1083" s="36"/>
      <c r="M1083" s="37"/>
      <c r="N1083" s="34"/>
      <c r="O1083" s="34"/>
      <c r="P1083" s="527"/>
      <c r="S1083" s="488"/>
      <c r="T1083" s="488"/>
      <c r="U1083" s="488"/>
      <c r="V1083" s="489"/>
      <c r="W1083" s="490"/>
      <c r="X1083" s="490"/>
      <c r="Y1083" s="490"/>
    </row>
    <row r="1084" spans="1:25" ht="16.5" thickBot="1">
      <c r="A1084" s="475"/>
      <c r="B1084" s="35"/>
      <c r="C1084" s="40"/>
      <c r="D1084" s="41"/>
      <c r="E1084" s="459"/>
      <c r="F1084" s="32"/>
      <c r="G1084" s="32"/>
      <c r="H1084" s="32"/>
      <c r="I1084" s="32"/>
      <c r="J1084" s="32"/>
      <c r="K1084" s="32"/>
      <c r="L1084" s="36"/>
      <c r="M1084" s="37"/>
      <c r="N1084" s="34"/>
      <c r="O1084" s="34"/>
      <c r="P1084" s="527"/>
      <c r="S1084" s="488"/>
      <c r="T1084" s="488"/>
      <c r="U1084" s="488"/>
      <c r="V1084" s="489"/>
      <c r="W1084" s="490"/>
      <c r="X1084" s="490"/>
      <c r="Y1084" s="490"/>
    </row>
    <row r="1085" spans="1:25" ht="16.5" thickBot="1">
      <c r="A1085" s="475"/>
      <c r="B1085" s="35"/>
      <c r="C1085" s="40"/>
      <c r="D1085" s="41"/>
      <c r="E1085" s="459"/>
      <c r="F1085" s="32"/>
      <c r="G1085" s="32"/>
      <c r="H1085" s="32"/>
      <c r="I1085" s="32"/>
      <c r="J1085" s="32"/>
      <c r="K1085" s="32"/>
      <c r="L1085" s="36"/>
      <c r="M1085" s="37"/>
      <c r="N1085" s="34"/>
      <c r="O1085" s="34"/>
      <c r="P1085" s="527"/>
      <c r="S1085" s="488"/>
      <c r="T1085" s="488"/>
      <c r="U1085" s="488"/>
      <c r="V1085" s="489"/>
      <c r="W1085" s="490"/>
      <c r="X1085" s="490"/>
      <c r="Y1085" s="490"/>
    </row>
    <row r="1086" spans="1:25" ht="16.5" thickBot="1">
      <c r="A1086" s="475"/>
      <c r="B1086" s="35"/>
      <c r="C1086" s="40"/>
      <c r="D1086" s="41"/>
      <c r="E1086" s="459"/>
      <c r="F1086" s="32"/>
      <c r="G1086" s="32"/>
      <c r="H1086" s="32"/>
      <c r="I1086" s="32"/>
      <c r="J1086" s="32"/>
      <c r="K1086" s="32"/>
      <c r="L1086" s="36"/>
      <c r="M1086" s="37"/>
      <c r="N1086" s="34"/>
      <c r="O1086" s="34"/>
      <c r="P1086" s="527"/>
      <c r="S1086" s="488"/>
      <c r="T1086" s="488"/>
      <c r="U1086" s="488"/>
      <c r="V1086" s="489"/>
      <c r="W1086" s="490"/>
      <c r="X1086" s="490"/>
      <c r="Y1086" s="490"/>
    </row>
    <row r="1087" spans="1:25" ht="16.5" thickBot="1">
      <c r="A1087" s="475"/>
      <c r="B1087" s="35"/>
      <c r="C1087" s="40"/>
      <c r="D1087" s="41"/>
      <c r="E1087" s="459"/>
      <c r="F1087" s="32"/>
      <c r="G1087" s="32"/>
      <c r="H1087" s="32"/>
      <c r="I1087" s="32"/>
      <c r="J1087" s="32"/>
      <c r="K1087" s="32"/>
      <c r="L1087" s="36"/>
      <c r="M1087" s="37"/>
      <c r="N1087" s="34"/>
      <c r="O1087" s="34"/>
      <c r="P1087" s="527"/>
      <c r="S1087" s="488"/>
      <c r="T1087" s="488"/>
      <c r="U1087" s="488"/>
      <c r="V1087" s="489"/>
      <c r="W1087" s="490"/>
      <c r="X1087" s="490"/>
      <c r="Y1087" s="490"/>
    </row>
    <row r="1088" spans="1:25" ht="16.5" thickBot="1">
      <c r="A1088" s="475"/>
      <c r="B1088" s="35"/>
      <c r="C1088" s="40"/>
      <c r="D1088" s="41"/>
      <c r="E1088" s="459"/>
      <c r="F1088" s="32"/>
      <c r="G1088" s="32"/>
      <c r="H1088" s="32"/>
      <c r="I1088" s="32"/>
      <c r="J1088" s="32"/>
      <c r="K1088" s="32"/>
      <c r="L1088" s="36"/>
      <c r="M1088" s="37"/>
      <c r="N1088" s="34"/>
      <c r="O1088" s="34"/>
      <c r="P1088" s="527"/>
      <c r="S1088" s="488"/>
      <c r="T1088" s="488"/>
      <c r="U1088" s="488"/>
      <c r="V1088" s="489"/>
      <c r="W1088" s="490"/>
      <c r="X1088" s="490"/>
      <c r="Y1088" s="490"/>
    </row>
    <row r="1089" spans="1:25" ht="16.5" thickBot="1">
      <c r="A1089" s="475"/>
      <c r="B1089" s="35"/>
      <c r="C1089" s="40"/>
      <c r="D1089" s="41"/>
      <c r="E1089" s="459"/>
      <c r="F1089" s="32"/>
      <c r="G1089" s="32"/>
      <c r="H1089" s="32"/>
      <c r="I1089" s="32"/>
      <c r="J1089" s="32"/>
      <c r="K1089" s="32"/>
      <c r="L1089" s="36"/>
      <c r="M1089" s="37"/>
      <c r="N1089" s="34"/>
      <c r="O1089" s="34"/>
      <c r="P1089" s="527"/>
      <c r="S1089" s="488"/>
      <c r="T1089" s="488"/>
      <c r="U1089" s="488"/>
      <c r="V1089" s="489"/>
      <c r="W1089" s="490"/>
      <c r="X1089" s="490"/>
      <c r="Y1089" s="490"/>
    </row>
    <row r="1090" spans="1:25" ht="16.5" thickBot="1">
      <c r="A1090" s="475"/>
      <c r="B1090" s="35"/>
      <c r="C1090" s="40"/>
      <c r="D1090" s="41"/>
      <c r="E1090" s="459"/>
      <c r="F1090" s="32"/>
      <c r="G1090" s="32"/>
      <c r="H1090" s="32"/>
      <c r="I1090" s="32"/>
      <c r="J1090" s="32"/>
      <c r="K1090" s="32"/>
      <c r="L1090" s="36"/>
      <c r="M1090" s="37"/>
      <c r="N1090" s="34"/>
      <c r="O1090" s="34"/>
      <c r="P1090" s="527"/>
      <c r="S1090" s="488"/>
      <c r="T1090" s="488"/>
      <c r="U1090" s="488"/>
      <c r="V1090" s="489"/>
      <c r="W1090" s="490"/>
      <c r="X1090" s="490"/>
      <c r="Y1090" s="490"/>
    </row>
    <row r="1091" spans="1:25" ht="16.5" thickBot="1">
      <c r="A1091" s="475"/>
      <c r="B1091" s="35"/>
      <c r="C1091" s="40"/>
      <c r="D1091" s="41"/>
      <c r="E1091" s="459"/>
      <c r="F1091" s="32"/>
      <c r="G1091" s="32"/>
      <c r="H1091" s="32"/>
      <c r="I1091" s="32"/>
      <c r="J1091" s="32"/>
      <c r="K1091" s="32"/>
      <c r="L1091" s="36"/>
      <c r="M1091" s="37"/>
      <c r="N1091" s="34"/>
      <c r="O1091" s="34"/>
      <c r="P1091" s="527"/>
      <c r="S1091" s="488"/>
      <c r="T1091" s="488"/>
      <c r="U1091" s="488"/>
      <c r="V1091" s="489"/>
      <c r="W1091" s="490"/>
      <c r="X1091" s="490"/>
      <c r="Y1091" s="490"/>
    </row>
    <row r="1092" spans="1:25" ht="16.5" thickBot="1">
      <c r="A1092" s="475"/>
      <c r="B1092" s="35"/>
      <c r="C1092" s="40"/>
      <c r="D1092" s="41"/>
      <c r="E1092" s="459"/>
      <c r="F1092" s="32"/>
      <c r="G1092" s="32"/>
      <c r="H1092" s="32"/>
      <c r="I1092" s="32"/>
      <c r="J1092" s="32"/>
      <c r="K1092" s="32"/>
      <c r="L1092" s="36"/>
      <c r="M1092" s="37"/>
      <c r="N1092" s="34"/>
      <c r="O1092" s="34"/>
      <c r="P1092" s="527"/>
      <c r="S1092" s="488"/>
      <c r="T1092" s="488"/>
      <c r="U1092" s="488"/>
      <c r="V1092" s="489"/>
      <c r="W1092" s="490"/>
      <c r="X1092" s="490"/>
      <c r="Y1092" s="490"/>
    </row>
    <row r="1093" spans="1:25" ht="16.5" thickBot="1">
      <c r="A1093" s="475"/>
      <c r="B1093" s="35"/>
      <c r="C1093" s="40"/>
      <c r="D1093" s="41"/>
      <c r="E1093" s="459"/>
      <c r="F1093" s="32"/>
      <c r="G1093" s="32"/>
      <c r="H1093" s="32"/>
      <c r="I1093" s="32"/>
      <c r="J1093" s="32"/>
      <c r="K1093" s="32"/>
      <c r="L1093" s="36"/>
      <c r="M1093" s="37"/>
      <c r="N1093" s="34"/>
      <c r="O1093" s="34"/>
      <c r="P1093" s="527"/>
      <c r="S1093" s="488"/>
      <c r="T1093" s="488"/>
      <c r="U1093" s="488"/>
      <c r="V1093" s="489"/>
      <c r="W1093" s="490"/>
      <c r="X1093" s="490"/>
      <c r="Y1093" s="490"/>
    </row>
    <row r="1094" spans="1:25" ht="16.5" thickBot="1">
      <c r="A1094" s="475"/>
      <c r="B1094" s="35"/>
      <c r="C1094" s="40"/>
      <c r="D1094" s="41"/>
      <c r="E1094" s="459"/>
      <c r="F1094" s="32"/>
      <c r="G1094" s="32"/>
      <c r="H1094" s="32"/>
      <c r="I1094" s="32"/>
      <c r="J1094" s="32"/>
      <c r="K1094" s="32"/>
      <c r="L1094" s="36"/>
      <c r="M1094" s="37"/>
      <c r="N1094" s="34"/>
      <c r="O1094" s="34"/>
      <c r="P1094" s="527"/>
      <c r="S1094" s="488"/>
      <c r="T1094" s="488"/>
      <c r="U1094" s="488"/>
      <c r="V1094" s="489"/>
      <c r="W1094" s="490"/>
      <c r="X1094" s="490"/>
      <c r="Y1094" s="490"/>
    </row>
    <row r="1095" spans="1:25" ht="16.5" thickBot="1">
      <c r="A1095" s="475"/>
      <c r="B1095" s="35"/>
      <c r="C1095" s="40"/>
      <c r="D1095" s="41"/>
      <c r="E1095" s="459"/>
      <c r="F1095" s="32"/>
      <c r="G1095" s="32"/>
      <c r="H1095" s="32"/>
      <c r="I1095" s="32"/>
      <c r="J1095" s="32"/>
      <c r="K1095" s="32"/>
      <c r="L1095" s="36"/>
      <c r="M1095" s="37"/>
      <c r="N1095" s="34"/>
      <c r="O1095" s="34"/>
      <c r="P1095" s="527"/>
      <c r="S1095" s="488"/>
      <c r="T1095" s="488"/>
      <c r="U1095" s="488"/>
      <c r="V1095" s="489"/>
      <c r="W1095" s="490"/>
      <c r="X1095" s="490"/>
      <c r="Y1095" s="490"/>
    </row>
    <row r="1096" spans="1:25" ht="16.5" thickBot="1">
      <c r="A1096" s="475"/>
      <c r="B1096" s="35"/>
      <c r="C1096" s="40"/>
      <c r="D1096" s="41"/>
      <c r="E1096" s="459"/>
      <c r="F1096" s="32"/>
      <c r="G1096" s="32"/>
      <c r="H1096" s="32"/>
      <c r="I1096" s="32"/>
      <c r="J1096" s="32"/>
      <c r="K1096" s="32"/>
      <c r="L1096" s="36"/>
      <c r="M1096" s="37"/>
      <c r="N1096" s="34"/>
      <c r="O1096" s="34"/>
      <c r="P1096" s="527"/>
      <c r="S1096" s="488"/>
      <c r="T1096" s="488"/>
      <c r="U1096" s="488"/>
      <c r="V1096" s="489"/>
      <c r="W1096" s="490"/>
      <c r="X1096" s="490"/>
      <c r="Y1096" s="490"/>
    </row>
    <row r="1097" spans="1:25" ht="16.5" thickBot="1">
      <c r="A1097" s="475"/>
      <c r="B1097" s="35"/>
      <c r="C1097" s="40"/>
      <c r="D1097" s="41"/>
      <c r="E1097" s="459"/>
      <c r="F1097" s="32"/>
      <c r="G1097" s="32"/>
      <c r="H1097" s="32"/>
      <c r="I1097" s="32"/>
      <c r="J1097" s="32"/>
      <c r="K1097" s="32"/>
      <c r="L1097" s="36"/>
      <c r="M1097" s="37"/>
      <c r="N1097" s="34"/>
      <c r="O1097" s="34"/>
      <c r="P1097" s="527"/>
      <c r="S1097" s="488"/>
      <c r="T1097" s="488"/>
      <c r="U1097" s="488"/>
      <c r="V1097" s="489"/>
      <c r="W1097" s="490"/>
      <c r="X1097" s="490"/>
      <c r="Y1097" s="490"/>
    </row>
    <row r="1098" spans="1:25" ht="16.5" thickBot="1">
      <c r="A1098" s="475"/>
      <c r="B1098" s="35"/>
      <c r="C1098" s="40"/>
      <c r="D1098" s="41"/>
      <c r="E1098" s="459"/>
      <c r="F1098" s="32"/>
      <c r="G1098" s="32"/>
      <c r="H1098" s="32"/>
      <c r="I1098" s="32"/>
      <c r="J1098" s="32"/>
      <c r="K1098" s="32"/>
      <c r="L1098" s="36"/>
      <c r="M1098" s="37"/>
      <c r="N1098" s="34"/>
      <c r="O1098" s="34"/>
      <c r="P1098" s="527"/>
      <c r="S1098" s="488"/>
      <c r="T1098" s="488"/>
      <c r="U1098" s="488"/>
      <c r="V1098" s="489"/>
      <c r="W1098" s="490"/>
      <c r="X1098" s="490"/>
      <c r="Y1098" s="490"/>
    </row>
    <row r="1099" spans="1:25" ht="16.5" thickBot="1">
      <c r="A1099" s="475"/>
      <c r="B1099" s="35"/>
      <c r="C1099" s="40"/>
      <c r="D1099" s="41"/>
      <c r="E1099" s="459"/>
      <c r="F1099" s="32"/>
      <c r="G1099" s="32"/>
      <c r="H1099" s="32"/>
      <c r="I1099" s="32"/>
      <c r="J1099" s="32"/>
      <c r="K1099" s="32"/>
      <c r="L1099" s="36"/>
      <c r="M1099" s="37"/>
      <c r="N1099" s="34"/>
      <c r="O1099" s="34"/>
      <c r="P1099" s="527"/>
      <c r="S1099" s="488"/>
      <c r="T1099" s="488"/>
      <c r="U1099" s="488"/>
      <c r="V1099" s="489"/>
      <c r="W1099" s="490"/>
      <c r="X1099" s="490"/>
      <c r="Y1099" s="490"/>
    </row>
    <row r="1100" spans="1:25" ht="16.5" thickBot="1">
      <c r="A1100" s="475"/>
      <c r="B1100" s="35"/>
      <c r="C1100" s="40"/>
      <c r="D1100" s="41"/>
      <c r="E1100" s="459"/>
      <c r="F1100" s="32"/>
      <c r="G1100" s="32"/>
      <c r="H1100" s="32"/>
      <c r="I1100" s="32"/>
      <c r="J1100" s="32"/>
      <c r="K1100" s="32"/>
      <c r="L1100" s="36"/>
      <c r="M1100" s="37"/>
      <c r="N1100" s="34"/>
      <c r="O1100" s="34"/>
      <c r="P1100" s="527"/>
      <c r="S1100" s="488"/>
      <c r="T1100" s="488"/>
      <c r="U1100" s="488"/>
      <c r="V1100" s="489"/>
      <c r="W1100" s="490"/>
      <c r="X1100" s="490"/>
      <c r="Y1100" s="490"/>
    </row>
    <row r="1101" spans="1:25" ht="16.5" thickBot="1">
      <c r="A1101" s="475"/>
      <c r="B1101" s="35"/>
      <c r="C1101" s="40"/>
      <c r="D1101" s="41"/>
      <c r="E1101" s="459"/>
      <c r="F1101" s="32"/>
      <c r="G1101" s="32"/>
      <c r="H1101" s="32"/>
      <c r="I1101" s="32"/>
      <c r="J1101" s="32"/>
      <c r="K1101" s="32"/>
      <c r="L1101" s="36"/>
      <c r="M1101" s="37"/>
      <c r="N1101" s="34"/>
      <c r="O1101" s="34"/>
      <c r="P1101" s="527"/>
      <c r="S1101" s="488"/>
      <c r="T1101" s="488"/>
      <c r="U1101" s="488"/>
      <c r="V1101" s="489"/>
      <c r="W1101" s="490"/>
      <c r="X1101" s="490"/>
      <c r="Y1101" s="490"/>
    </row>
    <row r="1102" spans="1:25" ht="16.5" thickBot="1">
      <c r="A1102" s="475"/>
      <c r="B1102" s="35"/>
      <c r="C1102" s="40"/>
      <c r="D1102" s="41"/>
      <c r="E1102" s="459"/>
      <c r="F1102" s="32"/>
      <c r="G1102" s="32"/>
      <c r="H1102" s="32"/>
      <c r="I1102" s="32"/>
      <c r="J1102" s="32"/>
      <c r="K1102" s="32"/>
      <c r="L1102" s="36"/>
      <c r="M1102" s="37"/>
      <c r="N1102" s="34"/>
      <c r="O1102" s="34"/>
      <c r="P1102" s="527"/>
      <c r="S1102" s="488"/>
      <c r="T1102" s="488"/>
      <c r="U1102" s="488"/>
      <c r="V1102" s="489"/>
      <c r="W1102" s="490"/>
      <c r="X1102" s="490"/>
      <c r="Y1102" s="490"/>
    </row>
    <row r="1103" spans="1:25" ht="16.5" thickBot="1">
      <c r="A1103" s="475"/>
      <c r="B1103" s="35"/>
      <c r="C1103" s="40"/>
      <c r="D1103" s="41"/>
      <c r="E1103" s="459"/>
      <c r="F1103" s="32"/>
      <c r="G1103" s="32"/>
      <c r="H1103" s="32"/>
      <c r="I1103" s="32"/>
      <c r="J1103" s="32"/>
      <c r="K1103" s="32"/>
      <c r="L1103" s="36"/>
      <c r="M1103" s="37"/>
      <c r="N1103" s="34"/>
      <c r="O1103" s="34"/>
      <c r="P1103" s="527"/>
      <c r="S1103" s="488"/>
      <c r="T1103" s="488"/>
      <c r="U1103" s="488"/>
      <c r="V1103" s="489"/>
      <c r="W1103" s="490"/>
      <c r="X1103" s="490"/>
      <c r="Y1103" s="490"/>
    </row>
    <row r="1104" spans="1:25" ht="16.5" thickBot="1">
      <c r="A1104" s="475"/>
      <c r="B1104" s="35"/>
      <c r="C1104" s="40"/>
      <c r="D1104" s="41"/>
      <c r="E1104" s="459"/>
      <c r="F1104" s="32"/>
      <c r="G1104" s="32"/>
      <c r="H1104" s="32"/>
      <c r="I1104" s="32"/>
      <c r="J1104" s="32"/>
      <c r="K1104" s="32"/>
      <c r="L1104" s="36"/>
      <c r="M1104" s="37"/>
      <c r="N1104" s="34"/>
      <c r="O1104" s="34"/>
      <c r="P1104" s="527"/>
      <c r="S1104" s="488"/>
      <c r="T1104" s="488"/>
      <c r="U1104" s="488"/>
      <c r="V1104" s="489"/>
      <c r="W1104" s="490"/>
      <c r="X1104" s="490"/>
      <c r="Y1104" s="490"/>
    </row>
    <row r="1105" spans="1:25" ht="16.5" thickBot="1">
      <c r="A1105" s="475"/>
      <c r="B1105" s="35"/>
      <c r="C1105" s="40"/>
      <c r="D1105" s="41"/>
      <c r="E1105" s="459"/>
      <c r="F1105" s="32"/>
      <c r="G1105" s="32"/>
      <c r="H1105" s="32"/>
      <c r="I1105" s="32"/>
      <c r="J1105" s="32"/>
      <c r="K1105" s="32"/>
      <c r="L1105" s="36"/>
      <c r="M1105" s="37"/>
      <c r="N1105" s="34"/>
      <c r="O1105" s="34"/>
      <c r="P1105" s="527"/>
      <c r="S1105" s="488"/>
      <c r="T1105" s="488"/>
      <c r="U1105" s="488"/>
      <c r="V1105" s="489"/>
      <c r="W1105" s="490"/>
      <c r="X1105" s="490"/>
      <c r="Y1105" s="490"/>
    </row>
    <row r="1106" spans="1:25" ht="16.5" thickBot="1">
      <c r="A1106" s="475"/>
      <c r="B1106" s="35"/>
      <c r="C1106" s="40"/>
      <c r="D1106" s="41"/>
      <c r="E1106" s="459"/>
      <c r="F1106" s="32"/>
      <c r="G1106" s="32"/>
      <c r="H1106" s="32"/>
      <c r="I1106" s="32"/>
      <c r="J1106" s="32"/>
      <c r="K1106" s="32"/>
      <c r="L1106" s="36"/>
      <c r="M1106" s="37"/>
      <c r="N1106" s="34"/>
      <c r="O1106" s="34"/>
      <c r="P1106" s="527"/>
      <c r="S1106" s="488"/>
      <c r="T1106" s="488"/>
      <c r="U1106" s="488"/>
      <c r="V1106" s="489"/>
      <c r="W1106" s="490"/>
      <c r="X1106" s="490"/>
      <c r="Y1106" s="490"/>
    </row>
    <row r="1107" spans="1:25" ht="16.5" thickBot="1">
      <c r="A1107" s="475"/>
      <c r="B1107" s="35"/>
      <c r="C1107" s="40"/>
      <c r="D1107" s="41"/>
      <c r="E1107" s="459"/>
      <c r="F1107" s="32"/>
      <c r="G1107" s="32"/>
      <c r="H1107" s="32"/>
      <c r="I1107" s="32"/>
      <c r="J1107" s="32"/>
      <c r="K1107" s="32"/>
      <c r="L1107" s="36"/>
      <c r="M1107" s="37"/>
      <c r="N1107" s="34"/>
      <c r="O1107" s="34"/>
      <c r="P1107" s="527"/>
      <c r="S1107" s="488"/>
      <c r="T1107" s="488"/>
      <c r="U1107" s="488"/>
      <c r="V1107" s="489"/>
      <c r="W1107" s="490"/>
      <c r="X1107" s="490"/>
      <c r="Y1107" s="490"/>
    </row>
    <row r="1108" spans="1:25" ht="16.5" thickBot="1">
      <c r="A1108" s="475"/>
      <c r="B1108" s="35"/>
      <c r="C1108" s="40"/>
      <c r="D1108" s="41"/>
      <c r="E1108" s="459"/>
      <c r="F1108" s="32"/>
      <c r="G1108" s="32"/>
      <c r="H1108" s="32"/>
      <c r="I1108" s="32"/>
      <c r="J1108" s="32"/>
      <c r="K1108" s="32"/>
      <c r="L1108" s="36"/>
      <c r="M1108" s="37"/>
      <c r="N1108" s="34"/>
      <c r="O1108" s="34"/>
      <c r="P1108" s="527"/>
      <c r="S1108" s="488"/>
      <c r="T1108" s="488"/>
      <c r="U1108" s="488"/>
      <c r="V1108" s="489"/>
      <c r="W1108" s="490"/>
      <c r="X1108" s="490"/>
      <c r="Y1108" s="490"/>
    </row>
    <row r="1109" spans="1:25" ht="16.5" thickBot="1">
      <c r="A1109" s="475"/>
      <c r="B1109" s="35"/>
      <c r="C1109" s="40"/>
      <c r="D1109" s="41"/>
      <c r="E1109" s="459"/>
      <c r="F1109" s="32"/>
      <c r="G1109" s="32"/>
      <c r="H1109" s="32"/>
      <c r="I1109" s="32"/>
      <c r="J1109" s="32"/>
      <c r="K1109" s="32"/>
      <c r="L1109" s="36"/>
      <c r="M1109" s="37"/>
      <c r="N1109" s="34"/>
      <c r="O1109" s="34"/>
      <c r="P1109" s="527"/>
      <c r="S1109" s="488"/>
      <c r="T1109" s="488"/>
      <c r="U1109" s="488"/>
      <c r="V1109" s="489"/>
      <c r="W1109" s="490"/>
      <c r="X1109" s="490"/>
      <c r="Y1109" s="490"/>
    </row>
    <row r="1110" spans="1:25" ht="16.5" thickBot="1">
      <c r="A1110" s="475"/>
      <c r="B1110" s="35"/>
      <c r="C1110" s="40"/>
      <c r="D1110" s="41"/>
      <c r="E1110" s="459"/>
      <c r="F1110" s="32"/>
      <c r="G1110" s="32"/>
      <c r="H1110" s="32"/>
      <c r="I1110" s="32"/>
      <c r="J1110" s="32"/>
      <c r="K1110" s="32"/>
      <c r="L1110" s="36"/>
      <c r="M1110" s="37"/>
      <c r="N1110" s="34"/>
      <c r="O1110" s="34"/>
      <c r="P1110" s="527"/>
      <c r="S1110" s="488"/>
      <c r="T1110" s="488"/>
      <c r="U1110" s="488"/>
      <c r="V1110" s="489"/>
      <c r="W1110" s="490"/>
      <c r="X1110" s="490"/>
      <c r="Y1110" s="490"/>
    </row>
    <row r="1111" spans="1:25" ht="16.5" thickBot="1">
      <c r="A1111" s="475"/>
      <c r="B1111" s="35"/>
      <c r="C1111" s="40"/>
      <c r="D1111" s="41"/>
      <c r="E1111" s="459"/>
      <c r="F1111" s="32"/>
      <c r="G1111" s="32"/>
      <c r="H1111" s="32"/>
      <c r="I1111" s="32"/>
      <c r="J1111" s="32"/>
      <c r="K1111" s="32"/>
      <c r="L1111" s="36"/>
      <c r="M1111" s="37"/>
      <c r="N1111" s="34"/>
      <c r="O1111" s="34"/>
      <c r="P1111" s="527"/>
      <c r="S1111" s="488"/>
      <c r="T1111" s="488"/>
      <c r="U1111" s="488"/>
      <c r="V1111" s="489"/>
      <c r="W1111" s="490"/>
      <c r="X1111" s="490"/>
      <c r="Y1111" s="490"/>
    </row>
    <row r="1112" spans="1:25" ht="16.5" thickBot="1">
      <c r="A1112" s="475"/>
      <c r="B1112" s="35"/>
      <c r="C1112" s="40"/>
      <c r="D1112" s="41"/>
      <c r="E1112" s="459"/>
      <c r="F1112" s="32"/>
      <c r="G1112" s="32"/>
      <c r="H1112" s="32"/>
      <c r="I1112" s="32"/>
      <c r="J1112" s="32"/>
      <c r="K1112" s="32"/>
      <c r="L1112" s="36"/>
      <c r="M1112" s="37"/>
      <c r="N1112" s="34"/>
      <c r="O1112" s="34"/>
      <c r="P1112" s="527"/>
      <c r="S1112" s="488"/>
      <c r="T1112" s="488"/>
      <c r="U1112" s="488"/>
      <c r="V1112" s="489"/>
      <c r="W1112" s="490"/>
      <c r="X1112" s="490"/>
      <c r="Y1112" s="490"/>
    </row>
    <row r="1113" spans="1:25" ht="16.5" thickBot="1">
      <c r="A1113" s="475"/>
      <c r="B1113" s="35"/>
      <c r="C1113" s="40"/>
      <c r="D1113" s="41"/>
      <c r="E1113" s="459"/>
      <c r="F1113" s="32"/>
      <c r="G1113" s="32"/>
      <c r="H1113" s="32"/>
      <c r="I1113" s="32"/>
      <c r="J1113" s="32"/>
      <c r="K1113" s="32"/>
      <c r="L1113" s="36"/>
      <c r="M1113" s="37"/>
      <c r="N1113" s="34"/>
      <c r="O1113" s="34"/>
      <c r="P1113" s="527"/>
      <c r="S1113" s="488"/>
      <c r="T1113" s="488"/>
      <c r="U1113" s="488"/>
      <c r="V1113" s="489"/>
      <c r="W1113" s="490"/>
      <c r="X1113" s="490"/>
      <c r="Y1113" s="490"/>
    </row>
    <row r="1114" spans="1:25" ht="16.5" thickBot="1">
      <c r="A1114" s="475"/>
      <c r="B1114" s="35"/>
      <c r="C1114" s="40"/>
      <c r="D1114" s="41"/>
      <c r="E1114" s="459"/>
      <c r="F1114" s="32"/>
      <c r="G1114" s="32"/>
      <c r="H1114" s="32"/>
      <c r="I1114" s="32"/>
      <c r="J1114" s="32"/>
      <c r="K1114" s="32"/>
      <c r="L1114" s="36"/>
      <c r="M1114" s="37"/>
      <c r="N1114" s="34"/>
      <c r="O1114" s="34"/>
      <c r="P1114" s="527"/>
      <c r="S1114" s="488"/>
      <c r="T1114" s="488"/>
      <c r="U1114" s="488"/>
      <c r="V1114" s="489"/>
      <c r="W1114" s="490"/>
      <c r="X1114" s="490"/>
      <c r="Y1114" s="490"/>
    </row>
    <row r="1115" spans="1:25" ht="16.5" thickBot="1">
      <c r="A1115" s="475"/>
      <c r="B1115" s="35"/>
      <c r="C1115" s="40"/>
      <c r="D1115" s="41"/>
      <c r="E1115" s="459"/>
      <c r="F1115" s="32"/>
      <c r="G1115" s="32"/>
      <c r="H1115" s="32"/>
      <c r="I1115" s="32"/>
      <c r="J1115" s="32"/>
      <c r="K1115" s="32"/>
      <c r="L1115" s="36"/>
      <c r="M1115" s="37"/>
      <c r="N1115" s="34"/>
      <c r="O1115" s="34"/>
      <c r="P1115" s="527"/>
      <c r="S1115" s="488"/>
      <c r="T1115" s="488"/>
      <c r="U1115" s="488"/>
      <c r="V1115" s="489"/>
      <c r="W1115" s="490"/>
      <c r="X1115" s="490"/>
      <c r="Y1115" s="490"/>
    </row>
    <row r="1116" spans="1:25" ht="16.5" thickBot="1">
      <c r="A1116" s="475"/>
      <c r="B1116" s="35"/>
      <c r="C1116" s="40"/>
      <c r="D1116" s="41"/>
      <c r="E1116" s="459"/>
      <c r="F1116" s="32"/>
      <c r="G1116" s="32"/>
      <c r="H1116" s="32"/>
      <c r="I1116" s="32"/>
      <c r="J1116" s="32"/>
      <c r="K1116" s="32"/>
      <c r="L1116" s="36"/>
      <c r="M1116" s="37"/>
      <c r="N1116" s="34"/>
      <c r="O1116" s="34"/>
      <c r="P1116" s="527"/>
      <c r="S1116" s="488"/>
      <c r="T1116" s="488"/>
      <c r="U1116" s="488"/>
      <c r="V1116" s="489"/>
      <c r="W1116" s="490"/>
      <c r="X1116" s="490"/>
      <c r="Y1116" s="490"/>
    </row>
    <row r="1117" spans="1:25" ht="16.5" thickBot="1">
      <c r="A1117" s="475"/>
      <c r="B1117" s="35"/>
      <c r="C1117" s="40"/>
      <c r="D1117" s="41"/>
      <c r="E1117" s="459"/>
      <c r="F1117" s="32"/>
      <c r="G1117" s="32"/>
      <c r="H1117" s="32"/>
      <c r="I1117" s="32"/>
      <c r="J1117" s="32"/>
      <c r="K1117" s="32"/>
      <c r="L1117" s="36"/>
      <c r="M1117" s="37"/>
      <c r="N1117" s="34"/>
      <c r="O1117" s="34"/>
      <c r="P1117" s="527"/>
      <c r="S1117" s="488"/>
      <c r="T1117" s="488"/>
      <c r="U1117" s="488"/>
      <c r="V1117" s="489"/>
      <c r="W1117" s="490"/>
      <c r="X1117" s="490"/>
      <c r="Y1117" s="490"/>
    </row>
    <row r="1118" spans="1:25" ht="16.5" thickBot="1">
      <c r="A1118" s="475"/>
      <c r="B1118" s="35"/>
      <c r="C1118" s="40"/>
      <c r="D1118" s="41"/>
      <c r="E1118" s="459"/>
      <c r="F1118" s="32"/>
      <c r="G1118" s="32"/>
      <c r="H1118" s="32"/>
      <c r="I1118" s="32"/>
      <c r="J1118" s="32"/>
      <c r="K1118" s="32"/>
      <c r="L1118" s="36"/>
      <c r="M1118" s="37"/>
      <c r="N1118" s="34"/>
      <c r="O1118" s="34"/>
      <c r="P1118" s="527"/>
      <c r="S1118" s="488"/>
      <c r="T1118" s="488"/>
      <c r="U1118" s="488"/>
      <c r="V1118" s="489"/>
      <c r="W1118" s="490"/>
      <c r="X1118" s="490"/>
      <c r="Y1118" s="490"/>
    </row>
    <row r="1119" spans="1:25" ht="16.5" thickBot="1">
      <c r="A1119" s="475"/>
      <c r="B1119" s="35"/>
      <c r="C1119" s="40"/>
      <c r="D1119" s="41"/>
      <c r="E1119" s="459"/>
      <c r="F1119" s="32"/>
      <c r="G1119" s="32"/>
      <c r="H1119" s="32"/>
      <c r="I1119" s="32"/>
      <c r="J1119" s="32"/>
      <c r="K1119" s="32"/>
      <c r="L1119" s="36"/>
      <c r="M1119" s="37"/>
      <c r="N1119" s="34"/>
      <c r="O1119" s="34"/>
      <c r="P1119" s="527"/>
      <c r="S1119" s="488"/>
      <c r="T1119" s="488"/>
      <c r="U1119" s="488"/>
      <c r="V1119" s="489"/>
      <c r="W1119" s="490"/>
      <c r="X1119" s="490"/>
      <c r="Y1119" s="490"/>
    </row>
    <row r="1120" spans="1:25" ht="16.5" thickBot="1">
      <c r="A1120" s="475"/>
      <c r="B1120" s="35"/>
      <c r="C1120" s="40"/>
      <c r="D1120" s="41"/>
      <c r="E1120" s="459"/>
      <c r="F1120" s="32"/>
      <c r="G1120" s="32"/>
      <c r="H1120" s="32"/>
      <c r="I1120" s="32"/>
      <c r="J1120" s="32"/>
      <c r="K1120" s="32"/>
      <c r="L1120" s="36"/>
      <c r="M1120" s="37"/>
      <c r="N1120" s="34"/>
      <c r="O1120" s="34"/>
      <c r="P1120" s="527"/>
      <c r="S1120" s="488"/>
      <c r="T1120" s="488"/>
      <c r="U1120" s="488"/>
      <c r="V1120" s="489"/>
      <c r="W1120" s="490"/>
      <c r="X1120" s="490"/>
      <c r="Y1120" s="490"/>
    </row>
    <row r="1121" spans="1:25" ht="16.5" thickBot="1">
      <c r="A1121" s="475"/>
      <c r="B1121" s="35"/>
      <c r="C1121" s="40"/>
      <c r="D1121" s="41"/>
      <c r="E1121" s="459"/>
      <c r="F1121" s="32"/>
      <c r="G1121" s="32"/>
      <c r="H1121" s="32"/>
      <c r="I1121" s="32"/>
      <c r="J1121" s="32"/>
      <c r="K1121" s="32"/>
      <c r="L1121" s="36"/>
      <c r="M1121" s="37"/>
      <c r="N1121" s="34"/>
      <c r="O1121" s="34"/>
      <c r="P1121" s="527"/>
      <c r="S1121" s="488"/>
      <c r="T1121" s="488"/>
      <c r="U1121" s="488"/>
      <c r="V1121" s="489"/>
      <c r="W1121" s="490"/>
      <c r="X1121" s="490"/>
      <c r="Y1121" s="490"/>
    </row>
    <row r="1122" spans="1:25" ht="16.5" thickBot="1">
      <c r="A1122" s="475"/>
      <c r="B1122" s="35"/>
      <c r="C1122" s="40"/>
      <c r="D1122" s="41"/>
      <c r="E1122" s="459"/>
      <c r="F1122" s="32"/>
      <c r="G1122" s="32"/>
      <c r="H1122" s="32"/>
      <c r="I1122" s="32"/>
      <c r="J1122" s="32"/>
      <c r="K1122" s="32"/>
      <c r="L1122" s="36"/>
      <c r="M1122" s="37"/>
      <c r="N1122" s="34"/>
      <c r="O1122" s="34"/>
      <c r="P1122" s="527"/>
      <c r="S1122" s="488"/>
      <c r="T1122" s="488"/>
      <c r="U1122" s="488"/>
      <c r="V1122" s="489"/>
      <c r="W1122" s="490"/>
      <c r="X1122" s="490"/>
      <c r="Y1122" s="490"/>
    </row>
    <row r="1123" spans="1:25" ht="16.5" thickBot="1">
      <c r="A1123" s="475"/>
      <c r="B1123" s="35"/>
      <c r="C1123" s="40"/>
      <c r="D1123" s="41"/>
      <c r="E1123" s="459"/>
      <c r="F1123" s="32"/>
      <c r="G1123" s="32"/>
      <c r="H1123" s="32"/>
      <c r="I1123" s="32"/>
      <c r="J1123" s="32"/>
      <c r="K1123" s="32"/>
      <c r="L1123" s="36"/>
      <c r="M1123" s="37"/>
      <c r="N1123" s="34"/>
      <c r="O1123" s="34"/>
      <c r="P1123" s="527"/>
      <c r="S1123" s="488"/>
      <c r="T1123" s="488"/>
      <c r="U1123" s="488"/>
      <c r="V1123" s="489"/>
      <c r="W1123" s="490"/>
      <c r="X1123" s="490"/>
      <c r="Y1123" s="490"/>
    </row>
    <row r="1124" spans="1:25" ht="16.5" thickBot="1">
      <c r="A1124" s="475"/>
      <c r="B1124" s="35"/>
      <c r="C1124" s="40"/>
      <c r="D1124" s="41"/>
      <c r="E1124" s="459"/>
      <c r="F1124" s="32"/>
      <c r="G1124" s="32"/>
      <c r="H1124" s="32"/>
      <c r="I1124" s="32"/>
      <c r="J1124" s="32"/>
      <c r="K1124" s="32"/>
      <c r="L1124" s="36"/>
      <c r="M1124" s="37"/>
      <c r="N1124" s="34"/>
      <c r="O1124" s="34"/>
      <c r="P1124" s="527"/>
      <c r="S1124" s="488"/>
      <c r="T1124" s="488"/>
      <c r="U1124" s="488"/>
      <c r="V1124" s="489"/>
      <c r="W1124" s="490"/>
      <c r="X1124" s="490"/>
      <c r="Y1124" s="490"/>
    </row>
    <row r="1125" spans="1:25" ht="16.5" thickBot="1">
      <c r="A1125" s="475"/>
      <c r="B1125" s="35"/>
      <c r="C1125" s="40"/>
      <c r="D1125" s="41"/>
      <c r="E1125" s="459"/>
      <c r="F1125" s="32"/>
      <c r="G1125" s="32"/>
      <c r="H1125" s="32"/>
      <c r="I1125" s="32"/>
      <c r="J1125" s="32"/>
      <c r="K1125" s="32"/>
      <c r="L1125" s="36"/>
      <c r="M1125" s="37"/>
      <c r="N1125" s="34"/>
      <c r="O1125" s="34"/>
      <c r="P1125" s="527"/>
      <c r="S1125" s="488"/>
      <c r="T1125" s="488"/>
      <c r="U1125" s="488"/>
      <c r="V1125" s="489"/>
      <c r="W1125" s="490"/>
      <c r="X1125" s="490"/>
      <c r="Y1125" s="490"/>
    </row>
    <row r="1126" spans="1:25" ht="16.5" thickBot="1">
      <c r="A1126" s="475"/>
      <c r="B1126" s="35"/>
      <c r="C1126" s="40"/>
      <c r="D1126" s="41"/>
      <c r="E1126" s="459"/>
      <c r="F1126" s="32"/>
      <c r="G1126" s="32"/>
      <c r="H1126" s="32"/>
      <c r="I1126" s="32"/>
      <c r="J1126" s="32"/>
      <c r="K1126" s="32"/>
      <c r="L1126" s="36"/>
      <c r="M1126" s="37"/>
      <c r="N1126" s="34"/>
      <c r="O1126" s="34"/>
      <c r="P1126" s="527"/>
      <c r="S1126" s="488"/>
      <c r="T1126" s="488"/>
      <c r="U1126" s="488"/>
      <c r="V1126" s="489"/>
      <c r="W1126" s="490"/>
      <c r="X1126" s="490"/>
      <c r="Y1126" s="490"/>
    </row>
    <row r="1127" spans="1:25" ht="16.5" thickBot="1">
      <c r="A1127" s="475"/>
      <c r="B1127" s="35"/>
      <c r="C1127" s="40"/>
      <c r="D1127" s="41"/>
      <c r="E1127" s="459"/>
      <c r="F1127" s="32"/>
      <c r="G1127" s="32"/>
      <c r="H1127" s="32"/>
      <c r="I1127" s="32"/>
      <c r="J1127" s="32"/>
      <c r="K1127" s="32"/>
      <c r="L1127" s="36"/>
      <c r="M1127" s="37"/>
      <c r="N1127" s="34"/>
      <c r="O1127" s="34"/>
      <c r="P1127" s="527"/>
      <c r="S1127" s="488"/>
      <c r="T1127" s="488"/>
      <c r="U1127" s="488"/>
      <c r="V1127" s="489"/>
      <c r="W1127" s="490"/>
      <c r="X1127" s="490"/>
      <c r="Y1127" s="490"/>
    </row>
    <row r="1128" spans="1:25" ht="16.5" thickBot="1">
      <c r="A1128" s="475"/>
      <c r="B1128" s="35"/>
      <c r="C1128" s="40"/>
      <c r="D1128" s="41"/>
      <c r="E1128" s="459"/>
      <c r="F1128" s="32"/>
      <c r="G1128" s="32"/>
      <c r="H1128" s="32"/>
      <c r="I1128" s="32"/>
      <c r="J1128" s="32"/>
      <c r="K1128" s="32"/>
      <c r="L1128" s="36"/>
      <c r="M1128" s="37"/>
      <c r="N1128" s="34"/>
      <c r="O1128" s="34"/>
      <c r="P1128" s="527"/>
      <c r="S1128" s="488"/>
      <c r="T1128" s="488"/>
      <c r="U1128" s="488"/>
      <c r="V1128" s="489"/>
      <c r="W1128" s="490"/>
      <c r="X1128" s="490"/>
      <c r="Y1128" s="490"/>
    </row>
    <row r="1129" spans="1:25" ht="16.5" thickBot="1">
      <c r="A1129" s="475"/>
      <c r="B1129" s="35"/>
      <c r="C1129" s="40"/>
      <c r="D1129" s="41"/>
      <c r="E1129" s="459"/>
      <c r="F1129" s="32"/>
      <c r="G1129" s="32"/>
      <c r="H1129" s="32"/>
      <c r="I1129" s="32"/>
      <c r="J1129" s="32"/>
      <c r="K1129" s="32"/>
      <c r="L1129" s="36"/>
      <c r="M1129" s="37"/>
      <c r="N1129" s="34"/>
      <c r="O1129" s="34"/>
      <c r="P1129" s="527"/>
      <c r="S1129" s="488"/>
      <c r="T1129" s="488"/>
      <c r="U1129" s="488"/>
      <c r="V1129" s="489"/>
      <c r="W1129" s="490"/>
      <c r="X1129" s="490"/>
      <c r="Y1129" s="490"/>
    </row>
    <row r="1130" spans="1:25" ht="16.5" thickBot="1">
      <c r="A1130" s="475"/>
      <c r="B1130" s="35"/>
      <c r="C1130" s="40"/>
      <c r="D1130" s="41"/>
      <c r="E1130" s="459"/>
      <c r="F1130" s="32"/>
      <c r="G1130" s="32"/>
      <c r="H1130" s="32"/>
      <c r="I1130" s="32"/>
      <c r="J1130" s="32"/>
      <c r="K1130" s="32"/>
      <c r="L1130" s="36"/>
      <c r="M1130" s="37"/>
      <c r="N1130" s="34"/>
      <c r="O1130" s="34"/>
      <c r="P1130" s="527"/>
      <c r="S1130" s="488"/>
      <c r="T1130" s="488"/>
      <c r="U1130" s="488"/>
      <c r="V1130" s="489"/>
      <c r="W1130" s="490"/>
      <c r="X1130" s="490"/>
      <c r="Y1130" s="490"/>
    </row>
    <row r="1131" spans="1:25" ht="16.5" thickBot="1">
      <c r="A1131" s="475"/>
      <c r="B1131" s="35"/>
      <c r="C1131" s="40"/>
      <c r="D1131" s="41"/>
      <c r="E1131" s="459"/>
      <c r="F1131" s="32"/>
      <c r="G1131" s="32"/>
      <c r="H1131" s="32"/>
      <c r="I1131" s="32"/>
      <c r="J1131" s="32"/>
      <c r="K1131" s="32"/>
      <c r="L1131" s="36"/>
      <c r="M1131" s="37"/>
      <c r="N1131" s="34"/>
      <c r="O1131" s="34"/>
      <c r="P1131" s="527"/>
      <c r="S1131" s="488"/>
      <c r="T1131" s="488"/>
      <c r="U1131" s="488"/>
      <c r="V1131" s="489"/>
      <c r="W1131" s="490"/>
      <c r="X1131" s="490"/>
      <c r="Y1131" s="490"/>
    </row>
    <row r="1132" spans="1:25" ht="16.5" thickBot="1">
      <c r="A1132" s="475"/>
      <c r="B1132" s="35"/>
      <c r="C1132" s="40"/>
      <c r="D1132" s="41"/>
      <c r="E1132" s="459"/>
      <c r="F1132" s="32"/>
      <c r="G1132" s="32"/>
      <c r="H1132" s="32"/>
      <c r="I1132" s="32"/>
      <c r="J1132" s="32"/>
      <c r="K1132" s="32"/>
      <c r="L1132" s="36"/>
      <c r="M1132" s="37"/>
      <c r="N1132" s="34"/>
      <c r="O1132" s="34"/>
      <c r="P1132" s="527"/>
      <c r="S1132" s="488"/>
      <c r="T1132" s="488"/>
      <c r="U1132" s="488"/>
      <c r="V1132" s="489"/>
      <c r="W1132" s="490"/>
      <c r="X1132" s="490"/>
      <c r="Y1132" s="490"/>
    </row>
    <row r="1133" spans="1:25" ht="16.5" thickBot="1">
      <c r="A1133" s="475"/>
      <c r="B1133" s="35"/>
      <c r="C1133" s="40"/>
      <c r="D1133" s="41"/>
      <c r="E1133" s="459"/>
      <c r="F1133" s="32"/>
      <c r="G1133" s="32"/>
      <c r="H1133" s="32"/>
      <c r="I1133" s="32"/>
      <c r="J1133" s="32"/>
      <c r="K1133" s="32"/>
      <c r="L1133" s="36"/>
      <c r="M1133" s="37"/>
      <c r="N1133" s="34"/>
      <c r="O1133" s="34"/>
      <c r="P1133" s="527"/>
      <c r="S1133" s="488"/>
      <c r="T1133" s="488"/>
      <c r="U1133" s="488"/>
      <c r="V1133" s="489"/>
      <c r="W1133" s="490"/>
      <c r="X1133" s="490"/>
      <c r="Y1133" s="490"/>
    </row>
    <row r="1134" spans="1:25" ht="16.5" thickBot="1">
      <c r="A1134" s="475"/>
      <c r="B1134" s="35"/>
      <c r="C1134" s="40"/>
      <c r="D1134" s="41"/>
      <c r="E1134" s="459"/>
      <c r="F1134" s="32"/>
      <c r="G1134" s="32"/>
      <c r="H1134" s="32"/>
      <c r="I1134" s="32"/>
      <c r="J1134" s="32"/>
      <c r="K1134" s="32"/>
      <c r="L1134" s="36"/>
      <c r="M1134" s="37"/>
      <c r="N1134" s="34"/>
      <c r="O1134" s="34"/>
      <c r="P1134" s="527"/>
      <c r="S1134" s="488"/>
      <c r="T1134" s="488"/>
      <c r="U1134" s="488"/>
      <c r="V1134" s="489"/>
      <c r="W1134" s="490"/>
      <c r="X1134" s="490"/>
      <c r="Y1134" s="490"/>
    </row>
    <row r="1135" spans="1:25" ht="16.5" thickBot="1">
      <c r="A1135" s="475"/>
      <c r="B1135" s="35"/>
      <c r="C1135" s="40"/>
      <c r="D1135" s="41"/>
      <c r="E1135" s="459"/>
      <c r="F1135" s="32"/>
      <c r="G1135" s="32"/>
      <c r="H1135" s="32"/>
      <c r="I1135" s="32"/>
      <c r="J1135" s="32"/>
      <c r="K1135" s="32"/>
      <c r="L1135" s="36"/>
      <c r="M1135" s="37"/>
      <c r="N1135" s="34"/>
      <c r="O1135" s="34"/>
      <c r="P1135" s="527"/>
      <c r="S1135" s="488"/>
      <c r="T1135" s="488"/>
      <c r="U1135" s="488"/>
      <c r="V1135" s="489"/>
      <c r="W1135" s="490"/>
      <c r="X1135" s="490"/>
      <c r="Y1135" s="490"/>
    </row>
    <row r="1136" spans="1:25" ht="16.5" thickBot="1">
      <c r="A1136" s="475"/>
      <c r="B1136" s="35"/>
      <c r="C1136" s="40"/>
      <c r="D1136" s="41"/>
      <c r="E1136" s="459"/>
      <c r="F1136" s="32"/>
      <c r="G1136" s="32"/>
      <c r="H1136" s="32"/>
      <c r="I1136" s="32"/>
      <c r="J1136" s="32"/>
      <c r="K1136" s="32"/>
      <c r="L1136" s="36"/>
      <c r="M1136" s="37"/>
      <c r="N1136" s="34"/>
      <c r="O1136" s="34"/>
      <c r="P1136" s="527"/>
      <c r="S1136" s="488"/>
      <c r="T1136" s="488"/>
      <c r="U1136" s="488"/>
      <c r="V1136" s="489"/>
      <c r="W1136" s="490"/>
      <c r="X1136" s="490"/>
      <c r="Y1136" s="490"/>
    </row>
    <row r="1137" spans="1:25" ht="16.5" thickBot="1">
      <c r="A1137" s="475"/>
      <c r="B1137" s="35"/>
      <c r="C1137" s="40"/>
      <c r="D1137" s="41"/>
      <c r="E1137" s="459"/>
      <c r="F1137" s="32"/>
      <c r="G1137" s="32"/>
      <c r="H1137" s="32"/>
      <c r="I1137" s="32"/>
      <c r="J1137" s="32"/>
      <c r="K1137" s="32"/>
      <c r="L1137" s="36"/>
      <c r="M1137" s="37"/>
      <c r="N1137" s="34"/>
      <c r="O1137" s="34"/>
      <c r="P1137" s="527"/>
      <c r="S1137" s="488"/>
      <c r="T1137" s="488"/>
      <c r="U1137" s="488"/>
      <c r="V1137" s="489"/>
      <c r="W1137" s="490"/>
      <c r="X1137" s="490"/>
      <c r="Y1137" s="490"/>
    </row>
    <row r="1138" spans="1:25" ht="16.5" thickBot="1">
      <c r="A1138" s="475"/>
      <c r="B1138" s="35"/>
      <c r="C1138" s="40"/>
      <c r="D1138" s="41"/>
      <c r="E1138" s="459"/>
      <c r="F1138" s="32"/>
      <c r="G1138" s="32"/>
      <c r="H1138" s="32"/>
      <c r="I1138" s="32"/>
      <c r="J1138" s="32"/>
      <c r="K1138" s="32"/>
      <c r="L1138" s="36"/>
      <c r="M1138" s="37"/>
      <c r="N1138" s="34"/>
      <c r="O1138" s="34"/>
      <c r="P1138" s="527"/>
      <c r="S1138" s="488"/>
      <c r="T1138" s="488"/>
      <c r="U1138" s="488"/>
      <c r="V1138" s="489"/>
      <c r="W1138" s="490"/>
      <c r="X1138" s="490"/>
      <c r="Y1138" s="490"/>
    </row>
    <row r="1139" spans="1:25" ht="16.5" thickBot="1">
      <c r="A1139" s="475"/>
      <c r="B1139" s="35"/>
      <c r="C1139" s="40"/>
      <c r="D1139" s="41"/>
      <c r="E1139" s="459"/>
      <c r="F1139" s="32"/>
      <c r="G1139" s="32"/>
      <c r="H1139" s="32"/>
      <c r="I1139" s="32"/>
      <c r="J1139" s="32"/>
      <c r="K1139" s="32"/>
      <c r="L1139" s="36"/>
      <c r="M1139" s="37"/>
      <c r="N1139" s="34"/>
      <c r="O1139" s="34"/>
      <c r="P1139" s="527"/>
      <c r="S1139" s="488"/>
      <c r="T1139" s="488"/>
      <c r="U1139" s="488"/>
      <c r="V1139" s="489"/>
      <c r="W1139" s="490"/>
      <c r="X1139" s="490"/>
      <c r="Y1139" s="490"/>
    </row>
    <row r="1140" spans="1:25" ht="16.5" thickBot="1">
      <c r="A1140" s="475"/>
      <c r="B1140" s="35"/>
      <c r="C1140" s="40"/>
      <c r="D1140" s="41"/>
      <c r="E1140" s="459"/>
      <c r="F1140" s="32"/>
      <c r="G1140" s="32"/>
      <c r="H1140" s="32"/>
      <c r="I1140" s="32"/>
      <c r="J1140" s="32"/>
      <c r="K1140" s="32"/>
      <c r="L1140" s="36"/>
      <c r="M1140" s="37"/>
      <c r="N1140" s="34"/>
      <c r="O1140" s="34"/>
      <c r="P1140" s="527"/>
      <c r="S1140" s="488"/>
      <c r="T1140" s="488"/>
      <c r="U1140" s="488"/>
      <c r="V1140" s="489"/>
      <c r="W1140" s="490"/>
      <c r="X1140" s="490"/>
      <c r="Y1140" s="490"/>
    </row>
    <row r="1141" spans="1:25" ht="16.5" thickBot="1">
      <c r="A1141" s="475"/>
      <c r="B1141" s="35"/>
      <c r="C1141" s="40"/>
      <c r="D1141" s="41"/>
      <c r="E1141" s="459"/>
      <c r="F1141" s="32"/>
      <c r="G1141" s="32"/>
      <c r="H1141" s="32"/>
      <c r="I1141" s="32"/>
      <c r="J1141" s="32"/>
      <c r="K1141" s="32"/>
      <c r="L1141" s="36"/>
      <c r="M1141" s="37"/>
      <c r="N1141" s="34"/>
      <c r="O1141" s="34"/>
      <c r="P1141" s="527"/>
      <c r="S1141" s="488"/>
      <c r="T1141" s="488"/>
      <c r="U1141" s="488"/>
      <c r="V1141" s="489"/>
      <c r="W1141" s="490"/>
      <c r="X1141" s="490"/>
      <c r="Y1141" s="490"/>
    </row>
    <row r="1142" spans="1:25" ht="16.5" thickBot="1">
      <c r="A1142" s="475"/>
      <c r="B1142" s="35"/>
      <c r="C1142" s="40"/>
      <c r="D1142" s="41"/>
      <c r="E1142" s="459"/>
      <c r="F1142" s="32"/>
      <c r="G1142" s="32"/>
      <c r="H1142" s="32"/>
      <c r="I1142" s="32"/>
      <c r="J1142" s="32"/>
      <c r="K1142" s="32"/>
      <c r="L1142" s="36"/>
      <c r="M1142" s="37"/>
      <c r="N1142" s="34"/>
      <c r="O1142" s="34"/>
      <c r="P1142" s="527"/>
      <c r="S1142" s="488"/>
      <c r="T1142" s="488"/>
      <c r="U1142" s="488"/>
      <c r="V1142" s="489"/>
      <c r="W1142" s="490"/>
      <c r="X1142" s="490"/>
      <c r="Y1142" s="490"/>
    </row>
    <row r="1143" spans="1:25" ht="16.5" thickBot="1">
      <c r="A1143" s="475"/>
      <c r="B1143" s="35"/>
      <c r="C1143" s="40"/>
      <c r="D1143" s="41"/>
      <c r="E1143" s="459"/>
      <c r="F1143" s="32"/>
      <c r="G1143" s="32"/>
      <c r="H1143" s="32"/>
      <c r="I1143" s="32"/>
      <c r="J1143" s="32"/>
      <c r="K1143" s="32"/>
      <c r="L1143" s="36"/>
      <c r="M1143" s="37"/>
      <c r="N1143" s="34"/>
      <c r="O1143" s="34"/>
      <c r="P1143" s="527"/>
      <c r="S1143" s="488"/>
      <c r="T1143" s="488"/>
      <c r="U1143" s="488"/>
      <c r="V1143" s="489"/>
      <c r="W1143" s="490"/>
      <c r="X1143" s="490"/>
      <c r="Y1143" s="490"/>
    </row>
    <row r="1144" spans="1:25" ht="16.5" thickBot="1">
      <c r="A1144" s="475"/>
      <c r="B1144" s="35"/>
      <c r="C1144" s="40"/>
      <c r="D1144" s="41"/>
      <c r="E1144" s="459"/>
      <c r="F1144" s="32"/>
      <c r="G1144" s="32"/>
      <c r="H1144" s="32"/>
      <c r="I1144" s="32"/>
      <c r="J1144" s="32"/>
      <c r="K1144" s="32"/>
      <c r="L1144" s="36"/>
      <c r="M1144" s="37"/>
      <c r="N1144" s="34"/>
      <c r="O1144" s="34"/>
      <c r="P1144" s="527"/>
      <c r="S1144" s="488"/>
      <c r="T1144" s="488"/>
      <c r="U1144" s="488"/>
      <c r="V1144" s="489"/>
      <c r="W1144" s="490"/>
      <c r="X1144" s="490"/>
      <c r="Y1144" s="490"/>
    </row>
    <row r="1145" spans="1:25" ht="16.5" thickBot="1">
      <c r="A1145" s="475"/>
      <c r="B1145" s="35"/>
      <c r="C1145" s="40"/>
      <c r="D1145" s="41"/>
      <c r="E1145" s="459"/>
      <c r="F1145" s="32"/>
      <c r="G1145" s="32"/>
      <c r="H1145" s="32"/>
      <c r="I1145" s="32"/>
      <c r="J1145" s="32"/>
      <c r="K1145" s="32"/>
      <c r="L1145" s="36"/>
      <c r="M1145" s="37"/>
      <c r="N1145" s="34"/>
      <c r="O1145" s="34"/>
      <c r="P1145" s="527"/>
      <c r="S1145" s="488"/>
      <c r="T1145" s="488"/>
      <c r="U1145" s="488"/>
      <c r="V1145" s="489"/>
      <c r="W1145" s="490"/>
      <c r="X1145" s="490"/>
      <c r="Y1145" s="490"/>
    </row>
    <row r="1146" spans="1:25" ht="16.5" thickBot="1">
      <c r="A1146" s="475"/>
      <c r="B1146" s="35"/>
      <c r="C1146" s="40"/>
      <c r="D1146" s="41"/>
      <c r="E1146" s="459"/>
      <c r="F1146" s="32"/>
      <c r="G1146" s="32"/>
      <c r="H1146" s="32"/>
      <c r="I1146" s="32"/>
      <c r="J1146" s="32"/>
      <c r="K1146" s="32"/>
      <c r="L1146" s="36"/>
      <c r="M1146" s="37"/>
      <c r="N1146" s="34"/>
      <c r="O1146" s="34"/>
      <c r="P1146" s="527"/>
      <c r="S1146" s="488"/>
      <c r="T1146" s="488"/>
      <c r="U1146" s="488"/>
      <c r="V1146" s="489"/>
      <c r="W1146" s="490"/>
      <c r="X1146" s="490"/>
      <c r="Y1146" s="490"/>
    </row>
    <row r="1147" spans="1:25" ht="16.5" thickBot="1">
      <c r="A1147" s="475"/>
      <c r="B1147" s="35"/>
      <c r="C1147" s="40"/>
      <c r="D1147" s="41"/>
      <c r="E1147" s="459"/>
      <c r="F1147" s="32"/>
      <c r="G1147" s="32"/>
      <c r="H1147" s="32"/>
      <c r="I1147" s="32"/>
      <c r="J1147" s="32"/>
      <c r="K1147" s="32"/>
      <c r="L1147" s="36"/>
      <c r="M1147" s="37"/>
      <c r="N1147" s="34"/>
      <c r="O1147" s="34"/>
      <c r="P1147" s="527"/>
      <c r="S1147" s="488"/>
      <c r="T1147" s="488"/>
      <c r="U1147" s="488"/>
      <c r="V1147" s="489"/>
      <c r="W1147" s="490"/>
      <c r="X1147" s="490"/>
      <c r="Y1147" s="490"/>
    </row>
    <row r="1148" spans="1:25" ht="16.5" thickBot="1">
      <c r="A1148" s="475"/>
      <c r="B1148" s="35"/>
      <c r="C1148" s="40"/>
      <c r="D1148" s="41"/>
      <c r="E1148" s="459"/>
      <c r="F1148" s="32"/>
      <c r="G1148" s="32"/>
      <c r="H1148" s="32"/>
      <c r="I1148" s="32"/>
      <c r="J1148" s="32"/>
      <c r="K1148" s="32"/>
      <c r="L1148" s="36"/>
      <c r="M1148" s="37"/>
      <c r="N1148" s="34"/>
      <c r="O1148" s="34"/>
      <c r="P1148" s="527"/>
      <c r="S1148" s="488"/>
      <c r="T1148" s="488"/>
      <c r="U1148" s="488"/>
      <c r="V1148" s="489"/>
      <c r="W1148" s="490"/>
      <c r="X1148" s="490"/>
      <c r="Y1148" s="490"/>
    </row>
    <row r="1149" spans="1:25" ht="16.5" thickBot="1">
      <c r="A1149" s="475"/>
      <c r="B1149" s="35"/>
      <c r="C1149" s="40"/>
      <c r="D1149" s="41"/>
      <c r="E1149" s="459"/>
      <c r="F1149" s="32"/>
      <c r="G1149" s="32"/>
      <c r="H1149" s="32"/>
      <c r="I1149" s="32"/>
      <c r="J1149" s="32"/>
      <c r="K1149" s="32"/>
      <c r="L1149" s="36"/>
      <c r="M1149" s="37"/>
      <c r="N1149" s="34"/>
      <c r="O1149" s="34"/>
      <c r="P1149" s="527"/>
      <c r="S1149" s="488"/>
      <c r="T1149" s="488"/>
      <c r="U1149" s="488"/>
      <c r="V1149" s="489"/>
      <c r="W1149" s="490"/>
      <c r="X1149" s="490"/>
      <c r="Y1149" s="490"/>
    </row>
    <row r="1150" spans="1:25" ht="16.5" thickBot="1">
      <c r="A1150" s="475"/>
      <c r="B1150" s="35"/>
      <c r="C1150" s="40"/>
      <c r="D1150" s="41"/>
      <c r="E1150" s="459"/>
      <c r="F1150" s="32"/>
      <c r="G1150" s="32"/>
      <c r="H1150" s="32"/>
      <c r="I1150" s="32"/>
      <c r="J1150" s="32"/>
      <c r="K1150" s="32"/>
      <c r="L1150" s="36"/>
      <c r="M1150" s="37"/>
      <c r="N1150" s="34"/>
      <c r="O1150" s="34"/>
      <c r="P1150" s="527"/>
      <c r="S1150" s="488"/>
      <c r="T1150" s="488"/>
      <c r="U1150" s="488"/>
      <c r="V1150" s="489"/>
      <c r="W1150" s="490"/>
      <c r="X1150" s="490"/>
      <c r="Y1150" s="490"/>
    </row>
    <row r="1151" spans="1:25" ht="16.5" thickBot="1">
      <c r="A1151" s="475"/>
      <c r="B1151" s="35"/>
      <c r="C1151" s="40"/>
      <c r="D1151" s="41"/>
      <c r="E1151" s="459"/>
      <c r="F1151" s="32"/>
      <c r="G1151" s="32"/>
      <c r="H1151" s="32"/>
      <c r="I1151" s="32"/>
      <c r="J1151" s="32"/>
      <c r="K1151" s="32"/>
      <c r="L1151" s="36"/>
      <c r="M1151" s="37"/>
      <c r="N1151" s="34"/>
      <c r="O1151" s="34"/>
      <c r="P1151" s="527"/>
      <c r="S1151" s="488"/>
      <c r="T1151" s="488"/>
      <c r="U1151" s="488"/>
      <c r="V1151" s="489"/>
      <c r="W1151" s="490"/>
      <c r="X1151" s="490"/>
      <c r="Y1151" s="490"/>
    </row>
    <row r="1152" spans="1:25" ht="16.5" thickBot="1">
      <c r="A1152" s="475"/>
      <c r="B1152" s="35"/>
      <c r="C1152" s="40"/>
      <c r="D1152" s="41"/>
      <c r="E1152" s="459"/>
      <c r="F1152" s="32"/>
      <c r="G1152" s="32"/>
      <c r="H1152" s="32"/>
      <c r="I1152" s="32"/>
      <c r="J1152" s="32"/>
      <c r="K1152" s="32"/>
      <c r="L1152" s="36"/>
      <c r="M1152" s="37"/>
      <c r="N1152" s="34"/>
      <c r="O1152" s="34"/>
      <c r="P1152" s="527"/>
      <c r="S1152" s="488"/>
      <c r="T1152" s="488"/>
      <c r="U1152" s="488"/>
      <c r="V1152" s="489"/>
      <c r="W1152" s="490"/>
      <c r="X1152" s="490"/>
      <c r="Y1152" s="490"/>
    </row>
    <row r="1153" spans="1:25" ht="16.5" thickBot="1">
      <c r="A1153" s="475"/>
      <c r="B1153" s="35"/>
      <c r="C1153" s="40"/>
      <c r="D1153" s="41"/>
      <c r="E1153" s="459"/>
      <c r="F1153" s="32"/>
      <c r="G1153" s="32"/>
      <c r="H1153" s="32"/>
      <c r="I1153" s="32"/>
      <c r="J1153" s="32"/>
      <c r="K1153" s="32"/>
      <c r="L1153" s="36"/>
      <c r="M1153" s="37"/>
      <c r="N1153" s="34"/>
      <c r="O1153" s="34"/>
      <c r="P1153" s="527"/>
      <c r="S1153" s="488"/>
      <c r="T1153" s="488"/>
      <c r="U1153" s="488"/>
      <c r="V1153" s="489"/>
      <c r="W1153" s="490"/>
      <c r="X1153" s="490"/>
      <c r="Y1153" s="490"/>
    </row>
    <row r="1154" spans="1:25" ht="16.5" thickBot="1">
      <c r="A1154" s="475"/>
      <c r="B1154" s="35"/>
      <c r="C1154" s="40"/>
      <c r="D1154" s="41"/>
      <c r="E1154" s="459"/>
      <c r="F1154" s="32"/>
      <c r="G1154" s="32"/>
      <c r="H1154" s="32"/>
      <c r="I1154" s="32"/>
      <c r="J1154" s="32"/>
      <c r="K1154" s="32"/>
      <c r="L1154" s="36"/>
      <c r="M1154" s="37"/>
      <c r="N1154" s="34"/>
      <c r="O1154" s="34"/>
      <c r="P1154" s="527"/>
      <c r="S1154" s="488"/>
      <c r="T1154" s="488"/>
      <c r="U1154" s="488"/>
      <c r="V1154" s="489"/>
      <c r="W1154" s="490"/>
      <c r="X1154" s="490"/>
      <c r="Y1154" s="490"/>
    </row>
    <row r="1155" spans="1:25" ht="16.5" thickBot="1">
      <c r="A1155" s="475"/>
      <c r="B1155" s="35"/>
      <c r="C1155" s="40"/>
      <c r="D1155" s="41"/>
      <c r="E1155" s="459"/>
      <c r="F1155" s="32"/>
      <c r="G1155" s="32"/>
      <c r="H1155" s="32"/>
      <c r="I1155" s="32"/>
      <c r="J1155" s="32"/>
      <c r="K1155" s="32"/>
      <c r="L1155" s="36"/>
      <c r="M1155" s="37"/>
      <c r="N1155" s="34"/>
      <c r="O1155" s="34"/>
      <c r="P1155" s="527"/>
      <c r="S1155" s="488"/>
      <c r="T1155" s="488"/>
      <c r="U1155" s="488"/>
      <c r="V1155" s="489"/>
      <c r="W1155" s="490"/>
      <c r="X1155" s="490"/>
      <c r="Y1155" s="490"/>
    </row>
    <row r="1156" spans="1:25" ht="16.5" thickBot="1">
      <c r="A1156" s="475"/>
      <c r="B1156" s="35"/>
      <c r="C1156" s="40"/>
      <c r="D1156" s="41"/>
      <c r="E1156" s="459"/>
      <c r="F1156" s="32"/>
      <c r="G1156" s="32"/>
      <c r="H1156" s="32"/>
      <c r="I1156" s="32"/>
      <c r="J1156" s="32"/>
      <c r="K1156" s="32"/>
      <c r="L1156" s="36"/>
      <c r="M1156" s="37"/>
      <c r="N1156" s="34"/>
      <c r="O1156" s="34"/>
      <c r="P1156" s="527"/>
      <c r="S1156" s="488"/>
      <c r="T1156" s="488"/>
      <c r="U1156" s="488"/>
      <c r="V1156" s="489"/>
      <c r="W1156" s="490"/>
      <c r="X1156" s="490"/>
      <c r="Y1156" s="490"/>
    </row>
    <row r="1157" spans="1:25" ht="16.5" thickBot="1">
      <c r="A1157" s="475"/>
      <c r="B1157" s="35"/>
      <c r="C1157" s="40"/>
      <c r="D1157" s="41"/>
      <c r="E1157" s="459"/>
      <c r="F1157" s="32"/>
      <c r="G1157" s="32"/>
      <c r="H1157" s="32"/>
      <c r="I1157" s="32"/>
      <c r="J1157" s="32"/>
      <c r="K1157" s="32"/>
      <c r="L1157" s="36"/>
      <c r="M1157" s="37"/>
      <c r="N1157" s="34"/>
      <c r="O1157" s="34"/>
      <c r="P1157" s="527"/>
      <c r="S1157" s="488"/>
      <c r="T1157" s="488"/>
      <c r="U1157" s="488"/>
      <c r="V1157" s="489"/>
      <c r="W1157" s="490"/>
      <c r="X1157" s="490"/>
      <c r="Y1157" s="490"/>
    </row>
    <row r="1158" spans="1:25" ht="16.5" thickBot="1">
      <c r="A1158" s="475"/>
      <c r="B1158" s="35"/>
      <c r="C1158" s="40"/>
      <c r="D1158" s="41"/>
      <c r="E1158" s="459"/>
      <c r="F1158" s="32"/>
      <c r="G1158" s="32"/>
      <c r="H1158" s="32"/>
      <c r="I1158" s="32"/>
      <c r="J1158" s="32"/>
      <c r="K1158" s="32"/>
      <c r="L1158" s="36"/>
      <c r="M1158" s="37"/>
      <c r="N1158" s="34"/>
      <c r="O1158" s="34"/>
      <c r="P1158" s="527"/>
      <c r="S1158" s="488"/>
      <c r="T1158" s="488"/>
      <c r="U1158" s="488"/>
      <c r="V1158" s="489"/>
      <c r="W1158" s="490"/>
      <c r="X1158" s="490"/>
      <c r="Y1158" s="490"/>
    </row>
    <row r="1159" spans="1:25" ht="16.5" thickBot="1">
      <c r="A1159" s="475"/>
      <c r="B1159" s="35"/>
      <c r="C1159" s="40"/>
      <c r="D1159" s="41"/>
      <c r="E1159" s="459"/>
      <c r="F1159" s="32"/>
      <c r="G1159" s="32"/>
      <c r="H1159" s="32"/>
      <c r="I1159" s="32"/>
      <c r="J1159" s="32"/>
      <c r="K1159" s="32"/>
      <c r="L1159" s="36"/>
      <c r="M1159" s="37"/>
      <c r="N1159" s="34"/>
      <c r="O1159" s="34"/>
      <c r="P1159" s="527"/>
      <c r="S1159" s="488"/>
      <c r="T1159" s="488"/>
      <c r="U1159" s="488"/>
      <c r="V1159" s="489"/>
      <c r="W1159" s="490"/>
      <c r="X1159" s="490"/>
      <c r="Y1159" s="490"/>
    </row>
    <row r="1160" spans="1:25" ht="16.5" thickBot="1">
      <c r="A1160" s="475"/>
      <c r="B1160" s="35"/>
      <c r="C1160" s="40"/>
      <c r="D1160" s="41"/>
      <c r="E1160" s="459"/>
      <c r="F1160" s="32"/>
      <c r="G1160" s="32"/>
      <c r="H1160" s="32"/>
      <c r="I1160" s="32"/>
      <c r="J1160" s="32"/>
      <c r="K1160" s="32"/>
      <c r="L1160" s="36"/>
      <c r="M1160" s="37"/>
      <c r="N1160" s="34"/>
      <c r="O1160" s="34"/>
      <c r="P1160" s="527"/>
      <c r="S1160" s="488"/>
      <c r="T1160" s="488"/>
      <c r="U1160" s="488"/>
      <c r="V1160" s="489"/>
      <c r="W1160" s="490"/>
      <c r="X1160" s="490"/>
      <c r="Y1160" s="490"/>
    </row>
    <row r="1161" spans="1:25" ht="16.5" thickBot="1">
      <c r="A1161" s="475"/>
      <c r="B1161" s="35"/>
      <c r="C1161" s="40"/>
      <c r="D1161" s="41"/>
      <c r="E1161" s="459"/>
      <c r="F1161" s="32"/>
      <c r="G1161" s="32"/>
      <c r="H1161" s="32"/>
      <c r="I1161" s="32"/>
      <c r="J1161" s="32"/>
      <c r="K1161" s="32"/>
      <c r="L1161" s="36"/>
      <c r="M1161" s="37"/>
      <c r="N1161" s="34"/>
      <c r="O1161" s="34"/>
      <c r="P1161" s="527"/>
      <c r="S1161" s="488"/>
      <c r="T1161" s="488"/>
      <c r="U1161" s="488"/>
      <c r="V1161" s="489"/>
      <c r="W1161" s="490"/>
      <c r="X1161" s="490"/>
      <c r="Y1161" s="490"/>
    </row>
    <row r="1162" spans="1:25" ht="16.5" thickBot="1">
      <c r="A1162" s="475"/>
      <c r="B1162" s="35"/>
      <c r="C1162" s="40"/>
      <c r="D1162" s="41"/>
      <c r="E1162" s="459"/>
      <c r="F1162" s="32"/>
      <c r="G1162" s="32"/>
      <c r="H1162" s="32"/>
      <c r="I1162" s="32"/>
      <c r="J1162" s="32"/>
      <c r="K1162" s="32"/>
      <c r="L1162" s="36"/>
      <c r="M1162" s="37"/>
      <c r="N1162" s="34"/>
      <c r="O1162" s="34"/>
      <c r="P1162" s="527"/>
      <c r="S1162" s="488"/>
      <c r="T1162" s="488"/>
      <c r="U1162" s="488"/>
      <c r="V1162" s="489"/>
      <c r="W1162" s="490"/>
      <c r="X1162" s="490"/>
      <c r="Y1162" s="490"/>
    </row>
    <row r="1163" spans="1:25" ht="16.5" thickBot="1">
      <c r="A1163" s="475"/>
      <c r="B1163" s="35"/>
      <c r="C1163" s="40"/>
      <c r="D1163" s="41"/>
      <c r="E1163" s="459"/>
      <c r="F1163" s="32"/>
      <c r="G1163" s="32"/>
      <c r="H1163" s="32"/>
      <c r="I1163" s="32"/>
      <c r="J1163" s="32"/>
      <c r="K1163" s="32"/>
      <c r="L1163" s="36"/>
      <c r="M1163" s="37"/>
      <c r="N1163" s="34"/>
      <c r="O1163" s="34"/>
      <c r="P1163" s="527"/>
      <c r="S1163" s="488"/>
      <c r="T1163" s="488"/>
      <c r="U1163" s="488"/>
      <c r="V1163" s="489"/>
      <c r="W1163" s="490"/>
      <c r="X1163" s="490"/>
      <c r="Y1163" s="490"/>
    </row>
    <row r="1164" spans="1:25" ht="16.5" thickBot="1">
      <c r="A1164" s="475"/>
      <c r="B1164" s="35"/>
      <c r="C1164" s="40"/>
      <c r="D1164" s="41"/>
      <c r="E1164" s="459"/>
      <c r="F1164" s="32"/>
      <c r="G1164" s="32"/>
      <c r="H1164" s="32"/>
      <c r="I1164" s="32"/>
      <c r="J1164" s="32"/>
      <c r="K1164" s="32"/>
      <c r="L1164" s="36"/>
      <c r="M1164" s="37"/>
      <c r="N1164" s="34"/>
      <c r="O1164" s="34"/>
      <c r="P1164" s="527"/>
      <c r="S1164" s="488"/>
      <c r="T1164" s="488"/>
      <c r="U1164" s="488"/>
      <c r="V1164" s="489"/>
      <c r="W1164" s="490"/>
      <c r="X1164" s="490"/>
      <c r="Y1164" s="490"/>
    </row>
    <row r="1165" spans="1:25" ht="16.5" thickBot="1">
      <c r="A1165" s="475"/>
      <c r="B1165" s="35"/>
      <c r="C1165" s="40"/>
      <c r="D1165" s="41"/>
      <c r="E1165" s="459"/>
      <c r="F1165" s="32"/>
      <c r="G1165" s="32"/>
      <c r="H1165" s="32"/>
      <c r="I1165" s="32"/>
      <c r="J1165" s="32"/>
      <c r="K1165" s="32"/>
      <c r="L1165" s="36"/>
      <c r="M1165" s="37"/>
      <c r="N1165" s="34"/>
      <c r="O1165" s="34"/>
      <c r="P1165" s="527"/>
      <c r="S1165" s="488"/>
      <c r="T1165" s="488"/>
      <c r="U1165" s="488"/>
      <c r="V1165" s="489"/>
      <c r="W1165" s="490"/>
      <c r="X1165" s="490"/>
      <c r="Y1165" s="490"/>
    </row>
    <row r="1166" spans="1:25" ht="16.5" thickBot="1">
      <c r="A1166" s="475"/>
      <c r="B1166" s="35"/>
      <c r="C1166" s="40"/>
      <c r="D1166" s="41"/>
      <c r="E1166" s="459"/>
      <c r="F1166" s="32"/>
      <c r="G1166" s="32"/>
      <c r="H1166" s="32"/>
      <c r="I1166" s="32"/>
      <c r="J1166" s="32"/>
      <c r="K1166" s="32"/>
      <c r="L1166" s="36"/>
      <c r="M1166" s="37"/>
      <c r="N1166" s="34"/>
      <c r="O1166" s="34"/>
      <c r="P1166" s="527"/>
      <c r="S1166" s="488"/>
      <c r="T1166" s="488"/>
      <c r="U1166" s="488"/>
      <c r="V1166" s="489"/>
      <c r="W1166" s="490"/>
      <c r="X1166" s="490"/>
      <c r="Y1166" s="490"/>
    </row>
    <row r="1167" spans="1:25" ht="16.5" thickBot="1">
      <c r="A1167" s="475"/>
      <c r="B1167" s="35"/>
      <c r="C1167" s="40"/>
      <c r="D1167" s="41"/>
      <c r="E1167" s="459"/>
      <c r="F1167" s="32"/>
      <c r="G1167" s="32"/>
      <c r="H1167" s="32"/>
      <c r="I1167" s="32"/>
      <c r="J1167" s="32"/>
      <c r="K1167" s="32"/>
      <c r="L1167" s="36"/>
      <c r="M1167" s="37"/>
      <c r="N1167" s="34"/>
      <c r="O1167" s="34"/>
      <c r="P1167" s="527"/>
      <c r="S1167" s="488"/>
      <c r="T1167" s="488"/>
      <c r="U1167" s="488"/>
      <c r="V1167" s="489"/>
      <c r="W1167" s="490"/>
      <c r="X1167" s="490"/>
      <c r="Y1167" s="490"/>
    </row>
    <row r="1168" spans="1:25" ht="16.5" thickBot="1">
      <c r="A1168" s="475"/>
      <c r="B1168" s="35"/>
      <c r="C1168" s="40"/>
      <c r="D1168" s="41"/>
      <c r="E1168" s="459"/>
      <c r="F1168" s="32"/>
      <c r="G1168" s="32"/>
      <c r="H1168" s="32"/>
      <c r="I1168" s="32"/>
      <c r="J1168" s="32"/>
      <c r="K1168" s="32"/>
      <c r="L1168" s="36"/>
      <c r="M1168" s="37"/>
      <c r="N1168" s="34"/>
      <c r="O1168" s="34"/>
      <c r="P1168" s="527"/>
      <c r="S1168" s="488"/>
      <c r="T1168" s="488"/>
      <c r="U1168" s="488"/>
      <c r="V1168" s="489"/>
      <c r="W1168" s="490"/>
      <c r="X1168" s="490"/>
      <c r="Y1168" s="490"/>
    </row>
    <row r="1169" spans="1:25" ht="16.5" thickBot="1">
      <c r="A1169" s="475"/>
      <c r="B1169" s="35"/>
      <c r="C1169" s="40"/>
      <c r="D1169" s="41"/>
      <c r="E1169" s="459"/>
      <c r="F1169" s="32"/>
      <c r="G1169" s="32"/>
      <c r="H1169" s="32"/>
      <c r="I1169" s="32"/>
      <c r="J1169" s="32"/>
      <c r="K1169" s="32"/>
      <c r="L1169" s="36"/>
      <c r="M1169" s="37"/>
      <c r="N1169" s="34"/>
      <c r="O1169" s="34"/>
      <c r="P1169" s="527"/>
      <c r="S1169" s="488"/>
      <c r="T1169" s="488"/>
      <c r="U1169" s="488"/>
      <c r="V1169" s="489"/>
      <c r="W1169" s="490"/>
      <c r="X1169" s="490"/>
      <c r="Y1169" s="490"/>
    </row>
    <row r="1170" spans="1:25" ht="16.5" thickBot="1">
      <c r="A1170" s="475"/>
      <c r="B1170" s="35"/>
      <c r="C1170" s="40"/>
      <c r="D1170" s="41"/>
      <c r="E1170" s="459"/>
      <c r="F1170" s="32"/>
      <c r="G1170" s="32"/>
      <c r="H1170" s="32"/>
      <c r="I1170" s="32"/>
      <c r="J1170" s="32"/>
      <c r="K1170" s="32"/>
      <c r="L1170" s="36"/>
      <c r="M1170" s="37"/>
      <c r="N1170" s="34"/>
      <c r="O1170" s="34"/>
      <c r="P1170" s="527"/>
      <c r="S1170" s="488"/>
      <c r="T1170" s="488"/>
      <c r="U1170" s="488"/>
      <c r="V1170" s="489"/>
      <c r="W1170" s="490"/>
      <c r="X1170" s="490"/>
      <c r="Y1170" s="490"/>
    </row>
    <row r="1171" spans="1:25" ht="16.5" thickBot="1">
      <c r="A1171" s="475"/>
      <c r="B1171" s="35"/>
      <c r="C1171" s="40"/>
      <c r="D1171" s="41"/>
      <c r="E1171" s="459"/>
      <c r="F1171" s="32"/>
      <c r="G1171" s="32"/>
      <c r="H1171" s="32"/>
      <c r="I1171" s="32"/>
      <c r="J1171" s="32"/>
      <c r="K1171" s="32"/>
      <c r="L1171" s="36"/>
      <c r="M1171" s="37"/>
      <c r="N1171" s="34"/>
      <c r="O1171" s="34"/>
      <c r="P1171" s="527"/>
      <c r="S1171" s="488"/>
      <c r="T1171" s="488"/>
      <c r="U1171" s="488"/>
      <c r="V1171" s="489"/>
      <c r="W1171" s="490"/>
      <c r="X1171" s="490"/>
      <c r="Y1171" s="490"/>
    </row>
    <row r="1172" spans="1:25" ht="16.5" thickBot="1">
      <c r="A1172" s="475"/>
      <c r="B1172" s="35"/>
      <c r="C1172" s="40"/>
      <c r="D1172" s="41"/>
      <c r="E1172" s="459"/>
      <c r="F1172" s="32"/>
      <c r="G1172" s="32"/>
      <c r="H1172" s="32"/>
      <c r="I1172" s="32"/>
      <c r="J1172" s="32"/>
      <c r="K1172" s="32"/>
      <c r="L1172" s="36"/>
      <c r="M1172" s="37"/>
      <c r="N1172" s="34"/>
      <c r="O1172" s="34"/>
      <c r="P1172" s="527"/>
      <c r="S1172" s="488"/>
      <c r="T1172" s="488"/>
      <c r="U1172" s="488"/>
      <c r="V1172" s="489"/>
      <c r="W1172" s="490"/>
      <c r="X1172" s="490"/>
      <c r="Y1172" s="490"/>
    </row>
    <row r="1173" spans="1:25" ht="16.5" thickBot="1">
      <c r="A1173" s="475"/>
      <c r="B1173" s="35"/>
      <c r="C1173" s="40"/>
      <c r="D1173" s="41"/>
      <c r="E1173" s="459"/>
      <c r="F1173" s="32"/>
      <c r="G1173" s="32"/>
      <c r="H1173" s="32"/>
      <c r="I1173" s="32"/>
      <c r="J1173" s="32"/>
      <c r="K1173" s="32"/>
      <c r="L1173" s="36"/>
      <c r="M1173" s="37"/>
      <c r="N1173" s="34"/>
      <c r="O1173" s="34"/>
      <c r="P1173" s="527"/>
      <c r="S1173" s="488"/>
      <c r="T1173" s="488"/>
      <c r="U1173" s="488"/>
      <c r="V1173" s="489"/>
      <c r="W1173" s="490"/>
      <c r="X1173" s="490"/>
      <c r="Y1173" s="490"/>
    </row>
    <row r="1174" spans="1:25" ht="16.5" thickBot="1">
      <c r="A1174" s="475"/>
      <c r="B1174" s="35"/>
      <c r="C1174" s="40"/>
      <c r="D1174" s="41"/>
      <c r="E1174" s="459"/>
      <c r="F1174" s="32"/>
      <c r="G1174" s="32"/>
      <c r="H1174" s="32"/>
      <c r="I1174" s="32"/>
      <c r="J1174" s="32"/>
      <c r="K1174" s="32"/>
      <c r="L1174" s="36"/>
      <c r="M1174" s="37"/>
      <c r="N1174" s="34"/>
      <c r="O1174" s="34"/>
      <c r="P1174" s="527"/>
      <c r="S1174" s="488"/>
      <c r="T1174" s="488"/>
      <c r="U1174" s="488"/>
      <c r="V1174" s="489"/>
      <c r="W1174" s="490"/>
      <c r="X1174" s="490"/>
      <c r="Y1174" s="490"/>
    </row>
    <row r="1175" spans="1:25" ht="16.5" thickBot="1">
      <c r="A1175" s="475"/>
      <c r="B1175" s="35"/>
      <c r="C1175" s="40"/>
      <c r="D1175" s="41"/>
      <c r="E1175" s="459"/>
      <c r="F1175" s="32"/>
      <c r="G1175" s="32"/>
      <c r="H1175" s="32"/>
      <c r="I1175" s="32"/>
      <c r="J1175" s="32"/>
      <c r="K1175" s="32"/>
      <c r="L1175" s="36"/>
      <c r="M1175" s="37"/>
      <c r="N1175" s="34"/>
      <c r="O1175" s="34"/>
      <c r="P1175" s="527"/>
      <c r="S1175" s="488"/>
      <c r="T1175" s="488"/>
      <c r="U1175" s="488"/>
      <c r="V1175" s="489"/>
      <c r="W1175" s="490"/>
      <c r="X1175" s="490"/>
      <c r="Y1175" s="490"/>
    </row>
    <row r="1176" spans="1:25" ht="16.5" thickBot="1">
      <c r="A1176" s="475"/>
      <c r="B1176" s="35"/>
      <c r="C1176" s="40"/>
      <c r="D1176" s="41"/>
      <c r="E1176" s="459"/>
      <c r="F1176" s="32"/>
      <c r="G1176" s="32"/>
      <c r="H1176" s="32"/>
      <c r="I1176" s="32"/>
      <c r="J1176" s="32"/>
      <c r="K1176" s="32"/>
      <c r="L1176" s="36"/>
      <c r="M1176" s="37"/>
      <c r="N1176" s="34"/>
      <c r="O1176" s="34"/>
      <c r="P1176" s="527"/>
      <c r="S1176" s="488"/>
      <c r="T1176" s="488"/>
      <c r="U1176" s="488"/>
      <c r="V1176" s="489"/>
      <c r="W1176" s="490"/>
      <c r="X1176" s="490"/>
      <c r="Y1176" s="490"/>
    </row>
    <row r="1177" spans="1:25" ht="16.5" thickBot="1">
      <c r="A1177" s="475"/>
      <c r="B1177" s="35"/>
      <c r="C1177" s="40"/>
      <c r="D1177" s="41"/>
      <c r="E1177" s="459"/>
      <c r="F1177" s="32"/>
      <c r="G1177" s="32"/>
      <c r="H1177" s="32"/>
      <c r="I1177" s="32"/>
      <c r="J1177" s="32"/>
      <c r="K1177" s="32"/>
      <c r="L1177" s="36"/>
      <c r="M1177" s="37"/>
      <c r="N1177" s="34"/>
      <c r="O1177" s="34"/>
      <c r="P1177" s="527"/>
      <c r="S1177" s="488"/>
      <c r="T1177" s="488"/>
      <c r="U1177" s="488"/>
      <c r="V1177" s="489"/>
      <c r="W1177" s="490"/>
      <c r="X1177" s="490"/>
      <c r="Y1177" s="490"/>
    </row>
    <row r="1178" spans="1:25" ht="16.5" thickBot="1">
      <c r="A1178" s="475"/>
      <c r="B1178" s="35"/>
      <c r="C1178" s="40"/>
      <c r="D1178" s="41"/>
      <c r="E1178" s="459"/>
      <c r="F1178" s="32"/>
      <c r="G1178" s="32"/>
      <c r="H1178" s="32"/>
      <c r="I1178" s="32"/>
      <c r="J1178" s="32"/>
      <c r="K1178" s="32"/>
      <c r="L1178" s="36"/>
      <c r="M1178" s="37"/>
      <c r="N1178" s="34"/>
      <c r="O1178" s="34"/>
      <c r="P1178" s="527"/>
      <c r="S1178" s="488"/>
      <c r="T1178" s="488"/>
      <c r="U1178" s="488"/>
      <c r="V1178" s="489"/>
      <c r="W1178" s="490"/>
      <c r="X1178" s="490"/>
      <c r="Y1178" s="490"/>
    </row>
    <row r="1179" spans="1:25" ht="16.5" thickBot="1">
      <c r="A1179" s="475"/>
      <c r="B1179" s="35"/>
      <c r="C1179" s="40"/>
      <c r="D1179" s="41"/>
      <c r="E1179" s="459"/>
      <c r="F1179" s="32"/>
      <c r="G1179" s="32"/>
      <c r="H1179" s="32"/>
      <c r="I1179" s="32"/>
      <c r="J1179" s="32"/>
      <c r="K1179" s="32"/>
      <c r="L1179" s="36"/>
      <c r="M1179" s="37"/>
      <c r="N1179" s="34"/>
      <c r="O1179" s="34"/>
      <c r="P1179" s="527"/>
      <c r="S1179" s="488"/>
      <c r="T1179" s="488"/>
      <c r="U1179" s="488"/>
      <c r="V1179" s="489"/>
      <c r="W1179" s="490"/>
      <c r="X1179" s="490"/>
      <c r="Y1179" s="490"/>
    </row>
    <row r="1180" spans="1:25" ht="16.5" thickBot="1">
      <c r="A1180" s="475"/>
      <c r="B1180" s="35"/>
      <c r="C1180" s="40"/>
      <c r="D1180" s="41"/>
      <c r="E1180" s="459"/>
      <c r="F1180" s="32"/>
      <c r="G1180" s="32"/>
      <c r="H1180" s="32"/>
      <c r="I1180" s="32"/>
      <c r="J1180" s="32"/>
      <c r="K1180" s="32"/>
      <c r="L1180" s="36"/>
      <c r="M1180" s="37"/>
      <c r="N1180" s="34"/>
      <c r="O1180" s="34"/>
      <c r="P1180" s="527"/>
      <c r="S1180" s="488"/>
      <c r="T1180" s="488"/>
      <c r="U1180" s="488"/>
      <c r="V1180" s="489"/>
      <c r="W1180" s="490"/>
      <c r="X1180" s="490"/>
      <c r="Y1180" s="490"/>
    </row>
    <row r="1181" spans="1:25" ht="16.5" thickBot="1">
      <c r="A1181" s="475"/>
      <c r="B1181" s="35"/>
      <c r="C1181" s="40"/>
      <c r="D1181" s="41"/>
      <c r="E1181" s="459"/>
      <c r="F1181" s="32"/>
      <c r="G1181" s="32"/>
      <c r="H1181" s="32"/>
      <c r="I1181" s="32"/>
      <c r="J1181" s="32"/>
      <c r="K1181" s="32"/>
      <c r="L1181" s="36"/>
      <c r="M1181" s="37"/>
      <c r="N1181" s="34"/>
      <c r="O1181" s="34"/>
      <c r="P1181" s="527"/>
      <c r="S1181" s="488"/>
      <c r="T1181" s="488"/>
      <c r="U1181" s="488"/>
      <c r="V1181" s="489"/>
      <c r="W1181" s="490"/>
      <c r="X1181" s="490"/>
      <c r="Y1181" s="490"/>
    </row>
    <row r="1182" spans="1:25" ht="16.5" thickBot="1">
      <c r="A1182" s="475"/>
      <c r="B1182" s="35"/>
      <c r="C1182" s="40"/>
      <c r="D1182" s="41"/>
      <c r="E1182" s="459"/>
      <c r="F1182" s="32"/>
      <c r="G1182" s="32"/>
      <c r="H1182" s="32"/>
      <c r="I1182" s="32"/>
      <c r="J1182" s="32"/>
      <c r="K1182" s="32"/>
      <c r="L1182" s="36"/>
      <c r="M1182" s="37"/>
      <c r="N1182" s="34"/>
      <c r="O1182" s="34"/>
      <c r="P1182" s="527"/>
      <c r="S1182" s="488"/>
      <c r="T1182" s="488"/>
      <c r="U1182" s="488"/>
      <c r="V1182" s="489"/>
      <c r="W1182" s="490"/>
      <c r="X1182" s="490"/>
      <c r="Y1182" s="490"/>
    </row>
    <row r="1183" spans="1:25" ht="16.5" thickBot="1">
      <c r="A1183" s="475"/>
      <c r="B1183" s="35"/>
      <c r="C1183" s="40"/>
      <c r="D1183" s="41"/>
      <c r="E1183" s="459"/>
      <c r="F1183" s="32"/>
      <c r="G1183" s="32"/>
      <c r="H1183" s="32"/>
      <c r="I1183" s="32"/>
      <c r="J1183" s="32"/>
      <c r="K1183" s="32"/>
      <c r="L1183" s="36"/>
      <c r="M1183" s="37"/>
      <c r="N1183" s="34"/>
      <c r="O1183" s="34"/>
      <c r="P1183" s="527"/>
      <c r="S1183" s="488"/>
      <c r="T1183" s="488"/>
      <c r="U1183" s="488"/>
      <c r="V1183" s="489"/>
      <c r="W1183" s="490"/>
      <c r="X1183" s="490"/>
      <c r="Y1183" s="490"/>
    </row>
    <row r="1184" spans="1:25" ht="16.5" thickBot="1">
      <c r="A1184" s="475"/>
      <c r="B1184" s="35"/>
      <c r="C1184" s="40"/>
      <c r="D1184" s="41"/>
      <c r="E1184" s="459"/>
      <c r="F1184" s="32"/>
      <c r="G1184" s="32"/>
      <c r="H1184" s="32"/>
      <c r="I1184" s="32"/>
      <c r="J1184" s="32"/>
      <c r="K1184" s="32"/>
      <c r="L1184" s="36"/>
      <c r="M1184" s="37"/>
      <c r="N1184" s="34"/>
      <c r="O1184" s="34"/>
      <c r="P1184" s="527"/>
      <c r="S1184" s="488"/>
      <c r="T1184" s="488"/>
      <c r="U1184" s="488"/>
      <c r="V1184" s="489"/>
      <c r="W1184" s="490"/>
      <c r="X1184" s="490"/>
      <c r="Y1184" s="490"/>
    </row>
    <row r="1185" spans="1:25" ht="16.5" thickBot="1">
      <c r="A1185" s="475"/>
      <c r="B1185" s="35"/>
      <c r="C1185" s="40"/>
      <c r="D1185" s="41"/>
      <c r="E1185" s="459"/>
      <c r="F1185" s="32"/>
      <c r="G1185" s="32"/>
      <c r="H1185" s="32"/>
      <c r="I1185" s="32"/>
      <c r="J1185" s="32"/>
      <c r="K1185" s="32"/>
      <c r="L1185" s="36"/>
      <c r="M1185" s="37"/>
      <c r="N1185" s="34"/>
      <c r="O1185" s="34"/>
      <c r="P1185" s="527"/>
      <c r="S1185" s="488"/>
      <c r="T1185" s="488"/>
      <c r="U1185" s="488"/>
      <c r="V1185" s="489"/>
      <c r="W1185" s="490"/>
      <c r="X1185" s="490"/>
      <c r="Y1185" s="490"/>
    </row>
    <row r="1186" spans="1:25" ht="16.5" thickBot="1">
      <c r="A1186" s="475"/>
      <c r="B1186" s="35"/>
      <c r="C1186" s="40"/>
      <c r="D1186" s="41"/>
      <c r="E1186" s="459"/>
      <c r="F1186" s="32"/>
      <c r="G1186" s="32"/>
      <c r="H1186" s="32"/>
      <c r="I1186" s="32"/>
      <c r="J1186" s="32"/>
      <c r="K1186" s="32"/>
      <c r="L1186" s="36"/>
      <c r="M1186" s="37"/>
      <c r="N1186" s="34"/>
      <c r="O1186" s="34"/>
      <c r="P1186" s="527"/>
      <c r="S1186" s="488"/>
      <c r="T1186" s="488"/>
      <c r="U1186" s="488"/>
      <c r="V1186" s="489"/>
      <c r="W1186" s="490"/>
      <c r="X1186" s="490"/>
      <c r="Y1186" s="490"/>
    </row>
    <row r="1187" spans="1:25" ht="16.5" thickBot="1">
      <c r="A1187" s="475"/>
      <c r="B1187" s="35"/>
      <c r="C1187" s="40"/>
      <c r="D1187" s="41"/>
      <c r="E1187" s="459"/>
      <c r="F1187" s="32"/>
      <c r="G1187" s="32"/>
      <c r="H1187" s="32"/>
      <c r="I1187" s="32"/>
      <c r="J1187" s="32"/>
      <c r="K1187" s="32"/>
      <c r="L1187" s="36"/>
      <c r="M1187" s="37"/>
      <c r="N1187" s="34"/>
      <c r="O1187" s="34"/>
      <c r="P1187" s="527"/>
      <c r="S1187" s="488"/>
      <c r="T1187" s="488"/>
      <c r="U1187" s="488"/>
      <c r="V1187" s="489"/>
      <c r="W1187" s="490"/>
      <c r="X1187" s="490"/>
      <c r="Y1187" s="490"/>
    </row>
    <row r="1188" spans="1:25" ht="16.5" thickBot="1">
      <c r="A1188" s="475"/>
      <c r="B1188" s="35"/>
      <c r="C1188" s="40"/>
      <c r="D1188" s="41"/>
      <c r="E1188" s="459"/>
      <c r="F1188" s="32"/>
      <c r="G1188" s="32"/>
      <c r="H1188" s="32"/>
      <c r="I1188" s="32"/>
      <c r="J1188" s="32"/>
      <c r="K1188" s="32"/>
      <c r="L1188" s="36"/>
      <c r="M1188" s="37"/>
      <c r="N1188" s="34"/>
      <c r="O1188" s="34"/>
      <c r="P1188" s="527"/>
      <c r="S1188" s="488"/>
      <c r="T1188" s="488"/>
      <c r="U1188" s="488"/>
      <c r="V1188" s="489"/>
      <c r="W1188" s="490"/>
      <c r="X1188" s="490"/>
      <c r="Y1188" s="490"/>
    </row>
    <row r="1189" spans="1:25" ht="16.5" thickBot="1">
      <c r="A1189" s="475"/>
      <c r="B1189" s="35"/>
      <c r="C1189" s="40"/>
      <c r="D1189" s="41"/>
      <c r="E1189" s="459"/>
      <c r="F1189" s="32"/>
      <c r="G1189" s="32"/>
      <c r="H1189" s="32"/>
      <c r="I1189" s="32"/>
      <c r="J1189" s="32"/>
      <c r="K1189" s="32"/>
      <c r="L1189" s="36"/>
      <c r="M1189" s="37"/>
      <c r="N1189" s="34"/>
      <c r="O1189" s="34"/>
      <c r="P1189" s="527"/>
      <c r="S1189" s="488"/>
      <c r="T1189" s="488"/>
      <c r="U1189" s="488"/>
      <c r="V1189" s="489"/>
      <c r="W1189" s="490"/>
      <c r="X1189" s="490"/>
      <c r="Y1189" s="490"/>
    </row>
    <row r="1190" spans="1:25" ht="16.5" thickBot="1">
      <c r="A1190" s="475"/>
      <c r="B1190" s="35"/>
      <c r="C1190" s="40"/>
      <c r="D1190" s="41"/>
      <c r="E1190" s="459"/>
      <c r="F1190" s="32"/>
      <c r="G1190" s="32"/>
      <c r="H1190" s="32"/>
      <c r="I1190" s="32"/>
      <c r="J1190" s="32"/>
      <c r="K1190" s="32"/>
      <c r="L1190" s="36"/>
      <c r="M1190" s="37"/>
      <c r="N1190" s="34"/>
      <c r="O1190" s="34"/>
      <c r="P1190" s="527"/>
      <c r="S1190" s="488"/>
      <c r="T1190" s="488"/>
      <c r="U1190" s="488"/>
      <c r="V1190" s="489"/>
      <c r="W1190" s="490"/>
      <c r="X1190" s="490"/>
      <c r="Y1190" s="490"/>
    </row>
    <row r="1191" spans="1:25" ht="16.5" thickBot="1">
      <c r="A1191" s="475"/>
      <c r="B1191" s="35"/>
      <c r="C1191" s="40"/>
      <c r="D1191" s="41"/>
      <c r="E1191" s="459"/>
      <c r="F1191" s="32"/>
      <c r="G1191" s="32"/>
      <c r="H1191" s="32"/>
      <c r="I1191" s="32"/>
      <c r="J1191" s="32"/>
      <c r="K1191" s="32"/>
      <c r="L1191" s="36"/>
      <c r="M1191" s="37"/>
      <c r="N1191" s="34"/>
      <c r="O1191" s="34"/>
      <c r="P1191" s="527"/>
      <c r="S1191" s="488"/>
      <c r="T1191" s="488"/>
      <c r="U1191" s="488"/>
      <c r="V1191" s="489"/>
      <c r="W1191" s="490"/>
      <c r="X1191" s="490"/>
      <c r="Y1191" s="490"/>
    </row>
    <row r="1192" spans="1:25" ht="16.5" thickBot="1">
      <c r="A1192" s="475"/>
      <c r="B1192" s="35"/>
      <c r="C1192" s="40"/>
      <c r="D1192" s="41"/>
      <c r="E1192" s="459"/>
      <c r="F1192" s="32"/>
      <c r="G1192" s="32"/>
      <c r="H1192" s="32"/>
      <c r="I1192" s="32"/>
      <c r="J1192" s="32"/>
      <c r="K1192" s="32"/>
      <c r="L1192" s="36"/>
      <c r="M1192" s="37"/>
      <c r="N1192" s="34"/>
      <c r="O1192" s="34"/>
      <c r="P1192" s="527"/>
      <c r="S1192" s="488"/>
      <c r="T1192" s="488"/>
      <c r="U1192" s="488"/>
      <c r="V1192" s="489"/>
      <c r="W1192" s="490"/>
      <c r="X1192" s="490"/>
      <c r="Y1192" s="490"/>
    </row>
    <row r="1193" spans="1:25" ht="16.5" thickBot="1">
      <c r="A1193" s="475"/>
      <c r="B1193" s="35"/>
      <c r="C1193" s="40"/>
      <c r="D1193" s="41"/>
      <c r="E1193" s="459"/>
      <c r="F1193" s="32"/>
      <c r="G1193" s="32"/>
      <c r="H1193" s="32"/>
      <c r="I1193" s="32"/>
      <c r="J1193" s="32"/>
      <c r="K1193" s="32"/>
      <c r="L1193" s="36"/>
      <c r="M1193" s="37"/>
      <c r="N1193" s="34"/>
      <c r="O1193" s="34"/>
      <c r="P1193" s="527"/>
      <c r="S1193" s="488"/>
      <c r="T1193" s="488"/>
      <c r="U1193" s="488"/>
      <c r="V1193" s="489"/>
      <c r="W1193" s="490"/>
      <c r="X1193" s="490"/>
      <c r="Y1193" s="490"/>
    </row>
    <row r="1194" spans="1:25" ht="16.5" thickBot="1">
      <c r="A1194" s="475"/>
      <c r="B1194" s="35"/>
      <c r="C1194" s="40"/>
      <c r="D1194" s="41"/>
      <c r="E1194" s="459"/>
      <c r="F1194" s="32"/>
      <c r="G1194" s="32"/>
      <c r="H1194" s="32"/>
      <c r="I1194" s="32"/>
      <c r="J1194" s="32"/>
      <c r="K1194" s="32"/>
      <c r="L1194" s="36"/>
      <c r="M1194" s="37"/>
      <c r="N1194" s="34"/>
      <c r="O1194" s="34"/>
      <c r="P1194" s="527"/>
      <c r="S1194" s="488"/>
      <c r="T1194" s="488"/>
      <c r="U1194" s="488"/>
      <c r="V1194" s="489"/>
      <c r="W1194" s="490"/>
      <c r="X1194" s="490"/>
      <c r="Y1194" s="490"/>
    </row>
    <row r="1195" spans="1:25" ht="16.5" thickBot="1">
      <c r="A1195" s="475"/>
      <c r="B1195" s="35"/>
      <c r="C1195" s="40"/>
      <c r="D1195" s="41"/>
      <c r="E1195" s="459"/>
      <c r="F1195" s="32"/>
      <c r="G1195" s="32"/>
      <c r="H1195" s="32"/>
      <c r="I1195" s="32"/>
      <c r="J1195" s="32"/>
      <c r="K1195" s="32"/>
      <c r="L1195" s="36"/>
      <c r="M1195" s="37"/>
      <c r="N1195" s="34"/>
      <c r="O1195" s="34"/>
      <c r="P1195" s="527"/>
      <c r="S1195" s="488"/>
      <c r="T1195" s="488"/>
      <c r="U1195" s="488"/>
      <c r="V1195" s="489"/>
      <c r="W1195" s="490"/>
      <c r="X1195" s="490"/>
      <c r="Y1195" s="490"/>
    </row>
    <row r="1196" spans="1:25" ht="16.5" thickBot="1">
      <c r="A1196" s="475"/>
      <c r="B1196" s="35"/>
      <c r="C1196" s="40"/>
      <c r="D1196" s="41"/>
      <c r="E1196" s="459"/>
      <c r="F1196" s="32"/>
      <c r="G1196" s="32"/>
      <c r="H1196" s="32"/>
      <c r="I1196" s="32"/>
      <c r="J1196" s="32"/>
      <c r="K1196" s="32"/>
      <c r="L1196" s="36"/>
      <c r="M1196" s="37"/>
      <c r="N1196" s="34"/>
      <c r="O1196" s="34"/>
      <c r="P1196" s="527"/>
      <c r="S1196" s="488"/>
      <c r="T1196" s="488"/>
      <c r="U1196" s="488"/>
      <c r="V1196" s="489"/>
      <c r="W1196" s="490"/>
      <c r="X1196" s="490"/>
      <c r="Y1196" s="490"/>
    </row>
    <row r="1197" spans="1:25" ht="16.5" thickBot="1">
      <c r="A1197" s="475"/>
      <c r="B1197" s="35"/>
      <c r="C1197" s="40"/>
      <c r="D1197" s="41"/>
      <c r="E1197" s="459"/>
      <c r="F1197" s="32"/>
      <c r="G1197" s="32"/>
      <c r="H1197" s="32"/>
      <c r="I1197" s="32"/>
      <c r="J1197" s="32"/>
      <c r="K1197" s="32"/>
      <c r="L1197" s="36"/>
      <c r="M1197" s="37"/>
      <c r="N1197" s="34"/>
      <c r="O1197" s="34"/>
      <c r="P1197" s="527"/>
      <c r="S1197" s="488"/>
      <c r="T1197" s="488"/>
      <c r="U1197" s="488"/>
      <c r="V1197" s="489"/>
      <c r="W1197" s="490"/>
      <c r="X1197" s="490"/>
      <c r="Y1197" s="490"/>
    </row>
    <row r="1198" spans="1:25" ht="16.5" thickBot="1">
      <c r="A1198" s="475"/>
      <c r="B1198" s="35"/>
      <c r="C1198" s="40"/>
      <c r="D1198" s="41"/>
      <c r="E1198" s="459"/>
      <c r="F1198" s="32"/>
      <c r="G1198" s="32"/>
      <c r="H1198" s="32"/>
      <c r="I1198" s="32"/>
      <c r="J1198" s="32"/>
      <c r="K1198" s="32"/>
      <c r="L1198" s="36"/>
      <c r="M1198" s="37"/>
      <c r="N1198" s="34"/>
      <c r="O1198" s="34"/>
      <c r="P1198" s="527"/>
      <c r="S1198" s="488"/>
      <c r="T1198" s="488"/>
      <c r="U1198" s="488"/>
      <c r="V1198" s="489"/>
      <c r="W1198" s="490"/>
      <c r="X1198" s="490"/>
      <c r="Y1198" s="490"/>
    </row>
    <row r="1199" spans="1:25" ht="16.5" thickBot="1">
      <c r="A1199" s="475"/>
      <c r="B1199" s="35"/>
      <c r="C1199" s="40"/>
      <c r="D1199" s="41"/>
      <c r="E1199" s="459"/>
      <c r="F1199" s="32"/>
      <c r="G1199" s="32"/>
      <c r="H1199" s="32"/>
      <c r="I1199" s="32"/>
      <c r="J1199" s="32"/>
      <c r="K1199" s="32"/>
      <c r="L1199" s="36"/>
      <c r="M1199" s="37"/>
      <c r="N1199" s="34"/>
      <c r="O1199" s="34"/>
      <c r="P1199" s="527"/>
      <c r="S1199" s="488"/>
      <c r="T1199" s="488"/>
      <c r="U1199" s="488"/>
      <c r="V1199" s="489"/>
      <c r="W1199" s="490"/>
      <c r="X1199" s="490"/>
      <c r="Y1199" s="490"/>
    </row>
    <row r="1200" spans="1:25" ht="16.5" thickBot="1">
      <c r="A1200" s="475"/>
      <c r="B1200" s="35"/>
      <c r="C1200" s="40"/>
      <c r="D1200" s="41"/>
      <c r="E1200" s="459"/>
      <c r="F1200" s="32"/>
      <c r="G1200" s="32"/>
      <c r="H1200" s="32"/>
      <c r="I1200" s="32"/>
      <c r="J1200" s="32"/>
      <c r="K1200" s="32"/>
      <c r="L1200" s="36"/>
      <c r="M1200" s="37"/>
      <c r="N1200" s="34"/>
      <c r="O1200" s="34"/>
      <c r="P1200" s="527"/>
      <c r="S1200" s="488"/>
      <c r="T1200" s="488"/>
      <c r="U1200" s="488"/>
      <c r="V1200" s="489"/>
      <c r="W1200" s="490"/>
      <c r="X1200" s="490"/>
      <c r="Y1200" s="490"/>
    </row>
    <row r="1201" spans="1:25" ht="16.5" thickBot="1">
      <c r="A1201" s="475"/>
      <c r="B1201" s="35"/>
      <c r="C1201" s="40"/>
      <c r="D1201" s="41"/>
      <c r="E1201" s="459"/>
      <c r="F1201" s="32"/>
      <c r="G1201" s="32"/>
      <c r="H1201" s="32"/>
      <c r="I1201" s="32"/>
      <c r="J1201" s="32"/>
      <c r="K1201" s="32"/>
      <c r="L1201" s="36"/>
      <c r="M1201" s="37"/>
      <c r="N1201" s="34"/>
      <c r="O1201" s="34"/>
      <c r="P1201" s="527"/>
      <c r="S1201" s="488"/>
      <c r="T1201" s="488"/>
      <c r="U1201" s="488"/>
      <c r="V1201" s="489"/>
      <c r="W1201" s="490"/>
      <c r="X1201" s="490"/>
      <c r="Y1201" s="490"/>
    </row>
    <row r="1202" spans="1:25" ht="16.5" thickBot="1">
      <c r="A1202" s="475"/>
      <c r="B1202" s="35"/>
      <c r="C1202" s="40"/>
      <c r="D1202" s="41"/>
      <c r="E1202" s="459"/>
      <c r="F1202" s="32"/>
      <c r="G1202" s="32"/>
      <c r="H1202" s="32"/>
      <c r="I1202" s="32"/>
      <c r="J1202" s="32"/>
      <c r="K1202" s="32"/>
      <c r="L1202" s="36"/>
      <c r="M1202" s="37"/>
      <c r="N1202" s="34"/>
      <c r="O1202" s="34"/>
      <c r="P1202" s="527"/>
      <c r="S1202" s="488"/>
      <c r="T1202" s="488"/>
      <c r="U1202" s="488"/>
      <c r="V1202" s="489"/>
      <c r="W1202" s="490"/>
      <c r="X1202" s="490"/>
      <c r="Y1202" s="490"/>
    </row>
    <row r="1203" spans="1:25" ht="16.5" thickBot="1">
      <c r="A1203" s="475"/>
      <c r="B1203" s="35"/>
      <c r="C1203" s="40"/>
      <c r="D1203" s="41"/>
      <c r="E1203" s="459"/>
      <c r="F1203" s="32"/>
      <c r="G1203" s="32"/>
      <c r="H1203" s="32"/>
      <c r="I1203" s="32"/>
      <c r="J1203" s="32"/>
      <c r="K1203" s="32"/>
      <c r="L1203" s="36"/>
      <c r="M1203" s="37"/>
      <c r="N1203" s="34"/>
      <c r="O1203" s="34"/>
      <c r="P1203" s="527"/>
      <c r="S1203" s="488"/>
      <c r="T1203" s="488"/>
      <c r="U1203" s="488"/>
      <c r="V1203" s="489"/>
      <c r="W1203" s="490"/>
      <c r="X1203" s="490"/>
      <c r="Y1203" s="490"/>
    </row>
    <row r="1204" spans="1:25" ht="16.5" thickBot="1">
      <c r="A1204" s="475"/>
      <c r="B1204" s="35"/>
      <c r="C1204" s="40"/>
      <c r="D1204" s="41"/>
      <c r="E1204" s="459"/>
      <c r="F1204" s="32"/>
      <c r="G1204" s="32"/>
      <c r="H1204" s="32"/>
      <c r="I1204" s="32"/>
      <c r="J1204" s="32"/>
      <c r="K1204" s="32"/>
      <c r="L1204" s="36"/>
      <c r="M1204" s="37"/>
      <c r="N1204" s="34"/>
      <c r="O1204" s="34"/>
      <c r="P1204" s="527"/>
      <c r="S1204" s="488"/>
      <c r="T1204" s="488"/>
      <c r="U1204" s="488"/>
      <c r="V1204" s="489"/>
      <c r="W1204" s="490"/>
      <c r="X1204" s="490"/>
      <c r="Y1204" s="490"/>
    </row>
    <row r="1205" spans="1:25" ht="16.5" thickBot="1">
      <c r="A1205" s="475"/>
      <c r="B1205" s="35"/>
      <c r="C1205" s="40"/>
      <c r="D1205" s="41"/>
      <c r="E1205" s="459"/>
      <c r="F1205" s="32"/>
      <c r="G1205" s="32"/>
      <c r="H1205" s="32"/>
      <c r="I1205" s="32"/>
      <c r="J1205" s="32"/>
      <c r="K1205" s="32"/>
      <c r="L1205" s="36"/>
      <c r="M1205" s="37"/>
      <c r="N1205" s="34"/>
      <c r="O1205" s="34"/>
      <c r="P1205" s="527"/>
      <c r="S1205" s="488"/>
      <c r="T1205" s="488"/>
      <c r="U1205" s="488"/>
      <c r="V1205" s="489"/>
      <c r="W1205" s="490"/>
      <c r="X1205" s="490"/>
      <c r="Y1205" s="490"/>
    </row>
    <row r="1206" spans="1:25" ht="16.5" thickBot="1">
      <c r="A1206" s="475"/>
      <c r="B1206" s="35"/>
      <c r="C1206" s="40"/>
      <c r="D1206" s="41"/>
      <c r="E1206" s="459"/>
      <c r="F1206" s="32"/>
      <c r="G1206" s="32"/>
      <c r="H1206" s="32"/>
      <c r="I1206" s="32"/>
      <c r="J1206" s="32"/>
      <c r="K1206" s="32"/>
      <c r="L1206" s="36"/>
      <c r="M1206" s="37"/>
      <c r="N1206" s="34"/>
      <c r="O1206" s="34"/>
      <c r="P1206" s="527"/>
      <c r="S1206" s="488"/>
      <c r="T1206" s="488"/>
      <c r="U1206" s="488"/>
      <c r="V1206" s="489"/>
      <c r="W1206" s="490"/>
      <c r="X1206" s="490"/>
      <c r="Y1206" s="490"/>
    </row>
    <row r="1207" spans="1:25" ht="16.5" thickBot="1">
      <c r="A1207" s="475"/>
      <c r="B1207" s="35"/>
      <c r="C1207" s="40"/>
      <c r="D1207" s="41"/>
      <c r="E1207" s="459"/>
      <c r="F1207" s="32"/>
      <c r="G1207" s="32"/>
      <c r="H1207" s="32"/>
      <c r="I1207" s="32"/>
      <c r="J1207" s="32"/>
      <c r="K1207" s="32"/>
      <c r="L1207" s="36"/>
      <c r="M1207" s="37"/>
      <c r="N1207" s="34"/>
      <c r="O1207" s="34"/>
      <c r="P1207" s="527"/>
      <c r="S1207" s="488"/>
      <c r="T1207" s="488"/>
      <c r="U1207" s="488"/>
      <c r="V1207" s="489"/>
      <c r="W1207" s="490"/>
      <c r="X1207" s="490"/>
      <c r="Y1207" s="490"/>
    </row>
    <row r="1208" spans="1:25" ht="16.5" thickBot="1">
      <c r="A1208" s="475"/>
      <c r="B1208" s="35"/>
      <c r="C1208" s="40"/>
      <c r="D1208" s="41"/>
      <c r="E1208" s="459"/>
      <c r="F1208" s="32"/>
      <c r="G1208" s="32"/>
      <c r="H1208" s="32"/>
      <c r="I1208" s="32"/>
      <c r="J1208" s="32"/>
      <c r="K1208" s="32"/>
      <c r="L1208" s="36"/>
      <c r="M1208" s="37"/>
      <c r="N1208" s="34"/>
      <c r="O1208" s="34"/>
      <c r="P1208" s="527"/>
      <c r="S1208" s="488"/>
      <c r="T1208" s="488"/>
      <c r="U1208" s="488"/>
      <c r="V1208" s="489"/>
      <c r="W1208" s="490"/>
      <c r="X1208" s="490"/>
      <c r="Y1208" s="490"/>
    </row>
    <row r="1209" spans="1:25" ht="16.5" thickBot="1">
      <c r="A1209" s="475"/>
      <c r="B1209" s="35"/>
      <c r="C1209" s="40"/>
      <c r="D1209" s="41"/>
      <c r="E1209" s="459"/>
      <c r="F1209" s="32"/>
      <c r="G1209" s="32"/>
      <c r="H1209" s="32"/>
      <c r="I1209" s="32"/>
      <c r="J1209" s="32"/>
      <c r="K1209" s="32"/>
      <c r="L1209" s="36"/>
      <c r="M1209" s="37"/>
      <c r="N1209" s="34"/>
      <c r="O1209" s="34"/>
      <c r="P1209" s="527"/>
      <c r="S1209" s="488"/>
      <c r="T1209" s="488"/>
      <c r="U1209" s="488"/>
      <c r="V1209" s="489"/>
      <c r="W1209" s="490"/>
      <c r="X1209" s="490"/>
      <c r="Y1209" s="490"/>
    </row>
    <row r="1210" spans="1:25" ht="16.5" thickBot="1">
      <c r="A1210" s="475"/>
      <c r="B1210" s="35"/>
      <c r="C1210" s="40"/>
      <c r="D1210" s="41"/>
      <c r="E1210" s="459"/>
      <c r="F1210" s="32"/>
      <c r="G1210" s="32"/>
      <c r="H1210" s="32"/>
      <c r="I1210" s="32"/>
      <c r="J1210" s="32"/>
      <c r="K1210" s="32"/>
      <c r="L1210" s="36"/>
      <c r="M1210" s="37"/>
      <c r="N1210" s="34"/>
      <c r="O1210" s="34"/>
      <c r="P1210" s="527"/>
      <c r="S1210" s="488"/>
      <c r="T1210" s="488"/>
      <c r="U1210" s="488"/>
      <c r="V1210" s="489"/>
      <c r="W1210" s="490"/>
      <c r="X1210" s="490"/>
      <c r="Y1210" s="490"/>
    </row>
    <row r="1211" spans="1:25" ht="16.5" thickBot="1">
      <c r="A1211" s="475"/>
      <c r="B1211" s="35"/>
      <c r="C1211" s="40"/>
      <c r="D1211" s="41"/>
      <c r="E1211" s="459"/>
      <c r="F1211" s="32"/>
      <c r="G1211" s="32"/>
      <c r="H1211" s="32"/>
      <c r="I1211" s="32"/>
      <c r="J1211" s="32"/>
      <c r="K1211" s="32"/>
      <c r="L1211" s="36"/>
      <c r="M1211" s="37"/>
      <c r="N1211" s="34"/>
      <c r="O1211" s="34"/>
      <c r="P1211" s="527"/>
      <c r="S1211" s="488"/>
      <c r="T1211" s="488"/>
      <c r="U1211" s="488"/>
      <c r="V1211" s="489"/>
      <c r="W1211" s="490"/>
      <c r="X1211" s="490"/>
      <c r="Y1211" s="490"/>
    </row>
    <row r="1212" spans="1:25" ht="16.5" thickBot="1">
      <c r="A1212" s="475"/>
      <c r="B1212" s="35"/>
      <c r="C1212" s="40"/>
      <c r="D1212" s="41"/>
      <c r="E1212" s="459"/>
      <c r="F1212" s="32"/>
      <c r="G1212" s="32"/>
      <c r="H1212" s="32"/>
      <c r="I1212" s="32"/>
      <c r="J1212" s="32"/>
      <c r="K1212" s="32"/>
      <c r="L1212" s="36"/>
      <c r="M1212" s="37"/>
      <c r="N1212" s="34"/>
      <c r="O1212" s="34"/>
      <c r="P1212" s="527"/>
      <c r="S1212" s="488"/>
      <c r="T1212" s="488"/>
      <c r="U1212" s="488"/>
      <c r="V1212" s="489"/>
      <c r="W1212" s="490"/>
      <c r="X1212" s="490"/>
      <c r="Y1212" s="490"/>
    </row>
    <row r="1213" spans="1:25" ht="16.5" thickBot="1">
      <c r="A1213" s="475"/>
      <c r="B1213" s="35"/>
      <c r="C1213" s="40"/>
      <c r="D1213" s="41"/>
      <c r="E1213" s="459"/>
      <c r="F1213" s="32"/>
      <c r="G1213" s="32"/>
      <c r="H1213" s="32"/>
      <c r="I1213" s="32"/>
      <c r="J1213" s="32"/>
      <c r="K1213" s="32"/>
      <c r="L1213" s="36"/>
      <c r="M1213" s="37"/>
      <c r="N1213" s="34"/>
      <c r="O1213" s="34"/>
      <c r="P1213" s="527"/>
      <c r="S1213" s="488"/>
      <c r="T1213" s="488"/>
      <c r="U1213" s="488"/>
      <c r="V1213" s="489"/>
      <c r="W1213" s="490"/>
      <c r="X1213" s="490"/>
      <c r="Y1213" s="490"/>
    </row>
    <row r="1214" spans="1:25" ht="16.5" thickBot="1">
      <c r="A1214" s="475"/>
      <c r="B1214" s="35"/>
      <c r="C1214" s="40"/>
      <c r="D1214" s="41"/>
      <c r="E1214" s="459"/>
      <c r="F1214" s="32"/>
      <c r="G1214" s="32"/>
      <c r="H1214" s="32"/>
      <c r="I1214" s="32"/>
      <c r="J1214" s="32"/>
      <c r="K1214" s="32"/>
      <c r="L1214" s="36"/>
      <c r="M1214" s="37"/>
      <c r="N1214" s="34"/>
      <c r="O1214" s="34"/>
      <c r="P1214" s="527"/>
      <c r="S1214" s="488"/>
      <c r="T1214" s="488"/>
      <c r="U1214" s="488"/>
      <c r="V1214" s="489"/>
      <c r="W1214" s="490"/>
      <c r="X1214" s="490"/>
      <c r="Y1214" s="490"/>
    </row>
    <row r="1215" spans="1:25" ht="16.5" thickBot="1">
      <c r="A1215" s="475"/>
      <c r="B1215" s="35"/>
      <c r="C1215" s="40"/>
      <c r="D1215" s="41"/>
      <c r="E1215" s="459"/>
      <c r="F1215" s="32"/>
      <c r="G1215" s="32"/>
      <c r="H1215" s="32"/>
      <c r="I1215" s="32"/>
      <c r="J1215" s="32"/>
      <c r="K1215" s="32"/>
      <c r="L1215" s="36"/>
      <c r="M1215" s="37"/>
      <c r="N1215" s="34"/>
      <c r="O1215" s="34"/>
      <c r="P1215" s="527"/>
      <c r="S1215" s="488"/>
      <c r="T1215" s="488"/>
      <c r="U1215" s="488"/>
      <c r="V1215" s="489"/>
      <c r="W1215" s="490"/>
      <c r="X1215" s="490"/>
      <c r="Y1215" s="490"/>
    </row>
    <row r="1216" spans="1:25" ht="16.5" thickBot="1">
      <c r="A1216" s="475"/>
      <c r="B1216" s="35"/>
      <c r="C1216" s="40"/>
      <c r="D1216" s="41"/>
      <c r="E1216" s="459"/>
      <c r="F1216" s="32"/>
      <c r="G1216" s="32"/>
      <c r="H1216" s="32"/>
      <c r="I1216" s="32"/>
      <c r="J1216" s="32"/>
      <c r="K1216" s="32"/>
      <c r="L1216" s="36"/>
      <c r="M1216" s="37"/>
      <c r="N1216" s="34"/>
      <c r="O1216" s="34"/>
      <c r="P1216" s="527"/>
      <c r="S1216" s="488"/>
      <c r="T1216" s="488"/>
      <c r="U1216" s="488"/>
      <c r="V1216" s="489"/>
      <c r="W1216" s="490"/>
      <c r="X1216" s="490"/>
      <c r="Y1216" s="490"/>
    </row>
    <row r="1217" spans="1:25" ht="16.5" thickBot="1">
      <c r="A1217" s="475"/>
      <c r="B1217" s="35"/>
      <c r="C1217" s="40"/>
      <c r="D1217" s="41"/>
      <c r="E1217" s="459"/>
      <c r="F1217" s="32"/>
      <c r="G1217" s="32"/>
      <c r="H1217" s="32"/>
      <c r="I1217" s="32"/>
      <c r="J1217" s="32"/>
      <c r="K1217" s="32"/>
      <c r="L1217" s="36"/>
      <c r="M1217" s="37"/>
      <c r="N1217" s="34"/>
      <c r="O1217" s="34"/>
      <c r="P1217" s="527"/>
      <c r="S1217" s="488"/>
      <c r="T1217" s="488"/>
      <c r="U1217" s="488"/>
      <c r="V1217" s="489"/>
      <c r="W1217" s="490"/>
      <c r="X1217" s="490"/>
      <c r="Y1217" s="490"/>
    </row>
    <row r="1218" spans="1:25" ht="16.5" thickBot="1">
      <c r="A1218" s="475"/>
      <c r="B1218" s="35"/>
      <c r="C1218" s="40"/>
      <c r="D1218" s="41"/>
      <c r="E1218" s="459"/>
      <c r="F1218" s="32"/>
      <c r="G1218" s="32"/>
      <c r="H1218" s="32"/>
      <c r="I1218" s="32"/>
      <c r="J1218" s="32"/>
      <c r="K1218" s="32"/>
      <c r="L1218" s="36"/>
      <c r="M1218" s="37"/>
      <c r="N1218" s="34"/>
      <c r="O1218" s="34"/>
      <c r="P1218" s="527"/>
      <c r="S1218" s="488"/>
      <c r="T1218" s="488"/>
      <c r="U1218" s="488"/>
      <c r="V1218" s="489"/>
      <c r="W1218" s="490"/>
      <c r="X1218" s="490"/>
      <c r="Y1218" s="490"/>
    </row>
    <row r="1219" spans="1:25" ht="16.5" thickBot="1">
      <c r="A1219" s="475"/>
      <c r="B1219" s="35"/>
      <c r="C1219" s="40"/>
      <c r="D1219" s="41"/>
      <c r="E1219" s="459"/>
      <c r="F1219" s="32"/>
      <c r="G1219" s="32"/>
      <c r="H1219" s="32"/>
      <c r="I1219" s="32"/>
      <c r="J1219" s="32"/>
      <c r="K1219" s="32"/>
      <c r="L1219" s="36"/>
      <c r="M1219" s="37"/>
      <c r="N1219" s="34"/>
      <c r="O1219" s="34"/>
      <c r="P1219" s="527"/>
      <c r="S1219" s="488"/>
      <c r="T1219" s="488"/>
      <c r="U1219" s="488"/>
      <c r="V1219" s="489"/>
      <c r="W1219" s="490"/>
      <c r="X1219" s="490"/>
      <c r="Y1219" s="490"/>
    </row>
    <row r="1220" spans="1:25" ht="16.5" thickBot="1">
      <c r="A1220" s="475"/>
      <c r="B1220" s="35"/>
      <c r="C1220" s="40"/>
      <c r="D1220" s="41"/>
      <c r="E1220" s="459"/>
      <c r="F1220" s="32"/>
      <c r="G1220" s="32"/>
      <c r="H1220" s="32"/>
      <c r="I1220" s="32"/>
      <c r="J1220" s="32"/>
      <c r="K1220" s="32"/>
      <c r="L1220" s="36"/>
      <c r="M1220" s="37"/>
      <c r="N1220" s="34"/>
      <c r="O1220" s="34"/>
      <c r="P1220" s="527"/>
      <c r="S1220" s="488"/>
      <c r="T1220" s="488"/>
      <c r="U1220" s="488"/>
      <c r="V1220" s="489"/>
      <c r="W1220" s="490"/>
      <c r="X1220" s="490"/>
      <c r="Y1220" s="490"/>
    </row>
    <row r="1221" spans="1:25" ht="16.5" thickBot="1">
      <c r="A1221" s="475"/>
      <c r="B1221" s="35"/>
      <c r="C1221" s="40"/>
      <c r="D1221" s="41"/>
      <c r="E1221" s="459"/>
      <c r="F1221" s="32"/>
      <c r="G1221" s="32"/>
      <c r="H1221" s="32"/>
      <c r="I1221" s="32"/>
      <c r="J1221" s="32"/>
      <c r="K1221" s="32"/>
      <c r="L1221" s="36"/>
      <c r="M1221" s="37"/>
      <c r="N1221" s="34"/>
      <c r="O1221" s="34"/>
      <c r="P1221" s="527"/>
      <c r="S1221" s="488"/>
      <c r="T1221" s="488"/>
      <c r="U1221" s="488"/>
      <c r="V1221" s="489"/>
      <c r="W1221" s="490"/>
      <c r="X1221" s="490"/>
      <c r="Y1221" s="490"/>
    </row>
    <row r="1222" spans="1:25" ht="16.5" thickBot="1">
      <c r="A1222" s="475"/>
      <c r="B1222" s="35"/>
      <c r="C1222" s="40"/>
      <c r="D1222" s="41"/>
      <c r="E1222" s="459"/>
      <c r="F1222" s="32"/>
      <c r="G1222" s="32"/>
      <c r="H1222" s="32"/>
      <c r="I1222" s="32"/>
      <c r="J1222" s="32"/>
      <c r="K1222" s="32"/>
      <c r="L1222" s="36"/>
      <c r="M1222" s="37"/>
      <c r="N1222" s="34"/>
      <c r="O1222" s="34"/>
      <c r="P1222" s="527"/>
      <c r="S1222" s="488"/>
      <c r="T1222" s="488"/>
      <c r="U1222" s="488"/>
      <c r="V1222" s="489"/>
      <c r="W1222" s="490"/>
      <c r="X1222" s="490"/>
      <c r="Y1222" s="490"/>
    </row>
    <row r="1223" spans="1:25" ht="16.5" thickBot="1">
      <c r="A1223" s="475"/>
      <c r="B1223" s="35"/>
      <c r="C1223" s="40"/>
      <c r="D1223" s="41"/>
      <c r="E1223" s="459"/>
      <c r="F1223" s="32"/>
      <c r="G1223" s="32"/>
      <c r="H1223" s="32"/>
      <c r="I1223" s="32"/>
      <c r="J1223" s="32"/>
      <c r="K1223" s="32"/>
      <c r="L1223" s="36"/>
      <c r="M1223" s="37"/>
      <c r="N1223" s="34"/>
      <c r="O1223" s="34"/>
      <c r="P1223" s="527"/>
      <c r="S1223" s="488"/>
      <c r="T1223" s="488"/>
      <c r="U1223" s="488"/>
      <c r="V1223" s="489"/>
      <c r="W1223" s="490"/>
      <c r="X1223" s="490"/>
      <c r="Y1223" s="490"/>
    </row>
    <row r="1224" spans="1:25" ht="16.5" thickBot="1">
      <c r="A1224" s="475"/>
      <c r="B1224" s="35"/>
      <c r="C1224" s="40"/>
      <c r="D1224" s="41"/>
      <c r="E1224" s="459"/>
      <c r="F1224" s="32"/>
      <c r="G1224" s="32"/>
      <c r="H1224" s="32"/>
      <c r="I1224" s="32"/>
      <c r="J1224" s="32"/>
      <c r="K1224" s="32"/>
      <c r="L1224" s="36"/>
      <c r="M1224" s="37"/>
      <c r="N1224" s="34"/>
      <c r="O1224" s="34"/>
      <c r="P1224" s="527"/>
      <c r="S1224" s="488"/>
      <c r="T1224" s="488"/>
      <c r="U1224" s="488"/>
      <c r="V1224" s="489"/>
      <c r="W1224" s="490"/>
      <c r="X1224" s="490"/>
      <c r="Y1224" s="490"/>
    </row>
    <row r="1225" spans="1:25" ht="16.5" thickBot="1">
      <c r="A1225" s="475"/>
      <c r="B1225" s="35"/>
      <c r="C1225" s="40"/>
      <c r="D1225" s="41"/>
      <c r="E1225" s="459"/>
      <c r="F1225" s="32"/>
      <c r="G1225" s="32"/>
      <c r="H1225" s="32"/>
      <c r="I1225" s="32"/>
      <c r="J1225" s="32"/>
      <c r="K1225" s="32"/>
      <c r="L1225" s="36"/>
      <c r="M1225" s="37"/>
      <c r="N1225" s="34"/>
      <c r="O1225" s="34"/>
      <c r="P1225" s="527"/>
      <c r="S1225" s="488"/>
      <c r="T1225" s="488"/>
      <c r="U1225" s="488"/>
      <c r="V1225" s="489"/>
      <c r="W1225" s="490"/>
      <c r="X1225" s="490"/>
      <c r="Y1225" s="490"/>
    </row>
    <row r="1226" spans="1:25" ht="16.5" thickBot="1">
      <c r="A1226" s="475"/>
      <c r="B1226" s="35"/>
      <c r="C1226" s="40"/>
      <c r="D1226" s="41"/>
      <c r="E1226" s="459"/>
      <c r="F1226" s="32"/>
      <c r="G1226" s="32"/>
      <c r="H1226" s="32"/>
      <c r="I1226" s="32"/>
      <c r="J1226" s="32"/>
      <c r="K1226" s="32"/>
      <c r="L1226" s="36"/>
      <c r="M1226" s="37"/>
      <c r="N1226" s="34"/>
      <c r="O1226" s="34"/>
      <c r="P1226" s="527"/>
      <c r="S1226" s="488"/>
      <c r="T1226" s="488"/>
      <c r="U1226" s="488"/>
      <c r="V1226" s="489"/>
      <c r="W1226" s="490"/>
      <c r="X1226" s="490"/>
      <c r="Y1226" s="490"/>
    </row>
    <row r="1227" spans="1:25" ht="16.5" thickBot="1">
      <c r="A1227" s="475"/>
      <c r="B1227" s="35"/>
      <c r="C1227" s="40"/>
      <c r="D1227" s="41"/>
      <c r="E1227" s="459"/>
      <c r="F1227" s="32"/>
      <c r="G1227" s="32"/>
      <c r="H1227" s="32"/>
      <c r="I1227" s="32"/>
      <c r="J1227" s="32"/>
      <c r="K1227" s="32"/>
      <c r="L1227" s="36"/>
      <c r="M1227" s="37"/>
      <c r="N1227" s="34"/>
      <c r="O1227" s="34"/>
      <c r="P1227" s="527"/>
      <c r="S1227" s="488"/>
      <c r="T1227" s="488"/>
      <c r="U1227" s="488"/>
      <c r="V1227" s="489"/>
      <c r="W1227" s="490"/>
      <c r="X1227" s="490"/>
      <c r="Y1227" s="490"/>
    </row>
    <row r="1228" spans="1:25" ht="16.5" thickBot="1">
      <c r="A1228" s="475"/>
      <c r="B1228" s="35"/>
      <c r="C1228" s="40"/>
      <c r="D1228" s="41"/>
      <c r="E1228" s="459"/>
      <c r="F1228" s="32"/>
      <c r="G1228" s="32"/>
      <c r="H1228" s="32"/>
      <c r="I1228" s="32"/>
      <c r="J1228" s="32"/>
      <c r="K1228" s="32"/>
      <c r="L1228" s="36"/>
      <c r="M1228" s="37"/>
      <c r="N1228" s="34"/>
      <c r="O1228" s="34"/>
      <c r="P1228" s="527"/>
      <c r="S1228" s="488"/>
      <c r="T1228" s="488"/>
      <c r="U1228" s="488"/>
      <c r="V1228" s="489"/>
      <c r="W1228" s="490"/>
      <c r="X1228" s="490"/>
      <c r="Y1228" s="490"/>
    </row>
    <row r="1229" spans="1:25" ht="16.5" thickBot="1">
      <c r="A1229" s="475"/>
      <c r="B1229" s="35"/>
      <c r="C1229" s="40"/>
      <c r="D1229" s="41"/>
      <c r="E1229" s="459"/>
      <c r="F1229" s="32"/>
      <c r="G1229" s="32"/>
      <c r="H1229" s="32"/>
      <c r="I1229" s="32"/>
      <c r="J1229" s="32"/>
      <c r="K1229" s="32"/>
      <c r="L1229" s="36"/>
      <c r="M1229" s="37"/>
      <c r="N1229" s="34"/>
      <c r="O1229" s="34"/>
      <c r="P1229" s="527"/>
      <c r="S1229" s="488"/>
      <c r="T1229" s="488"/>
      <c r="U1229" s="488"/>
      <c r="V1229" s="489"/>
      <c r="W1229" s="490"/>
      <c r="X1229" s="490"/>
      <c r="Y1229" s="490"/>
    </row>
    <row r="1230" spans="1:25" ht="16.5" thickBot="1">
      <c r="A1230" s="475"/>
      <c r="B1230" s="35"/>
      <c r="C1230" s="40"/>
      <c r="D1230" s="41"/>
      <c r="E1230" s="459"/>
      <c r="F1230" s="32"/>
      <c r="G1230" s="32"/>
      <c r="H1230" s="32"/>
      <c r="I1230" s="32"/>
      <c r="J1230" s="32"/>
      <c r="K1230" s="32"/>
      <c r="L1230" s="36"/>
      <c r="M1230" s="37"/>
      <c r="N1230" s="34"/>
      <c r="O1230" s="34"/>
      <c r="P1230" s="527"/>
      <c r="S1230" s="488"/>
      <c r="T1230" s="488"/>
      <c r="U1230" s="488"/>
      <c r="V1230" s="489"/>
      <c r="W1230" s="490"/>
      <c r="X1230" s="490"/>
      <c r="Y1230" s="490"/>
    </row>
    <row r="1231" spans="1:25" ht="16.5" thickBot="1">
      <c r="A1231" s="475"/>
      <c r="B1231" s="35"/>
      <c r="C1231" s="40"/>
      <c r="D1231" s="41"/>
      <c r="E1231" s="459"/>
      <c r="F1231" s="32"/>
      <c r="G1231" s="32"/>
      <c r="H1231" s="32"/>
      <c r="I1231" s="32"/>
      <c r="J1231" s="32"/>
      <c r="K1231" s="32"/>
      <c r="L1231" s="36"/>
      <c r="M1231" s="37"/>
      <c r="N1231" s="34"/>
      <c r="O1231" s="34"/>
      <c r="P1231" s="527"/>
      <c r="S1231" s="488"/>
      <c r="T1231" s="488"/>
      <c r="U1231" s="488"/>
      <c r="V1231" s="489"/>
      <c r="W1231" s="490"/>
      <c r="X1231" s="490"/>
      <c r="Y1231" s="490"/>
    </row>
    <row r="1232" spans="1:25" ht="16.5" thickBot="1">
      <c r="A1232" s="475"/>
      <c r="B1232" s="35"/>
      <c r="C1232" s="40"/>
      <c r="D1232" s="41"/>
      <c r="E1232" s="459"/>
      <c r="F1232" s="32"/>
      <c r="G1232" s="32"/>
      <c r="H1232" s="32"/>
      <c r="I1232" s="32"/>
      <c r="J1232" s="32"/>
      <c r="K1232" s="32"/>
      <c r="L1232" s="36"/>
      <c r="M1232" s="37"/>
      <c r="N1232" s="34"/>
      <c r="O1232" s="34"/>
      <c r="P1232" s="527"/>
      <c r="S1232" s="488"/>
      <c r="T1232" s="488"/>
      <c r="U1232" s="488"/>
      <c r="V1232" s="489"/>
      <c r="W1232" s="490"/>
      <c r="X1232" s="490"/>
      <c r="Y1232" s="490"/>
    </row>
    <row r="1233" spans="1:25" ht="16.5" thickBot="1">
      <c r="A1233" s="475"/>
      <c r="B1233" s="35"/>
      <c r="C1233" s="40"/>
      <c r="D1233" s="41"/>
      <c r="E1233" s="459"/>
      <c r="F1233" s="32"/>
      <c r="G1233" s="32"/>
      <c r="H1233" s="32"/>
      <c r="I1233" s="32"/>
      <c r="J1233" s="32"/>
      <c r="K1233" s="32"/>
      <c r="L1233" s="36"/>
      <c r="M1233" s="37"/>
      <c r="N1233" s="34"/>
      <c r="O1233" s="34"/>
      <c r="P1233" s="527"/>
      <c r="S1233" s="488"/>
      <c r="T1233" s="488"/>
      <c r="U1233" s="488"/>
      <c r="V1233" s="489"/>
      <c r="W1233" s="490"/>
      <c r="X1233" s="490"/>
      <c r="Y1233" s="490"/>
    </row>
    <row r="1234" spans="1:25" ht="16.5" thickBot="1">
      <c r="A1234" s="475"/>
      <c r="B1234" s="35"/>
      <c r="C1234" s="40"/>
      <c r="D1234" s="41"/>
      <c r="E1234" s="459"/>
      <c r="F1234" s="32"/>
      <c r="G1234" s="32"/>
      <c r="H1234" s="32"/>
      <c r="I1234" s="32"/>
      <c r="J1234" s="32"/>
      <c r="K1234" s="32"/>
      <c r="L1234" s="36"/>
      <c r="M1234" s="37"/>
      <c r="N1234" s="34"/>
      <c r="O1234" s="34"/>
      <c r="P1234" s="527"/>
      <c r="S1234" s="488"/>
      <c r="T1234" s="488"/>
      <c r="U1234" s="488"/>
      <c r="V1234" s="489"/>
      <c r="W1234" s="490"/>
      <c r="X1234" s="490"/>
      <c r="Y1234" s="490"/>
    </row>
    <row r="1235" spans="1:25" ht="16.5" thickBot="1">
      <c r="A1235" s="475"/>
      <c r="B1235" s="35"/>
      <c r="C1235" s="40"/>
      <c r="D1235" s="41"/>
      <c r="E1235" s="459"/>
      <c r="F1235" s="32"/>
      <c r="G1235" s="32"/>
      <c r="H1235" s="32"/>
      <c r="I1235" s="32"/>
      <c r="J1235" s="32"/>
      <c r="K1235" s="32"/>
      <c r="L1235" s="36"/>
      <c r="M1235" s="37"/>
      <c r="N1235" s="34"/>
      <c r="O1235" s="34"/>
      <c r="P1235" s="527"/>
      <c r="S1235" s="488"/>
      <c r="T1235" s="488"/>
      <c r="U1235" s="488"/>
      <c r="V1235" s="489"/>
      <c r="W1235" s="490"/>
      <c r="X1235" s="490"/>
      <c r="Y1235" s="490"/>
    </row>
    <row r="1236" spans="1:25" ht="16.5" thickBot="1">
      <c r="A1236" s="475"/>
      <c r="B1236" s="35"/>
      <c r="C1236" s="40"/>
      <c r="D1236" s="41"/>
      <c r="E1236" s="459"/>
      <c r="F1236" s="32"/>
      <c r="G1236" s="32"/>
      <c r="H1236" s="32"/>
      <c r="I1236" s="32"/>
      <c r="J1236" s="32"/>
      <c r="K1236" s="32"/>
      <c r="L1236" s="36"/>
      <c r="M1236" s="37"/>
      <c r="N1236" s="34"/>
      <c r="O1236" s="34"/>
      <c r="P1236" s="527"/>
      <c r="S1236" s="488"/>
      <c r="T1236" s="488"/>
      <c r="U1236" s="488"/>
      <c r="V1236" s="489"/>
      <c r="W1236" s="490"/>
      <c r="X1236" s="490"/>
      <c r="Y1236" s="490"/>
    </row>
    <row r="1237" spans="1:25" ht="16.5" thickBot="1">
      <c r="A1237" s="475"/>
      <c r="B1237" s="35"/>
      <c r="C1237" s="40"/>
      <c r="D1237" s="41"/>
      <c r="E1237" s="459"/>
      <c r="F1237" s="32"/>
      <c r="G1237" s="32"/>
      <c r="H1237" s="32"/>
      <c r="I1237" s="32"/>
      <c r="J1237" s="32"/>
      <c r="K1237" s="32"/>
      <c r="L1237" s="36"/>
      <c r="M1237" s="37"/>
      <c r="N1237" s="34"/>
      <c r="O1237" s="34"/>
      <c r="P1237" s="527"/>
      <c r="S1237" s="488"/>
      <c r="T1237" s="488"/>
      <c r="U1237" s="488"/>
      <c r="V1237" s="489"/>
      <c r="W1237" s="490"/>
      <c r="X1237" s="490"/>
      <c r="Y1237" s="490"/>
    </row>
    <row r="1238" spans="1:25" ht="16.5" thickBot="1">
      <c r="A1238" s="475"/>
      <c r="B1238" s="35"/>
      <c r="C1238" s="40"/>
      <c r="D1238" s="41"/>
      <c r="E1238" s="459"/>
      <c r="F1238" s="32"/>
      <c r="G1238" s="32"/>
      <c r="H1238" s="32"/>
      <c r="I1238" s="32"/>
      <c r="J1238" s="32"/>
      <c r="K1238" s="32"/>
      <c r="L1238" s="36"/>
      <c r="M1238" s="37"/>
      <c r="N1238" s="34"/>
      <c r="O1238" s="34"/>
      <c r="P1238" s="527"/>
      <c r="S1238" s="488"/>
      <c r="T1238" s="488"/>
      <c r="U1238" s="488"/>
      <c r="V1238" s="489"/>
      <c r="W1238" s="490"/>
      <c r="X1238" s="490"/>
      <c r="Y1238" s="490"/>
    </row>
    <row r="1239" spans="1:25" ht="16.5" thickBot="1">
      <c r="A1239" s="475"/>
      <c r="B1239" s="35"/>
      <c r="C1239" s="40"/>
      <c r="D1239" s="41"/>
      <c r="E1239" s="459"/>
      <c r="F1239" s="32"/>
      <c r="G1239" s="32"/>
      <c r="H1239" s="32"/>
      <c r="I1239" s="32"/>
      <c r="J1239" s="32"/>
      <c r="K1239" s="32"/>
      <c r="L1239" s="36"/>
      <c r="M1239" s="37"/>
      <c r="N1239" s="34"/>
      <c r="O1239" s="34"/>
      <c r="P1239" s="527"/>
      <c r="S1239" s="488"/>
      <c r="T1239" s="488"/>
      <c r="U1239" s="488"/>
      <c r="V1239" s="489"/>
      <c r="W1239" s="490"/>
      <c r="X1239" s="490"/>
      <c r="Y1239" s="490"/>
    </row>
    <row r="1240" spans="1:25" ht="16.5" thickBot="1">
      <c r="A1240" s="475"/>
      <c r="B1240" s="35"/>
      <c r="C1240" s="40"/>
      <c r="D1240" s="41"/>
      <c r="E1240" s="459"/>
      <c r="F1240" s="32"/>
      <c r="G1240" s="32"/>
      <c r="H1240" s="32"/>
      <c r="I1240" s="32"/>
      <c r="J1240" s="32"/>
      <c r="K1240" s="32"/>
      <c r="L1240" s="36"/>
      <c r="M1240" s="37"/>
      <c r="N1240" s="34"/>
      <c r="O1240" s="34"/>
      <c r="P1240" s="527"/>
      <c r="S1240" s="488"/>
      <c r="T1240" s="488"/>
      <c r="U1240" s="488"/>
      <c r="V1240" s="489"/>
      <c r="W1240" s="490"/>
      <c r="X1240" s="490"/>
      <c r="Y1240" s="490"/>
    </row>
    <row r="1241" spans="1:25" ht="16.5" thickBot="1">
      <c r="A1241" s="475"/>
      <c r="B1241" s="35"/>
      <c r="C1241" s="40"/>
      <c r="D1241" s="41"/>
      <c r="E1241" s="459"/>
      <c r="F1241" s="32"/>
      <c r="G1241" s="32"/>
      <c r="H1241" s="32"/>
      <c r="I1241" s="32"/>
      <c r="J1241" s="32"/>
      <c r="K1241" s="32"/>
      <c r="L1241" s="36"/>
      <c r="M1241" s="37"/>
      <c r="N1241" s="34"/>
      <c r="O1241" s="34"/>
      <c r="P1241" s="527"/>
      <c r="S1241" s="488"/>
      <c r="T1241" s="488"/>
      <c r="U1241" s="488"/>
      <c r="V1241" s="489"/>
      <c r="W1241" s="490"/>
      <c r="X1241" s="490"/>
      <c r="Y1241" s="490"/>
    </row>
    <row r="1242" spans="1:25" ht="16.5" thickBot="1">
      <c r="A1242" s="475"/>
      <c r="B1242" s="35"/>
      <c r="C1242" s="40"/>
      <c r="D1242" s="41"/>
      <c r="E1242" s="459"/>
      <c r="F1242" s="32"/>
      <c r="G1242" s="32"/>
      <c r="H1242" s="32"/>
      <c r="I1242" s="32"/>
      <c r="J1242" s="32"/>
      <c r="K1242" s="32"/>
      <c r="L1242" s="36"/>
      <c r="M1242" s="37"/>
      <c r="N1242" s="34"/>
      <c r="O1242" s="34"/>
      <c r="P1242" s="527"/>
      <c r="S1242" s="488"/>
      <c r="T1242" s="488"/>
      <c r="U1242" s="488"/>
      <c r="V1242" s="489"/>
      <c r="W1242" s="490"/>
      <c r="X1242" s="490"/>
      <c r="Y1242" s="490"/>
    </row>
    <row r="1243" spans="1:25" ht="16.5" thickBot="1">
      <c r="A1243" s="475"/>
      <c r="B1243" s="35"/>
      <c r="C1243" s="40"/>
      <c r="D1243" s="41"/>
      <c r="E1243" s="459"/>
      <c r="F1243" s="32"/>
      <c r="G1243" s="32"/>
      <c r="H1243" s="32"/>
      <c r="I1243" s="32"/>
      <c r="J1243" s="32"/>
      <c r="K1243" s="32"/>
      <c r="L1243" s="36"/>
      <c r="M1243" s="37"/>
      <c r="N1243" s="34"/>
      <c r="O1243" s="34"/>
      <c r="P1243" s="527"/>
      <c r="S1243" s="488"/>
      <c r="T1243" s="488"/>
      <c r="U1243" s="488"/>
      <c r="V1243" s="489"/>
      <c r="W1243" s="490"/>
      <c r="X1243" s="490"/>
      <c r="Y1243" s="490"/>
    </row>
    <row r="1244" spans="1:25" ht="16.5" thickBot="1">
      <c r="A1244" s="475"/>
      <c r="B1244" s="35"/>
      <c r="C1244" s="40"/>
      <c r="D1244" s="41"/>
      <c r="E1244" s="459"/>
      <c r="F1244" s="32"/>
      <c r="G1244" s="32"/>
      <c r="H1244" s="32"/>
      <c r="I1244" s="32"/>
      <c r="J1244" s="32"/>
      <c r="K1244" s="32"/>
      <c r="L1244" s="36"/>
      <c r="M1244" s="37"/>
      <c r="N1244" s="34"/>
      <c r="O1244" s="34"/>
      <c r="P1244" s="527"/>
      <c r="S1244" s="488"/>
      <c r="T1244" s="488"/>
      <c r="U1244" s="488"/>
      <c r="V1244" s="489"/>
      <c r="W1244" s="490"/>
      <c r="X1244" s="490"/>
      <c r="Y1244" s="490"/>
    </row>
    <row r="1245" spans="1:25" ht="16.5" thickBot="1">
      <c r="A1245" s="475"/>
      <c r="B1245" s="35"/>
      <c r="C1245" s="40"/>
      <c r="D1245" s="41"/>
      <c r="E1245" s="459"/>
      <c r="F1245" s="32"/>
      <c r="G1245" s="32"/>
      <c r="H1245" s="32"/>
      <c r="I1245" s="32"/>
      <c r="J1245" s="32"/>
      <c r="K1245" s="32"/>
      <c r="L1245" s="36"/>
      <c r="M1245" s="37"/>
      <c r="N1245" s="34"/>
      <c r="O1245" s="34"/>
      <c r="P1245" s="527"/>
      <c r="S1245" s="488"/>
      <c r="T1245" s="488"/>
      <c r="U1245" s="488"/>
      <c r="V1245" s="489"/>
      <c r="W1245" s="490"/>
      <c r="X1245" s="490"/>
      <c r="Y1245" s="490"/>
    </row>
    <row r="1246" spans="1:25" ht="16.5" thickBot="1">
      <c r="A1246" s="475"/>
      <c r="B1246" s="35"/>
      <c r="C1246" s="40"/>
      <c r="D1246" s="41"/>
      <c r="E1246" s="459"/>
      <c r="F1246" s="32"/>
      <c r="G1246" s="32"/>
      <c r="H1246" s="32"/>
      <c r="I1246" s="32"/>
      <c r="J1246" s="32"/>
      <c r="K1246" s="32"/>
      <c r="L1246" s="36"/>
      <c r="M1246" s="37"/>
      <c r="N1246" s="34"/>
      <c r="O1246" s="34"/>
      <c r="P1246" s="527"/>
      <c r="S1246" s="488"/>
      <c r="T1246" s="488"/>
      <c r="U1246" s="488"/>
      <c r="V1246" s="489"/>
      <c r="W1246" s="490"/>
      <c r="X1246" s="490"/>
      <c r="Y1246" s="490"/>
    </row>
    <row r="1247" spans="1:25" ht="16.5" thickBot="1">
      <c r="A1247" s="475"/>
      <c r="B1247" s="35"/>
      <c r="C1247" s="40"/>
      <c r="D1247" s="41"/>
      <c r="E1247" s="459"/>
      <c r="F1247" s="32"/>
      <c r="G1247" s="32"/>
      <c r="H1247" s="32"/>
      <c r="I1247" s="32"/>
      <c r="J1247" s="32"/>
      <c r="K1247" s="32"/>
      <c r="L1247" s="36"/>
      <c r="M1247" s="37"/>
      <c r="N1247" s="34"/>
      <c r="O1247" s="34"/>
      <c r="P1247" s="527"/>
      <c r="S1247" s="488"/>
      <c r="T1247" s="488"/>
      <c r="U1247" s="488"/>
      <c r="V1247" s="489"/>
      <c r="W1247" s="490"/>
      <c r="X1247" s="490"/>
      <c r="Y1247" s="490"/>
    </row>
  </sheetData>
  <autoFilter ref="A12:P389"/>
  <sortState ref="A13:AC102">
    <sortCondition ref="B13:B102"/>
  </sortState>
  <pageMargins left="0.7" right="0.7" top="0.75" bottom="0.75" header="0.3" footer="0.3"/>
  <pageSetup paperSize="9" orientation="portrait" horizontalDpi="4294967294" verticalDpi="4294967294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AC305"/>
  <sheetViews>
    <sheetView topLeftCell="A280" zoomScale="80" zoomScaleNormal="80" workbookViewId="0">
      <selection activeCell="C303" sqref="C303"/>
    </sheetView>
  </sheetViews>
  <sheetFormatPr baseColWidth="10" defaultRowHeight="15"/>
  <cols>
    <col min="2" max="2" width="13.42578125" customWidth="1"/>
    <col min="3" max="3" width="19.5703125" customWidth="1"/>
    <col min="4" max="4" width="10.85546875" customWidth="1"/>
    <col min="5" max="5" width="17.7109375" style="460" customWidth="1"/>
    <col min="6" max="6" width="9.7109375" customWidth="1"/>
    <col min="7" max="7" width="22.42578125" customWidth="1"/>
    <col min="8" max="8" width="12.42578125" customWidth="1"/>
    <col min="9" max="9" width="18.42578125" customWidth="1"/>
    <col min="10" max="14" width="9.5703125" customWidth="1"/>
    <col min="15" max="15" width="12" customWidth="1"/>
    <col min="16" max="16" width="18.85546875" style="8" customWidth="1"/>
    <col min="17" max="17" width="16" customWidth="1"/>
    <col min="19" max="19" width="18.140625" customWidth="1"/>
    <col min="20" max="20" width="17.28515625" customWidth="1"/>
    <col min="21" max="21" width="18.42578125" customWidth="1"/>
    <col min="22" max="22" width="23.28515625" customWidth="1"/>
  </cols>
  <sheetData>
    <row r="1" spans="1:29" ht="15.75">
      <c r="A1" s="162"/>
      <c r="B1" s="267" t="s">
        <v>2497</v>
      </c>
      <c r="C1" s="267"/>
      <c r="D1" s="267"/>
      <c r="E1" s="267"/>
      <c r="F1" s="267"/>
      <c r="G1" s="267"/>
      <c r="H1" s="267"/>
      <c r="I1" s="267"/>
      <c r="J1" s="307"/>
      <c r="K1" s="267"/>
      <c r="L1" s="70"/>
      <c r="M1" s="70"/>
      <c r="N1" s="70"/>
      <c r="O1" s="70"/>
      <c r="P1" s="685"/>
      <c r="Q1" s="297"/>
      <c r="R1" s="260"/>
      <c r="S1" s="294"/>
      <c r="T1" s="294"/>
      <c r="U1" s="260"/>
      <c r="V1" s="260"/>
      <c r="W1" s="260"/>
      <c r="X1" s="260"/>
      <c r="Y1" s="260"/>
      <c r="Z1" s="260"/>
      <c r="AA1" s="260"/>
      <c r="AB1" s="260"/>
      <c r="AC1" s="260"/>
    </row>
    <row r="2" spans="1:29" ht="15.75">
      <c r="A2" s="163"/>
      <c r="B2" s="294" t="s">
        <v>2498</v>
      </c>
      <c r="C2" s="294"/>
      <c r="D2" s="294"/>
      <c r="E2" s="294"/>
      <c r="F2" s="294"/>
      <c r="G2" s="294" t="s">
        <v>2499</v>
      </c>
      <c r="H2" s="294"/>
      <c r="I2" s="294"/>
      <c r="J2" s="314"/>
      <c r="K2" s="294"/>
      <c r="L2" s="323"/>
      <c r="M2" s="323"/>
      <c r="N2" s="323"/>
      <c r="O2" s="323"/>
      <c r="P2" s="686"/>
      <c r="Q2" s="298"/>
      <c r="R2" s="260"/>
      <c r="S2" s="294"/>
      <c r="T2" s="294"/>
      <c r="U2" s="260"/>
      <c r="V2" s="260"/>
      <c r="W2" s="260"/>
      <c r="X2" s="260"/>
      <c r="Y2" s="260"/>
      <c r="Z2" s="260"/>
      <c r="AA2" s="260"/>
      <c r="AB2" s="260"/>
      <c r="AC2" s="260"/>
    </row>
    <row r="3" spans="1:29" ht="16.5" thickBot="1">
      <c r="A3" s="163"/>
      <c r="B3" s="330" t="s">
        <v>2500</v>
      </c>
      <c r="C3" s="330"/>
      <c r="D3" s="330"/>
      <c r="E3" s="330" t="s">
        <v>2501</v>
      </c>
      <c r="F3" s="294"/>
      <c r="G3" s="330" t="s">
        <v>2502</v>
      </c>
      <c r="H3" s="330"/>
      <c r="I3" s="294"/>
      <c r="J3" s="164" t="s">
        <v>2503</v>
      </c>
      <c r="K3" s="330"/>
      <c r="L3" s="165"/>
      <c r="M3" s="165"/>
      <c r="N3" s="165"/>
      <c r="O3" s="165"/>
      <c r="P3" s="687" t="s">
        <v>2504</v>
      </c>
      <c r="Q3" s="298"/>
      <c r="R3" s="260"/>
      <c r="S3" s="294"/>
      <c r="T3" s="330" t="s">
        <v>2505</v>
      </c>
      <c r="U3" s="264"/>
      <c r="V3" s="264"/>
      <c r="W3" s="264" t="s">
        <v>2506</v>
      </c>
      <c r="X3" s="264"/>
      <c r="Y3" s="264"/>
      <c r="Z3" s="260"/>
      <c r="AA3" s="260"/>
      <c r="AB3" s="260"/>
      <c r="AC3" s="260"/>
    </row>
    <row r="4" spans="1:29" ht="18.75" thickBot="1">
      <c r="A4" s="163"/>
      <c r="B4" s="308" t="s">
        <v>2507</v>
      </c>
      <c r="C4" s="267"/>
      <c r="D4" s="267"/>
      <c r="E4" s="473">
        <v>904664</v>
      </c>
      <c r="F4" s="268"/>
      <c r="G4" s="48">
        <v>152</v>
      </c>
      <c r="H4" s="48"/>
      <c r="I4" s="268"/>
      <c r="J4" s="166"/>
      <c r="K4" s="167"/>
      <c r="L4" s="167"/>
      <c r="M4" s="167"/>
      <c r="N4" s="167"/>
      <c r="O4" s="160"/>
      <c r="P4" s="688">
        <v>3</v>
      </c>
      <c r="Q4" s="169"/>
      <c r="R4" s="260"/>
      <c r="S4" s="260"/>
      <c r="T4" s="269" t="s">
        <v>2509</v>
      </c>
      <c r="U4" s="267"/>
      <c r="V4" s="267"/>
      <c r="W4" s="266"/>
      <c r="X4" s="267"/>
      <c r="Y4" s="267"/>
      <c r="Z4" s="296"/>
      <c r="AA4" s="268"/>
      <c r="AB4" s="260"/>
      <c r="AC4" s="260"/>
    </row>
    <row r="5" spans="1:29" ht="16.5" thickBot="1">
      <c r="A5" s="163"/>
      <c r="B5" s="270" t="s">
        <v>2510</v>
      </c>
      <c r="C5" s="270"/>
      <c r="D5" s="270"/>
      <c r="E5" s="270" t="s">
        <v>2511</v>
      </c>
      <c r="F5" s="294"/>
      <c r="G5" s="270" t="s">
        <v>2512</v>
      </c>
      <c r="H5" s="270"/>
      <c r="I5" s="294"/>
      <c r="J5" s="306" t="s">
        <v>2497</v>
      </c>
      <c r="K5" s="271"/>
      <c r="L5" s="68"/>
      <c r="M5" s="68"/>
      <c r="N5" s="68"/>
      <c r="O5" s="323"/>
      <c r="P5" s="685"/>
      <c r="Q5" s="298"/>
      <c r="R5" s="260"/>
      <c r="S5" s="260"/>
      <c r="T5" s="272" t="s">
        <v>2513</v>
      </c>
      <c r="U5" s="270"/>
      <c r="V5" s="270"/>
      <c r="W5" s="270" t="s">
        <v>2514</v>
      </c>
      <c r="X5" s="267"/>
      <c r="Y5" s="267"/>
      <c r="Z5" s="267"/>
      <c r="AA5" s="260"/>
      <c r="AB5" s="260"/>
      <c r="AC5" s="260"/>
    </row>
    <row r="6" spans="1:29" ht="16.5" thickBot="1">
      <c r="A6" s="163"/>
      <c r="B6" s="308"/>
      <c r="C6" s="267"/>
      <c r="D6" s="267"/>
      <c r="E6" s="266"/>
      <c r="F6" s="268"/>
      <c r="G6" s="273" t="s">
        <v>2515</v>
      </c>
      <c r="H6" s="273"/>
      <c r="I6" s="170"/>
      <c r="J6" s="171"/>
      <c r="K6" s="170"/>
      <c r="L6" s="172"/>
      <c r="M6" s="172"/>
      <c r="N6" s="172"/>
      <c r="O6" s="70"/>
      <c r="P6" s="685"/>
      <c r="Q6" s="169"/>
      <c r="R6" s="260"/>
      <c r="S6" s="260"/>
      <c r="T6" s="269"/>
      <c r="U6" s="267"/>
      <c r="V6" s="267"/>
      <c r="W6" s="266"/>
      <c r="X6" s="327">
        <v>0.21</v>
      </c>
      <c r="Y6" s="267"/>
      <c r="Z6" s="296"/>
      <c r="AA6" s="268"/>
      <c r="AB6" s="260"/>
      <c r="AC6" s="260"/>
    </row>
    <row r="7" spans="1:29" ht="16.5" thickBot="1">
      <c r="A7" s="163"/>
      <c r="B7" s="270" t="s">
        <v>2516</v>
      </c>
      <c r="C7" s="270"/>
      <c r="D7" s="270"/>
      <c r="E7" s="270" t="s">
        <v>2517</v>
      </c>
      <c r="F7" s="294"/>
      <c r="G7" s="275" t="s">
        <v>2518</v>
      </c>
      <c r="H7" s="275"/>
      <c r="I7" s="277"/>
      <c r="J7" s="173"/>
      <c r="K7" s="277"/>
      <c r="L7" s="174"/>
      <c r="M7" s="174"/>
      <c r="N7" s="174"/>
      <c r="O7" s="68"/>
      <c r="P7" s="87"/>
      <c r="Q7" s="169"/>
      <c r="R7" s="260"/>
      <c r="S7" s="260"/>
      <c r="T7" s="272" t="s">
        <v>2519</v>
      </c>
      <c r="U7" s="267"/>
      <c r="V7" s="267"/>
      <c r="W7" s="267"/>
      <c r="X7" s="267"/>
      <c r="Y7" s="267"/>
      <c r="Z7" s="267"/>
      <c r="AA7" s="260"/>
      <c r="AB7" s="260"/>
      <c r="AC7" s="260"/>
    </row>
    <row r="8" spans="1:29" ht="16.5" thickBot="1">
      <c r="A8" s="163"/>
      <c r="B8" s="308"/>
      <c r="C8" s="267"/>
      <c r="D8" s="267"/>
      <c r="E8" s="266"/>
      <c r="F8" s="268"/>
      <c r="G8" s="275" t="s">
        <v>2520</v>
      </c>
      <c r="H8" s="275"/>
      <c r="I8" s="175"/>
      <c r="J8" s="173"/>
      <c r="K8" s="277"/>
      <c r="L8" s="174"/>
      <c r="M8" s="174"/>
      <c r="N8" s="174"/>
      <c r="O8" s="174"/>
      <c r="P8" s="87"/>
      <c r="Q8" s="169"/>
      <c r="R8" s="260"/>
      <c r="S8" s="260"/>
      <c r="T8" s="269"/>
      <c r="U8" s="267"/>
      <c r="V8" s="267"/>
      <c r="W8" s="267"/>
      <c r="X8" s="267"/>
      <c r="Y8" s="267"/>
      <c r="Z8" s="297"/>
      <c r="AA8" s="268"/>
      <c r="AB8" s="260"/>
      <c r="AC8" s="260"/>
    </row>
    <row r="9" spans="1:29" ht="16.5" thickBot="1">
      <c r="A9" s="163"/>
      <c r="B9" s="270" t="s">
        <v>2521</v>
      </c>
      <c r="C9" s="270"/>
      <c r="D9" s="270"/>
      <c r="E9" s="270" t="s">
        <v>2522</v>
      </c>
      <c r="F9" s="294"/>
      <c r="G9" s="275" t="s">
        <v>2523</v>
      </c>
      <c r="H9" s="275"/>
      <c r="I9" s="176"/>
      <c r="J9" s="173"/>
      <c r="K9" s="277"/>
      <c r="L9" s="174"/>
      <c r="M9" s="174"/>
      <c r="N9" s="174"/>
      <c r="O9" s="68"/>
      <c r="P9" s="87"/>
      <c r="Q9" s="169"/>
      <c r="R9" s="260"/>
      <c r="S9" s="260"/>
      <c r="T9" s="262"/>
      <c r="U9" s="260"/>
      <c r="V9" s="260"/>
      <c r="W9" s="260"/>
      <c r="X9" s="260"/>
      <c r="Y9" s="260"/>
      <c r="Z9" s="298"/>
      <c r="AA9" s="268"/>
      <c r="AB9" s="260"/>
      <c r="AC9" s="260"/>
    </row>
    <row r="10" spans="1:29" ht="16.5" thickBot="1">
      <c r="A10" s="163"/>
      <c r="B10" s="308"/>
      <c r="C10" s="267"/>
      <c r="D10" s="267"/>
      <c r="E10" s="496"/>
      <c r="F10" s="268"/>
      <c r="G10" s="98"/>
      <c r="H10" s="98"/>
      <c r="I10" s="271"/>
      <c r="J10" s="306"/>
      <c r="K10" s="271"/>
      <c r="L10" s="68"/>
      <c r="M10" s="68"/>
      <c r="N10" s="68"/>
      <c r="O10" s="68"/>
      <c r="P10" s="87"/>
      <c r="Q10" s="169"/>
      <c r="R10" s="260"/>
      <c r="S10" s="260"/>
      <c r="T10" s="262"/>
      <c r="U10" s="260"/>
      <c r="V10" s="260"/>
      <c r="W10" s="260"/>
      <c r="X10" s="260"/>
      <c r="Y10" s="260"/>
      <c r="Z10" s="299"/>
      <c r="AA10" s="268"/>
      <c r="AB10" s="260"/>
      <c r="AC10" s="260"/>
    </row>
    <row r="11" spans="1:29" ht="15.75" thickBot="1">
      <c r="C11" s="496"/>
      <c r="D11" s="496"/>
      <c r="E11" s="496"/>
      <c r="H11" s="496"/>
      <c r="I11" s="496"/>
      <c r="J11" s="496"/>
      <c r="K11" s="496"/>
      <c r="L11" s="496"/>
      <c r="M11" s="496"/>
      <c r="N11" s="496"/>
      <c r="O11" s="496"/>
      <c r="P11" s="689"/>
    </row>
    <row r="12" spans="1:29" s="465" customFormat="1" ht="32.25" customHeight="1" thickBot="1">
      <c r="A12" s="476" t="s">
        <v>2119</v>
      </c>
      <c r="B12" s="33"/>
      <c r="C12" s="39" t="s">
        <v>2120</v>
      </c>
      <c r="D12" s="33" t="s">
        <v>2467</v>
      </c>
      <c r="E12" s="461" t="s">
        <v>2470</v>
      </c>
      <c r="F12" s="33" t="s">
        <v>18</v>
      </c>
      <c r="G12" s="39" t="s">
        <v>2471</v>
      </c>
      <c r="H12" s="39" t="s">
        <v>2472</v>
      </c>
      <c r="I12" s="33" t="s">
        <v>2473</v>
      </c>
      <c r="J12" s="38" t="s">
        <v>2121</v>
      </c>
      <c r="K12" s="39" t="s">
        <v>2122</v>
      </c>
      <c r="L12" s="39" t="s">
        <v>2468</v>
      </c>
      <c r="M12" s="39" t="s">
        <v>2123</v>
      </c>
      <c r="N12" s="462" t="s">
        <v>2469</v>
      </c>
      <c r="O12" s="39" t="s">
        <v>2535</v>
      </c>
      <c r="P12" s="690" t="s">
        <v>4053</v>
      </c>
      <c r="Q12" s="828" t="s">
        <v>6503</v>
      </c>
      <c r="R12" s="464"/>
      <c r="S12" s="466" t="s">
        <v>3281</v>
      </c>
      <c r="T12" s="508" t="s">
        <v>3282</v>
      </c>
      <c r="U12" s="468" t="s">
        <v>3283</v>
      </c>
      <c r="V12" s="469" t="s">
        <v>3284</v>
      </c>
      <c r="W12" s="470" t="s">
        <v>3285</v>
      </c>
      <c r="X12" s="471"/>
      <c r="Y12" s="472" t="s">
        <v>2549</v>
      </c>
    </row>
    <row r="13" spans="1:29" ht="18">
      <c r="A13" s="24" t="s">
        <v>2570</v>
      </c>
      <c r="B13" s="23" t="s">
        <v>3341</v>
      </c>
      <c r="C13" s="29" t="s">
        <v>3339</v>
      </c>
      <c r="D13" s="31" t="s">
        <v>6183</v>
      </c>
      <c r="E13" s="29" t="s">
        <v>3340</v>
      </c>
      <c r="F13" s="32" t="s">
        <v>3292</v>
      </c>
      <c r="G13" s="26" t="s">
        <v>3333</v>
      </c>
      <c r="H13" s="25"/>
      <c r="I13" s="26" t="s">
        <v>2902</v>
      </c>
      <c r="J13" s="26" t="s">
        <v>2557</v>
      </c>
      <c r="K13" s="27">
        <v>6</v>
      </c>
      <c r="L13" s="25">
        <v>0</v>
      </c>
      <c r="M13" s="30">
        <v>0</v>
      </c>
      <c r="N13" s="28">
        <v>1431</v>
      </c>
      <c r="O13" s="28" t="s">
        <v>2553</v>
      </c>
      <c r="P13" s="827">
        <v>107523704</v>
      </c>
      <c r="Q13" s="829"/>
      <c r="R13" s="19"/>
      <c r="S13" s="20">
        <v>1009.36</v>
      </c>
      <c r="T13" s="509">
        <f t="shared" ref="T13:T56" si="0">((+S13*(($T$6-100)/100))*-1)*((100-W13)/100)+Y13</f>
        <v>1009.36</v>
      </c>
      <c r="U13" s="20">
        <f t="shared" ref="U13:U56" si="1">IF(N13&lt;&gt;"",-T13*(1+$X$6)/(N13/100)+100,"")</f>
        <v>14.652299091544378</v>
      </c>
      <c r="V13" s="21">
        <f t="shared" ref="V13:V56" si="2">IF(N13&lt;&gt;"",-T13/(N13/100)+100,"")</f>
        <v>29.46470999301188</v>
      </c>
      <c r="W13" s="20"/>
      <c r="X13" s="22"/>
      <c r="Y13" s="20"/>
    </row>
    <row r="14" spans="1:29" ht="18">
      <c r="A14" s="24" t="s">
        <v>2570</v>
      </c>
      <c r="B14" s="23" t="s">
        <v>3346</v>
      </c>
      <c r="C14" s="29" t="s">
        <v>3286</v>
      </c>
      <c r="D14" s="31" t="s">
        <v>6183</v>
      </c>
      <c r="E14" s="29" t="s">
        <v>3287</v>
      </c>
      <c r="F14" s="32" t="s">
        <v>3292</v>
      </c>
      <c r="G14" s="26" t="s">
        <v>3290</v>
      </c>
      <c r="H14" s="25"/>
      <c r="I14" s="26" t="s">
        <v>2902</v>
      </c>
      <c r="J14" s="26" t="s">
        <v>2557</v>
      </c>
      <c r="K14" s="27">
        <v>6</v>
      </c>
      <c r="L14" s="25">
        <v>0</v>
      </c>
      <c r="M14" s="30">
        <v>0</v>
      </c>
      <c r="N14" s="28">
        <v>1629</v>
      </c>
      <c r="O14" s="28" t="s">
        <v>2553</v>
      </c>
      <c r="P14" s="827">
        <v>107524569</v>
      </c>
      <c r="Q14" s="829"/>
      <c r="R14" s="19"/>
      <c r="S14" s="789" t="s">
        <v>3345</v>
      </c>
      <c r="T14" s="509">
        <f t="shared" si="0"/>
        <v>1148.4000000000001</v>
      </c>
      <c r="U14" s="20">
        <f t="shared" si="1"/>
        <v>14.69834254143646</v>
      </c>
      <c r="V14" s="21">
        <f t="shared" si="2"/>
        <v>29.502762430939214</v>
      </c>
      <c r="W14" s="20"/>
      <c r="X14" s="22"/>
      <c r="Y14" s="20"/>
    </row>
    <row r="15" spans="1:29" ht="18">
      <c r="A15" s="24" t="s">
        <v>2570</v>
      </c>
      <c r="B15" s="23" t="s">
        <v>3352</v>
      </c>
      <c r="C15" s="29" t="s">
        <v>3339</v>
      </c>
      <c r="D15" s="31" t="s">
        <v>6183</v>
      </c>
      <c r="E15" s="29" t="s">
        <v>3349</v>
      </c>
      <c r="F15" s="32" t="s">
        <v>3332</v>
      </c>
      <c r="G15" s="26" t="s">
        <v>3350</v>
      </c>
      <c r="H15" s="25"/>
      <c r="I15" s="26" t="s">
        <v>2902</v>
      </c>
      <c r="J15" s="26" t="s">
        <v>2557</v>
      </c>
      <c r="K15" s="27">
        <v>6</v>
      </c>
      <c r="L15" s="25">
        <v>0</v>
      </c>
      <c r="M15" s="30">
        <v>0</v>
      </c>
      <c r="N15" s="28">
        <v>2229</v>
      </c>
      <c r="O15" s="28" t="s">
        <v>2553</v>
      </c>
      <c r="P15" s="827">
        <v>107524896</v>
      </c>
      <c r="Q15" s="829"/>
      <c r="R15" s="19"/>
      <c r="S15" s="789" t="s">
        <v>3351</v>
      </c>
      <c r="T15" s="509">
        <f t="shared" si="0"/>
        <v>1571.68</v>
      </c>
      <c r="U15" s="20">
        <f t="shared" si="1"/>
        <v>14.682243158366973</v>
      </c>
      <c r="V15" s="21">
        <f t="shared" si="2"/>
        <v>29.489457155675183</v>
      </c>
      <c r="W15" s="20"/>
      <c r="X15" s="22"/>
      <c r="Y15" s="20"/>
    </row>
    <row r="16" spans="1:29" ht="18">
      <c r="A16" s="24" t="s">
        <v>2570</v>
      </c>
      <c r="B16" s="23" t="s">
        <v>3382</v>
      </c>
      <c r="C16" s="29" t="s">
        <v>3286</v>
      </c>
      <c r="D16" s="31" t="s">
        <v>6183</v>
      </c>
      <c r="E16" s="29" t="s">
        <v>3381</v>
      </c>
      <c r="F16" s="32" t="s">
        <v>3292</v>
      </c>
      <c r="G16" s="26" t="s">
        <v>3290</v>
      </c>
      <c r="H16" s="25"/>
      <c r="I16" s="26" t="s">
        <v>2902</v>
      </c>
      <c r="J16" s="26" t="s">
        <v>2557</v>
      </c>
      <c r="K16" s="27">
        <v>6</v>
      </c>
      <c r="L16" s="25">
        <v>0</v>
      </c>
      <c r="M16" s="30">
        <v>0</v>
      </c>
      <c r="N16" s="28">
        <v>1779</v>
      </c>
      <c r="O16" s="28" t="s">
        <v>2553</v>
      </c>
      <c r="P16" s="827">
        <v>107550270</v>
      </c>
      <c r="Q16" s="829"/>
      <c r="R16" s="19"/>
      <c r="S16" s="20">
        <v>1254</v>
      </c>
      <c r="T16" s="509">
        <f t="shared" si="0"/>
        <v>1254</v>
      </c>
      <c r="U16" s="20">
        <f t="shared" si="1"/>
        <v>14.70826306913996</v>
      </c>
      <c r="V16" s="21">
        <f t="shared" si="2"/>
        <v>29.510961214165263</v>
      </c>
      <c r="W16" s="20"/>
      <c r="X16" s="22"/>
      <c r="Y16" s="20"/>
    </row>
    <row r="17" spans="1:25" ht="18">
      <c r="A17" s="24" t="s">
        <v>2570</v>
      </c>
      <c r="B17" s="23" t="s">
        <v>3485</v>
      </c>
      <c r="C17" s="29" t="s">
        <v>3339</v>
      </c>
      <c r="D17" s="31" t="s">
        <v>6183</v>
      </c>
      <c r="E17" s="29" t="s">
        <v>3385</v>
      </c>
      <c r="F17" s="32" t="s">
        <v>3332</v>
      </c>
      <c r="G17" s="26" t="s">
        <v>3386</v>
      </c>
      <c r="H17" s="25"/>
      <c r="I17" s="26" t="s">
        <v>2902</v>
      </c>
      <c r="J17" s="26" t="s">
        <v>2557</v>
      </c>
      <c r="K17" s="27">
        <v>6</v>
      </c>
      <c r="L17" s="25">
        <v>0</v>
      </c>
      <c r="M17" s="30">
        <v>0</v>
      </c>
      <c r="N17" s="28">
        <v>1529</v>
      </c>
      <c r="O17" s="28" t="s">
        <v>2553</v>
      </c>
      <c r="P17" s="827">
        <v>107550703</v>
      </c>
      <c r="Q17" s="829"/>
      <c r="R17" s="19"/>
      <c r="S17" s="20">
        <v>1078</v>
      </c>
      <c r="T17" s="509">
        <f t="shared" si="0"/>
        <v>1078</v>
      </c>
      <c r="U17" s="20">
        <f t="shared" si="1"/>
        <v>14.690647482014398</v>
      </c>
      <c r="V17" s="21">
        <f t="shared" si="2"/>
        <v>29.496402877697832</v>
      </c>
      <c r="W17" s="20"/>
      <c r="X17" s="22"/>
      <c r="Y17" s="20"/>
    </row>
    <row r="18" spans="1:25" ht="18">
      <c r="A18" s="24" t="s">
        <v>2570</v>
      </c>
      <c r="B18" s="23" t="s">
        <v>3399</v>
      </c>
      <c r="C18" s="29" t="s">
        <v>3286</v>
      </c>
      <c r="D18" s="31" t="s">
        <v>6183</v>
      </c>
      <c r="E18" s="29" t="s">
        <v>3381</v>
      </c>
      <c r="F18" s="32" t="s">
        <v>3292</v>
      </c>
      <c r="G18" s="26" t="s">
        <v>3290</v>
      </c>
      <c r="H18" s="25"/>
      <c r="I18" s="26" t="s">
        <v>2902</v>
      </c>
      <c r="J18" s="26" t="s">
        <v>2557</v>
      </c>
      <c r="K18" s="27">
        <v>6</v>
      </c>
      <c r="L18" s="25">
        <v>0</v>
      </c>
      <c r="M18" s="30">
        <v>0</v>
      </c>
      <c r="N18" s="28">
        <v>1679</v>
      </c>
      <c r="O18" s="28" t="s">
        <v>2553</v>
      </c>
      <c r="P18" s="827">
        <v>107557141</v>
      </c>
      <c r="Q18" s="829"/>
      <c r="R18" s="19"/>
      <c r="S18" s="20">
        <v>1183.5999999999999</v>
      </c>
      <c r="T18" s="509">
        <f t="shared" si="0"/>
        <v>1183.5999999999999</v>
      </c>
      <c r="U18" s="20">
        <f t="shared" si="1"/>
        <v>14.701846337105422</v>
      </c>
      <c r="V18" s="21">
        <f t="shared" si="2"/>
        <v>29.50565812983919</v>
      </c>
      <c r="W18" s="20"/>
      <c r="X18" s="22"/>
      <c r="Y18" s="20"/>
    </row>
    <row r="19" spans="1:25" ht="18">
      <c r="A19" s="24" t="s">
        <v>2570</v>
      </c>
      <c r="B19" s="23" t="s">
        <v>3409</v>
      </c>
      <c r="C19" s="29" t="s">
        <v>3339</v>
      </c>
      <c r="D19" s="31" t="s">
        <v>6183</v>
      </c>
      <c r="E19" s="29" t="s">
        <v>3407</v>
      </c>
      <c r="F19" s="32" t="s">
        <v>3332</v>
      </c>
      <c r="G19" s="26" t="s">
        <v>3408</v>
      </c>
      <c r="H19" s="25"/>
      <c r="I19" s="26"/>
      <c r="J19" s="26" t="s">
        <v>2557</v>
      </c>
      <c r="K19" s="27">
        <v>6</v>
      </c>
      <c r="L19" s="25">
        <v>0</v>
      </c>
      <c r="M19" s="30">
        <v>0</v>
      </c>
      <c r="N19" s="28">
        <v>2829</v>
      </c>
      <c r="O19" s="28" t="s">
        <v>2553</v>
      </c>
      <c r="P19" s="827">
        <v>107557339</v>
      </c>
      <c r="Q19" s="829"/>
      <c r="R19" s="19"/>
      <c r="S19" s="20">
        <v>1954.48</v>
      </c>
      <c r="T19" s="509">
        <f t="shared" si="0"/>
        <v>1954.48</v>
      </c>
      <c r="U19" s="20">
        <f t="shared" si="1"/>
        <v>16.404354895722875</v>
      </c>
      <c r="V19" s="21">
        <f t="shared" si="2"/>
        <v>30.912689996465176</v>
      </c>
      <c r="W19" s="20"/>
      <c r="X19" s="22"/>
      <c r="Y19" s="20"/>
    </row>
    <row r="20" spans="1:25" ht="18">
      <c r="A20" s="24" t="s">
        <v>2570</v>
      </c>
      <c r="B20" s="23" t="s">
        <v>3418</v>
      </c>
      <c r="C20" s="29" t="s">
        <v>3286</v>
      </c>
      <c r="D20" s="31" t="s">
        <v>6183</v>
      </c>
      <c r="E20" s="29" t="s">
        <v>3381</v>
      </c>
      <c r="F20" s="32" t="s">
        <v>3292</v>
      </c>
      <c r="G20" s="26" t="s">
        <v>3290</v>
      </c>
      <c r="H20" s="25"/>
      <c r="I20" s="26"/>
      <c r="J20" s="26" t="s">
        <v>2557</v>
      </c>
      <c r="K20" s="27">
        <v>6</v>
      </c>
      <c r="L20" s="25">
        <v>0</v>
      </c>
      <c r="M20" s="30">
        <v>0</v>
      </c>
      <c r="N20" s="28">
        <v>1679</v>
      </c>
      <c r="O20" s="28" t="s">
        <v>2553</v>
      </c>
      <c r="P20" s="827">
        <v>107560060</v>
      </c>
      <c r="Q20" s="829"/>
      <c r="R20" s="19"/>
      <c r="S20" s="20">
        <v>1183.5999999999999</v>
      </c>
      <c r="T20" s="509">
        <f t="shared" si="0"/>
        <v>1183.5999999999999</v>
      </c>
      <c r="U20" s="20">
        <f t="shared" si="1"/>
        <v>14.701846337105422</v>
      </c>
      <c r="V20" s="21">
        <f t="shared" si="2"/>
        <v>29.50565812983919</v>
      </c>
      <c r="W20" s="20"/>
      <c r="X20" s="22"/>
      <c r="Y20" s="20"/>
    </row>
    <row r="21" spans="1:25" ht="18">
      <c r="A21" s="24" t="s">
        <v>2570</v>
      </c>
      <c r="B21" s="23" t="s">
        <v>3484</v>
      </c>
      <c r="C21" s="29" t="s">
        <v>3286</v>
      </c>
      <c r="D21" s="31" t="s">
        <v>6183</v>
      </c>
      <c r="E21" s="29" t="s">
        <v>3381</v>
      </c>
      <c r="F21" s="32" t="s">
        <v>3291</v>
      </c>
      <c r="G21" s="26" t="s">
        <v>3289</v>
      </c>
      <c r="H21" s="25"/>
      <c r="I21" s="26"/>
      <c r="J21" s="26" t="s">
        <v>2557</v>
      </c>
      <c r="K21" s="27">
        <v>6</v>
      </c>
      <c r="L21" s="25">
        <v>0</v>
      </c>
      <c r="M21" s="30">
        <v>0</v>
      </c>
      <c r="N21" s="28">
        <v>1379</v>
      </c>
      <c r="O21" s="28" t="s">
        <v>2553</v>
      </c>
      <c r="P21" s="827">
        <v>107567483</v>
      </c>
      <c r="Q21" s="829"/>
      <c r="R21" s="19"/>
      <c r="S21" s="20">
        <v>972.4</v>
      </c>
      <c r="T21" s="509">
        <f t="shared" si="0"/>
        <v>972.4</v>
      </c>
      <c r="U21" s="20">
        <f t="shared" si="1"/>
        <v>14.677012327773738</v>
      </c>
      <c r="V21" s="21">
        <f t="shared" si="2"/>
        <v>29.485134155184909</v>
      </c>
      <c r="W21" s="20"/>
      <c r="X21" s="22"/>
      <c r="Y21" s="20"/>
    </row>
    <row r="22" spans="1:25" ht="18">
      <c r="A22" s="24" t="s">
        <v>2570</v>
      </c>
      <c r="B22" s="23" t="s">
        <v>3452</v>
      </c>
      <c r="C22" s="29" t="s">
        <v>3339</v>
      </c>
      <c r="D22" s="31" t="s">
        <v>6183</v>
      </c>
      <c r="E22" s="29" t="s">
        <v>3385</v>
      </c>
      <c r="F22" s="32" t="s">
        <v>3332</v>
      </c>
      <c r="G22" s="26" t="s">
        <v>3393</v>
      </c>
      <c r="H22" s="25"/>
      <c r="I22" s="26"/>
      <c r="J22" s="26" t="s">
        <v>2557</v>
      </c>
      <c r="K22" s="27">
        <v>6</v>
      </c>
      <c r="L22" s="25">
        <v>0</v>
      </c>
      <c r="M22" s="30">
        <v>0</v>
      </c>
      <c r="N22" s="28">
        <v>1729</v>
      </c>
      <c r="O22" s="28" t="s">
        <v>2553</v>
      </c>
      <c r="P22" s="827">
        <v>107581275</v>
      </c>
      <c r="Q22" s="829"/>
      <c r="R22" s="19"/>
      <c r="S22" s="20">
        <v>1219.68</v>
      </c>
      <c r="T22" s="509">
        <f t="shared" si="0"/>
        <v>1219.68</v>
      </c>
      <c r="U22" s="20">
        <f t="shared" si="1"/>
        <v>14.643562753036434</v>
      </c>
      <c r="V22" s="21">
        <f t="shared" si="2"/>
        <v>29.457489878542503</v>
      </c>
      <c r="W22" s="20"/>
      <c r="X22" s="22"/>
      <c r="Y22" s="20"/>
    </row>
    <row r="23" spans="1:25" ht="18">
      <c r="A23" s="24" t="s">
        <v>2570</v>
      </c>
      <c r="B23" s="23" t="s">
        <v>3462</v>
      </c>
      <c r="C23" s="29" t="s">
        <v>3339</v>
      </c>
      <c r="D23" s="31" t="s">
        <v>6183</v>
      </c>
      <c r="E23" s="29" t="s">
        <v>3349</v>
      </c>
      <c r="F23" s="32" t="s">
        <v>3332</v>
      </c>
      <c r="G23" s="26" t="s">
        <v>3350</v>
      </c>
      <c r="H23" s="25"/>
      <c r="I23" s="26"/>
      <c r="J23" s="26" t="s">
        <v>2557</v>
      </c>
      <c r="K23" s="27">
        <v>6</v>
      </c>
      <c r="L23" s="25">
        <v>0</v>
      </c>
      <c r="M23" s="30">
        <v>0</v>
      </c>
      <c r="N23" s="28">
        <v>2229</v>
      </c>
      <c r="O23" s="28" t="s">
        <v>2553</v>
      </c>
      <c r="P23" s="827">
        <v>107599882</v>
      </c>
      <c r="Q23" s="829"/>
      <c r="R23" s="19"/>
      <c r="S23" s="20">
        <v>1571.68</v>
      </c>
      <c r="T23" s="509">
        <f t="shared" si="0"/>
        <v>1571.68</v>
      </c>
      <c r="U23" s="20">
        <f t="shared" si="1"/>
        <v>14.682243158366973</v>
      </c>
      <c r="V23" s="21">
        <f t="shared" si="2"/>
        <v>29.489457155675183</v>
      </c>
      <c r="W23" s="20"/>
      <c r="X23" s="22"/>
      <c r="Y23" s="20"/>
    </row>
    <row r="24" spans="1:25" ht="18">
      <c r="A24" s="24" t="s">
        <v>2570</v>
      </c>
      <c r="B24" s="23" t="s">
        <v>3476</v>
      </c>
      <c r="C24" s="29" t="s">
        <v>3339</v>
      </c>
      <c r="D24" s="31" t="s">
        <v>6183</v>
      </c>
      <c r="E24" s="29" t="s">
        <v>3456</v>
      </c>
      <c r="F24" s="32" t="s">
        <v>3332</v>
      </c>
      <c r="G24" s="26" t="s">
        <v>3408</v>
      </c>
      <c r="H24" s="25"/>
      <c r="I24" s="26"/>
      <c r="J24" s="26" t="s">
        <v>2557</v>
      </c>
      <c r="K24" s="27">
        <v>6</v>
      </c>
      <c r="L24" s="25">
        <v>0</v>
      </c>
      <c r="M24" s="30">
        <v>0</v>
      </c>
      <c r="N24" s="28">
        <v>2529</v>
      </c>
      <c r="O24" s="28" t="s">
        <v>2553</v>
      </c>
      <c r="P24" s="827">
        <v>107612465</v>
      </c>
      <c r="Q24" s="829"/>
      <c r="R24" s="19"/>
      <c r="S24" s="20">
        <v>1783.76</v>
      </c>
      <c r="T24" s="509">
        <f t="shared" si="0"/>
        <v>1783.76</v>
      </c>
      <c r="U24" s="20">
        <f t="shared" si="1"/>
        <v>14.656006326611305</v>
      </c>
      <c r="V24" s="21">
        <f t="shared" si="2"/>
        <v>29.467773823645715</v>
      </c>
      <c r="W24" s="20"/>
      <c r="X24" s="22"/>
      <c r="Y24" s="20"/>
    </row>
    <row r="25" spans="1:25" ht="18">
      <c r="A25" s="24" t="s">
        <v>2570</v>
      </c>
      <c r="B25" s="23" t="s">
        <v>3480</v>
      </c>
      <c r="C25" s="29" t="s">
        <v>3286</v>
      </c>
      <c r="D25" s="31" t="s">
        <v>6183</v>
      </c>
      <c r="E25" s="29" t="s">
        <v>3287</v>
      </c>
      <c r="F25" s="32" t="s">
        <v>3292</v>
      </c>
      <c r="G25" s="26" t="s">
        <v>3288</v>
      </c>
      <c r="H25" s="25"/>
      <c r="I25" s="26"/>
      <c r="J25" s="26" t="s">
        <v>2557</v>
      </c>
      <c r="K25" s="27">
        <v>6</v>
      </c>
      <c r="L25" s="25">
        <v>0</v>
      </c>
      <c r="M25" s="30">
        <v>0</v>
      </c>
      <c r="N25" s="28">
        <v>1129</v>
      </c>
      <c r="O25" s="28" t="s">
        <v>2553</v>
      </c>
      <c r="P25" s="827">
        <v>107612813</v>
      </c>
      <c r="Q25" s="829"/>
      <c r="R25" s="19"/>
      <c r="S25" s="20">
        <v>796.4</v>
      </c>
      <c r="T25" s="509">
        <f t="shared" si="0"/>
        <v>796.4</v>
      </c>
      <c r="U25" s="20">
        <f t="shared" si="1"/>
        <v>14.646235606731622</v>
      </c>
      <c r="V25" s="21">
        <f t="shared" si="2"/>
        <v>29.459698848538522</v>
      </c>
      <c r="W25" s="20"/>
      <c r="X25" s="22"/>
      <c r="Y25" s="20"/>
    </row>
    <row r="26" spans="1:25" ht="18">
      <c r="A26" s="24" t="s">
        <v>2570</v>
      </c>
      <c r="B26" s="23" t="s">
        <v>3500</v>
      </c>
      <c r="C26" s="29" t="s">
        <v>3286</v>
      </c>
      <c r="D26" s="31" t="s">
        <v>6183</v>
      </c>
      <c r="E26" s="29" t="s">
        <v>3381</v>
      </c>
      <c r="F26" s="32" t="s">
        <v>3292</v>
      </c>
      <c r="G26" s="26" t="s">
        <v>3289</v>
      </c>
      <c r="H26" s="25"/>
      <c r="I26" s="26"/>
      <c r="J26" s="26" t="s">
        <v>2557</v>
      </c>
      <c r="K26" s="27">
        <v>6</v>
      </c>
      <c r="L26" s="25">
        <v>0</v>
      </c>
      <c r="M26" s="30">
        <v>0</v>
      </c>
      <c r="N26" s="28">
        <v>1479</v>
      </c>
      <c r="O26" s="28" t="s">
        <v>2553</v>
      </c>
      <c r="P26" s="827">
        <v>107623437</v>
      </c>
      <c r="Q26" s="829"/>
      <c r="R26" s="19"/>
      <c r="S26" s="20">
        <v>1042.8</v>
      </c>
      <c r="T26" s="509">
        <f t="shared" si="0"/>
        <v>1042.8</v>
      </c>
      <c r="U26" s="20">
        <f t="shared" si="1"/>
        <v>14.686409736308306</v>
      </c>
      <c r="V26" s="21">
        <f t="shared" si="2"/>
        <v>29.492900608519264</v>
      </c>
      <c r="W26" s="20"/>
      <c r="X26" s="22"/>
      <c r="Y26" s="20"/>
    </row>
    <row r="27" spans="1:25" ht="18">
      <c r="A27" s="24" t="s">
        <v>2570</v>
      </c>
      <c r="B27" s="23" t="s">
        <v>3504</v>
      </c>
      <c r="C27" s="29" t="s">
        <v>3339</v>
      </c>
      <c r="D27" s="31" t="s">
        <v>6183</v>
      </c>
      <c r="E27" s="29" t="s">
        <v>3349</v>
      </c>
      <c r="F27" s="32" t="s">
        <v>3332</v>
      </c>
      <c r="G27" s="26" t="s">
        <v>3393</v>
      </c>
      <c r="H27" s="25"/>
      <c r="I27" s="26"/>
      <c r="J27" s="26" t="s">
        <v>2557</v>
      </c>
      <c r="K27" s="27">
        <v>6</v>
      </c>
      <c r="L27" s="25">
        <v>0</v>
      </c>
      <c r="M27" s="30">
        <v>0</v>
      </c>
      <c r="N27" s="28">
        <v>2029</v>
      </c>
      <c r="O27" s="28" t="s">
        <v>2553</v>
      </c>
      <c r="P27" s="827">
        <v>107627042</v>
      </c>
      <c r="Q27" s="829"/>
      <c r="R27" s="19"/>
      <c r="S27" s="20">
        <v>1430.88</v>
      </c>
      <c r="T27" s="509">
        <f t="shared" si="0"/>
        <v>1430.88</v>
      </c>
      <c r="U27" s="20">
        <f t="shared" si="1"/>
        <v>14.669058649581075</v>
      </c>
      <c r="V27" s="21">
        <f t="shared" si="2"/>
        <v>29.478560867422374</v>
      </c>
      <c r="W27" s="20"/>
      <c r="X27" s="22"/>
      <c r="Y27" s="20"/>
    </row>
    <row r="28" spans="1:25" ht="18">
      <c r="A28" s="24" t="s">
        <v>2570</v>
      </c>
      <c r="B28" s="23" t="s">
        <v>3513</v>
      </c>
      <c r="C28" s="29" t="s">
        <v>3339</v>
      </c>
      <c r="D28" s="31" t="s">
        <v>6183</v>
      </c>
      <c r="E28" s="29" t="s">
        <v>3512</v>
      </c>
      <c r="F28" s="32" t="s">
        <v>3332</v>
      </c>
      <c r="G28" s="26" t="s">
        <v>3408</v>
      </c>
      <c r="H28" s="25"/>
      <c r="I28" s="26"/>
      <c r="J28" s="26" t="s">
        <v>2557</v>
      </c>
      <c r="K28" s="27">
        <v>6</v>
      </c>
      <c r="L28" s="25">
        <v>0</v>
      </c>
      <c r="M28" s="30">
        <v>0</v>
      </c>
      <c r="N28" s="28">
        <v>3029</v>
      </c>
      <c r="O28" s="28" t="s">
        <v>2553</v>
      </c>
      <c r="P28" s="827">
        <v>107651615</v>
      </c>
      <c r="Q28" s="829"/>
      <c r="R28" s="19"/>
      <c r="S28" s="20">
        <v>2093.52</v>
      </c>
      <c r="T28" s="509">
        <f t="shared" si="0"/>
        <v>2093.52</v>
      </c>
      <c r="U28" s="20">
        <f t="shared" si="1"/>
        <v>16.369785407725317</v>
      </c>
      <c r="V28" s="21">
        <f t="shared" si="2"/>
        <v>30.884120171673814</v>
      </c>
      <c r="W28" s="20"/>
      <c r="X28" s="22"/>
      <c r="Y28" s="20"/>
    </row>
    <row r="29" spans="1:25" ht="18">
      <c r="A29" s="24" t="s">
        <v>2570</v>
      </c>
      <c r="B29" s="23" t="s">
        <v>3522</v>
      </c>
      <c r="C29" s="29" t="s">
        <v>3339</v>
      </c>
      <c r="D29" s="31" t="s">
        <v>6183</v>
      </c>
      <c r="E29" s="29" t="s">
        <v>3521</v>
      </c>
      <c r="F29" s="32" t="s">
        <v>3332</v>
      </c>
      <c r="G29" s="26" t="s">
        <v>3350</v>
      </c>
      <c r="H29" s="25"/>
      <c r="I29" s="26"/>
      <c r="J29" s="26" t="s">
        <v>2557</v>
      </c>
      <c r="K29" s="27">
        <v>6</v>
      </c>
      <c r="L29" s="25">
        <v>0</v>
      </c>
      <c r="M29" s="30">
        <v>0</v>
      </c>
      <c r="N29" s="28">
        <v>2729</v>
      </c>
      <c r="O29" s="28" t="s">
        <v>2553</v>
      </c>
      <c r="P29" s="827">
        <v>107668428</v>
      </c>
      <c r="Q29" s="829"/>
      <c r="R29" s="19"/>
      <c r="S29" s="20">
        <v>1885.84</v>
      </c>
      <c r="T29" s="509">
        <f t="shared" si="0"/>
        <v>1885.84</v>
      </c>
      <c r="U29" s="20">
        <f t="shared" si="1"/>
        <v>16.384521802858188</v>
      </c>
      <c r="V29" s="21">
        <f t="shared" si="2"/>
        <v>30.896299010626606</v>
      </c>
      <c r="W29" s="20"/>
      <c r="X29" s="22"/>
      <c r="Y29" s="20"/>
    </row>
    <row r="30" spans="1:25" ht="18">
      <c r="A30" s="24" t="s">
        <v>2570</v>
      </c>
      <c r="B30" s="23" t="s">
        <v>3526</v>
      </c>
      <c r="C30" s="29" t="s">
        <v>3286</v>
      </c>
      <c r="D30" s="31" t="s">
        <v>6183</v>
      </c>
      <c r="E30" s="29" t="s">
        <v>3381</v>
      </c>
      <c r="F30" s="32" t="s">
        <v>3291</v>
      </c>
      <c r="G30" s="26" t="s">
        <v>3288</v>
      </c>
      <c r="H30" s="25"/>
      <c r="I30" s="26"/>
      <c r="J30" s="26" t="s">
        <v>2557</v>
      </c>
      <c r="K30" s="27">
        <v>6</v>
      </c>
      <c r="L30" s="25">
        <v>0</v>
      </c>
      <c r="M30" s="30">
        <v>0</v>
      </c>
      <c r="N30" s="28">
        <v>1179</v>
      </c>
      <c r="O30" s="28" t="s">
        <v>2553</v>
      </c>
      <c r="P30" s="827">
        <v>107674448</v>
      </c>
      <c r="Q30" s="829"/>
      <c r="R30" s="19"/>
      <c r="S30" s="20">
        <v>831.6</v>
      </c>
      <c r="T30" s="509">
        <f t="shared" si="0"/>
        <v>831.6</v>
      </c>
      <c r="U30" s="20">
        <f t="shared" si="1"/>
        <v>14.653435114503807</v>
      </c>
      <c r="V30" s="21">
        <f t="shared" si="2"/>
        <v>29.465648854961827</v>
      </c>
      <c r="W30" s="20"/>
      <c r="X30" s="22"/>
      <c r="Y30" s="20"/>
    </row>
    <row r="31" spans="1:25" ht="18">
      <c r="A31" s="24" t="s">
        <v>2570</v>
      </c>
      <c r="B31" s="23" t="s">
        <v>3539</v>
      </c>
      <c r="C31" s="29" t="s">
        <v>3286</v>
      </c>
      <c r="D31" s="31" t="s">
        <v>6183</v>
      </c>
      <c r="E31" s="29" t="s">
        <v>3381</v>
      </c>
      <c r="F31" s="32" t="s">
        <v>3292</v>
      </c>
      <c r="G31" s="26" t="s">
        <v>3288</v>
      </c>
      <c r="H31" s="25"/>
      <c r="I31" s="26"/>
      <c r="J31" s="26" t="s">
        <v>2557</v>
      </c>
      <c r="K31" s="27">
        <v>6</v>
      </c>
      <c r="L31" s="25">
        <v>0</v>
      </c>
      <c r="M31" s="30">
        <v>0</v>
      </c>
      <c r="N31" s="28">
        <v>1279</v>
      </c>
      <c r="O31" s="28" t="s">
        <v>2553</v>
      </c>
      <c r="P31" s="827">
        <v>107694300</v>
      </c>
      <c r="Q31" s="829"/>
      <c r="R31" s="19"/>
      <c r="S31" s="20">
        <v>902</v>
      </c>
      <c r="T31" s="509">
        <f t="shared" si="0"/>
        <v>902</v>
      </c>
      <c r="U31" s="20">
        <f t="shared" si="1"/>
        <v>14.666145426114142</v>
      </c>
      <c r="V31" s="21">
        <f t="shared" si="2"/>
        <v>29.47615324472244</v>
      </c>
      <c r="W31" s="20"/>
      <c r="X31" s="22"/>
      <c r="Y31" s="20"/>
    </row>
    <row r="32" spans="1:25" ht="18">
      <c r="A32" s="24" t="s">
        <v>2570</v>
      </c>
      <c r="B32" s="23" t="s">
        <v>3551</v>
      </c>
      <c r="C32" s="29" t="s">
        <v>3339</v>
      </c>
      <c r="D32" s="31" t="s">
        <v>6183</v>
      </c>
      <c r="E32" s="29" t="s">
        <v>3385</v>
      </c>
      <c r="F32" s="32" t="s">
        <v>3332</v>
      </c>
      <c r="G32" s="26" t="s">
        <v>3386</v>
      </c>
      <c r="H32" s="25"/>
      <c r="I32" s="26"/>
      <c r="J32" s="26" t="s">
        <v>2557</v>
      </c>
      <c r="K32" s="27">
        <v>6</v>
      </c>
      <c r="L32" s="25">
        <v>0</v>
      </c>
      <c r="M32" s="30">
        <v>0</v>
      </c>
      <c r="N32" s="28">
        <v>1529</v>
      </c>
      <c r="O32" s="28" t="s">
        <v>2553</v>
      </c>
      <c r="P32" s="827">
        <v>107705203</v>
      </c>
      <c r="Q32" s="829"/>
      <c r="R32" s="19"/>
      <c r="S32" s="20">
        <v>1078</v>
      </c>
      <c r="T32" s="509">
        <f t="shared" si="0"/>
        <v>1078</v>
      </c>
      <c r="U32" s="20">
        <f t="shared" si="1"/>
        <v>14.690647482014398</v>
      </c>
      <c r="V32" s="21">
        <f t="shared" si="2"/>
        <v>29.496402877697832</v>
      </c>
      <c r="W32" s="20"/>
      <c r="X32" s="22"/>
      <c r="Y32" s="20"/>
    </row>
    <row r="33" spans="1:25" ht="18">
      <c r="A33" s="24" t="s">
        <v>2570</v>
      </c>
      <c r="B33" s="23" t="s">
        <v>3573</v>
      </c>
      <c r="C33" s="29" t="s">
        <v>3286</v>
      </c>
      <c r="D33" s="31" t="s">
        <v>6183</v>
      </c>
      <c r="E33" s="29" t="s">
        <v>3381</v>
      </c>
      <c r="F33" s="32" t="s">
        <v>3292</v>
      </c>
      <c r="G33" s="26" t="s">
        <v>3290</v>
      </c>
      <c r="H33" s="25"/>
      <c r="I33" s="26"/>
      <c r="J33" s="26" t="s">
        <v>2557</v>
      </c>
      <c r="K33" s="27">
        <v>6</v>
      </c>
      <c r="L33" s="25">
        <v>0</v>
      </c>
      <c r="M33" s="30">
        <v>0</v>
      </c>
      <c r="N33" s="28">
        <v>1779</v>
      </c>
      <c r="O33" s="28" t="s">
        <v>2553</v>
      </c>
      <c r="P33" s="827">
        <v>107733343</v>
      </c>
      <c r="Q33" s="829"/>
      <c r="R33" s="19"/>
      <c r="S33" s="20">
        <v>1254</v>
      </c>
      <c r="T33" s="509">
        <f t="shared" si="0"/>
        <v>1254</v>
      </c>
      <c r="U33" s="20">
        <f t="shared" si="1"/>
        <v>14.70826306913996</v>
      </c>
      <c r="V33" s="21">
        <f t="shared" si="2"/>
        <v>29.510961214165263</v>
      </c>
      <c r="W33" s="20"/>
      <c r="X33" s="22"/>
      <c r="Y33" s="20"/>
    </row>
    <row r="34" spans="1:25" ht="18">
      <c r="A34" s="24" t="s">
        <v>2570</v>
      </c>
      <c r="B34" s="23" t="s">
        <v>3576</v>
      </c>
      <c r="C34" s="29" t="s">
        <v>3339</v>
      </c>
      <c r="D34" s="31" t="s">
        <v>6183</v>
      </c>
      <c r="E34" s="29" t="s">
        <v>3349</v>
      </c>
      <c r="F34" s="32" t="s">
        <v>3332</v>
      </c>
      <c r="G34" s="26" t="s">
        <v>3386</v>
      </c>
      <c r="H34" s="25"/>
      <c r="I34" s="26"/>
      <c r="J34" s="26" t="s">
        <v>2557</v>
      </c>
      <c r="K34" s="27">
        <v>6</v>
      </c>
      <c r="L34" s="25">
        <v>0</v>
      </c>
      <c r="M34" s="30">
        <v>0</v>
      </c>
      <c r="N34" s="28">
        <v>1829</v>
      </c>
      <c r="O34" s="28" t="s">
        <v>2553</v>
      </c>
      <c r="P34" s="827">
        <v>107733358</v>
      </c>
      <c r="Q34" s="829"/>
      <c r="R34" s="19"/>
      <c r="S34" s="20">
        <v>1289.2</v>
      </c>
      <c r="T34" s="509">
        <f t="shared" si="0"/>
        <v>1289.2</v>
      </c>
      <c r="U34" s="20">
        <f t="shared" si="1"/>
        <v>14.711208310552209</v>
      </c>
      <c r="V34" s="21">
        <f t="shared" si="2"/>
        <v>29.513395297977027</v>
      </c>
      <c r="W34" s="20"/>
      <c r="X34" s="22"/>
      <c r="Y34" s="20"/>
    </row>
    <row r="35" spans="1:25" ht="18">
      <c r="A35" s="24" t="s">
        <v>2570</v>
      </c>
      <c r="B35" s="23">
        <v>10075</v>
      </c>
      <c r="C35" s="29" t="s">
        <v>3339</v>
      </c>
      <c r="D35" s="31" t="s">
        <v>6183</v>
      </c>
      <c r="E35" s="29" t="s">
        <v>3361</v>
      </c>
      <c r="F35" s="32" t="s">
        <v>3332</v>
      </c>
      <c r="G35" s="26" t="s">
        <v>3350</v>
      </c>
      <c r="H35" s="25"/>
      <c r="I35" s="26"/>
      <c r="J35" s="26" t="s">
        <v>2557</v>
      </c>
      <c r="K35" s="27">
        <v>6</v>
      </c>
      <c r="L35" s="25">
        <v>0</v>
      </c>
      <c r="M35" s="30">
        <v>0</v>
      </c>
      <c r="N35" s="28">
        <v>2199</v>
      </c>
      <c r="O35" s="28" t="s">
        <v>2553</v>
      </c>
      <c r="P35" s="827">
        <v>107753339</v>
      </c>
      <c r="Q35" s="829"/>
      <c r="R35" s="19"/>
      <c r="S35" s="20">
        <v>1551.44</v>
      </c>
      <c r="T35" s="509">
        <f t="shared" si="0"/>
        <v>1551.44</v>
      </c>
      <c r="U35" s="20">
        <f t="shared" si="1"/>
        <v>14.631996361982715</v>
      </c>
      <c r="V35" s="21">
        <f t="shared" si="2"/>
        <v>29.447930877671666</v>
      </c>
      <c r="W35" s="20"/>
      <c r="X35" s="22"/>
      <c r="Y35" s="20"/>
    </row>
    <row r="36" spans="1:25" ht="18">
      <c r="A36" s="24" t="s">
        <v>2570</v>
      </c>
      <c r="B36" s="23">
        <v>10083</v>
      </c>
      <c r="C36" s="29" t="s">
        <v>3339</v>
      </c>
      <c r="D36" s="31" t="s">
        <v>6183</v>
      </c>
      <c r="E36" s="29" t="s">
        <v>3361</v>
      </c>
      <c r="F36" s="32" t="s">
        <v>3332</v>
      </c>
      <c r="G36" s="26" t="s">
        <v>3386</v>
      </c>
      <c r="H36" s="25"/>
      <c r="I36" s="26"/>
      <c r="J36" s="26" t="s">
        <v>2557</v>
      </c>
      <c r="K36" s="27">
        <v>6</v>
      </c>
      <c r="L36" s="25">
        <v>0</v>
      </c>
      <c r="M36" s="30">
        <v>0</v>
      </c>
      <c r="N36" s="28">
        <v>1749</v>
      </c>
      <c r="O36" s="28" t="s">
        <v>2553</v>
      </c>
      <c r="P36" s="827">
        <v>107758761</v>
      </c>
      <c r="Q36" s="829"/>
      <c r="R36" s="19"/>
      <c r="S36" s="20">
        <v>1233.76</v>
      </c>
      <c r="T36" s="509">
        <f t="shared" si="0"/>
        <v>1233.76</v>
      </c>
      <c r="U36" s="20">
        <f t="shared" si="1"/>
        <v>14.645534591194959</v>
      </c>
      <c r="V36" s="21">
        <f t="shared" si="2"/>
        <v>29.459119496855337</v>
      </c>
      <c r="W36" s="20"/>
      <c r="X36" s="22"/>
      <c r="Y36" s="20"/>
    </row>
    <row r="37" spans="1:25" ht="18">
      <c r="A37" s="24" t="s">
        <v>2570</v>
      </c>
      <c r="B37" s="23">
        <v>10091</v>
      </c>
      <c r="C37" s="29" t="s">
        <v>3286</v>
      </c>
      <c r="D37" s="31" t="s">
        <v>6183</v>
      </c>
      <c r="E37" s="29" t="s">
        <v>3407</v>
      </c>
      <c r="F37" s="32" t="s">
        <v>3292</v>
      </c>
      <c r="G37" s="26" t="s">
        <v>3289</v>
      </c>
      <c r="H37" s="25"/>
      <c r="I37" s="26"/>
      <c r="J37" s="26" t="s">
        <v>2557</v>
      </c>
      <c r="K37" s="27">
        <v>6</v>
      </c>
      <c r="L37" s="25">
        <v>0</v>
      </c>
      <c r="M37" s="30">
        <v>0</v>
      </c>
      <c r="N37" s="28">
        <v>1649</v>
      </c>
      <c r="O37" s="28" t="s">
        <v>2553</v>
      </c>
      <c r="P37" s="827">
        <v>107766153</v>
      </c>
      <c r="Q37" s="829"/>
      <c r="R37" s="19"/>
      <c r="S37" s="20">
        <v>1162.48</v>
      </c>
      <c r="T37" s="509">
        <f t="shared" si="0"/>
        <v>1162.48</v>
      </c>
      <c r="U37" s="20">
        <f t="shared" si="1"/>
        <v>14.699769557307448</v>
      </c>
      <c r="V37" s="21">
        <f t="shared" si="2"/>
        <v>29.503941782898721</v>
      </c>
      <c r="W37" s="20"/>
      <c r="X37" s="22"/>
      <c r="Y37" s="20"/>
    </row>
    <row r="38" spans="1:25" ht="18">
      <c r="A38" s="24" t="s">
        <v>2570</v>
      </c>
      <c r="B38" s="23">
        <v>10109</v>
      </c>
      <c r="C38" s="29" t="s">
        <v>3286</v>
      </c>
      <c r="D38" s="31" t="s">
        <v>6183</v>
      </c>
      <c r="E38" s="29" t="s">
        <v>3601</v>
      </c>
      <c r="F38" s="32" t="s">
        <v>3291</v>
      </c>
      <c r="G38" s="26" t="s">
        <v>3288</v>
      </c>
      <c r="H38" s="25"/>
      <c r="I38" s="26"/>
      <c r="J38" s="26" t="s">
        <v>2557</v>
      </c>
      <c r="K38" s="27">
        <v>6</v>
      </c>
      <c r="L38" s="25">
        <v>0</v>
      </c>
      <c r="M38" s="30">
        <v>0</v>
      </c>
      <c r="N38" s="28">
        <v>1199</v>
      </c>
      <c r="O38" s="28" t="s">
        <v>2553</v>
      </c>
      <c r="P38" s="827">
        <v>107769558</v>
      </c>
      <c r="Q38" s="829"/>
      <c r="R38" s="19"/>
      <c r="S38" s="20">
        <v>845.68</v>
      </c>
      <c r="T38" s="509">
        <f t="shared" si="0"/>
        <v>845.68</v>
      </c>
      <c r="U38" s="20">
        <f t="shared" si="1"/>
        <v>14.656146788990824</v>
      </c>
      <c r="V38" s="21">
        <f t="shared" si="2"/>
        <v>29.467889908256893</v>
      </c>
      <c r="W38" s="20"/>
      <c r="X38" s="22"/>
      <c r="Y38" s="20"/>
    </row>
    <row r="39" spans="1:25" ht="18">
      <c r="A39" s="24" t="s">
        <v>2570</v>
      </c>
      <c r="B39" s="23">
        <v>10117</v>
      </c>
      <c r="C39" s="29" t="s">
        <v>3339</v>
      </c>
      <c r="D39" s="31" t="s">
        <v>6183</v>
      </c>
      <c r="E39" s="29" t="s">
        <v>3521</v>
      </c>
      <c r="F39" s="32" t="s">
        <v>3332</v>
      </c>
      <c r="G39" s="26" t="s">
        <v>3408</v>
      </c>
      <c r="H39" s="25"/>
      <c r="I39" s="26"/>
      <c r="J39" s="26" t="s">
        <v>2557</v>
      </c>
      <c r="K39" s="27">
        <v>6</v>
      </c>
      <c r="L39" s="25">
        <v>0</v>
      </c>
      <c r="M39" s="30">
        <v>0</v>
      </c>
      <c r="N39" s="28" t="s">
        <v>3749</v>
      </c>
      <c r="O39" s="28" t="s">
        <v>2553</v>
      </c>
      <c r="P39" s="827">
        <v>107769808</v>
      </c>
      <c r="Q39" s="829"/>
      <c r="R39" s="19"/>
      <c r="S39" s="20">
        <v>2348.7199999999998</v>
      </c>
      <c r="T39" s="509">
        <f t="shared" si="0"/>
        <v>2348.7199999999998</v>
      </c>
      <c r="U39" s="20">
        <f t="shared" si="1"/>
        <v>19.922479571710355</v>
      </c>
      <c r="V39" s="21">
        <f t="shared" si="2"/>
        <v>33.820231051000292</v>
      </c>
      <c r="W39" s="20"/>
      <c r="X39" s="22"/>
      <c r="Y39" s="20"/>
    </row>
    <row r="40" spans="1:25" ht="18">
      <c r="A40" s="24" t="s">
        <v>2570</v>
      </c>
      <c r="B40" s="23">
        <v>10125</v>
      </c>
      <c r="C40" s="29" t="s">
        <v>3286</v>
      </c>
      <c r="D40" s="31" t="s">
        <v>6183</v>
      </c>
      <c r="E40" s="29" t="s">
        <v>3601</v>
      </c>
      <c r="F40" s="32" t="s">
        <v>3292</v>
      </c>
      <c r="G40" s="26" t="s">
        <v>3289</v>
      </c>
      <c r="H40" s="25"/>
      <c r="I40" s="26"/>
      <c r="J40" s="26" t="s">
        <v>2557</v>
      </c>
      <c r="K40" s="27">
        <v>6</v>
      </c>
      <c r="L40" s="25">
        <v>0</v>
      </c>
      <c r="M40" s="30">
        <v>0</v>
      </c>
      <c r="N40" s="28">
        <v>1449</v>
      </c>
      <c r="O40" s="28" t="s">
        <v>2553</v>
      </c>
      <c r="P40" s="827">
        <v>107769888</v>
      </c>
      <c r="Q40" s="829"/>
      <c r="R40" s="19"/>
      <c r="S40" s="20">
        <v>1021.68</v>
      </c>
      <c r="T40" s="509">
        <f t="shared" si="0"/>
        <v>1021.68</v>
      </c>
      <c r="U40" s="20">
        <f t="shared" si="1"/>
        <v>14.683726708074531</v>
      </c>
      <c r="V40" s="21">
        <f t="shared" si="2"/>
        <v>29.490683229813669</v>
      </c>
      <c r="W40" s="20"/>
      <c r="X40" s="22"/>
      <c r="Y40" s="20"/>
    </row>
    <row r="41" spans="1:25" ht="18">
      <c r="A41" s="24" t="s">
        <v>2570</v>
      </c>
      <c r="B41" s="23">
        <v>10133</v>
      </c>
      <c r="C41" s="29" t="s">
        <v>3286</v>
      </c>
      <c r="D41" s="31" t="s">
        <v>6183</v>
      </c>
      <c r="E41" s="29" t="s">
        <v>3407</v>
      </c>
      <c r="F41" s="32" t="s">
        <v>3292</v>
      </c>
      <c r="G41" s="26" t="s">
        <v>3288</v>
      </c>
      <c r="H41" s="25"/>
      <c r="I41" s="26"/>
      <c r="J41" s="26" t="s">
        <v>2557</v>
      </c>
      <c r="K41" s="27">
        <v>6</v>
      </c>
      <c r="L41" s="25">
        <v>0</v>
      </c>
      <c r="M41" s="30">
        <v>0</v>
      </c>
      <c r="N41" s="28">
        <v>1399</v>
      </c>
      <c r="O41" s="28" t="s">
        <v>2553</v>
      </c>
      <c r="P41" s="827">
        <v>107773208</v>
      </c>
      <c r="Q41" s="829"/>
      <c r="R41" s="19"/>
      <c r="S41" s="20">
        <v>986.48</v>
      </c>
      <c r="T41" s="509">
        <f t="shared" si="0"/>
        <v>986.48</v>
      </c>
      <c r="U41" s="20">
        <f t="shared" si="1"/>
        <v>14.67899928520373</v>
      </c>
      <c r="V41" s="21">
        <f t="shared" si="2"/>
        <v>29.486776268763407</v>
      </c>
      <c r="W41" s="20"/>
      <c r="X41" s="22"/>
      <c r="Y41" s="20"/>
    </row>
    <row r="42" spans="1:25" ht="18">
      <c r="A42" s="24" t="s">
        <v>2570</v>
      </c>
      <c r="B42" s="23">
        <v>10174</v>
      </c>
      <c r="C42" s="29" t="s">
        <v>3339</v>
      </c>
      <c r="D42" s="31" t="s">
        <v>6183</v>
      </c>
      <c r="E42" s="29" t="s">
        <v>3340</v>
      </c>
      <c r="F42" s="32" t="s">
        <v>3292</v>
      </c>
      <c r="G42" s="26" t="s">
        <v>3333</v>
      </c>
      <c r="H42" s="25"/>
      <c r="I42" s="26"/>
      <c r="J42" s="26" t="s">
        <v>2557</v>
      </c>
      <c r="K42" s="27">
        <v>6</v>
      </c>
      <c r="L42" s="25">
        <v>0</v>
      </c>
      <c r="M42" s="30" t="s">
        <v>2558</v>
      </c>
      <c r="N42" s="28">
        <v>1501</v>
      </c>
      <c r="O42" s="28" t="s">
        <v>2553</v>
      </c>
      <c r="P42" s="827">
        <v>107832092</v>
      </c>
      <c r="Q42" s="829"/>
      <c r="R42" s="19"/>
      <c r="S42" s="20">
        <v>1058.6400000000001</v>
      </c>
      <c r="T42" s="509">
        <f t="shared" si="0"/>
        <v>1058.6400000000001</v>
      </c>
      <c r="U42" s="20">
        <f t="shared" si="1"/>
        <v>14.65993337774816</v>
      </c>
      <c r="V42" s="21">
        <f t="shared" si="2"/>
        <v>29.471019320453024</v>
      </c>
      <c r="W42" s="20"/>
      <c r="X42" s="22"/>
      <c r="Y42" s="20"/>
    </row>
    <row r="43" spans="1:25" ht="18">
      <c r="A43" s="24" t="s">
        <v>2570</v>
      </c>
      <c r="B43" s="23">
        <v>10182</v>
      </c>
      <c r="C43" s="29" t="s">
        <v>3339</v>
      </c>
      <c r="D43" s="31" t="s">
        <v>6183</v>
      </c>
      <c r="E43" s="29" t="s">
        <v>3349</v>
      </c>
      <c r="F43" s="32" t="s">
        <v>3332</v>
      </c>
      <c r="G43" s="26" t="s">
        <v>3408</v>
      </c>
      <c r="H43" s="25"/>
      <c r="I43" s="26"/>
      <c r="J43" s="26" t="s">
        <v>2557</v>
      </c>
      <c r="K43" s="27">
        <v>6</v>
      </c>
      <c r="L43" s="25">
        <v>0</v>
      </c>
      <c r="M43" s="30" t="s">
        <v>2558</v>
      </c>
      <c r="N43" s="28">
        <v>2949</v>
      </c>
      <c r="O43" s="28" t="s">
        <v>2553</v>
      </c>
      <c r="P43" s="827">
        <v>107832436</v>
      </c>
      <c r="Q43" s="829"/>
      <c r="R43" s="19"/>
      <c r="S43" s="20">
        <v>2080.3200000000002</v>
      </c>
      <c r="T43" s="509">
        <f t="shared" si="0"/>
        <v>2080.3200000000002</v>
      </c>
      <c r="U43" s="20">
        <f t="shared" si="1"/>
        <v>14.642685656154612</v>
      </c>
      <c r="V43" s="21">
        <f t="shared" si="2"/>
        <v>29.456765005086467</v>
      </c>
      <c r="W43" s="20"/>
      <c r="X43" s="22"/>
      <c r="Y43" s="20"/>
    </row>
    <row r="44" spans="1:25" ht="18">
      <c r="A44" s="24" t="s">
        <v>2570</v>
      </c>
      <c r="B44" s="23">
        <v>10190</v>
      </c>
      <c r="C44" s="29" t="s">
        <v>3339</v>
      </c>
      <c r="D44" s="31" t="s">
        <v>6183</v>
      </c>
      <c r="E44" s="29" t="s">
        <v>3323</v>
      </c>
      <c r="F44" s="32" t="s">
        <v>3332</v>
      </c>
      <c r="G44" s="26" t="s">
        <v>3386</v>
      </c>
      <c r="H44" s="25"/>
      <c r="I44" s="26"/>
      <c r="J44" s="26" t="s">
        <v>2557</v>
      </c>
      <c r="K44" s="27">
        <v>6</v>
      </c>
      <c r="L44" s="25">
        <v>0</v>
      </c>
      <c r="M44" s="30" t="s">
        <v>2558</v>
      </c>
      <c r="N44" s="28">
        <v>1649</v>
      </c>
      <c r="O44" s="28" t="s">
        <v>2553</v>
      </c>
      <c r="P44" s="827">
        <v>107832483</v>
      </c>
      <c r="Q44" s="829"/>
      <c r="R44" s="19"/>
      <c r="S44" s="20">
        <v>1163.3599999999999</v>
      </c>
      <c r="T44" s="509">
        <f t="shared" si="0"/>
        <v>1163.3599999999999</v>
      </c>
      <c r="U44" s="20">
        <f t="shared" si="1"/>
        <v>14.635197089144938</v>
      </c>
      <c r="V44" s="21">
        <f t="shared" si="2"/>
        <v>29.450576106731347</v>
      </c>
      <c r="W44" s="20"/>
      <c r="X44" s="22"/>
      <c r="Y44" s="20"/>
    </row>
    <row r="45" spans="1:25" ht="18">
      <c r="A45" s="24" t="s">
        <v>2570</v>
      </c>
      <c r="B45" s="23">
        <v>10208</v>
      </c>
      <c r="C45" s="29" t="s">
        <v>3286</v>
      </c>
      <c r="D45" s="31" t="s">
        <v>6183</v>
      </c>
      <c r="E45" s="29" t="s">
        <v>3381</v>
      </c>
      <c r="F45" s="32" t="s">
        <v>3292</v>
      </c>
      <c r="G45" s="26" t="s">
        <v>3289</v>
      </c>
      <c r="H45" s="25"/>
      <c r="I45" s="26"/>
      <c r="J45" s="26" t="s">
        <v>2557</v>
      </c>
      <c r="K45" s="27">
        <v>6</v>
      </c>
      <c r="L45" s="25">
        <v>0</v>
      </c>
      <c r="M45" s="30" t="s">
        <v>2558</v>
      </c>
      <c r="N45" s="28">
        <v>1549</v>
      </c>
      <c r="O45" s="28" t="s">
        <v>2553</v>
      </c>
      <c r="P45" s="827">
        <v>107833166</v>
      </c>
      <c r="Q45" s="829"/>
      <c r="R45" s="19"/>
      <c r="S45" s="20">
        <v>1092.08</v>
      </c>
      <c r="T45" s="509">
        <f t="shared" si="0"/>
        <v>1092.08</v>
      </c>
      <c r="U45" s="20">
        <f t="shared" si="1"/>
        <v>14.692265978050358</v>
      </c>
      <c r="V45" s="21">
        <f t="shared" si="2"/>
        <v>29.497740477727575</v>
      </c>
      <c r="W45" s="20"/>
      <c r="X45" s="22"/>
      <c r="Y45" s="20"/>
    </row>
    <row r="46" spans="1:25" ht="18">
      <c r="A46" s="24" t="s">
        <v>2570</v>
      </c>
      <c r="B46" s="23">
        <v>10224</v>
      </c>
      <c r="C46" s="29" t="s">
        <v>3339</v>
      </c>
      <c r="D46" s="31" t="s">
        <v>6183</v>
      </c>
      <c r="E46" s="29" t="s">
        <v>3679</v>
      </c>
      <c r="F46" s="32" t="s">
        <v>3292</v>
      </c>
      <c r="G46" s="26" t="s">
        <v>3333</v>
      </c>
      <c r="H46" s="25"/>
      <c r="I46" s="26"/>
      <c r="J46" s="26" t="s">
        <v>2557</v>
      </c>
      <c r="K46" s="27">
        <v>6</v>
      </c>
      <c r="L46" s="25">
        <v>0</v>
      </c>
      <c r="M46" s="30" t="s">
        <v>2558</v>
      </c>
      <c r="N46" s="28">
        <v>1351</v>
      </c>
      <c r="O46" s="28" t="s">
        <v>2553</v>
      </c>
      <c r="P46" s="827">
        <v>107836298</v>
      </c>
      <c r="Q46" s="829"/>
      <c r="R46" s="19"/>
      <c r="S46" s="20">
        <v>953.04</v>
      </c>
      <c r="T46" s="509">
        <f t="shared" si="0"/>
        <v>953.04</v>
      </c>
      <c r="U46" s="20">
        <f t="shared" si="1"/>
        <v>14.642605477424127</v>
      </c>
      <c r="V46" s="21">
        <f t="shared" si="2"/>
        <v>29.456698741672838</v>
      </c>
      <c r="W46" s="20"/>
      <c r="X46" s="22"/>
      <c r="Y46" s="20"/>
    </row>
    <row r="47" spans="1:25" ht="18">
      <c r="A47" s="24" t="s">
        <v>2570</v>
      </c>
      <c r="B47" s="23">
        <v>10232</v>
      </c>
      <c r="C47" s="29" t="s">
        <v>3339</v>
      </c>
      <c r="D47" s="31" t="s">
        <v>6183</v>
      </c>
      <c r="E47" s="29" t="s">
        <v>3456</v>
      </c>
      <c r="F47" s="32" t="s">
        <v>3332</v>
      </c>
      <c r="G47" s="26" t="s">
        <v>3350</v>
      </c>
      <c r="H47" s="25"/>
      <c r="I47" s="26"/>
      <c r="J47" s="26" t="s">
        <v>2557</v>
      </c>
      <c r="K47" s="27">
        <v>6</v>
      </c>
      <c r="L47" s="25">
        <v>0</v>
      </c>
      <c r="M47" s="30" t="s">
        <v>2558</v>
      </c>
      <c r="N47" s="28">
        <v>2199</v>
      </c>
      <c r="O47" s="28" t="s">
        <v>2553</v>
      </c>
      <c r="P47" s="827">
        <v>107836717</v>
      </c>
      <c r="Q47" s="829"/>
      <c r="R47" s="19"/>
      <c r="S47" s="20">
        <v>1551.44</v>
      </c>
      <c r="T47" s="509">
        <f t="shared" si="0"/>
        <v>1551.44</v>
      </c>
      <c r="U47" s="20">
        <f t="shared" si="1"/>
        <v>14.631996361982715</v>
      </c>
      <c r="V47" s="21">
        <f t="shared" si="2"/>
        <v>29.447930877671666</v>
      </c>
      <c r="W47" s="20"/>
      <c r="X47" s="22"/>
      <c r="Y47" s="20"/>
    </row>
    <row r="48" spans="1:25" ht="18">
      <c r="A48" s="24" t="s">
        <v>2570</v>
      </c>
      <c r="B48" s="23" t="s">
        <v>3706</v>
      </c>
      <c r="C48" s="29" t="s">
        <v>3339</v>
      </c>
      <c r="D48" s="31" t="s">
        <v>6183</v>
      </c>
      <c r="E48" s="29" t="s">
        <v>3512</v>
      </c>
      <c r="F48" s="32" t="s">
        <v>3332</v>
      </c>
      <c r="G48" s="26" t="s">
        <v>3393</v>
      </c>
      <c r="H48" s="25"/>
      <c r="I48" s="26"/>
      <c r="J48" s="26" t="s">
        <v>2557</v>
      </c>
      <c r="K48" s="27">
        <v>6</v>
      </c>
      <c r="L48" s="25">
        <v>0</v>
      </c>
      <c r="M48" s="30" t="s">
        <v>2558</v>
      </c>
      <c r="N48" s="28">
        <v>2349</v>
      </c>
      <c r="O48" s="28" t="s">
        <v>2553</v>
      </c>
      <c r="P48" s="827">
        <v>107848205</v>
      </c>
      <c r="Q48" s="829"/>
      <c r="R48" s="19"/>
      <c r="S48" s="20" t="s">
        <v>3705</v>
      </c>
      <c r="T48" s="509">
        <f t="shared" si="0"/>
        <v>1623.6</v>
      </c>
      <c r="U48" s="20">
        <f t="shared" si="1"/>
        <v>16.366283524904219</v>
      </c>
      <c r="V48" s="21">
        <f t="shared" si="2"/>
        <v>30.88122605363985</v>
      </c>
      <c r="W48" s="20"/>
      <c r="X48" s="22"/>
      <c r="Y48" s="20"/>
    </row>
    <row r="49" spans="1:25" ht="18">
      <c r="A49" s="24" t="s">
        <v>2570</v>
      </c>
      <c r="B49" s="23">
        <v>10372</v>
      </c>
      <c r="C49" s="29" t="s">
        <v>3339</v>
      </c>
      <c r="D49" s="31" t="s">
        <v>6183</v>
      </c>
      <c r="E49" s="29" t="s">
        <v>3340</v>
      </c>
      <c r="F49" s="32" t="s">
        <v>3292</v>
      </c>
      <c r="G49" s="26" t="s">
        <v>3710</v>
      </c>
      <c r="H49" s="25"/>
      <c r="I49" s="26"/>
      <c r="J49" s="26" t="s">
        <v>2557</v>
      </c>
      <c r="K49" s="27">
        <v>6</v>
      </c>
      <c r="L49" s="25">
        <v>0</v>
      </c>
      <c r="M49" s="30" t="s">
        <v>2558</v>
      </c>
      <c r="N49" s="28">
        <v>1451</v>
      </c>
      <c r="O49" s="28" t="s">
        <v>2553</v>
      </c>
      <c r="P49" s="827">
        <v>107848220</v>
      </c>
      <c r="Q49" s="829"/>
      <c r="R49" s="19"/>
      <c r="S49" s="20" t="s">
        <v>3711</v>
      </c>
      <c r="T49" s="509">
        <f t="shared" si="0"/>
        <v>1023.44</v>
      </c>
      <c r="U49" s="20">
        <f t="shared" si="1"/>
        <v>14.654555478980015</v>
      </c>
      <c r="V49" s="21">
        <f t="shared" si="2"/>
        <v>29.466574776016529</v>
      </c>
      <c r="W49" s="20"/>
      <c r="X49" s="22"/>
      <c r="Y49" s="20"/>
    </row>
    <row r="50" spans="1:25" ht="18">
      <c r="A50" s="24" t="s">
        <v>2570</v>
      </c>
      <c r="B50" s="23">
        <v>10380</v>
      </c>
      <c r="C50" s="29" t="s">
        <v>3339</v>
      </c>
      <c r="D50" s="31" t="s">
        <v>6183</v>
      </c>
      <c r="E50" s="29" t="s">
        <v>3349</v>
      </c>
      <c r="F50" s="32" t="s">
        <v>3292</v>
      </c>
      <c r="G50" s="26" t="s">
        <v>3386</v>
      </c>
      <c r="H50" s="25"/>
      <c r="I50" s="26"/>
      <c r="J50" s="26" t="s">
        <v>2557</v>
      </c>
      <c r="K50" s="27">
        <v>6</v>
      </c>
      <c r="L50" s="25">
        <v>0</v>
      </c>
      <c r="M50" s="30" t="s">
        <v>2558</v>
      </c>
      <c r="N50" s="28">
        <v>1799</v>
      </c>
      <c r="O50" s="28" t="s">
        <v>2553</v>
      </c>
      <c r="P50" s="827">
        <v>107865728</v>
      </c>
      <c r="Q50" s="829"/>
      <c r="R50" s="19"/>
      <c r="S50" s="20" t="s">
        <v>3750</v>
      </c>
      <c r="T50" s="509">
        <f t="shared" si="0"/>
        <v>1269.8399999999999</v>
      </c>
      <c r="U50" s="20">
        <f t="shared" si="1"/>
        <v>14.591083935519734</v>
      </c>
      <c r="V50" s="21">
        <f t="shared" si="2"/>
        <v>29.414118954974981</v>
      </c>
      <c r="W50" s="20"/>
      <c r="X50" s="22"/>
      <c r="Y50" s="20"/>
    </row>
    <row r="51" spans="1:25" ht="18">
      <c r="A51" s="24" t="s">
        <v>2570</v>
      </c>
      <c r="B51" s="23">
        <v>10398</v>
      </c>
      <c r="C51" s="29" t="s">
        <v>3286</v>
      </c>
      <c r="D51" s="31" t="s">
        <v>6183</v>
      </c>
      <c r="E51" s="29" t="s">
        <v>3601</v>
      </c>
      <c r="F51" s="32" t="s">
        <v>3292</v>
      </c>
      <c r="G51" s="26" t="s">
        <v>3288</v>
      </c>
      <c r="H51" s="25"/>
      <c r="I51" s="26"/>
      <c r="J51" s="26" t="s">
        <v>2557</v>
      </c>
      <c r="K51" s="27">
        <v>6</v>
      </c>
      <c r="L51" s="25">
        <v>0</v>
      </c>
      <c r="M51" s="30" t="s">
        <v>2558</v>
      </c>
      <c r="N51" s="28">
        <v>1199</v>
      </c>
      <c r="O51" s="28" t="s">
        <v>2553</v>
      </c>
      <c r="P51" s="827">
        <v>107876717</v>
      </c>
      <c r="Q51" s="829"/>
      <c r="R51" s="19"/>
      <c r="S51" s="20" t="s">
        <v>3600</v>
      </c>
      <c r="T51" s="509">
        <f t="shared" si="0"/>
        <v>845.68</v>
      </c>
      <c r="U51" s="20">
        <f t="shared" si="1"/>
        <v>14.656146788990824</v>
      </c>
      <c r="V51" s="21">
        <f t="shared" si="2"/>
        <v>29.467889908256893</v>
      </c>
      <c r="W51" s="20"/>
      <c r="X51" s="22"/>
      <c r="Y51" s="20"/>
    </row>
    <row r="52" spans="1:25" ht="18">
      <c r="A52" s="24" t="s">
        <v>2570</v>
      </c>
      <c r="B52" s="23">
        <v>10406</v>
      </c>
      <c r="C52" s="29" t="s">
        <v>3286</v>
      </c>
      <c r="D52" s="31" t="s">
        <v>6183</v>
      </c>
      <c r="E52" s="29" t="s">
        <v>3407</v>
      </c>
      <c r="F52" s="32" t="s">
        <v>3292</v>
      </c>
      <c r="G52" s="26" t="s">
        <v>3290</v>
      </c>
      <c r="H52" s="25"/>
      <c r="I52" s="26"/>
      <c r="J52" s="26" t="s">
        <v>2557</v>
      </c>
      <c r="K52" s="27">
        <v>6</v>
      </c>
      <c r="L52" s="25">
        <v>0</v>
      </c>
      <c r="M52" s="30" t="s">
        <v>2558</v>
      </c>
      <c r="N52" s="28">
        <v>1949</v>
      </c>
      <c r="O52" s="28" t="s">
        <v>2553</v>
      </c>
      <c r="P52" s="827">
        <v>107877736</v>
      </c>
      <c r="Q52" s="829"/>
      <c r="R52" s="19"/>
      <c r="S52" s="20" t="s">
        <v>3765</v>
      </c>
      <c r="T52" s="509">
        <f t="shared" si="0"/>
        <v>1373.68</v>
      </c>
      <c r="U52" s="20">
        <f t="shared" si="1"/>
        <v>14.717660338635184</v>
      </c>
      <c r="V52" s="21">
        <f t="shared" si="2"/>
        <v>29.518727552591059</v>
      </c>
      <c r="W52" s="20"/>
      <c r="X52" s="22"/>
      <c r="Y52" s="20"/>
    </row>
    <row r="53" spans="1:25" ht="18">
      <c r="A53" s="24" t="s">
        <v>2570</v>
      </c>
      <c r="B53" s="23">
        <v>10414</v>
      </c>
      <c r="C53" s="29" t="s">
        <v>3339</v>
      </c>
      <c r="D53" s="31" t="s">
        <v>6183</v>
      </c>
      <c r="E53" s="29" t="s">
        <v>3361</v>
      </c>
      <c r="F53" s="32" t="s">
        <v>3292</v>
      </c>
      <c r="G53" s="26" t="s">
        <v>3393</v>
      </c>
      <c r="H53" s="25"/>
      <c r="I53" s="26"/>
      <c r="J53" s="26" t="s">
        <v>2557</v>
      </c>
      <c r="K53" s="27">
        <v>6</v>
      </c>
      <c r="L53" s="25">
        <v>0</v>
      </c>
      <c r="M53" s="30" t="s">
        <v>2558</v>
      </c>
      <c r="N53" s="28">
        <v>1749</v>
      </c>
      <c r="O53" s="28" t="s">
        <v>2553</v>
      </c>
      <c r="P53" s="827">
        <v>107891466</v>
      </c>
      <c r="Q53" s="829"/>
      <c r="R53" s="19"/>
      <c r="S53" s="20" t="s">
        <v>3770</v>
      </c>
      <c r="T53" s="509">
        <f t="shared" si="0"/>
        <v>1233.76</v>
      </c>
      <c r="U53" s="20">
        <f t="shared" si="1"/>
        <v>14.645534591194959</v>
      </c>
      <c r="V53" s="21">
        <f t="shared" si="2"/>
        <v>29.459119496855337</v>
      </c>
      <c r="W53" s="20"/>
      <c r="X53" s="22"/>
      <c r="Y53" s="20"/>
    </row>
    <row r="54" spans="1:25" ht="18">
      <c r="A54" s="24" t="s">
        <v>2570</v>
      </c>
      <c r="B54" s="23">
        <v>10430</v>
      </c>
      <c r="C54" s="29" t="s">
        <v>3898</v>
      </c>
      <c r="D54" s="31" t="s">
        <v>6183</v>
      </c>
      <c r="E54" s="29" t="s">
        <v>3323</v>
      </c>
      <c r="F54" s="32" t="s">
        <v>3332</v>
      </c>
      <c r="G54" s="26" t="s">
        <v>3393</v>
      </c>
      <c r="H54" s="25"/>
      <c r="I54" s="26"/>
      <c r="J54" s="26" t="s">
        <v>2557</v>
      </c>
      <c r="K54" s="27">
        <v>6</v>
      </c>
      <c r="L54" s="25">
        <v>0</v>
      </c>
      <c r="M54" s="30" t="s">
        <v>2558</v>
      </c>
      <c r="N54" s="28">
        <v>1849</v>
      </c>
      <c r="O54" s="28" t="s">
        <v>2553</v>
      </c>
      <c r="P54" s="827">
        <v>107907552</v>
      </c>
      <c r="Q54" s="829"/>
      <c r="R54" s="19"/>
      <c r="S54" s="20" t="s">
        <v>3785</v>
      </c>
      <c r="T54" s="509">
        <f t="shared" si="0"/>
        <v>1304.06</v>
      </c>
      <c r="U54" s="20">
        <f t="shared" si="1"/>
        <v>14.661297998918329</v>
      </c>
      <c r="V54" s="21">
        <f t="shared" si="2"/>
        <v>29.472147106544071</v>
      </c>
      <c r="W54" s="20"/>
      <c r="X54" s="22"/>
      <c r="Y54" s="20"/>
    </row>
    <row r="55" spans="1:25" ht="18">
      <c r="A55" s="24" t="s">
        <v>2570</v>
      </c>
      <c r="B55" s="23">
        <v>10448</v>
      </c>
      <c r="C55" s="29" t="s">
        <v>3286</v>
      </c>
      <c r="D55" s="31" t="s">
        <v>6183</v>
      </c>
      <c r="E55" s="29" t="s">
        <v>3601</v>
      </c>
      <c r="F55" s="32" t="s">
        <v>3292</v>
      </c>
      <c r="G55" s="26" t="s">
        <v>3288</v>
      </c>
      <c r="H55" s="25"/>
      <c r="I55" s="26"/>
      <c r="J55" s="26" t="s">
        <v>2557</v>
      </c>
      <c r="K55" s="27">
        <v>6</v>
      </c>
      <c r="L55" s="25">
        <v>0</v>
      </c>
      <c r="M55" s="30" t="s">
        <v>2558</v>
      </c>
      <c r="N55" s="28">
        <v>1099</v>
      </c>
      <c r="O55" s="28" t="s">
        <v>2553</v>
      </c>
      <c r="P55" s="827">
        <v>107914407</v>
      </c>
      <c r="Q55" s="829"/>
      <c r="R55" s="19"/>
      <c r="S55" s="20" t="s">
        <v>3791</v>
      </c>
      <c r="T55" s="509">
        <f t="shared" si="0"/>
        <v>775.28</v>
      </c>
      <c r="U55" s="20">
        <f t="shared" si="1"/>
        <v>14.64160145586898</v>
      </c>
      <c r="V55" s="21">
        <f t="shared" si="2"/>
        <v>29.45586897179254</v>
      </c>
      <c r="W55" s="20"/>
      <c r="X55" s="22"/>
      <c r="Y55" s="20"/>
    </row>
    <row r="56" spans="1:25" ht="18">
      <c r="A56" s="24" t="s">
        <v>2570</v>
      </c>
      <c r="B56" s="23">
        <v>10455</v>
      </c>
      <c r="C56" s="29" t="s">
        <v>3339</v>
      </c>
      <c r="D56" s="31" t="s">
        <v>6183</v>
      </c>
      <c r="E56" s="29" t="s">
        <v>3331</v>
      </c>
      <c r="F56" s="32" t="s">
        <v>3332</v>
      </c>
      <c r="G56" s="26" t="s">
        <v>3408</v>
      </c>
      <c r="H56" s="25"/>
      <c r="I56" s="26"/>
      <c r="J56" s="26" t="s">
        <v>2557</v>
      </c>
      <c r="K56" s="27">
        <v>6</v>
      </c>
      <c r="L56" s="25">
        <v>0</v>
      </c>
      <c r="M56" s="30" t="s">
        <v>2558</v>
      </c>
      <c r="N56" s="28">
        <v>2949</v>
      </c>
      <c r="O56" s="28" t="s">
        <v>2553</v>
      </c>
      <c r="P56" s="827">
        <v>107922055</v>
      </c>
      <c r="Q56" s="829"/>
      <c r="R56" s="19"/>
      <c r="S56" s="20" t="s">
        <v>3731</v>
      </c>
      <c r="T56" s="509">
        <f t="shared" si="0"/>
        <v>2080.3200000000002</v>
      </c>
      <c r="U56" s="20">
        <f t="shared" si="1"/>
        <v>14.642685656154612</v>
      </c>
      <c r="V56" s="21">
        <f t="shared" si="2"/>
        <v>29.456765005086467</v>
      </c>
      <c r="W56" s="20"/>
      <c r="X56" s="22"/>
      <c r="Y56" s="20"/>
    </row>
    <row r="57" spans="1:25" ht="18">
      <c r="A57" s="24" t="s">
        <v>2570</v>
      </c>
      <c r="B57" s="23">
        <v>10463</v>
      </c>
      <c r="C57" s="29" t="s">
        <v>3339</v>
      </c>
      <c r="D57" s="31" t="s">
        <v>6183</v>
      </c>
      <c r="E57" s="29" t="s">
        <v>3331</v>
      </c>
      <c r="F57" s="32" t="s">
        <v>3332</v>
      </c>
      <c r="G57" s="26" t="s">
        <v>3350</v>
      </c>
      <c r="H57" s="25"/>
      <c r="I57" s="26"/>
      <c r="J57" s="26" t="s">
        <v>2557</v>
      </c>
      <c r="K57" s="27">
        <v>6</v>
      </c>
      <c r="L57" s="25">
        <v>0</v>
      </c>
      <c r="M57" s="30" t="s">
        <v>2558</v>
      </c>
      <c r="N57" s="28">
        <v>2449</v>
      </c>
      <c r="O57" s="28" t="s">
        <v>2553</v>
      </c>
      <c r="P57" s="827">
        <v>107937510</v>
      </c>
      <c r="Q57" s="829"/>
      <c r="R57" s="19"/>
      <c r="S57" s="20" t="s">
        <v>3845</v>
      </c>
      <c r="T57" s="509"/>
      <c r="U57" s="20"/>
      <c r="V57" s="21"/>
      <c r="W57" s="20"/>
      <c r="X57" s="22"/>
      <c r="Y57" s="20"/>
    </row>
    <row r="58" spans="1:25" ht="18">
      <c r="A58" s="24" t="s">
        <v>2570</v>
      </c>
      <c r="B58" s="23">
        <v>10471</v>
      </c>
      <c r="C58" s="29" t="s">
        <v>3339</v>
      </c>
      <c r="D58" s="31" t="s">
        <v>6183</v>
      </c>
      <c r="E58" s="29" t="s">
        <v>3512</v>
      </c>
      <c r="F58" s="32" t="s">
        <v>3332</v>
      </c>
      <c r="G58" s="26" t="s">
        <v>3350</v>
      </c>
      <c r="H58" s="25"/>
      <c r="I58" s="26"/>
      <c r="J58" s="26" t="s">
        <v>2557</v>
      </c>
      <c r="K58" s="27">
        <v>6</v>
      </c>
      <c r="L58" s="25">
        <v>0</v>
      </c>
      <c r="M58" s="30" t="s">
        <v>2558</v>
      </c>
      <c r="N58" s="28">
        <v>2799</v>
      </c>
      <c r="O58" s="28" t="s">
        <v>2553</v>
      </c>
      <c r="P58" s="827">
        <v>107941102</v>
      </c>
      <c r="Q58" s="829"/>
      <c r="R58" s="19"/>
      <c r="S58" s="20" t="s">
        <v>3854</v>
      </c>
      <c r="T58" s="509">
        <f t="shared" ref="T58:T80" si="3">((+S58*(($T$6-100)/100))*-1)*((100-W58)/100)+Y58</f>
        <v>1934.24</v>
      </c>
      <c r="U58" s="20">
        <f t="shared" ref="U58:U80" si="4">IF(N58&lt;&gt;"",-T58*(1+$X$6)/(N58/100)+100,"")</f>
        <v>16.383336906037869</v>
      </c>
      <c r="V58" s="21">
        <f t="shared" ref="V58:V80" si="5">IF(N58&lt;&gt;"",-T58/(N58/100)+100,"")</f>
        <v>30.895319757056086</v>
      </c>
      <c r="W58" s="20"/>
      <c r="X58" s="22"/>
      <c r="Y58" s="20"/>
    </row>
    <row r="59" spans="1:25" ht="18">
      <c r="A59" s="24" t="s">
        <v>2570</v>
      </c>
      <c r="B59" s="23">
        <v>10489</v>
      </c>
      <c r="C59" s="29" t="s">
        <v>3286</v>
      </c>
      <c r="D59" s="31" t="s">
        <v>6183</v>
      </c>
      <c r="E59" s="29" t="s">
        <v>3601</v>
      </c>
      <c r="F59" s="32" t="s">
        <v>3292</v>
      </c>
      <c r="G59" s="26" t="s">
        <v>3290</v>
      </c>
      <c r="H59" s="25"/>
      <c r="I59" s="26"/>
      <c r="J59" s="26" t="s">
        <v>2557</v>
      </c>
      <c r="K59" s="27">
        <v>6</v>
      </c>
      <c r="L59" s="25">
        <v>0</v>
      </c>
      <c r="M59" s="30" t="s">
        <v>2558</v>
      </c>
      <c r="N59" s="28">
        <v>1749</v>
      </c>
      <c r="O59" s="28" t="s">
        <v>2553</v>
      </c>
      <c r="P59" s="827">
        <v>107959257</v>
      </c>
      <c r="Q59" s="829"/>
      <c r="R59" s="19"/>
      <c r="S59" s="20" t="s">
        <v>3872</v>
      </c>
      <c r="T59" s="509">
        <f t="shared" si="3"/>
        <v>1232.8800000000001</v>
      </c>
      <c r="U59" s="20">
        <f t="shared" si="4"/>
        <v>14.706415094339604</v>
      </c>
      <c r="V59" s="21">
        <f t="shared" si="5"/>
        <v>29.50943396226414</v>
      </c>
      <c r="W59" s="20"/>
      <c r="X59" s="22"/>
      <c r="Y59" s="20"/>
    </row>
    <row r="60" spans="1:25" ht="18">
      <c r="A60" s="24" t="s">
        <v>2570</v>
      </c>
      <c r="B60" s="23">
        <v>10497</v>
      </c>
      <c r="C60" s="29" t="s">
        <v>3339</v>
      </c>
      <c r="D60" s="31" t="s">
        <v>6183</v>
      </c>
      <c r="E60" s="29" t="s">
        <v>3361</v>
      </c>
      <c r="F60" s="32" t="s">
        <v>3332</v>
      </c>
      <c r="G60" s="26" t="s">
        <v>3393</v>
      </c>
      <c r="H60" s="25"/>
      <c r="I60" s="26"/>
      <c r="J60" s="26" t="s">
        <v>2557</v>
      </c>
      <c r="K60" s="27">
        <v>6</v>
      </c>
      <c r="L60" s="25">
        <v>0</v>
      </c>
      <c r="M60" s="30" t="s">
        <v>2558</v>
      </c>
      <c r="N60" s="28">
        <v>1949</v>
      </c>
      <c r="O60" s="28" t="s">
        <v>2553</v>
      </c>
      <c r="P60" s="827">
        <v>107966853</v>
      </c>
      <c r="Q60" s="829"/>
      <c r="R60" s="19"/>
      <c r="S60" s="20" t="s">
        <v>3893</v>
      </c>
      <c r="T60" s="509">
        <f t="shared" si="3"/>
        <v>1374.56</v>
      </c>
      <c r="U60" s="20">
        <f t="shared" si="4"/>
        <v>14.663027193432526</v>
      </c>
      <c r="V60" s="21">
        <f t="shared" si="5"/>
        <v>29.473576192919438</v>
      </c>
      <c r="W60" s="20"/>
      <c r="X60" s="22"/>
      <c r="Y60" s="20"/>
    </row>
    <row r="61" spans="1:25" ht="18">
      <c r="A61" s="24" t="s">
        <v>2570</v>
      </c>
      <c r="B61" s="23">
        <v>10505</v>
      </c>
      <c r="C61" s="29" t="s">
        <v>3339</v>
      </c>
      <c r="D61" s="31" t="s">
        <v>6183</v>
      </c>
      <c r="E61" s="29" t="s">
        <v>3323</v>
      </c>
      <c r="F61" s="32" t="s">
        <v>3332</v>
      </c>
      <c r="G61" s="26" t="s">
        <v>3393</v>
      </c>
      <c r="H61" s="25"/>
      <c r="I61" s="26"/>
      <c r="J61" s="26" t="s">
        <v>2557</v>
      </c>
      <c r="K61" s="27">
        <v>6</v>
      </c>
      <c r="L61" s="25">
        <v>0</v>
      </c>
      <c r="M61" s="30" t="s">
        <v>2558</v>
      </c>
      <c r="N61" s="28">
        <v>1889</v>
      </c>
      <c r="O61" s="28" t="s">
        <v>2553</v>
      </c>
      <c r="P61" s="827">
        <v>107976054</v>
      </c>
      <c r="Q61" s="829"/>
      <c r="R61" s="19"/>
      <c r="S61" s="20" t="s">
        <v>3897</v>
      </c>
      <c r="T61" s="509">
        <f t="shared" si="3"/>
        <v>1332.32</v>
      </c>
      <c r="U61" s="20">
        <f t="shared" si="4"/>
        <v>14.658168343038653</v>
      </c>
      <c r="V61" s="21">
        <f t="shared" si="5"/>
        <v>29.46956061408153</v>
      </c>
      <c r="W61" s="20"/>
      <c r="X61" s="22"/>
      <c r="Y61" s="20"/>
    </row>
    <row r="62" spans="1:25" ht="18">
      <c r="A62" s="24" t="s">
        <v>2570</v>
      </c>
      <c r="B62" s="23">
        <v>10554</v>
      </c>
      <c r="C62" s="29" t="s">
        <v>3339</v>
      </c>
      <c r="D62" s="31" t="s">
        <v>6183</v>
      </c>
      <c r="E62" s="29" t="s">
        <v>3407</v>
      </c>
      <c r="F62" s="32" t="s">
        <v>3332</v>
      </c>
      <c r="G62" s="26" t="s">
        <v>3350</v>
      </c>
      <c r="H62" s="25"/>
      <c r="I62" s="26"/>
      <c r="J62" s="26" t="s">
        <v>2557</v>
      </c>
      <c r="K62" s="27">
        <v>6</v>
      </c>
      <c r="L62" s="25">
        <v>0</v>
      </c>
      <c r="M62" s="30" t="s">
        <v>2558</v>
      </c>
      <c r="N62" s="28">
        <v>2609</v>
      </c>
      <c r="O62" s="28" t="s">
        <v>2553</v>
      </c>
      <c r="P62" s="827">
        <v>107978653</v>
      </c>
      <c r="Q62" s="829"/>
      <c r="R62" s="19"/>
      <c r="S62" s="20" t="s">
        <v>3901</v>
      </c>
      <c r="T62" s="509">
        <f t="shared" si="3"/>
        <v>1803.12</v>
      </c>
      <c r="U62" s="20">
        <f t="shared" si="4"/>
        <v>16.375040245304731</v>
      </c>
      <c r="V62" s="21">
        <f t="shared" si="5"/>
        <v>30.888463012648529</v>
      </c>
      <c r="W62" s="20"/>
      <c r="X62" s="22"/>
      <c r="Y62" s="20"/>
    </row>
    <row r="63" spans="1:25" ht="18">
      <c r="A63" s="24" t="s">
        <v>2570</v>
      </c>
      <c r="B63" s="23">
        <v>10562</v>
      </c>
      <c r="C63" s="29" t="s">
        <v>3339</v>
      </c>
      <c r="D63" s="31" t="s">
        <v>6183</v>
      </c>
      <c r="E63" s="29" t="s">
        <v>3361</v>
      </c>
      <c r="F63" s="32" t="s">
        <v>3332</v>
      </c>
      <c r="G63" s="26" t="s">
        <v>3408</v>
      </c>
      <c r="H63" s="25"/>
      <c r="I63" s="26"/>
      <c r="J63" s="26" t="s">
        <v>2557</v>
      </c>
      <c r="K63" s="27">
        <v>6</v>
      </c>
      <c r="L63" s="25">
        <v>0</v>
      </c>
      <c r="M63" s="30" t="s">
        <v>2558</v>
      </c>
      <c r="N63" s="28">
        <v>2839</v>
      </c>
      <c r="O63" s="28" t="s">
        <v>2553</v>
      </c>
      <c r="P63" s="827">
        <v>107979975</v>
      </c>
      <c r="Q63" s="829"/>
      <c r="R63" s="19"/>
      <c r="S63" s="20" t="s">
        <v>3905</v>
      </c>
      <c r="T63" s="509">
        <f t="shared" si="3"/>
        <v>2002.88</v>
      </c>
      <c r="U63" s="20">
        <f t="shared" si="4"/>
        <v>14.635970412116933</v>
      </c>
      <c r="V63" s="21">
        <f t="shared" si="5"/>
        <v>29.45121521662557</v>
      </c>
      <c r="W63" s="20"/>
      <c r="X63" s="22"/>
      <c r="Y63" s="20"/>
    </row>
    <row r="64" spans="1:25" ht="18">
      <c r="A64" s="24" t="s">
        <v>2570</v>
      </c>
      <c r="B64" s="23">
        <v>10596</v>
      </c>
      <c r="C64" s="29" t="s">
        <v>3339</v>
      </c>
      <c r="D64" s="31" t="s">
        <v>6183</v>
      </c>
      <c r="E64" s="29" t="s">
        <v>3512</v>
      </c>
      <c r="F64" s="32" t="s">
        <v>3332</v>
      </c>
      <c r="G64" s="26" t="s">
        <v>3350</v>
      </c>
      <c r="H64" s="25"/>
      <c r="I64" s="26" t="s">
        <v>3909</v>
      </c>
      <c r="J64" s="26" t="s">
        <v>2557</v>
      </c>
      <c r="K64" s="27">
        <v>6</v>
      </c>
      <c r="L64" s="25">
        <v>0</v>
      </c>
      <c r="M64" s="30" t="s">
        <v>2558</v>
      </c>
      <c r="N64" s="28">
        <v>2799</v>
      </c>
      <c r="O64" s="28" t="s">
        <v>2553</v>
      </c>
      <c r="P64" s="827">
        <v>107984471</v>
      </c>
      <c r="Q64" s="829"/>
      <c r="R64" s="19"/>
      <c r="S64" s="20" t="s">
        <v>3854</v>
      </c>
      <c r="T64" s="509">
        <f t="shared" si="3"/>
        <v>1934.24</v>
      </c>
      <c r="U64" s="20">
        <f t="shared" si="4"/>
        <v>16.383336906037869</v>
      </c>
      <c r="V64" s="21">
        <f t="shared" si="5"/>
        <v>30.895319757056086</v>
      </c>
      <c r="W64" s="20"/>
      <c r="X64" s="22"/>
      <c r="Y64" s="20"/>
    </row>
    <row r="65" spans="1:25" ht="18">
      <c r="A65" s="24" t="s">
        <v>2570</v>
      </c>
      <c r="B65" s="23">
        <v>10604</v>
      </c>
      <c r="C65" s="29" t="s">
        <v>3339</v>
      </c>
      <c r="D65" s="31" t="s">
        <v>6183</v>
      </c>
      <c r="E65" s="29" t="s">
        <v>3323</v>
      </c>
      <c r="F65" s="32" t="s">
        <v>3332</v>
      </c>
      <c r="G65" s="26" t="s">
        <v>3386</v>
      </c>
      <c r="H65" s="25"/>
      <c r="I65" s="26"/>
      <c r="J65" s="26" t="s">
        <v>2557</v>
      </c>
      <c r="K65" s="27">
        <v>6</v>
      </c>
      <c r="L65" s="25">
        <v>0</v>
      </c>
      <c r="M65" s="30" t="s">
        <v>2558</v>
      </c>
      <c r="N65" s="28">
        <v>1689</v>
      </c>
      <c r="O65" s="28" t="s">
        <v>2553</v>
      </c>
      <c r="P65" s="827">
        <v>107984485</v>
      </c>
      <c r="Q65" s="829"/>
      <c r="R65" s="19"/>
      <c r="S65" s="20" t="s">
        <v>3913</v>
      </c>
      <c r="T65" s="509">
        <f t="shared" si="3"/>
        <v>1191.52</v>
      </c>
      <c r="U65" s="20">
        <f t="shared" si="4"/>
        <v>14.639478981645951</v>
      </c>
      <c r="V65" s="21">
        <f t="shared" si="5"/>
        <v>29.454114860864422</v>
      </c>
      <c r="W65" s="20"/>
      <c r="X65" s="22"/>
      <c r="Y65" s="20"/>
    </row>
    <row r="66" spans="1:25" ht="18">
      <c r="A66" s="24" t="s">
        <v>2570</v>
      </c>
      <c r="B66" s="23">
        <v>10620</v>
      </c>
      <c r="C66" s="29" t="s">
        <v>3339</v>
      </c>
      <c r="D66" s="31" t="s">
        <v>6183</v>
      </c>
      <c r="E66" s="29" t="s">
        <v>3331</v>
      </c>
      <c r="F66" s="32" t="s">
        <v>3332</v>
      </c>
      <c r="G66" s="26" t="s">
        <v>3393</v>
      </c>
      <c r="H66" s="25"/>
      <c r="I66" s="26"/>
      <c r="J66" s="26" t="s">
        <v>2557</v>
      </c>
      <c r="K66" s="27">
        <v>6</v>
      </c>
      <c r="L66" s="25">
        <v>0</v>
      </c>
      <c r="M66" s="30" t="s">
        <v>2558</v>
      </c>
      <c r="N66" s="28">
        <v>2249</v>
      </c>
      <c r="O66" s="28" t="s">
        <v>2553</v>
      </c>
      <c r="P66" s="827">
        <v>107997528</v>
      </c>
      <c r="Q66" s="829"/>
      <c r="R66" s="19"/>
      <c r="S66" s="20" t="s">
        <v>3940</v>
      </c>
      <c r="T66" s="509">
        <f t="shared" si="3"/>
        <v>1586.64</v>
      </c>
      <c r="U66" s="20">
        <f t="shared" si="4"/>
        <v>14.636087149844371</v>
      </c>
      <c r="V66" s="21">
        <f t="shared" si="5"/>
        <v>29.451311694086257</v>
      </c>
      <c r="W66" s="20"/>
      <c r="X66" s="22"/>
      <c r="Y66" s="20"/>
    </row>
    <row r="67" spans="1:25" ht="18">
      <c r="A67" s="24" t="s">
        <v>2570</v>
      </c>
      <c r="B67" s="23">
        <v>10638</v>
      </c>
      <c r="C67" s="29" t="s">
        <v>3286</v>
      </c>
      <c r="D67" s="31" t="s">
        <v>6183</v>
      </c>
      <c r="E67" s="29" t="s">
        <v>3601</v>
      </c>
      <c r="F67" s="32" t="s">
        <v>3292</v>
      </c>
      <c r="G67" s="26" t="s">
        <v>3289</v>
      </c>
      <c r="H67" s="25"/>
      <c r="I67" s="26"/>
      <c r="J67" s="26" t="s">
        <v>2557</v>
      </c>
      <c r="K67" s="27">
        <v>6</v>
      </c>
      <c r="L67" s="25">
        <v>0</v>
      </c>
      <c r="M67" s="30" t="s">
        <v>2558</v>
      </c>
      <c r="N67" s="28">
        <v>1369</v>
      </c>
      <c r="O67" s="28" t="s">
        <v>2553</v>
      </c>
      <c r="P67" s="827">
        <v>108003027</v>
      </c>
      <c r="Q67" s="829"/>
      <c r="R67" s="19"/>
      <c r="S67" s="20" t="s">
        <v>3946</v>
      </c>
      <c r="T67" s="509">
        <f t="shared" si="3"/>
        <v>965.36</v>
      </c>
      <c r="U67" s="20">
        <f t="shared" si="4"/>
        <v>14.675997078159241</v>
      </c>
      <c r="V67" s="21">
        <f t="shared" si="5"/>
        <v>29.484295105916729</v>
      </c>
      <c r="W67" s="20"/>
      <c r="X67" s="22"/>
      <c r="Y67" s="20"/>
    </row>
    <row r="68" spans="1:25" ht="18">
      <c r="A68" s="24" t="s">
        <v>2570</v>
      </c>
      <c r="B68" s="23">
        <v>10646</v>
      </c>
      <c r="C68" s="29" t="s">
        <v>3286</v>
      </c>
      <c r="D68" s="31" t="s">
        <v>6183</v>
      </c>
      <c r="E68" s="29" t="s">
        <v>3601</v>
      </c>
      <c r="F68" s="32" t="s">
        <v>3292</v>
      </c>
      <c r="G68" s="26" t="s">
        <v>3288</v>
      </c>
      <c r="H68" s="25"/>
      <c r="I68" s="26"/>
      <c r="J68" s="26" t="s">
        <v>2557</v>
      </c>
      <c r="K68" s="27">
        <v>6</v>
      </c>
      <c r="L68" s="25">
        <v>0</v>
      </c>
      <c r="M68" s="30" t="s">
        <v>2558</v>
      </c>
      <c r="N68" s="28">
        <v>1119</v>
      </c>
      <c r="O68" s="28" t="s">
        <v>2553</v>
      </c>
      <c r="P68" s="827">
        <v>108005285</v>
      </c>
      <c r="Q68" s="829"/>
      <c r="R68" s="19"/>
      <c r="S68" s="20" t="s">
        <v>3949</v>
      </c>
      <c r="T68" s="509">
        <f t="shared" si="3"/>
        <v>789.36</v>
      </c>
      <c r="U68" s="20">
        <f t="shared" si="4"/>
        <v>14.644718498659515</v>
      </c>
      <c r="V68" s="21">
        <f t="shared" si="5"/>
        <v>29.458445040214471</v>
      </c>
      <c r="W68" s="20"/>
      <c r="X68" s="22"/>
      <c r="Y68" s="20"/>
    </row>
    <row r="69" spans="1:25" ht="18">
      <c r="A69" s="24" t="s">
        <v>2570</v>
      </c>
      <c r="B69" s="23">
        <v>10653</v>
      </c>
      <c r="C69" s="29" t="s">
        <v>3286</v>
      </c>
      <c r="D69" s="31" t="s">
        <v>6183</v>
      </c>
      <c r="E69" s="29" t="s">
        <v>3407</v>
      </c>
      <c r="F69" s="32" t="s">
        <v>3292</v>
      </c>
      <c r="G69" s="26" t="s">
        <v>3290</v>
      </c>
      <c r="H69" s="25"/>
      <c r="I69" s="26"/>
      <c r="J69" s="26" t="s">
        <v>2557</v>
      </c>
      <c r="K69" s="27">
        <v>6</v>
      </c>
      <c r="L69" s="25">
        <v>0</v>
      </c>
      <c r="M69" s="30" t="s">
        <v>2558</v>
      </c>
      <c r="N69" s="28">
        <v>1849</v>
      </c>
      <c r="O69" s="28" t="s">
        <v>2553</v>
      </c>
      <c r="P69" s="827">
        <v>108005291</v>
      </c>
      <c r="Q69" s="829"/>
      <c r="R69" s="19"/>
      <c r="S69" s="20" t="s">
        <v>3952</v>
      </c>
      <c r="T69" s="509">
        <f t="shared" si="3"/>
        <v>1304.1600000000001</v>
      </c>
      <c r="U69" s="20">
        <f t="shared" si="4"/>
        <v>14.654753921038392</v>
      </c>
      <c r="V69" s="21">
        <f t="shared" si="5"/>
        <v>29.46673877771768</v>
      </c>
      <c r="W69" s="20"/>
      <c r="X69" s="22"/>
      <c r="Y69" s="20"/>
    </row>
    <row r="70" spans="1:25" ht="18">
      <c r="A70" s="24" t="s">
        <v>2570</v>
      </c>
      <c r="B70" s="23">
        <v>10661</v>
      </c>
      <c r="C70" s="29" t="s">
        <v>3339</v>
      </c>
      <c r="D70" s="31" t="s">
        <v>6183</v>
      </c>
      <c r="E70" s="29" t="s">
        <v>3361</v>
      </c>
      <c r="F70" s="32" t="s">
        <v>3332</v>
      </c>
      <c r="G70" s="26" t="s">
        <v>3393</v>
      </c>
      <c r="H70" s="25"/>
      <c r="I70" s="26"/>
      <c r="J70" s="26" t="s">
        <v>2557</v>
      </c>
      <c r="K70" s="27">
        <v>6</v>
      </c>
      <c r="L70" s="25">
        <v>0</v>
      </c>
      <c r="M70" s="30" t="s">
        <v>2558</v>
      </c>
      <c r="N70" s="28">
        <v>2009</v>
      </c>
      <c r="O70" s="28" t="s">
        <v>2553</v>
      </c>
      <c r="P70" s="827">
        <v>108005310</v>
      </c>
      <c r="Q70" s="829"/>
      <c r="R70" s="19"/>
      <c r="S70" s="20" t="s">
        <v>3956</v>
      </c>
      <c r="T70" s="509">
        <f t="shared" si="3"/>
        <v>1416.8</v>
      </c>
      <c r="U70" s="20">
        <f t="shared" si="4"/>
        <v>14.667595818815329</v>
      </c>
      <c r="V70" s="21">
        <f t="shared" si="5"/>
        <v>29.477351916376307</v>
      </c>
      <c r="W70" s="20"/>
      <c r="X70" s="22"/>
      <c r="Y70" s="20"/>
    </row>
    <row r="71" spans="1:25" ht="18">
      <c r="A71" s="24" t="s">
        <v>2570</v>
      </c>
      <c r="B71" s="23">
        <v>10687</v>
      </c>
      <c r="C71" s="29" t="s">
        <v>3286</v>
      </c>
      <c r="D71" s="31" t="s">
        <v>6183</v>
      </c>
      <c r="E71" s="29" t="s">
        <v>3601</v>
      </c>
      <c r="F71" s="32" t="s">
        <v>3292</v>
      </c>
      <c r="G71" s="26" t="s">
        <v>3289</v>
      </c>
      <c r="H71" s="25"/>
      <c r="I71" s="26"/>
      <c r="J71" s="26" t="s">
        <v>2557</v>
      </c>
      <c r="K71" s="27">
        <v>6</v>
      </c>
      <c r="L71" s="25">
        <v>0</v>
      </c>
      <c r="M71" s="30" t="s">
        <v>2558</v>
      </c>
      <c r="N71" s="28">
        <v>1469</v>
      </c>
      <c r="O71" s="28" t="s">
        <v>2553</v>
      </c>
      <c r="P71" s="827">
        <v>108015831</v>
      </c>
      <c r="Q71" s="829"/>
      <c r="R71" s="19"/>
      <c r="S71" s="20" t="s">
        <v>3967</v>
      </c>
      <c r="T71" s="509">
        <f t="shared" si="3"/>
        <v>1035.76</v>
      </c>
      <c r="U71" s="20">
        <f t="shared" si="4"/>
        <v>14.68552756977536</v>
      </c>
      <c r="V71" s="21">
        <f t="shared" si="5"/>
        <v>29.492171545268889</v>
      </c>
      <c r="W71" s="20"/>
      <c r="X71" s="22"/>
      <c r="Y71" s="20"/>
    </row>
    <row r="72" spans="1:25" ht="18">
      <c r="A72" s="24" t="s">
        <v>2570</v>
      </c>
      <c r="B72" s="23">
        <v>10695</v>
      </c>
      <c r="C72" s="29" t="s">
        <v>3286</v>
      </c>
      <c r="D72" s="31" t="s">
        <v>6183</v>
      </c>
      <c r="E72" s="29" t="s">
        <v>3407</v>
      </c>
      <c r="F72" s="32" t="s">
        <v>3292</v>
      </c>
      <c r="G72" s="26" t="s">
        <v>3289</v>
      </c>
      <c r="H72" s="25"/>
      <c r="I72" s="26"/>
      <c r="J72" s="26" t="s">
        <v>2557</v>
      </c>
      <c r="K72" s="27">
        <v>6</v>
      </c>
      <c r="L72" s="25">
        <v>0</v>
      </c>
      <c r="M72" s="30" t="s">
        <v>2558</v>
      </c>
      <c r="N72" s="28">
        <v>1489</v>
      </c>
      <c r="O72" s="28" t="s">
        <v>2553</v>
      </c>
      <c r="P72" s="827">
        <v>108021930</v>
      </c>
      <c r="Q72" s="829"/>
      <c r="R72" s="19"/>
      <c r="S72" s="20" t="s">
        <v>3975</v>
      </c>
      <c r="T72" s="509">
        <f t="shared" si="3"/>
        <v>1049.8399999999999</v>
      </c>
      <c r="U72" s="20">
        <f t="shared" si="4"/>
        <v>14.687280053727335</v>
      </c>
      <c r="V72" s="21">
        <f t="shared" si="5"/>
        <v>29.49361987911351</v>
      </c>
      <c r="W72" s="20"/>
      <c r="X72" s="22"/>
      <c r="Y72" s="20"/>
    </row>
    <row r="73" spans="1:25" ht="18">
      <c r="A73" s="24" t="s">
        <v>2570</v>
      </c>
      <c r="B73" s="23">
        <v>10737</v>
      </c>
      <c r="C73" s="29" t="s">
        <v>3339</v>
      </c>
      <c r="D73" s="31" t="s">
        <v>6183</v>
      </c>
      <c r="E73" s="29" t="s">
        <v>3331</v>
      </c>
      <c r="F73" s="32" t="s">
        <v>3332</v>
      </c>
      <c r="G73" s="26" t="s">
        <v>3350</v>
      </c>
      <c r="H73" s="25"/>
      <c r="I73" s="26"/>
      <c r="J73" s="26" t="s">
        <v>2557</v>
      </c>
      <c r="K73" s="27">
        <v>6</v>
      </c>
      <c r="L73" s="25">
        <v>0</v>
      </c>
      <c r="M73" s="30" t="s">
        <v>2558</v>
      </c>
      <c r="N73" s="28">
        <v>2449</v>
      </c>
      <c r="O73" s="28" t="s">
        <v>2553</v>
      </c>
      <c r="P73" s="827">
        <v>108058337</v>
      </c>
      <c r="Q73" s="829"/>
      <c r="R73" s="19"/>
      <c r="S73" s="20" t="s">
        <v>3845</v>
      </c>
      <c r="T73" s="509">
        <f t="shared" si="3"/>
        <v>1727.44</v>
      </c>
      <c r="U73" s="20">
        <f t="shared" si="4"/>
        <v>14.650779910167401</v>
      </c>
      <c r="V73" s="21">
        <f t="shared" si="5"/>
        <v>29.463454471212728</v>
      </c>
      <c r="W73" s="20"/>
      <c r="X73" s="22"/>
      <c r="Y73" s="20"/>
    </row>
    <row r="74" spans="1:25" ht="18">
      <c r="A74" s="24" t="s">
        <v>2570</v>
      </c>
      <c r="B74" s="23">
        <v>10729</v>
      </c>
      <c r="C74" s="29" t="s">
        <v>3339</v>
      </c>
      <c r="D74" s="31" t="s">
        <v>6183</v>
      </c>
      <c r="E74" s="29" t="s">
        <v>3385</v>
      </c>
      <c r="F74" s="32" t="s">
        <v>3332</v>
      </c>
      <c r="G74" s="26" t="s">
        <v>3393</v>
      </c>
      <c r="H74" s="25"/>
      <c r="I74" s="26"/>
      <c r="J74" s="26" t="s">
        <v>2557</v>
      </c>
      <c r="K74" s="27">
        <v>6</v>
      </c>
      <c r="L74" s="25">
        <v>0</v>
      </c>
      <c r="M74" s="30" t="s">
        <v>2558</v>
      </c>
      <c r="N74" s="28">
        <v>1889</v>
      </c>
      <c r="O74" s="28" t="s">
        <v>2553</v>
      </c>
      <c r="P74" s="827">
        <v>108039766</v>
      </c>
      <c r="Q74" s="829"/>
      <c r="R74" s="19"/>
      <c r="S74" s="20" t="s">
        <v>3897</v>
      </c>
      <c r="T74" s="509">
        <f t="shared" si="3"/>
        <v>1332.32</v>
      </c>
      <c r="U74" s="20">
        <f t="shared" si="4"/>
        <v>14.658168343038653</v>
      </c>
      <c r="V74" s="21">
        <f t="shared" si="5"/>
        <v>29.46956061408153</v>
      </c>
      <c r="W74" s="20"/>
      <c r="X74" s="22"/>
      <c r="Y74" s="20"/>
    </row>
    <row r="75" spans="1:25" ht="18">
      <c r="A75" s="24" t="s">
        <v>2570</v>
      </c>
      <c r="B75" s="23">
        <v>10737</v>
      </c>
      <c r="C75" s="29" t="s">
        <v>3339</v>
      </c>
      <c r="D75" s="31" t="s">
        <v>6183</v>
      </c>
      <c r="E75" s="29" t="s">
        <v>3331</v>
      </c>
      <c r="F75" s="32" t="s">
        <v>3332</v>
      </c>
      <c r="G75" s="26" t="s">
        <v>3350</v>
      </c>
      <c r="H75" s="25"/>
      <c r="I75" s="26"/>
      <c r="J75" s="26" t="s">
        <v>2557</v>
      </c>
      <c r="K75" s="27">
        <v>6</v>
      </c>
      <c r="L75" s="25">
        <v>0</v>
      </c>
      <c r="M75" s="30" t="s">
        <v>2558</v>
      </c>
      <c r="N75" s="28">
        <v>2449</v>
      </c>
      <c r="O75" s="28" t="s">
        <v>2553</v>
      </c>
      <c r="P75" s="827">
        <v>108058337</v>
      </c>
      <c r="Q75" s="829"/>
      <c r="R75" s="19"/>
      <c r="S75" s="20" t="s">
        <v>3845</v>
      </c>
      <c r="T75" s="509">
        <f t="shared" si="3"/>
        <v>1727.44</v>
      </c>
      <c r="U75" s="20">
        <f t="shared" si="4"/>
        <v>14.650779910167401</v>
      </c>
      <c r="V75" s="21">
        <f t="shared" si="5"/>
        <v>29.463454471212728</v>
      </c>
      <c r="W75" s="20"/>
      <c r="X75" s="22"/>
      <c r="Y75" s="20"/>
    </row>
    <row r="76" spans="1:25" ht="18">
      <c r="A76" s="24" t="s">
        <v>2570</v>
      </c>
      <c r="B76" s="23" t="s">
        <v>4049</v>
      </c>
      <c r="C76" s="29" t="s">
        <v>3286</v>
      </c>
      <c r="D76" s="31" t="s">
        <v>6183</v>
      </c>
      <c r="E76" s="29" t="s">
        <v>3407</v>
      </c>
      <c r="F76" s="32" t="s">
        <v>3292</v>
      </c>
      <c r="G76" s="26" t="s">
        <v>3290</v>
      </c>
      <c r="H76" s="25"/>
      <c r="I76" s="26"/>
      <c r="J76" s="26" t="s">
        <v>2557</v>
      </c>
      <c r="K76" s="27">
        <v>6</v>
      </c>
      <c r="L76" s="25">
        <v>0</v>
      </c>
      <c r="M76" s="30" t="s">
        <v>2558</v>
      </c>
      <c r="N76" s="28">
        <v>1949</v>
      </c>
      <c r="O76" s="28" t="s">
        <v>2553</v>
      </c>
      <c r="P76" s="827">
        <v>140375732</v>
      </c>
      <c r="Q76" s="829"/>
      <c r="R76" s="19"/>
      <c r="S76" s="20" t="s">
        <v>3893</v>
      </c>
      <c r="T76" s="509">
        <f t="shared" si="3"/>
        <v>1374.56</v>
      </c>
      <c r="U76" s="20">
        <f t="shared" si="4"/>
        <v>14.663027193432526</v>
      </c>
      <c r="V76" s="21">
        <f t="shared" si="5"/>
        <v>29.473576192919438</v>
      </c>
      <c r="W76" s="20"/>
      <c r="X76" s="22"/>
      <c r="Y76" s="20"/>
    </row>
    <row r="77" spans="1:25" ht="18">
      <c r="A77" s="24" t="s">
        <v>2570</v>
      </c>
      <c r="B77" s="23" t="s">
        <v>4060</v>
      </c>
      <c r="C77" s="29" t="s">
        <v>3339</v>
      </c>
      <c r="D77" s="31" t="s">
        <v>6183</v>
      </c>
      <c r="E77" s="29" t="s">
        <v>3361</v>
      </c>
      <c r="F77" s="32" t="s">
        <v>3332</v>
      </c>
      <c r="G77" s="26" t="s">
        <v>3350</v>
      </c>
      <c r="H77" s="25"/>
      <c r="I77" s="26"/>
      <c r="J77" s="26" t="s">
        <v>2557</v>
      </c>
      <c r="K77" s="27">
        <v>6</v>
      </c>
      <c r="L77" s="25">
        <v>0</v>
      </c>
      <c r="M77" s="30" t="s">
        <v>2558</v>
      </c>
      <c r="N77" s="28">
        <v>2239</v>
      </c>
      <c r="O77" s="28" t="s">
        <v>2553</v>
      </c>
      <c r="P77" s="827">
        <v>140378698</v>
      </c>
      <c r="Q77" s="829"/>
      <c r="R77" s="19"/>
      <c r="S77" s="20" t="s">
        <v>4057</v>
      </c>
      <c r="T77" s="509">
        <f t="shared" si="3"/>
        <v>1579.6</v>
      </c>
      <c r="U77" s="20">
        <f t="shared" si="4"/>
        <v>14.635283608753923</v>
      </c>
      <c r="V77" s="21">
        <f t="shared" si="5"/>
        <v>29.450647610540429</v>
      </c>
      <c r="W77" s="20"/>
      <c r="X77" s="22"/>
      <c r="Y77" s="20"/>
    </row>
    <row r="78" spans="1:25" ht="18">
      <c r="A78" s="24" t="s">
        <v>2570</v>
      </c>
      <c r="B78" s="23" t="s">
        <v>4062</v>
      </c>
      <c r="C78" s="29" t="s">
        <v>3286</v>
      </c>
      <c r="D78" s="31" t="s">
        <v>6183</v>
      </c>
      <c r="E78" s="29" t="s">
        <v>3601</v>
      </c>
      <c r="F78" s="32" t="s">
        <v>3292</v>
      </c>
      <c r="G78" s="26" t="s">
        <v>3290</v>
      </c>
      <c r="H78" s="25"/>
      <c r="I78" s="26"/>
      <c r="J78" s="26" t="s">
        <v>2557</v>
      </c>
      <c r="K78" s="27">
        <v>6</v>
      </c>
      <c r="L78" s="25">
        <v>0</v>
      </c>
      <c r="M78" s="30" t="s">
        <v>2558</v>
      </c>
      <c r="N78" s="28">
        <v>1829</v>
      </c>
      <c r="O78" s="28" t="s">
        <v>2553</v>
      </c>
      <c r="P78" s="827">
        <v>140379085</v>
      </c>
      <c r="Q78" s="829"/>
      <c r="R78" s="19"/>
      <c r="S78" s="20" t="s">
        <v>4059</v>
      </c>
      <c r="T78" s="509">
        <f t="shared" si="3"/>
        <v>1290.08</v>
      </c>
      <c r="U78" s="20">
        <f t="shared" si="4"/>
        <v>14.652990705303452</v>
      </c>
      <c r="V78" s="21">
        <f t="shared" si="5"/>
        <v>29.46528157463095</v>
      </c>
      <c r="W78" s="20"/>
      <c r="X78" s="22"/>
      <c r="Y78" s="20"/>
    </row>
    <row r="79" spans="1:25" ht="18">
      <c r="A79" s="24" t="s">
        <v>2570</v>
      </c>
      <c r="B79" s="23">
        <v>10729</v>
      </c>
      <c r="C79" s="29" t="s">
        <v>3339</v>
      </c>
      <c r="D79" s="31" t="s">
        <v>6183</v>
      </c>
      <c r="E79" s="29" t="s">
        <v>3385</v>
      </c>
      <c r="F79" s="32" t="s">
        <v>3332</v>
      </c>
      <c r="G79" s="26" t="s">
        <v>3393</v>
      </c>
      <c r="H79" s="25"/>
      <c r="I79" s="26"/>
      <c r="J79" s="26" t="s">
        <v>2557</v>
      </c>
      <c r="K79" s="27">
        <v>6</v>
      </c>
      <c r="L79" s="25">
        <v>0</v>
      </c>
      <c r="M79" s="30" t="s">
        <v>2558</v>
      </c>
      <c r="N79" s="28">
        <v>1889</v>
      </c>
      <c r="O79" s="28" t="s">
        <v>2553</v>
      </c>
      <c r="P79" s="827">
        <v>108039766</v>
      </c>
      <c r="Q79" s="829"/>
      <c r="R79" s="19"/>
      <c r="S79" s="20" t="s">
        <v>3897</v>
      </c>
      <c r="T79" s="509">
        <f t="shared" si="3"/>
        <v>1332.32</v>
      </c>
      <c r="U79" s="20">
        <f t="shared" si="4"/>
        <v>14.658168343038653</v>
      </c>
      <c r="V79" s="21">
        <f t="shared" si="5"/>
        <v>29.46956061408153</v>
      </c>
      <c r="W79" s="20"/>
      <c r="X79" s="22"/>
      <c r="Y79" s="20"/>
    </row>
    <row r="80" spans="1:25" ht="18">
      <c r="A80" s="24" t="s">
        <v>2570</v>
      </c>
      <c r="B80" s="23" t="s">
        <v>4076</v>
      </c>
      <c r="C80" s="29" t="s">
        <v>3286</v>
      </c>
      <c r="D80" s="31" t="s">
        <v>6183</v>
      </c>
      <c r="E80" s="29" t="s">
        <v>3407</v>
      </c>
      <c r="F80" s="32" t="s">
        <v>3292</v>
      </c>
      <c r="G80" s="26" t="s">
        <v>3289</v>
      </c>
      <c r="H80" s="25"/>
      <c r="I80" s="26"/>
      <c r="J80" s="26" t="s">
        <v>2557</v>
      </c>
      <c r="K80" s="27">
        <v>6</v>
      </c>
      <c r="L80" s="25">
        <v>0</v>
      </c>
      <c r="M80" s="30" t="s">
        <v>2558</v>
      </c>
      <c r="N80" s="28">
        <v>1589</v>
      </c>
      <c r="O80" s="28" t="s">
        <v>2553</v>
      </c>
      <c r="P80" s="827">
        <v>140420936</v>
      </c>
      <c r="Q80" s="829"/>
      <c r="R80" s="19"/>
      <c r="S80" s="20" t="s">
        <v>4069</v>
      </c>
      <c r="T80" s="509">
        <f t="shared" si="3"/>
        <v>1120.24</v>
      </c>
      <c r="U80" s="20">
        <f t="shared" si="4"/>
        <v>14.695380742605423</v>
      </c>
      <c r="V80" s="21">
        <f t="shared" si="5"/>
        <v>29.500314663310263</v>
      </c>
      <c r="W80" s="20"/>
      <c r="X80" s="22"/>
      <c r="Y80" s="20"/>
    </row>
    <row r="81" spans="1:25" ht="18">
      <c r="A81" s="24" t="s">
        <v>2570</v>
      </c>
      <c r="B81" s="23">
        <v>10737</v>
      </c>
      <c r="C81" s="29" t="s">
        <v>3339</v>
      </c>
      <c r="D81" s="31" t="s">
        <v>6183</v>
      </c>
      <c r="E81" s="29" t="s">
        <v>3331</v>
      </c>
      <c r="F81" s="32" t="s">
        <v>3332</v>
      </c>
      <c r="G81" s="26" t="s">
        <v>3350</v>
      </c>
      <c r="H81" s="25"/>
      <c r="I81" s="26"/>
      <c r="J81" s="26" t="s">
        <v>2557</v>
      </c>
      <c r="K81" s="27">
        <v>6</v>
      </c>
      <c r="L81" s="25">
        <v>0</v>
      </c>
      <c r="M81" s="30" t="s">
        <v>2558</v>
      </c>
      <c r="N81" s="28">
        <v>2449</v>
      </c>
      <c r="O81" s="28" t="s">
        <v>2553</v>
      </c>
      <c r="P81" s="827">
        <v>108058337</v>
      </c>
      <c r="Q81" s="829"/>
      <c r="R81" s="19"/>
      <c r="S81" s="20" t="s">
        <v>3845</v>
      </c>
      <c r="T81" s="509">
        <f t="shared" ref="T81:T107" si="6">((+S81*(($T$6-100)/100))*-1)*((100-W81)/100)+Y81</f>
        <v>1727.44</v>
      </c>
      <c r="U81" s="20">
        <f t="shared" ref="U81:U107" si="7">IF(N81&lt;&gt;"",-T81*(1+$X$6)/(N81/100)+100,"")</f>
        <v>14.650779910167401</v>
      </c>
      <c r="V81" s="21">
        <f t="shared" ref="V81:V107" si="8">IF(N81&lt;&gt;"",-T81/(N81/100)+100,"")</f>
        <v>29.463454471212728</v>
      </c>
      <c r="W81" s="20"/>
      <c r="X81" s="22"/>
      <c r="Y81" s="20"/>
    </row>
    <row r="82" spans="1:25" ht="18">
      <c r="A82" s="24" t="s">
        <v>2570</v>
      </c>
      <c r="B82" s="23" t="s">
        <v>4105</v>
      </c>
      <c r="C82" s="29" t="s">
        <v>3339</v>
      </c>
      <c r="D82" s="31" t="s">
        <v>6183</v>
      </c>
      <c r="E82" s="29" t="s">
        <v>3361</v>
      </c>
      <c r="F82" s="32" t="s">
        <v>3332</v>
      </c>
      <c r="G82" s="26" t="s">
        <v>3393</v>
      </c>
      <c r="H82" s="25"/>
      <c r="I82" s="26"/>
      <c r="J82" s="26" t="s">
        <v>2557</v>
      </c>
      <c r="K82" s="27">
        <v>6</v>
      </c>
      <c r="L82" s="25">
        <v>0</v>
      </c>
      <c r="M82" s="30" t="s">
        <v>2558</v>
      </c>
      <c r="N82" s="28">
        <v>2009</v>
      </c>
      <c r="O82" s="28" t="s">
        <v>2553</v>
      </c>
      <c r="P82" s="827">
        <v>140474783</v>
      </c>
      <c r="Q82" s="829"/>
      <c r="R82" s="19"/>
      <c r="S82" s="20" t="s">
        <v>3956</v>
      </c>
      <c r="T82" s="509">
        <f t="shared" si="6"/>
        <v>1416.8</v>
      </c>
      <c r="U82" s="20">
        <f t="shared" si="7"/>
        <v>14.667595818815329</v>
      </c>
      <c r="V82" s="21">
        <f t="shared" si="8"/>
        <v>29.477351916376307</v>
      </c>
      <c r="W82" s="20"/>
      <c r="X82" s="22"/>
      <c r="Y82" s="20"/>
    </row>
    <row r="83" spans="1:25" ht="18">
      <c r="A83" s="24" t="s">
        <v>2570</v>
      </c>
      <c r="B83" s="23" t="s">
        <v>4108</v>
      </c>
      <c r="C83" s="29" t="s">
        <v>3286</v>
      </c>
      <c r="D83" s="31" t="s">
        <v>6183</v>
      </c>
      <c r="E83" s="29" t="s">
        <v>3407</v>
      </c>
      <c r="F83" s="32" t="s">
        <v>3292</v>
      </c>
      <c r="G83" s="26" t="s">
        <v>3288</v>
      </c>
      <c r="H83" s="25"/>
      <c r="I83" s="26"/>
      <c r="J83" s="26" t="s">
        <v>2557</v>
      </c>
      <c r="K83" s="27">
        <v>6</v>
      </c>
      <c r="L83" s="25">
        <v>0</v>
      </c>
      <c r="M83" s="30" t="s">
        <v>2558</v>
      </c>
      <c r="N83" s="28">
        <v>1339</v>
      </c>
      <c r="O83" s="28" t="s">
        <v>2553</v>
      </c>
      <c r="P83" s="827">
        <v>140475747</v>
      </c>
      <c r="Q83" s="829"/>
      <c r="R83" s="19"/>
      <c r="S83" s="20" t="s">
        <v>4050</v>
      </c>
      <c r="T83" s="509">
        <f t="shared" si="6"/>
        <v>944.24</v>
      </c>
      <c r="U83" s="20">
        <f t="shared" si="7"/>
        <v>14.672860343539966</v>
      </c>
      <c r="V83" s="21">
        <f t="shared" si="8"/>
        <v>29.481702763256166</v>
      </c>
      <c r="W83" s="20"/>
      <c r="X83" s="22"/>
      <c r="Y83" s="20"/>
    </row>
    <row r="84" spans="1:25" ht="18">
      <c r="A84" s="24" t="s">
        <v>2570</v>
      </c>
      <c r="B84" s="23" t="s">
        <v>4117</v>
      </c>
      <c r="C84" s="29" t="s">
        <v>3339</v>
      </c>
      <c r="D84" s="31" t="s">
        <v>6183</v>
      </c>
      <c r="E84" s="29" t="s">
        <v>3521</v>
      </c>
      <c r="F84" s="32" t="s">
        <v>3332</v>
      </c>
      <c r="G84" s="26" t="s">
        <v>3408</v>
      </c>
      <c r="H84" s="25"/>
      <c r="I84" s="26"/>
      <c r="J84" s="26" t="s">
        <v>2557</v>
      </c>
      <c r="K84" s="27">
        <v>6</v>
      </c>
      <c r="L84" s="25">
        <v>0</v>
      </c>
      <c r="M84" s="30" t="s">
        <v>2558</v>
      </c>
      <c r="N84" s="28">
        <v>3599</v>
      </c>
      <c r="O84" s="28" t="s">
        <v>2553</v>
      </c>
      <c r="P84" s="827">
        <v>140480658</v>
      </c>
      <c r="Q84" s="829"/>
      <c r="R84" s="19"/>
      <c r="S84" s="20" t="s">
        <v>4115</v>
      </c>
      <c r="T84" s="509">
        <f t="shared" si="6"/>
        <v>2486.88</v>
      </c>
      <c r="U84" s="20">
        <f t="shared" si="7"/>
        <v>16.389974993053627</v>
      </c>
      <c r="V84" s="21">
        <f t="shared" si="8"/>
        <v>30.900805779383163</v>
      </c>
      <c r="W84" s="20"/>
      <c r="X84" s="22"/>
      <c r="Y84" s="20"/>
    </row>
    <row r="85" spans="1:25" ht="18">
      <c r="A85" s="24" t="s">
        <v>2570</v>
      </c>
      <c r="B85" s="23" t="s">
        <v>4134</v>
      </c>
      <c r="C85" s="29" t="s">
        <v>4130</v>
      </c>
      <c r="D85" s="31" t="s">
        <v>6183</v>
      </c>
      <c r="E85" s="29" t="s">
        <v>3985</v>
      </c>
      <c r="F85" s="32" t="s">
        <v>3292</v>
      </c>
      <c r="G85" s="26" t="s">
        <v>3350</v>
      </c>
      <c r="H85" s="25"/>
      <c r="I85" s="26"/>
      <c r="J85" s="26" t="s">
        <v>2557</v>
      </c>
      <c r="K85" s="27">
        <v>6</v>
      </c>
      <c r="L85" s="25">
        <v>0</v>
      </c>
      <c r="M85" s="30" t="s">
        <v>2558</v>
      </c>
      <c r="N85" s="28">
        <v>1979</v>
      </c>
      <c r="O85" s="28" t="s">
        <v>2553</v>
      </c>
      <c r="P85" s="827">
        <v>140499686</v>
      </c>
      <c r="Q85" s="829"/>
      <c r="R85" s="19"/>
      <c r="S85" s="20" t="s">
        <v>3984</v>
      </c>
      <c r="T85" s="509">
        <f>((+S85*(($T$6-100)/100))*-1)*((100-W85)/100)+Y85</f>
        <v>1395.68</v>
      </c>
      <c r="U85" s="20">
        <f>IF(N85&lt;&gt;"",-T85*(1+$X$6)/(N85/100)+100,"")</f>
        <v>14.665346134411323</v>
      </c>
      <c r="V85" s="21">
        <f>IF(N85&lt;&gt;"",-T85/(N85/100)+100,"")</f>
        <v>29.475492673067194</v>
      </c>
      <c r="W85" s="20"/>
      <c r="X85" s="22"/>
      <c r="Y85" s="20"/>
    </row>
    <row r="86" spans="1:25" ht="18">
      <c r="A86" s="24" t="s">
        <v>2570</v>
      </c>
      <c r="B86" s="23" t="s">
        <v>5361</v>
      </c>
      <c r="C86" s="29" t="s">
        <v>3286</v>
      </c>
      <c r="D86" s="31" t="s">
        <v>6183</v>
      </c>
      <c r="E86" s="29" t="s">
        <v>3601</v>
      </c>
      <c r="F86" s="32" t="s">
        <v>3291</v>
      </c>
      <c r="G86" s="26" t="s">
        <v>3288</v>
      </c>
      <c r="H86" s="25"/>
      <c r="I86" s="26"/>
      <c r="J86" s="26" t="s">
        <v>2557</v>
      </c>
      <c r="K86" s="27">
        <v>6</v>
      </c>
      <c r="L86" s="25">
        <v>0</v>
      </c>
      <c r="M86" s="30" t="s">
        <v>2558</v>
      </c>
      <c r="N86" s="28">
        <v>1799</v>
      </c>
      <c r="O86" s="28" t="s">
        <v>2553</v>
      </c>
      <c r="P86" s="827" t="s">
        <v>5358</v>
      </c>
      <c r="Q86" s="829"/>
      <c r="R86" s="19"/>
      <c r="S86" s="20" t="s">
        <v>5368</v>
      </c>
      <c r="T86" s="509">
        <f t="shared" si="6"/>
        <v>1268.96</v>
      </c>
      <c r="U86" s="20">
        <f t="shared" si="7"/>
        <v>14.650272373540844</v>
      </c>
      <c r="V86" s="21">
        <f t="shared" si="8"/>
        <v>29.463035019455248</v>
      </c>
      <c r="W86" s="20"/>
      <c r="X86" s="22"/>
      <c r="Y86" s="20"/>
    </row>
    <row r="87" spans="1:25" ht="18">
      <c r="A87" s="24" t="s">
        <v>2570</v>
      </c>
      <c r="B87" s="23">
        <v>10778</v>
      </c>
      <c r="C87" s="29" t="s">
        <v>3286</v>
      </c>
      <c r="D87" s="31" t="s">
        <v>6183</v>
      </c>
      <c r="E87" s="29" t="s">
        <v>3407</v>
      </c>
      <c r="F87" s="32" t="s">
        <v>3292</v>
      </c>
      <c r="G87" s="26" t="s">
        <v>3289</v>
      </c>
      <c r="H87" s="25"/>
      <c r="I87" s="26"/>
      <c r="J87" s="26" t="s">
        <v>2557</v>
      </c>
      <c r="K87" s="27">
        <v>6</v>
      </c>
      <c r="L87" s="25">
        <v>0</v>
      </c>
      <c r="M87" s="30" t="s">
        <v>2558</v>
      </c>
      <c r="N87" s="28">
        <v>1589</v>
      </c>
      <c r="O87" s="28" t="s">
        <v>2553</v>
      </c>
      <c r="P87" s="827">
        <v>140420936</v>
      </c>
      <c r="Q87" s="829"/>
      <c r="R87" s="19"/>
      <c r="S87" s="20" t="s">
        <v>4069</v>
      </c>
      <c r="T87" s="509">
        <f t="shared" si="6"/>
        <v>1120.24</v>
      </c>
      <c r="U87" s="20">
        <f t="shared" si="7"/>
        <v>14.695380742605423</v>
      </c>
      <c r="V87" s="21">
        <f t="shared" si="8"/>
        <v>29.500314663310263</v>
      </c>
      <c r="W87" s="20"/>
      <c r="X87" s="22"/>
      <c r="Y87" s="20"/>
    </row>
    <row r="88" spans="1:25" ht="18">
      <c r="A88" s="24" t="s">
        <v>2570</v>
      </c>
      <c r="B88" s="23" t="s">
        <v>4157</v>
      </c>
      <c r="C88" s="29" t="s">
        <v>3286</v>
      </c>
      <c r="D88" s="31" t="s">
        <v>6183</v>
      </c>
      <c r="E88" s="29" t="s">
        <v>3407</v>
      </c>
      <c r="F88" s="32" t="s">
        <v>3292</v>
      </c>
      <c r="G88" s="26" t="s">
        <v>3288</v>
      </c>
      <c r="H88" s="25"/>
      <c r="I88" s="26"/>
      <c r="J88" s="26" t="s">
        <v>2557</v>
      </c>
      <c r="K88" s="27">
        <v>6</v>
      </c>
      <c r="L88" s="25">
        <v>0</v>
      </c>
      <c r="M88" s="30" t="s">
        <v>2558</v>
      </c>
      <c r="N88" s="28">
        <v>1239</v>
      </c>
      <c r="O88" s="28" t="s">
        <v>2553</v>
      </c>
      <c r="P88" s="827">
        <v>140642320</v>
      </c>
      <c r="Q88" s="829"/>
      <c r="R88" s="19"/>
      <c r="S88" s="20" t="s">
        <v>4154</v>
      </c>
      <c r="T88" s="509">
        <f t="shared" si="6"/>
        <v>873.84</v>
      </c>
      <c r="U88" s="20">
        <f t="shared" si="7"/>
        <v>14.661307506053276</v>
      </c>
      <c r="V88" s="21">
        <f t="shared" si="8"/>
        <v>29.472154963680381</v>
      </c>
      <c r="W88" s="20"/>
      <c r="X88" s="22"/>
      <c r="Y88" s="20"/>
    </row>
    <row r="89" spans="1:25" ht="18">
      <c r="A89" s="24" t="s">
        <v>2570</v>
      </c>
      <c r="B89" s="23" t="s">
        <v>4185</v>
      </c>
      <c r="C89" s="29" t="s">
        <v>3286</v>
      </c>
      <c r="D89" s="31" t="s">
        <v>6183</v>
      </c>
      <c r="E89" s="29" t="s">
        <v>3601</v>
      </c>
      <c r="F89" s="32" t="s">
        <v>3292</v>
      </c>
      <c r="G89" s="26" t="s">
        <v>3289</v>
      </c>
      <c r="H89" s="25"/>
      <c r="I89" s="26"/>
      <c r="J89" s="26" t="s">
        <v>2557</v>
      </c>
      <c r="K89" s="27">
        <v>6</v>
      </c>
      <c r="L89" s="25">
        <v>0</v>
      </c>
      <c r="M89" s="30" t="s">
        <v>2558</v>
      </c>
      <c r="N89" s="28">
        <v>1469</v>
      </c>
      <c r="O89" s="28" t="s">
        <v>2553</v>
      </c>
      <c r="P89" s="827">
        <v>140706089</v>
      </c>
      <c r="Q89" s="829"/>
      <c r="R89" s="19"/>
      <c r="S89" s="20" t="s">
        <v>3967</v>
      </c>
      <c r="T89" s="509">
        <f t="shared" si="6"/>
        <v>1035.76</v>
      </c>
      <c r="U89" s="20">
        <f t="shared" si="7"/>
        <v>14.68552756977536</v>
      </c>
      <c r="V89" s="21">
        <f t="shared" si="8"/>
        <v>29.492171545268889</v>
      </c>
      <c r="W89" s="20"/>
      <c r="X89" s="22"/>
      <c r="Y89" s="20"/>
    </row>
    <row r="90" spans="1:25" ht="18">
      <c r="A90" s="24" t="s">
        <v>2570</v>
      </c>
      <c r="B90" s="23" t="s">
        <v>4196</v>
      </c>
      <c r="C90" s="29" t="s">
        <v>3339</v>
      </c>
      <c r="D90" s="31" t="s">
        <v>6183</v>
      </c>
      <c r="E90" s="29" t="s">
        <v>3679</v>
      </c>
      <c r="F90" s="32" t="s">
        <v>3292</v>
      </c>
      <c r="G90" s="26" t="s">
        <v>3333</v>
      </c>
      <c r="H90" s="25"/>
      <c r="I90" s="26"/>
      <c r="J90" s="26" t="s">
        <v>2557</v>
      </c>
      <c r="K90" s="27">
        <v>6</v>
      </c>
      <c r="L90" s="25">
        <v>0</v>
      </c>
      <c r="M90" s="30" t="s">
        <v>2558</v>
      </c>
      <c r="N90" s="28">
        <v>1379</v>
      </c>
      <c r="O90" s="28" t="s">
        <v>2553</v>
      </c>
      <c r="P90" s="827">
        <v>140769900</v>
      </c>
      <c r="Q90" s="829"/>
      <c r="R90" s="19"/>
      <c r="S90" s="20" t="s">
        <v>4191</v>
      </c>
      <c r="T90" s="509"/>
      <c r="U90" s="20"/>
      <c r="V90" s="21"/>
      <c r="W90" s="20"/>
      <c r="X90" s="22"/>
      <c r="Y90" s="20"/>
    </row>
    <row r="91" spans="1:25" ht="18">
      <c r="A91" s="24" t="s">
        <v>2570</v>
      </c>
      <c r="B91" s="23">
        <v>10778</v>
      </c>
      <c r="C91" s="29" t="s">
        <v>3286</v>
      </c>
      <c r="D91" s="31" t="s">
        <v>6183</v>
      </c>
      <c r="E91" s="29" t="s">
        <v>3407</v>
      </c>
      <c r="F91" s="32" t="s">
        <v>3292</v>
      </c>
      <c r="G91" s="26" t="s">
        <v>3289</v>
      </c>
      <c r="H91" s="25"/>
      <c r="I91" s="26"/>
      <c r="J91" s="26" t="s">
        <v>2557</v>
      </c>
      <c r="K91" s="27">
        <v>6</v>
      </c>
      <c r="L91" s="25">
        <v>0</v>
      </c>
      <c r="M91" s="30" t="s">
        <v>2558</v>
      </c>
      <c r="N91" s="28">
        <v>1589</v>
      </c>
      <c r="O91" s="28" t="s">
        <v>2553</v>
      </c>
      <c r="P91" s="827">
        <v>140420936</v>
      </c>
      <c r="Q91" s="829"/>
      <c r="R91" s="19"/>
      <c r="S91" s="20" t="s">
        <v>4069</v>
      </c>
      <c r="T91" s="509">
        <f t="shared" si="6"/>
        <v>1120.24</v>
      </c>
      <c r="U91" s="20">
        <f t="shared" si="7"/>
        <v>14.695380742605423</v>
      </c>
      <c r="V91" s="21">
        <f t="shared" si="8"/>
        <v>29.500314663310263</v>
      </c>
      <c r="W91" s="20"/>
      <c r="X91" s="22"/>
      <c r="Y91" s="20"/>
    </row>
    <row r="92" spans="1:25" ht="18">
      <c r="A92" s="24" t="s">
        <v>2570</v>
      </c>
      <c r="B92" s="23">
        <v>10760</v>
      </c>
      <c r="C92" s="29" t="s">
        <v>3286</v>
      </c>
      <c r="D92" s="31" t="s">
        <v>6183</v>
      </c>
      <c r="E92" s="29" t="s">
        <v>3601</v>
      </c>
      <c r="F92" s="32" t="s">
        <v>3292</v>
      </c>
      <c r="G92" s="26" t="s">
        <v>3290</v>
      </c>
      <c r="H92" s="25"/>
      <c r="I92" s="26"/>
      <c r="J92" s="26" t="s">
        <v>2557</v>
      </c>
      <c r="K92" s="27">
        <v>6</v>
      </c>
      <c r="L92" s="25">
        <v>0</v>
      </c>
      <c r="M92" s="30" t="s">
        <v>2558</v>
      </c>
      <c r="N92" s="28">
        <v>1829</v>
      </c>
      <c r="O92" s="28" t="s">
        <v>2553</v>
      </c>
      <c r="P92" s="827">
        <v>140379085</v>
      </c>
      <c r="Q92" s="829"/>
      <c r="R92" s="19"/>
      <c r="S92" s="20" t="s">
        <v>4059</v>
      </c>
      <c r="T92" s="509">
        <f t="shared" si="6"/>
        <v>1290.08</v>
      </c>
      <c r="U92" s="20">
        <f t="shared" si="7"/>
        <v>14.652990705303452</v>
      </c>
      <c r="V92" s="21">
        <f t="shared" si="8"/>
        <v>29.46528157463095</v>
      </c>
      <c r="W92" s="20"/>
      <c r="X92" s="22"/>
      <c r="Y92" s="20"/>
    </row>
    <row r="93" spans="1:25" ht="18">
      <c r="A93" s="24" t="s">
        <v>2570</v>
      </c>
      <c r="B93" s="23">
        <v>10877</v>
      </c>
      <c r="C93" s="29" t="s">
        <v>3286</v>
      </c>
      <c r="D93" s="31" t="s">
        <v>6183</v>
      </c>
      <c r="E93" s="29" t="s">
        <v>3601</v>
      </c>
      <c r="F93" s="32" t="s">
        <v>3292</v>
      </c>
      <c r="G93" s="26" t="s">
        <v>3289</v>
      </c>
      <c r="H93" s="25"/>
      <c r="I93" s="26"/>
      <c r="J93" s="26" t="s">
        <v>2557</v>
      </c>
      <c r="K93" s="27">
        <v>6</v>
      </c>
      <c r="L93" s="25">
        <v>0</v>
      </c>
      <c r="M93" s="30" t="s">
        <v>2558</v>
      </c>
      <c r="N93" s="28">
        <v>1469</v>
      </c>
      <c r="O93" s="28" t="s">
        <v>2553</v>
      </c>
      <c r="P93" s="827">
        <v>140706089</v>
      </c>
      <c r="Q93" s="829"/>
      <c r="R93" s="19"/>
      <c r="S93" s="20" t="s">
        <v>3967</v>
      </c>
      <c r="T93" s="509">
        <f t="shared" si="6"/>
        <v>1035.76</v>
      </c>
      <c r="U93" s="20">
        <f t="shared" si="7"/>
        <v>14.68552756977536</v>
      </c>
      <c r="V93" s="21">
        <f t="shared" si="8"/>
        <v>29.492171545268889</v>
      </c>
      <c r="W93" s="20"/>
      <c r="X93" s="22"/>
      <c r="Y93" s="20"/>
    </row>
    <row r="94" spans="1:25" ht="18">
      <c r="A94" s="24" t="s">
        <v>2570</v>
      </c>
      <c r="B94" s="23">
        <v>10752</v>
      </c>
      <c r="C94" s="29" t="s">
        <v>3339</v>
      </c>
      <c r="D94" s="31" t="s">
        <v>6183</v>
      </c>
      <c r="E94" s="29" t="s">
        <v>3361</v>
      </c>
      <c r="F94" s="32" t="s">
        <v>3332</v>
      </c>
      <c r="G94" s="26" t="s">
        <v>3350</v>
      </c>
      <c r="H94" s="25"/>
      <c r="I94" s="26"/>
      <c r="J94" s="26" t="s">
        <v>2557</v>
      </c>
      <c r="K94" s="27">
        <v>6</v>
      </c>
      <c r="L94" s="25">
        <v>0</v>
      </c>
      <c r="M94" s="30" t="s">
        <v>2558</v>
      </c>
      <c r="N94" s="28">
        <v>2239</v>
      </c>
      <c r="O94" s="28" t="s">
        <v>2553</v>
      </c>
      <c r="P94" s="827">
        <v>140378698</v>
      </c>
      <c r="Q94" s="829"/>
      <c r="R94" s="19"/>
      <c r="S94" s="20" t="s">
        <v>4057</v>
      </c>
      <c r="T94" s="509">
        <f t="shared" si="6"/>
        <v>1579.6</v>
      </c>
      <c r="U94" s="20">
        <f t="shared" si="7"/>
        <v>14.635283608753923</v>
      </c>
      <c r="V94" s="21">
        <f t="shared" si="8"/>
        <v>29.450647610540429</v>
      </c>
      <c r="W94" s="20"/>
      <c r="X94" s="22"/>
      <c r="Y94" s="20"/>
    </row>
    <row r="95" spans="1:25" ht="18">
      <c r="A95" s="24" t="s">
        <v>2570</v>
      </c>
      <c r="B95" s="23">
        <v>10604</v>
      </c>
      <c r="C95" s="29" t="s">
        <v>3339</v>
      </c>
      <c r="D95" s="31" t="s">
        <v>6183</v>
      </c>
      <c r="E95" s="29" t="s">
        <v>3323</v>
      </c>
      <c r="F95" s="32" t="s">
        <v>3332</v>
      </c>
      <c r="G95" s="26" t="s">
        <v>3386</v>
      </c>
      <c r="H95" s="25"/>
      <c r="I95" s="26"/>
      <c r="J95" s="26" t="s">
        <v>2557</v>
      </c>
      <c r="K95" s="27">
        <v>6</v>
      </c>
      <c r="L95" s="25">
        <v>0</v>
      </c>
      <c r="M95" s="30" t="s">
        <v>2558</v>
      </c>
      <c r="N95" s="28">
        <v>1689</v>
      </c>
      <c r="O95" s="28" t="s">
        <v>2553</v>
      </c>
      <c r="P95" s="827">
        <v>107984485</v>
      </c>
      <c r="Q95" s="829"/>
      <c r="R95" s="19"/>
      <c r="S95" s="20" t="s">
        <v>3913</v>
      </c>
      <c r="T95" s="509">
        <f t="shared" si="6"/>
        <v>1191.52</v>
      </c>
      <c r="U95" s="20">
        <f t="shared" si="7"/>
        <v>14.639478981645951</v>
      </c>
      <c r="V95" s="21">
        <f t="shared" si="8"/>
        <v>29.454114860864422</v>
      </c>
      <c r="W95" s="20"/>
      <c r="X95" s="22"/>
      <c r="Y95" s="20"/>
    </row>
    <row r="96" spans="1:25" ht="18">
      <c r="A96" s="24" t="s">
        <v>2570</v>
      </c>
      <c r="B96" s="23" t="s">
        <v>4242</v>
      </c>
      <c r="C96" s="29" t="s">
        <v>3339</v>
      </c>
      <c r="D96" s="31" t="s">
        <v>6183</v>
      </c>
      <c r="E96" s="29" t="s">
        <v>3340</v>
      </c>
      <c r="F96" s="32" t="s">
        <v>3291</v>
      </c>
      <c r="G96" s="26" t="s">
        <v>3710</v>
      </c>
      <c r="H96" s="25"/>
      <c r="I96" s="26"/>
      <c r="J96" s="26" t="s">
        <v>2557</v>
      </c>
      <c r="K96" s="27">
        <v>6</v>
      </c>
      <c r="L96" s="25">
        <v>0</v>
      </c>
      <c r="M96" s="30" t="s">
        <v>2558</v>
      </c>
      <c r="N96" s="28">
        <v>1379</v>
      </c>
      <c r="O96" s="28" t="s">
        <v>2553</v>
      </c>
      <c r="P96" s="827">
        <v>140910822</v>
      </c>
      <c r="Q96" s="829"/>
      <c r="R96" s="19"/>
      <c r="S96" s="20" t="s">
        <v>4191</v>
      </c>
      <c r="T96" s="509">
        <f t="shared" si="6"/>
        <v>972.4</v>
      </c>
      <c r="U96" s="20">
        <f t="shared" si="7"/>
        <v>14.677012327773738</v>
      </c>
      <c r="V96" s="21">
        <f t="shared" si="8"/>
        <v>29.485134155184909</v>
      </c>
      <c r="W96" s="20"/>
      <c r="X96" s="22"/>
      <c r="Y96" s="20"/>
    </row>
    <row r="97" spans="1:25" ht="18">
      <c r="A97" s="24" t="s">
        <v>2570</v>
      </c>
      <c r="B97" s="23">
        <v>10810</v>
      </c>
      <c r="C97" s="29" t="s">
        <v>3339</v>
      </c>
      <c r="D97" s="31" t="s">
        <v>6183</v>
      </c>
      <c r="E97" s="29" t="s">
        <v>3521</v>
      </c>
      <c r="F97" s="32" t="s">
        <v>3332</v>
      </c>
      <c r="G97" s="26" t="s">
        <v>3408</v>
      </c>
      <c r="H97" s="25"/>
      <c r="I97" s="26"/>
      <c r="J97" s="26" t="s">
        <v>2557</v>
      </c>
      <c r="K97" s="27">
        <v>6</v>
      </c>
      <c r="L97" s="25">
        <v>0</v>
      </c>
      <c r="M97" s="30" t="s">
        <v>2558</v>
      </c>
      <c r="N97" s="28">
        <v>3599</v>
      </c>
      <c r="O97" s="28" t="s">
        <v>2553</v>
      </c>
      <c r="P97" s="827">
        <v>140480658</v>
      </c>
      <c r="Q97" s="829"/>
      <c r="R97" s="19"/>
      <c r="S97" s="20" t="s">
        <v>4115</v>
      </c>
      <c r="T97" s="509">
        <f t="shared" si="6"/>
        <v>2486.88</v>
      </c>
      <c r="U97" s="20">
        <f t="shared" si="7"/>
        <v>16.389974993053627</v>
      </c>
      <c r="V97" s="21">
        <f t="shared" si="8"/>
        <v>30.900805779383163</v>
      </c>
      <c r="W97" s="20"/>
      <c r="X97" s="22"/>
      <c r="Y97" s="20"/>
    </row>
    <row r="98" spans="1:25" ht="18">
      <c r="A98" s="24" t="s">
        <v>2570</v>
      </c>
      <c r="B98" s="23">
        <v>10794</v>
      </c>
      <c r="C98" s="29" t="s">
        <v>3339</v>
      </c>
      <c r="D98" s="31" t="s">
        <v>6183</v>
      </c>
      <c r="E98" s="29" t="s">
        <v>3361</v>
      </c>
      <c r="F98" s="32" t="s">
        <v>3332</v>
      </c>
      <c r="G98" s="26" t="s">
        <v>3393</v>
      </c>
      <c r="H98" s="25"/>
      <c r="I98" s="26"/>
      <c r="J98" s="26" t="s">
        <v>2557</v>
      </c>
      <c r="K98" s="27">
        <v>6</v>
      </c>
      <c r="L98" s="25">
        <v>0</v>
      </c>
      <c r="M98" s="30" t="s">
        <v>2558</v>
      </c>
      <c r="N98" s="28">
        <v>2009</v>
      </c>
      <c r="O98" s="28" t="s">
        <v>2553</v>
      </c>
      <c r="P98" s="827">
        <v>140474783</v>
      </c>
      <c r="Q98" s="829"/>
      <c r="R98" s="19"/>
      <c r="S98" s="20" t="s">
        <v>3956</v>
      </c>
      <c r="T98" s="509">
        <f t="shared" si="6"/>
        <v>1416.8</v>
      </c>
      <c r="U98" s="20">
        <f t="shared" si="7"/>
        <v>14.667595818815329</v>
      </c>
      <c r="V98" s="21">
        <f t="shared" si="8"/>
        <v>29.477351916376307</v>
      </c>
      <c r="W98" s="20"/>
      <c r="X98" s="22"/>
      <c r="Y98" s="20"/>
    </row>
    <row r="99" spans="1:25" ht="18">
      <c r="A99" s="24" t="s">
        <v>2570</v>
      </c>
      <c r="B99" s="23">
        <v>10737</v>
      </c>
      <c r="C99" s="29" t="s">
        <v>3339</v>
      </c>
      <c r="D99" s="31" t="s">
        <v>6183</v>
      </c>
      <c r="E99" s="29" t="s">
        <v>3331</v>
      </c>
      <c r="F99" s="32" t="s">
        <v>3332</v>
      </c>
      <c r="G99" s="26" t="s">
        <v>3350</v>
      </c>
      <c r="H99" s="25"/>
      <c r="I99" s="26"/>
      <c r="J99" s="26" t="s">
        <v>2557</v>
      </c>
      <c r="K99" s="27">
        <v>6</v>
      </c>
      <c r="L99" s="25">
        <v>0</v>
      </c>
      <c r="M99" s="30" t="s">
        <v>2558</v>
      </c>
      <c r="N99" s="28">
        <v>2449</v>
      </c>
      <c r="O99" s="28" t="s">
        <v>2553</v>
      </c>
      <c r="P99" s="827">
        <v>108058337</v>
      </c>
      <c r="Q99" s="829"/>
      <c r="R99" s="19"/>
      <c r="S99" s="20" t="s">
        <v>3845</v>
      </c>
      <c r="T99" s="509">
        <f t="shared" si="6"/>
        <v>1727.44</v>
      </c>
      <c r="U99" s="20">
        <f t="shared" si="7"/>
        <v>14.650779910167401</v>
      </c>
      <c r="V99" s="21">
        <f t="shared" si="8"/>
        <v>29.463454471212728</v>
      </c>
      <c r="W99" s="20"/>
      <c r="X99" s="22"/>
      <c r="Y99" s="20"/>
    </row>
    <row r="100" spans="1:25" ht="18">
      <c r="A100" s="24" t="s">
        <v>2570</v>
      </c>
      <c r="B100" s="23">
        <v>10885</v>
      </c>
      <c r="C100" s="29" t="s">
        <v>3339</v>
      </c>
      <c r="D100" s="31" t="s">
        <v>6183</v>
      </c>
      <c r="E100" s="29" t="s">
        <v>3679</v>
      </c>
      <c r="F100" s="32" t="s">
        <v>3292</v>
      </c>
      <c r="G100" s="26" t="s">
        <v>3333</v>
      </c>
      <c r="H100" s="25"/>
      <c r="I100" s="26"/>
      <c r="J100" s="26" t="s">
        <v>2557</v>
      </c>
      <c r="K100" s="27">
        <v>6</v>
      </c>
      <c r="L100" s="25">
        <v>0</v>
      </c>
      <c r="M100" s="30" t="s">
        <v>2558</v>
      </c>
      <c r="N100" s="28">
        <v>1379</v>
      </c>
      <c r="O100" s="28" t="s">
        <v>2553</v>
      </c>
      <c r="P100" s="827">
        <v>140769900</v>
      </c>
      <c r="Q100" s="829"/>
      <c r="R100" s="19"/>
      <c r="S100" s="20" t="s">
        <v>4191</v>
      </c>
      <c r="T100" s="509">
        <f t="shared" si="6"/>
        <v>972.4</v>
      </c>
      <c r="U100" s="20">
        <f t="shared" si="7"/>
        <v>14.677012327773738</v>
      </c>
      <c r="V100" s="21">
        <f t="shared" si="8"/>
        <v>29.485134155184909</v>
      </c>
      <c r="W100" s="20"/>
      <c r="X100" s="22"/>
      <c r="Y100" s="20"/>
    </row>
    <row r="101" spans="1:25" ht="18">
      <c r="A101" s="24" t="s">
        <v>2570</v>
      </c>
      <c r="B101" s="23" t="s">
        <v>4318</v>
      </c>
      <c r="C101" s="29" t="s">
        <v>3339</v>
      </c>
      <c r="D101" s="31" t="s">
        <v>6183</v>
      </c>
      <c r="E101" s="29" t="s">
        <v>3331</v>
      </c>
      <c r="F101" s="32" t="s">
        <v>3332</v>
      </c>
      <c r="G101" s="26" t="s">
        <v>3393</v>
      </c>
      <c r="H101" s="25"/>
      <c r="I101" s="26"/>
      <c r="J101" s="26" t="s">
        <v>2557</v>
      </c>
      <c r="K101" s="27">
        <v>6</v>
      </c>
      <c r="L101" s="25">
        <v>0</v>
      </c>
      <c r="M101" s="30" t="s">
        <v>2558</v>
      </c>
      <c r="N101" s="28">
        <v>2249</v>
      </c>
      <c r="O101" s="28" t="s">
        <v>2553</v>
      </c>
      <c r="P101" s="827">
        <v>141130037</v>
      </c>
      <c r="Q101" s="829"/>
      <c r="R101" s="19"/>
      <c r="S101" s="20" t="s">
        <v>3940</v>
      </c>
      <c r="T101" s="509">
        <f t="shared" si="6"/>
        <v>1586.64</v>
      </c>
      <c r="U101" s="20">
        <f t="shared" si="7"/>
        <v>14.636087149844371</v>
      </c>
      <c r="V101" s="21">
        <f t="shared" si="8"/>
        <v>29.451311694086257</v>
      </c>
      <c r="W101" s="20"/>
      <c r="X101" s="22"/>
      <c r="Y101" s="20"/>
    </row>
    <row r="102" spans="1:25" ht="18">
      <c r="A102" s="24" t="s">
        <v>2570</v>
      </c>
      <c r="B102" s="23" t="s">
        <v>4339</v>
      </c>
      <c r="C102" s="29" t="s">
        <v>3339</v>
      </c>
      <c r="D102" s="31" t="s">
        <v>6183</v>
      </c>
      <c r="E102" s="29" t="s">
        <v>3521</v>
      </c>
      <c r="F102" s="32" t="s">
        <v>3332</v>
      </c>
      <c r="G102" s="26" t="s">
        <v>3350</v>
      </c>
      <c r="H102" s="25"/>
      <c r="I102" s="26"/>
      <c r="J102" s="26" t="s">
        <v>2557</v>
      </c>
      <c r="K102" s="27">
        <v>6</v>
      </c>
      <c r="L102" s="25">
        <v>0</v>
      </c>
      <c r="M102" s="30" t="s">
        <v>2558</v>
      </c>
      <c r="N102" s="28">
        <v>2999</v>
      </c>
      <c r="O102" s="28" t="s">
        <v>2553</v>
      </c>
      <c r="P102" s="827">
        <v>141132215</v>
      </c>
      <c r="Q102" s="829"/>
      <c r="R102" s="19"/>
      <c r="S102" s="20" t="s">
        <v>4337</v>
      </c>
      <c r="T102" s="509">
        <f t="shared" si="6"/>
        <v>2072.4</v>
      </c>
      <c r="U102" s="20">
        <f t="shared" si="7"/>
        <v>16.38532844281427</v>
      </c>
      <c r="V102" s="21">
        <f t="shared" si="8"/>
        <v>30.896965655218395</v>
      </c>
      <c r="W102" s="20"/>
      <c r="X102" s="22"/>
      <c r="Y102" s="20"/>
    </row>
    <row r="103" spans="1:25" ht="18">
      <c r="A103" s="24" t="s">
        <v>2570</v>
      </c>
      <c r="B103" s="23" t="s">
        <v>4356</v>
      </c>
      <c r="C103" s="29" t="s">
        <v>3339</v>
      </c>
      <c r="D103" s="31" t="s">
        <v>6183</v>
      </c>
      <c r="E103" s="29" t="s">
        <v>3331</v>
      </c>
      <c r="F103" s="32" t="s">
        <v>3292</v>
      </c>
      <c r="G103" s="26" t="s">
        <v>3408</v>
      </c>
      <c r="H103" s="25"/>
      <c r="I103" s="26"/>
      <c r="J103" s="26" t="s">
        <v>2557</v>
      </c>
      <c r="K103" s="27">
        <v>6</v>
      </c>
      <c r="L103" s="25">
        <v>0</v>
      </c>
      <c r="M103" s="30" t="s">
        <v>2558</v>
      </c>
      <c r="N103" s="28">
        <v>2809</v>
      </c>
      <c r="O103" s="28" t="s">
        <v>2553</v>
      </c>
      <c r="P103" s="827">
        <v>141134416</v>
      </c>
      <c r="Q103" s="829"/>
      <c r="R103" s="19"/>
      <c r="S103" s="20" t="s">
        <v>4320</v>
      </c>
      <c r="T103" s="509">
        <f t="shared" si="6"/>
        <v>1981.76</v>
      </c>
      <c r="U103" s="20">
        <f t="shared" si="7"/>
        <v>14.634047703809188</v>
      </c>
      <c r="V103" s="21">
        <f t="shared" si="8"/>
        <v>29.449626201495192</v>
      </c>
      <c r="W103" s="20"/>
      <c r="X103" s="22"/>
      <c r="Y103" s="20"/>
    </row>
    <row r="104" spans="1:25" ht="18">
      <c r="A104" s="24" t="s">
        <v>2570</v>
      </c>
      <c r="B104" s="23" t="s">
        <v>4448</v>
      </c>
      <c r="C104" s="29" t="s">
        <v>3286</v>
      </c>
      <c r="D104" s="31" t="s">
        <v>6183</v>
      </c>
      <c r="E104" s="29" t="s">
        <v>3601</v>
      </c>
      <c r="F104" s="32" t="s">
        <v>3292</v>
      </c>
      <c r="G104" s="26" t="s">
        <v>3288</v>
      </c>
      <c r="H104" s="25"/>
      <c r="I104" s="26"/>
      <c r="J104" s="26" t="s">
        <v>2557</v>
      </c>
      <c r="K104" s="27">
        <v>6</v>
      </c>
      <c r="L104" s="25">
        <v>0</v>
      </c>
      <c r="M104" s="30" t="s">
        <v>2558</v>
      </c>
      <c r="N104" s="28">
        <v>1219</v>
      </c>
      <c r="O104" s="28" t="s">
        <v>2553</v>
      </c>
      <c r="P104" s="827">
        <v>141143642</v>
      </c>
      <c r="Q104" s="829"/>
      <c r="R104" s="19"/>
      <c r="S104" s="20" t="s">
        <v>4446</v>
      </c>
      <c r="T104" s="509">
        <f>((+S104*(($T$6-100)/100))*-1)*((100-W104)/100)+Y104</f>
        <v>859.76</v>
      </c>
      <c r="U104" s="20">
        <f>IF(N104&lt;&gt;"",-T104*(1+$X$6)/(N104/100)+100,"")</f>
        <v>14.658769483182922</v>
      </c>
      <c r="V104" s="21">
        <f>IF(N104&lt;&gt;"",-T104/(N104/100)+100,"")</f>
        <v>29.470057424118124</v>
      </c>
      <c r="W104" s="20"/>
      <c r="X104" s="22"/>
      <c r="Y104" s="20"/>
    </row>
    <row r="105" spans="1:25" ht="18">
      <c r="A105" s="24" t="s">
        <v>2570</v>
      </c>
      <c r="B105" s="23" t="s">
        <v>4367</v>
      </c>
      <c r="C105" s="29" t="s">
        <v>3286</v>
      </c>
      <c r="D105" s="31" t="s">
        <v>6183</v>
      </c>
      <c r="E105" s="29" t="s">
        <v>3407</v>
      </c>
      <c r="F105" s="32" t="s">
        <v>3292</v>
      </c>
      <c r="G105" s="26" t="s">
        <v>3290</v>
      </c>
      <c r="H105" s="25"/>
      <c r="I105" s="26"/>
      <c r="J105" s="26" t="s">
        <v>2557</v>
      </c>
      <c r="K105" s="27">
        <v>6</v>
      </c>
      <c r="L105" s="25">
        <v>0</v>
      </c>
      <c r="M105" s="30" t="s">
        <v>2558</v>
      </c>
      <c r="N105" s="28">
        <v>1849</v>
      </c>
      <c r="O105" s="28" t="s">
        <v>2553</v>
      </c>
      <c r="P105" s="827">
        <v>141160205</v>
      </c>
      <c r="Q105" s="829"/>
      <c r="R105" s="19"/>
      <c r="S105" s="20" t="s">
        <v>3952</v>
      </c>
      <c r="T105" s="509">
        <f t="shared" si="6"/>
        <v>1304.1600000000001</v>
      </c>
      <c r="U105" s="20">
        <f t="shared" si="7"/>
        <v>14.654753921038392</v>
      </c>
      <c r="V105" s="21">
        <f t="shared" si="8"/>
        <v>29.46673877771768</v>
      </c>
      <c r="W105" s="20"/>
      <c r="X105" s="22"/>
      <c r="Y105" s="20"/>
    </row>
    <row r="106" spans="1:25" ht="18">
      <c r="A106" s="24" t="s">
        <v>2570</v>
      </c>
      <c r="B106" s="23" t="s">
        <v>4395</v>
      </c>
      <c r="C106" s="29" t="s">
        <v>3286</v>
      </c>
      <c r="D106" s="31" t="s">
        <v>6183</v>
      </c>
      <c r="E106" s="29" t="s">
        <v>3407</v>
      </c>
      <c r="F106" s="32" t="s">
        <v>3292</v>
      </c>
      <c r="G106" s="26" t="s">
        <v>3289</v>
      </c>
      <c r="H106" s="25"/>
      <c r="I106" s="26"/>
      <c r="J106" s="26" t="s">
        <v>2557</v>
      </c>
      <c r="K106" s="27">
        <v>6</v>
      </c>
      <c r="L106" s="25">
        <v>0</v>
      </c>
      <c r="M106" s="30" t="s">
        <v>2558</v>
      </c>
      <c r="N106" s="28">
        <v>1489</v>
      </c>
      <c r="O106" s="28" t="s">
        <v>2553</v>
      </c>
      <c r="P106" s="827">
        <v>141177264</v>
      </c>
      <c r="Q106" s="829"/>
      <c r="R106" s="19"/>
      <c r="S106" s="20" t="s">
        <v>3975</v>
      </c>
      <c r="T106" s="509">
        <f t="shared" si="6"/>
        <v>1049.8399999999999</v>
      </c>
      <c r="U106" s="20">
        <f t="shared" si="7"/>
        <v>14.687280053727335</v>
      </c>
      <c r="V106" s="21">
        <f t="shared" si="8"/>
        <v>29.49361987911351</v>
      </c>
      <c r="W106" s="20"/>
      <c r="X106" s="22"/>
      <c r="Y106" s="20"/>
    </row>
    <row r="107" spans="1:25" ht="18">
      <c r="A107" s="24" t="s">
        <v>2570</v>
      </c>
      <c r="B107" s="23" t="s">
        <v>4454</v>
      </c>
      <c r="C107" s="29" t="s">
        <v>3339</v>
      </c>
      <c r="D107" s="31" t="s">
        <v>6183</v>
      </c>
      <c r="E107" s="29" t="s">
        <v>3331</v>
      </c>
      <c r="F107" s="32" t="s">
        <v>3292</v>
      </c>
      <c r="G107" s="26" t="s">
        <v>3386</v>
      </c>
      <c r="H107" s="25"/>
      <c r="I107" s="26"/>
      <c r="J107" s="26" t="s">
        <v>2557</v>
      </c>
      <c r="K107" s="27">
        <v>6</v>
      </c>
      <c r="L107" s="25">
        <v>0</v>
      </c>
      <c r="M107" s="30" t="s">
        <v>2558</v>
      </c>
      <c r="N107" s="28">
        <v>1809</v>
      </c>
      <c r="O107" s="28" t="s">
        <v>2553</v>
      </c>
      <c r="P107" s="827">
        <v>141212139</v>
      </c>
      <c r="Q107" s="829"/>
      <c r="R107" s="19"/>
      <c r="S107" s="20" t="s">
        <v>4440</v>
      </c>
      <c r="T107" s="509">
        <f t="shared" si="6"/>
        <v>1276.8800000000001</v>
      </c>
      <c r="U107" s="20">
        <f t="shared" si="7"/>
        <v>14.592327252625751</v>
      </c>
      <c r="V107" s="21">
        <f t="shared" si="8"/>
        <v>29.415146489773349</v>
      </c>
      <c r="W107" s="20"/>
      <c r="X107" s="22"/>
      <c r="Y107" s="20"/>
    </row>
    <row r="108" spans="1:25" ht="18">
      <c r="A108" s="24" t="s">
        <v>2570</v>
      </c>
      <c r="B108" s="23" t="s">
        <v>4518</v>
      </c>
      <c r="C108" s="29" t="s">
        <v>3339</v>
      </c>
      <c r="D108" s="31" t="s">
        <v>6183</v>
      </c>
      <c r="E108" s="29" t="s">
        <v>3331</v>
      </c>
      <c r="F108" s="32" t="s">
        <v>3332</v>
      </c>
      <c r="G108" s="26" t="s">
        <v>3408</v>
      </c>
      <c r="H108" s="25"/>
      <c r="I108" s="26"/>
      <c r="J108" s="26" t="s">
        <v>2557</v>
      </c>
      <c r="K108" s="27">
        <v>6</v>
      </c>
      <c r="L108" s="25">
        <v>0</v>
      </c>
      <c r="M108" s="30" t="s">
        <v>2558</v>
      </c>
      <c r="N108" s="28">
        <v>3049</v>
      </c>
      <c r="O108" s="28" t="s">
        <v>2553</v>
      </c>
      <c r="P108" s="827">
        <v>141274166</v>
      </c>
      <c r="Q108" s="829"/>
      <c r="R108" s="19"/>
      <c r="S108" s="20" t="s">
        <v>3917</v>
      </c>
      <c r="T108" s="509">
        <f t="shared" ref="T108:T119" si="9">((+S108*(($T$6-100)/100))*-1)*((100-W108)/100)+Y108</f>
        <v>2150.7199999999998</v>
      </c>
      <c r="U108" s="20">
        <f t="shared" ref="U108:U119" si="10">IF(N108&lt;&gt;"",-T108*(1+$X$6)/(N108/100)+100,"")</f>
        <v>14.648369957363073</v>
      </c>
      <c r="V108" s="21">
        <f t="shared" ref="V108:V119" si="11">IF(N108&lt;&gt;"",-T108/(N108/100)+100,"")</f>
        <v>29.461462774680228</v>
      </c>
      <c r="W108" s="20"/>
      <c r="X108" s="22"/>
      <c r="Y108" s="20"/>
    </row>
    <row r="109" spans="1:25" ht="18">
      <c r="A109" s="24" t="s">
        <v>2570</v>
      </c>
      <c r="B109" s="23" t="s">
        <v>4523</v>
      </c>
      <c r="C109" s="29" t="s">
        <v>3339</v>
      </c>
      <c r="D109" s="31" t="s">
        <v>6183</v>
      </c>
      <c r="E109" s="29" t="s">
        <v>3407</v>
      </c>
      <c r="F109" s="32" t="s">
        <v>3332</v>
      </c>
      <c r="G109" s="26" t="s">
        <v>3350</v>
      </c>
      <c r="H109" s="25"/>
      <c r="I109" s="26"/>
      <c r="J109" s="26" t="s">
        <v>2557</v>
      </c>
      <c r="K109" s="27">
        <v>6</v>
      </c>
      <c r="L109" s="25">
        <v>0</v>
      </c>
      <c r="M109" s="30" t="s">
        <v>2558</v>
      </c>
      <c r="N109" s="28">
        <v>2609</v>
      </c>
      <c r="O109" s="28" t="s">
        <v>2553</v>
      </c>
      <c r="P109" s="827">
        <v>141281829</v>
      </c>
      <c r="Q109" s="829"/>
      <c r="R109" s="19"/>
      <c r="S109" s="20" t="s">
        <v>3901</v>
      </c>
      <c r="T109" s="509">
        <f>((+S109*(($T$6-100)/100))*-1)*((100-W109)/100)+Y109</f>
        <v>1803.12</v>
      </c>
      <c r="U109" s="20">
        <f>IF(N109&lt;&gt;"",-T109*(1+$X$6)/(N109/100)+100,"")</f>
        <v>16.375040245304731</v>
      </c>
      <c r="V109" s="21">
        <f>IF(N109&lt;&gt;"",-T109/(N109/100)+100,"")</f>
        <v>30.888463012648529</v>
      </c>
      <c r="W109" s="20"/>
      <c r="X109" s="22"/>
      <c r="Y109" s="20"/>
    </row>
    <row r="110" spans="1:25" ht="18">
      <c r="A110" s="24" t="s">
        <v>2570</v>
      </c>
      <c r="B110" s="23" t="s">
        <v>4607</v>
      </c>
      <c r="C110" s="29" t="s">
        <v>3339</v>
      </c>
      <c r="D110" s="31" t="s">
        <v>6183</v>
      </c>
      <c r="E110" s="29" t="s">
        <v>3323</v>
      </c>
      <c r="F110" s="32" t="s">
        <v>3332</v>
      </c>
      <c r="G110" s="26" t="s">
        <v>3393</v>
      </c>
      <c r="H110" s="25"/>
      <c r="I110" s="26"/>
      <c r="J110" s="26" t="s">
        <v>2557</v>
      </c>
      <c r="K110" s="27">
        <v>6</v>
      </c>
      <c r="L110" s="25">
        <v>0</v>
      </c>
      <c r="M110" s="30" t="s">
        <v>2558</v>
      </c>
      <c r="N110" s="28">
        <v>1889</v>
      </c>
      <c r="O110" s="28" t="s">
        <v>2553</v>
      </c>
      <c r="P110" s="827">
        <v>141323756</v>
      </c>
      <c r="Q110" s="829"/>
      <c r="R110" s="19"/>
      <c r="S110" s="20" t="s">
        <v>3897</v>
      </c>
      <c r="T110" s="509">
        <f>((+S110*(($T$6-100)/100))*-1)*((100-W110)/100)+Y110</f>
        <v>1332.32</v>
      </c>
      <c r="U110" s="20">
        <f>IF(N110&lt;&gt;"",-T110*(1+$X$6)/(N110/100)+100,"")</f>
        <v>14.658168343038653</v>
      </c>
      <c r="V110" s="21">
        <f>IF(N110&lt;&gt;"",-T110/(N110/100)+100,"")</f>
        <v>29.46956061408153</v>
      </c>
      <c r="W110" s="20"/>
      <c r="X110" s="22"/>
      <c r="Y110" s="20"/>
    </row>
    <row r="111" spans="1:25" ht="18">
      <c r="A111" s="24" t="s">
        <v>2570</v>
      </c>
      <c r="B111" s="23" t="s">
        <v>4636</v>
      </c>
      <c r="C111" s="29" t="s">
        <v>3286</v>
      </c>
      <c r="D111" s="31" t="s">
        <v>6183</v>
      </c>
      <c r="E111" s="29" t="s">
        <v>3601</v>
      </c>
      <c r="F111" s="32" t="s">
        <v>3292</v>
      </c>
      <c r="G111" s="26" t="s">
        <v>3289</v>
      </c>
      <c r="H111" s="25"/>
      <c r="I111" s="26"/>
      <c r="J111" s="26" t="s">
        <v>2557</v>
      </c>
      <c r="K111" s="27">
        <v>6</v>
      </c>
      <c r="L111" s="25">
        <v>0</v>
      </c>
      <c r="M111" s="30" t="s">
        <v>2558</v>
      </c>
      <c r="N111" s="28">
        <v>1369</v>
      </c>
      <c r="O111" s="28" t="s">
        <v>2553</v>
      </c>
      <c r="P111" s="827">
        <v>141354647</v>
      </c>
      <c r="Q111" s="829"/>
      <c r="R111" s="19"/>
      <c r="S111" s="20" t="s">
        <v>3946</v>
      </c>
      <c r="T111" s="509">
        <f>((+S111*(($T$6-100)/100))*-1)*((100-W111)/100)+Y111</f>
        <v>965.36</v>
      </c>
      <c r="U111" s="20">
        <f>IF(N111&lt;&gt;"",-T111*(1+$X$6)/(N111/100)+100,"")</f>
        <v>14.675997078159241</v>
      </c>
      <c r="V111" s="21">
        <f>IF(N111&lt;&gt;"",-T111/(N111/100)+100,"")</f>
        <v>29.484295105916729</v>
      </c>
      <c r="W111" s="20"/>
      <c r="X111" s="22"/>
      <c r="Y111" s="20"/>
    </row>
    <row r="112" spans="1:25" ht="18">
      <c r="A112" s="24" t="s">
        <v>2570</v>
      </c>
      <c r="B112" s="23" t="s">
        <v>4662</v>
      </c>
      <c r="C112" s="29" t="s">
        <v>3286</v>
      </c>
      <c r="D112" s="31" t="s">
        <v>6183</v>
      </c>
      <c r="E112" s="29" t="s">
        <v>3601</v>
      </c>
      <c r="F112" s="32" t="s">
        <v>3292</v>
      </c>
      <c r="G112" s="26" t="s">
        <v>3288</v>
      </c>
      <c r="H112" s="25"/>
      <c r="I112" s="26"/>
      <c r="J112" s="26" t="s">
        <v>2557</v>
      </c>
      <c r="K112" s="27">
        <v>6</v>
      </c>
      <c r="L112" s="25">
        <v>0</v>
      </c>
      <c r="M112" s="30" t="s">
        <v>2558</v>
      </c>
      <c r="N112" s="28">
        <v>1119</v>
      </c>
      <c r="O112" s="28" t="s">
        <v>2553</v>
      </c>
      <c r="P112" s="827" t="s">
        <v>4655</v>
      </c>
      <c r="Q112" s="829"/>
      <c r="R112" s="19"/>
      <c r="S112" s="20" t="s">
        <v>3949</v>
      </c>
      <c r="T112" s="509">
        <f>((+S112*(($T$6-100)/100))*-1)*((100-W112)/100)+Y112</f>
        <v>789.36</v>
      </c>
      <c r="U112" s="20">
        <f>IF(N112&lt;&gt;"",-T112*(1+$X$6)/(N112/100)+100,"")</f>
        <v>14.644718498659515</v>
      </c>
      <c r="V112" s="21">
        <f>IF(N112&lt;&gt;"",-T112/(N112/100)+100,"")</f>
        <v>29.458445040214471</v>
      </c>
      <c r="W112" s="20"/>
      <c r="X112" s="22"/>
      <c r="Y112" s="20"/>
    </row>
    <row r="113" spans="1:25" ht="18">
      <c r="A113" s="24" t="s">
        <v>2570</v>
      </c>
      <c r="B113" s="23" t="s">
        <v>4890</v>
      </c>
      <c r="C113" s="29" t="s">
        <v>3339</v>
      </c>
      <c r="D113" s="31" t="s">
        <v>6183</v>
      </c>
      <c r="E113" s="29" t="s">
        <v>3331</v>
      </c>
      <c r="F113" s="32" t="s">
        <v>3332</v>
      </c>
      <c r="G113" s="26" t="s">
        <v>3386</v>
      </c>
      <c r="H113" s="25"/>
      <c r="I113" s="26"/>
      <c r="J113" s="26" t="s">
        <v>2557</v>
      </c>
      <c r="K113" s="27">
        <v>6</v>
      </c>
      <c r="L113" s="25">
        <v>0</v>
      </c>
      <c r="M113" s="30" t="s">
        <v>2558</v>
      </c>
      <c r="N113" s="28">
        <v>2049</v>
      </c>
      <c r="O113" s="28" t="s">
        <v>2553</v>
      </c>
      <c r="P113" s="827" t="s">
        <v>4893</v>
      </c>
      <c r="Q113" s="829"/>
      <c r="R113" s="19"/>
      <c r="S113" s="20" t="s">
        <v>4888</v>
      </c>
      <c r="T113" s="509">
        <f t="shared" si="9"/>
        <v>1445.84</v>
      </c>
      <c r="U113" s="20">
        <f t="shared" si="10"/>
        <v>14.618526110297708</v>
      </c>
      <c r="V113" s="21">
        <f t="shared" si="11"/>
        <v>29.436798438262571</v>
      </c>
      <c r="W113" s="20"/>
      <c r="X113" s="22"/>
      <c r="Y113" s="20"/>
    </row>
    <row r="114" spans="1:25" ht="18">
      <c r="A114" s="24" t="s">
        <v>2570</v>
      </c>
      <c r="B114" s="23" t="s">
        <v>5002</v>
      </c>
      <c r="C114" s="29" t="s">
        <v>3339</v>
      </c>
      <c r="D114" s="31" t="s">
        <v>6183</v>
      </c>
      <c r="E114" s="29" t="s">
        <v>3512</v>
      </c>
      <c r="F114" s="32" t="s">
        <v>3332</v>
      </c>
      <c r="G114" s="26" t="s">
        <v>3393</v>
      </c>
      <c r="H114" s="25"/>
      <c r="I114" s="26"/>
      <c r="J114" s="26" t="s">
        <v>2557</v>
      </c>
      <c r="K114" s="27">
        <v>6</v>
      </c>
      <c r="L114" s="25">
        <v>0</v>
      </c>
      <c r="M114" s="30" t="s">
        <v>2558</v>
      </c>
      <c r="N114" s="28">
        <v>2369</v>
      </c>
      <c r="O114" s="28" t="s">
        <v>2553</v>
      </c>
      <c r="P114" s="827">
        <v>141945180</v>
      </c>
      <c r="Q114" s="829"/>
      <c r="R114" s="19"/>
      <c r="S114" s="20" t="s">
        <v>5001</v>
      </c>
      <c r="T114" s="509">
        <f t="shared" si="9"/>
        <v>1636.8</v>
      </c>
      <c r="U114" s="20">
        <f t="shared" si="10"/>
        <v>16.398142676234713</v>
      </c>
      <c r="V114" s="21">
        <f t="shared" si="11"/>
        <v>30.907555930772489</v>
      </c>
      <c r="W114" s="20"/>
      <c r="X114" s="22"/>
      <c r="Y114" s="20"/>
    </row>
    <row r="115" spans="1:25" ht="18">
      <c r="A115" s="24" t="s">
        <v>2570</v>
      </c>
      <c r="B115" s="23" t="s">
        <v>5003</v>
      </c>
      <c r="C115" s="29" t="s">
        <v>3339</v>
      </c>
      <c r="D115" s="31" t="s">
        <v>6183</v>
      </c>
      <c r="E115" s="29" t="s">
        <v>3340</v>
      </c>
      <c r="F115" s="32" t="s">
        <v>3292</v>
      </c>
      <c r="G115" s="26" t="s">
        <v>3710</v>
      </c>
      <c r="H115" s="25"/>
      <c r="I115" s="26"/>
      <c r="J115" s="26" t="s">
        <v>2557</v>
      </c>
      <c r="K115" s="27">
        <v>6</v>
      </c>
      <c r="L115" s="25">
        <v>0</v>
      </c>
      <c r="M115" s="30" t="s">
        <v>2558</v>
      </c>
      <c r="N115" s="28">
        <v>1499</v>
      </c>
      <c r="O115" s="28" t="s">
        <v>2553</v>
      </c>
      <c r="P115" s="827">
        <v>141953840</v>
      </c>
      <c r="Q115" s="829"/>
      <c r="R115" s="19"/>
      <c r="S115" s="20" t="s">
        <v>3467</v>
      </c>
      <c r="T115" s="509">
        <f t="shared" si="9"/>
        <v>1056.8800000000001</v>
      </c>
      <c r="U115" s="20">
        <f t="shared" si="10"/>
        <v>14.688138759172773</v>
      </c>
      <c r="V115" s="21">
        <f t="shared" si="11"/>
        <v>29.494329553035357</v>
      </c>
      <c r="W115" s="20"/>
      <c r="X115" s="22"/>
      <c r="Y115" s="20"/>
    </row>
    <row r="116" spans="1:25" ht="18">
      <c r="A116" s="24" t="s">
        <v>2570</v>
      </c>
      <c r="B116" s="23" t="s">
        <v>5053</v>
      </c>
      <c r="C116" s="29" t="s">
        <v>3286</v>
      </c>
      <c r="D116" s="31" t="s">
        <v>6183</v>
      </c>
      <c r="E116" s="29" t="s">
        <v>3601</v>
      </c>
      <c r="F116" s="32" t="s">
        <v>3291</v>
      </c>
      <c r="G116" s="26" t="s">
        <v>3290</v>
      </c>
      <c r="H116" s="25"/>
      <c r="I116" s="26"/>
      <c r="J116" s="26" t="s">
        <v>2557</v>
      </c>
      <c r="K116" s="27">
        <v>6</v>
      </c>
      <c r="L116" s="25">
        <v>0</v>
      </c>
      <c r="M116" s="30" t="s">
        <v>2558</v>
      </c>
      <c r="N116" s="28">
        <v>1709</v>
      </c>
      <c r="O116" s="28" t="s">
        <v>2553</v>
      </c>
      <c r="P116" s="827">
        <v>142088480</v>
      </c>
      <c r="Q116" s="829"/>
      <c r="R116" s="19"/>
      <c r="S116" s="20" t="s">
        <v>5042</v>
      </c>
      <c r="T116" s="509">
        <f t="shared" si="9"/>
        <v>1205.5999999999999</v>
      </c>
      <c r="U116" s="20">
        <f t="shared" si="10"/>
        <v>14.641544763019311</v>
      </c>
      <c r="V116" s="21">
        <f t="shared" si="11"/>
        <v>29.455822118197787</v>
      </c>
      <c r="W116" s="20"/>
      <c r="X116" s="22"/>
      <c r="Y116" s="20"/>
    </row>
    <row r="117" spans="1:25" ht="18">
      <c r="A117" s="24" t="s">
        <v>2570</v>
      </c>
      <c r="B117" s="23">
        <v>10950</v>
      </c>
      <c r="C117" s="29" t="s">
        <v>3339</v>
      </c>
      <c r="D117" s="31" t="s">
        <v>6183</v>
      </c>
      <c r="E117" s="29" t="s">
        <v>3521</v>
      </c>
      <c r="F117" s="32" t="s">
        <v>3332</v>
      </c>
      <c r="G117" s="26" t="s">
        <v>3350</v>
      </c>
      <c r="H117" s="25"/>
      <c r="I117" s="26"/>
      <c r="J117" s="26" t="s">
        <v>2557</v>
      </c>
      <c r="K117" s="27">
        <v>6</v>
      </c>
      <c r="L117" s="25">
        <v>0</v>
      </c>
      <c r="M117" s="30" t="s">
        <v>2558</v>
      </c>
      <c r="N117" s="28">
        <v>2999</v>
      </c>
      <c r="O117" s="28" t="s">
        <v>2553</v>
      </c>
      <c r="P117" s="827"/>
      <c r="Q117" s="829"/>
      <c r="R117" s="19"/>
      <c r="S117" s="20" t="s">
        <v>4337</v>
      </c>
      <c r="T117" s="509">
        <f t="shared" si="9"/>
        <v>2072.4</v>
      </c>
      <c r="U117" s="20">
        <f t="shared" si="10"/>
        <v>16.38532844281427</v>
      </c>
      <c r="V117" s="21">
        <f t="shared" si="11"/>
        <v>30.896965655218395</v>
      </c>
      <c r="W117" s="20"/>
      <c r="X117" s="22"/>
      <c r="Y117" s="20"/>
    </row>
    <row r="118" spans="1:25" ht="18">
      <c r="A118" s="24" t="s">
        <v>2570</v>
      </c>
      <c r="B118" s="23" t="s">
        <v>6015</v>
      </c>
      <c r="C118" s="29" t="s">
        <v>3339</v>
      </c>
      <c r="D118" s="31" t="s">
        <v>6183</v>
      </c>
      <c r="E118" s="29" t="s">
        <v>3331</v>
      </c>
      <c r="F118" s="32" t="s">
        <v>3292</v>
      </c>
      <c r="G118" s="26" t="s">
        <v>3393</v>
      </c>
      <c r="H118" s="25"/>
      <c r="I118" s="26"/>
      <c r="J118" s="26" t="s">
        <v>2557</v>
      </c>
      <c r="K118" s="27">
        <v>6</v>
      </c>
      <c r="L118" s="25">
        <v>0</v>
      </c>
      <c r="M118" s="30" t="s">
        <v>2558</v>
      </c>
      <c r="N118" s="28">
        <v>2009</v>
      </c>
      <c r="O118" s="28" t="s">
        <v>2553</v>
      </c>
      <c r="P118" s="827">
        <v>142314954</v>
      </c>
      <c r="Q118" s="829"/>
      <c r="R118" s="19"/>
      <c r="S118" s="20" t="s">
        <v>5077</v>
      </c>
      <c r="T118" s="509">
        <f t="shared" si="9"/>
        <v>1417.68</v>
      </c>
      <c r="U118" s="20">
        <f t="shared" si="10"/>
        <v>14.614594325535094</v>
      </c>
      <c r="V118" s="21">
        <f t="shared" si="11"/>
        <v>29.433549029367839</v>
      </c>
      <c r="W118" s="20"/>
      <c r="X118" s="22"/>
      <c r="Y118" s="20"/>
    </row>
    <row r="119" spans="1:25" ht="18">
      <c r="A119" s="24" t="s">
        <v>2570</v>
      </c>
      <c r="B119" s="23">
        <v>10778</v>
      </c>
      <c r="C119" s="29" t="s">
        <v>3286</v>
      </c>
      <c r="D119" s="31" t="s">
        <v>6183</v>
      </c>
      <c r="E119" s="29" t="s">
        <v>3407</v>
      </c>
      <c r="F119" s="32" t="s">
        <v>3292</v>
      </c>
      <c r="G119" s="26" t="s">
        <v>3289</v>
      </c>
      <c r="H119" s="25"/>
      <c r="I119" s="26"/>
      <c r="J119" s="26" t="s">
        <v>2557</v>
      </c>
      <c r="K119" s="27">
        <v>6</v>
      </c>
      <c r="L119" s="25">
        <v>0</v>
      </c>
      <c r="M119" s="30" t="s">
        <v>2558</v>
      </c>
      <c r="N119" s="28">
        <v>1589</v>
      </c>
      <c r="O119" s="28" t="s">
        <v>2553</v>
      </c>
      <c r="P119" s="827"/>
      <c r="Q119" s="829"/>
      <c r="R119" s="19"/>
      <c r="S119" s="20" t="s">
        <v>4069</v>
      </c>
      <c r="T119" s="509">
        <f t="shared" si="9"/>
        <v>1120.24</v>
      </c>
      <c r="U119" s="20">
        <f t="shared" si="10"/>
        <v>14.695380742605423</v>
      </c>
      <c r="V119" s="21">
        <f t="shared" si="11"/>
        <v>29.500314663310263</v>
      </c>
      <c r="W119" s="20"/>
      <c r="X119" s="22"/>
      <c r="Y119" s="20"/>
    </row>
    <row r="120" spans="1:25" ht="18">
      <c r="A120" s="24" t="s">
        <v>2570</v>
      </c>
      <c r="B120" s="23" t="s">
        <v>5189</v>
      </c>
      <c r="C120" s="29" t="s">
        <v>3339</v>
      </c>
      <c r="D120" s="31" t="s">
        <v>6183</v>
      </c>
      <c r="E120" s="29" t="s">
        <v>3340</v>
      </c>
      <c r="F120" s="32" t="s">
        <v>3332</v>
      </c>
      <c r="G120" s="26" t="s">
        <v>3350</v>
      </c>
      <c r="H120" s="25"/>
      <c r="I120" s="26"/>
      <c r="J120" s="26" t="s">
        <v>2557</v>
      </c>
      <c r="K120" s="27">
        <v>6</v>
      </c>
      <c r="L120" s="25">
        <v>0</v>
      </c>
      <c r="M120" s="30" t="s">
        <v>2558</v>
      </c>
      <c r="N120" s="28">
        <v>2449</v>
      </c>
      <c r="O120" s="28" t="s">
        <v>2553</v>
      </c>
      <c r="P120" s="827">
        <v>142451159</v>
      </c>
      <c r="Q120" s="829"/>
      <c r="R120" s="19"/>
      <c r="S120" s="20" t="s">
        <v>3845</v>
      </c>
      <c r="T120" s="509">
        <f t="shared" ref="T120:T139" si="12">((+S120*(($T$6-100)/100))*-1)*((100-W120)/100)+Y120</f>
        <v>1727.44</v>
      </c>
      <c r="U120" s="20">
        <f t="shared" ref="U120:U139" si="13">IF(N120&lt;&gt;"",-T120*(1+$X$6)/(N120/100)+100,"")</f>
        <v>14.650779910167401</v>
      </c>
      <c r="V120" s="21">
        <f t="shared" ref="V120:V139" si="14">IF(N120&lt;&gt;"",-T120/(N120/100)+100,"")</f>
        <v>29.463454471212728</v>
      </c>
      <c r="W120" s="20"/>
      <c r="X120" s="22"/>
      <c r="Y120" s="20"/>
    </row>
    <row r="121" spans="1:25" ht="18">
      <c r="A121" s="24" t="s">
        <v>2570</v>
      </c>
      <c r="B121" s="23" t="s">
        <v>6016</v>
      </c>
      <c r="C121" s="29" t="s">
        <v>3339</v>
      </c>
      <c r="D121" s="31" t="s">
        <v>6183</v>
      </c>
      <c r="E121" s="29" t="s">
        <v>3361</v>
      </c>
      <c r="F121" s="32" t="s">
        <v>3332</v>
      </c>
      <c r="G121" s="26" t="s">
        <v>3408</v>
      </c>
      <c r="H121" s="25"/>
      <c r="I121" s="26"/>
      <c r="J121" s="26" t="s">
        <v>2557</v>
      </c>
      <c r="K121" s="27">
        <v>6</v>
      </c>
      <c r="L121" s="25">
        <v>0</v>
      </c>
      <c r="M121" s="30" t="s">
        <v>2558</v>
      </c>
      <c r="N121" s="28">
        <v>2839</v>
      </c>
      <c r="O121" s="28" t="s">
        <v>2553</v>
      </c>
      <c r="P121" s="827">
        <v>142566205</v>
      </c>
      <c r="Q121" s="829"/>
      <c r="R121" s="19"/>
      <c r="S121" s="20" t="s">
        <v>3905</v>
      </c>
      <c r="T121" s="509">
        <f t="shared" si="12"/>
        <v>2002.88</v>
      </c>
      <c r="U121" s="20">
        <f t="shared" si="13"/>
        <v>14.635970412116933</v>
      </c>
      <c r="V121" s="21">
        <f t="shared" si="14"/>
        <v>29.45121521662557</v>
      </c>
      <c r="W121" s="20"/>
      <c r="X121" s="22"/>
      <c r="Y121" s="20"/>
    </row>
    <row r="122" spans="1:25" ht="18">
      <c r="A122" s="24" t="s">
        <v>2570</v>
      </c>
      <c r="B122" s="23">
        <v>10745</v>
      </c>
      <c r="C122" s="29" t="s">
        <v>3286</v>
      </c>
      <c r="D122" s="31" t="s">
        <v>6183</v>
      </c>
      <c r="E122" s="29" t="s">
        <v>3407</v>
      </c>
      <c r="F122" s="32" t="s">
        <v>3292</v>
      </c>
      <c r="G122" s="26" t="s">
        <v>3290</v>
      </c>
      <c r="H122" s="25"/>
      <c r="I122" s="26"/>
      <c r="J122" s="26" t="s">
        <v>2557</v>
      </c>
      <c r="K122" s="27">
        <v>6</v>
      </c>
      <c r="L122" s="25">
        <v>0</v>
      </c>
      <c r="M122" s="30" t="s">
        <v>2558</v>
      </c>
      <c r="N122" s="28">
        <v>1949</v>
      </c>
      <c r="O122" s="28" t="s">
        <v>2553</v>
      </c>
      <c r="P122" s="827"/>
      <c r="Q122" s="829"/>
      <c r="R122" s="19"/>
      <c r="S122" s="20" t="s">
        <v>3893</v>
      </c>
      <c r="T122" s="509">
        <f t="shared" si="12"/>
        <v>1374.56</v>
      </c>
      <c r="U122" s="20">
        <f t="shared" si="13"/>
        <v>14.663027193432526</v>
      </c>
      <c r="V122" s="21">
        <f t="shared" si="14"/>
        <v>29.473576192919438</v>
      </c>
      <c r="W122" s="20"/>
      <c r="X122" s="22"/>
      <c r="Y122" s="20"/>
    </row>
    <row r="123" spans="1:25" ht="18">
      <c r="A123" s="24" t="s">
        <v>2570</v>
      </c>
      <c r="B123" s="23" t="s">
        <v>6017</v>
      </c>
      <c r="C123" s="29" t="s">
        <v>3339</v>
      </c>
      <c r="D123" s="31" t="s">
        <v>6183</v>
      </c>
      <c r="E123" s="29" t="s">
        <v>3361</v>
      </c>
      <c r="F123" s="32" t="s">
        <v>3292</v>
      </c>
      <c r="G123" s="26" t="s">
        <v>3350</v>
      </c>
      <c r="H123" s="25"/>
      <c r="I123" s="26"/>
      <c r="J123" s="26" t="s">
        <v>2557</v>
      </c>
      <c r="K123" s="27">
        <v>6</v>
      </c>
      <c r="L123" s="25">
        <v>0</v>
      </c>
      <c r="M123" s="30" t="s">
        <v>2558</v>
      </c>
      <c r="N123" s="28">
        <v>1999</v>
      </c>
      <c r="O123" s="28" t="s">
        <v>2553</v>
      </c>
      <c r="P123" s="827">
        <v>142733156</v>
      </c>
      <c r="Q123" s="829"/>
      <c r="R123" s="19"/>
      <c r="S123" s="20" t="s">
        <v>5262</v>
      </c>
      <c r="T123" s="509">
        <f t="shared" si="12"/>
        <v>1410.64</v>
      </c>
      <c r="U123" s="20">
        <f t="shared" si="13"/>
        <v>14.613586793396678</v>
      </c>
      <c r="V123" s="21">
        <f t="shared" si="14"/>
        <v>29.432716358179078</v>
      </c>
      <c r="W123" s="20"/>
      <c r="X123" s="22"/>
      <c r="Y123" s="20"/>
    </row>
    <row r="124" spans="1:25" ht="18">
      <c r="A124" s="24" t="s">
        <v>2570</v>
      </c>
      <c r="B124" s="23" t="s">
        <v>5280</v>
      </c>
      <c r="C124" s="29" t="s">
        <v>3339</v>
      </c>
      <c r="D124" s="31" t="s">
        <v>6183</v>
      </c>
      <c r="E124" s="29" t="s">
        <v>3323</v>
      </c>
      <c r="F124" s="32" t="s">
        <v>3292</v>
      </c>
      <c r="G124" s="26" t="s">
        <v>3386</v>
      </c>
      <c r="H124" s="25"/>
      <c r="I124" s="26"/>
      <c r="J124" s="26" t="s">
        <v>2557</v>
      </c>
      <c r="K124" s="27">
        <v>6</v>
      </c>
      <c r="L124" s="25">
        <v>0</v>
      </c>
      <c r="M124" s="30" t="s">
        <v>2558</v>
      </c>
      <c r="N124" s="28">
        <v>1449</v>
      </c>
      <c r="O124" s="28" t="s">
        <v>2553</v>
      </c>
      <c r="P124" s="827">
        <v>142739597</v>
      </c>
      <c r="Q124" s="829"/>
      <c r="R124" s="19"/>
      <c r="S124" s="20" t="s">
        <v>5278</v>
      </c>
      <c r="T124" s="509">
        <f t="shared" si="12"/>
        <v>1022.56</v>
      </c>
      <c r="U124" s="20">
        <f t="shared" si="13"/>
        <v>14.610241545893729</v>
      </c>
      <c r="V124" s="21">
        <f t="shared" si="14"/>
        <v>29.429951690821255</v>
      </c>
      <c r="W124" s="20"/>
      <c r="X124" s="22"/>
      <c r="Y124" s="20"/>
    </row>
    <row r="125" spans="1:25" ht="18">
      <c r="A125" s="24" t="s">
        <v>2570</v>
      </c>
      <c r="B125" s="23">
        <v>10737</v>
      </c>
      <c r="C125" s="29" t="s">
        <v>3339</v>
      </c>
      <c r="D125" s="31" t="s">
        <v>6183</v>
      </c>
      <c r="E125" s="29" t="s">
        <v>3331</v>
      </c>
      <c r="F125" s="32" t="s">
        <v>3332</v>
      </c>
      <c r="G125" s="26" t="s">
        <v>3350</v>
      </c>
      <c r="H125" s="25"/>
      <c r="I125" s="26"/>
      <c r="J125" s="26" t="s">
        <v>2557</v>
      </c>
      <c r="K125" s="27">
        <v>6</v>
      </c>
      <c r="L125" s="25">
        <v>0</v>
      </c>
      <c r="M125" s="30" t="s">
        <v>2558</v>
      </c>
      <c r="N125" s="28">
        <v>2449</v>
      </c>
      <c r="O125" s="28" t="s">
        <v>2553</v>
      </c>
      <c r="P125" s="827"/>
      <c r="Q125" s="829"/>
      <c r="R125" s="19"/>
      <c r="S125" s="20" t="s">
        <v>3845</v>
      </c>
      <c r="T125" s="509">
        <f t="shared" si="12"/>
        <v>1727.44</v>
      </c>
      <c r="U125" s="20">
        <f t="shared" si="13"/>
        <v>14.650779910167401</v>
      </c>
      <c r="V125" s="21">
        <f t="shared" si="14"/>
        <v>29.463454471212728</v>
      </c>
      <c r="W125" s="20"/>
      <c r="X125" s="22"/>
      <c r="Y125" s="20"/>
    </row>
    <row r="126" spans="1:25" ht="18">
      <c r="A126" s="24" t="s">
        <v>2570</v>
      </c>
      <c r="B126" s="23" t="s">
        <v>5343</v>
      </c>
      <c r="C126" s="29" t="s">
        <v>3286</v>
      </c>
      <c r="D126" s="31" t="s">
        <v>6183</v>
      </c>
      <c r="E126" s="29" t="s">
        <v>3407</v>
      </c>
      <c r="F126" s="32" t="s">
        <v>3291</v>
      </c>
      <c r="G126" s="26" t="s">
        <v>3289</v>
      </c>
      <c r="H126" s="25"/>
      <c r="I126" s="26"/>
      <c r="J126" s="26" t="s">
        <v>2557</v>
      </c>
      <c r="K126" s="27">
        <v>6</v>
      </c>
      <c r="L126" s="25">
        <v>0</v>
      </c>
      <c r="M126" s="30" t="s">
        <v>2558</v>
      </c>
      <c r="N126" s="28">
        <v>1469</v>
      </c>
      <c r="O126" s="28" t="s">
        <v>2553</v>
      </c>
      <c r="P126" s="827">
        <v>142789710</v>
      </c>
      <c r="Q126" s="829"/>
      <c r="R126" s="19"/>
      <c r="S126" s="20" t="s">
        <v>3967</v>
      </c>
      <c r="T126" s="509">
        <f t="shared" si="12"/>
        <v>1035.76</v>
      </c>
      <c r="U126" s="20">
        <f t="shared" si="13"/>
        <v>14.68552756977536</v>
      </c>
      <c r="V126" s="21">
        <f t="shared" si="14"/>
        <v>29.492171545268889</v>
      </c>
      <c r="W126" s="20"/>
      <c r="X126" s="22"/>
      <c r="Y126" s="20"/>
    </row>
    <row r="127" spans="1:25" ht="18">
      <c r="A127" s="24" t="s">
        <v>2570</v>
      </c>
      <c r="B127" s="23" t="s">
        <v>5361</v>
      </c>
      <c r="C127" s="29" t="s">
        <v>3286</v>
      </c>
      <c r="D127" s="31" t="s">
        <v>6</v>
      </c>
      <c r="E127" s="29" t="s">
        <v>3407</v>
      </c>
      <c r="F127" s="32" t="s">
        <v>3292</v>
      </c>
      <c r="G127" s="26" t="s">
        <v>3289</v>
      </c>
      <c r="H127" s="25"/>
      <c r="I127" s="26"/>
      <c r="J127" s="26" t="s">
        <v>2557</v>
      </c>
      <c r="K127" s="27">
        <v>6</v>
      </c>
      <c r="L127" s="25">
        <v>0</v>
      </c>
      <c r="M127" s="30" t="s">
        <v>2558</v>
      </c>
      <c r="N127" s="28">
        <v>1469</v>
      </c>
      <c r="O127" s="28" t="s">
        <v>2553</v>
      </c>
      <c r="P127" s="827">
        <v>142797789</v>
      </c>
      <c r="Q127" s="829"/>
      <c r="R127" s="19"/>
      <c r="S127" s="20" t="s">
        <v>3967</v>
      </c>
      <c r="T127" s="509">
        <f t="shared" si="12"/>
        <v>1035.76</v>
      </c>
      <c r="U127" s="20">
        <f t="shared" si="13"/>
        <v>14.68552756977536</v>
      </c>
      <c r="V127" s="21">
        <f t="shared" si="14"/>
        <v>29.492171545268889</v>
      </c>
      <c r="W127" s="20"/>
      <c r="X127" s="22"/>
      <c r="Y127" s="20"/>
    </row>
    <row r="128" spans="1:25" ht="18">
      <c r="A128" s="24" t="s">
        <v>2570</v>
      </c>
      <c r="B128" s="23" t="s">
        <v>2401</v>
      </c>
      <c r="C128" s="29" t="s">
        <v>5369</v>
      </c>
      <c r="D128" s="31" t="s">
        <v>5370</v>
      </c>
      <c r="E128" s="29" t="s">
        <v>5371</v>
      </c>
      <c r="F128" s="32" t="s">
        <v>3292</v>
      </c>
      <c r="G128" s="26" t="s">
        <v>3290</v>
      </c>
      <c r="H128" s="25"/>
      <c r="I128" s="26"/>
      <c r="J128" s="26" t="s">
        <v>2557</v>
      </c>
      <c r="K128" s="27">
        <v>6</v>
      </c>
      <c r="L128" s="25">
        <v>0</v>
      </c>
      <c r="M128" s="30" t="s">
        <v>2558</v>
      </c>
      <c r="N128" s="28">
        <v>1799</v>
      </c>
      <c r="O128" s="28" t="s">
        <v>2553</v>
      </c>
      <c r="P128" s="827">
        <v>142806714</v>
      </c>
      <c r="Q128" s="829"/>
      <c r="R128" s="19"/>
      <c r="S128" s="20" t="s">
        <v>5368</v>
      </c>
      <c r="T128" s="509">
        <f t="shared" si="12"/>
        <v>1268.96</v>
      </c>
      <c r="U128" s="20">
        <f t="shared" si="13"/>
        <v>14.650272373540844</v>
      </c>
      <c r="V128" s="21">
        <f t="shared" si="14"/>
        <v>29.463035019455248</v>
      </c>
      <c r="W128" s="20"/>
      <c r="X128" s="22"/>
      <c r="Y128" s="20"/>
    </row>
    <row r="129" spans="1:25" ht="18">
      <c r="A129" s="24" t="s">
        <v>2570</v>
      </c>
      <c r="B129" s="23" t="s">
        <v>5384</v>
      </c>
      <c r="C129" s="29" t="s">
        <v>5369</v>
      </c>
      <c r="D129" s="31" t="s">
        <v>5370</v>
      </c>
      <c r="E129" s="29" t="s">
        <v>5371</v>
      </c>
      <c r="F129" s="32" t="s">
        <v>3292</v>
      </c>
      <c r="G129" s="26" t="s">
        <v>3290</v>
      </c>
      <c r="H129" s="25"/>
      <c r="I129" s="26"/>
      <c r="J129" s="26" t="s">
        <v>2557</v>
      </c>
      <c r="K129" s="27">
        <v>6</v>
      </c>
      <c r="L129" s="25">
        <v>0</v>
      </c>
      <c r="M129" s="30" t="s">
        <v>2558</v>
      </c>
      <c r="N129" s="28" t="s">
        <v>5374</v>
      </c>
      <c r="O129" s="28" t="s">
        <v>2553</v>
      </c>
      <c r="P129" s="827" t="s">
        <v>5375</v>
      </c>
      <c r="Q129" s="829"/>
      <c r="R129" s="19"/>
      <c r="S129" s="20">
        <v>1395.68</v>
      </c>
      <c r="T129" s="509">
        <f>((+S129*(($T$6-100)/100))*-1)*((100-W129)/100)+Y129</f>
        <v>1395.68</v>
      </c>
      <c r="U129" s="20">
        <f>IF(N129&lt;&gt;"",-T129*(1+$X$6)/(N129/100)+100,"")</f>
        <v>14.665346134411323</v>
      </c>
      <c r="V129" s="21">
        <f>IF(N129&lt;&gt;"",-T129/(N129/100)+100,"")</f>
        <v>29.475492673067194</v>
      </c>
      <c r="W129" s="20"/>
      <c r="X129" s="22"/>
      <c r="Y129" s="20"/>
    </row>
    <row r="130" spans="1:25" ht="18">
      <c r="A130" s="24" t="s">
        <v>2570</v>
      </c>
      <c r="B130" s="23" t="s">
        <v>5383</v>
      </c>
      <c r="C130" s="29" t="s">
        <v>3286</v>
      </c>
      <c r="D130" s="31" t="s">
        <v>6</v>
      </c>
      <c r="E130" s="29" t="s">
        <v>3601</v>
      </c>
      <c r="F130" s="32" t="s">
        <v>3292</v>
      </c>
      <c r="G130" s="26" t="s">
        <v>3290</v>
      </c>
      <c r="H130" s="25"/>
      <c r="I130" s="26"/>
      <c r="J130" s="26" t="s">
        <v>2557</v>
      </c>
      <c r="K130" s="27">
        <v>6</v>
      </c>
      <c r="L130" s="25">
        <v>0</v>
      </c>
      <c r="M130" s="30" t="s">
        <v>2558</v>
      </c>
      <c r="N130" s="28">
        <v>1709</v>
      </c>
      <c r="O130" s="28" t="s">
        <v>2553</v>
      </c>
      <c r="P130" s="827">
        <v>142809691</v>
      </c>
      <c r="Q130" s="829"/>
      <c r="R130" s="19"/>
      <c r="S130" s="20" t="s">
        <v>5042</v>
      </c>
      <c r="T130" s="509">
        <f t="shared" si="12"/>
        <v>1205.5999999999999</v>
      </c>
      <c r="U130" s="20">
        <f t="shared" si="13"/>
        <v>14.641544763019311</v>
      </c>
      <c r="V130" s="21">
        <f t="shared" si="14"/>
        <v>29.455822118197787</v>
      </c>
      <c r="W130" s="20"/>
      <c r="X130" s="22"/>
      <c r="Y130" s="20"/>
    </row>
    <row r="131" spans="1:25" ht="18">
      <c r="A131" s="24" t="s">
        <v>2570</v>
      </c>
      <c r="B131" s="23" t="s">
        <v>5381</v>
      </c>
      <c r="C131" s="29" t="s">
        <v>3286</v>
      </c>
      <c r="D131" s="31" t="s">
        <v>6</v>
      </c>
      <c r="E131" s="29" t="s">
        <v>3601</v>
      </c>
      <c r="F131" s="32" t="s">
        <v>3292</v>
      </c>
      <c r="G131" s="26" t="s">
        <v>3289</v>
      </c>
      <c r="H131" s="25"/>
      <c r="I131" s="26"/>
      <c r="J131" s="26" t="s">
        <v>2557</v>
      </c>
      <c r="K131" s="27">
        <v>6</v>
      </c>
      <c r="L131" s="25">
        <v>0</v>
      </c>
      <c r="M131" s="30" t="s">
        <v>2558</v>
      </c>
      <c r="N131" s="28">
        <v>1349</v>
      </c>
      <c r="O131" s="28" t="s">
        <v>2553</v>
      </c>
      <c r="P131" s="827" t="s">
        <v>5380</v>
      </c>
      <c r="Q131" s="829"/>
      <c r="R131" s="19"/>
      <c r="S131" s="20" t="s">
        <v>5379</v>
      </c>
      <c r="T131" s="509">
        <f t="shared" si="12"/>
        <v>951.28</v>
      </c>
      <c r="U131" s="20">
        <f t="shared" si="13"/>
        <v>14.673921423276497</v>
      </c>
      <c r="V131" s="21">
        <f t="shared" si="14"/>
        <v>29.482579688658262</v>
      </c>
      <c r="W131" s="20"/>
      <c r="X131" s="22"/>
      <c r="Y131" s="20"/>
    </row>
    <row r="132" spans="1:25" ht="18">
      <c r="A132" s="24" t="s">
        <v>2570</v>
      </c>
      <c r="B132" s="23">
        <v>10604</v>
      </c>
      <c r="C132" s="29" t="s">
        <v>3339</v>
      </c>
      <c r="D132" s="31" t="s">
        <v>6183</v>
      </c>
      <c r="E132" s="29" t="s">
        <v>3323</v>
      </c>
      <c r="F132" s="32" t="s">
        <v>3332</v>
      </c>
      <c r="G132" s="26" t="s">
        <v>3386</v>
      </c>
      <c r="H132" s="25"/>
      <c r="I132" s="26"/>
      <c r="J132" s="26" t="s">
        <v>2557</v>
      </c>
      <c r="K132" s="27">
        <v>6</v>
      </c>
      <c r="L132" s="25">
        <v>0</v>
      </c>
      <c r="M132" s="30" t="s">
        <v>2558</v>
      </c>
      <c r="N132" s="28">
        <v>1689</v>
      </c>
      <c r="O132" s="28" t="s">
        <v>2553</v>
      </c>
      <c r="P132" s="827">
        <v>107984485</v>
      </c>
      <c r="Q132" s="829"/>
      <c r="R132" s="19"/>
      <c r="S132" s="20" t="s">
        <v>3913</v>
      </c>
      <c r="T132" s="509">
        <f t="shared" si="12"/>
        <v>1191.52</v>
      </c>
      <c r="U132" s="20">
        <f t="shared" si="13"/>
        <v>14.639478981645951</v>
      </c>
      <c r="V132" s="21">
        <f t="shared" si="14"/>
        <v>29.454114860864422</v>
      </c>
      <c r="W132" s="20"/>
      <c r="X132" s="22"/>
      <c r="Y132" s="20"/>
    </row>
    <row r="133" spans="1:25" ht="18">
      <c r="A133" s="24" t="s">
        <v>2570</v>
      </c>
      <c r="B133" s="23">
        <v>11081</v>
      </c>
      <c r="C133" s="29" t="s">
        <v>3339</v>
      </c>
      <c r="D133" s="31" t="s">
        <v>6183</v>
      </c>
      <c r="E133" s="29" t="s">
        <v>3323</v>
      </c>
      <c r="F133" s="32" t="s">
        <v>3332</v>
      </c>
      <c r="G133" s="26" t="s">
        <v>3393</v>
      </c>
      <c r="H133" s="25"/>
      <c r="I133" s="26"/>
      <c r="J133" s="26" t="s">
        <v>2557</v>
      </c>
      <c r="K133" s="27">
        <v>6</v>
      </c>
      <c r="L133" s="25">
        <v>0</v>
      </c>
      <c r="M133" s="30" t="s">
        <v>2558</v>
      </c>
      <c r="N133" s="28">
        <v>1889</v>
      </c>
      <c r="O133" s="28" t="s">
        <v>2553</v>
      </c>
      <c r="P133" s="827"/>
      <c r="Q133" s="829"/>
      <c r="R133" s="19"/>
      <c r="S133" s="20" t="s">
        <v>3897</v>
      </c>
      <c r="T133" s="509">
        <f t="shared" si="12"/>
        <v>1332.32</v>
      </c>
      <c r="U133" s="20">
        <f t="shared" si="13"/>
        <v>14.658168343038653</v>
      </c>
      <c r="V133" s="21">
        <f t="shared" si="14"/>
        <v>29.46956061408153</v>
      </c>
      <c r="W133" s="20"/>
      <c r="X133" s="22"/>
      <c r="Y133" s="20"/>
    </row>
    <row r="134" spans="1:25" ht="18">
      <c r="A134" s="24" t="s">
        <v>2570</v>
      </c>
      <c r="B134" s="23" t="s">
        <v>5467</v>
      </c>
      <c r="C134" s="29" t="s">
        <v>5462</v>
      </c>
      <c r="D134" s="31" t="s">
        <v>5370</v>
      </c>
      <c r="E134" s="29" t="s">
        <v>5463</v>
      </c>
      <c r="F134" s="32" t="s">
        <v>3292</v>
      </c>
      <c r="G134" s="26" t="s">
        <v>3290</v>
      </c>
      <c r="H134" s="25"/>
      <c r="I134" s="26" t="s">
        <v>5464</v>
      </c>
      <c r="J134" s="26" t="s">
        <v>2557</v>
      </c>
      <c r="K134" s="27">
        <v>6</v>
      </c>
      <c r="L134" s="25">
        <v>0</v>
      </c>
      <c r="M134" s="30" t="s">
        <v>2558</v>
      </c>
      <c r="N134" s="28">
        <v>1979</v>
      </c>
      <c r="O134" s="28" t="s">
        <v>2553</v>
      </c>
      <c r="P134" s="827" t="s">
        <v>5466</v>
      </c>
      <c r="Q134" s="829"/>
      <c r="R134" s="19"/>
      <c r="S134" s="20" t="s">
        <v>3984</v>
      </c>
      <c r="T134" s="509">
        <f t="shared" si="12"/>
        <v>1395.68</v>
      </c>
      <c r="U134" s="20">
        <f t="shared" si="13"/>
        <v>14.665346134411323</v>
      </c>
      <c r="V134" s="21">
        <f t="shared" si="14"/>
        <v>29.475492673067194</v>
      </c>
      <c r="W134" s="20"/>
      <c r="X134" s="22"/>
      <c r="Y134" s="20"/>
    </row>
    <row r="135" spans="1:25" ht="18">
      <c r="A135" s="24" t="s">
        <v>2570</v>
      </c>
      <c r="B135" s="23">
        <v>11081</v>
      </c>
      <c r="C135" s="29" t="s">
        <v>3339</v>
      </c>
      <c r="D135" s="31" t="s">
        <v>6183</v>
      </c>
      <c r="E135" s="29" t="s">
        <v>3323</v>
      </c>
      <c r="F135" s="32" t="s">
        <v>3332</v>
      </c>
      <c r="G135" s="26" t="s">
        <v>3393</v>
      </c>
      <c r="H135" s="25"/>
      <c r="I135" s="26"/>
      <c r="J135" s="26" t="s">
        <v>2557</v>
      </c>
      <c r="K135" s="27">
        <v>6</v>
      </c>
      <c r="L135" s="25">
        <v>0</v>
      </c>
      <c r="M135" s="30" t="s">
        <v>2558</v>
      </c>
      <c r="N135" s="28">
        <v>1889</v>
      </c>
      <c r="O135" s="28" t="s">
        <v>2553</v>
      </c>
      <c r="P135" s="827"/>
      <c r="Q135" s="829"/>
      <c r="R135" s="19"/>
      <c r="S135" s="20" t="s">
        <v>3897</v>
      </c>
      <c r="T135" s="509">
        <f t="shared" si="12"/>
        <v>1332.32</v>
      </c>
      <c r="U135" s="20">
        <f t="shared" si="13"/>
        <v>14.658168343038653</v>
      </c>
      <c r="V135" s="21">
        <f t="shared" si="14"/>
        <v>29.46956061408153</v>
      </c>
      <c r="W135" s="20"/>
      <c r="X135" s="22"/>
      <c r="Y135" s="20"/>
    </row>
    <row r="136" spans="1:25" ht="18">
      <c r="A136" s="24" t="s">
        <v>2570</v>
      </c>
      <c r="B136" s="23">
        <v>10810</v>
      </c>
      <c r="C136" s="29" t="s">
        <v>3339</v>
      </c>
      <c r="D136" s="31" t="s">
        <v>6183</v>
      </c>
      <c r="E136" s="29" t="s">
        <v>3521</v>
      </c>
      <c r="F136" s="32" t="s">
        <v>3332</v>
      </c>
      <c r="G136" s="26" t="s">
        <v>3408</v>
      </c>
      <c r="H136" s="25"/>
      <c r="I136" s="26"/>
      <c r="J136" s="26" t="s">
        <v>2557</v>
      </c>
      <c r="K136" s="27">
        <v>6</v>
      </c>
      <c r="L136" s="25">
        <v>0</v>
      </c>
      <c r="M136" s="30" t="s">
        <v>2558</v>
      </c>
      <c r="N136" s="28">
        <v>3599</v>
      </c>
      <c r="O136" s="28" t="s">
        <v>2553</v>
      </c>
      <c r="P136" s="827">
        <v>140480658</v>
      </c>
      <c r="Q136" s="829"/>
      <c r="R136" s="19"/>
      <c r="S136" s="20" t="s">
        <v>4115</v>
      </c>
      <c r="T136" s="509">
        <f t="shared" si="12"/>
        <v>2486.88</v>
      </c>
      <c r="U136" s="20">
        <f t="shared" si="13"/>
        <v>16.389974993053627</v>
      </c>
      <c r="V136" s="21">
        <f t="shared" si="14"/>
        <v>30.900805779383163</v>
      </c>
      <c r="W136" s="20"/>
      <c r="X136" s="22"/>
      <c r="Y136" s="20"/>
    </row>
    <row r="137" spans="1:25" ht="18">
      <c r="A137" s="24" t="s">
        <v>2570</v>
      </c>
      <c r="B137" s="23">
        <v>11404</v>
      </c>
      <c r="C137" s="29" t="s">
        <v>3286</v>
      </c>
      <c r="D137" s="31" t="s">
        <v>6</v>
      </c>
      <c r="E137" s="29" t="s">
        <v>3407</v>
      </c>
      <c r="F137" s="32" t="s">
        <v>3292</v>
      </c>
      <c r="G137" s="26" t="s">
        <v>3289</v>
      </c>
      <c r="H137" s="25"/>
      <c r="I137" s="26"/>
      <c r="J137" s="26" t="s">
        <v>2557</v>
      </c>
      <c r="K137" s="27">
        <v>6</v>
      </c>
      <c r="L137" s="25">
        <v>0</v>
      </c>
      <c r="M137" s="30" t="s">
        <v>2558</v>
      </c>
      <c r="N137" s="28">
        <v>1469</v>
      </c>
      <c r="O137" s="28" t="s">
        <v>2553</v>
      </c>
      <c r="P137" s="827"/>
      <c r="Q137" s="829"/>
      <c r="R137" s="19"/>
      <c r="S137" s="20" t="s">
        <v>3967</v>
      </c>
      <c r="T137" s="509">
        <f t="shared" si="12"/>
        <v>1035.76</v>
      </c>
      <c r="U137" s="20">
        <f t="shared" si="13"/>
        <v>14.68552756977536</v>
      </c>
      <c r="V137" s="21">
        <f t="shared" si="14"/>
        <v>29.492171545268889</v>
      </c>
      <c r="W137" s="20"/>
      <c r="X137" s="22"/>
      <c r="Y137" s="20"/>
    </row>
    <row r="138" spans="1:25" ht="18">
      <c r="A138" s="24" t="s">
        <v>2570</v>
      </c>
      <c r="B138" s="23" t="s">
        <v>5570</v>
      </c>
      <c r="C138" s="29" t="s">
        <v>3339</v>
      </c>
      <c r="D138" s="31" t="s">
        <v>6183</v>
      </c>
      <c r="E138" s="29" t="s">
        <v>3512</v>
      </c>
      <c r="F138" s="32" t="s">
        <v>3332</v>
      </c>
      <c r="G138" s="26" t="s">
        <v>3408</v>
      </c>
      <c r="H138" s="25"/>
      <c r="I138" s="26"/>
      <c r="J138" s="26" t="s">
        <v>2557</v>
      </c>
      <c r="K138" s="27">
        <v>6</v>
      </c>
      <c r="L138" s="25">
        <v>0</v>
      </c>
      <c r="M138" s="30" t="s">
        <v>2558</v>
      </c>
      <c r="N138" s="28">
        <v>3399</v>
      </c>
      <c r="O138" s="28" t="s">
        <v>2553</v>
      </c>
      <c r="P138" s="827">
        <v>143079856</v>
      </c>
      <c r="Q138" s="829"/>
      <c r="R138" s="19"/>
      <c r="S138" s="20" t="s">
        <v>5568</v>
      </c>
      <c r="T138" s="509">
        <f t="shared" si="12"/>
        <v>2348.7199999999998</v>
      </c>
      <c r="U138" s="20">
        <f t="shared" si="13"/>
        <v>16.388608414239499</v>
      </c>
      <c r="V138" s="21">
        <f t="shared" si="14"/>
        <v>30.899676375404539</v>
      </c>
      <c r="W138" s="20"/>
      <c r="X138" s="22"/>
      <c r="Y138" s="20"/>
    </row>
    <row r="139" spans="1:25" ht="18">
      <c r="A139" s="24" t="s">
        <v>2570</v>
      </c>
      <c r="B139" s="23">
        <v>11081</v>
      </c>
      <c r="C139" s="29" t="s">
        <v>3339</v>
      </c>
      <c r="D139" s="31" t="s">
        <v>6183</v>
      </c>
      <c r="E139" s="29" t="s">
        <v>3323</v>
      </c>
      <c r="F139" s="32" t="s">
        <v>3332</v>
      </c>
      <c r="G139" s="26" t="s">
        <v>3393</v>
      </c>
      <c r="H139" s="25"/>
      <c r="I139" s="26"/>
      <c r="J139" s="26" t="s">
        <v>2557</v>
      </c>
      <c r="K139" s="27">
        <v>6</v>
      </c>
      <c r="L139" s="25">
        <v>0</v>
      </c>
      <c r="M139" s="30" t="s">
        <v>2558</v>
      </c>
      <c r="N139" s="28">
        <v>1889</v>
      </c>
      <c r="O139" s="28" t="s">
        <v>2553</v>
      </c>
      <c r="P139" s="827"/>
      <c r="Q139" s="829"/>
      <c r="R139" s="19"/>
      <c r="S139" s="20" t="s">
        <v>3897</v>
      </c>
      <c r="T139" s="509">
        <f t="shared" si="12"/>
        <v>1332.32</v>
      </c>
      <c r="U139" s="20">
        <f t="shared" si="13"/>
        <v>14.658168343038653</v>
      </c>
      <c r="V139" s="21">
        <f t="shared" si="14"/>
        <v>29.46956061408153</v>
      </c>
      <c r="W139" s="20"/>
      <c r="X139" s="22"/>
      <c r="Y139" s="20"/>
    </row>
    <row r="140" spans="1:25" ht="18">
      <c r="A140" s="24" t="s">
        <v>2570</v>
      </c>
      <c r="B140" s="23" t="s">
        <v>5659</v>
      </c>
      <c r="C140" s="29" t="s">
        <v>3286</v>
      </c>
      <c r="D140" s="31" t="s">
        <v>6</v>
      </c>
      <c r="E140" s="29" t="s">
        <v>3407</v>
      </c>
      <c r="F140" s="32" t="s">
        <v>3292</v>
      </c>
      <c r="G140" s="26" t="s">
        <v>3288</v>
      </c>
      <c r="H140" s="25"/>
      <c r="I140" s="26"/>
      <c r="J140" s="26" t="s">
        <v>2557</v>
      </c>
      <c r="K140" s="27">
        <v>6</v>
      </c>
      <c r="L140" s="25">
        <v>0</v>
      </c>
      <c r="M140" s="30" t="s">
        <v>2558</v>
      </c>
      <c r="N140" s="28">
        <v>1219</v>
      </c>
      <c r="O140" s="28" t="s">
        <v>2553</v>
      </c>
      <c r="P140" s="827" t="s">
        <v>5658</v>
      </c>
      <c r="Q140" s="829"/>
      <c r="R140" s="19"/>
      <c r="S140" s="20" t="s">
        <v>4446</v>
      </c>
      <c r="T140" s="509">
        <f t="shared" ref="T140:T172" si="15">((+S140*(($T$6-100)/100))*-1)*((100-W140)/100)+Y140</f>
        <v>859.76</v>
      </c>
      <c r="U140" s="20">
        <f t="shared" ref="U140:U172" si="16">IF(N140&lt;&gt;"",-T140*(1+$X$6)/(N140/100)+100,"")</f>
        <v>14.658769483182922</v>
      </c>
      <c r="V140" s="21">
        <f t="shared" ref="V140:V172" si="17">IF(N140&lt;&gt;"",-T140/(N140/100)+100,"")</f>
        <v>29.470057424118124</v>
      </c>
      <c r="W140" s="20"/>
      <c r="X140" s="22"/>
      <c r="Y140" s="20"/>
    </row>
    <row r="141" spans="1:25" ht="18">
      <c r="A141" s="24" t="s">
        <v>2570</v>
      </c>
      <c r="B141" s="23">
        <v>10737</v>
      </c>
      <c r="C141" s="29" t="s">
        <v>3339</v>
      </c>
      <c r="D141" s="31" t="s">
        <v>6183</v>
      </c>
      <c r="E141" s="29" t="s">
        <v>3331</v>
      </c>
      <c r="F141" s="32" t="s">
        <v>3332</v>
      </c>
      <c r="G141" s="26" t="s">
        <v>3350</v>
      </c>
      <c r="H141" s="25"/>
      <c r="I141" s="26"/>
      <c r="J141" s="26" t="s">
        <v>2557</v>
      </c>
      <c r="K141" s="27">
        <v>6</v>
      </c>
      <c r="L141" s="25">
        <v>0</v>
      </c>
      <c r="M141" s="30" t="s">
        <v>2558</v>
      </c>
      <c r="N141" s="28">
        <v>2449</v>
      </c>
      <c r="O141" s="28" t="s">
        <v>2553</v>
      </c>
      <c r="P141" s="827"/>
      <c r="Q141" s="829"/>
      <c r="R141" s="19"/>
      <c r="S141" s="20" t="s">
        <v>3845</v>
      </c>
      <c r="T141" s="509">
        <f t="shared" si="15"/>
        <v>1727.44</v>
      </c>
      <c r="U141" s="20">
        <f t="shared" si="16"/>
        <v>14.650779910167401</v>
      </c>
      <c r="V141" s="21">
        <f t="shared" si="17"/>
        <v>29.463454471212728</v>
      </c>
      <c r="W141" s="20"/>
      <c r="X141" s="22"/>
      <c r="Y141" s="20"/>
    </row>
    <row r="142" spans="1:25" ht="18">
      <c r="A142" s="24" t="s">
        <v>2570</v>
      </c>
      <c r="B142" s="23" t="s">
        <v>5913</v>
      </c>
      <c r="C142" s="29" t="s">
        <v>3339</v>
      </c>
      <c r="D142" s="31" t="s">
        <v>6183</v>
      </c>
      <c r="E142" s="29" t="s">
        <v>3323</v>
      </c>
      <c r="F142" s="32" t="s">
        <v>3292</v>
      </c>
      <c r="G142" s="26" t="s">
        <v>3393</v>
      </c>
      <c r="H142" s="25"/>
      <c r="I142" s="26"/>
      <c r="J142" s="26" t="s">
        <v>2557</v>
      </c>
      <c r="K142" s="27">
        <v>6</v>
      </c>
      <c r="L142" s="25">
        <v>0</v>
      </c>
      <c r="M142" s="30" t="s">
        <v>2558</v>
      </c>
      <c r="N142" s="28">
        <v>1649</v>
      </c>
      <c r="O142" s="28" t="s">
        <v>2553</v>
      </c>
      <c r="P142" s="827" t="s">
        <v>5914</v>
      </c>
      <c r="Q142" s="829"/>
      <c r="R142" s="19"/>
      <c r="S142" s="20" t="s">
        <v>4385</v>
      </c>
      <c r="T142" s="509">
        <f t="shared" si="15"/>
        <v>1163.3599999999999</v>
      </c>
      <c r="U142" s="20">
        <f t="shared" si="16"/>
        <v>14.635197089144938</v>
      </c>
      <c r="V142" s="21">
        <f t="shared" si="17"/>
        <v>29.450576106731347</v>
      </c>
      <c r="W142" s="20"/>
      <c r="X142" s="22"/>
      <c r="Y142" s="20"/>
    </row>
    <row r="143" spans="1:25" ht="18">
      <c r="A143" s="24" t="s">
        <v>2570</v>
      </c>
      <c r="B143" s="23" t="s">
        <v>5960</v>
      </c>
      <c r="C143" s="29" t="s">
        <v>3339</v>
      </c>
      <c r="D143" s="31" t="s">
        <v>6183</v>
      </c>
      <c r="E143" s="29" t="s">
        <v>3361</v>
      </c>
      <c r="F143" s="32" t="s">
        <v>3292</v>
      </c>
      <c r="G143" s="26" t="s">
        <v>3393</v>
      </c>
      <c r="H143" s="25"/>
      <c r="I143" s="26"/>
      <c r="J143" s="26" t="s">
        <v>2557</v>
      </c>
      <c r="K143" s="27">
        <v>6</v>
      </c>
      <c r="L143" s="25">
        <v>0</v>
      </c>
      <c r="M143" s="30" t="s">
        <v>2558</v>
      </c>
      <c r="N143" s="28">
        <v>1769</v>
      </c>
      <c r="O143" s="28" t="s">
        <v>2553</v>
      </c>
      <c r="P143" s="827" t="s">
        <v>5962</v>
      </c>
      <c r="Q143" s="829"/>
      <c r="R143" s="19"/>
      <c r="S143" s="20" t="s">
        <v>3990</v>
      </c>
      <c r="T143" s="509">
        <f t="shared" si="15"/>
        <v>1247.8399999999999</v>
      </c>
      <c r="U143" s="20">
        <f t="shared" si="16"/>
        <v>14.647461842849083</v>
      </c>
      <c r="V143" s="21">
        <f t="shared" si="17"/>
        <v>29.460712266817424</v>
      </c>
      <c r="W143" s="20"/>
      <c r="X143" s="22"/>
      <c r="Y143" s="20"/>
    </row>
    <row r="144" spans="1:25" ht="18">
      <c r="A144" s="24" t="s">
        <v>2570</v>
      </c>
      <c r="B144" s="23">
        <v>10737</v>
      </c>
      <c r="C144" s="29" t="s">
        <v>3339</v>
      </c>
      <c r="D144" s="31" t="s">
        <v>6183</v>
      </c>
      <c r="E144" s="29" t="s">
        <v>3331</v>
      </c>
      <c r="F144" s="32" t="s">
        <v>3332</v>
      </c>
      <c r="G144" s="26" t="s">
        <v>3350</v>
      </c>
      <c r="H144" s="25"/>
      <c r="I144" s="26"/>
      <c r="J144" s="26" t="s">
        <v>2557</v>
      </c>
      <c r="K144" s="27">
        <v>6</v>
      </c>
      <c r="L144" s="25">
        <v>0</v>
      </c>
      <c r="M144" s="30" t="s">
        <v>2558</v>
      </c>
      <c r="N144" s="28">
        <v>2449</v>
      </c>
      <c r="O144" s="28" t="s">
        <v>2553</v>
      </c>
      <c r="P144" s="827"/>
      <c r="Q144" s="829"/>
      <c r="R144" s="19"/>
      <c r="S144" s="20" t="s">
        <v>3845</v>
      </c>
      <c r="T144" s="509">
        <f t="shared" si="15"/>
        <v>1727.44</v>
      </c>
      <c r="U144" s="20">
        <f t="shared" si="16"/>
        <v>14.650779910167401</v>
      </c>
      <c r="V144" s="21">
        <f t="shared" si="17"/>
        <v>29.463454471212728</v>
      </c>
      <c r="W144" s="20"/>
      <c r="X144" s="22"/>
      <c r="Y144" s="20"/>
    </row>
    <row r="145" spans="1:25" ht="18">
      <c r="A145" s="24" t="s">
        <v>2570</v>
      </c>
      <c r="B145" s="23" t="s">
        <v>5987</v>
      </c>
      <c r="C145" s="29" t="s">
        <v>3339</v>
      </c>
      <c r="D145" s="31" t="s">
        <v>6183</v>
      </c>
      <c r="E145" s="29" t="s">
        <v>3340</v>
      </c>
      <c r="F145" s="32" t="s">
        <v>3332</v>
      </c>
      <c r="G145" s="26" t="s">
        <v>3393</v>
      </c>
      <c r="H145" s="25"/>
      <c r="I145" s="26"/>
      <c r="J145" s="26" t="s">
        <v>2557</v>
      </c>
      <c r="K145" s="27">
        <v>6</v>
      </c>
      <c r="L145" s="25">
        <v>0</v>
      </c>
      <c r="M145" s="30" t="s">
        <v>2558</v>
      </c>
      <c r="N145" s="28">
        <v>2249</v>
      </c>
      <c r="O145" s="28" t="s">
        <v>2553</v>
      </c>
      <c r="P145" s="827" t="s">
        <v>5985</v>
      </c>
      <c r="Q145" s="829"/>
      <c r="R145" s="19"/>
      <c r="S145" s="20" t="s">
        <v>3940</v>
      </c>
      <c r="T145" s="509">
        <f t="shared" si="15"/>
        <v>1586.64</v>
      </c>
      <c r="U145" s="20">
        <f t="shared" si="16"/>
        <v>14.636087149844371</v>
      </c>
      <c r="V145" s="21">
        <f t="shared" si="17"/>
        <v>29.451311694086257</v>
      </c>
      <c r="W145" s="20"/>
      <c r="X145" s="22"/>
      <c r="Y145" s="20"/>
    </row>
    <row r="146" spans="1:25" ht="18">
      <c r="A146" s="24" t="s">
        <v>2570</v>
      </c>
      <c r="B146" s="23" t="s">
        <v>6011</v>
      </c>
      <c r="C146" s="29" t="s">
        <v>5462</v>
      </c>
      <c r="D146" s="31" t="s">
        <v>5370</v>
      </c>
      <c r="E146" s="29" t="s">
        <v>5463</v>
      </c>
      <c r="F146" s="32" t="s">
        <v>3292</v>
      </c>
      <c r="G146" s="26" t="s">
        <v>3289</v>
      </c>
      <c r="H146" s="25"/>
      <c r="I146" s="26" t="s">
        <v>5464</v>
      </c>
      <c r="J146" s="26" t="s">
        <v>2557</v>
      </c>
      <c r="K146" s="27">
        <v>6</v>
      </c>
      <c r="L146" s="25">
        <v>0</v>
      </c>
      <c r="M146" s="30" t="s">
        <v>2558</v>
      </c>
      <c r="N146" s="28">
        <v>1749</v>
      </c>
      <c r="O146" s="28" t="s">
        <v>2553</v>
      </c>
      <c r="P146" s="827" t="s">
        <v>6010</v>
      </c>
      <c r="Q146" s="829"/>
      <c r="R146" s="19"/>
      <c r="S146" s="20" t="s">
        <v>3770</v>
      </c>
      <c r="T146" s="509">
        <f t="shared" si="15"/>
        <v>1233.76</v>
      </c>
      <c r="U146" s="20">
        <f t="shared" si="16"/>
        <v>14.645534591194959</v>
      </c>
      <c r="V146" s="21">
        <f t="shared" si="17"/>
        <v>29.459119496855337</v>
      </c>
      <c r="W146" s="20"/>
      <c r="X146" s="22"/>
      <c r="Y146" s="20"/>
    </row>
    <row r="147" spans="1:25" ht="18">
      <c r="A147" s="545" t="s">
        <v>2570</v>
      </c>
      <c r="B147" s="23">
        <v>10810</v>
      </c>
      <c r="C147" s="29" t="s">
        <v>3339</v>
      </c>
      <c r="D147" s="31" t="s">
        <v>6183</v>
      </c>
      <c r="E147" s="29" t="s">
        <v>3521</v>
      </c>
      <c r="F147" s="32" t="s">
        <v>3332</v>
      </c>
      <c r="G147" s="26" t="s">
        <v>3408</v>
      </c>
      <c r="H147" s="25"/>
      <c r="I147" s="26"/>
      <c r="J147" s="26" t="s">
        <v>2557</v>
      </c>
      <c r="K147" s="27">
        <v>6</v>
      </c>
      <c r="L147" s="25">
        <v>0</v>
      </c>
      <c r="M147" s="30" t="s">
        <v>2558</v>
      </c>
      <c r="N147" s="28">
        <v>3599</v>
      </c>
      <c r="O147" s="28" t="s">
        <v>2553</v>
      </c>
      <c r="P147" s="827">
        <v>140480658</v>
      </c>
      <c r="Q147" s="829"/>
      <c r="R147" s="19"/>
      <c r="S147" s="20" t="s">
        <v>4115</v>
      </c>
      <c r="T147" s="509">
        <f t="shared" si="15"/>
        <v>2486.88</v>
      </c>
      <c r="U147" s="20">
        <f t="shared" si="16"/>
        <v>16.389974993053627</v>
      </c>
      <c r="V147" s="21">
        <f t="shared" si="17"/>
        <v>30.900805779383163</v>
      </c>
      <c r="W147" s="20"/>
      <c r="X147" s="22"/>
      <c r="Y147" s="20"/>
    </row>
    <row r="148" spans="1:25" ht="18">
      <c r="A148" s="545" t="s">
        <v>2570</v>
      </c>
      <c r="B148" s="23" t="s">
        <v>6142</v>
      </c>
      <c r="C148" s="29" t="s">
        <v>3339</v>
      </c>
      <c r="D148" s="31" t="s">
        <v>6183</v>
      </c>
      <c r="E148" s="29" t="s">
        <v>3679</v>
      </c>
      <c r="F148" s="32" t="s">
        <v>3292</v>
      </c>
      <c r="G148" s="26" t="s">
        <v>3710</v>
      </c>
      <c r="H148" s="25"/>
      <c r="I148" s="26"/>
      <c r="J148" s="26" t="s">
        <v>2557</v>
      </c>
      <c r="K148" s="27">
        <v>6</v>
      </c>
      <c r="L148" s="25">
        <v>0</v>
      </c>
      <c r="M148" s="30" t="s">
        <v>2558</v>
      </c>
      <c r="N148" s="28">
        <v>1319</v>
      </c>
      <c r="O148" s="28" t="s">
        <v>2553</v>
      </c>
      <c r="P148" s="827" t="s">
        <v>6141</v>
      </c>
      <c r="Q148" s="829"/>
      <c r="R148" s="19"/>
      <c r="S148" s="20" t="s">
        <v>6138</v>
      </c>
      <c r="T148" s="509">
        <f t="shared" si="15"/>
        <v>930.16</v>
      </c>
      <c r="U148" s="20">
        <f t="shared" si="16"/>
        <v>14.670689916603479</v>
      </c>
      <c r="V148" s="21">
        <f t="shared" si="17"/>
        <v>29.479909021986359</v>
      </c>
      <c r="W148" s="20"/>
      <c r="X148" s="22"/>
      <c r="Y148" s="20"/>
    </row>
    <row r="149" spans="1:25" ht="18">
      <c r="A149" s="545" t="s">
        <v>2570</v>
      </c>
      <c r="B149" s="23">
        <v>11404</v>
      </c>
      <c r="C149" s="29" t="s">
        <v>3286</v>
      </c>
      <c r="D149" s="31" t="s">
        <v>6</v>
      </c>
      <c r="E149" s="29" t="s">
        <v>3407</v>
      </c>
      <c r="F149" s="32" t="s">
        <v>3292</v>
      </c>
      <c r="G149" s="26" t="s">
        <v>3289</v>
      </c>
      <c r="H149" s="25"/>
      <c r="I149" s="26"/>
      <c r="J149" s="26" t="s">
        <v>2557</v>
      </c>
      <c r="K149" s="27">
        <v>6</v>
      </c>
      <c r="L149" s="25">
        <v>0</v>
      </c>
      <c r="M149" s="30" t="s">
        <v>2558</v>
      </c>
      <c r="N149" s="28">
        <v>1469</v>
      </c>
      <c r="O149" s="28" t="s">
        <v>2553</v>
      </c>
      <c r="P149" s="827">
        <v>142797789</v>
      </c>
      <c r="Q149" s="829"/>
      <c r="R149" s="19"/>
      <c r="S149" s="20" t="s">
        <v>3967</v>
      </c>
      <c r="T149" s="509">
        <f t="shared" si="15"/>
        <v>1035.76</v>
      </c>
      <c r="U149" s="20">
        <f t="shared" si="16"/>
        <v>14.68552756977536</v>
      </c>
      <c r="V149" s="21">
        <f t="shared" si="17"/>
        <v>29.492171545268889</v>
      </c>
      <c r="W149" s="20"/>
      <c r="X149" s="22"/>
      <c r="Y149" s="20"/>
    </row>
    <row r="150" spans="1:25" ht="18">
      <c r="A150" s="545" t="s">
        <v>2570</v>
      </c>
      <c r="B150" s="23">
        <v>11404</v>
      </c>
      <c r="C150" s="29" t="s">
        <v>3286</v>
      </c>
      <c r="D150" s="31" t="s">
        <v>6</v>
      </c>
      <c r="E150" s="29" t="s">
        <v>3407</v>
      </c>
      <c r="F150" s="32" t="s">
        <v>3292</v>
      </c>
      <c r="G150" s="26" t="s">
        <v>3289</v>
      </c>
      <c r="H150" s="25"/>
      <c r="I150" s="26"/>
      <c r="J150" s="26" t="s">
        <v>2557</v>
      </c>
      <c r="K150" s="27">
        <v>6</v>
      </c>
      <c r="L150" s="25">
        <v>0</v>
      </c>
      <c r="M150" s="30" t="s">
        <v>2558</v>
      </c>
      <c r="N150" s="28">
        <v>1469</v>
      </c>
      <c r="O150" s="28" t="s">
        <v>2553</v>
      </c>
      <c r="P150" s="827">
        <v>142797789</v>
      </c>
      <c r="Q150" s="829"/>
      <c r="R150" s="19"/>
      <c r="S150" s="20" t="s">
        <v>3967</v>
      </c>
      <c r="T150" s="509">
        <f t="shared" si="15"/>
        <v>1035.76</v>
      </c>
      <c r="U150" s="20">
        <f t="shared" si="16"/>
        <v>14.68552756977536</v>
      </c>
      <c r="V150" s="21">
        <f t="shared" si="17"/>
        <v>29.492171545268889</v>
      </c>
      <c r="W150" s="20"/>
      <c r="X150" s="22"/>
      <c r="Y150" s="20"/>
    </row>
    <row r="151" spans="1:25" ht="18">
      <c r="A151" s="545" t="s">
        <v>2570</v>
      </c>
      <c r="B151" s="23" t="s">
        <v>6053</v>
      </c>
      <c r="C151" s="29" t="s">
        <v>3339</v>
      </c>
      <c r="D151" s="31" t="s">
        <v>6183</v>
      </c>
      <c r="E151" s="29" t="s">
        <v>3512</v>
      </c>
      <c r="F151" s="32" t="s">
        <v>3332</v>
      </c>
      <c r="G151" s="26" t="s">
        <v>3350</v>
      </c>
      <c r="H151" s="25"/>
      <c r="I151" s="26"/>
      <c r="J151" s="26" t="s">
        <v>2557</v>
      </c>
      <c r="K151" s="27">
        <v>6</v>
      </c>
      <c r="L151" s="25">
        <v>0</v>
      </c>
      <c r="M151" s="30" t="s">
        <v>2558</v>
      </c>
      <c r="N151" s="28">
        <v>2799</v>
      </c>
      <c r="O151" s="28" t="s">
        <v>2553</v>
      </c>
      <c r="P151" s="827" t="s">
        <v>6052</v>
      </c>
      <c r="Q151" s="829"/>
      <c r="R151" s="19"/>
      <c r="S151" s="20" t="s">
        <v>3854</v>
      </c>
      <c r="T151" s="509">
        <f t="shared" si="15"/>
        <v>1934.24</v>
      </c>
      <c r="U151" s="20">
        <f t="shared" si="16"/>
        <v>16.383336906037869</v>
      </c>
      <c r="V151" s="21">
        <f t="shared" si="17"/>
        <v>30.895319757056086</v>
      </c>
      <c r="W151" s="20"/>
      <c r="X151" s="22"/>
      <c r="Y151" s="20"/>
    </row>
    <row r="152" spans="1:25" ht="18">
      <c r="A152" s="545" t="s">
        <v>2570</v>
      </c>
      <c r="B152" s="23" t="s">
        <v>6064</v>
      </c>
      <c r="C152" s="29" t="s">
        <v>3339</v>
      </c>
      <c r="D152" s="31" t="s">
        <v>6183</v>
      </c>
      <c r="E152" s="29" t="s">
        <v>3331</v>
      </c>
      <c r="F152" s="32" t="s">
        <v>3332</v>
      </c>
      <c r="G152" s="26" t="s">
        <v>3393</v>
      </c>
      <c r="H152" s="25"/>
      <c r="I152" s="26"/>
      <c r="J152" s="26" t="s">
        <v>2557</v>
      </c>
      <c r="K152" s="27">
        <v>6</v>
      </c>
      <c r="L152" s="25">
        <v>0</v>
      </c>
      <c r="M152" s="30" t="s">
        <v>2558</v>
      </c>
      <c r="N152" s="28">
        <v>2249</v>
      </c>
      <c r="O152" s="28" t="s">
        <v>2553</v>
      </c>
      <c r="P152" s="827" t="s">
        <v>6063</v>
      </c>
      <c r="Q152" s="829"/>
      <c r="R152" s="19"/>
      <c r="S152" s="20" t="s">
        <v>3940</v>
      </c>
      <c r="T152" s="509">
        <f t="shared" si="15"/>
        <v>1586.64</v>
      </c>
      <c r="U152" s="20">
        <f t="shared" si="16"/>
        <v>14.636087149844371</v>
      </c>
      <c r="V152" s="21">
        <f t="shared" si="17"/>
        <v>29.451311694086257</v>
      </c>
      <c r="W152" s="20"/>
      <c r="X152" s="22"/>
      <c r="Y152" s="20"/>
    </row>
    <row r="153" spans="1:25" ht="18">
      <c r="A153" s="545" t="s">
        <v>2570</v>
      </c>
      <c r="B153" s="23">
        <v>10604</v>
      </c>
      <c r="C153" s="29" t="s">
        <v>3339</v>
      </c>
      <c r="D153" s="31" t="s">
        <v>6183</v>
      </c>
      <c r="E153" s="29" t="s">
        <v>3323</v>
      </c>
      <c r="F153" s="32" t="s">
        <v>3332</v>
      </c>
      <c r="G153" s="26" t="s">
        <v>3386</v>
      </c>
      <c r="H153" s="25"/>
      <c r="I153" s="26"/>
      <c r="J153" s="26" t="s">
        <v>2557</v>
      </c>
      <c r="K153" s="27">
        <v>6</v>
      </c>
      <c r="L153" s="25">
        <v>0</v>
      </c>
      <c r="M153" s="30" t="s">
        <v>2558</v>
      </c>
      <c r="N153" s="28">
        <v>1689</v>
      </c>
      <c r="O153" s="28" t="s">
        <v>2553</v>
      </c>
      <c r="P153" s="827">
        <v>107984485</v>
      </c>
      <c r="Q153" s="829"/>
      <c r="R153" s="19"/>
      <c r="S153" s="20" t="s">
        <v>3913</v>
      </c>
      <c r="T153" s="509">
        <f t="shared" si="15"/>
        <v>1191.52</v>
      </c>
      <c r="U153" s="20">
        <f t="shared" si="16"/>
        <v>14.639478981645951</v>
      </c>
      <c r="V153" s="21">
        <f t="shared" si="17"/>
        <v>29.454114860864422</v>
      </c>
      <c r="W153" s="20"/>
      <c r="X153" s="22"/>
      <c r="Y153" s="20"/>
    </row>
    <row r="154" spans="1:25" ht="18">
      <c r="A154" s="545" t="s">
        <v>2570</v>
      </c>
      <c r="B154" s="23">
        <v>10737</v>
      </c>
      <c r="C154" s="29" t="s">
        <v>3339</v>
      </c>
      <c r="D154" s="31" t="s">
        <v>6183</v>
      </c>
      <c r="E154" s="29" t="s">
        <v>3331</v>
      </c>
      <c r="F154" s="32" t="s">
        <v>3332</v>
      </c>
      <c r="G154" s="26" t="s">
        <v>3350</v>
      </c>
      <c r="H154" s="25"/>
      <c r="I154" s="26"/>
      <c r="J154" s="26" t="s">
        <v>2557</v>
      </c>
      <c r="K154" s="27">
        <v>6</v>
      </c>
      <c r="L154" s="25">
        <v>0</v>
      </c>
      <c r="M154" s="30" t="s">
        <v>2558</v>
      </c>
      <c r="N154" s="28">
        <v>2449</v>
      </c>
      <c r="O154" s="28" t="s">
        <v>2553</v>
      </c>
      <c r="P154" s="827" t="s">
        <v>6082</v>
      </c>
      <c r="Q154" s="829"/>
      <c r="R154" s="19"/>
      <c r="S154" s="20" t="s">
        <v>3845</v>
      </c>
      <c r="T154" s="509">
        <f t="shared" si="15"/>
        <v>1727.44</v>
      </c>
      <c r="U154" s="20">
        <f t="shared" si="16"/>
        <v>14.650779910167401</v>
      </c>
      <c r="V154" s="21">
        <f t="shared" si="17"/>
        <v>29.463454471212728</v>
      </c>
      <c r="W154" s="20"/>
      <c r="X154" s="22"/>
      <c r="Y154" s="20"/>
    </row>
    <row r="155" spans="1:25" ht="18">
      <c r="A155" s="545" t="s">
        <v>2570</v>
      </c>
      <c r="B155" s="23">
        <v>11404</v>
      </c>
      <c r="C155" s="29" t="s">
        <v>3286</v>
      </c>
      <c r="D155" s="31" t="s">
        <v>6</v>
      </c>
      <c r="E155" s="29" t="s">
        <v>3407</v>
      </c>
      <c r="F155" s="32" t="s">
        <v>3292</v>
      </c>
      <c r="G155" s="26" t="s">
        <v>3289</v>
      </c>
      <c r="H155" s="25"/>
      <c r="I155" s="26"/>
      <c r="J155" s="26" t="s">
        <v>2557</v>
      </c>
      <c r="K155" s="27">
        <v>6</v>
      </c>
      <c r="L155" s="25">
        <v>0</v>
      </c>
      <c r="M155" s="30" t="s">
        <v>2558</v>
      </c>
      <c r="N155" s="28">
        <v>1469</v>
      </c>
      <c r="O155" s="28" t="s">
        <v>2553</v>
      </c>
      <c r="P155" s="827">
        <v>142797789</v>
      </c>
      <c r="Q155" s="829"/>
      <c r="R155" s="19"/>
      <c r="S155" s="20" t="s">
        <v>3967</v>
      </c>
      <c r="T155" s="509">
        <f t="shared" si="15"/>
        <v>1035.76</v>
      </c>
      <c r="U155" s="20">
        <f t="shared" si="16"/>
        <v>14.68552756977536</v>
      </c>
      <c r="V155" s="21">
        <f t="shared" si="17"/>
        <v>29.492171545268889</v>
      </c>
      <c r="W155" s="20"/>
      <c r="X155" s="22"/>
      <c r="Y155" s="20"/>
    </row>
    <row r="156" spans="1:25" ht="18">
      <c r="A156" s="545" t="s">
        <v>2570</v>
      </c>
      <c r="B156" s="23" t="s">
        <v>6187</v>
      </c>
      <c r="C156" s="29" t="s">
        <v>3339</v>
      </c>
      <c r="D156" s="31" t="s">
        <v>2</v>
      </c>
      <c r="E156" s="29" t="s">
        <v>3361</v>
      </c>
      <c r="F156" s="32" t="s">
        <v>3332</v>
      </c>
      <c r="G156" s="26" t="s">
        <v>3350</v>
      </c>
      <c r="H156" s="25"/>
      <c r="I156" s="26" t="s">
        <v>5464</v>
      </c>
      <c r="J156" s="26" t="s">
        <v>2557</v>
      </c>
      <c r="K156" s="27">
        <v>6</v>
      </c>
      <c r="L156" s="25">
        <v>0</v>
      </c>
      <c r="M156" s="30" t="s">
        <v>2558</v>
      </c>
      <c r="N156" s="28">
        <v>2439</v>
      </c>
      <c r="O156" s="28" t="s">
        <v>2553</v>
      </c>
      <c r="P156" s="827" t="s">
        <v>6186</v>
      </c>
      <c r="Q156" s="829"/>
      <c r="R156" s="19"/>
      <c r="S156" s="20" t="s">
        <v>6184</v>
      </c>
      <c r="T156" s="509">
        <f t="shared" si="15"/>
        <v>1720.4</v>
      </c>
      <c r="U156" s="20">
        <f t="shared" si="16"/>
        <v>14.650102501025003</v>
      </c>
      <c r="V156" s="21">
        <f t="shared" si="17"/>
        <v>29.462894628946287</v>
      </c>
      <c r="W156" s="20"/>
      <c r="X156" s="22"/>
      <c r="Y156" s="20"/>
    </row>
    <row r="157" spans="1:25" ht="18">
      <c r="A157" s="545" t="s">
        <v>2570</v>
      </c>
      <c r="B157" s="23">
        <v>11594</v>
      </c>
      <c r="C157" s="29" t="s">
        <v>3286</v>
      </c>
      <c r="D157" s="31" t="s">
        <v>6</v>
      </c>
      <c r="E157" s="29" t="s">
        <v>3407</v>
      </c>
      <c r="F157" s="32" t="s">
        <v>3292</v>
      </c>
      <c r="G157" s="26" t="s">
        <v>3288</v>
      </c>
      <c r="H157" s="25"/>
      <c r="I157" s="26"/>
      <c r="J157" s="26" t="s">
        <v>2557</v>
      </c>
      <c r="K157" s="27">
        <v>6</v>
      </c>
      <c r="L157" s="25">
        <v>0</v>
      </c>
      <c r="M157" s="30" t="s">
        <v>2558</v>
      </c>
      <c r="N157" s="28">
        <v>1219</v>
      </c>
      <c r="O157" s="28" t="s">
        <v>2553</v>
      </c>
      <c r="P157" s="827">
        <v>143199700</v>
      </c>
      <c r="Q157" s="829"/>
      <c r="R157" s="19"/>
      <c r="S157" s="20" t="s">
        <v>4446</v>
      </c>
      <c r="T157" s="509">
        <f t="shared" si="15"/>
        <v>859.76</v>
      </c>
      <c r="U157" s="20">
        <f t="shared" si="16"/>
        <v>14.658769483182922</v>
      </c>
      <c r="V157" s="21">
        <f t="shared" si="17"/>
        <v>29.470057424118124</v>
      </c>
      <c r="W157" s="20"/>
      <c r="X157" s="22"/>
      <c r="Y157" s="20"/>
    </row>
    <row r="158" spans="1:25" ht="18">
      <c r="A158" s="545" t="s">
        <v>2570</v>
      </c>
      <c r="B158" s="23" t="s">
        <v>6195</v>
      </c>
      <c r="C158" s="29" t="s">
        <v>3339</v>
      </c>
      <c r="D158" s="31" t="s">
        <v>7</v>
      </c>
      <c r="E158" s="29" t="s">
        <v>3340</v>
      </c>
      <c r="F158" s="32" t="s">
        <v>3332</v>
      </c>
      <c r="G158" s="26" t="s">
        <v>3350</v>
      </c>
      <c r="H158" s="25" t="s">
        <v>3291</v>
      </c>
      <c r="I158" s="26" t="s">
        <v>5464</v>
      </c>
      <c r="J158" s="26" t="s">
        <v>2557</v>
      </c>
      <c r="K158" s="27">
        <v>6</v>
      </c>
      <c r="L158" s="25">
        <v>0</v>
      </c>
      <c r="M158" s="30" t="s">
        <v>2558</v>
      </c>
      <c r="N158" s="28">
        <v>3559</v>
      </c>
      <c r="O158" s="28" t="s">
        <v>2553</v>
      </c>
      <c r="P158" s="827" t="s">
        <v>6194</v>
      </c>
      <c r="Q158" s="829"/>
      <c r="R158" s="19"/>
      <c r="S158" s="20" t="s">
        <v>6192</v>
      </c>
      <c r="T158" s="509">
        <f t="shared" si="15"/>
        <v>2458.7199999999998</v>
      </c>
      <c r="U158" s="20">
        <f t="shared" si="16"/>
        <v>16.407665074459132</v>
      </c>
      <c r="V158" s="21">
        <f t="shared" si="17"/>
        <v>30.91542568137119</v>
      </c>
      <c r="W158" s="20"/>
      <c r="X158" s="22"/>
      <c r="Y158" s="20"/>
    </row>
    <row r="159" spans="1:25" ht="18">
      <c r="A159" s="545" t="s">
        <v>2570</v>
      </c>
      <c r="B159" s="23">
        <v>11594</v>
      </c>
      <c r="C159" s="29" t="s">
        <v>3286</v>
      </c>
      <c r="D159" s="31" t="s">
        <v>6</v>
      </c>
      <c r="E159" s="29" t="s">
        <v>3407</v>
      </c>
      <c r="F159" s="32" t="s">
        <v>3292</v>
      </c>
      <c r="G159" s="26" t="s">
        <v>3288</v>
      </c>
      <c r="H159" s="25"/>
      <c r="I159" s="26"/>
      <c r="J159" s="26" t="s">
        <v>2557</v>
      </c>
      <c r="K159" s="27">
        <v>6</v>
      </c>
      <c r="L159" s="25">
        <v>0</v>
      </c>
      <c r="M159" s="30" t="s">
        <v>2558</v>
      </c>
      <c r="N159" s="28">
        <v>1219</v>
      </c>
      <c r="O159" s="28" t="s">
        <v>2553</v>
      </c>
      <c r="P159" s="827">
        <v>143199700</v>
      </c>
      <c r="Q159" s="829"/>
      <c r="R159" s="19"/>
      <c r="S159" s="20" t="s">
        <v>4446</v>
      </c>
      <c r="T159" s="509">
        <f t="shared" si="15"/>
        <v>859.76</v>
      </c>
      <c r="U159" s="20">
        <f t="shared" si="16"/>
        <v>14.658769483182922</v>
      </c>
      <c r="V159" s="21">
        <f t="shared" si="17"/>
        <v>29.470057424118124</v>
      </c>
      <c r="W159" s="20"/>
      <c r="X159" s="22"/>
      <c r="Y159" s="20"/>
    </row>
    <row r="160" spans="1:25" ht="18">
      <c r="A160" s="545" t="s">
        <v>2570</v>
      </c>
      <c r="B160" s="23" t="s">
        <v>6212</v>
      </c>
      <c r="C160" s="29" t="s">
        <v>3339</v>
      </c>
      <c r="D160" s="31" t="s">
        <v>2</v>
      </c>
      <c r="E160" s="29" t="s">
        <v>3361</v>
      </c>
      <c r="F160" s="32" t="s">
        <v>3332</v>
      </c>
      <c r="G160" s="26" t="s">
        <v>3350</v>
      </c>
      <c r="H160" s="25"/>
      <c r="I160" s="26" t="s">
        <v>6209</v>
      </c>
      <c r="J160" s="26" t="s">
        <v>2557</v>
      </c>
      <c r="K160" s="27">
        <v>6</v>
      </c>
      <c r="L160" s="25">
        <v>0</v>
      </c>
      <c r="M160" s="30" t="s">
        <v>2558</v>
      </c>
      <c r="N160" s="28">
        <v>2439</v>
      </c>
      <c r="O160" s="28" t="s">
        <v>2553</v>
      </c>
      <c r="P160" s="827">
        <v>143928181</v>
      </c>
      <c r="Q160" s="829"/>
      <c r="R160" s="19"/>
      <c r="S160" s="20" t="s">
        <v>6184</v>
      </c>
      <c r="T160" s="509">
        <f t="shared" si="15"/>
        <v>1720.4</v>
      </c>
      <c r="U160" s="20">
        <f t="shared" si="16"/>
        <v>14.650102501025003</v>
      </c>
      <c r="V160" s="21">
        <f t="shared" si="17"/>
        <v>29.462894628946287</v>
      </c>
      <c r="W160" s="20"/>
      <c r="X160" s="22"/>
      <c r="Y160" s="20"/>
    </row>
    <row r="161" spans="1:25" ht="18">
      <c r="A161" s="545" t="s">
        <v>2570</v>
      </c>
      <c r="B161" s="23">
        <v>11537</v>
      </c>
      <c r="C161" s="29" t="s">
        <v>3286</v>
      </c>
      <c r="D161" s="31" t="s">
        <v>6</v>
      </c>
      <c r="E161" s="29" t="s">
        <v>3601</v>
      </c>
      <c r="F161" s="32" t="s">
        <v>3292</v>
      </c>
      <c r="G161" s="26" t="s">
        <v>3290</v>
      </c>
      <c r="H161" s="25"/>
      <c r="I161" s="26"/>
      <c r="J161" s="26" t="s">
        <v>2557</v>
      </c>
      <c r="K161" s="27">
        <v>6</v>
      </c>
      <c r="L161" s="25">
        <v>0</v>
      </c>
      <c r="M161" s="30" t="s">
        <v>2558</v>
      </c>
      <c r="N161" s="28">
        <v>1589</v>
      </c>
      <c r="O161" s="28" t="s">
        <v>2553</v>
      </c>
      <c r="P161" s="827">
        <v>142809691</v>
      </c>
      <c r="Q161" s="829"/>
      <c r="R161" s="19"/>
      <c r="S161" s="20" t="s">
        <v>4069</v>
      </c>
      <c r="T161" s="509">
        <f t="shared" si="15"/>
        <v>1120.24</v>
      </c>
      <c r="U161" s="20">
        <f t="shared" si="16"/>
        <v>14.695380742605423</v>
      </c>
      <c r="V161" s="21">
        <f t="shared" si="17"/>
        <v>29.500314663310263</v>
      </c>
      <c r="W161" s="20"/>
      <c r="X161" s="22"/>
      <c r="Y161" s="20"/>
    </row>
    <row r="162" spans="1:25" ht="18">
      <c r="A162" s="545" t="s">
        <v>2570</v>
      </c>
      <c r="B162" s="23" t="s">
        <v>6217</v>
      </c>
      <c r="C162" s="29" t="s">
        <v>3339</v>
      </c>
      <c r="D162" s="31" t="s">
        <v>7</v>
      </c>
      <c r="E162" s="29" t="s">
        <v>6213</v>
      </c>
      <c r="F162" s="32" t="s">
        <v>3332</v>
      </c>
      <c r="G162" s="26" t="s">
        <v>3350</v>
      </c>
      <c r="H162" s="25" t="s">
        <v>3394</v>
      </c>
      <c r="I162" s="26" t="s">
        <v>6209</v>
      </c>
      <c r="J162" s="26" t="s">
        <v>2557</v>
      </c>
      <c r="K162" s="27">
        <v>6</v>
      </c>
      <c r="L162" s="25">
        <v>0</v>
      </c>
      <c r="M162" s="30" t="s">
        <v>2558</v>
      </c>
      <c r="N162" s="28">
        <v>2939</v>
      </c>
      <c r="O162" s="28" t="s">
        <v>2553</v>
      </c>
      <c r="P162" s="827" t="s">
        <v>6215</v>
      </c>
      <c r="Q162" s="829"/>
      <c r="R162" s="19"/>
      <c r="S162" s="20" t="s">
        <v>6214</v>
      </c>
      <c r="T162" s="509">
        <f t="shared" si="15"/>
        <v>2030.16</v>
      </c>
      <c r="U162" s="20">
        <f t="shared" si="16"/>
        <v>16.417366451173862</v>
      </c>
      <c r="V162" s="21">
        <f t="shared" si="17"/>
        <v>30.923443348077569</v>
      </c>
      <c r="W162" s="20"/>
      <c r="X162" s="22"/>
      <c r="Y162" s="20"/>
    </row>
    <row r="163" spans="1:25" ht="18">
      <c r="A163" s="545" t="s">
        <v>2570</v>
      </c>
      <c r="B163" s="23" t="s">
        <v>6232</v>
      </c>
      <c r="C163" s="29" t="s">
        <v>3339</v>
      </c>
      <c r="D163" s="31" t="s">
        <v>7</v>
      </c>
      <c r="E163" s="29" t="s">
        <v>6213</v>
      </c>
      <c r="F163" s="32" t="s">
        <v>3332</v>
      </c>
      <c r="G163" s="26" t="s">
        <v>3350</v>
      </c>
      <c r="H163" s="25" t="s">
        <v>3394</v>
      </c>
      <c r="I163" s="26" t="s">
        <v>5464</v>
      </c>
      <c r="J163" s="26" t="s">
        <v>2557</v>
      </c>
      <c r="K163" s="27">
        <v>6</v>
      </c>
      <c r="L163" s="25">
        <v>0</v>
      </c>
      <c r="M163" s="30" t="s">
        <v>2558</v>
      </c>
      <c r="N163" s="28">
        <v>2939</v>
      </c>
      <c r="O163" s="28" t="s">
        <v>2553</v>
      </c>
      <c r="P163" s="827" t="s">
        <v>6225</v>
      </c>
      <c r="Q163" s="829"/>
      <c r="R163" s="19"/>
      <c r="S163" s="20" t="s">
        <v>6214</v>
      </c>
      <c r="T163" s="509">
        <f t="shared" si="15"/>
        <v>2030.16</v>
      </c>
      <c r="U163" s="20">
        <f t="shared" si="16"/>
        <v>16.417366451173862</v>
      </c>
      <c r="V163" s="21">
        <f t="shared" si="17"/>
        <v>30.923443348077569</v>
      </c>
      <c r="W163" s="20"/>
      <c r="X163" s="22"/>
      <c r="Y163" s="20"/>
    </row>
    <row r="164" spans="1:25" ht="18">
      <c r="A164" s="545" t="s">
        <v>2570</v>
      </c>
      <c r="B164" s="23" t="s">
        <v>6230</v>
      </c>
      <c r="C164" s="29" t="s">
        <v>3339</v>
      </c>
      <c r="D164" s="31" t="s">
        <v>2</v>
      </c>
      <c r="E164" s="29" t="s">
        <v>4399</v>
      </c>
      <c r="F164" s="32" t="s">
        <v>3332</v>
      </c>
      <c r="G164" s="26" t="s">
        <v>3393</v>
      </c>
      <c r="H164" s="25"/>
      <c r="I164" s="26" t="s">
        <v>5464</v>
      </c>
      <c r="J164" s="26" t="s">
        <v>2557</v>
      </c>
      <c r="K164" s="27">
        <v>6</v>
      </c>
      <c r="L164" s="25">
        <v>0</v>
      </c>
      <c r="M164" s="30" t="s">
        <v>2558</v>
      </c>
      <c r="N164" s="28">
        <v>2599</v>
      </c>
      <c r="O164" s="28" t="s">
        <v>2553</v>
      </c>
      <c r="P164" s="827" t="s">
        <v>6227</v>
      </c>
      <c r="Q164" s="829"/>
      <c r="R164" s="19"/>
      <c r="S164" s="20" t="s">
        <v>6222</v>
      </c>
      <c r="T164" s="509">
        <f t="shared" si="15"/>
        <v>1833.92</v>
      </c>
      <c r="U164" s="20">
        <f t="shared" si="16"/>
        <v>14.619345902270098</v>
      </c>
      <c r="V164" s="21">
        <f t="shared" si="17"/>
        <v>29.437475952289333</v>
      </c>
      <c r="W164" s="20"/>
      <c r="X164" s="22"/>
      <c r="Y164" s="20"/>
    </row>
    <row r="165" spans="1:25" ht="18">
      <c r="A165" s="545" t="s">
        <v>2570</v>
      </c>
      <c r="B165" s="23" t="s">
        <v>6228</v>
      </c>
      <c r="C165" s="29" t="s">
        <v>3339</v>
      </c>
      <c r="D165" s="31" t="s">
        <v>2</v>
      </c>
      <c r="E165" s="29" t="s">
        <v>3361</v>
      </c>
      <c r="F165" s="32" t="s">
        <v>3332</v>
      </c>
      <c r="G165" s="26" t="s">
        <v>3393</v>
      </c>
      <c r="H165" s="25"/>
      <c r="I165" s="26" t="s">
        <v>5464</v>
      </c>
      <c r="J165" s="26" t="s">
        <v>2557</v>
      </c>
      <c r="K165" s="27">
        <v>6</v>
      </c>
      <c r="L165" s="25">
        <v>0</v>
      </c>
      <c r="M165" s="30" t="s">
        <v>2558</v>
      </c>
      <c r="N165" s="28">
        <v>2239</v>
      </c>
      <c r="O165" s="28" t="s">
        <v>2553</v>
      </c>
      <c r="P165" s="827" t="s">
        <v>6226</v>
      </c>
      <c r="Q165" s="829"/>
      <c r="R165" s="19"/>
      <c r="S165" s="20" t="s">
        <v>4057</v>
      </c>
      <c r="T165" s="509">
        <f t="shared" si="15"/>
        <v>1579.6</v>
      </c>
      <c r="U165" s="20">
        <f t="shared" si="16"/>
        <v>14.635283608753923</v>
      </c>
      <c r="V165" s="21">
        <f t="shared" si="17"/>
        <v>29.450647610540429</v>
      </c>
      <c r="W165" s="20"/>
      <c r="X165" s="22"/>
      <c r="Y165" s="20"/>
    </row>
    <row r="166" spans="1:25" ht="18">
      <c r="A166" s="545" t="s">
        <v>2570</v>
      </c>
      <c r="B166" s="23" t="s">
        <v>6239</v>
      </c>
      <c r="C166" s="29" t="s">
        <v>3339</v>
      </c>
      <c r="D166" s="31" t="s">
        <v>2</v>
      </c>
      <c r="E166" s="29" t="s">
        <v>4399</v>
      </c>
      <c r="F166" s="32" t="s">
        <v>3332</v>
      </c>
      <c r="G166" s="26" t="s">
        <v>3408</v>
      </c>
      <c r="H166" s="25"/>
      <c r="I166" s="26" t="s">
        <v>5464</v>
      </c>
      <c r="J166" s="26" t="s">
        <v>2557</v>
      </c>
      <c r="K166" s="27">
        <v>6</v>
      </c>
      <c r="L166" s="25">
        <v>0</v>
      </c>
      <c r="M166" s="30" t="s">
        <v>2558</v>
      </c>
      <c r="N166" s="28">
        <v>3279</v>
      </c>
      <c r="O166" s="28" t="s">
        <v>2553</v>
      </c>
      <c r="P166" s="827" t="s">
        <v>6238</v>
      </c>
      <c r="Q166" s="829"/>
      <c r="R166" s="19"/>
      <c r="S166" s="20" t="s">
        <v>6236</v>
      </c>
      <c r="T166" s="509">
        <f t="shared" si="15"/>
        <v>2313.52</v>
      </c>
      <c r="U166" s="20">
        <f t="shared" si="16"/>
        <v>14.627654772796589</v>
      </c>
      <c r="V166" s="21">
        <f t="shared" si="17"/>
        <v>29.44434278743519</v>
      </c>
      <c r="W166" s="20"/>
      <c r="X166" s="22"/>
      <c r="Y166" s="20"/>
    </row>
    <row r="167" spans="1:25" ht="18">
      <c r="A167" s="545" t="s">
        <v>2570</v>
      </c>
      <c r="B167" s="23">
        <v>11958</v>
      </c>
      <c r="C167" s="29" t="s">
        <v>3339</v>
      </c>
      <c r="D167" s="31" t="s">
        <v>7</v>
      </c>
      <c r="E167" s="29" t="s">
        <v>6213</v>
      </c>
      <c r="F167" s="32" t="s">
        <v>3332</v>
      </c>
      <c r="G167" s="26" t="s">
        <v>3350</v>
      </c>
      <c r="H167" s="25" t="s">
        <v>3394</v>
      </c>
      <c r="I167" s="26" t="s">
        <v>5464</v>
      </c>
      <c r="J167" s="26" t="s">
        <v>2557</v>
      </c>
      <c r="K167" s="27">
        <v>6</v>
      </c>
      <c r="L167" s="25">
        <v>0</v>
      </c>
      <c r="M167" s="30" t="s">
        <v>2558</v>
      </c>
      <c r="N167" s="28">
        <v>2939</v>
      </c>
      <c r="O167" s="28" t="s">
        <v>2553</v>
      </c>
      <c r="P167" s="827">
        <v>143928964</v>
      </c>
      <c r="Q167" s="829"/>
      <c r="R167" s="19"/>
      <c r="S167" s="20" t="s">
        <v>6214</v>
      </c>
      <c r="T167" s="509">
        <f t="shared" si="15"/>
        <v>2030.16</v>
      </c>
      <c r="U167" s="20">
        <f t="shared" si="16"/>
        <v>16.417366451173862</v>
      </c>
      <c r="V167" s="21">
        <f t="shared" si="17"/>
        <v>30.923443348077569</v>
      </c>
      <c r="W167" s="20"/>
      <c r="X167" s="22"/>
      <c r="Y167" s="20"/>
    </row>
    <row r="168" spans="1:25" ht="18">
      <c r="A168" s="545" t="s">
        <v>2570</v>
      </c>
      <c r="B168" s="23" t="s">
        <v>6244</v>
      </c>
      <c r="C168" s="29" t="s">
        <v>3339</v>
      </c>
      <c r="D168" s="31" t="s">
        <v>2</v>
      </c>
      <c r="E168" s="29" t="s">
        <v>4399</v>
      </c>
      <c r="F168" s="32" t="s">
        <v>3332</v>
      </c>
      <c r="G168" s="26" t="s">
        <v>3350</v>
      </c>
      <c r="H168" s="25"/>
      <c r="I168" s="26" t="s">
        <v>5464</v>
      </c>
      <c r="J168" s="26" t="s">
        <v>2557</v>
      </c>
      <c r="K168" s="27">
        <v>6</v>
      </c>
      <c r="L168" s="25">
        <v>0</v>
      </c>
      <c r="M168" s="30" t="s">
        <v>2558</v>
      </c>
      <c r="N168" s="28">
        <v>2799</v>
      </c>
      <c r="O168" s="28" t="s">
        <v>2553</v>
      </c>
      <c r="P168" s="827" t="s">
        <v>6242</v>
      </c>
      <c r="Q168" s="829"/>
      <c r="R168" s="19"/>
      <c r="S168" s="20" t="s">
        <v>6240</v>
      </c>
      <c r="T168" s="509">
        <f t="shared" si="15"/>
        <v>1974.72</v>
      </c>
      <c r="U168" s="20">
        <f t="shared" si="16"/>
        <v>14.633397642014998</v>
      </c>
      <c r="V168" s="21">
        <f t="shared" si="17"/>
        <v>29.449088960342976</v>
      </c>
      <c r="W168" s="20"/>
      <c r="X168" s="22"/>
      <c r="Y168" s="20"/>
    </row>
    <row r="169" spans="1:25" ht="18">
      <c r="A169" s="545" t="s">
        <v>2570</v>
      </c>
      <c r="B169" s="23" t="s">
        <v>6255</v>
      </c>
      <c r="C169" s="29" t="s">
        <v>3339</v>
      </c>
      <c r="D169" s="31" t="s">
        <v>7</v>
      </c>
      <c r="E169" s="29" t="s">
        <v>3340</v>
      </c>
      <c r="F169" s="32" t="s">
        <v>3332</v>
      </c>
      <c r="G169" s="26" t="s">
        <v>3408</v>
      </c>
      <c r="H169" s="25" t="s">
        <v>3291</v>
      </c>
      <c r="I169" s="26" t="s">
        <v>5464</v>
      </c>
      <c r="J169" s="26" t="s">
        <v>2557</v>
      </c>
      <c r="K169" s="27">
        <v>6</v>
      </c>
      <c r="L169" s="25">
        <v>0</v>
      </c>
      <c r="M169" s="30" t="s">
        <v>2558</v>
      </c>
      <c r="N169" s="28">
        <v>4039</v>
      </c>
      <c r="O169" s="28" t="s">
        <v>2553</v>
      </c>
      <c r="P169" s="827" t="s">
        <v>6253</v>
      </c>
      <c r="Q169" s="829"/>
      <c r="R169" s="19"/>
      <c r="S169" s="20" t="s">
        <v>6251</v>
      </c>
      <c r="T169" s="509">
        <f t="shared" si="15"/>
        <v>2790.48</v>
      </c>
      <c r="U169" s="20">
        <f t="shared" si="16"/>
        <v>16.40305025996534</v>
      </c>
      <c r="V169" s="21">
        <f t="shared" si="17"/>
        <v>30.911611785095317</v>
      </c>
      <c r="W169" s="20"/>
      <c r="X169" s="22"/>
      <c r="Y169" s="20"/>
    </row>
    <row r="170" spans="1:25" ht="18">
      <c r="A170" s="545" t="s">
        <v>2570</v>
      </c>
      <c r="B170" s="23">
        <v>11990</v>
      </c>
      <c r="C170" s="29" t="s">
        <v>3339</v>
      </c>
      <c r="D170" s="31" t="s">
        <v>2</v>
      </c>
      <c r="E170" s="29" t="s">
        <v>4399</v>
      </c>
      <c r="F170" s="32" t="s">
        <v>3332</v>
      </c>
      <c r="G170" s="26" t="s">
        <v>3350</v>
      </c>
      <c r="H170" s="25"/>
      <c r="I170" s="26" t="s">
        <v>5464</v>
      </c>
      <c r="J170" s="26" t="s">
        <v>2557</v>
      </c>
      <c r="K170" s="27">
        <v>6</v>
      </c>
      <c r="L170" s="25">
        <v>0</v>
      </c>
      <c r="M170" s="30" t="s">
        <v>2558</v>
      </c>
      <c r="N170" s="28">
        <v>2799</v>
      </c>
      <c r="O170" s="28" t="s">
        <v>2553</v>
      </c>
      <c r="P170" s="827">
        <v>143929033</v>
      </c>
      <c r="Q170" s="829"/>
      <c r="R170" s="19"/>
      <c r="S170" s="20" t="s">
        <v>6240</v>
      </c>
      <c r="T170" s="509">
        <f t="shared" si="15"/>
        <v>1974.72</v>
      </c>
      <c r="U170" s="20">
        <f t="shared" si="16"/>
        <v>14.633397642014998</v>
      </c>
      <c r="V170" s="21">
        <f t="shared" si="17"/>
        <v>29.449088960342976</v>
      </c>
      <c r="W170" s="20"/>
      <c r="X170" s="22"/>
      <c r="Y170" s="20"/>
    </row>
    <row r="171" spans="1:25" ht="18">
      <c r="A171" s="545" t="s">
        <v>2570</v>
      </c>
      <c r="B171" s="23">
        <v>11990</v>
      </c>
      <c r="C171" s="29" t="s">
        <v>3339</v>
      </c>
      <c r="D171" s="31" t="s">
        <v>2</v>
      </c>
      <c r="E171" s="29" t="s">
        <v>4399</v>
      </c>
      <c r="F171" s="32" t="s">
        <v>3332</v>
      </c>
      <c r="G171" s="26" t="s">
        <v>3350</v>
      </c>
      <c r="H171" s="25"/>
      <c r="I171" s="26" t="s">
        <v>5464</v>
      </c>
      <c r="J171" s="26" t="s">
        <v>2557</v>
      </c>
      <c r="K171" s="27">
        <v>6</v>
      </c>
      <c r="L171" s="25">
        <v>0</v>
      </c>
      <c r="M171" s="30" t="s">
        <v>2558</v>
      </c>
      <c r="N171" s="28" t="s">
        <v>6275</v>
      </c>
      <c r="O171" s="28" t="s">
        <v>2553</v>
      </c>
      <c r="P171" s="827">
        <v>143929033</v>
      </c>
      <c r="Q171" s="829"/>
      <c r="R171" s="19"/>
      <c r="S171" s="20" t="s">
        <v>6240</v>
      </c>
      <c r="T171" s="509">
        <f t="shared" si="15"/>
        <v>1974.72</v>
      </c>
      <c r="U171" s="20">
        <f t="shared" si="16"/>
        <v>14.633397642014998</v>
      </c>
      <c r="V171" s="21">
        <f t="shared" si="17"/>
        <v>29.449088960342976</v>
      </c>
      <c r="W171" s="20"/>
      <c r="X171" s="22"/>
      <c r="Y171" s="20"/>
    </row>
    <row r="172" spans="1:25" ht="18">
      <c r="A172" s="545" t="s">
        <v>2570</v>
      </c>
      <c r="B172" s="23">
        <v>11925</v>
      </c>
      <c r="C172" s="29" t="s">
        <v>3339</v>
      </c>
      <c r="D172" s="31" t="s">
        <v>7</v>
      </c>
      <c r="E172" s="29" t="s">
        <v>3340</v>
      </c>
      <c r="F172" s="32" t="s">
        <v>3332</v>
      </c>
      <c r="G172" s="26" t="s">
        <v>3350</v>
      </c>
      <c r="H172" s="25" t="s">
        <v>3291</v>
      </c>
      <c r="I172" s="26" t="s">
        <v>5464</v>
      </c>
      <c r="J172" s="26" t="s">
        <v>2557</v>
      </c>
      <c r="K172" s="27">
        <v>6</v>
      </c>
      <c r="L172" s="25">
        <v>0</v>
      </c>
      <c r="M172" s="30" t="s">
        <v>2558</v>
      </c>
      <c r="N172" s="28">
        <v>3559</v>
      </c>
      <c r="O172" s="28" t="s">
        <v>2553</v>
      </c>
      <c r="P172" s="827">
        <v>143923494</v>
      </c>
      <c r="Q172" s="829"/>
      <c r="R172" s="19"/>
      <c r="S172" s="20" t="s">
        <v>6192</v>
      </c>
      <c r="T172" s="509">
        <f t="shared" si="15"/>
        <v>2458.7199999999998</v>
      </c>
      <c r="U172" s="20">
        <f t="shared" si="16"/>
        <v>16.407665074459132</v>
      </c>
      <c r="V172" s="21">
        <f t="shared" si="17"/>
        <v>30.91542568137119</v>
      </c>
      <c r="W172" s="20"/>
      <c r="X172" s="22"/>
      <c r="Y172" s="20"/>
    </row>
    <row r="173" spans="1:25" ht="18">
      <c r="A173" s="545" t="s">
        <v>2570</v>
      </c>
      <c r="B173" s="23">
        <v>11925</v>
      </c>
      <c r="C173" s="29" t="s">
        <v>3339</v>
      </c>
      <c r="D173" s="31" t="s">
        <v>7</v>
      </c>
      <c r="E173" s="29" t="s">
        <v>3340</v>
      </c>
      <c r="F173" s="32" t="s">
        <v>3332</v>
      </c>
      <c r="G173" s="26" t="s">
        <v>3350</v>
      </c>
      <c r="H173" s="25" t="s">
        <v>3291</v>
      </c>
      <c r="I173" s="26" t="s">
        <v>5464</v>
      </c>
      <c r="J173" s="26" t="s">
        <v>2557</v>
      </c>
      <c r="K173" s="27">
        <v>6</v>
      </c>
      <c r="L173" s="25">
        <v>0</v>
      </c>
      <c r="M173" s="30" t="s">
        <v>2558</v>
      </c>
      <c r="N173" s="28">
        <v>3559</v>
      </c>
      <c r="O173" s="28" t="s">
        <v>2553</v>
      </c>
      <c r="P173" s="827">
        <v>143923494</v>
      </c>
      <c r="Q173" s="829"/>
      <c r="R173" s="19"/>
      <c r="S173" s="20" t="s">
        <v>6192</v>
      </c>
      <c r="T173" s="509">
        <f t="shared" ref="T173:T184" si="18">((+S173*(($T$6-100)/100))*-1)*((100-W173)/100)+Y173</f>
        <v>2458.7199999999998</v>
      </c>
      <c r="U173" s="20">
        <f t="shared" ref="U173:U182" si="19">IF(N173&lt;&gt;"",-T173*(1+$X$6)/(N173/100)+100,"")</f>
        <v>16.407665074459132</v>
      </c>
      <c r="V173" s="21">
        <f t="shared" ref="V173:V182" si="20">IF(N173&lt;&gt;"",-T173/(N173/100)+100,"")</f>
        <v>30.91542568137119</v>
      </c>
      <c r="W173" s="20"/>
      <c r="X173" s="22"/>
      <c r="Y173" s="20"/>
    </row>
    <row r="174" spans="1:25" ht="18">
      <c r="A174" s="545" t="s">
        <v>2570</v>
      </c>
      <c r="B174" s="23">
        <v>11982</v>
      </c>
      <c r="C174" s="29" t="s">
        <v>3339</v>
      </c>
      <c r="D174" s="31" t="s">
        <v>2</v>
      </c>
      <c r="E174" s="29" t="s">
        <v>4399</v>
      </c>
      <c r="F174" s="32" t="s">
        <v>3332</v>
      </c>
      <c r="G174" s="26" t="s">
        <v>3408</v>
      </c>
      <c r="H174" s="25"/>
      <c r="I174" s="26" t="s">
        <v>5464</v>
      </c>
      <c r="J174" s="26" t="s">
        <v>2557</v>
      </c>
      <c r="K174" s="27">
        <v>6</v>
      </c>
      <c r="L174" s="25">
        <v>0</v>
      </c>
      <c r="M174" s="30" t="s">
        <v>2558</v>
      </c>
      <c r="N174" s="28">
        <v>3279</v>
      </c>
      <c r="O174" s="28" t="s">
        <v>2553</v>
      </c>
      <c r="P174" s="827">
        <v>143929014</v>
      </c>
      <c r="Q174" s="829"/>
      <c r="R174" s="19"/>
      <c r="S174" s="20" t="s">
        <v>6236</v>
      </c>
      <c r="T174" s="509">
        <f t="shared" si="18"/>
        <v>2313.52</v>
      </c>
      <c r="U174" s="20">
        <f t="shared" si="19"/>
        <v>14.627654772796589</v>
      </c>
      <c r="V174" s="21">
        <f t="shared" si="20"/>
        <v>29.44434278743519</v>
      </c>
      <c r="W174" s="20"/>
      <c r="X174" s="22"/>
      <c r="Y174" s="20"/>
    </row>
    <row r="175" spans="1:25" ht="18">
      <c r="A175" s="545" t="s">
        <v>2570</v>
      </c>
      <c r="B175" s="23">
        <v>11974</v>
      </c>
      <c r="C175" s="29" t="s">
        <v>3339</v>
      </c>
      <c r="D175" s="31" t="s">
        <v>2</v>
      </c>
      <c r="E175" s="29" t="s">
        <v>3361</v>
      </c>
      <c r="F175" s="32" t="s">
        <v>3332</v>
      </c>
      <c r="G175" s="26" t="s">
        <v>3393</v>
      </c>
      <c r="H175" s="25"/>
      <c r="I175" s="26" t="s">
        <v>5464</v>
      </c>
      <c r="J175" s="26" t="s">
        <v>2557</v>
      </c>
      <c r="K175" s="27">
        <v>6</v>
      </c>
      <c r="L175" s="25">
        <v>0</v>
      </c>
      <c r="M175" s="30" t="s">
        <v>2558</v>
      </c>
      <c r="N175" s="28">
        <v>2239</v>
      </c>
      <c r="O175" s="28" t="s">
        <v>2553</v>
      </c>
      <c r="P175" s="827">
        <v>143928966</v>
      </c>
      <c r="Q175" s="829"/>
      <c r="R175" s="19"/>
      <c r="S175" s="20" t="s">
        <v>6279</v>
      </c>
      <c r="T175" s="509">
        <f t="shared" si="18"/>
        <v>1579.6</v>
      </c>
      <c r="U175" s="20">
        <f t="shared" si="19"/>
        <v>14.635283608753923</v>
      </c>
      <c r="V175" s="21">
        <f t="shared" si="20"/>
        <v>29.450647610540429</v>
      </c>
      <c r="W175" s="20"/>
      <c r="X175" s="22"/>
      <c r="Y175" s="20"/>
    </row>
    <row r="176" spans="1:25" ht="18">
      <c r="A176" s="545" t="s">
        <v>2570</v>
      </c>
      <c r="B176" s="23">
        <v>12006</v>
      </c>
      <c r="C176" s="29" t="s">
        <v>3339</v>
      </c>
      <c r="D176" s="31" t="s">
        <v>7</v>
      </c>
      <c r="E176" s="29" t="s">
        <v>3340</v>
      </c>
      <c r="F176" s="32" t="s">
        <v>3332</v>
      </c>
      <c r="G176" s="26" t="s">
        <v>3408</v>
      </c>
      <c r="H176" s="25" t="s">
        <v>3291</v>
      </c>
      <c r="I176" s="26" t="s">
        <v>5464</v>
      </c>
      <c r="J176" s="26" t="s">
        <v>2557</v>
      </c>
      <c r="K176" s="27">
        <v>6</v>
      </c>
      <c r="L176" s="25">
        <v>0</v>
      </c>
      <c r="M176" s="30" t="s">
        <v>2558</v>
      </c>
      <c r="N176" s="28">
        <v>4039</v>
      </c>
      <c r="O176" s="28" t="s">
        <v>2553</v>
      </c>
      <c r="P176" s="827">
        <v>143937755</v>
      </c>
      <c r="Q176" s="829"/>
      <c r="R176" s="19"/>
      <c r="S176" s="20" t="s">
        <v>6251</v>
      </c>
      <c r="T176" s="509">
        <f t="shared" si="18"/>
        <v>2790.48</v>
      </c>
      <c r="U176" s="20">
        <f t="shared" si="19"/>
        <v>16.40305025996534</v>
      </c>
      <c r="V176" s="21">
        <f t="shared" si="20"/>
        <v>30.911611785095317</v>
      </c>
      <c r="W176" s="20"/>
      <c r="X176" s="22"/>
      <c r="Y176" s="20"/>
    </row>
    <row r="177" spans="1:25" ht="18">
      <c r="A177" s="545" t="s">
        <v>2570</v>
      </c>
      <c r="B177" s="23">
        <v>11974</v>
      </c>
      <c r="C177" s="29" t="s">
        <v>3339</v>
      </c>
      <c r="D177" s="31" t="s">
        <v>2</v>
      </c>
      <c r="E177" s="29" t="s">
        <v>3361</v>
      </c>
      <c r="F177" s="32" t="s">
        <v>3332</v>
      </c>
      <c r="G177" s="26" t="s">
        <v>3393</v>
      </c>
      <c r="H177" s="25"/>
      <c r="I177" s="26" t="s">
        <v>5464</v>
      </c>
      <c r="J177" s="26" t="s">
        <v>2557</v>
      </c>
      <c r="K177" s="27">
        <v>6</v>
      </c>
      <c r="L177" s="25">
        <v>0</v>
      </c>
      <c r="M177" s="30" t="s">
        <v>2558</v>
      </c>
      <c r="N177" s="28">
        <v>2239</v>
      </c>
      <c r="O177" s="28" t="s">
        <v>2553</v>
      </c>
      <c r="P177" s="827">
        <v>143928966</v>
      </c>
      <c r="Q177" s="829"/>
      <c r="R177" s="19"/>
      <c r="S177" s="20" t="s">
        <v>6279</v>
      </c>
      <c r="T177" s="509">
        <f t="shared" si="18"/>
        <v>1579.6</v>
      </c>
      <c r="U177" s="20">
        <f t="shared" si="19"/>
        <v>14.635283608753923</v>
      </c>
      <c r="V177" s="21">
        <f t="shared" si="20"/>
        <v>29.450647610540429</v>
      </c>
      <c r="W177" s="20"/>
      <c r="X177" s="22"/>
      <c r="Y177" s="20"/>
    </row>
    <row r="178" spans="1:25" ht="18">
      <c r="A178" s="545" t="s">
        <v>2570</v>
      </c>
      <c r="B178" s="23">
        <v>11917</v>
      </c>
      <c r="C178" s="29" t="s">
        <v>3339</v>
      </c>
      <c r="D178" s="31" t="s">
        <v>2</v>
      </c>
      <c r="E178" s="29" t="s">
        <v>3361</v>
      </c>
      <c r="F178" s="32" t="s">
        <v>3332</v>
      </c>
      <c r="G178" s="26" t="s">
        <v>3350</v>
      </c>
      <c r="H178" s="25"/>
      <c r="I178" s="26" t="s">
        <v>5464</v>
      </c>
      <c r="J178" s="26" t="s">
        <v>2557</v>
      </c>
      <c r="K178" s="27">
        <v>6</v>
      </c>
      <c r="L178" s="25">
        <v>0</v>
      </c>
      <c r="M178" s="30" t="s">
        <v>2558</v>
      </c>
      <c r="N178" s="28">
        <v>2439</v>
      </c>
      <c r="O178" s="28" t="s">
        <v>2553</v>
      </c>
      <c r="P178" s="827">
        <v>143923395</v>
      </c>
      <c r="Q178" s="829"/>
      <c r="R178" s="19"/>
      <c r="S178" s="20" t="s">
        <v>6184</v>
      </c>
      <c r="T178" s="509">
        <f t="shared" si="18"/>
        <v>1720.4</v>
      </c>
      <c r="U178" s="20">
        <f t="shared" si="19"/>
        <v>14.650102501025003</v>
      </c>
      <c r="V178" s="21">
        <f t="shared" si="20"/>
        <v>29.462894628946287</v>
      </c>
      <c r="W178" s="20"/>
      <c r="X178" s="22"/>
      <c r="Y178" s="20"/>
    </row>
    <row r="179" spans="1:25" ht="18">
      <c r="A179" s="545" t="s">
        <v>2570</v>
      </c>
      <c r="B179" s="23">
        <v>11974</v>
      </c>
      <c r="C179" s="29" t="s">
        <v>3339</v>
      </c>
      <c r="D179" s="31" t="s">
        <v>2</v>
      </c>
      <c r="E179" s="29" t="s">
        <v>3361</v>
      </c>
      <c r="F179" s="32" t="s">
        <v>3332</v>
      </c>
      <c r="G179" s="26" t="s">
        <v>3393</v>
      </c>
      <c r="H179" s="25"/>
      <c r="I179" s="26" t="s">
        <v>5464</v>
      </c>
      <c r="J179" s="26" t="s">
        <v>2557</v>
      </c>
      <c r="K179" s="27">
        <v>6</v>
      </c>
      <c r="L179" s="25">
        <v>0</v>
      </c>
      <c r="M179" s="30" t="s">
        <v>2558</v>
      </c>
      <c r="N179" s="28">
        <v>2239</v>
      </c>
      <c r="O179" s="28" t="s">
        <v>2553</v>
      </c>
      <c r="P179" s="827">
        <v>143928966</v>
      </c>
      <c r="Q179" s="829"/>
      <c r="R179" s="19"/>
      <c r="S179" s="20" t="s">
        <v>6279</v>
      </c>
      <c r="T179" s="509">
        <f t="shared" si="18"/>
        <v>1579.6</v>
      </c>
      <c r="U179" s="20">
        <f t="shared" si="19"/>
        <v>14.635283608753923</v>
      </c>
      <c r="V179" s="21">
        <f t="shared" si="20"/>
        <v>29.450647610540429</v>
      </c>
      <c r="W179" s="20"/>
      <c r="X179" s="22"/>
      <c r="Y179" s="20"/>
    </row>
    <row r="180" spans="1:25" ht="18">
      <c r="A180" s="545" t="s">
        <v>2570</v>
      </c>
      <c r="B180" s="23">
        <v>11941</v>
      </c>
      <c r="C180" s="29" t="s">
        <v>3339</v>
      </c>
      <c r="D180" s="31" t="s">
        <v>7</v>
      </c>
      <c r="E180" s="29" t="s">
        <v>6213</v>
      </c>
      <c r="F180" s="32" t="s">
        <v>3332</v>
      </c>
      <c r="G180" s="26" t="s">
        <v>3350</v>
      </c>
      <c r="H180" s="25" t="s">
        <v>3394</v>
      </c>
      <c r="I180" s="26" t="s">
        <v>6209</v>
      </c>
      <c r="J180" s="26" t="s">
        <v>2557</v>
      </c>
      <c r="K180" s="27">
        <v>6</v>
      </c>
      <c r="L180" s="25">
        <v>0</v>
      </c>
      <c r="M180" s="30" t="s">
        <v>2558</v>
      </c>
      <c r="N180" s="28">
        <v>2939</v>
      </c>
      <c r="O180" s="28" t="s">
        <v>2553</v>
      </c>
      <c r="P180" s="827">
        <v>143928261</v>
      </c>
      <c r="Q180" s="829"/>
      <c r="R180" s="19"/>
      <c r="S180" s="20" t="s">
        <v>6214</v>
      </c>
      <c r="T180" s="509">
        <f t="shared" si="18"/>
        <v>2030.16</v>
      </c>
      <c r="U180" s="20">
        <f t="shared" si="19"/>
        <v>16.417366451173862</v>
      </c>
      <c r="V180" s="21">
        <f t="shared" si="20"/>
        <v>30.923443348077569</v>
      </c>
      <c r="W180" s="20"/>
      <c r="X180" s="22"/>
      <c r="Y180" s="20"/>
    </row>
    <row r="181" spans="1:25" ht="18">
      <c r="A181" s="545" t="s">
        <v>2570</v>
      </c>
      <c r="B181" s="23" t="s">
        <v>6310</v>
      </c>
      <c r="C181" s="29" t="s">
        <v>3339</v>
      </c>
      <c r="D181" s="31" t="s">
        <v>2</v>
      </c>
      <c r="E181" s="29" t="s">
        <v>6308</v>
      </c>
      <c r="F181" s="32" t="s">
        <v>3332</v>
      </c>
      <c r="G181" s="26" t="s">
        <v>3393</v>
      </c>
      <c r="H181" s="25"/>
      <c r="I181" s="26" t="s">
        <v>6209</v>
      </c>
      <c r="J181" s="26" t="s">
        <v>2557</v>
      </c>
      <c r="K181" s="27">
        <v>6</v>
      </c>
      <c r="L181" s="25">
        <v>0</v>
      </c>
      <c r="M181" s="30" t="s">
        <v>2558</v>
      </c>
      <c r="N181" s="28">
        <v>1939</v>
      </c>
      <c r="O181" s="28" t="s">
        <v>2553</v>
      </c>
      <c r="P181" s="827" t="s">
        <v>6309</v>
      </c>
      <c r="Q181" s="829"/>
      <c r="R181" s="19"/>
      <c r="S181" s="20" t="s">
        <v>4932</v>
      </c>
      <c r="T181" s="509">
        <f t="shared" si="18"/>
        <v>1367.52</v>
      </c>
      <c r="U181" s="20">
        <f t="shared" si="19"/>
        <v>14.662238267148012</v>
      </c>
      <c r="V181" s="21">
        <f t="shared" si="20"/>
        <v>29.472924187725638</v>
      </c>
      <c r="W181" s="20"/>
      <c r="X181" s="22"/>
      <c r="Y181" s="20"/>
    </row>
    <row r="182" spans="1:25" ht="18">
      <c r="A182" s="545" t="s">
        <v>2570</v>
      </c>
      <c r="B182" s="23" t="s">
        <v>6314</v>
      </c>
      <c r="C182" s="29" t="s">
        <v>3339</v>
      </c>
      <c r="D182" s="31" t="s">
        <v>2</v>
      </c>
      <c r="E182" s="29" t="s">
        <v>6308</v>
      </c>
      <c r="F182" s="32" t="s">
        <v>3332</v>
      </c>
      <c r="G182" s="26" t="s">
        <v>3393</v>
      </c>
      <c r="H182" s="25"/>
      <c r="I182" s="26" t="s">
        <v>5464</v>
      </c>
      <c r="J182" s="26" t="s">
        <v>2557</v>
      </c>
      <c r="K182" s="27">
        <v>6</v>
      </c>
      <c r="L182" s="25">
        <v>0</v>
      </c>
      <c r="M182" s="30" t="s">
        <v>2558</v>
      </c>
      <c r="N182" s="28">
        <v>1939</v>
      </c>
      <c r="O182" s="28" t="s">
        <v>2553</v>
      </c>
      <c r="P182" s="827" t="s">
        <v>6313</v>
      </c>
      <c r="Q182" s="829"/>
      <c r="R182" s="19"/>
      <c r="S182" s="20" t="s">
        <v>4932</v>
      </c>
      <c r="T182" s="509">
        <f t="shared" si="18"/>
        <v>1367.52</v>
      </c>
      <c r="U182" s="20">
        <f t="shared" si="19"/>
        <v>14.662238267148012</v>
      </c>
      <c r="V182" s="21">
        <f t="shared" si="20"/>
        <v>29.472924187725638</v>
      </c>
      <c r="W182" s="20"/>
      <c r="X182" s="22"/>
      <c r="Y182" s="20"/>
    </row>
    <row r="183" spans="1:25" ht="18">
      <c r="A183" s="545" t="s">
        <v>2570</v>
      </c>
      <c r="B183" s="23">
        <v>11974</v>
      </c>
      <c r="C183" s="29" t="s">
        <v>3339</v>
      </c>
      <c r="D183" s="31" t="s">
        <v>2</v>
      </c>
      <c r="E183" s="29" t="s">
        <v>3361</v>
      </c>
      <c r="F183" s="32" t="s">
        <v>3332</v>
      </c>
      <c r="G183" s="26" t="s">
        <v>3393</v>
      </c>
      <c r="H183" s="25"/>
      <c r="I183" s="26" t="s">
        <v>5464</v>
      </c>
      <c r="J183" s="26" t="s">
        <v>2557</v>
      </c>
      <c r="K183" s="27">
        <v>6</v>
      </c>
      <c r="L183" s="25">
        <v>0</v>
      </c>
      <c r="M183" s="30" t="s">
        <v>2558</v>
      </c>
      <c r="N183" s="28">
        <v>2239</v>
      </c>
      <c r="O183" s="28" t="s">
        <v>2553</v>
      </c>
      <c r="P183" s="827">
        <v>143928966</v>
      </c>
      <c r="Q183" s="829"/>
      <c r="R183" s="19"/>
      <c r="S183" s="20" t="s">
        <v>6279</v>
      </c>
      <c r="T183" s="509">
        <f t="shared" si="18"/>
        <v>1579.6</v>
      </c>
      <c r="U183" s="20">
        <f>IF(N183&lt;&gt;"",-T183*(1+$X$6)/(N183/100)+100,"")</f>
        <v>14.635283608753923</v>
      </c>
      <c r="V183" s="21">
        <f>IF(N183&lt;&gt;"",-T183/(N183/100)+100,"")</f>
        <v>29.450647610540429</v>
      </c>
      <c r="W183" s="20"/>
      <c r="X183" s="22"/>
      <c r="Y183" s="20"/>
    </row>
    <row r="184" spans="1:25" ht="18">
      <c r="A184" s="545" t="s">
        <v>2570</v>
      </c>
      <c r="B184" s="23">
        <v>12055</v>
      </c>
      <c r="C184" s="29" t="s">
        <v>3339</v>
      </c>
      <c r="D184" s="31" t="s">
        <v>2</v>
      </c>
      <c r="E184" s="29" t="s">
        <v>6308</v>
      </c>
      <c r="F184" s="32" t="s">
        <v>3332</v>
      </c>
      <c r="G184" s="26" t="s">
        <v>3393</v>
      </c>
      <c r="H184" s="25"/>
      <c r="I184" s="26" t="s">
        <v>5464</v>
      </c>
      <c r="J184" s="26" t="s">
        <v>2557</v>
      </c>
      <c r="K184" s="27">
        <v>6</v>
      </c>
      <c r="L184" s="25">
        <v>0</v>
      </c>
      <c r="M184" s="30" t="s">
        <v>2558</v>
      </c>
      <c r="N184" s="28">
        <v>1939</v>
      </c>
      <c r="O184" s="28" t="s">
        <v>2553</v>
      </c>
      <c r="P184" s="827">
        <v>143989826</v>
      </c>
      <c r="Q184" s="829"/>
      <c r="R184" s="19"/>
      <c r="S184" s="20" t="s">
        <v>4932</v>
      </c>
      <c r="T184" s="509">
        <f t="shared" si="18"/>
        <v>1367.52</v>
      </c>
      <c r="U184" s="20">
        <f>IF(N184&lt;&gt;"",-T184*(1+$X$6)/(N184/100)+100,"")</f>
        <v>14.662238267148012</v>
      </c>
      <c r="V184" s="21">
        <f>IF(N184&lt;&gt;"",-T184/(N184/100)+100,"")</f>
        <v>29.472924187725638</v>
      </c>
      <c r="W184" s="20"/>
      <c r="X184" s="22"/>
      <c r="Y184" s="20"/>
    </row>
    <row r="185" spans="1:25" ht="18">
      <c r="A185" s="545" t="s">
        <v>2570</v>
      </c>
      <c r="B185" s="23" t="s">
        <v>6346</v>
      </c>
      <c r="C185" s="29" t="s">
        <v>3339</v>
      </c>
      <c r="D185" s="31" t="s">
        <v>7</v>
      </c>
      <c r="E185" s="29" t="s">
        <v>3340</v>
      </c>
      <c r="F185" s="32" t="s">
        <v>3332</v>
      </c>
      <c r="G185" s="26" t="s">
        <v>3350</v>
      </c>
      <c r="H185" s="25" t="s">
        <v>3291</v>
      </c>
      <c r="I185" s="26" t="s">
        <v>6209</v>
      </c>
      <c r="J185" s="26" t="s">
        <v>2557</v>
      </c>
      <c r="K185" s="27">
        <v>6</v>
      </c>
      <c r="L185" s="25">
        <v>0</v>
      </c>
      <c r="M185" s="30" t="s">
        <v>2558</v>
      </c>
      <c r="N185" s="28">
        <v>3559</v>
      </c>
      <c r="O185" s="28" t="s">
        <v>2553</v>
      </c>
      <c r="P185" s="827" t="s">
        <v>6344</v>
      </c>
      <c r="Q185" s="829"/>
      <c r="R185" s="19"/>
      <c r="S185" s="20" t="s">
        <v>6192</v>
      </c>
      <c r="T185" s="509">
        <f t="shared" ref="T185:T193" si="21">((+S185*(($T$6-100)/100))*-1)*((100-W185)/100)+Y185</f>
        <v>2458.7199999999998</v>
      </c>
      <c r="U185" s="20">
        <f>IF(N185&lt;&gt;"",-T185*(1+$X$6)/(N185/100)+100,"")</f>
        <v>16.407665074459132</v>
      </c>
      <c r="V185" s="21">
        <f>IF(N185&lt;&gt;"",-T185/(N185/100)+100,"")</f>
        <v>30.91542568137119</v>
      </c>
      <c r="W185" s="20"/>
      <c r="X185" s="22"/>
      <c r="Y185" s="20"/>
    </row>
    <row r="186" spans="1:25" ht="18">
      <c r="A186" s="545" t="s">
        <v>2570</v>
      </c>
      <c r="B186" s="23">
        <v>12048</v>
      </c>
      <c r="C186" s="29" t="s">
        <v>3339</v>
      </c>
      <c r="D186" s="31" t="s">
        <v>2</v>
      </c>
      <c r="E186" s="29" t="s">
        <v>6308</v>
      </c>
      <c r="F186" s="32" t="s">
        <v>3332</v>
      </c>
      <c r="G186" s="26" t="s">
        <v>3393</v>
      </c>
      <c r="H186" s="25"/>
      <c r="I186" s="26" t="s">
        <v>6209</v>
      </c>
      <c r="J186" s="26" t="s">
        <v>2557</v>
      </c>
      <c r="K186" s="27">
        <v>6</v>
      </c>
      <c r="L186" s="25">
        <v>0</v>
      </c>
      <c r="M186" s="30" t="s">
        <v>2558</v>
      </c>
      <c r="N186" s="28">
        <v>1939</v>
      </c>
      <c r="O186" s="28" t="s">
        <v>2553</v>
      </c>
      <c r="P186" s="827">
        <v>143989337</v>
      </c>
      <c r="Q186" s="829"/>
      <c r="R186" s="19"/>
      <c r="S186" s="20" t="s">
        <v>4932</v>
      </c>
      <c r="T186" s="509">
        <f t="shared" si="21"/>
        <v>1367.52</v>
      </c>
      <c r="U186" s="20">
        <f t="shared" ref="U186:U193" si="22">IF(N186&lt;&gt;"",-T186*(1+$X$6)/(N186/100)+100,"")</f>
        <v>14.662238267148012</v>
      </c>
      <c r="V186" s="21">
        <f t="shared" ref="V186:V193" si="23">IF(N186&lt;&gt;"",-T186/(N186/100)+100,"")</f>
        <v>29.472924187725638</v>
      </c>
      <c r="W186" s="20"/>
      <c r="X186" s="22"/>
      <c r="Y186" s="20"/>
    </row>
    <row r="187" spans="1:25" ht="18">
      <c r="A187" s="545" t="s">
        <v>2570</v>
      </c>
      <c r="B187" s="23" t="s">
        <v>6361</v>
      </c>
      <c r="C187" s="29" t="s">
        <v>5462</v>
      </c>
      <c r="D187" s="31" t="s">
        <v>5370</v>
      </c>
      <c r="E187" s="29" t="s">
        <v>5463</v>
      </c>
      <c r="F187" s="32" t="s">
        <v>3292</v>
      </c>
      <c r="G187" s="26" t="s">
        <v>3290</v>
      </c>
      <c r="H187" s="25"/>
      <c r="I187" s="26" t="s">
        <v>6359</v>
      </c>
      <c r="J187" s="26" t="s">
        <v>2557</v>
      </c>
      <c r="K187" s="27">
        <v>6</v>
      </c>
      <c r="L187" s="25">
        <v>0</v>
      </c>
      <c r="M187" s="30" t="s">
        <v>2558</v>
      </c>
      <c r="N187" s="28">
        <v>1979</v>
      </c>
      <c r="O187" s="28" t="s">
        <v>2553</v>
      </c>
      <c r="P187" s="827" t="s">
        <v>6360</v>
      </c>
      <c r="Q187" s="829"/>
      <c r="R187" s="19"/>
      <c r="S187" s="20" t="s">
        <v>3984</v>
      </c>
      <c r="T187" s="509">
        <f t="shared" si="21"/>
        <v>1395.68</v>
      </c>
      <c r="U187" s="20">
        <f t="shared" si="22"/>
        <v>14.665346134411323</v>
      </c>
      <c r="V187" s="21">
        <f t="shared" si="23"/>
        <v>29.475492673067194</v>
      </c>
      <c r="W187" s="20"/>
      <c r="X187" s="22"/>
      <c r="Y187" s="20"/>
    </row>
    <row r="188" spans="1:25" ht="18">
      <c r="A188" s="545" t="s">
        <v>2570</v>
      </c>
      <c r="B188" s="23" t="s">
        <v>6366</v>
      </c>
      <c r="C188" s="29" t="s">
        <v>3339</v>
      </c>
      <c r="D188" s="31" t="s">
        <v>2</v>
      </c>
      <c r="E188" s="29" t="s">
        <v>3361</v>
      </c>
      <c r="F188" s="32" t="s">
        <v>3332</v>
      </c>
      <c r="G188" s="26" t="s">
        <v>3393</v>
      </c>
      <c r="H188" s="25"/>
      <c r="I188" s="26" t="s">
        <v>6209</v>
      </c>
      <c r="J188" s="26" t="s">
        <v>2557</v>
      </c>
      <c r="K188" s="27">
        <v>6</v>
      </c>
      <c r="L188" s="25">
        <v>0</v>
      </c>
      <c r="M188" s="30" t="s">
        <v>2558</v>
      </c>
      <c r="N188" s="28">
        <v>2049</v>
      </c>
      <c r="O188" s="28" t="s">
        <v>2553</v>
      </c>
      <c r="P188" s="827" t="s">
        <v>6364</v>
      </c>
      <c r="Q188" s="829"/>
      <c r="R188" s="19"/>
      <c r="S188" s="20" t="s">
        <v>3684</v>
      </c>
      <c r="T188" s="509">
        <f t="shared" si="21"/>
        <v>1444.96</v>
      </c>
      <c r="U188" s="20">
        <f t="shared" si="22"/>
        <v>14.670492923377253</v>
      </c>
      <c r="V188" s="21">
        <f t="shared" si="23"/>
        <v>29.479746217667142</v>
      </c>
      <c r="W188" s="20"/>
      <c r="X188" s="22"/>
      <c r="Y188" s="20"/>
    </row>
    <row r="189" spans="1:25" ht="18">
      <c r="A189" s="545" t="s">
        <v>2570</v>
      </c>
      <c r="B189" s="23" t="s">
        <v>6371</v>
      </c>
      <c r="C189" s="29" t="s">
        <v>3339</v>
      </c>
      <c r="D189" s="31" t="s">
        <v>7</v>
      </c>
      <c r="E189" s="29" t="s">
        <v>6213</v>
      </c>
      <c r="F189" s="32" t="s">
        <v>3332</v>
      </c>
      <c r="G189" s="26" t="s">
        <v>3408</v>
      </c>
      <c r="H189" s="25" t="s">
        <v>3394</v>
      </c>
      <c r="I189" s="26" t="s">
        <v>5464</v>
      </c>
      <c r="J189" s="26" t="s">
        <v>2557</v>
      </c>
      <c r="K189" s="27">
        <v>6</v>
      </c>
      <c r="L189" s="25">
        <v>0</v>
      </c>
      <c r="M189" s="30" t="s">
        <v>2558</v>
      </c>
      <c r="N189" s="28">
        <v>3419</v>
      </c>
      <c r="O189" s="28" t="s">
        <v>2553</v>
      </c>
      <c r="P189" s="827" t="s">
        <v>6370</v>
      </c>
      <c r="Q189" s="829"/>
      <c r="R189" s="19"/>
      <c r="S189" s="20" t="s">
        <v>3964</v>
      </c>
      <c r="T189" s="509">
        <f t="shared" si="21"/>
        <v>2361.92</v>
      </c>
      <c r="U189" s="20">
        <f t="shared" si="22"/>
        <v>16.410552793214379</v>
      </c>
      <c r="V189" s="21">
        <f t="shared" si="23"/>
        <v>30.917812225797007</v>
      </c>
      <c r="W189" s="20"/>
      <c r="X189" s="22"/>
      <c r="Y189" s="20"/>
    </row>
    <row r="190" spans="1:25" ht="18">
      <c r="A190" s="545" t="s">
        <v>2570</v>
      </c>
      <c r="B190" s="23" t="s">
        <v>6377</v>
      </c>
      <c r="C190" s="29" t="s">
        <v>3339</v>
      </c>
      <c r="D190" s="31" t="s">
        <v>2</v>
      </c>
      <c r="E190" s="29" t="s">
        <v>6373</v>
      </c>
      <c r="F190" s="32" t="s">
        <v>3332</v>
      </c>
      <c r="G190" s="26" t="s">
        <v>3393</v>
      </c>
      <c r="H190" s="25"/>
      <c r="I190" s="26" t="s">
        <v>5464</v>
      </c>
      <c r="J190" s="26" t="s">
        <v>2557</v>
      </c>
      <c r="K190" s="27">
        <v>6</v>
      </c>
      <c r="L190" s="25">
        <v>0</v>
      </c>
      <c r="M190" s="30" t="s">
        <v>2558</v>
      </c>
      <c r="N190" s="28">
        <v>2299</v>
      </c>
      <c r="O190" s="28" t="s">
        <v>2553</v>
      </c>
      <c r="P190" s="827" t="s">
        <v>6376</v>
      </c>
      <c r="Q190" s="829"/>
      <c r="R190" s="19"/>
      <c r="S190" s="20" t="s">
        <v>6374</v>
      </c>
      <c r="T190" s="509">
        <f t="shared" si="21"/>
        <v>1621.84</v>
      </c>
      <c r="U190" s="20">
        <f t="shared" si="22"/>
        <v>14.64</v>
      </c>
      <c r="V190" s="21">
        <f t="shared" si="23"/>
        <v>29.454545454545453</v>
      </c>
      <c r="W190" s="20"/>
      <c r="X190" s="22"/>
      <c r="Y190" s="20"/>
    </row>
    <row r="191" spans="1:25" ht="18">
      <c r="A191" s="545" t="s">
        <v>2570</v>
      </c>
      <c r="B191" s="23">
        <v>11917</v>
      </c>
      <c r="C191" s="29" t="s">
        <v>3339</v>
      </c>
      <c r="D191" s="31" t="s">
        <v>2</v>
      </c>
      <c r="E191" s="29" t="s">
        <v>3361</v>
      </c>
      <c r="F191" s="32" t="s">
        <v>3332</v>
      </c>
      <c r="G191" s="26" t="s">
        <v>3350</v>
      </c>
      <c r="H191" s="25"/>
      <c r="I191" s="26" t="s">
        <v>5464</v>
      </c>
      <c r="J191" s="26" t="s">
        <v>2557</v>
      </c>
      <c r="K191" s="27">
        <v>6</v>
      </c>
      <c r="L191" s="25">
        <v>0</v>
      </c>
      <c r="M191" s="30" t="s">
        <v>2558</v>
      </c>
      <c r="N191" s="28">
        <v>2439</v>
      </c>
      <c r="O191" s="28" t="s">
        <v>2553</v>
      </c>
      <c r="P191" s="827">
        <v>143923395</v>
      </c>
      <c r="Q191" s="829"/>
      <c r="R191" s="19"/>
      <c r="S191" s="20" t="s">
        <v>6184</v>
      </c>
      <c r="T191" s="509">
        <f t="shared" si="21"/>
        <v>1720.4</v>
      </c>
      <c r="U191" s="20">
        <f t="shared" si="22"/>
        <v>14.650102501025003</v>
      </c>
      <c r="V191" s="21">
        <f t="shared" si="23"/>
        <v>29.462894628946287</v>
      </c>
      <c r="W191" s="20"/>
      <c r="X191" s="22"/>
      <c r="Y191" s="20"/>
    </row>
    <row r="192" spans="1:25" ht="18">
      <c r="A192" s="545" t="s">
        <v>2570</v>
      </c>
      <c r="B192" s="23" t="s">
        <v>6391</v>
      </c>
      <c r="C192" s="29" t="s">
        <v>5462</v>
      </c>
      <c r="D192" s="31" t="s">
        <v>5370</v>
      </c>
      <c r="E192" s="29" t="s">
        <v>5463</v>
      </c>
      <c r="F192" s="32" t="s">
        <v>3292</v>
      </c>
      <c r="G192" s="26" t="s">
        <v>3290</v>
      </c>
      <c r="H192" s="25"/>
      <c r="I192" s="26" t="s">
        <v>6389</v>
      </c>
      <c r="J192" s="26" t="s">
        <v>2557</v>
      </c>
      <c r="K192" s="27">
        <v>6</v>
      </c>
      <c r="L192" s="25">
        <v>0</v>
      </c>
      <c r="M192" s="30" t="s">
        <v>2558</v>
      </c>
      <c r="N192" s="28">
        <v>1979</v>
      </c>
      <c r="O192" s="28" t="s">
        <v>2553</v>
      </c>
      <c r="P192" s="827" t="s">
        <v>6390</v>
      </c>
      <c r="Q192" s="829"/>
      <c r="R192" s="19"/>
      <c r="S192" s="20" t="s">
        <v>3984</v>
      </c>
      <c r="T192" s="509">
        <f t="shared" si="21"/>
        <v>1395.68</v>
      </c>
      <c r="U192" s="20">
        <f t="shared" si="22"/>
        <v>14.665346134411323</v>
      </c>
      <c r="V192" s="21">
        <f t="shared" si="23"/>
        <v>29.475492673067194</v>
      </c>
      <c r="W192" s="20"/>
      <c r="X192" s="22"/>
      <c r="Y192" s="20"/>
    </row>
    <row r="193" spans="1:25" ht="18">
      <c r="A193" s="545" t="s">
        <v>2570</v>
      </c>
      <c r="B193" s="23">
        <v>11917</v>
      </c>
      <c r="C193" s="29" t="s">
        <v>3339</v>
      </c>
      <c r="D193" s="31" t="s">
        <v>2</v>
      </c>
      <c r="E193" s="29" t="s">
        <v>3361</v>
      </c>
      <c r="F193" s="32" t="s">
        <v>3332</v>
      </c>
      <c r="G193" s="26" t="s">
        <v>3350</v>
      </c>
      <c r="H193" s="25"/>
      <c r="I193" s="26" t="s">
        <v>5464</v>
      </c>
      <c r="J193" s="26" t="s">
        <v>2557</v>
      </c>
      <c r="K193" s="27">
        <v>6</v>
      </c>
      <c r="L193" s="25">
        <v>0</v>
      </c>
      <c r="M193" s="30" t="s">
        <v>2558</v>
      </c>
      <c r="N193" s="28">
        <v>2439</v>
      </c>
      <c r="O193" s="28" t="s">
        <v>2553</v>
      </c>
      <c r="P193" s="827">
        <v>143923395</v>
      </c>
      <c r="Q193" s="829"/>
      <c r="R193" s="19"/>
      <c r="S193" s="20" t="s">
        <v>6184</v>
      </c>
      <c r="T193" s="509">
        <f t="shared" si="21"/>
        <v>1720.4</v>
      </c>
      <c r="U193" s="20">
        <f t="shared" si="22"/>
        <v>14.650102501025003</v>
      </c>
      <c r="V193" s="21">
        <f t="shared" si="23"/>
        <v>29.462894628946287</v>
      </c>
      <c r="W193" s="20"/>
      <c r="X193" s="22"/>
      <c r="Y193" s="20"/>
    </row>
    <row r="194" spans="1:25" ht="18">
      <c r="A194" s="545" t="s">
        <v>2570</v>
      </c>
      <c r="B194" s="23" t="s">
        <v>6398</v>
      </c>
      <c r="C194" s="29" t="s">
        <v>3339</v>
      </c>
      <c r="D194" s="31" t="s">
        <v>7</v>
      </c>
      <c r="E194" s="29" t="s">
        <v>6393</v>
      </c>
      <c r="F194" s="32" t="s">
        <v>3332</v>
      </c>
      <c r="G194" s="26" t="s">
        <v>3408</v>
      </c>
      <c r="H194" s="25" t="s">
        <v>3394</v>
      </c>
      <c r="I194" s="26" t="s">
        <v>5464</v>
      </c>
      <c r="J194" s="26" t="s">
        <v>2557</v>
      </c>
      <c r="K194" s="27">
        <v>6</v>
      </c>
      <c r="L194" s="25">
        <v>0</v>
      </c>
      <c r="M194" s="30" t="s">
        <v>2558</v>
      </c>
      <c r="N194" s="28">
        <v>3679</v>
      </c>
      <c r="O194" s="28" t="s">
        <v>2553</v>
      </c>
      <c r="P194" s="827" t="s">
        <v>6396</v>
      </c>
      <c r="Q194" s="829" t="s">
        <v>6503</v>
      </c>
      <c r="R194" s="19"/>
      <c r="S194" s="20" t="s">
        <v>6394</v>
      </c>
      <c r="T194" s="509">
        <f t="shared" ref="T194:T205" si="24">((+S194*(($T$6-100)/100))*-1)*((100-W194)/100)+Y194</f>
        <v>2542.3200000000002</v>
      </c>
      <c r="U194" s="20">
        <f t="shared" ref="U194:U205" si="25">IF(N194&lt;&gt;"",-T194*(1+$X$6)/(N194/100)+100,"")</f>
        <v>16.384691492253324</v>
      </c>
      <c r="V194" s="21">
        <f t="shared" ref="V194:V205" si="26">IF(N194&lt;&gt;"",-T194/(N194/100)+100,"")</f>
        <v>30.896439249796131</v>
      </c>
      <c r="W194" s="20"/>
      <c r="X194" s="22"/>
      <c r="Y194" s="20"/>
    </row>
    <row r="195" spans="1:25" ht="18">
      <c r="A195" s="545" t="s">
        <v>2570</v>
      </c>
      <c r="B195" s="23" t="s">
        <v>6402</v>
      </c>
      <c r="C195" s="29" t="s">
        <v>3339</v>
      </c>
      <c r="D195" s="31" t="s">
        <v>7</v>
      </c>
      <c r="E195" s="29" t="s">
        <v>6213</v>
      </c>
      <c r="F195" s="32" t="s">
        <v>3332</v>
      </c>
      <c r="G195" s="26" t="s">
        <v>3350</v>
      </c>
      <c r="H195" s="25" t="s">
        <v>3291</v>
      </c>
      <c r="I195" s="26" t="s">
        <v>5464</v>
      </c>
      <c r="J195" s="26" t="s">
        <v>2557</v>
      </c>
      <c r="K195" s="27">
        <v>6</v>
      </c>
      <c r="L195" s="25">
        <v>0</v>
      </c>
      <c r="M195" s="30" t="s">
        <v>2558</v>
      </c>
      <c r="N195" s="28">
        <v>3179</v>
      </c>
      <c r="O195" s="28" t="s">
        <v>2553</v>
      </c>
      <c r="P195" s="827" t="s">
        <v>6401</v>
      </c>
      <c r="Q195" s="829"/>
      <c r="R195" s="19"/>
      <c r="S195" s="20" t="s">
        <v>6399</v>
      </c>
      <c r="T195" s="509">
        <f t="shared" si="24"/>
        <v>2195.6</v>
      </c>
      <c r="U195" s="20">
        <f t="shared" si="25"/>
        <v>16.430449826989616</v>
      </c>
      <c r="V195" s="21">
        <f t="shared" si="26"/>
        <v>30.934256055363321</v>
      </c>
      <c r="W195" s="20"/>
      <c r="X195" s="22"/>
      <c r="Y195" s="20"/>
    </row>
    <row r="196" spans="1:25" ht="18">
      <c r="A196" s="545" t="s">
        <v>2570</v>
      </c>
      <c r="B196" s="23">
        <v>11958</v>
      </c>
      <c r="C196" s="29" t="s">
        <v>3339</v>
      </c>
      <c r="D196" s="31" t="s">
        <v>7</v>
      </c>
      <c r="E196" s="29" t="s">
        <v>6213</v>
      </c>
      <c r="F196" s="32" t="s">
        <v>3332</v>
      </c>
      <c r="G196" s="26" t="s">
        <v>3350</v>
      </c>
      <c r="H196" s="25" t="s">
        <v>3394</v>
      </c>
      <c r="I196" s="26" t="s">
        <v>5464</v>
      </c>
      <c r="J196" s="26" t="s">
        <v>2557</v>
      </c>
      <c r="K196" s="27">
        <v>6</v>
      </c>
      <c r="L196" s="25">
        <v>0</v>
      </c>
      <c r="M196" s="30" t="s">
        <v>2558</v>
      </c>
      <c r="N196" s="28">
        <v>2939</v>
      </c>
      <c r="O196" s="28" t="s">
        <v>2553</v>
      </c>
      <c r="P196" s="827">
        <v>143928964</v>
      </c>
      <c r="Q196" s="829"/>
      <c r="R196" s="19"/>
      <c r="S196" s="20" t="s">
        <v>6214</v>
      </c>
      <c r="T196" s="509">
        <f t="shared" si="24"/>
        <v>2030.16</v>
      </c>
      <c r="U196" s="20">
        <f t="shared" si="25"/>
        <v>16.417366451173862</v>
      </c>
      <c r="V196" s="21">
        <f t="shared" si="26"/>
        <v>30.923443348077569</v>
      </c>
      <c r="W196" s="20"/>
      <c r="X196" s="22"/>
      <c r="Y196" s="20"/>
    </row>
    <row r="197" spans="1:25" ht="18">
      <c r="A197" s="545" t="s">
        <v>2570</v>
      </c>
      <c r="B197" s="23">
        <v>12055</v>
      </c>
      <c r="C197" s="29" t="s">
        <v>3339</v>
      </c>
      <c r="D197" s="31" t="s">
        <v>2</v>
      </c>
      <c r="E197" s="29" t="s">
        <v>6308</v>
      </c>
      <c r="F197" s="32" t="s">
        <v>3332</v>
      </c>
      <c r="G197" s="26" t="s">
        <v>3393</v>
      </c>
      <c r="H197" s="25"/>
      <c r="I197" s="26" t="s">
        <v>5464</v>
      </c>
      <c r="J197" s="26" t="s">
        <v>2557</v>
      </c>
      <c r="K197" s="27">
        <v>6</v>
      </c>
      <c r="L197" s="25">
        <v>0</v>
      </c>
      <c r="M197" s="30" t="s">
        <v>2558</v>
      </c>
      <c r="N197" s="28">
        <v>1939</v>
      </c>
      <c r="O197" s="28" t="s">
        <v>2553</v>
      </c>
      <c r="P197" s="827">
        <v>143989826</v>
      </c>
      <c r="Q197" s="829"/>
      <c r="R197" s="19"/>
      <c r="S197" s="20" t="s">
        <v>4932</v>
      </c>
      <c r="T197" s="509">
        <f t="shared" si="24"/>
        <v>1367.52</v>
      </c>
      <c r="U197" s="20">
        <f t="shared" si="25"/>
        <v>14.662238267148012</v>
      </c>
      <c r="V197" s="21">
        <f t="shared" si="26"/>
        <v>29.472924187725638</v>
      </c>
      <c r="W197" s="20"/>
      <c r="X197" s="22"/>
      <c r="Y197" s="20"/>
    </row>
    <row r="198" spans="1:25" ht="18">
      <c r="A198" s="545" t="s">
        <v>2570</v>
      </c>
      <c r="B198" s="23" t="s">
        <v>6425</v>
      </c>
      <c r="C198" s="29" t="s">
        <v>3339</v>
      </c>
      <c r="D198" s="31" t="s">
        <v>2</v>
      </c>
      <c r="E198" s="29" t="s">
        <v>3323</v>
      </c>
      <c r="F198" s="32" t="s">
        <v>3292</v>
      </c>
      <c r="G198" s="26" t="s">
        <v>3386</v>
      </c>
      <c r="H198" s="25"/>
      <c r="I198" s="26" t="s">
        <v>6209</v>
      </c>
      <c r="J198" s="26" t="s">
        <v>2557</v>
      </c>
      <c r="K198" s="27">
        <v>6</v>
      </c>
      <c r="L198" s="25">
        <v>0</v>
      </c>
      <c r="M198" s="30" t="s">
        <v>2558</v>
      </c>
      <c r="N198" s="28">
        <v>1449</v>
      </c>
      <c r="O198" s="28" t="s">
        <v>2553</v>
      </c>
      <c r="P198" s="827" t="s">
        <v>6424</v>
      </c>
      <c r="Q198" s="829"/>
      <c r="R198" s="19"/>
      <c r="S198" s="20" t="s">
        <v>5278</v>
      </c>
      <c r="T198" s="509">
        <f t="shared" si="24"/>
        <v>1022.56</v>
      </c>
      <c r="U198" s="20">
        <f t="shared" si="25"/>
        <v>14.610241545893729</v>
      </c>
      <c r="V198" s="21">
        <f t="shared" si="26"/>
        <v>29.429951690821255</v>
      </c>
      <c r="W198" s="20"/>
      <c r="X198" s="22"/>
      <c r="Y198" s="20"/>
    </row>
    <row r="199" spans="1:25" ht="18">
      <c r="A199" s="545" t="s">
        <v>2570</v>
      </c>
      <c r="B199" s="23">
        <v>11917</v>
      </c>
      <c r="C199" s="29" t="s">
        <v>3339</v>
      </c>
      <c r="D199" s="31" t="s">
        <v>2</v>
      </c>
      <c r="E199" s="29" t="s">
        <v>3361</v>
      </c>
      <c r="F199" s="32" t="s">
        <v>3332</v>
      </c>
      <c r="G199" s="26" t="s">
        <v>3350</v>
      </c>
      <c r="H199" s="25"/>
      <c r="I199" s="26" t="s">
        <v>5464</v>
      </c>
      <c r="J199" s="26" t="s">
        <v>2557</v>
      </c>
      <c r="K199" s="27">
        <v>6</v>
      </c>
      <c r="L199" s="25">
        <v>0</v>
      </c>
      <c r="M199" s="30" t="s">
        <v>2558</v>
      </c>
      <c r="N199" s="28">
        <v>2439</v>
      </c>
      <c r="O199" s="28" t="s">
        <v>2553</v>
      </c>
      <c r="P199" s="827">
        <v>143923395</v>
      </c>
      <c r="Q199" s="829"/>
      <c r="R199" s="19"/>
      <c r="S199" s="20" t="s">
        <v>6184</v>
      </c>
      <c r="T199" s="509">
        <f t="shared" si="24"/>
        <v>1720.4</v>
      </c>
      <c r="U199" s="20">
        <f t="shared" si="25"/>
        <v>14.650102501025003</v>
      </c>
      <c r="V199" s="21">
        <f t="shared" si="26"/>
        <v>29.462894628946287</v>
      </c>
      <c r="W199" s="20"/>
      <c r="X199" s="22"/>
      <c r="Y199" s="20"/>
    </row>
    <row r="200" spans="1:25" ht="18">
      <c r="A200" s="545" t="s">
        <v>2570</v>
      </c>
      <c r="B200" s="23" t="s">
        <v>6431</v>
      </c>
      <c r="C200" s="29" t="s">
        <v>3339</v>
      </c>
      <c r="D200" s="31" t="s">
        <v>7</v>
      </c>
      <c r="E200" s="29" t="s">
        <v>6393</v>
      </c>
      <c r="F200" s="32" t="s">
        <v>3332</v>
      </c>
      <c r="G200" s="26" t="s">
        <v>3408</v>
      </c>
      <c r="H200" s="25" t="s">
        <v>3291</v>
      </c>
      <c r="I200" s="26" t="s">
        <v>5464</v>
      </c>
      <c r="J200" s="26" t="s">
        <v>2557</v>
      </c>
      <c r="K200" s="27">
        <v>6</v>
      </c>
      <c r="L200" s="25">
        <v>0</v>
      </c>
      <c r="M200" s="30" t="s">
        <v>2558</v>
      </c>
      <c r="N200" s="28">
        <v>3799</v>
      </c>
      <c r="O200" s="28" t="s">
        <v>2553</v>
      </c>
      <c r="P200" s="827" t="s">
        <v>6430</v>
      </c>
      <c r="Q200" s="829"/>
      <c r="R200" s="19"/>
      <c r="S200" s="20" t="s">
        <v>6428</v>
      </c>
      <c r="T200" s="509">
        <f t="shared" si="24"/>
        <v>2625.04</v>
      </c>
      <c r="U200" s="20">
        <f t="shared" si="25"/>
        <v>16.391197683600964</v>
      </c>
      <c r="V200" s="21">
        <f t="shared" si="26"/>
        <v>30.901816267438804</v>
      </c>
      <c r="W200" s="20"/>
      <c r="X200" s="22"/>
      <c r="Y200" s="20"/>
    </row>
    <row r="201" spans="1:25" ht="18">
      <c r="A201" s="545" t="s">
        <v>2570</v>
      </c>
      <c r="B201" s="23">
        <v>11594</v>
      </c>
      <c r="C201" s="29" t="s">
        <v>3286</v>
      </c>
      <c r="D201" s="31" t="s">
        <v>6</v>
      </c>
      <c r="E201" s="29" t="s">
        <v>3407</v>
      </c>
      <c r="F201" s="32" t="s">
        <v>3292</v>
      </c>
      <c r="G201" s="26" t="s">
        <v>3288</v>
      </c>
      <c r="H201" s="25"/>
      <c r="I201" s="26"/>
      <c r="J201" s="26" t="s">
        <v>2557</v>
      </c>
      <c r="K201" s="27">
        <v>6</v>
      </c>
      <c r="L201" s="25">
        <v>0</v>
      </c>
      <c r="M201" s="30" t="s">
        <v>2558</v>
      </c>
      <c r="N201" s="28">
        <v>1219</v>
      </c>
      <c r="O201" s="28" t="s">
        <v>2553</v>
      </c>
      <c r="P201" s="827">
        <v>143199700</v>
      </c>
      <c r="Q201" s="829"/>
      <c r="R201" s="19"/>
      <c r="S201" s="20" t="s">
        <v>4446</v>
      </c>
      <c r="T201" s="509">
        <f t="shared" si="24"/>
        <v>859.76</v>
      </c>
      <c r="U201" s="20">
        <f t="shared" si="25"/>
        <v>14.658769483182922</v>
      </c>
      <c r="V201" s="21">
        <f t="shared" si="26"/>
        <v>29.470057424118124</v>
      </c>
      <c r="W201" s="20"/>
      <c r="X201" s="22"/>
      <c r="Y201" s="20"/>
    </row>
    <row r="202" spans="1:25" ht="18">
      <c r="A202" s="545" t="s">
        <v>2570</v>
      </c>
      <c r="B202" s="23">
        <v>12048</v>
      </c>
      <c r="C202" s="29" t="s">
        <v>3339</v>
      </c>
      <c r="D202" s="31" t="s">
        <v>2</v>
      </c>
      <c r="E202" s="29" t="s">
        <v>6308</v>
      </c>
      <c r="F202" s="32" t="s">
        <v>3332</v>
      </c>
      <c r="G202" s="26" t="s">
        <v>3393</v>
      </c>
      <c r="H202" s="25"/>
      <c r="I202" s="26" t="s">
        <v>6209</v>
      </c>
      <c r="J202" s="26" t="s">
        <v>2557</v>
      </c>
      <c r="K202" s="27">
        <v>6</v>
      </c>
      <c r="L202" s="25">
        <v>0</v>
      </c>
      <c r="M202" s="30" t="s">
        <v>2558</v>
      </c>
      <c r="N202" s="28">
        <v>1939</v>
      </c>
      <c r="O202" s="28" t="s">
        <v>2553</v>
      </c>
      <c r="P202" s="827">
        <v>143989337</v>
      </c>
      <c r="Q202" s="829"/>
      <c r="R202" s="19"/>
      <c r="S202" s="20" t="s">
        <v>4932</v>
      </c>
      <c r="T202" s="509">
        <f t="shared" si="24"/>
        <v>1367.52</v>
      </c>
      <c r="U202" s="20">
        <f t="shared" si="25"/>
        <v>14.662238267148012</v>
      </c>
      <c r="V202" s="21">
        <f t="shared" si="26"/>
        <v>29.472924187725638</v>
      </c>
      <c r="W202" s="20"/>
      <c r="X202" s="22"/>
      <c r="Y202" s="20"/>
    </row>
    <row r="203" spans="1:25" ht="18">
      <c r="A203" s="545" t="s">
        <v>2570</v>
      </c>
      <c r="B203" s="23">
        <v>11917</v>
      </c>
      <c r="C203" s="29" t="s">
        <v>3339</v>
      </c>
      <c r="D203" s="31" t="s">
        <v>2</v>
      </c>
      <c r="E203" s="29" t="s">
        <v>3361</v>
      </c>
      <c r="F203" s="32" t="s">
        <v>3332</v>
      </c>
      <c r="G203" s="26" t="s">
        <v>3350</v>
      </c>
      <c r="H203" s="25"/>
      <c r="I203" s="26" t="s">
        <v>5464</v>
      </c>
      <c r="J203" s="26" t="s">
        <v>2557</v>
      </c>
      <c r="K203" s="27">
        <v>6</v>
      </c>
      <c r="L203" s="25">
        <v>0</v>
      </c>
      <c r="M203" s="30" t="s">
        <v>2558</v>
      </c>
      <c r="N203" s="28">
        <v>2439</v>
      </c>
      <c r="O203" s="28" t="s">
        <v>2553</v>
      </c>
      <c r="P203" s="827">
        <v>143923395</v>
      </c>
      <c r="Q203" s="829"/>
      <c r="R203" s="19"/>
      <c r="S203" s="20" t="s">
        <v>6464</v>
      </c>
      <c r="T203" s="509">
        <f t="shared" si="24"/>
        <v>1720.4</v>
      </c>
      <c r="U203" s="20">
        <f t="shared" si="25"/>
        <v>14.650102501025003</v>
      </c>
      <c r="V203" s="21">
        <f t="shared" si="26"/>
        <v>29.462894628946287</v>
      </c>
      <c r="W203" s="20"/>
      <c r="X203" s="22"/>
      <c r="Y203" s="20"/>
    </row>
    <row r="204" spans="1:25" ht="18">
      <c r="A204" s="545" t="s">
        <v>2570</v>
      </c>
      <c r="B204" s="23">
        <v>12097</v>
      </c>
      <c r="C204" s="29" t="s">
        <v>5462</v>
      </c>
      <c r="D204" s="31" t="s">
        <v>5370</v>
      </c>
      <c r="E204" s="29" t="s">
        <v>5463</v>
      </c>
      <c r="F204" s="32" t="s">
        <v>3292</v>
      </c>
      <c r="G204" s="26" t="s">
        <v>3290</v>
      </c>
      <c r="H204" s="25"/>
      <c r="I204" s="26" t="s">
        <v>6359</v>
      </c>
      <c r="J204" s="26" t="s">
        <v>2557</v>
      </c>
      <c r="K204" s="27">
        <v>6</v>
      </c>
      <c r="L204" s="25">
        <v>0</v>
      </c>
      <c r="M204" s="30" t="s">
        <v>2558</v>
      </c>
      <c r="N204" s="28">
        <v>1979</v>
      </c>
      <c r="O204" s="28" t="s">
        <v>2553</v>
      </c>
      <c r="P204" s="827">
        <v>144030210</v>
      </c>
      <c r="Q204" s="829"/>
      <c r="R204" s="19"/>
      <c r="S204" s="20" t="s">
        <v>3984</v>
      </c>
      <c r="T204" s="509">
        <f t="shared" si="24"/>
        <v>1395.68</v>
      </c>
      <c r="U204" s="20">
        <f t="shared" si="25"/>
        <v>14.665346134411323</v>
      </c>
      <c r="V204" s="21">
        <f t="shared" si="26"/>
        <v>29.475492673067194</v>
      </c>
      <c r="W204" s="20"/>
      <c r="X204" s="22"/>
      <c r="Y204" s="20"/>
    </row>
    <row r="205" spans="1:25" ht="18">
      <c r="A205" s="545" t="s">
        <v>2570</v>
      </c>
      <c r="B205" s="23">
        <v>11982</v>
      </c>
      <c r="C205" s="29" t="s">
        <v>3339</v>
      </c>
      <c r="D205" s="31" t="s">
        <v>2</v>
      </c>
      <c r="E205" s="29" t="s">
        <v>4399</v>
      </c>
      <c r="F205" s="32" t="s">
        <v>3332</v>
      </c>
      <c r="G205" s="26" t="s">
        <v>3408</v>
      </c>
      <c r="H205" s="25"/>
      <c r="I205" s="26" t="s">
        <v>5464</v>
      </c>
      <c r="J205" s="26" t="s">
        <v>2557</v>
      </c>
      <c r="K205" s="27">
        <v>6</v>
      </c>
      <c r="L205" s="25">
        <v>0</v>
      </c>
      <c r="M205" s="30" t="s">
        <v>2558</v>
      </c>
      <c r="N205" s="28">
        <v>3279</v>
      </c>
      <c r="O205" s="28" t="s">
        <v>2553</v>
      </c>
      <c r="P205" s="827">
        <v>143929014</v>
      </c>
      <c r="Q205" s="829"/>
      <c r="R205" s="19"/>
      <c r="S205" s="20" t="s">
        <v>6236</v>
      </c>
      <c r="T205" s="509">
        <f t="shared" si="24"/>
        <v>2313.52</v>
      </c>
      <c r="U205" s="20">
        <f t="shared" si="25"/>
        <v>14.627654772796589</v>
      </c>
      <c r="V205" s="21">
        <f t="shared" si="26"/>
        <v>29.44434278743519</v>
      </c>
      <c r="W205" s="20"/>
      <c r="X205" s="22"/>
      <c r="Y205" s="20"/>
    </row>
    <row r="206" spans="1:25" ht="18">
      <c r="A206" s="545" t="s">
        <v>2570</v>
      </c>
      <c r="B206" s="23">
        <v>11917</v>
      </c>
      <c r="C206" s="29" t="s">
        <v>3339</v>
      </c>
      <c r="D206" s="31" t="s">
        <v>2</v>
      </c>
      <c r="E206" s="29" t="s">
        <v>3361</v>
      </c>
      <c r="F206" s="32" t="s">
        <v>3332</v>
      </c>
      <c r="G206" s="26" t="s">
        <v>3350</v>
      </c>
      <c r="H206" s="25"/>
      <c r="I206" s="26" t="s">
        <v>5464</v>
      </c>
      <c r="J206" s="26" t="s">
        <v>2557</v>
      </c>
      <c r="K206" s="27">
        <v>6</v>
      </c>
      <c r="L206" s="25">
        <v>0</v>
      </c>
      <c r="M206" s="30" t="s">
        <v>2558</v>
      </c>
      <c r="N206" s="28">
        <v>2439</v>
      </c>
      <c r="O206" s="28" t="s">
        <v>2553</v>
      </c>
      <c r="P206" s="827">
        <v>143923395</v>
      </c>
      <c r="Q206" s="829"/>
      <c r="R206" s="19"/>
      <c r="S206" s="20" t="s">
        <v>6184</v>
      </c>
      <c r="T206" s="509">
        <f t="shared" ref="T206:T262" si="27">((+S206*(($T$6-100)/100))*-1)*((100-W206)/100)+Y206</f>
        <v>1720.4</v>
      </c>
      <c r="U206" s="20">
        <f t="shared" ref="U206:U262" si="28">IF(N206&lt;&gt;"",-T206*(1+$X$6)/(N206/100)+100,"")</f>
        <v>14.650102501025003</v>
      </c>
      <c r="V206" s="21">
        <f t="shared" ref="V206:V262" si="29">IF(N206&lt;&gt;"",-T206/(N206/100)+100,"")</f>
        <v>29.462894628946287</v>
      </c>
      <c r="W206" s="20"/>
      <c r="X206" s="22"/>
      <c r="Y206" s="20"/>
    </row>
    <row r="207" spans="1:25" ht="18">
      <c r="A207" s="545" t="s">
        <v>2570</v>
      </c>
      <c r="B207" s="23" t="s">
        <v>6483</v>
      </c>
      <c r="C207" s="29" t="s">
        <v>3339</v>
      </c>
      <c r="D207" s="31" t="s">
        <v>7</v>
      </c>
      <c r="E207" s="29" t="s">
        <v>6393</v>
      </c>
      <c r="F207" s="32" t="s">
        <v>3332</v>
      </c>
      <c r="G207" s="26" t="s">
        <v>3350</v>
      </c>
      <c r="H207" s="25" t="s">
        <v>3291</v>
      </c>
      <c r="I207" s="26" t="s">
        <v>5464</v>
      </c>
      <c r="J207" s="26" t="s">
        <v>2557</v>
      </c>
      <c r="K207" s="27">
        <v>6</v>
      </c>
      <c r="L207" s="25">
        <v>0</v>
      </c>
      <c r="M207" s="30" t="s">
        <v>2558</v>
      </c>
      <c r="N207" s="28">
        <v>3319</v>
      </c>
      <c r="O207" s="28" t="s">
        <v>2553</v>
      </c>
      <c r="P207" s="827" t="s">
        <v>6481</v>
      </c>
      <c r="Q207" s="829"/>
      <c r="R207" s="19"/>
      <c r="S207" s="20" t="s">
        <v>6479</v>
      </c>
      <c r="T207" s="509">
        <f t="shared" si="27"/>
        <v>2293.2800000000002</v>
      </c>
      <c r="U207" s="20">
        <f t="shared" si="28"/>
        <v>16.394432057848732</v>
      </c>
      <c r="V207" s="21">
        <f t="shared" si="29"/>
        <v>30.904489304007214</v>
      </c>
      <c r="W207" s="20"/>
      <c r="X207" s="22"/>
      <c r="Y207" s="20"/>
    </row>
    <row r="208" spans="1:25" ht="18">
      <c r="A208" s="545" t="s">
        <v>2570</v>
      </c>
      <c r="B208" s="23">
        <v>11990</v>
      </c>
      <c r="C208" s="29" t="s">
        <v>3339</v>
      </c>
      <c r="D208" s="31" t="s">
        <v>2</v>
      </c>
      <c r="E208" s="29" t="s">
        <v>4399</v>
      </c>
      <c r="F208" s="32" t="s">
        <v>3332</v>
      </c>
      <c r="G208" s="26" t="s">
        <v>3350</v>
      </c>
      <c r="H208" s="25"/>
      <c r="I208" s="26" t="s">
        <v>5464</v>
      </c>
      <c r="J208" s="26" t="s">
        <v>2557</v>
      </c>
      <c r="K208" s="27">
        <v>6</v>
      </c>
      <c r="L208" s="25">
        <v>0</v>
      </c>
      <c r="M208" s="30" t="s">
        <v>2558</v>
      </c>
      <c r="N208" s="28">
        <v>2799</v>
      </c>
      <c r="O208" s="28" t="s">
        <v>2553</v>
      </c>
      <c r="P208" s="827">
        <v>143929033</v>
      </c>
      <c r="Q208" s="829"/>
      <c r="R208" s="19"/>
      <c r="S208" s="20" t="s">
        <v>6491</v>
      </c>
      <c r="T208" s="509">
        <f t="shared" si="27"/>
        <v>1974.24</v>
      </c>
      <c r="U208" s="20">
        <f t="shared" si="28"/>
        <v>14.654147909967847</v>
      </c>
      <c r="V208" s="21">
        <f t="shared" si="29"/>
        <v>29.466237942122177</v>
      </c>
      <c r="W208" s="20"/>
      <c r="X208" s="22"/>
      <c r="Y208" s="20"/>
    </row>
    <row r="209" spans="1:25" ht="18">
      <c r="A209" s="545" t="s">
        <v>2570</v>
      </c>
      <c r="B209" s="23">
        <v>12196</v>
      </c>
      <c r="C209" s="29" t="s">
        <v>3339</v>
      </c>
      <c r="D209" s="31" t="s">
        <v>7</v>
      </c>
      <c r="E209" s="29" t="s">
        <v>6393</v>
      </c>
      <c r="F209" s="32" t="s">
        <v>3332</v>
      </c>
      <c r="G209" s="26" t="s">
        <v>3350</v>
      </c>
      <c r="H209" s="25" t="s">
        <v>3291</v>
      </c>
      <c r="I209" s="26" t="s">
        <v>5464</v>
      </c>
      <c r="J209" s="26" t="s">
        <v>2557</v>
      </c>
      <c r="K209" s="27">
        <v>6</v>
      </c>
      <c r="L209" s="25">
        <v>0</v>
      </c>
      <c r="M209" s="30" t="s">
        <v>2558</v>
      </c>
      <c r="N209" s="28">
        <v>3319</v>
      </c>
      <c r="O209" s="28" t="s">
        <v>2553</v>
      </c>
      <c r="P209" s="827">
        <v>144069765</v>
      </c>
      <c r="Q209" s="829"/>
      <c r="R209" s="19"/>
      <c r="S209" s="20" t="s">
        <v>6479</v>
      </c>
      <c r="T209" s="509">
        <f t="shared" si="27"/>
        <v>2293.2800000000002</v>
      </c>
      <c r="U209" s="20">
        <f t="shared" si="28"/>
        <v>16.394432057848732</v>
      </c>
      <c r="V209" s="21">
        <f t="shared" si="29"/>
        <v>30.904489304007214</v>
      </c>
      <c r="W209" s="20"/>
      <c r="X209" s="22"/>
      <c r="Y209" s="20"/>
    </row>
    <row r="210" spans="1:25" ht="18">
      <c r="A210" s="545" t="s">
        <v>2570</v>
      </c>
      <c r="B210" s="23" t="s">
        <v>6507</v>
      </c>
      <c r="C210" s="29" t="s">
        <v>3339</v>
      </c>
      <c r="D210" s="31" t="s">
        <v>2</v>
      </c>
      <c r="E210" s="29" t="s">
        <v>4378</v>
      </c>
      <c r="F210" s="32" t="s">
        <v>3332</v>
      </c>
      <c r="G210" s="26" t="s">
        <v>3350</v>
      </c>
      <c r="H210" s="25"/>
      <c r="I210" s="26" t="s">
        <v>5464</v>
      </c>
      <c r="J210" s="26" t="s">
        <v>2557</v>
      </c>
      <c r="K210" s="27">
        <v>6</v>
      </c>
      <c r="L210" s="25">
        <v>0</v>
      </c>
      <c r="M210" s="30" t="s">
        <v>2558</v>
      </c>
      <c r="N210" s="28">
        <v>2559</v>
      </c>
      <c r="O210" s="28" t="s">
        <v>2553</v>
      </c>
      <c r="P210" s="827" t="s">
        <v>6506</v>
      </c>
      <c r="Q210" s="829" t="s">
        <v>6503</v>
      </c>
      <c r="R210" s="19"/>
      <c r="S210" s="20" t="s">
        <v>6504</v>
      </c>
      <c r="T210" s="509">
        <f t="shared" si="27"/>
        <v>1804.88</v>
      </c>
      <c r="U210" s="20">
        <f t="shared" si="28"/>
        <v>14.657881985150439</v>
      </c>
      <c r="V210" s="21">
        <f t="shared" si="29"/>
        <v>29.46932395466979</v>
      </c>
      <c r="W210" s="20"/>
      <c r="X210" s="22"/>
      <c r="Y210" s="20"/>
    </row>
    <row r="211" spans="1:25" ht="18">
      <c r="A211" s="545" t="s">
        <v>2570</v>
      </c>
      <c r="B211" s="23" t="s">
        <v>6515</v>
      </c>
      <c r="C211" s="29" t="s">
        <v>3339</v>
      </c>
      <c r="D211" s="31" t="s">
        <v>7</v>
      </c>
      <c r="E211" s="29" t="s">
        <v>3340</v>
      </c>
      <c r="F211" s="32" t="s">
        <v>3332</v>
      </c>
      <c r="G211" s="26" t="s">
        <v>3408</v>
      </c>
      <c r="H211" s="25" t="s">
        <v>3291</v>
      </c>
      <c r="I211" s="26" t="s">
        <v>5464</v>
      </c>
      <c r="J211" s="26" t="s">
        <v>2557</v>
      </c>
      <c r="K211" s="27">
        <v>6</v>
      </c>
      <c r="L211" s="25">
        <v>0</v>
      </c>
      <c r="M211" s="30" t="s">
        <v>2558</v>
      </c>
      <c r="N211" s="28">
        <v>4039</v>
      </c>
      <c r="O211" s="28" t="s">
        <v>2553</v>
      </c>
      <c r="P211" s="827" t="s">
        <v>6514</v>
      </c>
      <c r="Q211" s="829" t="s">
        <v>6503</v>
      </c>
      <c r="R211" s="19"/>
      <c r="S211" s="20" t="s">
        <v>6251</v>
      </c>
      <c r="T211" s="509">
        <f t="shared" si="27"/>
        <v>2790.48</v>
      </c>
      <c r="U211" s="20">
        <f t="shared" si="28"/>
        <v>16.40305025996534</v>
      </c>
      <c r="V211" s="21">
        <f t="shared" si="29"/>
        <v>30.911611785095317</v>
      </c>
      <c r="W211" s="20"/>
      <c r="X211" s="22"/>
      <c r="Y211" s="20"/>
    </row>
    <row r="212" spans="1:25" ht="18">
      <c r="A212" s="545" t="s">
        <v>2570</v>
      </c>
      <c r="B212" s="23" t="s">
        <v>6533</v>
      </c>
      <c r="C212" s="29" t="s">
        <v>3339</v>
      </c>
      <c r="D212" s="31" t="s">
        <v>2</v>
      </c>
      <c r="E212" s="29" t="s">
        <v>3323</v>
      </c>
      <c r="F212" s="32" t="s">
        <v>3292</v>
      </c>
      <c r="G212" s="26" t="s">
        <v>3393</v>
      </c>
      <c r="H212" s="25"/>
      <c r="I212" s="26" t="s">
        <v>6209</v>
      </c>
      <c r="J212" s="26" t="s">
        <v>2557</v>
      </c>
      <c r="K212" s="27">
        <v>6</v>
      </c>
      <c r="L212" s="25">
        <v>0</v>
      </c>
      <c r="M212" s="30" t="s">
        <v>2558</v>
      </c>
      <c r="N212" s="28">
        <v>1689</v>
      </c>
      <c r="O212" s="28" t="s">
        <v>2553</v>
      </c>
      <c r="P212" s="827" t="s">
        <v>6531</v>
      </c>
      <c r="Q212" s="829"/>
      <c r="R212" s="19"/>
      <c r="S212" s="20" t="s">
        <v>3913</v>
      </c>
      <c r="T212" s="509">
        <f t="shared" si="27"/>
        <v>1191.52</v>
      </c>
      <c r="U212" s="20">
        <f t="shared" si="28"/>
        <v>14.639478981645951</v>
      </c>
      <c r="V212" s="21">
        <f t="shared" si="29"/>
        <v>29.454114860864422</v>
      </c>
      <c r="W212" s="20"/>
      <c r="X212" s="22"/>
      <c r="Y212" s="20"/>
    </row>
    <row r="213" spans="1:25" ht="18">
      <c r="A213" s="545" t="s">
        <v>2570</v>
      </c>
      <c r="B213" s="23" t="s">
        <v>6539</v>
      </c>
      <c r="C213" s="29" t="s">
        <v>3339</v>
      </c>
      <c r="D213" s="31" t="s">
        <v>6183</v>
      </c>
      <c r="E213" s="29" t="s">
        <v>6393</v>
      </c>
      <c r="F213" s="32" t="s">
        <v>3332</v>
      </c>
      <c r="G213" s="26" t="s">
        <v>3408</v>
      </c>
      <c r="H213" s="25" t="s">
        <v>3394</v>
      </c>
      <c r="I213" s="26" t="s">
        <v>5464</v>
      </c>
      <c r="J213" s="26" t="s">
        <v>2557</v>
      </c>
      <c r="K213" s="27">
        <v>6</v>
      </c>
      <c r="L213" s="25">
        <v>0</v>
      </c>
      <c r="M213" s="30" t="s">
        <v>2558</v>
      </c>
      <c r="N213" s="28" t="s">
        <v>6535</v>
      </c>
      <c r="O213" s="28" t="s">
        <v>2553</v>
      </c>
      <c r="P213" s="827" t="s">
        <v>6538</v>
      </c>
      <c r="Q213" s="829" t="s">
        <v>6503</v>
      </c>
      <c r="R213" s="19"/>
      <c r="S213" s="20" t="s">
        <v>6536</v>
      </c>
      <c r="T213" s="509">
        <f t="shared" si="27"/>
        <v>2790.25</v>
      </c>
      <c r="U213" s="20">
        <f t="shared" si="28"/>
        <v>15.149258982807183</v>
      </c>
      <c r="V213" s="21">
        <f t="shared" si="29"/>
        <v>29.875420646948086</v>
      </c>
      <c r="W213" s="20"/>
      <c r="X213" s="22"/>
      <c r="Y213" s="20"/>
    </row>
    <row r="214" spans="1:25" ht="18">
      <c r="A214" s="545" t="s">
        <v>2570</v>
      </c>
      <c r="B214" s="23">
        <v>11537</v>
      </c>
      <c r="C214" s="29" t="s">
        <v>3286</v>
      </c>
      <c r="D214" s="31" t="s">
        <v>6</v>
      </c>
      <c r="E214" s="29" t="s">
        <v>3601</v>
      </c>
      <c r="F214" s="32" t="s">
        <v>3292</v>
      </c>
      <c r="G214" s="26" t="s">
        <v>3290</v>
      </c>
      <c r="H214" s="25"/>
      <c r="I214" s="26"/>
      <c r="J214" s="26" t="s">
        <v>2557</v>
      </c>
      <c r="K214" s="27">
        <v>6</v>
      </c>
      <c r="L214" s="25">
        <v>0</v>
      </c>
      <c r="M214" s="30" t="s">
        <v>2558</v>
      </c>
      <c r="N214" s="28">
        <v>1589</v>
      </c>
      <c r="O214" s="28" t="s">
        <v>2553</v>
      </c>
      <c r="P214" s="827">
        <v>142809691</v>
      </c>
      <c r="Q214" s="829"/>
      <c r="R214" s="19"/>
      <c r="S214" s="20" t="s">
        <v>4069</v>
      </c>
      <c r="T214" s="509">
        <f t="shared" si="27"/>
        <v>1120.24</v>
      </c>
      <c r="U214" s="20">
        <f t="shared" si="28"/>
        <v>14.695380742605423</v>
      </c>
      <c r="V214" s="21">
        <f t="shared" si="29"/>
        <v>29.500314663310263</v>
      </c>
      <c r="W214" s="20"/>
      <c r="X214" s="22"/>
      <c r="Y214" s="20"/>
    </row>
    <row r="215" spans="1:25" ht="18">
      <c r="A215" s="545" t="s">
        <v>2570</v>
      </c>
      <c r="B215" s="23">
        <v>11537</v>
      </c>
      <c r="C215" s="29" t="s">
        <v>3286</v>
      </c>
      <c r="D215" s="31" t="s">
        <v>6</v>
      </c>
      <c r="E215" s="29" t="s">
        <v>3601</v>
      </c>
      <c r="F215" s="32" t="s">
        <v>3292</v>
      </c>
      <c r="G215" s="26" t="s">
        <v>3290</v>
      </c>
      <c r="H215" s="25"/>
      <c r="I215" s="26"/>
      <c r="J215" s="26" t="s">
        <v>2557</v>
      </c>
      <c r="K215" s="27">
        <v>6</v>
      </c>
      <c r="L215" s="25">
        <v>0</v>
      </c>
      <c r="M215" s="30" t="s">
        <v>2558</v>
      </c>
      <c r="N215" s="28">
        <v>1589</v>
      </c>
      <c r="O215" s="28" t="s">
        <v>2553</v>
      </c>
      <c r="P215" s="827">
        <v>142809691</v>
      </c>
      <c r="Q215" s="829"/>
      <c r="R215" s="19"/>
      <c r="S215" s="20" t="s">
        <v>4069</v>
      </c>
      <c r="T215" s="509">
        <f t="shared" si="27"/>
        <v>1120.24</v>
      </c>
      <c r="U215" s="20">
        <f t="shared" si="28"/>
        <v>14.695380742605423</v>
      </c>
      <c r="V215" s="21">
        <f t="shared" si="29"/>
        <v>29.500314663310263</v>
      </c>
      <c r="W215" s="20"/>
      <c r="X215" s="22"/>
      <c r="Y215" s="20"/>
    </row>
    <row r="216" spans="1:25" ht="18">
      <c r="A216" s="545" t="s">
        <v>2570</v>
      </c>
      <c r="B216" s="23">
        <v>12204</v>
      </c>
      <c r="C216" s="29" t="s">
        <v>3339</v>
      </c>
      <c r="D216" s="31" t="s">
        <v>2</v>
      </c>
      <c r="E216" s="29" t="s">
        <v>4378</v>
      </c>
      <c r="F216" s="32" t="s">
        <v>3332</v>
      </c>
      <c r="G216" s="26" t="s">
        <v>3350</v>
      </c>
      <c r="H216" s="25"/>
      <c r="I216" s="26" t="s">
        <v>5464</v>
      </c>
      <c r="J216" s="26" t="s">
        <v>2557</v>
      </c>
      <c r="K216" s="27">
        <v>6</v>
      </c>
      <c r="L216" s="25">
        <v>0</v>
      </c>
      <c r="M216" s="30" t="s">
        <v>2558</v>
      </c>
      <c r="N216" s="28">
        <v>2559</v>
      </c>
      <c r="O216" s="28" t="s">
        <v>2553</v>
      </c>
      <c r="P216" s="827">
        <v>144084885</v>
      </c>
      <c r="Q216" s="829" t="s">
        <v>6503</v>
      </c>
      <c r="R216" s="19"/>
      <c r="S216" s="20" t="s">
        <v>6504</v>
      </c>
      <c r="T216" s="509">
        <f t="shared" si="27"/>
        <v>1804.88</v>
      </c>
      <c r="U216" s="20">
        <f t="shared" si="28"/>
        <v>14.657881985150439</v>
      </c>
      <c r="V216" s="21">
        <f t="shared" si="29"/>
        <v>29.46932395466979</v>
      </c>
      <c r="W216" s="20"/>
      <c r="X216" s="22"/>
      <c r="Y216" s="20"/>
    </row>
    <row r="217" spans="1:25" ht="18">
      <c r="A217" s="545" t="s">
        <v>2570</v>
      </c>
      <c r="B217" s="23" t="s">
        <v>6576</v>
      </c>
      <c r="C217" s="29" t="s">
        <v>3339</v>
      </c>
      <c r="D217" s="31" t="s">
        <v>2</v>
      </c>
      <c r="E217" s="29" t="s">
        <v>4399</v>
      </c>
      <c r="F217" s="32" t="s">
        <v>3332</v>
      </c>
      <c r="G217" s="26" t="s">
        <v>3408</v>
      </c>
      <c r="H217" s="25"/>
      <c r="I217" s="26" t="s">
        <v>5464</v>
      </c>
      <c r="J217" s="26" t="s">
        <v>2557</v>
      </c>
      <c r="K217" s="27">
        <v>6</v>
      </c>
      <c r="L217" s="25">
        <v>0</v>
      </c>
      <c r="M217" s="30" t="s">
        <v>2558</v>
      </c>
      <c r="N217" s="28">
        <v>3279</v>
      </c>
      <c r="O217" s="28" t="s">
        <v>2553</v>
      </c>
      <c r="P217" s="827" t="s">
        <v>6574</v>
      </c>
      <c r="Q217" s="829" t="s">
        <v>6503</v>
      </c>
      <c r="R217" s="19"/>
      <c r="S217" s="20" t="s">
        <v>6236</v>
      </c>
      <c r="T217" s="509">
        <f t="shared" si="27"/>
        <v>2313.52</v>
      </c>
      <c r="U217" s="20">
        <f t="shared" si="28"/>
        <v>14.627654772796589</v>
      </c>
      <c r="V217" s="21">
        <f t="shared" si="29"/>
        <v>29.44434278743519</v>
      </c>
      <c r="W217" s="20"/>
      <c r="X217" s="22"/>
      <c r="Y217" s="20"/>
    </row>
    <row r="218" spans="1:25" ht="18">
      <c r="A218" s="545" t="s">
        <v>2570</v>
      </c>
      <c r="B218" s="23" t="s">
        <v>6586</v>
      </c>
      <c r="C218" s="29" t="s">
        <v>3339</v>
      </c>
      <c r="D218" s="31" t="s">
        <v>2</v>
      </c>
      <c r="E218" s="29" t="s">
        <v>4378</v>
      </c>
      <c r="F218" s="32" t="s">
        <v>3332</v>
      </c>
      <c r="G218" s="26" t="s">
        <v>3393</v>
      </c>
      <c r="H218" s="25"/>
      <c r="I218" s="26" t="s">
        <v>6209</v>
      </c>
      <c r="J218" s="26" t="s">
        <v>2557</v>
      </c>
      <c r="K218" s="27">
        <v>6</v>
      </c>
      <c r="L218" s="25">
        <v>0</v>
      </c>
      <c r="M218" s="30" t="s">
        <v>2558</v>
      </c>
      <c r="N218" s="28">
        <v>2359</v>
      </c>
      <c r="O218" s="28" t="s">
        <v>2553</v>
      </c>
      <c r="P218" s="827" t="s">
        <v>6582</v>
      </c>
      <c r="Q218" s="829" t="s">
        <v>6503</v>
      </c>
      <c r="R218" s="19"/>
      <c r="S218" s="20" t="s">
        <v>6581</v>
      </c>
      <c r="T218" s="509">
        <f t="shared" si="27"/>
        <v>1664.08</v>
      </c>
      <c r="U218" s="20">
        <f t="shared" si="28"/>
        <v>14.644476473081824</v>
      </c>
      <c r="V218" s="21">
        <f t="shared" si="29"/>
        <v>29.458245019075889</v>
      </c>
      <c r="W218" s="20"/>
      <c r="X218" s="22"/>
      <c r="Y218" s="20"/>
    </row>
    <row r="219" spans="1:25" ht="18">
      <c r="A219" s="545" t="s">
        <v>2570</v>
      </c>
      <c r="B219" s="23" t="s">
        <v>6588</v>
      </c>
      <c r="C219" s="29" t="s">
        <v>3339</v>
      </c>
      <c r="D219" s="31" t="s">
        <v>2</v>
      </c>
      <c r="E219" s="29" t="s">
        <v>4378</v>
      </c>
      <c r="F219" s="32" t="s">
        <v>3332</v>
      </c>
      <c r="G219" s="26" t="s">
        <v>3393</v>
      </c>
      <c r="H219" s="25"/>
      <c r="I219" s="26" t="s">
        <v>5464</v>
      </c>
      <c r="J219" s="26" t="s">
        <v>2557</v>
      </c>
      <c r="K219" s="27">
        <v>6</v>
      </c>
      <c r="L219" s="25">
        <v>0</v>
      </c>
      <c r="M219" s="30" t="s">
        <v>2558</v>
      </c>
      <c r="N219" s="28">
        <v>2359</v>
      </c>
      <c r="O219" s="28" t="s">
        <v>2553</v>
      </c>
      <c r="P219" s="827" t="s">
        <v>6587</v>
      </c>
      <c r="Q219" s="829" t="s">
        <v>6503</v>
      </c>
      <c r="R219" s="19"/>
      <c r="S219" s="20" t="s">
        <v>6581</v>
      </c>
      <c r="T219" s="509">
        <f t="shared" si="27"/>
        <v>1664.08</v>
      </c>
      <c r="U219" s="20">
        <f t="shared" si="28"/>
        <v>14.644476473081824</v>
      </c>
      <c r="V219" s="21">
        <f t="shared" si="29"/>
        <v>29.458245019075889</v>
      </c>
      <c r="W219" s="20"/>
      <c r="X219" s="22"/>
      <c r="Y219" s="20"/>
    </row>
    <row r="220" spans="1:25" ht="18">
      <c r="A220" s="545" t="s">
        <v>2570</v>
      </c>
      <c r="B220" s="23" t="s">
        <v>6596</v>
      </c>
      <c r="C220" s="29" t="s">
        <v>3339</v>
      </c>
      <c r="D220" s="31" t="s">
        <v>2</v>
      </c>
      <c r="E220" s="29" t="s">
        <v>4399</v>
      </c>
      <c r="F220" s="32" t="s">
        <v>3332</v>
      </c>
      <c r="G220" s="26" t="s">
        <v>3408</v>
      </c>
      <c r="H220" s="25"/>
      <c r="I220" s="26" t="s">
        <v>6209</v>
      </c>
      <c r="J220" s="26" t="s">
        <v>2557</v>
      </c>
      <c r="K220" s="27">
        <v>6</v>
      </c>
      <c r="L220" s="25">
        <v>0</v>
      </c>
      <c r="M220" s="30" t="s">
        <v>2558</v>
      </c>
      <c r="N220" s="28">
        <v>3279</v>
      </c>
      <c r="O220" s="28" t="s">
        <v>2553</v>
      </c>
      <c r="P220" s="827" t="s">
        <v>6595</v>
      </c>
      <c r="Q220" s="829" t="s">
        <v>6503</v>
      </c>
      <c r="R220" s="19"/>
      <c r="S220" s="20" t="s">
        <v>6236</v>
      </c>
      <c r="T220" s="509">
        <f t="shared" si="27"/>
        <v>2313.52</v>
      </c>
      <c r="U220" s="20">
        <f t="shared" si="28"/>
        <v>14.627654772796589</v>
      </c>
      <c r="V220" s="21">
        <f t="shared" si="29"/>
        <v>29.44434278743519</v>
      </c>
      <c r="W220" s="20"/>
      <c r="X220" s="22"/>
      <c r="Y220" s="20"/>
    </row>
    <row r="221" spans="1:25" ht="18">
      <c r="A221" s="545" t="s">
        <v>2570</v>
      </c>
      <c r="B221" s="23" t="s">
        <v>6606</v>
      </c>
      <c r="C221" s="29" t="s">
        <v>3339</v>
      </c>
      <c r="D221" s="31" t="s">
        <v>2</v>
      </c>
      <c r="E221" s="29" t="s">
        <v>4399</v>
      </c>
      <c r="F221" s="32" t="s">
        <v>3332</v>
      </c>
      <c r="G221" s="26" t="s">
        <v>3350</v>
      </c>
      <c r="H221" s="25"/>
      <c r="I221" s="26" t="s">
        <v>5464</v>
      </c>
      <c r="J221" s="26" t="s">
        <v>2557</v>
      </c>
      <c r="K221" s="27">
        <v>6</v>
      </c>
      <c r="L221" s="25">
        <v>0</v>
      </c>
      <c r="M221" s="30" t="s">
        <v>2558</v>
      </c>
      <c r="N221" s="28">
        <v>2799</v>
      </c>
      <c r="O221" s="28" t="s">
        <v>2553</v>
      </c>
      <c r="P221" s="827" t="s">
        <v>6605</v>
      </c>
      <c r="Q221" s="829" t="s">
        <v>6503</v>
      </c>
      <c r="R221" s="19"/>
      <c r="S221" s="20" t="s">
        <v>6240</v>
      </c>
      <c r="T221" s="509">
        <f t="shared" si="27"/>
        <v>1974.72</v>
      </c>
      <c r="U221" s="20">
        <f t="shared" si="28"/>
        <v>14.633397642014998</v>
      </c>
      <c r="V221" s="21">
        <f t="shared" si="29"/>
        <v>29.449088960342976</v>
      </c>
      <c r="W221" s="20"/>
      <c r="X221" s="22"/>
      <c r="Y221" s="20"/>
    </row>
    <row r="222" spans="1:25" ht="18">
      <c r="A222" s="545" t="s">
        <v>2570</v>
      </c>
      <c r="B222" s="23" t="s">
        <v>6614</v>
      </c>
      <c r="C222" s="29" t="s">
        <v>3339</v>
      </c>
      <c r="D222" s="31" t="s">
        <v>2</v>
      </c>
      <c r="E222" s="29" t="s">
        <v>3361</v>
      </c>
      <c r="F222" s="32" t="s">
        <v>3332</v>
      </c>
      <c r="G222" s="26" t="s">
        <v>3350</v>
      </c>
      <c r="H222" s="25"/>
      <c r="I222" s="26" t="s">
        <v>5464</v>
      </c>
      <c r="J222" s="26" t="s">
        <v>2557</v>
      </c>
      <c r="K222" s="27">
        <v>6</v>
      </c>
      <c r="L222" s="25">
        <v>0</v>
      </c>
      <c r="M222" s="30" t="s">
        <v>2558</v>
      </c>
      <c r="N222" s="28">
        <v>2439</v>
      </c>
      <c r="O222" s="28" t="s">
        <v>2553</v>
      </c>
      <c r="P222" s="827" t="s">
        <v>6613</v>
      </c>
      <c r="Q222" s="829" t="s">
        <v>6503</v>
      </c>
      <c r="R222" s="19"/>
      <c r="S222" s="20" t="s">
        <v>6184</v>
      </c>
      <c r="T222" s="509">
        <f t="shared" si="27"/>
        <v>1720.4</v>
      </c>
      <c r="U222" s="20">
        <f t="shared" si="28"/>
        <v>14.650102501025003</v>
      </c>
      <c r="V222" s="21">
        <f t="shared" si="29"/>
        <v>29.462894628946287</v>
      </c>
      <c r="W222" s="20"/>
      <c r="X222" s="22"/>
      <c r="Y222" s="20"/>
    </row>
    <row r="223" spans="1:25" ht="18">
      <c r="A223" s="545" t="s">
        <v>2570</v>
      </c>
      <c r="B223" s="23" t="s">
        <v>6618</v>
      </c>
      <c r="C223" s="29" t="s">
        <v>3339</v>
      </c>
      <c r="D223" s="31" t="s">
        <v>2</v>
      </c>
      <c r="E223" s="29" t="s">
        <v>4378</v>
      </c>
      <c r="F223" s="32" t="s">
        <v>3332</v>
      </c>
      <c r="G223" s="26" t="s">
        <v>3408</v>
      </c>
      <c r="H223" s="25"/>
      <c r="I223" s="26" t="s">
        <v>5464</v>
      </c>
      <c r="J223" s="26" t="s">
        <v>2557</v>
      </c>
      <c r="K223" s="27">
        <v>6</v>
      </c>
      <c r="L223" s="25">
        <v>0</v>
      </c>
      <c r="M223" s="30" t="s">
        <v>2558</v>
      </c>
      <c r="N223" s="28">
        <v>3039</v>
      </c>
      <c r="O223" s="28" t="s">
        <v>2553</v>
      </c>
      <c r="P223" s="827" t="s">
        <v>6617</v>
      </c>
      <c r="Q223" s="829" t="s">
        <v>6503</v>
      </c>
      <c r="R223" s="19"/>
      <c r="S223" s="20" t="s">
        <v>6616</v>
      </c>
      <c r="T223" s="509">
        <f t="shared" si="27"/>
        <v>2143.6799999999998</v>
      </c>
      <c r="U223" s="20">
        <f t="shared" si="28"/>
        <v>14.647818361303067</v>
      </c>
      <c r="V223" s="21">
        <f t="shared" si="29"/>
        <v>29.461006910167825</v>
      </c>
      <c r="W223" s="20"/>
      <c r="X223" s="22"/>
      <c r="Y223" s="20"/>
    </row>
    <row r="224" spans="1:25" ht="18">
      <c r="A224" s="545" t="s">
        <v>2570</v>
      </c>
      <c r="B224" s="23">
        <v>11594</v>
      </c>
      <c r="C224" s="29" t="s">
        <v>3286</v>
      </c>
      <c r="D224" s="31" t="s">
        <v>6</v>
      </c>
      <c r="E224" s="29" t="s">
        <v>3407</v>
      </c>
      <c r="F224" s="32" t="s">
        <v>3292</v>
      </c>
      <c r="G224" s="26" t="s">
        <v>3288</v>
      </c>
      <c r="H224" s="25"/>
      <c r="I224" s="26"/>
      <c r="J224" s="26" t="s">
        <v>2557</v>
      </c>
      <c r="K224" s="27">
        <v>6</v>
      </c>
      <c r="L224" s="25">
        <v>0</v>
      </c>
      <c r="M224" s="30" t="s">
        <v>2558</v>
      </c>
      <c r="N224" s="28">
        <v>1219</v>
      </c>
      <c r="O224" s="28" t="s">
        <v>2553</v>
      </c>
      <c r="P224" s="827">
        <v>143199700</v>
      </c>
      <c r="Q224" s="829"/>
      <c r="R224" s="19"/>
      <c r="S224" s="20" t="s">
        <v>4446</v>
      </c>
      <c r="T224" s="509">
        <f t="shared" si="27"/>
        <v>859.76</v>
      </c>
      <c r="U224" s="20">
        <f t="shared" si="28"/>
        <v>14.658769483182922</v>
      </c>
      <c r="V224" s="21">
        <f t="shared" si="29"/>
        <v>29.470057424118124</v>
      </c>
      <c r="W224" s="20"/>
      <c r="X224" s="22"/>
      <c r="Y224" s="20"/>
    </row>
    <row r="225" spans="1:25" ht="18">
      <c r="A225" s="545" t="s">
        <v>2570</v>
      </c>
      <c r="B225" s="23" t="s">
        <v>6636</v>
      </c>
      <c r="C225" s="29" t="s">
        <v>3339</v>
      </c>
      <c r="D225" s="31" t="s">
        <v>7</v>
      </c>
      <c r="E225" s="29" t="s">
        <v>6393</v>
      </c>
      <c r="F225" s="32" t="s">
        <v>3332</v>
      </c>
      <c r="G225" s="26" t="s">
        <v>3350</v>
      </c>
      <c r="H225" s="25" t="s">
        <v>3291</v>
      </c>
      <c r="I225" s="26" t="s">
        <v>5464</v>
      </c>
      <c r="J225" s="26" t="s">
        <v>2557</v>
      </c>
      <c r="K225" s="27">
        <v>6</v>
      </c>
      <c r="L225" s="25">
        <v>0</v>
      </c>
      <c r="M225" s="30" t="s">
        <v>2558</v>
      </c>
      <c r="N225" s="28">
        <v>3319</v>
      </c>
      <c r="O225" s="28" t="s">
        <v>2553</v>
      </c>
      <c r="P225" s="827" t="s">
        <v>6634</v>
      </c>
      <c r="Q225" s="829" t="s">
        <v>6503</v>
      </c>
      <c r="R225" s="19"/>
      <c r="S225" s="20" t="s">
        <v>6479</v>
      </c>
      <c r="T225" s="509">
        <f t="shared" si="27"/>
        <v>2293.2800000000002</v>
      </c>
      <c r="U225" s="20">
        <f t="shared" si="28"/>
        <v>16.394432057848732</v>
      </c>
      <c r="V225" s="21">
        <f t="shared" si="29"/>
        <v>30.904489304007214</v>
      </c>
      <c r="W225" s="20"/>
      <c r="X225" s="22"/>
      <c r="Y225" s="20"/>
    </row>
    <row r="226" spans="1:25" ht="18">
      <c r="A226" s="545" t="s">
        <v>2570</v>
      </c>
      <c r="B226" s="23">
        <v>11404</v>
      </c>
      <c r="C226" s="29" t="s">
        <v>3286</v>
      </c>
      <c r="D226" s="31" t="s">
        <v>6</v>
      </c>
      <c r="E226" s="29" t="s">
        <v>3407</v>
      </c>
      <c r="F226" s="32" t="s">
        <v>3292</v>
      </c>
      <c r="G226" s="26" t="s">
        <v>3289</v>
      </c>
      <c r="H226" s="25"/>
      <c r="I226" s="26"/>
      <c r="J226" s="26" t="s">
        <v>2557</v>
      </c>
      <c r="K226" s="27">
        <v>6</v>
      </c>
      <c r="L226" s="25">
        <v>0</v>
      </c>
      <c r="M226" s="30" t="s">
        <v>2558</v>
      </c>
      <c r="N226" s="28">
        <v>1469</v>
      </c>
      <c r="O226" s="28" t="s">
        <v>2553</v>
      </c>
      <c r="P226" s="827">
        <v>142797789</v>
      </c>
      <c r="Q226" s="829"/>
      <c r="R226" s="19"/>
      <c r="S226" s="20" t="s">
        <v>3967</v>
      </c>
      <c r="T226" s="509">
        <f t="shared" si="27"/>
        <v>1035.76</v>
      </c>
      <c r="U226" s="20">
        <f t="shared" si="28"/>
        <v>14.68552756977536</v>
      </c>
      <c r="V226" s="21">
        <f t="shared" si="29"/>
        <v>29.492171545268889</v>
      </c>
      <c r="W226" s="20"/>
      <c r="X226" s="22"/>
      <c r="Y226" s="20"/>
    </row>
    <row r="227" spans="1:25" ht="18">
      <c r="A227" s="545" t="s">
        <v>2570</v>
      </c>
      <c r="B227" s="23">
        <v>11537</v>
      </c>
      <c r="C227" s="29" t="s">
        <v>3286</v>
      </c>
      <c r="D227" s="31" t="s">
        <v>6</v>
      </c>
      <c r="E227" s="29" t="s">
        <v>3601</v>
      </c>
      <c r="F227" s="32" t="s">
        <v>3292</v>
      </c>
      <c r="G227" s="26" t="s">
        <v>3290</v>
      </c>
      <c r="H227" s="25"/>
      <c r="I227" s="26"/>
      <c r="J227" s="26" t="s">
        <v>2557</v>
      </c>
      <c r="K227" s="27">
        <v>6</v>
      </c>
      <c r="L227" s="25">
        <v>0</v>
      </c>
      <c r="M227" s="30" t="s">
        <v>2558</v>
      </c>
      <c r="N227" s="28">
        <v>1589</v>
      </c>
      <c r="O227" s="28" t="s">
        <v>2553</v>
      </c>
      <c r="P227" s="827">
        <v>142809691</v>
      </c>
      <c r="Q227" s="829"/>
      <c r="R227" s="19"/>
      <c r="S227" s="20" t="s">
        <v>4069</v>
      </c>
      <c r="T227" s="509">
        <f t="shared" si="27"/>
        <v>1120.24</v>
      </c>
      <c r="U227" s="20">
        <f t="shared" si="28"/>
        <v>14.695380742605423</v>
      </c>
      <c r="V227" s="21">
        <f t="shared" si="29"/>
        <v>29.500314663310263</v>
      </c>
      <c r="W227" s="20"/>
      <c r="X227" s="22"/>
      <c r="Y227" s="20"/>
    </row>
    <row r="228" spans="1:25" ht="18">
      <c r="A228" s="545" t="s">
        <v>2570</v>
      </c>
      <c r="B228" s="23">
        <v>12311</v>
      </c>
      <c r="C228" s="29" t="s">
        <v>3339</v>
      </c>
      <c r="D228" s="31" t="s">
        <v>7</v>
      </c>
      <c r="E228" s="29" t="s">
        <v>6393</v>
      </c>
      <c r="F228" s="32" t="s">
        <v>3332</v>
      </c>
      <c r="G228" s="26" t="s">
        <v>3350</v>
      </c>
      <c r="H228" s="25" t="s">
        <v>3291</v>
      </c>
      <c r="I228" s="26" t="s">
        <v>5464</v>
      </c>
      <c r="J228" s="26" t="s">
        <v>2557</v>
      </c>
      <c r="K228" s="27">
        <v>6</v>
      </c>
      <c r="L228" s="25">
        <v>0</v>
      </c>
      <c r="M228" s="30" t="s">
        <v>2558</v>
      </c>
      <c r="N228" s="28">
        <v>3319</v>
      </c>
      <c r="O228" s="28" t="s">
        <v>2553</v>
      </c>
      <c r="P228" s="827">
        <v>144145389</v>
      </c>
      <c r="Q228" s="829" t="s">
        <v>6503</v>
      </c>
      <c r="R228" s="19"/>
      <c r="S228" s="20" t="s">
        <v>6479</v>
      </c>
      <c r="T228" s="509">
        <f t="shared" si="27"/>
        <v>2293.2800000000002</v>
      </c>
      <c r="U228" s="20">
        <f t="shared" si="28"/>
        <v>16.394432057848732</v>
      </c>
      <c r="V228" s="21">
        <f t="shared" si="29"/>
        <v>30.904489304007214</v>
      </c>
      <c r="W228" s="20"/>
      <c r="X228" s="22"/>
      <c r="Y228" s="20"/>
    </row>
    <row r="229" spans="1:25" ht="18">
      <c r="A229" s="545" t="s">
        <v>2570</v>
      </c>
      <c r="B229" s="23" t="s">
        <v>6672</v>
      </c>
      <c r="C229" s="29" t="s">
        <v>3339</v>
      </c>
      <c r="D229" s="31" t="s">
        <v>7</v>
      </c>
      <c r="E229" s="29" t="s">
        <v>6393</v>
      </c>
      <c r="F229" s="32" t="s">
        <v>3332</v>
      </c>
      <c r="G229" s="26" t="s">
        <v>3350</v>
      </c>
      <c r="H229" s="25" t="s">
        <v>3394</v>
      </c>
      <c r="I229" s="26" t="s">
        <v>5464</v>
      </c>
      <c r="J229" s="26" t="s">
        <v>2557</v>
      </c>
      <c r="K229" s="27">
        <v>6</v>
      </c>
      <c r="L229" s="25">
        <v>0</v>
      </c>
      <c r="M229" s="30" t="s">
        <v>2558</v>
      </c>
      <c r="N229" s="28">
        <v>3199</v>
      </c>
      <c r="O229" s="28" t="s">
        <v>2553</v>
      </c>
      <c r="P229" s="827" t="s">
        <v>6670</v>
      </c>
      <c r="Q229" s="829" t="s">
        <v>6503</v>
      </c>
      <c r="R229" s="19"/>
      <c r="S229" s="20" t="s">
        <v>6668</v>
      </c>
      <c r="T229" s="509">
        <f t="shared" si="27"/>
        <v>2210.56</v>
      </c>
      <c r="U229" s="20">
        <f t="shared" si="28"/>
        <v>16.387070959674901</v>
      </c>
      <c r="V229" s="21">
        <f t="shared" si="29"/>
        <v>30.898405751797441</v>
      </c>
      <c r="W229" s="20"/>
      <c r="X229" s="22"/>
      <c r="Y229" s="20"/>
    </row>
    <row r="230" spans="1:25" ht="18">
      <c r="A230" s="545" t="s">
        <v>2570</v>
      </c>
      <c r="B230" s="23">
        <v>12212</v>
      </c>
      <c r="C230" s="29" t="s">
        <v>3339</v>
      </c>
      <c r="D230" s="31" t="s">
        <v>7</v>
      </c>
      <c r="E230" s="29" t="s">
        <v>3340</v>
      </c>
      <c r="F230" s="32" t="s">
        <v>3332</v>
      </c>
      <c r="G230" s="26" t="s">
        <v>3408</v>
      </c>
      <c r="H230" s="25" t="s">
        <v>3291</v>
      </c>
      <c r="I230" s="26" t="s">
        <v>5464</v>
      </c>
      <c r="J230" s="26" t="s">
        <v>2557</v>
      </c>
      <c r="K230" s="27">
        <v>6</v>
      </c>
      <c r="L230" s="25">
        <v>0</v>
      </c>
      <c r="M230" s="30" t="s">
        <v>2558</v>
      </c>
      <c r="N230" s="28">
        <v>4036</v>
      </c>
      <c r="O230" s="28" t="s">
        <v>2553</v>
      </c>
      <c r="P230" s="827">
        <v>144096913</v>
      </c>
      <c r="Q230" s="829" t="s">
        <v>6503</v>
      </c>
      <c r="R230" s="19"/>
      <c r="S230" s="20" t="s">
        <v>6251</v>
      </c>
      <c r="T230" s="509">
        <f t="shared" si="27"/>
        <v>2790.48</v>
      </c>
      <c r="U230" s="20">
        <f t="shared" si="28"/>
        <v>16.340911793855312</v>
      </c>
      <c r="V230" s="21">
        <f t="shared" si="29"/>
        <v>30.860257680872152</v>
      </c>
      <c r="W230" s="20"/>
      <c r="X230" s="22"/>
      <c r="Y230" s="20"/>
    </row>
    <row r="231" spans="1:25" ht="18">
      <c r="A231" s="545" t="s">
        <v>2570</v>
      </c>
      <c r="B231" s="23" t="s">
        <v>6675</v>
      </c>
      <c r="C231" s="29" t="s">
        <v>3339</v>
      </c>
      <c r="D231" s="31" t="s">
        <v>7</v>
      </c>
      <c r="E231" s="29" t="s">
        <v>6393</v>
      </c>
      <c r="F231" s="32" t="s">
        <v>3332</v>
      </c>
      <c r="G231" s="26" t="s">
        <v>3350</v>
      </c>
      <c r="H231" s="25" t="s">
        <v>3291</v>
      </c>
      <c r="I231" s="26" t="s">
        <v>6209</v>
      </c>
      <c r="J231" s="26" t="s">
        <v>2557</v>
      </c>
      <c r="K231" s="27">
        <v>6</v>
      </c>
      <c r="L231" s="25">
        <v>0</v>
      </c>
      <c r="M231" s="30" t="s">
        <v>2558</v>
      </c>
      <c r="N231" s="28">
        <v>3319</v>
      </c>
      <c r="O231" s="28" t="s">
        <v>2553</v>
      </c>
      <c r="P231" s="827" t="s">
        <v>6674</v>
      </c>
      <c r="Q231" s="829" t="s">
        <v>6503</v>
      </c>
      <c r="R231" s="19"/>
      <c r="S231" s="20" t="s">
        <v>6479</v>
      </c>
      <c r="T231" s="509">
        <f t="shared" si="27"/>
        <v>2293.2800000000002</v>
      </c>
      <c r="U231" s="20">
        <f t="shared" si="28"/>
        <v>16.394432057848732</v>
      </c>
      <c r="V231" s="21">
        <f t="shared" si="29"/>
        <v>30.904489304007214</v>
      </c>
      <c r="W231" s="20"/>
      <c r="X231" s="22"/>
      <c r="Y231" s="20"/>
    </row>
    <row r="232" spans="1:25" ht="18">
      <c r="A232" s="545" t="s">
        <v>2570</v>
      </c>
      <c r="B232" s="23" t="s">
        <v>6679</v>
      </c>
      <c r="C232" s="29" t="s">
        <v>3339</v>
      </c>
      <c r="D232" s="31" t="s">
        <v>7</v>
      </c>
      <c r="E232" s="29" t="s">
        <v>6213</v>
      </c>
      <c r="F232" s="32" t="s">
        <v>3332</v>
      </c>
      <c r="G232" s="26" t="s">
        <v>3393</v>
      </c>
      <c r="H232" s="25" t="s">
        <v>3291</v>
      </c>
      <c r="I232" s="26" t="s">
        <v>5464</v>
      </c>
      <c r="J232" s="26" t="s">
        <v>2557</v>
      </c>
      <c r="K232" s="27">
        <v>6</v>
      </c>
      <c r="L232" s="25">
        <v>0</v>
      </c>
      <c r="M232" s="30" t="s">
        <v>2558</v>
      </c>
      <c r="N232" s="28">
        <v>2939</v>
      </c>
      <c r="O232" s="28" t="s">
        <v>2553</v>
      </c>
      <c r="P232" s="827" t="s">
        <v>6678</v>
      </c>
      <c r="Q232" s="829" t="s">
        <v>6503</v>
      </c>
      <c r="R232" s="19"/>
      <c r="S232" s="20" t="s">
        <v>6214</v>
      </c>
      <c r="T232" s="509">
        <f t="shared" si="27"/>
        <v>2030.16</v>
      </c>
      <c r="U232" s="20">
        <f t="shared" si="28"/>
        <v>16.417366451173862</v>
      </c>
      <c r="V232" s="21">
        <f t="shared" si="29"/>
        <v>30.923443348077569</v>
      </c>
      <c r="W232" s="20"/>
      <c r="X232" s="22"/>
      <c r="Y232" s="20"/>
    </row>
    <row r="233" spans="1:25" ht="18">
      <c r="A233" s="545" t="s">
        <v>2570</v>
      </c>
      <c r="B233" s="23">
        <v>12352</v>
      </c>
      <c r="C233" s="29" t="s">
        <v>3339</v>
      </c>
      <c r="D233" s="31" t="s">
        <v>7</v>
      </c>
      <c r="E233" s="29" t="s">
        <v>6393</v>
      </c>
      <c r="F233" s="32" t="s">
        <v>3332</v>
      </c>
      <c r="G233" s="26" t="s">
        <v>3350</v>
      </c>
      <c r="H233" s="25" t="s">
        <v>3291</v>
      </c>
      <c r="I233" s="26" t="s">
        <v>6209</v>
      </c>
      <c r="J233" s="26" t="s">
        <v>2557</v>
      </c>
      <c r="K233" s="27">
        <v>6</v>
      </c>
      <c r="L233" s="25">
        <v>0</v>
      </c>
      <c r="M233" s="30" t="s">
        <v>2558</v>
      </c>
      <c r="N233" s="28">
        <v>3319</v>
      </c>
      <c r="O233" s="28" t="s">
        <v>2553</v>
      </c>
      <c r="P233" s="827">
        <v>144187129</v>
      </c>
      <c r="Q233" s="829" t="s">
        <v>6503</v>
      </c>
      <c r="R233" s="19"/>
      <c r="S233" s="20" t="s">
        <v>6479</v>
      </c>
      <c r="T233" s="509">
        <f t="shared" si="27"/>
        <v>2293.2800000000002</v>
      </c>
      <c r="U233" s="20">
        <f t="shared" si="28"/>
        <v>16.394432057848732</v>
      </c>
      <c r="V233" s="21">
        <f t="shared" si="29"/>
        <v>30.904489304007214</v>
      </c>
      <c r="W233" s="20"/>
      <c r="X233" s="22"/>
      <c r="Y233" s="20"/>
    </row>
    <row r="234" spans="1:25" ht="18">
      <c r="A234" s="545" t="s">
        <v>2570</v>
      </c>
      <c r="B234" s="23">
        <v>12295</v>
      </c>
      <c r="C234" s="29" t="s">
        <v>3339</v>
      </c>
      <c r="D234" s="31" t="s">
        <v>2</v>
      </c>
      <c r="E234" s="29" t="s">
        <v>3361</v>
      </c>
      <c r="F234" s="32" t="s">
        <v>3332</v>
      </c>
      <c r="G234" s="26" t="s">
        <v>3350</v>
      </c>
      <c r="H234" s="25"/>
      <c r="I234" s="26" t="s">
        <v>5464</v>
      </c>
      <c r="J234" s="26" t="s">
        <v>2557</v>
      </c>
      <c r="K234" s="27">
        <v>6</v>
      </c>
      <c r="L234" s="25">
        <v>0</v>
      </c>
      <c r="M234" s="30" t="s">
        <v>2558</v>
      </c>
      <c r="N234" s="28">
        <v>2439</v>
      </c>
      <c r="O234" s="28" t="s">
        <v>2553</v>
      </c>
      <c r="P234" s="827">
        <v>144132891</v>
      </c>
      <c r="Q234" s="829" t="s">
        <v>6503</v>
      </c>
      <c r="R234" s="19"/>
      <c r="S234" s="20" t="s">
        <v>6184</v>
      </c>
      <c r="T234" s="509">
        <f t="shared" si="27"/>
        <v>1720.4</v>
      </c>
      <c r="U234" s="20">
        <f t="shared" si="28"/>
        <v>14.650102501025003</v>
      </c>
      <c r="V234" s="21">
        <f t="shared" si="29"/>
        <v>29.462894628946287</v>
      </c>
      <c r="W234" s="20"/>
      <c r="X234" s="22"/>
      <c r="Y234" s="20"/>
    </row>
    <row r="235" spans="1:25" ht="18">
      <c r="A235" s="545" t="s">
        <v>2570</v>
      </c>
      <c r="B235" s="23" t="s">
        <v>6689</v>
      </c>
      <c r="C235" s="29" t="s">
        <v>3339</v>
      </c>
      <c r="D235" s="31" t="s">
        <v>7</v>
      </c>
      <c r="E235" s="29" t="s">
        <v>3512</v>
      </c>
      <c r="F235" s="32" t="s">
        <v>3332</v>
      </c>
      <c r="G235" s="26" t="s">
        <v>3350</v>
      </c>
      <c r="H235" s="25" t="s">
        <v>3394</v>
      </c>
      <c r="I235" s="26" t="s">
        <v>6209</v>
      </c>
      <c r="J235" s="26" t="s">
        <v>2557</v>
      </c>
      <c r="K235" s="27">
        <v>6</v>
      </c>
      <c r="L235" s="25">
        <v>0</v>
      </c>
      <c r="M235" s="30" t="s">
        <v>2558</v>
      </c>
      <c r="N235" s="28">
        <v>2609</v>
      </c>
      <c r="O235" s="28" t="s">
        <v>2553</v>
      </c>
      <c r="P235" s="827" t="s">
        <v>6688</v>
      </c>
      <c r="Q235" s="829"/>
      <c r="R235" s="19"/>
      <c r="S235" s="20" t="s">
        <v>6686</v>
      </c>
      <c r="T235" s="509">
        <f t="shared" si="27"/>
        <v>1802.24</v>
      </c>
      <c r="U235" s="20">
        <f t="shared" si="28"/>
        <v>16.415852817171327</v>
      </c>
      <c r="V235" s="21">
        <f t="shared" si="29"/>
        <v>30.922192410885401</v>
      </c>
      <c r="W235" s="20"/>
      <c r="X235" s="22"/>
      <c r="Y235" s="20"/>
    </row>
    <row r="236" spans="1:25" ht="18">
      <c r="A236" s="545" t="s">
        <v>2570</v>
      </c>
      <c r="B236" s="23">
        <v>12287</v>
      </c>
      <c r="C236" s="29" t="s">
        <v>3339</v>
      </c>
      <c r="D236" s="31" t="s">
        <v>2</v>
      </c>
      <c r="E236" s="29" t="s">
        <v>4399</v>
      </c>
      <c r="F236" s="32" t="s">
        <v>3332</v>
      </c>
      <c r="G236" s="26" t="s">
        <v>3350</v>
      </c>
      <c r="H236" s="25"/>
      <c r="I236" s="26" t="s">
        <v>5464</v>
      </c>
      <c r="J236" s="26" t="s">
        <v>2557</v>
      </c>
      <c r="K236" s="27">
        <v>6</v>
      </c>
      <c r="L236" s="25">
        <v>0</v>
      </c>
      <c r="M236" s="30" t="s">
        <v>2558</v>
      </c>
      <c r="N236" s="28">
        <v>2799</v>
      </c>
      <c r="O236" s="28" t="s">
        <v>2553</v>
      </c>
      <c r="P236" s="827">
        <v>144131191</v>
      </c>
      <c r="Q236" s="829" t="s">
        <v>6503</v>
      </c>
      <c r="R236" s="19"/>
      <c r="S236" s="20" t="s">
        <v>6240</v>
      </c>
      <c r="T236" s="509">
        <f t="shared" si="27"/>
        <v>1974.72</v>
      </c>
      <c r="U236" s="20">
        <f t="shared" si="28"/>
        <v>14.633397642014998</v>
      </c>
      <c r="V236" s="21">
        <f t="shared" si="29"/>
        <v>29.449088960342976</v>
      </c>
      <c r="W236" s="20"/>
      <c r="X236" s="22"/>
      <c r="Y236" s="20"/>
    </row>
    <row r="237" spans="1:25" ht="18">
      <c r="A237" s="545" t="s">
        <v>2570</v>
      </c>
      <c r="B237" s="23" t="s">
        <v>6695</v>
      </c>
      <c r="C237" s="29" t="s">
        <v>3339</v>
      </c>
      <c r="D237" s="31" t="s">
        <v>2</v>
      </c>
      <c r="E237" s="29" t="s">
        <v>3323</v>
      </c>
      <c r="F237" s="32" t="s">
        <v>3332</v>
      </c>
      <c r="G237" s="26" t="s">
        <v>3386</v>
      </c>
      <c r="H237" s="25"/>
      <c r="I237" s="26" t="s">
        <v>6209</v>
      </c>
      <c r="J237" s="26" t="s">
        <v>2557</v>
      </c>
      <c r="K237" s="27">
        <v>6</v>
      </c>
      <c r="L237" s="25">
        <v>0</v>
      </c>
      <c r="M237" s="30" t="s">
        <v>2558</v>
      </c>
      <c r="N237" s="28">
        <v>1689</v>
      </c>
      <c r="O237" s="28" t="s">
        <v>2553</v>
      </c>
      <c r="P237" s="827" t="s">
        <v>6694</v>
      </c>
      <c r="Q237" s="829"/>
      <c r="R237" s="19"/>
      <c r="S237" s="20" t="s">
        <v>3913</v>
      </c>
      <c r="T237" s="509">
        <f t="shared" si="27"/>
        <v>1191.52</v>
      </c>
      <c r="U237" s="20">
        <f t="shared" si="28"/>
        <v>14.639478981645951</v>
      </c>
      <c r="V237" s="21">
        <f t="shared" si="29"/>
        <v>29.454114860864422</v>
      </c>
      <c r="W237" s="20"/>
      <c r="X237" s="22"/>
      <c r="Y237" s="20"/>
    </row>
    <row r="238" spans="1:25" ht="18">
      <c r="A238" s="545" t="s">
        <v>2570</v>
      </c>
      <c r="B238" s="23">
        <v>11404</v>
      </c>
      <c r="C238" s="29" t="s">
        <v>3286</v>
      </c>
      <c r="D238" s="31" t="s">
        <v>6</v>
      </c>
      <c r="E238" s="29" t="s">
        <v>3407</v>
      </c>
      <c r="F238" s="32" t="s">
        <v>3292</v>
      </c>
      <c r="G238" s="26" t="s">
        <v>3289</v>
      </c>
      <c r="H238" s="25"/>
      <c r="I238" s="26"/>
      <c r="J238" s="26" t="s">
        <v>2557</v>
      </c>
      <c r="K238" s="27">
        <v>6</v>
      </c>
      <c r="L238" s="25">
        <v>0</v>
      </c>
      <c r="M238" s="30" t="s">
        <v>2558</v>
      </c>
      <c r="N238" s="28">
        <v>1469</v>
      </c>
      <c r="O238" s="28" t="s">
        <v>2553</v>
      </c>
      <c r="P238" s="827">
        <v>142797789</v>
      </c>
      <c r="Q238" s="829"/>
      <c r="R238" s="19"/>
      <c r="S238" s="20" t="s">
        <v>3967</v>
      </c>
      <c r="T238" s="509">
        <f t="shared" si="27"/>
        <v>1035.76</v>
      </c>
      <c r="U238" s="20">
        <f t="shared" si="28"/>
        <v>14.68552756977536</v>
      </c>
      <c r="V238" s="21">
        <f t="shared" si="29"/>
        <v>29.492171545268889</v>
      </c>
      <c r="W238" s="20"/>
      <c r="X238" s="22"/>
      <c r="Y238" s="20"/>
    </row>
    <row r="239" spans="1:25" ht="18">
      <c r="A239" s="545" t="s">
        <v>2570</v>
      </c>
      <c r="B239" s="23">
        <v>12295</v>
      </c>
      <c r="C239" s="29" t="s">
        <v>3339</v>
      </c>
      <c r="D239" s="31" t="s">
        <v>2</v>
      </c>
      <c r="E239" s="29" t="s">
        <v>3361</v>
      </c>
      <c r="F239" s="32" t="s">
        <v>3332</v>
      </c>
      <c r="G239" s="26" t="s">
        <v>3350</v>
      </c>
      <c r="H239" s="25"/>
      <c r="I239" s="26" t="s">
        <v>5464</v>
      </c>
      <c r="J239" s="26" t="s">
        <v>2557</v>
      </c>
      <c r="K239" s="27">
        <v>6</v>
      </c>
      <c r="L239" s="25">
        <v>0</v>
      </c>
      <c r="M239" s="30" t="s">
        <v>2558</v>
      </c>
      <c r="N239" s="28">
        <v>2439</v>
      </c>
      <c r="O239" s="28" t="s">
        <v>2553</v>
      </c>
      <c r="P239" s="827">
        <v>144132891</v>
      </c>
      <c r="Q239" s="829" t="s">
        <v>6503</v>
      </c>
      <c r="R239" s="19"/>
      <c r="S239" s="20" t="s">
        <v>6184</v>
      </c>
      <c r="T239" s="509">
        <f t="shared" si="27"/>
        <v>1720.4</v>
      </c>
      <c r="U239" s="20">
        <f t="shared" si="28"/>
        <v>14.650102501025003</v>
      </c>
      <c r="V239" s="21">
        <f t="shared" si="29"/>
        <v>29.462894628946287</v>
      </c>
      <c r="W239" s="20"/>
      <c r="X239" s="22"/>
      <c r="Y239" s="20"/>
    </row>
    <row r="240" spans="1:25" ht="18">
      <c r="A240" s="545" t="s">
        <v>2570</v>
      </c>
      <c r="B240" s="23">
        <v>11552</v>
      </c>
      <c r="C240" s="29" t="s">
        <v>3286</v>
      </c>
      <c r="D240" s="31" t="s">
        <v>6</v>
      </c>
      <c r="E240" s="29" t="s">
        <v>3407</v>
      </c>
      <c r="F240" s="32" t="s">
        <v>3292</v>
      </c>
      <c r="G240" s="26" t="s">
        <v>3290</v>
      </c>
      <c r="H240" s="25"/>
      <c r="I240" s="26"/>
      <c r="J240" s="26" t="s">
        <v>2557</v>
      </c>
      <c r="K240" s="27">
        <v>6</v>
      </c>
      <c r="L240" s="25">
        <v>0</v>
      </c>
      <c r="M240" s="30" t="s">
        <v>2558</v>
      </c>
      <c r="N240" s="28">
        <v>1709</v>
      </c>
      <c r="O240" s="28" t="s">
        <v>2553</v>
      </c>
      <c r="P240" s="827">
        <v>142846216</v>
      </c>
      <c r="Q240" s="829"/>
      <c r="R240" s="19"/>
      <c r="S240" s="20" t="s">
        <v>6729</v>
      </c>
      <c r="T240" s="509">
        <f t="shared" si="27"/>
        <v>1204.72</v>
      </c>
      <c r="U240" s="20">
        <f t="shared" si="28"/>
        <v>14.70385020479813</v>
      </c>
      <c r="V240" s="21">
        <f t="shared" si="29"/>
        <v>29.507314218841429</v>
      </c>
      <c r="W240" s="20"/>
      <c r="X240" s="22"/>
      <c r="Y240" s="20"/>
    </row>
    <row r="241" spans="1:25" ht="18">
      <c r="A241" s="545" t="s">
        <v>2570</v>
      </c>
      <c r="B241" s="23">
        <v>12287</v>
      </c>
      <c r="C241" s="29" t="s">
        <v>3339</v>
      </c>
      <c r="D241" s="31" t="s">
        <v>2</v>
      </c>
      <c r="E241" s="29" t="s">
        <v>4399</v>
      </c>
      <c r="F241" s="32" t="s">
        <v>3332</v>
      </c>
      <c r="G241" s="26" t="s">
        <v>3350</v>
      </c>
      <c r="H241" s="25"/>
      <c r="I241" s="26" t="s">
        <v>5464</v>
      </c>
      <c r="J241" s="26" t="s">
        <v>2557</v>
      </c>
      <c r="K241" s="27">
        <v>6</v>
      </c>
      <c r="L241" s="25">
        <v>0</v>
      </c>
      <c r="M241" s="30" t="s">
        <v>2558</v>
      </c>
      <c r="N241" s="28">
        <v>2799</v>
      </c>
      <c r="O241" s="28" t="s">
        <v>2553</v>
      </c>
      <c r="P241" s="827">
        <v>144131191</v>
      </c>
      <c r="Q241" s="829" t="s">
        <v>6503</v>
      </c>
      <c r="R241" s="19"/>
      <c r="S241" s="20" t="s">
        <v>6240</v>
      </c>
      <c r="T241" s="509">
        <f t="shared" si="27"/>
        <v>1974.72</v>
      </c>
      <c r="U241" s="20">
        <f t="shared" si="28"/>
        <v>14.633397642014998</v>
      </c>
      <c r="V241" s="21">
        <f t="shared" si="29"/>
        <v>29.449088960342976</v>
      </c>
      <c r="W241" s="20"/>
      <c r="X241" s="22"/>
      <c r="Y241" s="20"/>
    </row>
    <row r="242" spans="1:25" ht="18">
      <c r="A242" s="545" t="s">
        <v>2570</v>
      </c>
      <c r="B242" s="23">
        <v>12246</v>
      </c>
      <c r="C242" s="29" t="s">
        <v>3339</v>
      </c>
      <c r="D242" s="31" t="s">
        <v>2</v>
      </c>
      <c r="E242" s="29" t="s">
        <v>4399</v>
      </c>
      <c r="F242" s="32" t="s">
        <v>3332</v>
      </c>
      <c r="G242" s="26" t="s">
        <v>3408</v>
      </c>
      <c r="H242" s="25"/>
      <c r="I242" s="26" t="s">
        <v>5464</v>
      </c>
      <c r="J242" s="26" t="s">
        <v>2557</v>
      </c>
      <c r="K242" s="27">
        <v>6</v>
      </c>
      <c r="L242" s="25">
        <v>0</v>
      </c>
      <c r="M242" s="30" t="s">
        <v>2558</v>
      </c>
      <c r="N242" s="28">
        <v>3279</v>
      </c>
      <c r="O242" s="28" t="s">
        <v>2553</v>
      </c>
      <c r="P242" s="827">
        <v>144124401</v>
      </c>
      <c r="Q242" s="829" t="s">
        <v>6503</v>
      </c>
      <c r="R242" s="19"/>
      <c r="S242" s="20" t="s">
        <v>6731</v>
      </c>
      <c r="T242" s="509">
        <f t="shared" si="27"/>
        <v>2312.52</v>
      </c>
      <c r="U242" s="20">
        <f t="shared" si="28"/>
        <v>14.664556267154623</v>
      </c>
      <c r="V242" s="21">
        <f t="shared" si="29"/>
        <v>29.474839890210433</v>
      </c>
      <c r="W242" s="20"/>
      <c r="X242" s="22"/>
      <c r="Y242" s="20"/>
    </row>
    <row r="243" spans="1:25" ht="18">
      <c r="A243" s="545" t="s">
        <v>2570</v>
      </c>
      <c r="B243" s="23">
        <v>11594</v>
      </c>
      <c r="C243" s="29" t="s">
        <v>3286</v>
      </c>
      <c r="D243" s="31" t="s">
        <v>6</v>
      </c>
      <c r="E243" s="29" t="s">
        <v>3407</v>
      </c>
      <c r="F243" s="32" t="s">
        <v>3292</v>
      </c>
      <c r="G243" s="26" t="s">
        <v>3288</v>
      </c>
      <c r="H243" s="25"/>
      <c r="I243" s="26"/>
      <c r="J243" s="26" t="s">
        <v>2557</v>
      </c>
      <c r="K243" s="27">
        <v>6</v>
      </c>
      <c r="L243" s="25">
        <v>0</v>
      </c>
      <c r="M243" s="30" t="s">
        <v>2558</v>
      </c>
      <c r="N243" s="28">
        <v>1219</v>
      </c>
      <c r="O243" s="28" t="s">
        <v>2553</v>
      </c>
      <c r="P243" s="827">
        <v>143199700</v>
      </c>
      <c r="Q243" s="829"/>
      <c r="R243" s="19"/>
      <c r="S243" s="20" t="s">
        <v>4446</v>
      </c>
      <c r="T243" s="509">
        <f t="shared" si="27"/>
        <v>859.76</v>
      </c>
      <c r="U243" s="20">
        <f t="shared" si="28"/>
        <v>14.658769483182922</v>
      </c>
      <c r="V243" s="21">
        <f t="shared" si="29"/>
        <v>29.470057424118124</v>
      </c>
      <c r="W243" s="20"/>
      <c r="X243" s="22"/>
      <c r="Y243" s="20"/>
    </row>
    <row r="244" spans="1:25" ht="18">
      <c r="A244" s="545" t="s">
        <v>2570</v>
      </c>
      <c r="B244" s="23">
        <v>11594</v>
      </c>
      <c r="C244" s="29" t="s">
        <v>3286</v>
      </c>
      <c r="D244" s="31" t="s">
        <v>6</v>
      </c>
      <c r="E244" s="29" t="s">
        <v>3407</v>
      </c>
      <c r="F244" s="32" t="s">
        <v>3292</v>
      </c>
      <c r="G244" s="26" t="s">
        <v>3288</v>
      </c>
      <c r="H244" s="25"/>
      <c r="I244" s="26"/>
      <c r="J244" s="26" t="s">
        <v>2557</v>
      </c>
      <c r="K244" s="27">
        <v>6</v>
      </c>
      <c r="L244" s="25">
        <v>0</v>
      </c>
      <c r="M244" s="30" t="s">
        <v>2558</v>
      </c>
      <c r="N244" s="28">
        <v>1219</v>
      </c>
      <c r="O244" s="28" t="s">
        <v>2553</v>
      </c>
      <c r="P244" s="827">
        <v>143199700</v>
      </c>
      <c r="Q244" s="829"/>
      <c r="R244" s="19"/>
      <c r="S244" s="20" t="s">
        <v>4446</v>
      </c>
      <c r="T244" s="509">
        <f t="shared" si="27"/>
        <v>859.76</v>
      </c>
      <c r="U244" s="20">
        <f t="shared" si="28"/>
        <v>14.658769483182922</v>
      </c>
      <c r="V244" s="21">
        <f t="shared" si="29"/>
        <v>29.470057424118124</v>
      </c>
      <c r="W244" s="20"/>
      <c r="X244" s="22"/>
      <c r="Y244" s="20"/>
    </row>
    <row r="245" spans="1:25" ht="18">
      <c r="A245" s="545" t="s">
        <v>2570</v>
      </c>
      <c r="B245" s="23"/>
      <c r="C245" s="29" t="s">
        <v>3339</v>
      </c>
      <c r="D245" s="31" t="s">
        <v>7</v>
      </c>
      <c r="E245" s="29" t="s">
        <v>6213</v>
      </c>
      <c r="F245" s="32" t="s">
        <v>3332</v>
      </c>
      <c r="G245" s="26" t="s">
        <v>3393</v>
      </c>
      <c r="H245" s="25" t="s">
        <v>3394</v>
      </c>
      <c r="I245" s="26" t="s">
        <v>5464</v>
      </c>
      <c r="J245" s="26" t="s">
        <v>2557</v>
      </c>
      <c r="K245" s="27">
        <v>6</v>
      </c>
      <c r="L245" s="25">
        <v>0</v>
      </c>
      <c r="M245" s="30" t="s">
        <v>2558</v>
      </c>
      <c r="N245" s="28">
        <v>2699</v>
      </c>
      <c r="O245" s="28" t="s">
        <v>2553</v>
      </c>
      <c r="P245" s="827"/>
      <c r="Q245" s="829" t="s">
        <v>6503</v>
      </c>
      <c r="R245" s="19"/>
      <c r="S245" s="20" t="s">
        <v>6732</v>
      </c>
      <c r="T245" s="509">
        <f t="shared" si="27"/>
        <v>1864.72</v>
      </c>
      <c r="U245" s="20">
        <f t="shared" si="28"/>
        <v>16.401956280103732</v>
      </c>
      <c r="V245" s="21">
        <f t="shared" si="29"/>
        <v>30.910707669507218</v>
      </c>
      <c r="W245" s="20"/>
      <c r="X245" s="22"/>
      <c r="Y245" s="20"/>
    </row>
    <row r="246" spans="1:25" ht="18">
      <c r="A246" s="545" t="s">
        <v>2570</v>
      </c>
      <c r="B246" s="23" t="s">
        <v>6763</v>
      </c>
      <c r="C246" s="29" t="s">
        <v>3339</v>
      </c>
      <c r="D246" s="31" t="s">
        <v>2</v>
      </c>
      <c r="E246" s="29" t="s">
        <v>6308</v>
      </c>
      <c r="F246" s="32" t="s">
        <v>3292</v>
      </c>
      <c r="G246" s="26" t="s">
        <v>3408</v>
      </c>
      <c r="H246" s="25"/>
      <c r="I246" s="26" t="s">
        <v>5464</v>
      </c>
      <c r="J246" s="26" t="s">
        <v>2557</v>
      </c>
      <c r="K246" s="27">
        <v>6</v>
      </c>
      <c r="L246" s="25">
        <v>0</v>
      </c>
      <c r="M246" s="30" t="s">
        <v>2558</v>
      </c>
      <c r="N246" s="28">
        <v>2419</v>
      </c>
      <c r="O246" s="28" t="s">
        <v>2553</v>
      </c>
      <c r="P246" s="827">
        <v>144240899</v>
      </c>
      <c r="Q246" s="829"/>
      <c r="R246" s="19"/>
      <c r="S246" s="20" t="s">
        <v>6746</v>
      </c>
      <c r="T246" s="509">
        <f t="shared" si="27"/>
        <v>1706.32</v>
      </c>
      <c r="U246" s="20">
        <f t="shared" si="28"/>
        <v>14.648730880529158</v>
      </c>
      <c r="V246" s="21">
        <f t="shared" si="29"/>
        <v>29.461761058288559</v>
      </c>
      <c r="W246" s="20"/>
      <c r="X246" s="22"/>
      <c r="Y246" s="20"/>
    </row>
    <row r="247" spans="1:25" ht="18">
      <c r="A247" s="545" t="s">
        <v>2570</v>
      </c>
      <c r="B247" s="23">
        <v>11594</v>
      </c>
      <c r="C247" s="29" t="s">
        <v>3286</v>
      </c>
      <c r="D247" s="31" t="s">
        <v>6</v>
      </c>
      <c r="E247" s="29" t="s">
        <v>3407</v>
      </c>
      <c r="F247" s="32" t="s">
        <v>3292</v>
      </c>
      <c r="G247" s="26" t="s">
        <v>3288</v>
      </c>
      <c r="H247" s="25"/>
      <c r="I247" s="26"/>
      <c r="J247" s="26" t="s">
        <v>2557</v>
      </c>
      <c r="K247" s="27">
        <v>6</v>
      </c>
      <c r="L247" s="25">
        <v>0</v>
      </c>
      <c r="M247" s="30" t="s">
        <v>2558</v>
      </c>
      <c r="N247" s="28">
        <v>1219</v>
      </c>
      <c r="O247" s="28" t="s">
        <v>2553</v>
      </c>
      <c r="P247" s="827">
        <v>143199700</v>
      </c>
      <c r="Q247" s="829"/>
      <c r="R247" s="19"/>
      <c r="S247" s="20" t="s">
        <v>4446</v>
      </c>
      <c r="T247" s="509">
        <f t="shared" si="27"/>
        <v>859.76</v>
      </c>
      <c r="U247" s="20">
        <f t="shared" si="28"/>
        <v>14.658769483182922</v>
      </c>
      <c r="V247" s="21">
        <f t="shared" si="29"/>
        <v>29.470057424118124</v>
      </c>
      <c r="W247" s="20"/>
      <c r="X247" s="22"/>
      <c r="Y247" s="20"/>
    </row>
    <row r="248" spans="1:25" ht="18">
      <c r="A248" s="545" t="s">
        <v>2570</v>
      </c>
      <c r="B248" s="23">
        <v>12287</v>
      </c>
      <c r="C248" s="29" t="s">
        <v>3339</v>
      </c>
      <c r="D248" s="31" t="s">
        <v>2</v>
      </c>
      <c r="E248" s="29" t="s">
        <v>4399</v>
      </c>
      <c r="F248" s="32" t="s">
        <v>3332</v>
      </c>
      <c r="G248" s="26" t="s">
        <v>3350</v>
      </c>
      <c r="H248" s="25"/>
      <c r="I248" s="26" t="s">
        <v>5464</v>
      </c>
      <c r="J248" s="26" t="s">
        <v>2557</v>
      </c>
      <c r="K248" s="27">
        <v>6</v>
      </c>
      <c r="L248" s="25">
        <v>0</v>
      </c>
      <c r="M248" s="30" t="s">
        <v>2558</v>
      </c>
      <c r="N248" s="28">
        <v>2799</v>
      </c>
      <c r="O248" s="28" t="s">
        <v>2553</v>
      </c>
      <c r="P248" s="827">
        <v>144131191</v>
      </c>
      <c r="Q248" s="829" t="s">
        <v>6503</v>
      </c>
      <c r="R248" s="19"/>
      <c r="S248" s="20" t="s">
        <v>6240</v>
      </c>
      <c r="T248" s="509">
        <f t="shared" si="27"/>
        <v>1974.72</v>
      </c>
      <c r="U248" s="20">
        <f t="shared" si="28"/>
        <v>14.633397642014998</v>
      </c>
      <c r="V248" s="21">
        <f t="shared" si="29"/>
        <v>29.449088960342976</v>
      </c>
      <c r="W248" s="20"/>
      <c r="X248" s="22"/>
      <c r="Y248" s="20"/>
    </row>
    <row r="249" spans="1:25" ht="18">
      <c r="A249" s="545" t="s">
        <v>2570</v>
      </c>
      <c r="B249" s="23" t="s">
        <v>6795</v>
      </c>
      <c r="C249" s="29" t="s">
        <v>3339</v>
      </c>
      <c r="D249" s="31" t="s">
        <v>2</v>
      </c>
      <c r="E249" s="29" t="s">
        <v>3331</v>
      </c>
      <c r="F249" s="32" t="s">
        <v>3332</v>
      </c>
      <c r="G249" s="26" t="s">
        <v>3350</v>
      </c>
      <c r="H249" s="25"/>
      <c r="I249" s="26" t="s">
        <v>6209</v>
      </c>
      <c r="J249" s="26" t="s">
        <v>2557</v>
      </c>
      <c r="K249" s="27">
        <v>6</v>
      </c>
      <c r="L249" s="25">
        <v>0</v>
      </c>
      <c r="M249" s="30" t="s">
        <v>2558</v>
      </c>
      <c r="N249" s="28">
        <v>2529</v>
      </c>
      <c r="O249" s="28" t="s">
        <v>2553</v>
      </c>
      <c r="P249" s="827" t="s">
        <v>6794</v>
      </c>
      <c r="Q249" s="829"/>
      <c r="R249" s="19"/>
      <c r="S249" s="20" t="s">
        <v>6793</v>
      </c>
      <c r="T249" s="509">
        <f t="shared" si="27"/>
        <v>1784.64</v>
      </c>
      <c r="U249" s="20">
        <f t="shared" si="28"/>
        <v>14.613902728351121</v>
      </c>
      <c r="V249" s="21">
        <f t="shared" si="29"/>
        <v>29.432977461447209</v>
      </c>
      <c r="W249" s="20"/>
      <c r="X249" s="22"/>
      <c r="Y249" s="20"/>
    </row>
    <row r="250" spans="1:25" ht="18">
      <c r="A250" s="545" t="s">
        <v>2570</v>
      </c>
      <c r="B250" s="23">
        <v>11537</v>
      </c>
      <c r="C250" s="29" t="s">
        <v>3286</v>
      </c>
      <c r="D250" s="31" t="s">
        <v>6</v>
      </c>
      <c r="E250" s="29" t="s">
        <v>3601</v>
      </c>
      <c r="F250" s="32" t="s">
        <v>3292</v>
      </c>
      <c r="G250" s="26" t="s">
        <v>3290</v>
      </c>
      <c r="H250" s="25"/>
      <c r="I250" s="26"/>
      <c r="J250" s="26" t="s">
        <v>2557</v>
      </c>
      <c r="K250" s="27">
        <v>6</v>
      </c>
      <c r="L250" s="25">
        <v>0</v>
      </c>
      <c r="M250" s="30" t="s">
        <v>2558</v>
      </c>
      <c r="N250" s="28">
        <v>1589</v>
      </c>
      <c r="O250" s="28" t="s">
        <v>2553</v>
      </c>
      <c r="P250" s="827">
        <v>142809691</v>
      </c>
      <c r="Q250" s="829"/>
      <c r="R250" s="19"/>
      <c r="S250" s="20" t="s">
        <v>4069</v>
      </c>
      <c r="T250" s="509">
        <f t="shared" si="27"/>
        <v>1120.24</v>
      </c>
      <c r="U250" s="20">
        <f t="shared" si="28"/>
        <v>14.695380742605423</v>
      </c>
      <c r="V250" s="21">
        <f t="shared" si="29"/>
        <v>29.500314663310263</v>
      </c>
      <c r="W250" s="20"/>
      <c r="X250" s="22"/>
      <c r="Y250" s="20"/>
    </row>
    <row r="251" spans="1:25" ht="18">
      <c r="A251" s="545" t="s">
        <v>2570</v>
      </c>
      <c r="B251" s="23">
        <v>12295</v>
      </c>
      <c r="C251" s="29" t="s">
        <v>3339</v>
      </c>
      <c r="D251" s="31" t="s">
        <v>2</v>
      </c>
      <c r="E251" s="29" t="s">
        <v>3361</v>
      </c>
      <c r="F251" s="32" t="s">
        <v>3332</v>
      </c>
      <c r="G251" s="26" t="s">
        <v>3350</v>
      </c>
      <c r="H251" s="25"/>
      <c r="I251" s="26" t="s">
        <v>5464</v>
      </c>
      <c r="J251" s="26" t="s">
        <v>2557</v>
      </c>
      <c r="K251" s="27">
        <v>6</v>
      </c>
      <c r="L251" s="25">
        <v>0</v>
      </c>
      <c r="M251" s="30" t="s">
        <v>2558</v>
      </c>
      <c r="N251" s="28">
        <v>2439</v>
      </c>
      <c r="O251" s="28" t="s">
        <v>2553</v>
      </c>
      <c r="P251" s="827">
        <v>144132891</v>
      </c>
      <c r="Q251" s="829" t="s">
        <v>6503</v>
      </c>
      <c r="R251" s="19"/>
      <c r="S251" s="20" t="s">
        <v>6184</v>
      </c>
      <c r="T251" s="509">
        <f t="shared" si="27"/>
        <v>1720.4</v>
      </c>
      <c r="U251" s="20">
        <f t="shared" si="28"/>
        <v>14.650102501025003</v>
      </c>
      <c r="V251" s="21">
        <f t="shared" si="29"/>
        <v>29.462894628946287</v>
      </c>
      <c r="W251" s="20"/>
      <c r="X251" s="22"/>
      <c r="Y251" s="20"/>
    </row>
    <row r="252" spans="1:25" ht="18">
      <c r="A252" s="545" t="s">
        <v>2570</v>
      </c>
      <c r="B252" s="23">
        <v>12287</v>
      </c>
      <c r="C252" s="29" t="s">
        <v>3339</v>
      </c>
      <c r="D252" s="31" t="s">
        <v>2</v>
      </c>
      <c r="E252" s="29" t="s">
        <v>4399</v>
      </c>
      <c r="F252" s="32" t="s">
        <v>3332</v>
      </c>
      <c r="G252" s="26" t="s">
        <v>3350</v>
      </c>
      <c r="H252" s="25"/>
      <c r="I252" s="26" t="s">
        <v>5464</v>
      </c>
      <c r="J252" s="26" t="s">
        <v>2557</v>
      </c>
      <c r="K252" s="27">
        <v>6</v>
      </c>
      <c r="L252" s="25">
        <v>0</v>
      </c>
      <c r="M252" s="30" t="s">
        <v>2558</v>
      </c>
      <c r="N252" s="28">
        <v>2799</v>
      </c>
      <c r="O252" s="28" t="s">
        <v>2553</v>
      </c>
      <c r="P252" s="827">
        <v>144131191</v>
      </c>
      <c r="Q252" s="829" t="s">
        <v>6503</v>
      </c>
      <c r="R252" s="19"/>
      <c r="S252" s="20" t="s">
        <v>6240</v>
      </c>
      <c r="T252" s="509">
        <f t="shared" si="27"/>
        <v>1974.72</v>
      </c>
      <c r="U252" s="20">
        <f t="shared" si="28"/>
        <v>14.633397642014998</v>
      </c>
      <c r="V252" s="21">
        <f t="shared" si="29"/>
        <v>29.449088960342976</v>
      </c>
      <c r="W252" s="20"/>
      <c r="X252" s="22"/>
      <c r="Y252" s="20"/>
    </row>
    <row r="253" spans="1:25" ht="18">
      <c r="A253" s="545" t="s">
        <v>2570</v>
      </c>
      <c r="B253" s="23" t="s">
        <v>6813</v>
      </c>
      <c r="C253" s="29" t="s">
        <v>3339</v>
      </c>
      <c r="D253" s="31" t="s">
        <v>2</v>
      </c>
      <c r="E253" s="29" t="s">
        <v>6373</v>
      </c>
      <c r="F253" s="32" t="s">
        <v>3292</v>
      </c>
      <c r="G253" s="26" t="s">
        <v>3393</v>
      </c>
      <c r="H253" s="25"/>
      <c r="I253" s="26" t="s">
        <v>5464</v>
      </c>
      <c r="J253" s="26" t="s">
        <v>2557</v>
      </c>
      <c r="K253" s="27">
        <v>6</v>
      </c>
      <c r="L253" s="25">
        <v>0</v>
      </c>
      <c r="M253" s="30" t="s">
        <v>2558</v>
      </c>
      <c r="N253" s="28">
        <v>2059</v>
      </c>
      <c r="O253" s="28" t="s">
        <v>2553</v>
      </c>
      <c r="P253" s="827" t="s">
        <v>6812</v>
      </c>
      <c r="Q253" s="829"/>
      <c r="R253" s="19"/>
      <c r="S253" s="20" t="s">
        <v>6811</v>
      </c>
      <c r="T253" s="509">
        <f t="shared" si="27"/>
        <v>1452.88</v>
      </c>
      <c r="U253" s="20">
        <f t="shared" si="28"/>
        <v>14.619485186983965</v>
      </c>
      <c r="V253" s="21">
        <f t="shared" si="29"/>
        <v>29.437591063623117</v>
      </c>
      <c r="W253" s="20"/>
      <c r="X253" s="22"/>
      <c r="Y253" s="20"/>
    </row>
    <row r="254" spans="1:25" ht="18">
      <c r="A254" s="545" t="s">
        <v>2570</v>
      </c>
      <c r="B254" s="23">
        <v>12246</v>
      </c>
      <c r="C254" s="29" t="s">
        <v>3339</v>
      </c>
      <c r="D254" s="31" t="s">
        <v>2</v>
      </c>
      <c r="E254" s="29" t="s">
        <v>4399</v>
      </c>
      <c r="F254" s="32" t="s">
        <v>3332</v>
      </c>
      <c r="G254" s="26" t="s">
        <v>3408</v>
      </c>
      <c r="H254" s="25"/>
      <c r="I254" s="26" t="s">
        <v>5464</v>
      </c>
      <c r="J254" s="26" t="s">
        <v>2557</v>
      </c>
      <c r="K254" s="27">
        <v>6</v>
      </c>
      <c r="L254" s="25">
        <v>0</v>
      </c>
      <c r="M254" s="30" t="s">
        <v>2558</v>
      </c>
      <c r="N254" s="28">
        <v>3279</v>
      </c>
      <c r="O254" s="28" t="s">
        <v>2553</v>
      </c>
      <c r="P254" s="827">
        <v>144124401</v>
      </c>
      <c r="Q254" s="829" t="s">
        <v>6503</v>
      </c>
      <c r="R254" s="19"/>
      <c r="S254" s="20" t="s">
        <v>6236</v>
      </c>
      <c r="T254" s="509">
        <f t="shared" si="27"/>
        <v>2313.52</v>
      </c>
      <c r="U254" s="20">
        <f t="shared" si="28"/>
        <v>14.627654772796589</v>
      </c>
      <c r="V254" s="21">
        <f t="shared" si="29"/>
        <v>29.44434278743519</v>
      </c>
      <c r="W254" s="20"/>
      <c r="X254" s="22"/>
      <c r="Y254" s="20"/>
    </row>
    <row r="255" spans="1:25" ht="18">
      <c r="A255" s="545" t="s">
        <v>2570</v>
      </c>
      <c r="B255" s="23">
        <v>12295</v>
      </c>
      <c r="C255" s="29" t="s">
        <v>3339</v>
      </c>
      <c r="D255" s="31" t="s">
        <v>2</v>
      </c>
      <c r="E255" s="29" t="s">
        <v>3361</v>
      </c>
      <c r="F255" s="32" t="s">
        <v>3332</v>
      </c>
      <c r="G255" s="26" t="s">
        <v>3350</v>
      </c>
      <c r="H255" s="25"/>
      <c r="I255" s="26" t="s">
        <v>5464</v>
      </c>
      <c r="J255" s="26" t="s">
        <v>2557</v>
      </c>
      <c r="K255" s="27">
        <v>6</v>
      </c>
      <c r="L255" s="25">
        <v>0</v>
      </c>
      <c r="M255" s="30" t="s">
        <v>2558</v>
      </c>
      <c r="N255" s="28">
        <v>2439</v>
      </c>
      <c r="O255" s="28" t="s">
        <v>2553</v>
      </c>
      <c r="P255" s="827">
        <v>144132891</v>
      </c>
      <c r="Q255" s="829" t="s">
        <v>6503</v>
      </c>
      <c r="R255" s="19"/>
      <c r="S255" s="20" t="s">
        <v>6184</v>
      </c>
      <c r="T255" s="509">
        <f t="shared" si="27"/>
        <v>1720.4</v>
      </c>
      <c r="U255" s="20">
        <f t="shared" si="28"/>
        <v>14.650102501025003</v>
      </c>
      <c r="V255" s="21">
        <f t="shared" si="29"/>
        <v>29.462894628946287</v>
      </c>
      <c r="W255" s="20"/>
      <c r="X255" s="22"/>
      <c r="Y255" s="20"/>
    </row>
    <row r="256" spans="1:25" ht="18">
      <c r="A256" s="545" t="s">
        <v>2570</v>
      </c>
      <c r="B256" s="23" t="s">
        <v>6827</v>
      </c>
      <c r="C256" s="29" t="s">
        <v>3339</v>
      </c>
      <c r="D256" s="31" t="s">
        <v>2</v>
      </c>
      <c r="E256" s="29" t="s">
        <v>3361</v>
      </c>
      <c r="F256" s="32" t="s">
        <v>3332</v>
      </c>
      <c r="G256" s="26" t="s">
        <v>3393</v>
      </c>
      <c r="H256" s="25"/>
      <c r="I256" s="26" t="s">
        <v>5464</v>
      </c>
      <c r="J256" s="26" t="s">
        <v>2557</v>
      </c>
      <c r="K256" s="27">
        <v>6</v>
      </c>
      <c r="L256" s="25">
        <v>0</v>
      </c>
      <c r="M256" s="30" t="s">
        <v>2558</v>
      </c>
      <c r="N256" s="28">
        <v>2239</v>
      </c>
      <c r="O256" s="28" t="s">
        <v>2553</v>
      </c>
      <c r="P256" s="827" t="s">
        <v>6826</v>
      </c>
      <c r="Q256" s="829" t="s">
        <v>6503</v>
      </c>
      <c r="R256" s="19"/>
      <c r="S256" s="20" t="s">
        <v>6279</v>
      </c>
      <c r="T256" s="509">
        <f t="shared" si="27"/>
        <v>1579.6</v>
      </c>
      <c r="U256" s="20">
        <f t="shared" si="28"/>
        <v>14.635283608753923</v>
      </c>
      <c r="V256" s="21">
        <f t="shared" si="29"/>
        <v>29.450647610540429</v>
      </c>
      <c r="W256" s="20"/>
      <c r="X256" s="22"/>
      <c r="Y256" s="20"/>
    </row>
    <row r="257" spans="1:25" ht="18">
      <c r="A257" s="545" t="s">
        <v>2570</v>
      </c>
      <c r="B257" s="23" t="s">
        <v>6831</v>
      </c>
      <c r="C257" s="29" t="s">
        <v>3339</v>
      </c>
      <c r="D257" s="31" t="s">
        <v>2</v>
      </c>
      <c r="E257" s="29" t="s">
        <v>3361</v>
      </c>
      <c r="F257" s="32" t="s">
        <v>3332</v>
      </c>
      <c r="G257" s="26" t="s">
        <v>3350</v>
      </c>
      <c r="H257" s="25"/>
      <c r="I257" s="26" t="s">
        <v>6209</v>
      </c>
      <c r="J257" s="26" t="s">
        <v>2557</v>
      </c>
      <c r="K257" s="27">
        <v>6</v>
      </c>
      <c r="L257" s="25">
        <v>0</v>
      </c>
      <c r="M257" s="30" t="s">
        <v>2558</v>
      </c>
      <c r="N257" s="28">
        <v>2439</v>
      </c>
      <c r="O257" s="28" t="s">
        <v>2553</v>
      </c>
      <c r="P257" s="827" t="s">
        <v>6829</v>
      </c>
      <c r="Q257" s="829" t="s">
        <v>6503</v>
      </c>
      <c r="R257" s="19"/>
      <c r="S257" s="20" t="s">
        <v>6184</v>
      </c>
      <c r="T257" s="509">
        <f t="shared" si="27"/>
        <v>1720.4</v>
      </c>
      <c r="U257" s="20">
        <f t="shared" si="28"/>
        <v>14.650102501025003</v>
      </c>
      <c r="V257" s="21">
        <f t="shared" si="29"/>
        <v>29.462894628946287</v>
      </c>
      <c r="W257" s="20"/>
      <c r="X257" s="22"/>
      <c r="Y257" s="20"/>
    </row>
    <row r="258" spans="1:25" ht="18">
      <c r="A258" s="545" t="s">
        <v>2570</v>
      </c>
      <c r="B258" s="23" t="s">
        <v>6849</v>
      </c>
      <c r="C258" s="29" t="s">
        <v>3339</v>
      </c>
      <c r="D258" s="31" t="s">
        <v>7</v>
      </c>
      <c r="E258" s="29" t="s">
        <v>3407</v>
      </c>
      <c r="F258" s="32" t="s">
        <v>3332</v>
      </c>
      <c r="G258" s="26" t="s">
        <v>3350</v>
      </c>
      <c r="H258" s="25"/>
      <c r="I258" s="26" t="s">
        <v>6209</v>
      </c>
      <c r="J258" s="26" t="s">
        <v>2557</v>
      </c>
      <c r="K258" s="27">
        <v>6</v>
      </c>
      <c r="L258" s="25">
        <v>0</v>
      </c>
      <c r="M258" s="30" t="s">
        <v>2558</v>
      </c>
      <c r="N258" s="28">
        <v>2489</v>
      </c>
      <c r="O258" s="28" t="s">
        <v>2553</v>
      </c>
      <c r="P258" s="827" t="s">
        <v>6847</v>
      </c>
      <c r="Q258" s="829"/>
      <c r="R258" s="19"/>
      <c r="S258" s="20" t="s">
        <v>6845</v>
      </c>
      <c r="T258" s="509">
        <f t="shared" si="27"/>
        <v>1719.52</v>
      </c>
      <c r="U258" s="20">
        <f t="shared" si="28"/>
        <v>16.40742466854158</v>
      </c>
      <c r="V258" s="21">
        <f t="shared" si="29"/>
        <v>30.915226998794694</v>
      </c>
      <c r="W258" s="20"/>
      <c r="X258" s="22"/>
      <c r="Y258" s="20"/>
    </row>
    <row r="259" spans="1:25" ht="18">
      <c r="A259" s="545" t="s">
        <v>2570</v>
      </c>
      <c r="B259" s="23">
        <v>12246</v>
      </c>
      <c r="C259" s="29" t="s">
        <v>3339</v>
      </c>
      <c r="D259" s="31" t="s">
        <v>2</v>
      </c>
      <c r="E259" s="29" t="s">
        <v>4399</v>
      </c>
      <c r="F259" s="32" t="s">
        <v>3332</v>
      </c>
      <c r="G259" s="26" t="s">
        <v>3408</v>
      </c>
      <c r="H259" s="25"/>
      <c r="I259" s="26" t="s">
        <v>5464</v>
      </c>
      <c r="J259" s="26" t="s">
        <v>2557</v>
      </c>
      <c r="K259" s="27">
        <v>6</v>
      </c>
      <c r="L259" s="25">
        <v>0</v>
      </c>
      <c r="M259" s="30" t="s">
        <v>2558</v>
      </c>
      <c r="N259" s="28">
        <v>3279</v>
      </c>
      <c r="O259" s="28" t="s">
        <v>2553</v>
      </c>
      <c r="P259" s="827">
        <v>144124401</v>
      </c>
      <c r="Q259" s="829" t="s">
        <v>6503</v>
      </c>
      <c r="R259" s="19"/>
      <c r="S259" s="20" t="s">
        <v>6236</v>
      </c>
      <c r="T259" s="509">
        <f t="shared" si="27"/>
        <v>2313.52</v>
      </c>
      <c r="U259" s="20">
        <f t="shared" si="28"/>
        <v>14.627654772796589</v>
      </c>
      <c r="V259" s="21">
        <f t="shared" si="29"/>
        <v>29.44434278743519</v>
      </c>
      <c r="W259" s="20"/>
      <c r="X259" s="22"/>
      <c r="Y259" s="20"/>
    </row>
    <row r="260" spans="1:25" ht="18">
      <c r="A260" s="545" t="s">
        <v>2570</v>
      </c>
      <c r="B260" s="23">
        <v>12287</v>
      </c>
      <c r="C260" s="29" t="s">
        <v>3339</v>
      </c>
      <c r="D260" s="31" t="s">
        <v>2</v>
      </c>
      <c r="E260" s="29" t="s">
        <v>4399</v>
      </c>
      <c r="F260" s="32" t="s">
        <v>3332</v>
      </c>
      <c r="G260" s="26" t="s">
        <v>3350</v>
      </c>
      <c r="H260" s="25"/>
      <c r="I260" s="26" t="s">
        <v>5464</v>
      </c>
      <c r="J260" s="26" t="s">
        <v>2557</v>
      </c>
      <c r="K260" s="27">
        <v>6</v>
      </c>
      <c r="L260" s="25">
        <v>0</v>
      </c>
      <c r="M260" s="30" t="s">
        <v>2558</v>
      </c>
      <c r="N260" s="28">
        <v>2799</v>
      </c>
      <c r="O260" s="28" t="s">
        <v>2553</v>
      </c>
      <c r="P260" s="827">
        <v>144131191</v>
      </c>
      <c r="Q260" s="829" t="s">
        <v>6503</v>
      </c>
      <c r="R260" s="19"/>
      <c r="S260" s="20" t="s">
        <v>6240</v>
      </c>
      <c r="T260" s="509">
        <f t="shared" si="27"/>
        <v>1974.72</v>
      </c>
      <c r="U260" s="20">
        <f t="shared" si="28"/>
        <v>14.633397642014998</v>
      </c>
      <c r="V260" s="21">
        <f t="shared" si="29"/>
        <v>29.449088960342976</v>
      </c>
      <c r="W260" s="20"/>
      <c r="X260" s="22"/>
      <c r="Y260" s="20"/>
    </row>
    <row r="261" spans="1:25" ht="18">
      <c r="A261" s="545" t="s">
        <v>2570</v>
      </c>
      <c r="B261" s="23">
        <v>12311</v>
      </c>
      <c r="C261" s="29" t="s">
        <v>3339</v>
      </c>
      <c r="D261" s="31" t="s">
        <v>7</v>
      </c>
      <c r="E261" s="29" t="s">
        <v>6393</v>
      </c>
      <c r="F261" s="32" t="s">
        <v>3332</v>
      </c>
      <c r="G261" s="26" t="s">
        <v>3350</v>
      </c>
      <c r="H261" s="25" t="s">
        <v>3291</v>
      </c>
      <c r="I261" s="26" t="s">
        <v>5464</v>
      </c>
      <c r="J261" s="26" t="s">
        <v>2557</v>
      </c>
      <c r="K261" s="27">
        <v>6</v>
      </c>
      <c r="L261" s="25">
        <v>0</v>
      </c>
      <c r="M261" s="30" t="s">
        <v>2558</v>
      </c>
      <c r="N261" s="28">
        <v>3319</v>
      </c>
      <c r="O261" s="28" t="s">
        <v>2553</v>
      </c>
      <c r="P261" s="827">
        <v>144145389</v>
      </c>
      <c r="Q261" s="829" t="s">
        <v>6503</v>
      </c>
      <c r="R261" s="19"/>
      <c r="S261" s="20" t="s">
        <v>6479</v>
      </c>
      <c r="T261" s="509">
        <f t="shared" si="27"/>
        <v>2293.2800000000002</v>
      </c>
      <c r="U261" s="20">
        <f t="shared" si="28"/>
        <v>16.394432057848732</v>
      </c>
      <c r="V261" s="21">
        <f t="shared" si="29"/>
        <v>30.904489304007214</v>
      </c>
      <c r="W261" s="20"/>
      <c r="X261" s="22"/>
      <c r="Y261" s="20"/>
    </row>
    <row r="262" spans="1:25" ht="18">
      <c r="A262" s="545" t="s">
        <v>2570</v>
      </c>
      <c r="B262" s="23">
        <v>12451</v>
      </c>
      <c r="C262" s="29" t="s">
        <v>3339</v>
      </c>
      <c r="D262" s="31" t="s">
        <v>2</v>
      </c>
      <c r="E262" s="29" t="s">
        <v>3361</v>
      </c>
      <c r="F262" s="32" t="s">
        <v>3332</v>
      </c>
      <c r="G262" s="26" t="s">
        <v>3393</v>
      </c>
      <c r="H262" s="25"/>
      <c r="I262" s="26" t="s">
        <v>5464</v>
      </c>
      <c r="J262" s="26" t="s">
        <v>2557</v>
      </c>
      <c r="K262" s="27">
        <v>6</v>
      </c>
      <c r="L262" s="25">
        <v>0</v>
      </c>
      <c r="M262" s="30" t="s">
        <v>2558</v>
      </c>
      <c r="N262" s="28">
        <v>2239</v>
      </c>
      <c r="O262" s="28" t="s">
        <v>2553</v>
      </c>
      <c r="P262" s="827">
        <v>144296347</v>
      </c>
      <c r="Q262" s="829" t="s">
        <v>6503</v>
      </c>
      <c r="R262" s="19"/>
      <c r="S262" s="20" t="s">
        <v>6279</v>
      </c>
      <c r="T262" s="509">
        <f t="shared" si="27"/>
        <v>1579.6</v>
      </c>
      <c r="U262" s="20">
        <f t="shared" si="28"/>
        <v>14.635283608753923</v>
      </c>
      <c r="V262" s="21">
        <f t="shared" si="29"/>
        <v>29.450647610540429</v>
      </c>
      <c r="W262" s="20"/>
      <c r="X262" s="22"/>
      <c r="Y262" s="20"/>
    </row>
    <row r="263" spans="1:25" ht="18">
      <c r="A263" s="545" t="s">
        <v>2570</v>
      </c>
      <c r="B263" s="23"/>
      <c r="C263" s="29" t="s">
        <v>3339</v>
      </c>
      <c r="D263" s="31" t="s">
        <v>6183</v>
      </c>
      <c r="E263" s="29" t="s">
        <v>6213</v>
      </c>
      <c r="F263" s="32" t="s">
        <v>3332</v>
      </c>
      <c r="G263" s="26" t="s">
        <v>6878</v>
      </c>
      <c r="H263" s="25" t="s">
        <v>3394</v>
      </c>
      <c r="I263" s="26" t="s">
        <v>5464</v>
      </c>
      <c r="J263" s="26" t="s">
        <v>2557</v>
      </c>
      <c r="K263" s="27">
        <v>6</v>
      </c>
      <c r="L263" s="25">
        <v>0</v>
      </c>
      <c r="M263" s="30" t="s">
        <v>2558</v>
      </c>
      <c r="N263" s="28">
        <v>4379</v>
      </c>
      <c r="O263" s="28" t="s">
        <v>2553</v>
      </c>
      <c r="P263" s="827"/>
      <c r="Q263" s="829" t="s">
        <v>6503</v>
      </c>
      <c r="R263" s="19"/>
      <c r="S263" s="20" t="s">
        <v>6879</v>
      </c>
      <c r="T263" s="509">
        <f t="shared" ref="T263:T283" si="30">((+S263*(($T$6-100)/100))*-1)*((100-W263)/100)+Y263</f>
        <v>3025.44</v>
      </c>
      <c r="U263" s="20">
        <f t="shared" ref="U263:U283" si="31">IF(N263&lt;&gt;"",-T263*(1+$X$6)/(N263/100)+100,"")</f>
        <v>16.401406713861604</v>
      </c>
      <c r="V263" s="21">
        <f t="shared" ref="V263:V283" si="32">IF(N263&lt;&gt;"",-T263/(N263/100)+100,"")</f>
        <v>30.910253482530251</v>
      </c>
      <c r="W263" s="20"/>
      <c r="X263" s="22"/>
      <c r="Y263" s="20"/>
    </row>
    <row r="264" spans="1:25" ht="18">
      <c r="A264" s="545" t="s">
        <v>2570</v>
      </c>
      <c r="B264" s="23">
        <v>12287</v>
      </c>
      <c r="C264" s="29" t="s">
        <v>3339</v>
      </c>
      <c r="D264" s="31" t="s">
        <v>2</v>
      </c>
      <c r="E264" s="29" t="s">
        <v>4399</v>
      </c>
      <c r="F264" s="32" t="s">
        <v>3332</v>
      </c>
      <c r="G264" s="26" t="s">
        <v>3350</v>
      </c>
      <c r="H264" s="25"/>
      <c r="I264" s="26" t="s">
        <v>5464</v>
      </c>
      <c r="J264" s="26" t="s">
        <v>2557</v>
      </c>
      <c r="K264" s="27">
        <v>6</v>
      </c>
      <c r="L264" s="25">
        <v>0</v>
      </c>
      <c r="M264" s="30" t="s">
        <v>2558</v>
      </c>
      <c r="N264" s="28">
        <v>2799</v>
      </c>
      <c r="O264" s="28" t="s">
        <v>2553</v>
      </c>
      <c r="P264" s="827">
        <v>144131191</v>
      </c>
      <c r="Q264" s="829" t="s">
        <v>6503</v>
      </c>
      <c r="R264" s="19"/>
      <c r="S264" s="20" t="s">
        <v>6240</v>
      </c>
      <c r="T264" s="509">
        <f t="shared" si="30"/>
        <v>1974.72</v>
      </c>
      <c r="U264" s="20">
        <f t="shared" si="31"/>
        <v>14.633397642014998</v>
      </c>
      <c r="V264" s="21">
        <f t="shared" si="32"/>
        <v>29.449088960342976</v>
      </c>
      <c r="W264" s="20"/>
      <c r="X264" s="22"/>
      <c r="Y264" s="20"/>
    </row>
    <row r="265" spans="1:25" ht="18">
      <c r="A265" s="545" t="s">
        <v>2570</v>
      </c>
      <c r="B265" s="23" t="s">
        <v>6890</v>
      </c>
      <c r="C265" s="29" t="s">
        <v>3339</v>
      </c>
      <c r="D265" s="31" t="s">
        <v>7</v>
      </c>
      <c r="E265" s="29" t="s">
        <v>6213</v>
      </c>
      <c r="F265" s="32" t="s">
        <v>3332</v>
      </c>
      <c r="G265" s="26" t="s">
        <v>6878</v>
      </c>
      <c r="H265" s="25" t="s">
        <v>3394</v>
      </c>
      <c r="I265" s="26" t="s">
        <v>5464</v>
      </c>
      <c r="J265" s="26" t="s">
        <v>2557</v>
      </c>
      <c r="K265" s="27">
        <v>6</v>
      </c>
      <c r="L265" s="25">
        <v>0</v>
      </c>
      <c r="M265" s="30" t="s">
        <v>2558</v>
      </c>
      <c r="N265" s="28">
        <v>4379</v>
      </c>
      <c r="O265" s="28" t="s">
        <v>2553</v>
      </c>
      <c r="P265" s="827" t="s">
        <v>6888</v>
      </c>
      <c r="Q265" s="829" t="s">
        <v>6503</v>
      </c>
      <c r="R265" s="19"/>
      <c r="S265" s="20" t="s">
        <v>6879</v>
      </c>
      <c r="T265" s="509">
        <f t="shared" si="30"/>
        <v>3025.44</v>
      </c>
      <c r="U265" s="20">
        <f t="shared" si="31"/>
        <v>16.401406713861604</v>
      </c>
      <c r="V265" s="21">
        <f t="shared" si="32"/>
        <v>30.910253482530251</v>
      </c>
      <c r="W265" s="20"/>
      <c r="X265" s="22"/>
      <c r="Y265" s="20"/>
    </row>
    <row r="266" spans="1:25" ht="18">
      <c r="A266" s="545" t="s">
        <v>2570</v>
      </c>
      <c r="B266" s="23">
        <v>12287</v>
      </c>
      <c r="C266" s="29" t="s">
        <v>3339</v>
      </c>
      <c r="D266" s="31" t="s">
        <v>2</v>
      </c>
      <c r="E266" s="29" t="s">
        <v>4399</v>
      </c>
      <c r="F266" s="32" t="s">
        <v>3332</v>
      </c>
      <c r="G266" s="26" t="s">
        <v>3350</v>
      </c>
      <c r="H266" s="25"/>
      <c r="I266" s="26" t="s">
        <v>5464</v>
      </c>
      <c r="J266" s="26" t="s">
        <v>2557</v>
      </c>
      <c r="K266" s="27">
        <v>6</v>
      </c>
      <c r="L266" s="25">
        <v>0</v>
      </c>
      <c r="M266" s="30" t="s">
        <v>2558</v>
      </c>
      <c r="N266" s="28">
        <v>2799</v>
      </c>
      <c r="O266" s="28" t="s">
        <v>2553</v>
      </c>
      <c r="P266" s="827">
        <v>144131191</v>
      </c>
      <c r="Q266" s="829" t="s">
        <v>6503</v>
      </c>
      <c r="R266" s="19"/>
      <c r="S266" s="20" t="s">
        <v>6240</v>
      </c>
      <c r="T266" s="509">
        <f t="shared" si="30"/>
        <v>1974.72</v>
      </c>
      <c r="U266" s="20">
        <f t="shared" si="31"/>
        <v>14.633397642014998</v>
      </c>
      <c r="V266" s="21">
        <f t="shared" si="32"/>
        <v>29.449088960342976</v>
      </c>
      <c r="W266" s="20"/>
      <c r="X266" s="22"/>
      <c r="Y266" s="20"/>
    </row>
    <row r="267" spans="1:25" ht="18">
      <c r="A267" s="545" t="s">
        <v>2570</v>
      </c>
      <c r="B267" s="23" t="s">
        <v>6908</v>
      </c>
      <c r="C267" s="29" t="s">
        <v>3339</v>
      </c>
      <c r="D267" s="31" t="s">
        <v>7</v>
      </c>
      <c r="E267" s="29" t="s">
        <v>3340</v>
      </c>
      <c r="F267" s="32" t="s">
        <v>3332</v>
      </c>
      <c r="G267" s="26" t="s">
        <v>3408</v>
      </c>
      <c r="H267" s="25" t="s">
        <v>3291</v>
      </c>
      <c r="I267" s="26" t="s">
        <v>6209</v>
      </c>
      <c r="J267" s="26" t="s">
        <v>2557</v>
      </c>
      <c r="K267" s="27">
        <v>6</v>
      </c>
      <c r="L267" s="25">
        <v>0</v>
      </c>
      <c r="M267" s="30" t="s">
        <v>2558</v>
      </c>
      <c r="N267" s="28">
        <v>4039</v>
      </c>
      <c r="O267" s="28" t="s">
        <v>2553</v>
      </c>
      <c r="P267" s="827" t="s">
        <v>6905</v>
      </c>
      <c r="Q267" s="829" t="s">
        <v>6503</v>
      </c>
      <c r="R267" s="19"/>
      <c r="S267" s="20" t="s">
        <v>6251</v>
      </c>
      <c r="T267" s="509">
        <f t="shared" si="30"/>
        <v>2790.48</v>
      </c>
      <c r="U267" s="20">
        <f t="shared" si="31"/>
        <v>16.40305025996534</v>
      </c>
      <c r="V267" s="21">
        <f t="shared" si="32"/>
        <v>30.911611785095317</v>
      </c>
      <c r="W267" s="20"/>
      <c r="X267" s="22"/>
      <c r="Y267" s="20"/>
    </row>
    <row r="268" spans="1:25" ht="18">
      <c r="A268" s="545" t="s">
        <v>2570</v>
      </c>
      <c r="B268" s="23">
        <v>12287</v>
      </c>
      <c r="C268" s="29" t="s">
        <v>3339</v>
      </c>
      <c r="D268" s="31" t="s">
        <v>2</v>
      </c>
      <c r="E268" s="29" t="s">
        <v>4399</v>
      </c>
      <c r="F268" s="32" t="s">
        <v>3332</v>
      </c>
      <c r="G268" s="26" t="s">
        <v>3350</v>
      </c>
      <c r="H268" s="25"/>
      <c r="I268" s="26" t="s">
        <v>5464</v>
      </c>
      <c r="J268" s="26" t="s">
        <v>2557</v>
      </c>
      <c r="K268" s="27">
        <v>6</v>
      </c>
      <c r="L268" s="25">
        <v>0</v>
      </c>
      <c r="M268" s="30" t="s">
        <v>2558</v>
      </c>
      <c r="N268" s="28">
        <v>2799</v>
      </c>
      <c r="O268" s="28" t="s">
        <v>2553</v>
      </c>
      <c r="P268" s="827">
        <v>144131191</v>
      </c>
      <c r="Q268" s="829" t="s">
        <v>6503</v>
      </c>
      <c r="R268" s="19"/>
      <c r="S268" s="20" t="s">
        <v>6240</v>
      </c>
      <c r="T268" s="509">
        <f t="shared" si="30"/>
        <v>1974.72</v>
      </c>
      <c r="U268" s="20">
        <f t="shared" si="31"/>
        <v>14.633397642014998</v>
      </c>
      <c r="V268" s="21">
        <f t="shared" si="32"/>
        <v>29.449088960342976</v>
      </c>
      <c r="W268" s="20"/>
      <c r="X268" s="22"/>
      <c r="Y268" s="20"/>
    </row>
    <row r="269" spans="1:25" ht="18">
      <c r="A269" s="545" t="s">
        <v>2570</v>
      </c>
      <c r="B269" s="23" t="s">
        <v>6916</v>
      </c>
      <c r="C269" s="29" t="s">
        <v>3339</v>
      </c>
      <c r="D269" s="31" t="s">
        <v>2</v>
      </c>
      <c r="E269" s="29" t="s">
        <v>4399</v>
      </c>
      <c r="F269" s="32" t="s">
        <v>3332</v>
      </c>
      <c r="G269" s="26" t="s">
        <v>3350</v>
      </c>
      <c r="H269" s="25"/>
      <c r="I269" s="26" t="s">
        <v>6209</v>
      </c>
      <c r="J269" s="26" t="s">
        <v>2557</v>
      </c>
      <c r="K269" s="27">
        <v>6</v>
      </c>
      <c r="L269" s="25">
        <v>0</v>
      </c>
      <c r="M269" s="30" t="s">
        <v>2558</v>
      </c>
      <c r="N269" s="28">
        <v>2799</v>
      </c>
      <c r="O269" s="28" t="s">
        <v>2553</v>
      </c>
      <c r="P269" s="827" t="s">
        <v>6915</v>
      </c>
      <c r="Q269" s="829" t="s">
        <v>6503</v>
      </c>
      <c r="R269" s="19"/>
      <c r="S269" s="20" t="s">
        <v>6240</v>
      </c>
      <c r="T269" s="509">
        <f t="shared" si="30"/>
        <v>1974.72</v>
      </c>
      <c r="U269" s="20">
        <f t="shared" si="31"/>
        <v>14.633397642014998</v>
      </c>
      <c r="V269" s="21">
        <f t="shared" si="32"/>
        <v>29.449088960342976</v>
      </c>
      <c r="W269" s="20"/>
      <c r="X269" s="22"/>
      <c r="Y269" s="20"/>
    </row>
    <row r="270" spans="1:25" ht="18">
      <c r="A270" s="545" t="s">
        <v>2570</v>
      </c>
      <c r="B270" s="23">
        <v>11594</v>
      </c>
      <c r="C270" s="29" t="s">
        <v>3286</v>
      </c>
      <c r="D270" s="31" t="s">
        <v>6</v>
      </c>
      <c r="E270" s="29" t="s">
        <v>3407</v>
      </c>
      <c r="F270" s="32" t="s">
        <v>3292</v>
      </c>
      <c r="G270" s="26" t="s">
        <v>3288</v>
      </c>
      <c r="H270" s="25"/>
      <c r="I270" s="26"/>
      <c r="J270" s="26" t="s">
        <v>2557</v>
      </c>
      <c r="K270" s="27">
        <v>6</v>
      </c>
      <c r="L270" s="25">
        <v>0</v>
      </c>
      <c r="M270" s="30" t="s">
        <v>2558</v>
      </c>
      <c r="N270" s="28">
        <v>1219</v>
      </c>
      <c r="O270" s="28" t="s">
        <v>2553</v>
      </c>
      <c r="P270" s="827">
        <v>143199700</v>
      </c>
      <c r="Q270" s="829"/>
      <c r="R270" s="19"/>
      <c r="S270" s="20" t="s">
        <v>4446</v>
      </c>
      <c r="T270" s="509">
        <f t="shared" si="30"/>
        <v>859.76</v>
      </c>
      <c r="U270" s="20">
        <f t="shared" si="31"/>
        <v>14.658769483182922</v>
      </c>
      <c r="V270" s="21">
        <f t="shared" si="32"/>
        <v>29.470057424118124</v>
      </c>
      <c r="W270" s="20"/>
      <c r="X270" s="22"/>
      <c r="Y270" s="20"/>
    </row>
    <row r="271" spans="1:25" ht="18">
      <c r="A271" s="545" t="s">
        <v>2570</v>
      </c>
      <c r="B271" s="23" t="s">
        <v>6939</v>
      </c>
      <c r="C271" s="29" t="s">
        <v>3339</v>
      </c>
      <c r="D271" s="31" t="s">
        <v>2</v>
      </c>
      <c r="E271" s="29" t="s">
        <v>4399</v>
      </c>
      <c r="F271" s="32" t="s">
        <v>3332</v>
      </c>
      <c r="G271" s="26" t="s">
        <v>3393</v>
      </c>
      <c r="H271" s="25"/>
      <c r="I271" s="26" t="s">
        <v>5464</v>
      </c>
      <c r="J271" s="26" t="s">
        <v>2557</v>
      </c>
      <c r="K271" s="27">
        <v>6</v>
      </c>
      <c r="L271" s="25">
        <v>0</v>
      </c>
      <c r="M271" s="30" t="s">
        <v>2558</v>
      </c>
      <c r="N271" s="28">
        <v>2599</v>
      </c>
      <c r="O271" s="28" t="s">
        <v>2553</v>
      </c>
      <c r="P271" s="827" t="s">
        <v>6937</v>
      </c>
      <c r="Q271" s="829" t="s">
        <v>6503</v>
      </c>
      <c r="R271" s="19"/>
      <c r="S271" s="20" t="s">
        <v>6222</v>
      </c>
      <c r="T271" s="509">
        <f t="shared" si="30"/>
        <v>1833.92</v>
      </c>
      <c r="U271" s="20">
        <f t="shared" si="31"/>
        <v>14.619345902270098</v>
      </c>
      <c r="V271" s="21">
        <f t="shared" si="32"/>
        <v>29.437475952289333</v>
      </c>
      <c r="W271" s="20"/>
      <c r="X271" s="22"/>
      <c r="Y271" s="20"/>
    </row>
    <row r="272" spans="1:25" ht="18">
      <c r="A272" s="545" t="s">
        <v>2570</v>
      </c>
      <c r="B272" s="23">
        <v>12451</v>
      </c>
      <c r="C272" s="29" t="s">
        <v>3339</v>
      </c>
      <c r="D272" s="31" t="s">
        <v>2</v>
      </c>
      <c r="E272" s="29" t="s">
        <v>3361</v>
      </c>
      <c r="F272" s="32" t="s">
        <v>3332</v>
      </c>
      <c r="G272" s="26" t="s">
        <v>3393</v>
      </c>
      <c r="H272" s="25"/>
      <c r="I272" s="26" t="s">
        <v>5464</v>
      </c>
      <c r="J272" s="26" t="s">
        <v>2557</v>
      </c>
      <c r="K272" s="27">
        <v>6</v>
      </c>
      <c r="L272" s="25">
        <v>0</v>
      </c>
      <c r="M272" s="30" t="s">
        <v>2558</v>
      </c>
      <c r="N272" s="28">
        <v>2239</v>
      </c>
      <c r="O272" s="28" t="s">
        <v>2553</v>
      </c>
      <c r="P272" s="827">
        <v>144296347</v>
      </c>
      <c r="Q272" s="829" t="s">
        <v>6503</v>
      </c>
      <c r="R272" s="19"/>
      <c r="S272" s="20" t="s">
        <v>6279</v>
      </c>
      <c r="T272" s="509">
        <f t="shared" si="30"/>
        <v>1579.6</v>
      </c>
      <c r="U272" s="20">
        <f t="shared" si="31"/>
        <v>14.635283608753923</v>
      </c>
      <c r="V272" s="21">
        <f t="shared" si="32"/>
        <v>29.450647610540429</v>
      </c>
      <c r="W272" s="20"/>
      <c r="X272" s="22"/>
      <c r="Y272" s="20"/>
    </row>
    <row r="273" spans="1:25" ht="18">
      <c r="A273" s="545" t="s">
        <v>2570</v>
      </c>
      <c r="B273" s="23">
        <v>11552</v>
      </c>
      <c r="C273" s="29" t="s">
        <v>3286</v>
      </c>
      <c r="D273" s="31" t="s">
        <v>6</v>
      </c>
      <c r="E273" s="29" t="s">
        <v>3407</v>
      </c>
      <c r="F273" s="32" t="s">
        <v>3292</v>
      </c>
      <c r="G273" s="26" t="s">
        <v>3290</v>
      </c>
      <c r="H273" s="25"/>
      <c r="I273" s="26"/>
      <c r="J273" s="26" t="s">
        <v>2557</v>
      </c>
      <c r="K273" s="27">
        <v>6</v>
      </c>
      <c r="L273" s="25">
        <v>0</v>
      </c>
      <c r="M273" s="30" t="s">
        <v>2558</v>
      </c>
      <c r="N273" s="28">
        <v>1709</v>
      </c>
      <c r="O273" s="28" t="s">
        <v>2553</v>
      </c>
      <c r="P273" s="827">
        <v>142846216</v>
      </c>
      <c r="Q273" s="829"/>
      <c r="R273" s="19"/>
      <c r="S273" s="20" t="s">
        <v>6729</v>
      </c>
      <c r="T273" s="509">
        <f t="shared" si="30"/>
        <v>1204.72</v>
      </c>
      <c r="U273" s="20">
        <f t="shared" si="31"/>
        <v>14.70385020479813</v>
      </c>
      <c r="V273" s="21">
        <f t="shared" si="32"/>
        <v>29.507314218841429</v>
      </c>
      <c r="W273" s="20"/>
      <c r="X273" s="22"/>
      <c r="Y273" s="20"/>
    </row>
    <row r="274" spans="1:25" ht="18">
      <c r="A274" s="545" t="s">
        <v>2570</v>
      </c>
      <c r="B274" s="23">
        <v>12451</v>
      </c>
      <c r="C274" s="29" t="s">
        <v>3339</v>
      </c>
      <c r="D274" s="31" t="s">
        <v>2</v>
      </c>
      <c r="E274" s="29" t="s">
        <v>3361</v>
      </c>
      <c r="F274" s="32" t="s">
        <v>3332</v>
      </c>
      <c r="G274" s="26" t="s">
        <v>3393</v>
      </c>
      <c r="H274" s="25"/>
      <c r="I274" s="26" t="s">
        <v>5464</v>
      </c>
      <c r="J274" s="26" t="s">
        <v>2557</v>
      </c>
      <c r="K274" s="27">
        <v>6</v>
      </c>
      <c r="L274" s="25">
        <v>0</v>
      </c>
      <c r="M274" s="30" t="s">
        <v>2558</v>
      </c>
      <c r="N274" s="28">
        <v>2239</v>
      </c>
      <c r="O274" s="28" t="s">
        <v>2553</v>
      </c>
      <c r="P274" s="827">
        <v>144296347</v>
      </c>
      <c r="Q274" s="829" t="s">
        <v>6503</v>
      </c>
      <c r="R274" s="19"/>
      <c r="S274" s="20" t="s">
        <v>4057</v>
      </c>
      <c r="T274" s="509">
        <f t="shared" si="30"/>
        <v>1579.6</v>
      </c>
      <c r="U274" s="20">
        <f t="shared" si="31"/>
        <v>14.635283608753923</v>
      </c>
      <c r="V274" s="21">
        <f t="shared" si="32"/>
        <v>29.450647610540429</v>
      </c>
      <c r="W274" s="20"/>
      <c r="X274" s="22"/>
      <c r="Y274" s="20"/>
    </row>
    <row r="275" spans="1:25" ht="18">
      <c r="A275" s="545" t="s">
        <v>2570</v>
      </c>
      <c r="B275" s="23">
        <v>12048</v>
      </c>
      <c r="C275" s="29" t="s">
        <v>3339</v>
      </c>
      <c r="D275" s="31" t="s">
        <v>2</v>
      </c>
      <c r="E275" s="29" t="s">
        <v>6308</v>
      </c>
      <c r="F275" s="32" t="s">
        <v>3332</v>
      </c>
      <c r="G275" s="26" t="s">
        <v>3393</v>
      </c>
      <c r="H275" s="25"/>
      <c r="I275" s="26" t="s">
        <v>6209</v>
      </c>
      <c r="J275" s="26" t="s">
        <v>2557</v>
      </c>
      <c r="K275" s="27">
        <v>6</v>
      </c>
      <c r="L275" s="25">
        <v>0</v>
      </c>
      <c r="M275" s="30" t="s">
        <v>2558</v>
      </c>
      <c r="N275" s="28">
        <v>1939</v>
      </c>
      <c r="O275" s="28" t="s">
        <v>2553</v>
      </c>
      <c r="P275" s="827">
        <v>143989337</v>
      </c>
      <c r="Q275" s="829"/>
      <c r="R275" s="19"/>
      <c r="S275" s="20" t="s">
        <v>4932</v>
      </c>
      <c r="T275" s="509">
        <f t="shared" si="30"/>
        <v>1367.52</v>
      </c>
      <c r="U275" s="20">
        <f t="shared" si="31"/>
        <v>14.662238267148012</v>
      </c>
      <c r="V275" s="21">
        <f t="shared" si="32"/>
        <v>29.472924187725638</v>
      </c>
      <c r="W275" s="20"/>
      <c r="X275" s="22"/>
      <c r="Y275" s="20"/>
    </row>
    <row r="276" spans="1:25" ht="18">
      <c r="A276" s="545" t="s">
        <v>2570</v>
      </c>
      <c r="B276" s="23">
        <v>12238</v>
      </c>
      <c r="C276" s="29" t="s">
        <v>3339</v>
      </c>
      <c r="D276" s="31" t="s">
        <v>6183</v>
      </c>
      <c r="E276" s="29" t="s">
        <v>6393</v>
      </c>
      <c r="F276" s="32" t="s">
        <v>3332</v>
      </c>
      <c r="G276" s="26" t="s">
        <v>3408</v>
      </c>
      <c r="H276" s="25" t="s">
        <v>3394</v>
      </c>
      <c r="I276" s="26" t="s">
        <v>5464</v>
      </c>
      <c r="J276" s="26" t="s">
        <v>2557</v>
      </c>
      <c r="K276" s="27">
        <v>6</v>
      </c>
      <c r="L276" s="25">
        <v>0</v>
      </c>
      <c r="M276" s="30" t="s">
        <v>2558</v>
      </c>
      <c r="N276" s="28">
        <v>3679</v>
      </c>
      <c r="O276" s="28" t="s">
        <v>2553</v>
      </c>
      <c r="P276" s="827">
        <v>144105050</v>
      </c>
      <c r="Q276" s="829" t="s">
        <v>6503</v>
      </c>
      <c r="R276" s="19"/>
      <c r="S276" s="20" t="s">
        <v>6394</v>
      </c>
      <c r="T276" s="509">
        <f t="shared" si="30"/>
        <v>2542.3200000000002</v>
      </c>
      <c r="U276" s="20">
        <f t="shared" si="31"/>
        <v>16.384691492253324</v>
      </c>
      <c r="V276" s="21">
        <f t="shared" si="32"/>
        <v>30.896439249796131</v>
      </c>
      <c r="W276" s="20"/>
      <c r="X276" s="22"/>
      <c r="Y276" s="20"/>
    </row>
    <row r="277" spans="1:25" ht="18">
      <c r="A277" s="545" t="s">
        <v>2570</v>
      </c>
      <c r="B277" s="23" t="s">
        <v>6967</v>
      </c>
      <c r="C277" s="29" t="s">
        <v>3339</v>
      </c>
      <c r="D277" s="31" t="s">
        <v>7</v>
      </c>
      <c r="E277" s="29" t="s">
        <v>3521</v>
      </c>
      <c r="F277" s="32" t="s">
        <v>3332</v>
      </c>
      <c r="G277" s="26" t="s">
        <v>3350</v>
      </c>
      <c r="H277" s="25" t="s">
        <v>3394</v>
      </c>
      <c r="I277" s="26" t="s">
        <v>6209</v>
      </c>
      <c r="J277" s="26" t="s">
        <v>2557</v>
      </c>
      <c r="K277" s="27">
        <v>6</v>
      </c>
      <c r="L277" s="25">
        <v>0</v>
      </c>
      <c r="M277" s="30" t="s">
        <v>2558</v>
      </c>
      <c r="N277" s="28">
        <v>2809</v>
      </c>
      <c r="O277" s="28" t="s">
        <v>2553</v>
      </c>
      <c r="P277" s="827" t="s">
        <v>6965</v>
      </c>
      <c r="Q277" s="829"/>
      <c r="R277" s="19"/>
      <c r="S277" s="20" t="s">
        <v>6963</v>
      </c>
      <c r="T277" s="509">
        <f t="shared" si="30"/>
        <v>1940.4</v>
      </c>
      <c r="U277" s="20">
        <f t="shared" si="31"/>
        <v>16.415663937344249</v>
      </c>
      <c r="V277" s="21">
        <f t="shared" si="32"/>
        <v>30.922036311854754</v>
      </c>
      <c r="W277" s="20"/>
      <c r="X277" s="22"/>
      <c r="Y277" s="20"/>
    </row>
    <row r="278" spans="1:25" ht="18">
      <c r="A278" s="545" t="s">
        <v>2570</v>
      </c>
      <c r="B278" s="23">
        <v>12246</v>
      </c>
      <c r="C278" s="29" t="s">
        <v>3339</v>
      </c>
      <c r="D278" s="31" t="s">
        <v>2</v>
      </c>
      <c r="E278" s="29" t="s">
        <v>4399</v>
      </c>
      <c r="F278" s="32" t="s">
        <v>3332</v>
      </c>
      <c r="G278" s="26" t="s">
        <v>3408</v>
      </c>
      <c r="H278" s="25"/>
      <c r="I278" s="26" t="s">
        <v>5464</v>
      </c>
      <c r="J278" s="26" t="s">
        <v>2557</v>
      </c>
      <c r="K278" s="27">
        <v>6</v>
      </c>
      <c r="L278" s="25">
        <v>0</v>
      </c>
      <c r="M278" s="30" t="s">
        <v>2558</v>
      </c>
      <c r="N278" s="28">
        <v>3279</v>
      </c>
      <c r="O278" s="28" t="s">
        <v>2553</v>
      </c>
      <c r="P278" s="827">
        <v>144124401</v>
      </c>
      <c r="Q278" s="829" t="s">
        <v>6503</v>
      </c>
      <c r="R278" s="19"/>
      <c r="S278" s="20" t="s">
        <v>6236</v>
      </c>
      <c r="T278" s="509">
        <f t="shared" si="30"/>
        <v>2313.52</v>
      </c>
      <c r="U278" s="20">
        <f t="shared" si="31"/>
        <v>14.627654772796589</v>
      </c>
      <c r="V278" s="21">
        <f t="shared" si="32"/>
        <v>29.44434278743519</v>
      </c>
      <c r="W278" s="20"/>
      <c r="X278" s="22"/>
      <c r="Y278" s="20"/>
    </row>
    <row r="279" spans="1:25" ht="18">
      <c r="A279" s="545" t="s">
        <v>2570</v>
      </c>
      <c r="B279" s="23">
        <v>12519</v>
      </c>
      <c r="C279" s="29" t="s">
        <v>3339</v>
      </c>
      <c r="D279" s="31" t="s">
        <v>7</v>
      </c>
      <c r="E279" s="29" t="s">
        <v>3340</v>
      </c>
      <c r="F279" s="32" t="s">
        <v>3332</v>
      </c>
      <c r="G279" s="26" t="s">
        <v>3408</v>
      </c>
      <c r="H279" s="25" t="s">
        <v>3291</v>
      </c>
      <c r="I279" s="26" t="s">
        <v>6209</v>
      </c>
      <c r="J279" s="26" t="s">
        <v>2557</v>
      </c>
      <c r="K279" s="27">
        <v>6</v>
      </c>
      <c r="L279" s="25">
        <v>0</v>
      </c>
      <c r="M279" s="30" t="s">
        <v>2558</v>
      </c>
      <c r="N279" s="28">
        <v>4039</v>
      </c>
      <c r="O279" s="28" t="s">
        <v>2553</v>
      </c>
      <c r="P279" s="827">
        <v>144387797</v>
      </c>
      <c r="Q279" s="829" t="s">
        <v>6503</v>
      </c>
      <c r="R279" s="19"/>
      <c r="S279" s="20" t="s">
        <v>6251</v>
      </c>
      <c r="T279" s="509">
        <f t="shared" si="30"/>
        <v>2790.48</v>
      </c>
      <c r="U279" s="20">
        <f t="shared" si="31"/>
        <v>16.40305025996534</v>
      </c>
      <c r="V279" s="21">
        <f t="shared" si="32"/>
        <v>30.911611785095317</v>
      </c>
      <c r="W279" s="20"/>
      <c r="X279" s="22"/>
      <c r="Y279" s="20"/>
    </row>
    <row r="280" spans="1:25" ht="18">
      <c r="A280" s="545" t="s">
        <v>2570</v>
      </c>
      <c r="B280" s="23">
        <v>11537</v>
      </c>
      <c r="C280" s="29" t="s">
        <v>3286</v>
      </c>
      <c r="D280" s="31" t="s">
        <v>6</v>
      </c>
      <c r="E280" s="29" t="s">
        <v>3601</v>
      </c>
      <c r="F280" s="32" t="s">
        <v>3292</v>
      </c>
      <c r="G280" s="26" t="s">
        <v>3290</v>
      </c>
      <c r="H280" s="25"/>
      <c r="I280" s="26"/>
      <c r="J280" s="26" t="s">
        <v>2557</v>
      </c>
      <c r="K280" s="27">
        <v>6</v>
      </c>
      <c r="L280" s="25">
        <v>0</v>
      </c>
      <c r="M280" s="30" t="s">
        <v>2558</v>
      </c>
      <c r="N280" s="28">
        <v>1589</v>
      </c>
      <c r="O280" s="28" t="s">
        <v>2553</v>
      </c>
      <c r="P280" s="827">
        <v>142809691</v>
      </c>
      <c r="Q280" s="829"/>
      <c r="R280" s="19"/>
      <c r="S280" s="20" t="s">
        <v>4069</v>
      </c>
      <c r="T280" s="509">
        <f t="shared" si="30"/>
        <v>1120.24</v>
      </c>
      <c r="U280" s="20">
        <f t="shared" si="31"/>
        <v>14.695380742605423</v>
      </c>
      <c r="V280" s="21">
        <f t="shared" si="32"/>
        <v>29.500314663310263</v>
      </c>
      <c r="W280" s="20"/>
      <c r="X280" s="22"/>
      <c r="Y280" s="20"/>
    </row>
    <row r="281" spans="1:25" ht="18">
      <c r="A281" s="545" t="s">
        <v>2570</v>
      </c>
      <c r="B281" s="23">
        <v>12287</v>
      </c>
      <c r="C281" s="29" t="s">
        <v>3339</v>
      </c>
      <c r="D281" s="31" t="s">
        <v>2</v>
      </c>
      <c r="E281" s="29" t="s">
        <v>4399</v>
      </c>
      <c r="F281" s="32" t="s">
        <v>3332</v>
      </c>
      <c r="G281" s="26" t="s">
        <v>3350</v>
      </c>
      <c r="H281" s="25"/>
      <c r="I281" s="26" t="s">
        <v>5464</v>
      </c>
      <c r="J281" s="26" t="s">
        <v>2557</v>
      </c>
      <c r="K281" s="27">
        <v>6</v>
      </c>
      <c r="L281" s="25">
        <v>0</v>
      </c>
      <c r="M281" s="30" t="s">
        <v>2558</v>
      </c>
      <c r="N281" s="28">
        <v>2799</v>
      </c>
      <c r="O281" s="28" t="s">
        <v>2553</v>
      </c>
      <c r="P281" s="827">
        <v>144131191</v>
      </c>
      <c r="Q281" s="829" t="s">
        <v>6503</v>
      </c>
      <c r="R281" s="19"/>
      <c r="S281" s="20" t="s">
        <v>6240</v>
      </c>
      <c r="T281" s="509">
        <f t="shared" si="30"/>
        <v>1974.72</v>
      </c>
      <c r="U281" s="20">
        <f t="shared" si="31"/>
        <v>14.633397642014998</v>
      </c>
      <c r="V281" s="21">
        <f t="shared" si="32"/>
        <v>29.449088960342976</v>
      </c>
      <c r="W281" s="20"/>
      <c r="X281" s="22"/>
      <c r="Y281" s="20"/>
    </row>
    <row r="282" spans="1:25" ht="18">
      <c r="A282" s="545" t="s">
        <v>2570</v>
      </c>
      <c r="B282" s="23">
        <v>12287</v>
      </c>
      <c r="C282" s="29" t="s">
        <v>3339</v>
      </c>
      <c r="D282" s="31" t="s">
        <v>2</v>
      </c>
      <c r="E282" s="29" t="s">
        <v>4399</v>
      </c>
      <c r="F282" s="32" t="s">
        <v>3332</v>
      </c>
      <c r="G282" s="26" t="s">
        <v>3350</v>
      </c>
      <c r="H282" s="25"/>
      <c r="I282" s="26" t="s">
        <v>5464</v>
      </c>
      <c r="J282" s="26" t="s">
        <v>2557</v>
      </c>
      <c r="K282" s="27">
        <v>6</v>
      </c>
      <c r="L282" s="25">
        <v>0</v>
      </c>
      <c r="M282" s="30" t="s">
        <v>2558</v>
      </c>
      <c r="N282" s="28">
        <v>2799</v>
      </c>
      <c r="O282" s="28" t="s">
        <v>2553</v>
      </c>
      <c r="P282" s="827">
        <v>144131191</v>
      </c>
      <c r="Q282" s="829" t="s">
        <v>6503</v>
      </c>
      <c r="R282" s="19"/>
      <c r="S282" s="20" t="s">
        <v>6240</v>
      </c>
      <c r="T282" s="509">
        <f t="shared" si="30"/>
        <v>1974.72</v>
      </c>
      <c r="U282" s="20">
        <f t="shared" si="31"/>
        <v>14.633397642014998</v>
      </c>
      <c r="V282" s="21">
        <f t="shared" si="32"/>
        <v>29.449088960342976</v>
      </c>
      <c r="W282" s="20"/>
      <c r="X282" s="22"/>
      <c r="Y282" s="20"/>
    </row>
    <row r="283" spans="1:25" ht="18">
      <c r="A283" s="545" t="s">
        <v>2570</v>
      </c>
      <c r="B283" s="23" t="s">
        <v>6992</v>
      </c>
      <c r="C283" s="29" t="s">
        <v>3339</v>
      </c>
      <c r="D283" s="31" t="s">
        <v>2</v>
      </c>
      <c r="E283" s="29" t="s">
        <v>4399</v>
      </c>
      <c r="F283" s="32" t="s">
        <v>3292</v>
      </c>
      <c r="G283" s="26" t="s">
        <v>3350</v>
      </c>
      <c r="H283" s="25"/>
      <c r="I283" s="26" t="s">
        <v>5464</v>
      </c>
      <c r="J283" s="26" t="s">
        <v>2557</v>
      </c>
      <c r="K283" s="27">
        <v>6</v>
      </c>
      <c r="L283" s="25">
        <v>0</v>
      </c>
      <c r="M283" s="30" t="s">
        <v>2558</v>
      </c>
      <c r="N283" s="28">
        <v>2559</v>
      </c>
      <c r="O283" s="28" t="s">
        <v>2553</v>
      </c>
      <c r="P283" s="827" t="s">
        <v>6993</v>
      </c>
      <c r="Q283" s="829" t="s">
        <v>6503</v>
      </c>
      <c r="R283" s="19"/>
      <c r="S283" s="20" t="s">
        <v>6988</v>
      </c>
      <c r="T283" s="509">
        <f t="shared" si="30"/>
        <v>1805.76</v>
      </c>
      <c r="U283" s="20">
        <f t="shared" si="31"/>
        <v>14.616271981242676</v>
      </c>
      <c r="V283" s="21">
        <f t="shared" si="32"/>
        <v>29.434935521688161</v>
      </c>
      <c r="W283" s="20"/>
      <c r="X283" s="22"/>
      <c r="Y283" s="20"/>
    </row>
    <row r="284" spans="1:25" ht="15.75">
      <c r="A284" s="545" t="s">
        <v>2570</v>
      </c>
      <c r="B284" s="23" t="s">
        <v>6998</v>
      </c>
      <c r="C284" s="29" t="s">
        <v>3339</v>
      </c>
      <c r="D284" s="31" t="s">
        <v>2</v>
      </c>
      <c r="E284" s="29" t="s">
        <v>3361</v>
      </c>
      <c r="F284" s="32" t="s">
        <v>3292</v>
      </c>
      <c r="G284" s="26" t="s">
        <v>3408</v>
      </c>
      <c r="H284" s="25"/>
      <c r="I284" s="26" t="s">
        <v>5464</v>
      </c>
      <c r="J284" s="26" t="s">
        <v>2557</v>
      </c>
      <c r="K284" s="27">
        <v>6</v>
      </c>
      <c r="L284" s="25">
        <v>0</v>
      </c>
      <c r="M284" s="30">
        <v>0</v>
      </c>
      <c r="N284" s="28">
        <v>2679</v>
      </c>
      <c r="O284" s="28" t="s">
        <v>2553</v>
      </c>
      <c r="P284" s="827" t="s">
        <v>6996</v>
      </c>
      <c r="Q284" s="829" t="s">
        <v>6503</v>
      </c>
      <c r="S284" s="20" t="s">
        <v>6994</v>
      </c>
      <c r="T284" s="509"/>
      <c r="U284" s="20"/>
      <c r="V284" s="21"/>
      <c r="W284" s="20"/>
      <c r="X284" s="22"/>
      <c r="Y284" s="20"/>
    </row>
    <row r="285" spans="1:25" ht="15.75">
      <c r="A285" s="545" t="s">
        <v>2570</v>
      </c>
      <c r="B285" s="23">
        <v>12204</v>
      </c>
      <c r="C285" s="29" t="s">
        <v>3339</v>
      </c>
      <c r="D285" s="31" t="s">
        <v>2</v>
      </c>
      <c r="E285" s="29" t="s">
        <v>4378</v>
      </c>
      <c r="F285" s="32" t="s">
        <v>3332</v>
      </c>
      <c r="G285" s="26" t="s">
        <v>3350</v>
      </c>
      <c r="H285" s="25"/>
      <c r="I285" s="26" t="s">
        <v>5464</v>
      </c>
      <c r="J285" s="26" t="s">
        <v>2557</v>
      </c>
      <c r="K285" s="27">
        <v>6</v>
      </c>
      <c r="L285" s="25">
        <v>0</v>
      </c>
      <c r="M285" s="30" t="s">
        <v>2558</v>
      </c>
      <c r="N285" s="28">
        <v>2559</v>
      </c>
      <c r="O285" s="28" t="s">
        <v>2553</v>
      </c>
      <c r="P285" s="827">
        <v>144084885</v>
      </c>
      <c r="Q285" s="829" t="s">
        <v>6503</v>
      </c>
      <c r="S285" s="20" t="s">
        <v>6504</v>
      </c>
      <c r="T285" s="509"/>
      <c r="U285" s="20"/>
      <c r="V285" s="21"/>
      <c r="W285" s="20"/>
      <c r="X285" s="22"/>
      <c r="Y285" s="20"/>
    </row>
    <row r="286" spans="1:25" ht="15.75">
      <c r="A286" s="545" t="s">
        <v>2570</v>
      </c>
      <c r="B286" s="23">
        <v>12576</v>
      </c>
      <c r="C286" s="29" t="s">
        <v>3339</v>
      </c>
      <c r="D286" s="31" t="s">
        <v>2</v>
      </c>
      <c r="E286" s="29" t="s">
        <v>4399</v>
      </c>
      <c r="F286" s="32" t="s">
        <v>3292</v>
      </c>
      <c r="G286" s="26" t="s">
        <v>3350</v>
      </c>
      <c r="H286" s="25"/>
      <c r="I286" s="26" t="s">
        <v>5464</v>
      </c>
      <c r="J286" s="26" t="s">
        <v>2557</v>
      </c>
      <c r="K286" s="27">
        <v>6</v>
      </c>
      <c r="L286" s="25">
        <v>0</v>
      </c>
      <c r="M286" s="30" t="s">
        <v>2558</v>
      </c>
      <c r="N286" s="28">
        <v>2559</v>
      </c>
      <c r="O286" s="28" t="s">
        <v>2553</v>
      </c>
      <c r="P286" s="827">
        <v>144535649</v>
      </c>
      <c r="Q286" s="829" t="s">
        <v>6503</v>
      </c>
      <c r="S286" s="20" t="s">
        <v>6988</v>
      </c>
      <c r="T286" s="509"/>
      <c r="U286" s="20"/>
      <c r="V286" s="21"/>
      <c r="W286" s="20"/>
      <c r="X286" s="22"/>
      <c r="Y286" s="20"/>
    </row>
    <row r="287" spans="1:25" ht="15.75">
      <c r="A287" s="545" t="s">
        <v>2570</v>
      </c>
      <c r="B287" s="23">
        <v>12154</v>
      </c>
      <c r="C287" s="29" t="s">
        <v>3339</v>
      </c>
      <c r="D287" s="31" t="s">
        <v>7</v>
      </c>
      <c r="E287" s="29" t="s">
        <v>6393</v>
      </c>
      <c r="F287" s="32" t="s">
        <v>3332</v>
      </c>
      <c r="G287" s="26" t="s">
        <v>3408</v>
      </c>
      <c r="H287" s="25" t="s">
        <v>3394</v>
      </c>
      <c r="I287" s="26" t="s">
        <v>5464</v>
      </c>
      <c r="J287" s="26" t="s">
        <v>2557</v>
      </c>
      <c r="K287" s="27">
        <v>6</v>
      </c>
      <c r="L287" s="25">
        <v>0</v>
      </c>
      <c r="M287" s="30" t="s">
        <v>2558</v>
      </c>
      <c r="N287" s="28">
        <v>3679</v>
      </c>
      <c r="O287" s="28" t="s">
        <v>2553</v>
      </c>
      <c r="P287" s="827">
        <v>144035458</v>
      </c>
      <c r="Q287" s="829" t="s">
        <v>6503</v>
      </c>
      <c r="S287" s="20" t="s">
        <v>6394</v>
      </c>
      <c r="T287" s="509"/>
      <c r="U287" s="20"/>
      <c r="V287" s="21"/>
      <c r="W287" s="20"/>
      <c r="X287" s="22"/>
      <c r="Y287" s="20"/>
    </row>
    <row r="288" spans="1:25" ht="15.75">
      <c r="A288" s="545" t="s">
        <v>2570</v>
      </c>
      <c r="B288" s="23">
        <v>12535</v>
      </c>
      <c r="C288" s="29" t="s">
        <v>3339</v>
      </c>
      <c r="D288" s="31" t="s">
        <v>2</v>
      </c>
      <c r="E288" s="29" t="s">
        <v>4399</v>
      </c>
      <c r="F288" s="32" t="s">
        <v>3332</v>
      </c>
      <c r="G288" s="26" t="s">
        <v>3393</v>
      </c>
      <c r="H288" s="25"/>
      <c r="I288" s="26" t="s">
        <v>5464</v>
      </c>
      <c r="J288" s="26" t="s">
        <v>2557</v>
      </c>
      <c r="K288" s="27">
        <v>6</v>
      </c>
      <c r="L288" s="25">
        <v>0</v>
      </c>
      <c r="M288" s="30" t="s">
        <v>2558</v>
      </c>
      <c r="N288" s="28">
        <v>2599</v>
      </c>
      <c r="O288" s="28" t="s">
        <v>2553</v>
      </c>
      <c r="P288" s="827">
        <v>144413165</v>
      </c>
      <c r="Q288" s="829" t="s">
        <v>6503</v>
      </c>
      <c r="S288" s="20" t="s">
        <v>6222</v>
      </c>
      <c r="T288" s="509"/>
      <c r="U288" s="20"/>
      <c r="V288" s="21"/>
      <c r="W288" s="20"/>
      <c r="X288" s="22"/>
      <c r="Y288" s="20"/>
    </row>
    <row r="289" spans="1:25" ht="15.75">
      <c r="A289" s="545" t="s">
        <v>2570</v>
      </c>
      <c r="B289" s="23">
        <v>12204</v>
      </c>
      <c r="C289" s="29" t="s">
        <v>3339</v>
      </c>
      <c r="D289" s="31" t="s">
        <v>2</v>
      </c>
      <c r="E289" s="29" t="s">
        <v>4378</v>
      </c>
      <c r="F289" s="32" t="s">
        <v>3332</v>
      </c>
      <c r="G289" s="26" t="s">
        <v>3350</v>
      </c>
      <c r="H289" s="25"/>
      <c r="I289" s="26" t="s">
        <v>5464</v>
      </c>
      <c r="J289" s="26" t="s">
        <v>2557</v>
      </c>
      <c r="K289" s="27">
        <v>6</v>
      </c>
      <c r="L289" s="25">
        <v>0</v>
      </c>
      <c r="M289" s="30" t="s">
        <v>2558</v>
      </c>
      <c r="N289" s="28">
        <v>2559</v>
      </c>
      <c r="O289" s="28" t="s">
        <v>2553</v>
      </c>
      <c r="P289" s="827">
        <v>144084885</v>
      </c>
      <c r="Q289" s="829" t="s">
        <v>6503</v>
      </c>
      <c r="S289" s="20" t="s">
        <v>6504</v>
      </c>
      <c r="T289" s="509"/>
      <c r="U289" s="20"/>
      <c r="V289" s="21"/>
      <c r="W289" s="20"/>
      <c r="X289" s="22"/>
      <c r="Y289" s="20"/>
    </row>
    <row r="290" spans="1:25" ht="15.75">
      <c r="A290" s="545" t="s">
        <v>2570</v>
      </c>
      <c r="B290" s="23">
        <v>12568</v>
      </c>
      <c r="C290" s="29" t="s">
        <v>3339</v>
      </c>
      <c r="D290" s="31" t="s">
        <v>7</v>
      </c>
      <c r="E290" s="29" t="s">
        <v>3521</v>
      </c>
      <c r="F290" s="32" t="s">
        <v>3332</v>
      </c>
      <c r="G290" s="26" t="s">
        <v>3350</v>
      </c>
      <c r="H290" s="25" t="s">
        <v>3394</v>
      </c>
      <c r="I290" s="26" t="s">
        <v>6209</v>
      </c>
      <c r="J290" s="26" t="s">
        <v>2557</v>
      </c>
      <c r="K290" s="27">
        <v>6</v>
      </c>
      <c r="L290" s="25">
        <v>0</v>
      </c>
      <c r="M290" s="30" t="s">
        <v>2558</v>
      </c>
      <c r="N290" s="28">
        <v>2809</v>
      </c>
      <c r="O290" s="28" t="s">
        <v>2553</v>
      </c>
      <c r="P290" s="827">
        <v>144503235</v>
      </c>
      <c r="Q290" s="829"/>
      <c r="S290" s="20" t="s">
        <v>6963</v>
      </c>
      <c r="T290" s="509"/>
      <c r="U290" s="20"/>
      <c r="V290" s="21"/>
      <c r="W290" s="20"/>
      <c r="X290" s="22"/>
      <c r="Y290" s="20"/>
    </row>
    <row r="291" spans="1:25" ht="15.75">
      <c r="A291" s="545" t="s">
        <v>2570</v>
      </c>
      <c r="B291" s="23" t="s">
        <v>7080</v>
      </c>
      <c r="C291" s="29" t="s">
        <v>3339</v>
      </c>
      <c r="D291" s="31" t="s">
        <v>7</v>
      </c>
      <c r="E291" s="29" t="s">
        <v>6393</v>
      </c>
      <c r="F291" s="32" t="s">
        <v>3332</v>
      </c>
      <c r="G291" s="26" t="s">
        <v>3408</v>
      </c>
      <c r="H291" s="25" t="s">
        <v>3291</v>
      </c>
      <c r="I291" s="26" t="s">
        <v>5464</v>
      </c>
      <c r="J291" s="26" t="s">
        <v>2557</v>
      </c>
      <c r="K291" s="27">
        <v>6</v>
      </c>
      <c r="L291" s="25">
        <v>0</v>
      </c>
      <c r="M291" s="30">
        <v>0</v>
      </c>
      <c r="N291" s="28">
        <v>3799</v>
      </c>
      <c r="O291" s="28" t="s">
        <v>2553</v>
      </c>
      <c r="P291" s="827" t="s">
        <v>7078</v>
      </c>
      <c r="Q291" s="829" t="s">
        <v>6503</v>
      </c>
      <c r="S291" s="20" t="s">
        <v>6428</v>
      </c>
      <c r="T291" s="509"/>
      <c r="U291" s="20"/>
      <c r="V291" s="21"/>
      <c r="W291" s="20"/>
      <c r="X291" s="22"/>
      <c r="Y291" s="20"/>
    </row>
    <row r="292" spans="1:25" ht="15.75">
      <c r="A292" s="545" t="s">
        <v>2570</v>
      </c>
      <c r="B292" s="23">
        <v>12535</v>
      </c>
      <c r="C292" s="29" t="s">
        <v>3339</v>
      </c>
      <c r="D292" s="31" t="s">
        <v>2</v>
      </c>
      <c r="E292" s="29" t="s">
        <v>4399</v>
      </c>
      <c r="F292" s="32" t="s">
        <v>3332</v>
      </c>
      <c r="G292" s="26" t="s">
        <v>3393</v>
      </c>
      <c r="H292" s="25"/>
      <c r="I292" s="26" t="s">
        <v>5464</v>
      </c>
      <c r="J292" s="26" t="s">
        <v>2557</v>
      </c>
      <c r="K292" s="27">
        <v>6</v>
      </c>
      <c r="L292" s="25">
        <v>0</v>
      </c>
      <c r="M292" s="30" t="s">
        <v>2558</v>
      </c>
      <c r="N292" s="28">
        <v>2599</v>
      </c>
      <c r="O292" s="28" t="s">
        <v>2553</v>
      </c>
      <c r="P292" s="827">
        <v>144413165</v>
      </c>
      <c r="Q292" s="829" t="s">
        <v>6503</v>
      </c>
      <c r="S292" s="20" t="s">
        <v>6222</v>
      </c>
      <c r="T292" s="509"/>
      <c r="U292" s="20"/>
      <c r="V292" s="21"/>
      <c r="W292" s="20"/>
      <c r="X292" s="22"/>
      <c r="Y292" s="20"/>
    </row>
    <row r="293" spans="1:25" ht="15.75">
      <c r="A293" s="545" t="s">
        <v>2570</v>
      </c>
      <c r="B293" s="23">
        <v>12287</v>
      </c>
      <c r="C293" s="29" t="s">
        <v>3339</v>
      </c>
      <c r="D293" s="31" t="s">
        <v>2</v>
      </c>
      <c r="E293" s="29" t="s">
        <v>4399</v>
      </c>
      <c r="F293" s="32" t="s">
        <v>3332</v>
      </c>
      <c r="G293" s="26" t="s">
        <v>3350</v>
      </c>
      <c r="H293" s="25"/>
      <c r="I293" s="26" t="s">
        <v>5464</v>
      </c>
      <c r="J293" s="26" t="s">
        <v>2557</v>
      </c>
      <c r="K293" s="27">
        <v>6</v>
      </c>
      <c r="L293" s="25">
        <v>0</v>
      </c>
      <c r="M293" s="30" t="s">
        <v>2558</v>
      </c>
      <c r="N293" s="28">
        <v>2799</v>
      </c>
      <c r="O293" s="28" t="s">
        <v>2553</v>
      </c>
      <c r="P293" s="827">
        <v>144131191</v>
      </c>
      <c r="Q293" s="829" t="s">
        <v>6503</v>
      </c>
      <c r="S293" s="20" t="s">
        <v>6240</v>
      </c>
      <c r="T293" s="509"/>
      <c r="U293" s="20"/>
      <c r="V293" s="21"/>
      <c r="W293" s="20"/>
      <c r="X293" s="22"/>
      <c r="Y293" s="20"/>
    </row>
    <row r="294" spans="1:25" ht="15.75">
      <c r="A294" s="545" t="s">
        <v>2570</v>
      </c>
      <c r="B294" s="23" t="s">
        <v>7093</v>
      </c>
      <c r="C294" s="29" t="s">
        <v>3339</v>
      </c>
      <c r="D294" s="31" t="s">
        <v>7</v>
      </c>
      <c r="E294" s="29" t="s">
        <v>6213</v>
      </c>
      <c r="F294" s="32" t="s">
        <v>3332</v>
      </c>
      <c r="G294" s="26" t="s">
        <v>3408</v>
      </c>
      <c r="H294" s="25" t="s">
        <v>3291</v>
      </c>
      <c r="I294" s="26" t="s">
        <v>5464</v>
      </c>
      <c r="J294" s="26" t="s">
        <v>2557</v>
      </c>
      <c r="K294" s="27">
        <v>6</v>
      </c>
      <c r="L294" s="25">
        <v>0</v>
      </c>
      <c r="M294" s="30" t="s">
        <v>2558</v>
      </c>
      <c r="N294" s="28">
        <v>3659</v>
      </c>
      <c r="O294" s="28" t="s">
        <v>2553</v>
      </c>
      <c r="P294" s="827" t="s">
        <v>7091</v>
      </c>
      <c r="Q294" s="829" t="s">
        <v>6503</v>
      </c>
      <c r="S294" s="20" t="s">
        <v>7089</v>
      </c>
      <c r="T294" s="509"/>
      <c r="U294" s="20"/>
      <c r="V294" s="21"/>
      <c r="W294" s="20"/>
      <c r="X294" s="22"/>
      <c r="Y294" s="20"/>
    </row>
    <row r="295" spans="1:25" ht="15.75">
      <c r="A295" s="545" t="s">
        <v>2570</v>
      </c>
      <c r="B295" s="23" t="s">
        <v>7109</v>
      </c>
      <c r="C295" s="29" t="s">
        <v>3339</v>
      </c>
      <c r="D295" s="31" t="s">
        <v>2</v>
      </c>
      <c r="E295" s="29" t="s">
        <v>4378</v>
      </c>
      <c r="F295" s="32" t="s">
        <v>3292</v>
      </c>
      <c r="G295" s="26" t="s">
        <v>3408</v>
      </c>
      <c r="H295" s="25"/>
      <c r="I295" s="26" t="s">
        <v>6209</v>
      </c>
      <c r="J295" s="26" t="s">
        <v>2557</v>
      </c>
      <c r="K295" s="27">
        <v>6</v>
      </c>
      <c r="L295" s="25">
        <v>0</v>
      </c>
      <c r="M295" s="30" t="s">
        <v>2558</v>
      </c>
      <c r="N295" s="28">
        <v>2799</v>
      </c>
      <c r="O295" s="28" t="s">
        <v>2553</v>
      </c>
      <c r="P295" s="827" t="s">
        <v>7108</v>
      </c>
      <c r="Q295" s="829" t="s">
        <v>6503</v>
      </c>
      <c r="S295" s="20" t="s">
        <v>6240</v>
      </c>
      <c r="T295" s="509"/>
      <c r="U295" s="20"/>
      <c r="V295" s="21"/>
      <c r="W295" s="20"/>
      <c r="X295" s="22"/>
      <c r="Y295" s="20"/>
    </row>
    <row r="296" spans="1:25" ht="15.75">
      <c r="A296" s="545" t="s">
        <v>2570</v>
      </c>
      <c r="B296" s="23">
        <v>12121</v>
      </c>
      <c r="C296" s="29" t="s">
        <v>3339</v>
      </c>
      <c r="D296" s="31" t="s">
        <v>2</v>
      </c>
      <c r="E296" s="29" t="s">
        <v>6373</v>
      </c>
      <c r="F296" s="32" t="s">
        <v>3332</v>
      </c>
      <c r="G296" s="26" t="s">
        <v>3393</v>
      </c>
      <c r="H296" s="25"/>
      <c r="I296" s="26" t="s">
        <v>5464</v>
      </c>
      <c r="J296" s="26" t="s">
        <v>2557</v>
      </c>
      <c r="K296" s="27">
        <v>6</v>
      </c>
      <c r="L296" s="25">
        <v>0</v>
      </c>
      <c r="M296" s="30" t="s">
        <v>2558</v>
      </c>
      <c r="N296" s="28">
        <v>2299</v>
      </c>
      <c r="O296" s="28" t="s">
        <v>2553</v>
      </c>
      <c r="P296" s="827">
        <v>144031171</v>
      </c>
      <c r="Q296" s="829"/>
      <c r="S296" s="20" t="s">
        <v>6374</v>
      </c>
      <c r="T296" s="509"/>
      <c r="U296" s="20"/>
      <c r="V296" s="21"/>
      <c r="W296" s="20"/>
      <c r="X296" s="22"/>
      <c r="Y296" s="20"/>
    </row>
    <row r="297" spans="1:25" ht="15.75">
      <c r="A297" s="545" t="s">
        <v>2570</v>
      </c>
      <c r="B297" s="23" t="s">
        <v>7122</v>
      </c>
      <c r="C297" s="29" t="s">
        <v>3339</v>
      </c>
      <c r="D297" s="31" t="s">
        <v>2</v>
      </c>
      <c r="E297" s="29" t="s">
        <v>4399</v>
      </c>
      <c r="F297" s="32" t="s">
        <v>3292</v>
      </c>
      <c r="G297" s="26" t="s">
        <v>3393</v>
      </c>
      <c r="H297" s="25"/>
      <c r="I297" s="26" t="s">
        <v>6209</v>
      </c>
      <c r="J297" s="26" t="s">
        <v>2557</v>
      </c>
      <c r="K297" s="27">
        <v>6</v>
      </c>
      <c r="L297" s="25">
        <v>0</v>
      </c>
      <c r="M297" s="30" t="s">
        <v>2558</v>
      </c>
      <c r="N297" s="28">
        <v>2359</v>
      </c>
      <c r="O297" s="28" t="s">
        <v>2553</v>
      </c>
      <c r="P297" s="827" t="s">
        <v>7120</v>
      </c>
      <c r="Q297" s="829" t="s">
        <v>6503</v>
      </c>
      <c r="S297" s="20" t="s">
        <v>7119</v>
      </c>
      <c r="T297" s="509"/>
      <c r="U297" s="20"/>
      <c r="V297" s="21"/>
      <c r="W297" s="20"/>
      <c r="X297" s="22"/>
      <c r="Y297" s="20"/>
    </row>
    <row r="298" spans="1:25" ht="15.75">
      <c r="A298" s="545" t="s">
        <v>2570</v>
      </c>
      <c r="B298" s="23">
        <v>12212</v>
      </c>
      <c r="C298" s="29" t="s">
        <v>3339</v>
      </c>
      <c r="D298" s="31" t="s">
        <v>7</v>
      </c>
      <c r="E298" s="29" t="s">
        <v>3340</v>
      </c>
      <c r="F298" s="32" t="s">
        <v>3332</v>
      </c>
      <c r="G298" s="26" t="s">
        <v>3408</v>
      </c>
      <c r="H298" s="25" t="s">
        <v>3291</v>
      </c>
      <c r="I298" s="26" t="s">
        <v>5464</v>
      </c>
      <c r="J298" s="26" t="s">
        <v>2557</v>
      </c>
      <c r="K298" s="27">
        <v>6</v>
      </c>
      <c r="L298" s="25">
        <v>0</v>
      </c>
      <c r="M298" s="30" t="s">
        <v>2558</v>
      </c>
      <c r="N298" s="28">
        <v>4039</v>
      </c>
      <c r="O298" s="28" t="s">
        <v>2553</v>
      </c>
      <c r="P298" s="827">
        <v>144096913</v>
      </c>
      <c r="Q298" s="829" t="s">
        <v>6503</v>
      </c>
      <c r="S298" s="20" t="s">
        <v>6251</v>
      </c>
      <c r="T298" s="509"/>
      <c r="U298" s="20"/>
      <c r="V298" s="21"/>
      <c r="W298" s="20"/>
      <c r="X298" s="22"/>
      <c r="Y298" s="20"/>
    </row>
    <row r="299" spans="1:25" ht="15.75">
      <c r="A299" s="545" t="s">
        <v>2570</v>
      </c>
      <c r="B299" s="23">
        <v>11552</v>
      </c>
      <c r="C299" s="29" t="s">
        <v>3286</v>
      </c>
      <c r="D299" s="31" t="s">
        <v>6</v>
      </c>
      <c r="E299" s="29" t="s">
        <v>3407</v>
      </c>
      <c r="F299" s="32" t="s">
        <v>3292</v>
      </c>
      <c r="G299" s="26" t="s">
        <v>3290</v>
      </c>
      <c r="H299" s="25"/>
      <c r="I299" s="26"/>
      <c r="J299" s="26" t="s">
        <v>2557</v>
      </c>
      <c r="K299" s="27">
        <v>6</v>
      </c>
      <c r="L299" s="25">
        <v>0</v>
      </c>
      <c r="M299" s="30" t="s">
        <v>2558</v>
      </c>
      <c r="N299" s="28">
        <v>1709</v>
      </c>
      <c r="O299" s="28" t="s">
        <v>2553</v>
      </c>
      <c r="P299" s="827">
        <v>142846216</v>
      </c>
      <c r="Q299" s="829"/>
      <c r="S299" s="20" t="s">
        <v>6729</v>
      </c>
      <c r="T299" s="509"/>
      <c r="U299" s="20"/>
      <c r="V299" s="21"/>
      <c r="W299" s="20"/>
      <c r="X299" s="22"/>
      <c r="Y299" s="20"/>
    </row>
    <row r="300" spans="1:25" ht="15.75">
      <c r="A300" s="545" t="s">
        <v>2570</v>
      </c>
      <c r="B300" s="23" t="s">
        <v>7172</v>
      </c>
      <c r="C300" s="29" t="s">
        <v>3339</v>
      </c>
      <c r="D300" s="31" t="s">
        <v>2</v>
      </c>
      <c r="E300" s="29" t="s">
        <v>3361</v>
      </c>
      <c r="F300" s="32" t="s">
        <v>3292</v>
      </c>
      <c r="G300" s="26" t="s">
        <v>3350</v>
      </c>
      <c r="H300" s="25"/>
      <c r="I300" s="26" t="s">
        <v>5464</v>
      </c>
      <c r="J300" s="26" t="s">
        <v>2557</v>
      </c>
      <c r="K300" s="27">
        <v>6</v>
      </c>
      <c r="L300" s="25">
        <v>0</v>
      </c>
      <c r="M300" s="30" t="s">
        <v>2558</v>
      </c>
      <c r="N300" s="28">
        <v>2199</v>
      </c>
      <c r="O300" s="28" t="s">
        <v>2553</v>
      </c>
      <c r="P300" s="827" t="s">
        <v>7170</v>
      </c>
      <c r="Q300" s="829" t="s">
        <v>6503</v>
      </c>
      <c r="S300" s="20" t="s">
        <v>7163</v>
      </c>
      <c r="T300" s="509"/>
      <c r="U300" s="20"/>
      <c r="V300" s="21"/>
      <c r="W300" s="20"/>
      <c r="X300" s="22"/>
      <c r="Y300" s="20"/>
    </row>
    <row r="301" spans="1:25" ht="15.75">
      <c r="A301" s="545"/>
      <c r="B301" s="23"/>
      <c r="C301" s="29"/>
      <c r="D301" s="31"/>
      <c r="E301" s="29"/>
      <c r="F301" s="32"/>
      <c r="G301" s="26"/>
      <c r="H301" s="25"/>
      <c r="I301" s="26"/>
      <c r="J301" s="26"/>
      <c r="K301" s="27"/>
      <c r="L301" s="25"/>
      <c r="M301" s="30"/>
      <c r="N301" s="28"/>
      <c r="O301" s="28"/>
      <c r="P301" s="827"/>
      <c r="Q301" s="829"/>
      <c r="S301" s="20"/>
      <c r="T301" s="509"/>
      <c r="U301" s="20"/>
      <c r="V301" s="21"/>
      <c r="W301" s="20"/>
      <c r="X301" s="22"/>
      <c r="Y301" s="20"/>
    </row>
    <row r="302" spans="1:25" ht="15.75">
      <c r="A302" s="545"/>
      <c r="B302" s="23"/>
      <c r="C302" s="29"/>
      <c r="D302" s="31"/>
      <c r="E302" s="29"/>
      <c r="F302" s="32"/>
      <c r="G302" s="26"/>
      <c r="H302" s="25"/>
      <c r="I302" s="26"/>
      <c r="J302" s="26"/>
      <c r="K302" s="27"/>
      <c r="L302" s="25"/>
      <c r="M302" s="30"/>
      <c r="N302" s="28"/>
      <c r="O302" s="28"/>
      <c r="P302" s="827"/>
      <c r="Q302" s="829"/>
      <c r="S302" s="20"/>
      <c r="T302" s="509"/>
      <c r="U302" s="20"/>
      <c r="V302" s="21"/>
      <c r="W302" s="20"/>
      <c r="X302" s="22"/>
      <c r="Y302" s="20"/>
    </row>
    <row r="303" spans="1:25" ht="15.75">
      <c r="A303" s="545"/>
      <c r="B303" s="23"/>
      <c r="C303" s="29"/>
      <c r="D303" s="31"/>
      <c r="E303" s="29"/>
      <c r="F303" s="32"/>
      <c r="G303" s="26"/>
      <c r="H303" s="25"/>
      <c r="I303" s="26"/>
      <c r="J303" s="26"/>
      <c r="K303" s="27"/>
      <c r="L303" s="25"/>
      <c r="M303" s="30"/>
      <c r="N303" s="28"/>
      <c r="O303" s="28"/>
      <c r="P303" s="827"/>
      <c r="Q303" s="829"/>
      <c r="S303" s="20"/>
      <c r="T303" s="509"/>
      <c r="U303" s="20"/>
      <c r="V303" s="21"/>
      <c r="W303" s="20"/>
      <c r="X303" s="22"/>
      <c r="Y303" s="20"/>
    </row>
    <row r="304" spans="1:25" ht="15.75">
      <c r="A304" s="545"/>
      <c r="B304" s="23"/>
      <c r="C304" s="29"/>
      <c r="D304" s="31"/>
      <c r="E304" s="29"/>
      <c r="F304" s="32"/>
      <c r="G304" s="26"/>
      <c r="H304" s="25"/>
      <c r="I304" s="26"/>
      <c r="J304" s="26"/>
      <c r="K304" s="27"/>
      <c r="L304" s="25"/>
      <c r="M304" s="30"/>
      <c r="N304" s="28"/>
      <c r="O304" s="28"/>
      <c r="P304" s="827"/>
      <c r="Q304" s="829"/>
      <c r="S304" s="20"/>
      <c r="T304" s="509"/>
      <c r="U304" s="20"/>
      <c r="V304" s="21"/>
      <c r="W304" s="20"/>
      <c r="X304" s="22"/>
      <c r="Y304" s="20"/>
    </row>
    <row r="305" spans="1:25" ht="15.75">
      <c r="A305" s="545"/>
      <c r="B305" s="23"/>
      <c r="C305" s="29"/>
      <c r="D305" s="31"/>
      <c r="E305" s="29"/>
      <c r="F305" s="32"/>
      <c r="G305" s="26"/>
      <c r="H305" s="25"/>
      <c r="I305" s="26"/>
      <c r="J305" s="26"/>
      <c r="K305" s="27"/>
      <c r="L305" s="25"/>
      <c r="M305" s="30"/>
      <c r="N305" s="28"/>
      <c r="O305" s="28"/>
      <c r="P305" s="827"/>
      <c r="Q305" s="829"/>
      <c r="S305" s="20"/>
      <c r="T305" s="509"/>
      <c r="U305" s="20"/>
      <c r="V305" s="21"/>
      <c r="W305" s="20"/>
      <c r="X305" s="22"/>
      <c r="Y305" s="20"/>
    </row>
  </sheetData>
  <sortState ref="A13:AC68">
    <sortCondition ref="B13:B68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CENTROS"/>
  <dimension ref="A1:I87"/>
  <sheetViews>
    <sheetView workbookViewId="0">
      <selection activeCell="I23" sqref="I23"/>
    </sheetView>
  </sheetViews>
  <sheetFormatPr baseColWidth="10" defaultRowHeight="15"/>
  <cols>
    <col min="1" max="1" width="14.28515625" customWidth="1"/>
    <col min="2" max="2" width="21" customWidth="1"/>
    <col min="3" max="3" width="17.85546875" customWidth="1"/>
    <col min="5" max="5" width="21" customWidth="1"/>
    <col min="6" max="6" width="14.28515625" customWidth="1"/>
    <col min="7" max="7" width="17.85546875" customWidth="1"/>
  </cols>
  <sheetData>
    <row r="1" spans="1:9">
      <c r="A1" s="6" t="s">
        <v>130</v>
      </c>
      <c r="B1" s="6" t="s">
        <v>131</v>
      </c>
      <c r="C1" s="6" t="s">
        <v>129</v>
      </c>
      <c r="D1" s="525" t="s">
        <v>4726</v>
      </c>
      <c r="E1" s="6" t="s">
        <v>131</v>
      </c>
      <c r="F1" s="6" t="s">
        <v>130</v>
      </c>
      <c r="G1" s="6" t="s">
        <v>129</v>
      </c>
      <c r="H1" s="617" t="s">
        <v>4726</v>
      </c>
      <c r="I1" s="620" t="s">
        <v>119</v>
      </c>
    </row>
    <row r="2" spans="1:9">
      <c r="A2" s="8" t="s">
        <v>3293</v>
      </c>
      <c r="B2" t="s">
        <v>3546</v>
      </c>
      <c r="C2" t="s">
        <v>299</v>
      </c>
      <c r="D2" t="s">
        <v>4727</v>
      </c>
      <c r="E2" t="s">
        <v>139</v>
      </c>
      <c r="F2" t="s">
        <v>138</v>
      </c>
      <c r="G2" t="s">
        <v>296</v>
      </c>
      <c r="H2" t="s">
        <v>4728</v>
      </c>
      <c r="I2" s="480">
        <v>1</v>
      </c>
    </row>
    <row r="3" spans="1:9">
      <c r="A3" t="s">
        <v>138</v>
      </c>
      <c r="B3" t="s">
        <v>139</v>
      </c>
      <c r="C3" t="s">
        <v>296</v>
      </c>
      <c r="D3" t="s">
        <v>4728</v>
      </c>
      <c r="E3" t="s">
        <v>141</v>
      </c>
      <c r="F3" t="s">
        <v>140</v>
      </c>
      <c r="G3" t="s">
        <v>296</v>
      </c>
      <c r="H3" t="s">
        <v>4733</v>
      </c>
      <c r="I3" s="480">
        <v>2</v>
      </c>
    </row>
    <row r="4" spans="1:9">
      <c r="A4" t="s">
        <v>136</v>
      </c>
      <c r="B4" t="s">
        <v>137</v>
      </c>
      <c r="C4" t="s">
        <v>299</v>
      </c>
      <c r="D4" t="s">
        <v>4729</v>
      </c>
      <c r="E4" t="s">
        <v>143</v>
      </c>
      <c r="F4" t="s">
        <v>142</v>
      </c>
      <c r="G4" t="s">
        <v>296</v>
      </c>
      <c r="H4" t="s">
        <v>4734</v>
      </c>
      <c r="I4" s="480">
        <v>3</v>
      </c>
    </row>
    <row r="5" spans="1:9">
      <c r="A5" t="s">
        <v>183</v>
      </c>
      <c r="B5" t="s">
        <v>184</v>
      </c>
      <c r="C5" t="s">
        <v>299</v>
      </c>
      <c r="D5" t="s">
        <v>4730</v>
      </c>
      <c r="E5" t="s">
        <v>153</v>
      </c>
      <c r="F5" t="s">
        <v>152</v>
      </c>
      <c r="G5" t="s">
        <v>296</v>
      </c>
      <c r="H5" t="s">
        <v>4747</v>
      </c>
      <c r="I5" s="480">
        <v>4</v>
      </c>
    </row>
    <row r="6" spans="1:9">
      <c r="A6" t="s">
        <v>150</v>
      </c>
      <c r="B6" t="s">
        <v>151</v>
      </c>
      <c r="C6" t="s">
        <v>299</v>
      </c>
      <c r="D6" t="s">
        <v>4731</v>
      </c>
      <c r="E6" t="s">
        <v>157</v>
      </c>
      <c r="F6" t="s">
        <v>156</v>
      </c>
      <c r="G6" t="s">
        <v>296</v>
      </c>
      <c r="H6" t="s">
        <v>4735</v>
      </c>
      <c r="I6" s="480">
        <v>5</v>
      </c>
    </row>
    <row r="7" spans="1:9">
      <c r="A7" t="s">
        <v>132</v>
      </c>
      <c r="B7" t="s">
        <v>133</v>
      </c>
      <c r="C7" t="s">
        <v>299</v>
      </c>
      <c r="D7" t="s">
        <v>4732</v>
      </c>
      <c r="E7" t="s">
        <v>165</v>
      </c>
      <c r="F7" t="s">
        <v>164</v>
      </c>
      <c r="G7" t="s">
        <v>296</v>
      </c>
      <c r="H7" t="s">
        <v>4752</v>
      </c>
      <c r="I7" s="480">
        <v>6</v>
      </c>
    </row>
    <row r="8" spans="1:9">
      <c r="A8" t="s">
        <v>140</v>
      </c>
      <c r="B8" t="s">
        <v>141</v>
      </c>
      <c r="C8" t="s">
        <v>296</v>
      </c>
      <c r="D8" t="s">
        <v>4733</v>
      </c>
      <c r="E8" t="s">
        <v>167</v>
      </c>
      <c r="F8" t="s">
        <v>166</v>
      </c>
      <c r="G8" t="s">
        <v>296</v>
      </c>
      <c r="H8" t="s">
        <v>4745</v>
      </c>
      <c r="I8" s="480">
        <v>7</v>
      </c>
    </row>
    <row r="9" spans="1:9">
      <c r="A9" t="s">
        <v>142</v>
      </c>
      <c r="B9" t="s">
        <v>143</v>
      </c>
      <c r="C9" t="s">
        <v>296</v>
      </c>
      <c r="D9" t="s">
        <v>4734</v>
      </c>
      <c r="E9" t="s">
        <v>169</v>
      </c>
      <c r="F9" t="s">
        <v>168</v>
      </c>
      <c r="G9" t="s">
        <v>296</v>
      </c>
      <c r="H9" t="s">
        <v>4744</v>
      </c>
      <c r="I9" s="480">
        <v>8</v>
      </c>
    </row>
    <row r="10" spans="1:9">
      <c r="A10" t="s">
        <v>156</v>
      </c>
      <c r="B10" t="s">
        <v>157</v>
      </c>
      <c r="C10" t="s">
        <v>296</v>
      </c>
      <c r="D10" t="s">
        <v>4735</v>
      </c>
      <c r="E10" t="s">
        <v>171</v>
      </c>
      <c r="F10" t="s">
        <v>170</v>
      </c>
      <c r="G10" t="s">
        <v>296</v>
      </c>
      <c r="H10" t="s">
        <v>4740</v>
      </c>
      <c r="I10" s="480">
        <v>9</v>
      </c>
    </row>
    <row r="11" spans="1:9">
      <c r="A11" t="s">
        <v>158</v>
      </c>
      <c r="B11" t="s">
        <v>159</v>
      </c>
      <c r="C11" t="s">
        <v>299</v>
      </c>
      <c r="D11" t="s">
        <v>4736</v>
      </c>
      <c r="E11" t="s">
        <v>180</v>
      </c>
      <c r="F11" t="s">
        <v>179</v>
      </c>
      <c r="G11" t="s">
        <v>296</v>
      </c>
      <c r="H11" t="s">
        <v>4809</v>
      </c>
      <c r="I11" s="480">
        <v>10</v>
      </c>
    </row>
    <row r="12" spans="1:9">
      <c r="A12" t="s">
        <v>162</v>
      </c>
      <c r="B12" t="s">
        <v>163</v>
      </c>
      <c r="C12" t="s">
        <v>299</v>
      </c>
      <c r="D12" t="s">
        <v>4737</v>
      </c>
      <c r="E12" t="s">
        <v>196</v>
      </c>
      <c r="F12" t="s">
        <v>195</v>
      </c>
      <c r="G12" t="s">
        <v>296</v>
      </c>
      <c r="H12" t="s">
        <v>4794</v>
      </c>
      <c r="I12" s="480">
        <v>11</v>
      </c>
    </row>
    <row r="13" spans="1:9">
      <c r="A13" t="s">
        <v>148</v>
      </c>
      <c r="B13" t="s">
        <v>149</v>
      </c>
      <c r="C13" t="s">
        <v>299</v>
      </c>
      <c r="D13" t="s">
        <v>4738</v>
      </c>
      <c r="E13" t="s">
        <v>202</v>
      </c>
      <c r="F13" t="s">
        <v>201</v>
      </c>
      <c r="G13" t="s">
        <v>296</v>
      </c>
      <c r="H13" t="s">
        <v>4750</v>
      </c>
      <c r="I13" s="480">
        <v>12</v>
      </c>
    </row>
    <row r="14" spans="1:9">
      <c r="A14" t="s">
        <v>229</v>
      </c>
      <c r="B14" t="s">
        <v>230</v>
      </c>
      <c r="C14" t="s">
        <v>296</v>
      </c>
      <c r="D14" t="s">
        <v>4739</v>
      </c>
      <c r="E14" t="s">
        <v>208</v>
      </c>
      <c r="F14" t="s">
        <v>207</v>
      </c>
      <c r="G14" t="s">
        <v>296</v>
      </c>
      <c r="H14" t="s">
        <v>4788</v>
      </c>
      <c r="I14" s="480">
        <v>13</v>
      </c>
    </row>
    <row r="15" spans="1:9">
      <c r="A15" t="s">
        <v>170</v>
      </c>
      <c r="B15" t="s">
        <v>171</v>
      </c>
      <c r="C15" t="s">
        <v>296</v>
      </c>
      <c r="D15" t="s">
        <v>4740</v>
      </c>
      <c r="E15" t="s">
        <v>224</v>
      </c>
      <c r="F15" t="s">
        <v>223</v>
      </c>
      <c r="G15" t="s">
        <v>296</v>
      </c>
      <c r="H15" t="s">
        <v>4805</v>
      </c>
      <c r="I15" s="480">
        <v>14</v>
      </c>
    </row>
    <row r="16" spans="1:9">
      <c r="A16" t="s">
        <v>154</v>
      </c>
      <c r="B16" t="s">
        <v>155</v>
      </c>
      <c r="C16" t="s">
        <v>299</v>
      </c>
      <c r="D16" t="s">
        <v>4741</v>
      </c>
      <c r="E16" t="s">
        <v>230</v>
      </c>
      <c r="F16" t="s">
        <v>229</v>
      </c>
      <c r="G16" t="s">
        <v>296</v>
      </c>
      <c r="H16" t="s">
        <v>4739</v>
      </c>
      <c r="I16" s="480">
        <v>15</v>
      </c>
    </row>
    <row r="17" spans="1:9">
      <c r="A17" t="s">
        <v>197</v>
      </c>
      <c r="B17" t="s">
        <v>198</v>
      </c>
      <c r="C17" t="s">
        <v>299</v>
      </c>
      <c r="D17" t="s">
        <v>4742</v>
      </c>
      <c r="E17" t="s">
        <v>231</v>
      </c>
      <c r="F17" s="7" t="s">
        <v>297</v>
      </c>
      <c r="G17" t="s">
        <v>296</v>
      </c>
      <c r="H17" t="s">
        <v>4804</v>
      </c>
      <c r="I17" s="480">
        <v>16</v>
      </c>
    </row>
    <row r="18" spans="1:9">
      <c r="A18" t="s">
        <v>181</v>
      </c>
      <c r="B18" t="s">
        <v>182</v>
      </c>
      <c r="C18" t="s">
        <v>299</v>
      </c>
      <c r="D18" t="s">
        <v>4743</v>
      </c>
      <c r="E18" t="s">
        <v>246</v>
      </c>
      <c r="F18" t="s">
        <v>245</v>
      </c>
      <c r="G18" t="s">
        <v>296</v>
      </c>
      <c r="H18" t="s">
        <v>4781</v>
      </c>
      <c r="I18" s="480">
        <v>17</v>
      </c>
    </row>
    <row r="19" spans="1:9">
      <c r="A19" t="s">
        <v>168</v>
      </c>
      <c r="B19" t="s">
        <v>169</v>
      </c>
      <c r="C19" t="s">
        <v>296</v>
      </c>
      <c r="D19" t="s">
        <v>4744</v>
      </c>
      <c r="E19" t="s">
        <v>256</v>
      </c>
      <c r="F19" s="7" t="s">
        <v>3582</v>
      </c>
      <c r="G19" t="s">
        <v>296</v>
      </c>
      <c r="H19" t="s">
        <v>4758</v>
      </c>
      <c r="I19" s="480">
        <v>18</v>
      </c>
    </row>
    <row r="20" spans="1:9">
      <c r="A20" t="s">
        <v>166</v>
      </c>
      <c r="B20" t="s">
        <v>167</v>
      </c>
      <c r="C20" t="s">
        <v>296</v>
      </c>
      <c r="D20" t="s">
        <v>4745</v>
      </c>
      <c r="E20" t="s">
        <v>258</v>
      </c>
      <c r="F20" t="s">
        <v>257</v>
      </c>
      <c r="G20" t="s">
        <v>296</v>
      </c>
      <c r="H20" t="s">
        <v>4780</v>
      </c>
      <c r="I20" s="480">
        <v>19</v>
      </c>
    </row>
    <row r="21" spans="1:9">
      <c r="A21" t="s">
        <v>203</v>
      </c>
      <c r="B21" t="s">
        <v>204</v>
      </c>
      <c r="C21" t="s">
        <v>299</v>
      </c>
      <c r="D21" t="s">
        <v>4746</v>
      </c>
      <c r="E21" t="s">
        <v>262</v>
      </c>
      <c r="F21" s="7" t="s">
        <v>3584</v>
      </c>
      <c r="G21" t="s">
        <v>296</v>
      </c>
      <c r="H21" t="s">
        <v>4759</v>
      </c>
      <c r="I21" s="480">
        <v>20</v>
      </c>
    </row>
    <row r="22" spans="1:9">
      <c r="A22" t="s">
        <v>152</v>
      </c>
      <c r="B22" t="s">
        <v>153</v>
      </c>
      <c r="C22" t="s">
        <v>296</v>
      </c>
      <c r="D22" t="s">
        <v>4747</v>
      </c>
      <c r="E22" t="s">
        <v>266</v>
      </c>
      <c r="F22" t="s">
        <v>265</v>
      </c>
      <c r="G22" t="s">
        <v>296</v>
      </c>
      <c r="H22" t="s">
        <v>4762</v>
      </c>
      <c r="I22" s="480">
        <v>20</v>
      </c>
    </row>
    <row r="23" spans="1:9">
      <c r="A23" t="s">
        <v>160</v>
      </c>
      <c r="B23" t="s">
        <v>161</v>
      </c>
      <c r="C23" t="s">
        <v>299</v>
      </c>
      <c r="D23" t="s">
        <v>4748</v>
      </c>
      <c r="E23" t="s">
        <v>270</v>
      </c>
      <c r="F23" t="s">
        <v>269</v>
      </c>
      <c r="G23" t="s">
        <v>296</v>
      </c>
      <c r="H23" t="s">
        <v>4790</v>
      </c>
    </row>
    <row r="24" spans="1:9">
      <c r="A24" s="7" t="s">
        <v>295</v>
      </c>
      <c r="B24" t="s">
        <v>273</v>
      </c>
      <c r="C24" t="s">
        <v>299</v>
      </c>
      <c r="D24" t="s">
        <v>4749</v>
      </c>
      <c r="E24" t="s">
        <v>282</v>
      </c>
      <c r="F24" t="s">
        <v>281</v>
      </c>
      <c r="G24" t="s">
        <v>296</v>
      </c>
      <c r="H24" t="s">
        <v>4774</v>
      </c>
    </row>
    <row r="25" spans="1:9">
      <c r="A25" t="s">
        <v>201</v>
      </c>
      <c r="B25" t="s">
        <v>202</v>
      </c>
      <c r="C25" t="s">
        <v>296</v>
      </c>
      <c r="D25" t="s">
        <v>4750</v>
      </c>
      <c r="E25" t="s">
        <v>289</v>
      </c>
      <c r="F25" s="7" t="s">
        <v>293</v>
      </c>
      <c r="G25" t="s">
        <v>296</v>
      </c>
      <c r="H25" t="s">
        <v>4767</v>
      </c>
    </row>
    <row r="26" spans="1:9">
      <c r="A26" t="s">
        <v>267</v>
      </c>
      <c r="B26" t="s">
        <v>268</v>
      </c>
      <c r="C26" t="s">
        <v>299</v>
      </c>
      <c r="D26" t="s">
        <v>4751</v>
      </c>
      <c r="E26" t="s">
        <v>292</v>
      </c>
      <c r="F26" t="s">
        <v>294</v>
      </c>
      <c r="G26" t="s">
        <v>296</v>
      </c>
      <c r="H26" t="s">
        <v>4799</v>
      </c>
    </row>
    <row r="27" spans="1:9">
      <c r="A27" t="s">
        <v>164</v>
      </c>
      <c r="B27" t="s">
        <v>165</v>
      </c>
      <c r="C27" t="s">
        <v>296</v>
      </c>
      <c r="D27" t="s">
        <v>4752</v>
      </c>
      <c r="E27" t="s">
        <v>133</v>
      </c>
      <c r="F27" t="s">
        <v>132</v>
      </c>
      <c r="G27" t="s">
        <v>299</v>
      </c>
      <c r="H27" t="s">
        <v>4732</v>
      </c>
    </row>
    <row r="28" spans="1:9">
      <c r="A28" t="s">
        <v>144</v>
      </c>
      <c r="B28" t="s">
        <v>145</v>
      </c>
      <c r="C28" t="s">
        <v>299</v>
      </c>
      <c r="D28" t="s">
        <v>4753</v>
      </c>
      <c r="E28" t="s">
        <v>135</v>
      </c>
      <c r="F28" t="s">
        <v>134</v>
      </c>
      <c r="G28" t="s">
        <v>299</v>
      </c>
      <c r="H28" t="s">
        <v>4789</v>
      </c>
    </row>
    <row r="29" spans="1:9">
      <c r="A29" t="s">
        <v>221</v>
      </c>
      <c r="B29" t="s">
        <v>222</v>
      </c>
      <c r="C29" t="s">
        <v>299</v>
      </c>
      <c r="D29" t="s">
        <v>4754</v>
      </c>
      <c r="E29" t="s">
        <v>137</v>
      </c>
      <c r="F29" t="s">
        <v>136</v>
      </c>
      <c r="G29" t="s">
        <v>299</v>
      </c>
      <c r="H29" t="s">
        <v>4729</v>
      </c>
    </row>
    <row r="30" spans="1:9">
      <c r="A30" t="s">
        <v>178</v>
      </c>
      <c r="B30" t="s">
        <v>300</v>
      </c>
      <c r="C30" t="s">
        <v>299</v>
      </c>
      <c r="D30" t="s">
        <v>4755</v>
      </c>
      <c r="E30" t="s">
        <v>145</v>
      </c>
      <c r="F30" t="s">
        <v>144</v>
      </c>
      <c r="G30" t="s">
        <v>299</v>
      </c>
      <c r="H30" t="s">
        <v>4753</v>
      </c>
    </row>
    <row r="31" spans="1:9">
      <c r="A31" t="s">
        <v>213</v>
      </c>
      <c r="B31" t="s">
        <v>214</v>
      </c>
      <c r="C31" t="s">
        <v>299</v>
      </c>
      <c r="D31" t="s">
        <v>4756</v>
      </c>
      <c r="E31" t="s">
        <v>147</v>
      </c>
      <c r="F31" t="s">
        <v>146</v>
      </c>
      <c r="G31" t="s">
        <v>299</v>
      </c>
      <c r="H31" t="s">
        <v>4776</v>
      </c>
    </row>
    <row r="32" spans="1:9">
      <c r="A32" s="7" t="s">
        <v>3585</v>
      </c>
      <c r="B32" t="s">
        <v>242</v>
      </c>
      <c r="C32" t="s">
        <v>299</v>
      </c>
      <c r="D32" t="s">
        <v>4757</v>
      </c>
      <c r="E32" t="s">
        <v>149</v>
      </c>
      <c r="F32" t="s">
        <v>148</v>
      </c>
      <c r="G32" t="s">
        <v>299</v>
      </c>
      <c r="H32" t="s">
        <v>4738</v>
      </c>
    </row>
    <row r="33" spans="1:8">
      <c r="A33" s="7" t="s">
        <v>3582</v>
      </c>
      <c r="B33" t="s">
        <v>256</v>
      </c>
      <c r="C33" t="s">
        <v>296</v>
      </c>
      <c r="D33" t="s">
        <v>4758</v>
      </c>
      <c r="E33" t="s">
        <v>151</v>
      </c>
      <c r="F33" t="s">
        <v>150</v>
      </c>
      <c r="G33" t="s">
        <v>299</v>
      </c>
      <c r="H33" t="s">
        <v>4731</v>
      </c>
    </row>
    <row r="34" spans="1:8">
      <c r="A34" s="7" t="s">
        <v>3584</v>
      </c>
      <c r="B34" t="s">
        <v>262</v>
      </c>
      <c r="C34" t="s">
        <v>296</v>
      </c>
      <c r="D34" t="s">
        <v>4759</v>
      </c>
      <c r="E34" t="s">
        <v>155</v>
      </c>
      <c r="F34" t="s">
        <v>154</v>
      </c>
      <c r="G34" t="s">
        <v>299</v>
      </c>
      <c r="H34" t="s">
        <v>4741</v>
      </c>
    </row>
    <row r="35" spans="1:8">
      <c r="A35" s="7" t="s">
        <v>3583</v>
      </c>
      <c r="B35" t="s">
        <v>216</v>
      </c>
      <c r="C35" t="s">
        <v>299</v>
      </c>
      <c r="D35" t="s">
        <v>4760</v>
      </c>
      <c r="E35" t="s">
        <v>159</v>
      </c>
      <c r="F35" t="s">
        <v>158</v>
      </c>
      <c r="G35" t="s">
        <v>299</v>
      </c>
      <c r="H35" t="s">
        <v>4736</v>
      </c>
    </row>
    <row r="36" spans="1:8">
      <c r="A36" t="s">
        <v>187</v>
      </c>
      <c r="B36" t="s">
        <v>188</v>
      </c>
      <c r="C36" t="s">
        <v>299</v>
      </c>
      <c r="D36" t="s">
        <v>4761</v>
      </c>
      <c r="E36" t="s">
        <v>161</v>
      </c>
      <c r="F36" t="s">
        <v>160</v>
      </c>
      <c r="G36" t="s">
        <v>299</v>
      </c>
      <c r="H36" t="s">
        <v>4748</v>
      </c>
    </row>
    <row r="37" spans="1:8">
      <c r="A37" t="s">
        <v>265</v>
      </c>
      <c r="B37" t="s">
        <v>266</v>
      </c>
      <c r="C37" t="s">
        <v>296</v>
      </c>
      <c r="D37" t="s">
        <v>4762</v>
      </c>
      <c r="E37" t="s">
        <v>163</v>
      </c>
      <c r="F37" t="s">
        <v>162</v>
      </c>
      <c r="G37" t="s">
        <v>299</v>
      </c>
      <c r="H37" t="s">
        <v>4737</v>
      </c>
    </row>
    <row r="38" spans="1:8">
      <c r="A38" t="s">
        <v>174</v>
      </c>
      <c r="B38" t="s">
        <v>175</v>
      </c>
      <c r="C38" t="s">
        <v>299</v>
      </c>
      <c r="D38" t="s">
        <v>4763</v>
      </c>
      <c r="E38" t="s">
        <v>173</v>
      </c>
      <c r="F38" t="s">
        <v>172</v>
      </c>
      <c r="G38" t="s">
        <v>299</v>
      </c>
      <c r="H38" t="s">
        <v>4810</v>
      </c>
    </row>
    <row r="39" spans="1:8">
      <c r="A39" t="s">
        <v>253</v>
      </c>
      <c r="B39" t="s">
        <v>254</v>
      </c>
      <c r="C39" t="s">
        <v>299</v>
      </c>
      <c r="D39" t="s">
        <v>4764</v>
      </c>
      <c r="E39" t="s">
        <v>175</v>
      </c>
      <c r="F39" t="s">
        <v>174</v>
      </c>
      <c r="G39" t="s">
        <v>299</v>
      </c>
      <c r="H39" t="s">
        <v>4763</v>
      </c>
    </row>
    <row r="40" spans="1:8">
      <c r="A40" t="s">
        <v>193</v>
      </c>
      <c r="B40" t="s">
        <v>194</v>
      </c>
      <c r="C40" t="s">
        <v>299</v>
      </c>
      <c r="D40" t="s">
        <v>4765</v>
      </c>
      <c r="E40" t="s">
        <v>177</v>
      </c>
      <c r="F40" t="s">
        <v>176</v>
      </c>
      <c r="G40" t="s">
        <v>299</v>
      </c>
      <c r="H40" t="s">
        <v>4803</v>
      </c>
    </row>
    <row r="41" spans="1:8">
      <c r="A41" t="s">
        <v>199</v>
      </c>
      <c r="B41" t="s">
        <v>200</v>
      </c>
      <c r="C41" t="s">
        <v>299</v>
      </c>
      <c r="D41" t="s">
        <v>4766</v>
      </c>
      <c r="E41" t="s">
        <v>300</v>
      </c>
      <c r="F41" t="s">
        <v>178</v>
      </c>
      <c r="G41" t="s">
        <v>299</v>
      </c>
      <c r="H41" t="s">
        <v>4755</v>
      </c>
    </row>
    <row r="42" spans="1:8">
      <c r="A42" s="7" t="s">
        <v>293</v>
      </c>
      <c r="B42" t="s">
        <v>289</v>
      </c>
      <c r="C42" t="s">
        <v>296</v>
      </c>
      <c r="D42" t="s">
        <v>4767</v>
      </c>
      <c r="E42" t="s">
        <v>182</v>
      </c>
      <c r="F42" t="s">
        <v>181</v>
      </c>
      <c r="G42" t="s">
        <v>299</v>
      </c>
      <c r="H42" t="s">
        <v>4743</v>
      </c>
    </row>
    <row r="43" spans="1:8">
      <c r="A43" t="s">
        <v>271</v>
      </c>
      <c r="B43" t="s">
        <v>272</v>
      </c>
      <c r="C43" t="s">
        <v>299</v>
      </c>
      <c r="D43" t="s">
        <v>4768</v>
      </c>
      <c r="E43" t="s">
        <v>184</v>
      </c>
      <c r="F43" t="s">
        <v>183</v>
      </c>
      <c r="G43" t="s">
        <v>299</v>
      </c>
      <c r="H43" t="s">
        <v>4730</v>
      </c>
    </row>
    <row r="44" spans="1:8">
      <c r="A44" t="s">
        <v>225</v>
      </c>
      <c r="B44" t="s">
        <v>226</v>
      </c>
      <c r="C44" t="s">
        <v>299</v>
      </c>
      <c r="D44" t="s">
        <v>4769</v>
      </c>
      <c r="E44" t="s">
        <v>186</v>
      </c>
      <c r="F44" t="s">
        <v>185</v>
      </c>
      <c r="G44" t="s">
        <v>299</v>
      </c>
      <c r="H44" t="s">
        <v>4772</v>
      </c>
    </row>
    <row r="45" spans="1:8">
      <c r="A45" t="s">
        <v>290</v>
      </c>
      <c r="B45" t="s">
        <v>291</v>
      </c>
      <c r="C45" t="s">
        <v>299</v>
      </c>
      <c r="D45" t="s">
        <v>4770</v>
      </c>
      <c r="E45" t="s">
        <v>188</v>
      </c>
      <c r="F45" t="s">
        <v>187</v>
      </c>
      <c r="G45" t="s">
        <v>299</v>
      </c>
      <c r="H45" t="s">
        <v>4761</v>
      </c>
    </row>
    <row r="46" spans="1:8">
      <c r="A46" t="s">
        <v>249</v>
      </c>
      <c r="B46" t="s">
        <v>250</v>
      </c>
      <c r="C46" t="s">
        <v>299</v>
      </c>
      <c r="D46" t="s">
        <v>4771</v>
      </c>
      <c r="E46" t="s">
        <v>190</v>
      </c>
      <c r="F46" t="s">
        <v>189</v>
      </c>
      <c r="G46" t="s">
        <v>299</v>
      </c>
      <c r="H46" t="s">
        <v>4777</v>
      </c>
    </row>
    <row r="47" spans="1:8">
      <c r="A47" t="s">
        <v>185</v>
      </c>
      <c r="B47" t="s">
        <v>186</v>
      </c>
      <c r="C47" t="s">
        <v>299</v>
      </c>
      <c r="D47" t="s">
        <v>4772</v>
      </c>
      <c r="E47" t="s">
        <v>192</v>
      </c>
      <c r="F47" t="s">
        <v>191</v>
      </c>
      <c r="G47" t="s">
        <v>299</v>
      </c>
      <c r="H47" t="s">
        <v>4806</v>
      </c>
    </row>
    <row r="48" spans="1:8">
      <c r="A48" t="s">
        <v>283</v>
      </c>
      <c r="B48" t="s">
        <v>284</v>
      </c>
      <c r="C48" t="s">
        <v>299</v>
      </c>
      <c r="D48" t="s">
        <v>4773</v>
      </c>
      <c r="E48" t="s">
        <v>194</v>
      </c>
      <c r="F48" t="s">
        <v>193</v>
      </c>
      <c r="G48" t="s">
        <v>299</v>
      </c>
      <c r="H48" t="s">
        <v>4765</v>
      </c>
    </row>
    <row r="49" spans="1:8">
      <c r="A49" t="s">
        <v>281</v>
      </c>
      <c r="B49" t="s">
        <v>282</v>
      </c>
      <c r="C49" t="s">
        <v>296</v>
      </c>
      <c r="D49" t="s">
        <v>4774</v>
      </c>
      <c r="E49" t="s">
        <v>198</v>
      </c>
      <c r="F49" t="s">
        <v>197</v>
      </c>
      <c r="G49" t="s">
        <v>299</v>
      </c>
      <c r="H49" t="s">
        <v>4742</v>
      </c>
    </row>
    <row r="50" spans="1:8">
      <c r="A50" t="s">
        <v>236</v>
      </c>
      <c r="B50" t="s">
        <v>237</v>
      </c>
      <c r="C50" t="s">
        <v>299</v>
      </c>
      <c r="D50" t="s">
        <v>4775</v>
      </c>
      <c r="E50" t="s">
        <v>200</v>
      </c>
      <c r="F50" t="s">
        <v>199</v>
      </c>
      <c r="G50" t="s">
        <v>299</v>
      </c>
      <c r="H50" t="s">
        <v>4766</v>
      </c>
    </row>
    <row r="51" spans="1:8">
      <c r="A51" t="s">
        <v>146</v>
      </c>
      <c r="B51" t="s">
        <v>147</v>
      </c>
      <c r="C51" t="s">
        <v>299</v>
      </c>
      <c r="D51" t="s">
        <v>4776</v>
      </c>
      <c r="E51" t="s">
        <v>204</v>
      </c>
      <c r="F51" t="s">
        <v>203</v>
      </c>
      <c r="G51" t="s">
        <v>299</v>
      </c>
      <c r="H51" t="s">
        <v>4746</v>
      </c>
    </row>
    <row r="52" spans="1:8">
      <c r="A52" t="s">
        <v>189</v>
      </c>
      <c r="B52" t="s">
        <v>190</v>
      </c>
      <c r="C52" t="s">
        <v>299</v>
      </c>
      <c r="D52" t="s">
        <v>4777</v>
      </c>
      <c r="E52" t="s">
        <v>206</v>
      </c>
      <c r="F52" t="s">
        <v>205</v>
      </c>
      <c r="G52" t="s">
        <v>299</v>
      </c>
      <c r="H52" t="s">
        <v>4800</v>
      </c>
    </row>
    <row r="53" spans="1:8">
      <c r="A53" t="s">
        <v>259</v>
      </c>
      <c r="B53" t="s">
        <v>260</v>
      </c>
      <c r="C53" t="s">
        <v>299</v>
      </c>
      <c r="D53" t="s">
        <v>2792</v>
      </c>
      <c r="E53" t="s">
        <v>210</v>
      </c>
      <c r="F53" t="s">
        <v>209</v>
      </c>
      <c r="G53" t="s">
        <v>299</v>
      </c>
      <c r="H53" t="s">
        <v>4791</v>
      </c>
    </row>
    <row r="54" spans="1:8">
      <c r="A54" t="s">
        <v>285</v>
      </c>
      <c r="B54" t="s">
        <v>286</v>
      </c>
      <c r="C54" t="s">
        <v>299</v>
      </c>
      <c r="D54" t="s">
        <v>4778</v>
      </c>
      <c r="E54" t="s">
        <v>212</v>
      </c>
      <c r="F54" t="s">
        <v>211</v>
      </c>
      <c r="G54" t="s">
        <v>299</v>
      </c>
      <c r="H54" t="s">
        <v>4793</v>
      </c>
    </row>
    <row r="55" spans="1:8">
      <c r="A55" t="s">
        <v>234</v>
      </c>
      <c r="B55" t="s">
        <v>235</v>
      </c>
      <c r="C55" t="s">
        <v>299</v>
      </c>
      <c r="D55" t="s">
        <v>4779</v>
      </c>
      <c r="E55" t="s">
        <v>214</v>
      </c>
      <c r="F55" t="s">
        <v>213</v>
      </c>
      <c r="G55" t="s">
        <v>299</v>
      </c>
      <c r="H55" t="s">
        <v>4756</v>
      </c>
    </row>
    <row r="56" spans="1:8">
      <c r="A56" t="s">
        <v>257</v>
      </c>
      <c r="B56" t="s">
        <v>258</v>
      </c>
      <c r="C56" t="s">
        <v>296</v>
      </c>
      <c r="D56" t="s">
        <v>4780</v>
      </c>
      <c r="E56" t="s">
        <v>216</v>
      </c>
      <c r="F56" s="7" t="s">
        <v>3583</v>
      </c>
      <c r="G56" t="s">
        <v>299</v>
      </c>
      <c r="H56" t="s">
        <v>4760</v>
      </c>
    </row>
    <row r="57" spans="1:8">
      <c r="A57" t="s">
        <v>245</v>
      </c>
      <c r="B57" t="s">
        <v>246</v>
      </c>
      <c r="C57" t="s">
        <v>296</v>
      </c>
      <c r="D57" t="s">
        <v>4781</v>
      </c>
      <c r="E57" t="s">
        <v>218</v>
      </c>
      <c r="F57" t="s">
        <v>217</v>
      </c>
      <c r="G57" t="s">
        <v>299</v>
      </c>
      <c r="H57" t="s">
        <v>4807</v>
      </c>
    </row>
    <row r="58" spans="1:8">
      <c r="A58" t="s">
        <v>238</v>
      </c>
      <c r="B58" t="s">
        <v>239</v>
      </c>
      <c r="C58" t="s">
        <v>299</v>
      </c>
      <c r="D58" t="s">
        <v>4782</v>
      </c>
      <c r="E58" t="s">
        <v>220</v>
      </c>
      <c r="F58" t="s">
        <v>219</v>
      </c>
      <c r="G58" t="s">
        <v>299</v>
      </c>
      <c r="H58" t="s">
        <v>4802</v>
      </c>
    </row>
    <row r="59" spans="1:8">
      <c r="A59" t="s">
        <v>247</v>
      </c>
      <c r="B59" t="s">
        <v>248</v>
      </c>
      <c r="C59" t="s">
        <v>299</v>
      </c>
      <c r="D59" t="s">
        <v>4783</v>
      </c>
      <c r="E59" t="s">
        <v>222</v>
      </c>
      <c r="F59" t="s">
        <v>221</v>
      </c>
      <c r="G59" t="s">
        <v>299</v>
      </c>
      <c r="H59" t="s">
        <v>4754</v>
      </c>
    </row>
    <row r="60" spans="1:8">
      <c r="A60" t="s">
        <v>240</v>
      </c>
      <c r="B60" t="s">
        <v>241</v>
      </c>
      <c r="C60" t="s">
        <v>299</v>
      </c>
      <c r="D60" t="s">
        <v>4784</v>
      </c>
      <c r="E60" t="s">
        <v>226</v>
      </c>
      <c r="F60" t="s">
        <v>225</v>
      </c>
      <c r="G60" t="s">
        <v>299</v>
      </c>
      <c r="H60" t="s">
        <v>4769</v>
      </c>
    </row>
    <row r="61" spans="1:8">
      <c r="A61" t="s">
        <v>263</v>
      </c>
      <c r="B61" t="s">
        <v>264</v>
      </c>
      <c r="C61" t="s">
        <v>299</v>
      </c>
      <c r="D61" t="s">
        <v>4785</v>
      </c>
      <c r="E61" t="s">
        <v>228</v>
      </c>
      <c r="F61" t="s">
        <v>227</v>
      </c>
      <c r="G61" t="s">
        <v>299</v>
      </c>
      <c r="H61" t="s">
        <v>4792</v>
      </c>
    </row>
    <row r="62" spans="1:8">
      <c r="A62" t="s">
        <v>251</v>
      </c>
      <c r="B62" t="s">
        <v>252</v>
      </c>
      <c r="C62" t="s">
        <v>299</v>
      </c>
      <c r="D62" t="s">
        <v>4786</v>
      </c>
      <c r="E62" t="s">
        <v>233</v>
      </c>
      <c r="F62" t="s">
        <v>232</v>
      </c>
      <c r="G62" t="s">
        <v>299</v>
      </c>
      <c r="H62" t="s">
        <v>4795</v>
      </c>
    </row>
    <row r="63" spans="1:8">
      <c r="A63" s="7" t="s">
        <v>298</v>
      </c>
      <c r="B63" t="s">
        <v>280</v>
      </c>
      <c r="C63" t="s">
        <v>299</v>
      </c>
      <c r="D63" t="s">
        <v>4787</v>
      </c>
      <c r="E63" t="s">
        <v>235</v>
      </c>
      <c r="F63" t="s">
        <v>234</v>
      </c>
      <c r="G63" t="s">
        <v>299</v>
      </c>
      <c r="H63" t="s">
        <v>4779</v>
      </c>
    </row>
    <row r="64" spans="1:8">
      <c r="A64" t="s">
        <v>207</v>
      </c>
      <c r="B64" t="s">
        <v>208</v>
      </c>
      <c r="C64" t="s">
        <v>296</v>
      </c>
      <c r="D64" t="s">
        <v>4788</v>
      </c>
      <c r="E64" t="s">
        <v>237</v>
      </c>
      <c r="F64" t="s">
        <v>236</v>
      </c>
      <c r="G64" t="s">
        <v>299</v>
      </c>
      <c r="H64" t="s">
        <v>4775</v>
      </c>
    </row>
    <row r="65" spans="1:8">
      <c r="A65" t="s">
        <v>134</v>
      </c>
      <c r="B65" t="s">
        <v>135</v>
      </c>
      <c r="C65" t="s">
        <v>299</v>
      </c>
      <c r="D65" t="s">
        <v>4789</v>
      </c>
      <c r="E65" t="s">
        <v>239</v>
      </c>
      <c r="F65" t="s">
        <v>238</v>
      </c>
      <c r="G65" t="s">
        <v>299</v>
      </c>
      <c r="H65" t="s">
        <v>4782</v>
      </c>
    </row>
    <row r="66" spans="1:8">
      <c r="A66" t="s">
        <v>269</v>
      </c>
      <c r="B66" t="s">
        <v>270</v>
      </c>
      <c r="C66" t="s">
        <v>296</v>
      </c>
      <c r="D66" t="s">
        <v>4790</v>
      </c>
      <c r="E66" t="s">
        <v>241</v>
      </c>
      <c r="F66" t="s">
        <v>240</v>
      </c>
      <c r="G66" t="s">
        <v>299</v>
      </c>
      <c r="H66" t="s">
        <v>4784</v>
      </c>
    </row>
    <row r="67" spans="1:8">
      <c r="A67" s="7" t="s">
        <v>6804</v>
      </c>
      <c r="B67" t="s">
        <v>6805</v>
      </c>
      <c r="C67" t="s">
        <v>296</v>
      </c>
      <c r="D67" t="s">
        <v>6806</v>
      </c>
      <c r="E67" t="s">
        <v>6805</v>
      </c>
      <c r="F67" s="7" t="s">
        <v>6804</v>
      </c>
      <c r="G67" t="s">
        <v>296</v>
      </c>
      <c r="H67" t="s">
        <v>6806</v>
      </c>
    </row>
    <row r="68" spans="1:8">
      <c r="A68" t="s">
        <v>209</v>
      </c>
      <c r="B68" t="s">
        <v>210</v>
      </c>
      <c r="C68" t="s">
        <v>299</v>
      </c>
      <c r="D68" t="s">
        <v>4791</v>
      </c>
      <c r="E68" t="s">
        <v>242</v>
      </c>
      <c r="F68" s="7" t="s">
        <v>3585</v>
      </c>
      <c r="G68" t="s">
        <v>299</v>
      </c>
      <c r="H68" t="s">
        <v>4757</v>
      </c>
    </row>
    <row r="69" spans="1:8">
      <c r="A69" t="s">
        <v>227</v>
      </c>
      <c r="B69" t="s">
        <v>228</v>
      </c>
      <c r="C69" t="s">
        <v>299</v>
      </c>
      <c r="D69" t="s">
        <v>4792</v>
      </c>
      <c r="E69" t="s">
        <v>244</v>
      </c>
      <c r="F69" t="s">
        <v>243</v>
      </c>
      <c r="G69" t="s">
        <v>299</v>
      </c>
      <c r="H69" t="s">
        <v>4796</v>
      </c>
    </row>
    <row r="70" spans="1:8">
      <c r="A70" t="s">
        <v>211</v>
      </c>
      <c r="B70" t="s">
        <v>212</v>
      </c>
      <c r="C70" t="s">
        <v>299</v>
      </c>
      <c r="D70" t="s">
        <v>4793</v>
      </c>
      <c r="E70" t="s">
        <v>248</v>
      </c>
      <c r="F70" t="s">
        <v>247</v>
      </c>
      <c r="G70" t="s">
        <v>299</v>
      </c>
      <c r="H70" t="s">
        <v>4783</v>
      </c>
    </row>
    <row r="71" spans="1:8">
      <c r="A71" t="s">
        <v>195</v>
      </c>
      <c r="B71" t="s">
        <v>196</v>
      </c>
      <c r="C71" t="s">
        <v>296</v>
      </c>
      <c r="D71" t="s">
        <v>4794</v>
      </c>
      <c r="E71" t="s">
        <v>250</v>
      </c>
      <c r="F71" t="s">
        <v>249</v>
      </c>
      <c r="G71" t="s">
        <v>299</v>
      </c>
      <c r="H71" t="s">
        <v>4771</v>
      </c>
    </row>
    <row r="72" spans="1:8">
      <c r="A72" t="s">
        <v>232</v>
      </c>
      <c r="B72" t="s">
        <v>233</v>
      </c>
      <c r="C72" t="s">
        <v>299</v>
      </c>
      <c r="D72" t="s">
        <v>4795</v>
      </c>
      <c r="E72" t="s">
        <v>252</v>
      </c>
      <c r="F72" t="s">
        <v>251</v>
      </c>
      <c r="G72" t="s">
        <v>299</v>
      </c>
      <c r="H72" t="s">
        <v>4786</v>
      </c>
    </row>
    <row r="73" spans="1:8">
      <c r="A73" t="s">
        <v>243</v>
      </c>
      <c r="B73" t="s">
        <v>244</v>
      </c>
      <c r="C73" t="s">
        <v>299</v>
      </c>
      <c r="D73" t="s">
        <v>4796</v>
      </c>
      <c r="E73" t="s">
        <v>254</v>
      </c>
      <c r="F73" t="s">
        <v>253</v>
      </c>
      <c r="G73" t="s">
        <v>299</v>
      </c>
      <c r="H73" t="s">
        <v>4764</v>
      </c>
    </row>
    <row r="74" spans="1:8">
      <c r="A74" t="s">
        <v>274</v>
      </c>
      <c r="B74" t="s">
        <v>275</v>
      </c>
      <c r="C74" t="s">
        <v>299</v>
      </c>
      <c r="D74" t="s">
        <v>4797</v>
      </c>
      <c r="E74" t="s">
        <v>260</v>
      </c>
      <c r="F74" t="s">
        <v>259</v>
      </c>
      <c r="G74" t="s">
        <v>299</v>
      </c>
      <c r="H74" t="s">
        <v>2792</v>
      </c>
    </row>
    <row r="75" spans="1:8">
      <c r="A75" t="s">
        <v>287</v>
      </c>
      <c r="B75" t="s">
        <v>288</v>
      </c>
      <c r="C75" t="s">
        <v>299</v>
      </c>
      <c r="D75" t="s">
        <v>4798</v>
      </c>
      <c r="E75" t="s">
        <v>264</v>
      </c>
      <c r="F75" t="s">
        <v>263</v>
      </c>
      <c r="G75" t="s">
        <v>299</v>
      </c>
      <c r="H75" t="s">
        <v>4785</v>
      </c>
    </row>
    <row r="76" spans="1:8">
      <c r="A76" t="s">
        <v>294</v>
      </c>
      <c r="B76" t="s">
        <v>292</v>
      </c>
      <c r="C76" t="s">
        <v>296</v>
      </c>
      <c r="D76" t="s">
        <v>4799</v>
      </c>
      <c r="E76" t="s">
        <v>268</v>
      </c>
      <c r="F76" t="s">
        <v>267</v>
      </c>
      <c r="G76" t="s">
        <v>299</v>
      </c>
      <c r="H76" t="s">
        <v>4751</v>
      </c>
    </row>
    <row r="77" spans="1:8">
      <c r="A77" t="s">
        <v>205</v>
      </c>
      <c r="B77" t="s">
        <v>206</v>
      </c>
      <c r="C77" t="s">
        <v>299</v>
      </c>
      <c r="D77" t="s">
        <v>4800</v>
      </c>
      <c r="E77" t="s">
        <v>272</v>
      </c>
      <c r="F77" t="s">
        <v>271</v>
      </c>
      <c r="G77" t="s">
        <v>299</v>
      </c>
      <c r="H77" t="s">
        <v>4768</v>
      </c>
    </row>
    <row r="78" spans="1:8">
      <c r="A78" t="s">
        <v>278</v>
      </c>
      <c r="B78" t="s">
        <v>279</v>
      </c>
      <c r="C78" t="s">
        <v>299</v>
      </c>
      <c r="D78" t="s">
        <v>4801</v>
      </c>
      <c r="E78" t="s">
        <v>273</v>
      </c>
      <c r="F78" s="7" t="s">
        <v>295</v>
      </c>
      <c r="G78" t="s">
        <v>299</v>
      </c>
      <c r="H78" t="s">
        <v>4749</v>
      </c>
    </row>
    <row r="79" spans="1:8">
      <c r="A79" t="s">
        <v>219</v>
      </c>
      <c r="B79" t="s">
        <v>220</v>
      </c>
      <c r="C79" t="s">
        <v>299</v>
      </c>
      <c r="D79" t="s">
        <v>4802</v>
      </c>
      <c r="E79" t="s">
        <v>275</v>
      </c>
      <c r="F79" t="s">
        <v>274</v>
      </c>
      <c r="G79" t="s">
        <v>299</v>
      </c>
      <c r="H79" t="s">
        <v>4797</v>
      </c>
    </row>
    <row r="80" spans="1:8">
      <c r="A80" t="s">
        <v>176</v>
      </c>
      <c r="B80" t="s">
        <v>177</v>
      </c>
      <c r="C80" t="s">
        <v>299</v>
      </c>
      <c r="D80" t="s">
        <v>4803</v>
      </c>
      <c r="E80" t="s">
        <v>277</v>
      </c>
      <c r="F80" t="s">
        <v>276</v>
      </c>
      <c r="G80" t="s">
        <v>299</v>
      </c>
      <c r="H80" t="s">
        <v>4808</v>
      </c>
    </row>
    <row r="81" spans="1:8">
      <c r="A81" s="7" t="s">
        <v>297</v>
      </c>
      <c r="B81" t="s">
        <v>231</v>
      </c>
      <c r="C81" t="s">
        <v>296</v>
      </c>
      <c r="D81" t="s">
        <v>4804</v>
      </c>
      <c r="E81" t="s">
        <v>279</v>
      </c>
      <c r="F81" t="s">
        <v>278</v>
      </c>
      <c r="G81" t="s">
        <v>299</v>
      </c>
      <c r="H81" t="s">
        <v>4801</v>
      </c>
    </row>
    <row r="82" spans="1:8">
      <c r="A82" t="s">
        <v>223</v>
      </c>
      <c r="B82" t="s">
        <v>224</v>
      </c>
      <c r="C82" t="s">
        <v>296</v>
      </c>
      <c r="D82" t="s">
        <v>4805</v>
      </c>
      <c r="E82" t="s">
        <v>280</v>
      </c>
      <c r="F82" s="7" t="s">
        <v>298</v>
      </c>
      <c r="G82" t="s">
        <v>299</v>
      </c>
      <c r="H82" t="s">
        <v>4787</v>
      </c>
    </row>
    <row r="83" spans="1:8">
      <c r="A83" t="s">
        <v>191</v>
      </c>
      <c r="B83" t="s">
        <v>192</v>
      </c>
      <c r="C83" t="s">
        <v>299</v>
      </c>
      <c r="D83" t="s">
        <v>4806</v>
      </c>
      <c r="E83" t="s">
        <v>284</v>
      </c>
      <c r="F83" t="s">
        <v>283</v>
      </c>
      <c r="G83" t="s">
        <v>299</v>
      </c>
      <c r="H83" t="s">
        <v>4773</v>
      </c>
    </row>
    <row r="84" spans="1:8">
      <c r="A84" t="s">
        <v>217</v>
      </c>
      <c r="B84" t="s">
        <v>218</v>
      </c>
      <c r="C84" t="s">
        <v>299</v>
      </c>
      <c r="D84" t="s">
        <v>4807</v>
      </c>
      <c r="E84" t="s">
        <v>286</v>
      </c>
      <c r="F84" t="s">
        <v>285</v>
      </c>
      <c r="G84" t="s">
        <v>299</v>
      </c>
      <c r="H84" t="s">
        <v>4778</v>
      </c>
    </row>
    <row r="85" spans="1:8">
      <c r="A85" t="s">
        <v>276</v>
      </c>
      <c r="B85" t="s">
        <v>277</v>
      </c>
      <c r="C85" t="s">
        <v>299</v>
      </c>
      <c r="D85" t="s">
        <v>4808</v>
      </c>
      <c r="E85" t="s">
        <v>288</v>
      </c>
      <c r="F85" t="s">
        <v>287</v>
      </c>
      <c r="G85" t="s">
        <v>299</v>
      </c>
      <c r="H85" t="s">
        <v>4798</v>
      </c>
    </row>
    <row r="86" spans="1:8">
      <c r="A86" t="s">
        <v>179</v>
      </c>
      <c r="B86" t="s">
        <v>180</v>
      </c>
      <c r="C86" t="s">
        <v>296</v>
      </c>
      <c r="D86" t="s">
        <v>4809</v>
      </c>
      <c r="E86" t="s">
        <v>291</v>
      </c>
      <c r="F86" t="s">
        <v>290</v>
      </c>
      <c r="G86" t="s">
        <v>299</v>
      </c>
      <c r="H86" t="s">
        <v>4770</v>
      </c>
    </row>
    <row r="87" spans="1:8">
      <c r="A87" t="s">
        <v>172</v>
      </c>
      <c r="B87" t="s">
        <v>173</v>
      </c>
      <c r="C87" t="s">
        <v>299</v>
      </c>
      <c r="D87" t="s">
        <v>4810</v>
      </c>
      <c r="E87" t="s">
        <v>3546</v>
      </c>
      <c r="F87" t="s">
        <v>3293</v>
      </c>
      <c r="G87" t="s">
        <v>299</v>
      </c>
      <c r="H87" t="s">
        <v>4727</v>
      </c>
    </row>
  </sheetData>
  <autoFilter ref="A1:C87">
    <sortState ref="A2:C85">
      <sortCondition ref="C1:C85"/>
    </sortState>
  </autoFilter>
  <sortState ref="A2:C86">
    <sortCondition ref="A2:A86"/>
  </sortState>
  <pageMargins left="0.7" right="0.7" top="0.75" bottom="0.75" header="0.3" footer="0.3"/>
  <pageSetup paperSize="9" orientation="portrait" horizontalDpi="4294967294" verticalDpi="4294967294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G39"/>
  <sheetViews>
    <sheetView workbookViewId="0">
      <selection activeCell="E8" sqref="E8"/>
    </sheetView>
  </sheetViews>
  <sheetFormatPr baseColWidth="10" defaultRowHeight="15"/>
  <cols>
    <col min="2" max="2" width="13.85546875" customWidth="1"/>
  </cols>
  <sheetData>
    <row r="1" spans="1:7" ht="18.75">
      <c r="A1" s="3" t="s">
        <v>15</v>
      </c>
      <c r="B1" s="3" t="s">
        <v>104</v>
      </c>
    </row>
    <row r="2" spans="1:7">
      <c r="B2" s="1" t="s">
        <v>29</v>
      </c>
      <c r="C2" s="1" t="s">
        <v>0</v>
      </c>
      <c r="D2" s="1" t="s">
        <v>18</v>
      </c>
      <c r="E2" s="1" t="s">
        <v>3</v>
      </c>
      <c r="F2" s="1" t="s">
        <v>47</v>
      </c>
      <c r="G2" s="1" t="s">
        <v>70</v>
      </c>
    </row>
    <row r="3" spans="1:7">
      <c r="B3" t="s">
        <v>1</v>
      </c>
      <c r="C3" t="s">
        <v>53</v>
      </c>
      <c r="D3" t="s">
        <v>32</v>
      </c>
      <c r="E3" t="s">
        <v>4</v>
      </c>
      <c r="G3" t="s">
        <v>109</v>
      </c>
    </row>
    <row r="4" spans="1:7">
      <c r="C4" t="s">
        <v>108</v>
      </c>
      <c r="D4" t="s">
        <v>33</v>
      </c>
      <c r="G4" t="s">
        <v>110</v>
      </c>
    </row>
    <row r="5" spans="1:7">
      <c r="G5" t="s">
        <v>111</v>
      </c>
    </row>
    <row r="6" spans="1:7">
      <c r="G6" t="s">
        <v>112</v>
      </c>
    </row>
    <row r="7" spans="1:7">
      <c r="G7" t="s">
        <v>113</v>
      </c>
    </row>
    <row r="8" spans="1:7">
      <c r="G8" t="s">
        <v>114</v>
      </c>
    </row>
    <row r="9" spans="1:7">
      <c r="G9" t="s">
        <v>115</v>
      </c>
    </row>
    <row r="11" spans="1:7" ht="18.75">
      <c r="A11" s="3" t="s">
        <v>15</v>
      </c>
      <c r="B11" s="3" t="s">
        <v>105</v>
      </c>
    </row>
    <row r="12" spans="1:7">
      <c r="B12" s="1" t="s">
        <v>29</v>
      </c>
      <c r="C12" s="1" t="s">
        <v>0</v>
      </c>
      <c r="D12" s="1" t="s">
        <v>18</v>
      </c>
      <c r="E12" s="1" t="s">
        <v>3</v>
      </c>
      <c r="F12" s="1" t="s">
        <v>47</v>
      </c>
      <c r="G12" s="1" t="s">
        <v>70</v>
      </c>
    </row>
    <row r="13" spans="1:7">
      <c r="B13" t="s">
        <v>1</v>
      </c>
      <c r="C13" t="s">
        <v>53</v>
      </c>
      <c r="D13" t="s">
        <v>32</v>
      </c>
      <c r="E13" t="s">
        <v>5</v>
      </c>
      <c r="G13" t="s">
        <v>109</v>
      </c>
    </row>
    <row r="14" spans="1:7">
      <c r="C14" t="s">
        <v>108</v>
      </c>
      <c r="D14" t="s">
        <v>33</v>
      </c>
      <c r="E14" t="s">
        <v>20</v>
      </c>
      <c r="G14" t="s">
        <v>110</v>
      </c>
    </row>
    <row r="15" spans="1:7">
      <c r="G15" t="s">
        <v>111</v>
      </c>
    </row>
    <row r="16" spans="1:7">
      <c r="G16" t="s">
        <v>112</v>
      </c>
    </row>
    <row r="17" spans="1:7">
      <c r="G17" t="s">
        <v>113</v>
      </c>
    </row>
    <row r="18" spans="1:7">
      <c r="G18" t="s">
        <v>114</v>
      </c>
    </row>
    <row r="19" spans="1:7">
      <c r="G19" t="s">
        <v>115</v>
      </c>
    </row>
    <row r="21" spans="1:7" ht="18.75">
      <c r="A21" s="3" t="s">
        <v>15</v>
      </c>
      <c r="B21" s="3" t="s">
        <v>106</v>
      </c>
    </row>
    <row r="22" spans="1:7">
      <c r="B22" s="1" t="s">
        <v>29</v>
      </c>
      <c r="C22" s="1" t="s">
        <v>0</v>
      </c>
      <c r="D22" s="1" t="s">
        <v>18</v>
      </c>
      <c r="E22" s="1" t="s">
        <v>3</v>
      </c>
      <c r="F22" s="1" t="s">
        <v>47</v>
      </c>
      <c r="G22" s="1" t="s">
        <v>70</v>
      </c>
    </row>
    <row r="23" spans="1:7">
      <c r="B23" t="s">
        <v>2</v>
      </c>
      <c r="C23" t="s">
        <v>53</v>
      </c>
      <c r="D23" t="s">
        <v>32</v>
      </c>
      <c r="E23" t="s">
        <v>4</v>
      </c>
      <c r="G23" t="s">
        <v>109</v>
      </c>
    </row>
    <row r="24" spans="1:7">
      <c r="C24" t="s">
        <v>108</v>
      </c>
      <c r="D24" t="s">
        <v>33</v>
      </c>
      <c r="G24" t="s">
        <v>110</v>
      </c>
    </row>
    <row r="25" spans="1:7">
      <c r="G25" t="s">
        <v>111</v>
      </c>
    </row>
    <row r="26" spans="1:7">
      <c r="G26" t="s">
        <v>112</v>
      </c>
    </row>
    <row r="27" spans="1:7">
      <c r="G27" t="s">
        <v>113</v>
      </c>
    </row>
    <row r="28" spans="1:7">
      <c r="G28" t="s">
        <v>114</v>
      </c>
    </row>
    <row r="29" spans="1:7">
      <c r="G29" t="s">
        <v>115</v>
      </c>
    </row>
    <row r="31" spans="1:7" ht="18.75">
      <c r="A31" s="3" t="s">
        <v>15</v>
      </c>
      <c r="B31" s="3" t="s">
        <v>107</v>
      </c>
    </row>
    <row r="32" spans="1:7">
      <c r="B32" s="1" t="s">
        <v>29</v>
      </c>
      <c r="C32" s="1" t="s">
        <v>0</v>
      </c>
      <c r="D32" s="1" t="s">
        <v>18</v>
      </c>
      <c r="E32" s="1" t="s">
        <v>3</v>
      </c>
      <c r="F32" s="1" t="s">
        <v>47</v>
      </c>
      <c r="G32" s="1" t="s">
        <v>70</v>
      </c>
    </row>
    <row r="33" spans="2:7">
      <c r="B33" t="s">
        <v>2</v>
      </c>
      <c r="C33" t="s">
        <v>53</v>
      </c>
      <c r="D33" t="s">
        <v>32</v>
      </c>
      <c r="E33" t="s">
        <v>5</v>
      </c>
      <c r="G33" t="s">
        <v>109</v>
      </c>
    </row>
    <row r="34" spans="2:7">
      <c r="C34" t="s">
        <v>108</v>
      </c>
      <c r="D34" t="s">
        <v>33</v>
      </c>
      <c r="E34" t="s">
        <v>20</v>
      </c>
      <c r="G34" t="s">
        <v>110</v>
      </c>
    </row>
    <row r="35" spans="2:7">
      <c r="G35" t="s">
        <v>111</v>
      </c>
    </row>
    <row r="36" spans="2:7">
      <c r="G36" t="s">
        <v>112</v>
      </c>
    </row>
    <row r="37" spans="2:7">
      <c r="G37" t="s">
        <v>113</v>
      </c>
    </row>
    <row r="38" spans="2:7">
      <c r="G38" t="s">
        <v>114</v>
      </c>
    </row>
    <row r="39" spans="2:7">
      <c r="G39" t="s">
        <v>115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4"/>
  <dimension ref="A1:F36"/>
  <sheetViews>
    <sheetView workbookViewId="0">
      <selection activeCell="H31" sqref="H31"/>
    </sheetView>
  </sheetViews>
  <sheetFormatPr baseColWidth="10" defaultRowHeight="15"/>
  <cols>
    <col min="1" max="1" width="12.28515625" customWidth="1"/>
  </cols>
  <sheetData>
    <row r="1" spans="1:6" ht="18.75">
      <c r="A1" s="3" t="s">
        <v>15</v>
      </c>
      <c r="B1" s="4" t="s">
        <v>28</v>
      </c>
    </row>
    <row r="2" spans="1:6">
      <c r="B2" s="1" t="s">
        <v>29</v>
      </c>
      <c r="C2" s="1" t="s">
        <v>0</v>
      </c>
      <c r="D2" s="1" t="s">
        <v>18</v>
      </c>
      <c r="E2" s="1" t="s">
        <v>3</v>
      </c>
      <c r="F2" s="1" t="s">
        <v>47</v>
      </c>
    </row>
    <row r="3" spans="1:6">
      <c r="B3" t="s">
        <v>6</v>
      </c>
      <c r="C3" t="s">
        <v>30</v>
      </c>
      <c r="D3" t="s">
        <v>32</v>
      </c>
      <c r="E3" t="s">
        <v>34</v>
      </c>
    </row>
    <row r="4" spans="1:6">
      <c r="C4" t="s">
        <v>31</v>
      </c>
      <c r="D4" t="s">
        <v>33</v>
      </c>
      <c r="E4" t="s">
        <v>19</v>
      </c>
    </row>
    <row r="5" spans="1:6">
      <c r="E5" t="s">
        <v>4</v>
      </c>
    </row>
    <row r="6" spans="1:6">
      <c r="E6" t="s">
        <v>5</v>
      </c>
    </row>
    <row r="7" spans="1:6">
      <c r="E7" t="s">
        <v>20</v>
      </c>
    </row>
    <row r="8" spans="1:6" ht="18.75">
      <c r="A8" s="3" t="s">
        <v>15</v>
      </c>
      <c r="B8" s="4" t="s">
        <v>35</v>
      </c>
    </row>
    <row r="9" spans="1:6">
      <c r="B9" s="1" t="s">
        <v>29</v>
      </c>
      <c r="C9" s="1" t="s">
        <v>0</v>
      </c>
      <c r="D9" s="1" t="s">
        <v>18</v>
      </c>
      <c r="E9" s="1" t="s">
        <v>3</v>
      </c>
      <c r="F9" s="1" t="s">
        <v>47</v>
      </c>
    </row>
    <row r="10" spans="1:6">
      <c r="B10" t="s">
        <v>6</v>
      </c>
      <c r="C10" t="s">
        <v>30</v>
      </c>
      <c r="D10" t="s">
        <v>33</v>
      </c>
      <c r="E10" t="s">
        <v>4</v>
      </c>
    </row>
    <row r="11" spans="1:6">
      <c r="C11" t="s">
        <v>36</v>
      </c>
      <c r="D11" t="s">
        <v>38</v>
      </c>
    </row>
    <row r="12" spans="1:6">
      <c r="C12" t="s">
        <v>37</v>
      </c>
    </row>
    <row r="14" spans="1:6" ht="18.75">
      <c r="A14" s="3" t="s">
        <v>15</v>
      </c>
      <c r="B14" s="4" t="s">
        <v>39</v>
      </c>
    </row>
    <row r="15" spans="1:6">
      <c r="B15" s="1" t="s">
        <v>29</v>
      </c>
      <c r="C15" s="1" t="s">
        <v>0</v>
      </c>
      <c r="D15" s="1" t="s">
        <v>18</v>
      </c>
      <c r="E15" s="1" t="s">
        <v>3</v>
      </c>
      <c r="F15" s="1" t="s">
        <v>47</v>
      </c>
    </row>
    <row r="16" spans="1:6">
      <c r="B16" t="s">
        <v>6</v>
      </c>
      <c r="C16" t="s">
        <v>40</v>
      </c>
      <c r="D16" t="s">
        <v>33</v>
      </c>
      <c r="E16" t="s">
        <v>5</v>
      </c>
    </row>
    <row r="17" spans="1:6">
      <c r="C17" t="s">
        <v>36</v>
      </c>
      <c r="D17" t="s">
        <v>38</v>
      </c>
    </row>
    <row r="18" spans="1:6">
      <c r="C18" t="s">
        <v>37</v>
      </c>
    </row>
    <row r="20" spans="1:6" ht="18.75">
      <c r="A20" s="3" t="s">
        <v>15</v>
      </c>
      <c r="B20" s="4" t="s">
        <v>41</v>
      </c>
    </row>
    <row r="21" spans="1:6">
      <c r="B21" s="1" t="s">
        <v>29</v>
      </c>
      <c r="C21" s="1" t="s">
        <v>0</v>
      </c>
      <c r="D21" s="1" t="s">
        <v>18</v>
      </c>
      <c r="E21" s="1" t="s">
        <v>3</v>
      </c>
      <c r="F21" s="1" t="s">
        <v>47</v>
      </c>
    </row>
    <row r="22" spans="1:6">
      <c r="B22" t="s">
        <v>6</v>
      </c>
      <c r="C22" t="s">
        <v>36</v>
      </c>
      <c r="D22" t="s">
        <v>33</v>
      </c>
      <c r="E22" t="s">
        <v>20</v>
      </c>
    </row>
    <row r="23" spans="1:6">
      <c r="C23" t="s">
        <v>37</v>
      </c>
      <c r="D23" t="s">
        <v>38</v>
      </c>
      <c r="E23" t="s">
        <v>19</v>
      </c>
    </row>
    <row r="27" spans="1:6" ht="18.75">
      <c r="A27" s="3" t="s">
        <v>15</v>
      </c>
      <c r="B27" s="4" t="s">
        <v>42</v>
      </c>
    </row>
    <row r="28" spans="1:6">
      <c r="B28" s="1" t="s">
        <v>29</v>
      </c>
      <c r="C28" s="1" t="s">
        <v>0</v>
      </c>
      <c r="D28" s="1" t="s">
        <v>18</v>
      </c>
      <c r="E28" s="1" t="s">
        <v>3</v>
      </c>
      <c r="F28" s="1" t="s">
        <v>47</v>
      </c>
    </row>
    <row r="29" spans="1:6">
      <c r="B29" t="s">
        <v>7</v>
      </c>
      <c r="C29" t="s">
        <v>44</v>
      </c>
      <c r="D29" t="s">
        <v>38</v>
      </c>
      <c r="E29" t="s">
        <v>5</v>
      </c>
    </row>
    <row r="30" spans="1:6">
      <c r="C30" t="s">
        <v>45</v>
      </c>
      <c r="E30" t="s">
        <v>20</v>
      </c>
    </row>
    <row r="31" spans="1:6">
      <c r="C31" t="s">
        <v>46</v>
      </c>
      <c r="E31" t="s">
        <v>19</v>
      </c>
    </row>
    <row r="33" spans="1:6" ht="18.75">
      <c r="A33" s="3" t="s">
        <v>15</v>
      </c>
      <c r="B33" s="4" t="s">
        <v>43</v>
      </c>
    </row>
    <row r="34" spans="1:6">
      <c r="B34" s="1" t="s">
        <v>29</v>
      </c>
      <c r="C34" s="1" t="s">
        <v>0</v>
      </c>
      <c r="D34" s="1" t="s">
        <v>18</v>
      </c>
      <c r="E34" s="1" t="s">
        <v>3</v>
      </c>
      <c r="F34" s="1" t="s">
        <v>47</v>
      </c>
    </row>
    <row r="35" spans="1:6">
      <c r="B35" t="s">
        <v>7</v>
      </c>
      <c r="C35" t="s">
        <v>45</v>
      </c>
      <c r="D35" t="s">
        <v>38</v>
      </c>
      <c r="E35" t="s">
        <v>20</v>
      </c>
      <c r="F35" t="s">
        <v>48</v>
      </c>
    </row>
    <row r="36" spans="1:6">
      <c r="C36" t="s">
        <v>46</v>
      </c>
      <c r="E36" t="s">
        <v>19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5"/>
  <dimension ref="A1:D20"/>
  <sheetViews>
    <sheetView workbookViewId="0">
      <selection activeCell="G18" sqref="G18"/>
    </sheetView>
  </sheetViews>
  <sheetFormatPr baseColWidth="10" defaultRowHeight="15"/>
  <cols>
    <col min="2" max="2" width="16" customWidth="1"/>
    <col min="4" max="4" width="12.7109375" customWidth="1"/>
  </cols>
  <sheetData>
    <row r="1" spans="1:4" ht="18.75">
      <c r="A1" s="3" t="s">
        <v>15</v>
      </c>
      <c r="B1" s="4" t="s">
        <v>49</v>
      </c>
    </row>
    <row r="2" spans="1:4">
      <c r="B2" s="1" t="s">
        <v>0</v>
      </c>
      <c r="C2" s="1" t="s">
        <v>18</v>
      </c>
      <c r="D2" s="1" t="s">
        <v>3</v>
      </c>
    </row>
    <row r="3" spans="1:4">
      <c r="B3" t="s">
        <v>53</v>
      </c>
      <c r="C3" t="s">
        <v>32</v>
      </c>
      <c r="D3" t="s">
        <v>34</v>
      </c>
    </row>
    <row r="4" spans="1:4">
      <c r="C4" t="s">
        <v>33</v>
      </c>
      <c r="D4" t="s">
        <v>52</v>
      </c>
    </row>
    <row r="5" spans="1:4">
      <c r="C5" t="s">
        <v>38</v>
      </c>
    </row>
    <row r="7" spans="1:4" ht="18.75">
      <c r="A7" s="3" t="s">
        <v>15</v>
      </c>
      <c r="B7" s="4" t="s">
        <v>50</v>
      </c>
    </row>
    <row r="8" spans="1:4">
      <c r="B8" s="1" t="s">
        <v>0</v>
      </c>
      <c r="C8" s="1" t="s">
        <v>18</v>
      </c>
      <c r="D8" s="1" t="s">
        <v>3</v>
      </c>
    </row>
    <row r="9" spans="1:4">
      <c r="B9" t="s">
        <v>40</v>
      </c>
      <c r="C9" t="s">
        <v>33</v>
      </c>
      <c r="D9" t="s">
        <v>19</v>
      </c>
    </row>
    <row r="10" spans="1:4">
      <c r="B10" t="s">
        <v>54</v>
      </c>
      <c r="C10" t="s">
        <v>38</v>
      </c>
      <c r="D10" t="s">
        <v>52</v>
      </c>
    </row>
    <row r="11" spans="1:4">
      <c r="D11" t="s">
        <v>55</v>
      </c>
    </row>
    <row r="14" spans="1:4" ht="18.75">
      <c r="A14" s="3" t="s">
        <v>15</v>
      </c>
      <c r="B14" s="4" t="s">
        <v>51</v>
      </c>
    </row>
    <row r="15" spans="1:4">
      <c r="B15" s="1" t="s">
        <v>0</v>
      </c>
      <c r="C15" s="1" t="s">
        <v>18</v>
      </c>
      <c r="D15" s="1" t="s">
        <v>3</v>
      </c>
    </row>
    <row r="16" spans="1:4">
      <c r="B16" t="s">
        <v>36</v>
      </c>
      <c r="C16" t="s">
        <v>33</v>
      </c>
      <c r="D16" t="s">
        <v>52</v>
      </c>
    </row>
    <row r="17" spans="2:4">
      <c r="B17" t="s">
        <v>54</v>
      </c>
      <c r="C17" t="s">
        <v>38</v>
      </c>
      <c r="D17" t="s">
        <v>56</v>
      </c>
    </row>
    <row r="18" spans="2:4">
      <c r="D18" t="s">
        <v>57</v>
      </c>
    </row>
    <row r="19" spans="2:4">
      <c r="D19" t="s">
        <v>58</v>
      </c>
    </row>
    <row r="20" spans="2:4">
      <c r="D20" t="s">
        <v>59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2:H114"/>
  <sheetViews>
    <sheetView topLeftCell="A58" workbookViewId="0">
      <selection activeCell="G79" sqref="G79"/>
    </sheetView>
  </sheetViews>
  <sheetFormatPr baseColWidth="10" defaultRowHeight="15"/>
  <cols>
    <col min="2" max="2" width="15.28515625" customWidth="1"/>
    <col min="6" max="6" width="16.5703125" customWidth="1"/>
    <col min="7" max="7" width="28.7109375" customWidth="1"/>
  </cols>
  <sheetData>
    <row r="2" spans="1:8" ht="18.75">
      <c r="A2" s="3" t="s">
        <v>15</v>
      </c>
      <c r="B2" s="4" t="s">
        <v>60</v>
      </c>
    </row>
    <row r="3" spans="1:8">
      <c r="B3" s="1" t="s">
        <v>29</v>
      </c>
      <c r="C3" s="1" t="s">
        <v>0</v>
      </c>
      <c r="D3" s="1" t="s">
        <v>18</v>
      </c>
      <c r="E3" s="1" t="s">
        <v>3</v>
      </c>
      <c r="F3" s="1" t="s">
        <v>47</v>
      </c>
      <c r="G3" s="1" t="s">
        <v>66</v>
      </c>
      <c r="H3" s="1" t="s">
        <v>70</v>
      </c>
    </row>
    <row r="4" spans="1:8">
      <c r="B4" t="s">
        <v>8</v>
      </c>
      <c r="C4" t="s">
        <v>91</v>
      </c>
      <c r="D4" t="s">
        <v>33</v>
      </c>
      <c r="E4" t="s">
        <v>19</v>
      </c>
      <c r="F4" t="s">
        <v>100</v>
      </c>
      <c r="G4" t="s">
        <v>67</v>
      </c>
      <c r="H4" t="s">
        <v>71</v>
      </c>
    </row>
    <row r="5" spans="1:8">
      <c r="D5" t="s">
        <v>38</v>
      </c>
      <c r="E5" t="s">
        <v>52</v>
      </c>
      <c r="G5" t="s">
        <v>68</v>
      </c>
      <c r="H5" t="s">
        <v>72</v>
      </c>
    </row>
    <row r="6" spans="1:8">
      <c r="E6" t="s">
        <v>57</v>
      </c>
      <c r="G6" t="s">
        <v>69</v>
      </c>
      <c r="H6" t="s">
        <v>73</v>
      </c>
    </row>
    <row r="7" spans="1:8">
      <c r="E7" t="s">
        <v>58</v>
      </c>
      <c r="G7" t="s">
        <v>94</v>
      </c>
      <c r="H7" t="s">
        <v>74</v>
      </c>
    </row>
    <row r="8" spans="1:8">
      <c r="H8" t="s">
        <v>75</v>
      </c>
    </row>
    <row r="9" spans="1:8">
      <c r="H9" t="s">
        <v>76</v>
      </c>
    </row>
    <row r="10" spans="1:8">
      <c r="H10" t="s">
        <v>77</v>
      </c>
    </row>
    <row r="11" spans="1:8">
      <c r="H11" t="s">
        <v>78</v>
      </c>
    </row>
    <row r="12" spans="1:8">
      <c r="H12" t="s">
        <v>79</v>
      </c>
    </row>
    <row r="13" spans="1:8">
      <c r="H13" t="s">
        <v>80</v>
      </c>
    </row>
    <row r="14" spans="1:8">
      <c r="H14" t="s">
        <v>81</v>
      </c>
    </row>
    <row r="15" spans="1:8">
      <c r="H15" t="s">
        <v>82</v>
      </c>
    </row>
    <row r="16" spans="1:8">
      <c r="H16" t="s">
        <v>83</v>
      </c>
    </row>
    <row r="17" spans="1:8">
      <c r="H17" t="s">
        <v>84</v>
      </c>
    </row>
    <row r="18" spans="1:8">
      <c r="H18" t="s">
        <v>85</v>
      </c>
    </row>
    <row r="19" spans="1:8">
      <c r="H19" t="s">
        <v>86</v>
      </c>
    </row>
    <row r="22" spans="1:8" ht="18.75">
      <c r="A22" s="3" t="s">
        <v>15</v>
      </c>
      <c r="B22" s="4" t="s">
        <v>61</v>
      </c>
    </row>
    <row r="23" spans="1:8">
      <c r="B23" s="1" t="s">
        <v>29</v>
      </c>
      <c r="C23" s="1" t="s">
        <v>0</v>
      </c>
      <c r="D23" s="1" t="s">
        <v>18</v>
      </c>
      <c r="E23" s="1" t="s">
        <v>3</v>
      </c>
      <c r="F23" s="1" t="s">
        <v>47</v>
      </c>
      <c r="G23" s="1" t="s">
        <v>66</v>
      </c>
      <c r="H23" s="1" t="s">
        <v>70</v>
      </c>
    </row>
    <row r="24" spans="1:8">
      <c r="B24" t="s">
        <v>8</v>
      </c>
      <c r="C24" t="s">
        <v>87</v>
      </c>
      <c r="D24" t="s">
        <v>33</v>
      </c>
      <c r="E24" t="s">
        <v>19</v>
      </c>
      <c r="F24" t="s">
        <v>101</v>
      </c>
      <c r="G24" t="s">
        <v>67</v>
      </c>
      <c r="H24" t="s">
        <v>71</v>
      </c>
    </row>
    <row r="25" spans="1:8">
      <c r="C25" t="s">
        <v>88</v>
      </c>
      <c r="D25" t="s">
        <v>38</v>
      </c>
      <c r="E25" t="s">
        <v>52</v>
      </c>
      <c r="G25" t="s">
        <v>68</v>
      </c>
      <c r="H25" t="s">
        <v>72</v>
      </c>
    </row>
    <row r="26" spans="1:8">
      <c r="E26" t="s">
        <v>57</v>
      </c>
      <c r="G26" t="s">
        <v>69</v>
      </c>
      <c r="H26" t="s">
        <v>73</v>
      </c>
    </row>
    <row r="27" spans="1:8">
      <c r="E27" t="s">
        <v>58</v>
      </c>
      <c r="G27" t="s">
        <v>94</v>
      </c>
      <c r="H27" t="s">
        <v>74</v>
      </c>
    </row>
    <row r="28" spans="1:8">
      <c r="H28" t="s">
        <v>75</v>
      </c>
    </row>
    <row r="29" spans="1:8">
      <c r="H29" t="s">
        <v>76</v>
      </c>
    </row>
    <row r="30" spans="1:8">
      <c r="H30" t="s">
        <v>77</v>
      </c>
    </row>
    <row r="31" spans="1:8">
      <c r="H31" t="s">
        <v>78</v>
      </c>
    </row>
    <row r="32" spans="1:8">
      <c r="H32" t="s">
        <v>79</v>
      </c>
    </row>
    <row r="33" spans="1:8">
      <c r="H33" t="s">
        <v>80</v>
      </c>
    </row>
    <row r="34" spans="1:8">
      <c r="H34" t="s">
        <v>81</v>
      </c>
    </row>
    <row r="35" spans="1:8">
      <c r="H35" t="s">
        <v>82</v>
      </c>
    </row>
    <row r="36" spans="1:8">
      <c r="H36" t="s">
        <v>83</v>
      </c>
    </row>
    <row r="37" spans="1:8">
      <c r="H37" t="s">
        <v>84</v>
      </c>
    </row>
    <row r="38" spans="1:8">
      <c r="H38" t="s">
        <v>85</v>
      </c>
    </row>
    <row r="39" spans="1:8">
      <c r="H39" t="s">
        <v>86</v>
      </c>
    </row>
    <row r="42" spans="1:8" ht="18.75">
      <c r="A42" s="3" t="s">
        <v>15</v>
      </c>
      <c r="B42" s="4" t="s">
        <v>62</v>
      </c>
    </row>
    <row r="43" spans="1:8">
      <c r="B43" s="1" t="s">
        <v>29</v>
      </c>
      <c r="C43" s="1" t="s">
        <v>0</v>
      </c>
      <c r="D43" s="1" t="s">
        <v>18</v>
      </c>
      <c r="E43" s="1" t="s">
        <v>3</v>
      </c>
      <c r="F43" s="1" t="s">
        <v>47</v>
      </c>
      <c r="G43" s="1" t="s">
        <v>66</v>
      </c>
      <c r="H43" s="1" t="s">
        <v>70</v>
      </c>
    </row>
    <row r="44" spans="1:8">
      <c r="B44" t="s">
        <v>9</v>
      </c>
      <c r="C44" t="s">
        <v>90</v>
      </c>
      <c r="D44" t="s">
        <v>33</v>
      </c>
      <c r="E44" t="s">
        <v>19</v>
      </c>
      <c r="F44" t="s">
        <v>101</v>
      </c>
      <c r="G44" t="s">
        <v>67</v>
      </c>
      <c r="H44" t="s">
        <v>71</v>
      </c>
    </row>
    <row r="45" spans="1:8">
      <c r="D45" t="s">
        <v>38</v>
      </c>
      <c r="E45" t="s">
        <v>92</v>
      </c>
      <c r="G45" t="s">
        <v>68</v>
      </c>
      <c r="H45" t="s">
        <v>72</v>
      </c>
    </row>
    <row r="46" spans="1:8">
      <c r="D46" t="s">
        <v>89</v>
      </c>
      <c r="E46" t="s">
        <v>52</v>
      </c>
      <c r="G46" t="s">
        <v>69</v>
      </c>
      <c r="H46" t="s">
        <v>73</v>
      </c>
    </row>
    <row r="47" spans="1:8">
      <c r="E47" t="s">
        <v>93</v>
      </c>
      <c r="G47" t="s">
        <v>94</v>
      </c>
      <c r="H47" t="s">
        <v>74</v>
      </c>
    </row>
    <row r="48" spans="1:8">
      <c r="E48" t="s">
        <v>57</v>
      </c>
      <c r="H48" t="s">
        <v>75</v>
      </c>
    </row>
    <row r="49" spans="1:8">
      <c r="E49" t="s">
        <v>58</v>
      </c>
      <c r="H49" t="s">
        <v>76</v>
      </c>
    </row>
    <row r="50" spans="1:8">
      <c r="E50" t="s">
        <v>59</v>
      </c>
      <c r="H50" t="s">
        <v>77</v>
      </c>
    </row>
    <row r="51" spans="1:8">
      <c r="H51" t="s">
        <v>78</v>
      </c>
    </row>
    <row r="52" spans="1:8">
      <c r="H52" t="s">
        <v>79</v>
      </c>
    </row>
    <row r="53" spans="1:8">
      <c r="H53" t="s">
        <v>80</v>
      </c>
    </row>
    <row r="54" spans="1:8">
      <c r="H54" t="s">
        <v>81</v>
      </c>
    </row>
    <row r="55" spans="1:8">
      <c r="H55" t="s">
        <v>82</v>
      </c>
    </row>
    <row r="56" spans="1:8">
      <c r="H56" t="s">
        <v>83</v>
      </c>
    </row>
    <row r="57" spans="1:8">
      <c r="H57" t="s">
        <v>84</v>
      </c>
    </row>
    <row r="58" spans="1:8">
      <c r="H58" t="s">
        <v>85</v>
      </c>
    </row>
    <row r="59" spans="1:8">
      <c r="H59" t="s">
        <v>86</v>
      </c>
    </row>
    <row r="61" spans="1:8" ht="18.75">
      <c r="A61" s="3" t="s">
        <v>15</v>
      </c>
      <c r="B61" s="4" t="s">
        <v>63</v>
      </c>
    </row>
    <row r="62" spans="1:8">
      <c r="B62" s="1" t="s">
        <v>29</v>
      </c>
      <c r="C62" s="1" t="s">
        <v>0</v>
      </c>
      <c r="D62" s="1" t="s">
        <v>18</v>
      </c>
      <c r="E62" s="1" t="s">
        <v>3</v>
      </c>
      <c r="F62" s="1" t="s">
        <v>47</v>
      </c>
      <c r="G62" s="1" t="s">
        <v>66</v>
      </c>
      <c r="H62" s="1" t="s">
        <v>70</v>
      </c>
    </row>
    <row r="63" spans="1:8">
      <c r="B63" t="s">
        <v>9</v>
      </c>
      <c r="C63" t="s">
        <v>95</v>
      </c>
      <c r="D63" t="s">
        <v>33</v>
      </c>
      <c r="E63" t="s">
        <v>19</v>
      </c>
      <c r="F63" t="s">
        <v>48</v>
      </c>
      <c r="G63" t="s">
        <v>67</v>
      </c>
      <c r="H63" t="s">
        <v>71</v>
      </c>
    </row>
    <row r="64" spans="1:8">
      <c r="C64" t="s">
        <v>96</v>
      </c>
      <c r="D64" t="s">
        <v>38</v>
      </c>
      <c r="E64" t="s">
        <v>92</v>
      </c>
      <c r="F64" t="s">
        <v>32</v>
      </c>
      <c r="G64" t="s">
        <v>68</v>
      </c>
      <c r="H64" t="s">
        <v>72</v>
      </c>
    </row>
    <row r="65" spans="1:8">
      <c r="D65" t="s">
        <v>89</v>
      </c>
      <c r="E65" t="s">
        <v>52</v>
      </c>
      <c r="G65" t="s">
        <v>69</v>
      </c>
      <c r="H65" t="s">
        <v>73</v>
      </c>
    </row>
    <row r="66" spans="1:8">
      <c r="E66" t="s">
        <v>93</v>
      </c>
      <c r="G66" t="s">
        <v>94</v>
      </c>
      <c r="H66" t="s">
        <v>74</v>
      </c>
    </row>
    <row r="67" spans="1:8">
      <c r="E67" t="s">
        <v>57</v>
      </c>
      <c r="H67" t="s">
        <v>75</v>
      </c>
    </row>
    <row r="68" spans="1:8">
      <c r="E68" t="s">
        <v>58</v>
      </c>
      <c r="H68" t="s">
        <v>76</v>
      </c>
    </row>
    <row r="69" spans="1:8">
      <c r="E69" t="s">
        <v>59</v>
      </c>
      <c r="H69" t="s">
        <v>77</v>
      </c>
    </row>
    <row r="70" spans="1:8">
      <c r="H70" t="s">
        <v>78</v>
      </c>
    </row>
    <row r="71" spans="1:8">
      <c r="H71" t="s">
        <v>79</v>
      </c>
    </row>
    <row r="72" spans="1:8">
      <c r="H72" t="s">
        <v>80</v>
      </c>
    </row>
    <row r="73" spans="1:8">
      <c r="H73" t="s">
        <v>81</v>
      </c>
    </row>
    <row r="74" spans="1:8">
      <c r="H74" t="s">
        <v>82</v>
      </c>
    </row>
    <row r="75" spans="1:8">
      <c r="H75" t="s">
        <v>83</v>
      </c>
    </row>
    <row r="76" spans="1:8">
      <c r="H76" t="s">
        <v>84</v>
      </c>
    </row>
    <row r="77" spans="1:8">
      <c r="H77" t="s">
        <v>85</v>
      </c>
    </row>
    <row r="78" spans="1:8">
      <c r="H78" t="s">
        <v>86</v>
      </c>
    </row>
    <row r="79" spans="1:8" ht="18.75">
      <c r="A79" s="3" t="s">
        <v>15</v>
      </c>
      <c r="B79" s="4" t="s">
        <v>64</v>
      </c>
    </row>
    <row r="80" spans="1:8">
      <c r="B80" s="1" t="s">
        <v>29</v>
      </c>
      <c r="C80" s="1" t="s">
        <v>0</v>
      </c>
      <c r="D80" s="1" t="s">
        <v>18</v>
      </c>
      <c r="E80" s="1" t="s">
        <v>3</v>
      </c>
      <c r="F80" s="1" t="s">
        <v>47</v>
      </c>
      <c r="G80" s="1" t="s">
        <v>66</v>
      </c>
      <c r="H80" s="1" t="s">
        <v>70</v>
      </c>
    </row>
    <row r="81" spans="2:8">
      <c r="B81" t="s">
        <v>8</v>
      </c>
      <c r="C81" t="s">
        <v>53</v>
      </c>
      <c r="D81" t="s">
        <v>33</v>
      </c>
      <c r="E81" t="s">
        <v>34</v>
      </c>
      <c r="F81" t="s">
        <v>97</v>
      </c>
      <c r="G81" t="s">
        <v>67</v>
      </c>
      <c r="H81" t="s">
        <v>71</v>
      </c>
    </row>
    <row r="82" spans="2:8">
      <c r="E82" t="s">
        <v>19</v>
      </c>
      <c r="G82" t="s">
        <v>68</v>
      </c>
      <c r="H82" t="s">
        <v>72</v>
      </c>
    </row>
    <row r="83" spans="2:8">
      <c r="E83" t="s">
        <v>52</v>
      </c>
      <c r="G83" t="s">
        <v>69</v>
      </c>
      <c r="H83" t="s">
        <v>73</v>
      </c>
    </row>
    <row r="84" spans="2:8">
      <c r="E84" t="s">
        <v>57</v>
      </c>
      <c r="G84" t="s">
        <v>94</v>
      </c>
      <c r="H84" t="s">
        <v>74</v>
      </c>
    </row>
    <row r="85" spans="2:8">
      <c r="H85" t="s">
        <v>75</v>
      </c>
    </row>
    <row r="86" spans="2:8">
      <c r="H86" t="s">
        <v>76</v>
      </c>
    </row>
    <row r="87" spans="2:8">
      <c r="H87" t="s">
        <v>77</v>
      </c>
    </row>
    <row r="88" spans="2:8">
      <c r="H88" t="s">
        <v>78</v>
      </c>
    </row>
    <row r="89" spans="2:8">
      <c r="H89" t="s">
        <v>79</v>
      </c>
    </row>
    <row r="90" spans="2:8">
      <c r="H90" t="s">
        <v>80</v>
      </c>
    </row>
    <row r="91" spans="2:8">
      <c r="H91" t="s">
        <v>81</v>
      </c>
    </row>
    <row r="92" spans="2:8">
      <c r="H92" t="s">
        <v>82</v>
      </c>
    </row>
    <row r="93" spans="2:8">
      <c r="H93" t="s">
        <v>83</v>
      </c>
    </row>
    <row r="94" spans="2:8">
      <c r="H94" t="s">
        <v>84</v>
      </c>
    </row>
    <row r="95" spans="2:8">
      <c r="H95" t="s">
        <v>85</v>
      </c>
    </row>
    <row r="96" spans="2:8">
      <c r="H96" t="s">
        <v>86</v>
      </c>
    </row>
    <row r="97" spans="1:8" ht="18.75">
      <c r="A97" s="3" t="s">
        <v>15</v>
      </c>
      <c r="B97" s="4" t="s">
        <v>65</v>
      </c>
    </row>
    <row r="98" spans="1:8">
      <c r="B98" s="1" t="s">
        <v>29</v>
      </c>
      <c r="C98" s="1" t="s">
        <v>0</v>
      </c>
      <c r="D98" s="1" t="s">
        <v>18</v>
      </c>
      <c r="E98" s="1" t="s">
        <v>3</v>
      </c>
      <c r="F98" s="1" t="s">
        <v>47</v>
      </c>
      <c r="G98" s="1" t="s">
        <v>66</v>
      </c>
      <c r="H98" s="1" t="s">
        <v>70</v>
      </c>
    </row>
    <row r="99" spans="1:8">
      <c r="B99" t="s">
        <v>10</v>
      </c>
      <c r="C99" t="s">
        <v>98</v>
      </c>
      <c r="D99" t="s">
        <v>33</v>
      </c>
      <c r="E99" t="s">
        <v>52</v>
      </c>
      <c r="F99" t="s">
        <v>48</v>
      </c>
      <c r="G99" t="s">
        <v>67</v>
      </c>
      <c r="H99" t="s">
        <v>71</v>
      </c>
    </row>
    <row r="100" spans="1:8">
      <c r="C100" t="s">
        <v>99</v>
      </c>
      <c r="D100" t="s">
        <v>38</v>
      </c>
      <c r="E100" t="s">
        <v>93</v>
      </c>
      <c r="F100" t="s">
        <v>32</v>
      </c>
      <c r="G100" t="s">
        <v>68</v>
      </c>
      <c r="H100" t="s">
        <v>72</v>
      </c>
    </row>
    <row r="101" spans="1:8">
      <c r="D101" t="s">
        <v>89</v>
      </c>
      <c r="E101" t="s">
        <v>57</v>
      </c>
      <c r="G101" t="s">
        <v>69</v>
      </c>
      <c r="H101" t="s">
        <v>73</v>
      </c>
    </row>
    <row r="102" spans="1:8">
      <c r="E102" t="s">
        <v>58</v>
      </c>
      <c r="G102" t="s">
        <v>94</v>
      </c>
      <c r="H102" t="s">
        <v>74</v>
      </c>
    </row>
    <row r="103" spans="1:8">
      <c r="E103" t="s">
        <v>59</v>
      </c>
      <c r="H103" t="s">
        <v>75</v>
      </c>
    </row>
    <row r="104" spans="1:8">
      <c r="H104" t="s">
        <v>76</v>
      </c>
    </row>
    <row r="105" spans="1:8">
      <c r="H105" t="s">
        <v>77</v>
      </c>
    </row>
    <row r="106" spans="1:8">
      <c r="H106" t="s">
        <v>78</v>
      </c>
    </row>
    <row r="107" spans="1:8">
      <c r="H107" t="s">
        <v>79</v>
      </c>
    </row>
    <row r="108" spans="1:8">
      <c r="H108" t="s">
        <v>80</v>
      </c>
    </row>
    <row r="109" spans="1:8">
      <c r="H109" t="s">
        <v>81</v>
      </c>
    </row>
    <row r="110" spans="1:8">
      <c r="H110" t="s">
        <v>82</v>
      </c>
    </row>
    <row r="111" spans="1:8">
      <c r="H111" t="s">
        <v>83</v>
      </c>
    </row>
    <row r="112" spans="1:8">
      <c r="H112" t="s">
        <v>84</v>
      </c>
    </row>
    <row r="113" spans="8:8">
      <c r="H113" t="s">
        <v>85</v>
      </c>
    </row>
    <row r="114" spans="8:8">
      <c r="H114" t="s">
        <v>86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6"/>
  <dimension ref="A1:G14"/>
  <sheetViews>
    <sheetView workbookViewId="0">
      <selection activeCell="B15" sqref="B15"/>
    </sheetView>
  </sheetViews>
  <sheetFormatPr baseColWidth="10" defaultRowHeight="15"/>
  <cols>
    <col min="1" max="1" width="21.140625" customWidth="1"/>
    <col min="4" max="4" width="14.5703125" customWidth="1"/>
    <col min="5" max="5" width="19.5703125" customWidth="1"/>
  </cols>
  <sheetData>
    <row r="1" spans="1:7" ht="18.75">
      <c r="A1" s="3" t="s">
        <v>15</v>
      </c>
      <c r="B1" s="4" t="s">
        <v>16</v>
      </c>
    </row>
    <row r="2" spans="1:7">
      <c r="G2" s="1"/>
    </row>
    <row r="3" spans="1:7">
      <c r="A3" s="5" t="s">
        <v>0</v>
      </c>
      <c r="B3" s="2" t="s">
        <v>18</v>
      </c>
      <c r="C3" s="2" t="s">
        <v>3</v>
      </c>
      <c r="D3" s="2" t="s">
        <v>21</v>
      </c>
      <c r="E3" s="2" t="s">
        <v>24</v>
      </c>
    </row>
    <row r="4" spans="1:7">
      <c r="A4" t="s">
        <v>11</v>
      </c>
      <c r="B4" t="s">
        <v>38</v>
      </c>
      <c r="C4" t="s">
        <v>5</v>
      </c>
      <c r="D4" t="s">
        <v>22</v>
      </c>
      <c r="E4" t="s">
        <v>25</v>
      </c>
    </row>
    <row r="5" spans="1:7">
      <c r="A5" t="s">
        <v>12</v>
      </c>
      <c r="B5" t="s">
        <v>89</v>
      </c>
      <c r="C5" t="s">
        <v>20</v>
      </c>
      <c r="D5" t="s">
        <v>23</v>
      </c>
      <c r="E5" t="s">
        <v>26</v>
      </c>
    </row>
    <row r="6" spans="1:7">
      <c r="A6" t="s">
        <v>13</v>
      </c>
      <c r="B6" t="s">
        <v>102</v>
      </c>
      <c r="C6" t="s">
        <v>19</v>
      </c>
    </row>
    <row r="8" spans="1:7" ht="18.75">
      <c r="A8" s="3" t="s">
        <v>15</v>
      </c>
      <c r="B8" s="4" t="s">
        <v>17</v>
      </c>
    </row>
    <row r="10" spans="1:7">
      <c r="A10" s="5" t="s">
        <v>0</v>
      </c>
      <c r="B10" s="2" t="s">
        <v>18</v>
      </c>
      <c r="C10" s="2" t="s">
        <v>3</v>
      </c>
      <c r="D10" s="2" t="s">
        <v>21</v>
      </c>
      <c r="E10" s="2" t="s">
        <v>24</v>
      </c>
    </row>
    <row r="11" spans="1:7">
      <c r="A11" t="s">
        <v>14</v>
      </c>
      <c r="B11" t="s">
        <v>103</v>
      </c>
      <c r="C11" t="s">
        <v>5</v>
      </c>
      <c r="D11" t="s">
        <v>27</v>
      </c>
      <c r="E11" t="s">
        <v>25</v>
      </c>
    </row>
    <row r="12" spans="1:7">
      <c r="A12" t="s">
        <v>11</v>
      </c>
      <c r="B12" t="s">
        <v>38</v>
      </c>
      <c r="C12" t="s">
        <v>20</v>
      </c>
      <c r="D12" t="s">
        <v>22</v>
      </c>
      <c r="E12" t="s">
        <v>26</v>
      </c>
    </row>
    <row r="13" spans="1:7">
      <c r="A13" t="s">
        <v>12</v>
      </c>
      <c r="B13" t="s">
        <v>89</v>
      </c>
      <c r="C13" t="s">
        <v>19</v>
      </c>
      <c r="D13" t="s">
        <v>23</v>
      </c>
    </row>
    <row r="14" spans="1:7">
      <c r="A14" t="s">
        <v>13</v>
      </c>
      <c r="B14" t="s">
        <v>102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AF212"/>
  <sheetViews>
    <sheetView topLeftCell="O1" workbookViewId="0">
      <selection activeCell="T24" sqref="T24"/>
    </sheetView>
  </sheetViews>
  <sheetFormatPr baseColWidth="10" defaultRowHeight="15"/>
  <cols>
    <col min="17" max="17" width="16.28515625" customWidth="1"/>
    <col min="20" max="20" width="14" customWidth="1"/>
    <col min="21" max="22" width="13.5703125" customWidth="1"/>
  </cols>
  <sheetData>
    <row r="1" spans="1:29" ht="15.75">
      <c r="A1" s="162"/>
      <c r="B1" s="47" t="s">
        <v>2497</v>
      </c>
      <c r="C1" s="47"/>
      <c r="D1" s="47"/>
      <c r="E1" s="47"/>
      <c r="F1" s="47"/>
      <c r="G1" s="47"/>
      <c r="H1" s="47"/>
      <c r="I1" s="47"/>
      <c r="J1" s="81"/>
      <c r="K1" s="47"/>
      <c r="L1" s="70"/>
      <c r="M1" s="70"/>
      <c r="N1" s="70"/>
      <c r="O1" s="70"/>
      <c r="P1" s="70"/>
      <c r="Q1" s="75"/>
      <c r="R1" s="43"/>
      <c r="S1" s="71"/>
      <c r="T1" s="71"/>
      <c r="U1" s="43"/>
      <c r="V1" s="43"/>
      <c r="W1" s="43"/>
      <c r="X1" s="43"/>
      <c r="Y1" s="43"/>
      <c r="Z1" s="43"/>
      <c r="AA1" s="43"/>
      <c r="AB1" s="43"/>
      <c r="AC1" s="43"/>
    </row>
    <row r="2" spans="1:29" ht="15.75">
      <c r="A2" s="163"/>
      <c r="B2" s="71" t="s">
        <v>2498</v>
      </c>
      <c r="C2" s="71"/>
      <c r="D2" s="71"/>
      <c r="E2" s="71"/>
      <c r="F2" s="71"/>
      <c r="G2" s="71" t="s">
        <v>2499</v>
      </c>
      <c r="H2" s="71"/>
      <c r="I2" s="71"/>
      <c r="J2" s="104"/>
      <c r="K2" s="71"/>
      <c r="L2" s="126"/>
      <c r="M2" s="126"/>
      <c r="N2" s="126"/>
      <c r="O2" s="126"/>
      <c r="P2" s="126"/>
      <c r="Q2" s="76"/>
      <c r="R2" s="43"/>
      <c r="S2" s="71"/>
      <c r="T2" s="71"/>
      <c r="U2" s="43"/>
      <c r="V2" s="43"/>
      <c r="W2" s="43"/>
      <c r="X2" s="43"/>
      <c r="Y2" s="43"/>
      <c r="Z2" s="43"/>
      <c r="AA2" s="43"/>
      <c r="AB2" s="43"/>
      <c r="AC2" s="43"/>
    </row>
    <row r="3" spans="1:29" ht="16.5" thickBot="1">
      <c r="A3" s="163"/>
      <c r="B3" s="135" t="s">
        <v>2500</v>
      </c>
      <c r="C3" s="135"/>
      <c r="D3" s="135"/>
      <c r="E3" s="135" t="s">
        <v>2501</v>
      </c>
      <c r="F3" s="71"/>
      <c r="G3" s="135" t="s">
        <v>2502</v>
      </c>
      <c r="H3" s="135"/>
      <c r="I3" s="71"/>
      <c r="J3" s="164" t="s">
        <v>2503</v>
      </c>
      <c r="K3" s="135"/>
      <c r="L3" s="165"/>
      <c r="M3" s="165"/>
      <c r="N3" s="165"/>
      <c r="O3" s="165"/>
      <c r="P3" s="165" t="s">
        <v>2504</v>
      </c>
      <c r="Q3" s="76"/>
      <c r="R3" s="43"/>
      <c r="S3" s="71"/>
      <c r="T3" s="135" t="s">
        <v>2505</v>
      </c>
      <c r="U3" s="45"/>
      <c r="V3" s="45"/>
      <c r="W3" s="45" t="s">
        <v>2506</v>
      </c>
      <c r="X3" s="45"/>
      <c r="Y3" s="45"/>
      <c r="Z3" s="43"/>
      <c r="AA3" s="43"/>
      <c r="AB3" s="43"/>
      <c r="AC3" s="43"/>
    </row>
    <row r="4" spans="1:29" ht="18.75" thickBot="1">
      <c r="A4" s="163"/>
      <c r="B4" s="88" t="s">
        <v>2507</v>
      </c>
      <c r="C4" s="47"/>
      <c r="D4" s="47"/>
      <c r="E4" s="203" t="s">
        <v>2508</v>
      </c>
      <c r="F4" s="49"/>
      <c r="G4" s="48">
        <v>152</v>
      </c>
      <c r="H4" s="48"/>
      <c r="I4" s="49"/>
      <c r="J4" s="166"/>
      <c r="K4" s="167"/>
      <c r="L4" s="167"/>
      <c r="M4" s="167"/>
      <c r="N4" s="167"/>
      <c r="O4" s="160"/>
      <c r="P4" s="168">
        <v>3</v>
      </c>
      <c r="Q4" s="169"/>
      <c r="R4" s="43"/>
      <c r="S4" s="43"/>
      <c r="T4" s="50" t="s">
        <v>2509</v>
      </c>
      <c r="U4" s="47"/>
      <c r="V4" s="47"/>
      <c r="W4" s="46"/>
      <c r="X4" s="47"/>
      <c r="Y4" s="47"/>
      <c r="Z4" s="74"/>
      <c r="AA4" s="49"/>
      <c r="AB4" s="43"/>
      <c r="AC4" s="43"/>
    </row>
    <row r="5" spans="1:29" ht="16.5" thickBot="1">
      <c r="A5" s="163"/>
      <c r="B5" s="51" t="s">
        <v>2510</v>
      </c>
      <c r="C5" s="51"/>
      <c r="D5" s="51"/>
      <c r="E5" s="51" t="s">
        <v>2511</v>
      </c>
      <c r="F5" s="71"/>
      <c r="G5" s="51" t="s">
        <v>2512</v>
      </c>
      <c r="H5" s="51"/>
      <c r="I5" s="71"/>
      <c r="J5" s="80" t="s">
        <v>2497</v>
      </c>
      <c r="K5" s="52"/>
      <c r="L5" s="68"/>
      <c r="M5" s="68"/>
      <c r="N5" s="68"/>
      <c r="O5" s="126"/>
      <c r="P5" s="70"/>
      <c r="Q5" s="76"/>
      <c r="R5" s="43"/>
      <c r="S5" s="43"/>
      <c r="T5" s="53" t="s">
        <v>2513</v>
      </c>
      <c r="U5" s="51"/>
      <c r="V5" s="51"/>
      <c r="W5" s="51" t="s">
        <v>2514</v>
      </c>
      <c r="X5" s="47"/>
      <c r="Y5" s="47"/>
      <c r="Z5" s="47"/>
      <c r="AA5" s="43"/>
      <c r="AB5" s="43"/>
      <c r="AC5" s="43"/>
    </row>
    <row r="6" spans="1:29" ht="16.5" thickBot="1">
      <c r="A6" s="163"/>
      <c r="B6" s="88"/>
      <c r="C6" s="47"/>
      <c r="D6" s="47"/>
      <c r="E6" s="46"/>
      <c r="F6" s="49"/>
      <c r="G6" s="54" t="s">
        <v>2515</v>
      </c>
      <c r="H6" s="54"/>
      <c r="I6" s="170"/>
      <c r="J6" s="171"/>
      <c r="K6" s="170"/>
      <c r="L6" s="172"/>
      <c r="M6" s="172"/>
      <c r="N6" s="172"/>
      <c r="O6" s="70"/>
      <c r="P6" s="70"/>
      <c r="Q6" s="169"/>
      <c r="R6" s="43"/>
      <c r="S6" s="43"/>
      <c r="T6" s="50"/>
      <c r="U6" s="47"/>
      <c r="V6" s="47"/>
      <c r="W6" s="46"/>
      <c r="X6" s="134">
        <v>0.21</v>
      </c>
      <c r="Y6" s="47"/>
      <c r="Z6" s="74"/>
      <c r="AA6" s="49"/>
      <c r="AB6" s="43"/>
      <c r="AC6" s="43"/>
    </row>
    <row r="7" spans="1:29" ht="16.5" thickBot="1">
      <c r="A7" s="163"/>
      <c r="B7" s="51" t="s">
        <v>2516</v>
      </c>
      <c r="C7" s="51"/>
      <c r="D7" s="51"/>
      <c r="E7" s="51" t="s">
        <v>2517</v>
      </c>
      <c r="F7" s="71"/>
      <c r="G7" s="55" t="s">
        <v>2518</v>
      </c>
      <c r="H7" s="55"/>
      <c r="I7" s="56"/>
      <c r="J7" s="173"/>
      <c r="K7" s="56"/>
      <c r="L7" s="174"/>
      <c r="M7" s="174"/>
      <c r="N7" s="174"/>
      <c r="O7" s="68"/>
      <c r="P7" s="68"/>
      <c r="Q7" s="169"/>
      <c r="R7" s="43"/>
      <c r="S7" s="43"/>
      <c r="T7" s="53" t="s">
        <v>2519</v>
      </c>
      <c r="U7" s="47"/>
      <c r="V7" s="47"/>
      <c r="W7" s="47"/>
      <c r="X7" s="47"/>
      <c r="Y7" s="47"/>
      <c r="Z7" s="47"/>
      <c r="AA7" s="43"/>
      <c r="AB7" s="43"/>
      <c r="AC7" s="43"/>
    </row>
    <row r="8" spans="1:29" ht="16.5" thickBot="1">
      <c r="A8" s="163"/>
      <c r="B8" s="88"/>
      <c r="C8" s="47"/>
      <c r="D8" s="47"/>
      <c r="E8" s="46"/>
      <c r="F8" s="49"/>
      <c r="G8" s="55" t="s">
        <v>2520</v>
      </c>
      <c r="H8" s="55"/>
      <c r="I8" s="175"/>
      <c r="J8" s="173"/>
      <c r="K8" s="56"/>
      <c r="L8" s="174"/>
      <c r="M8" s="174"/>
      <c r="N8" s="174"/>
      <c r="O8" s="174"/>
      <c r="P8" s="68"/>
      <c r="Q8" s="169"/>
      <c r="R8" s="43"/>
      <c r="S8" s="43"/>
      <c r="T8" s="50"/>
      <c r="U8" s="47"/>
      <c r="V8" s="47"/>
      <c r="W8" s="47"/>
      <c r="X8" s="47"/>
      <c r="Y8" s="47"/>
      <c r="Z8" s="75"/>
      <c r="AA8" s="49"/>
      <c r="AB8" s="43"/>
      <c r="AC8" s="43"/>
    </row>
    <row r="9" spans="1:29" ht="16.5" thickBot="1">
      <c r="A9" s="163"/>
      <c r="B9" s="51" t="s">
        <v>2521</v>
      </c>
      <c r="C9" s="51"/>
      <c r="D9" s="51"/>
      <c r="E9" s="51" t="s">
        <v>2522</v>
      </c>
      <c r="F9" s="71"/>
      <c r="G9" s="55" t="s">
        <v>2523</v>
      </c>
      <c r="H9" s="55"/>
      <c r="I9" s="176"/>
      <c r="J9" s="173"/>
      <c r="K9" s="56"/>
      <c r="L9" s="174"/>
      <c r="M9" s="174"/>
      <c r="N9" s="174"/>
      <c r="O9" s="68"/>
      <c r="P9" s="68"/>
      <c r="Q9" s="169"/>
      <c r="R9" s="43"/>
      <c r="S9" s="43"/>
      <c r="T9" s="44"/>
      <c r="U9" s="43"/>
      <c r="V9" s="43"/>
      <c r="W9" s="43"/>
      <c r="X9" s="43"/>
      <c r="Y9" s="43"/>
      <c r="Z9" s="76"/>
      <c r="AA9" s="49"/>
      <c r="AB9" s="43"/>
      <c r="AC9" s="43"/>
    </row>
    <row r="10" spans="1:29" ht="16.5" thickBot="1">
      <c r="A10" s="163"/>
      <c r="B10" s="88"/>
      <c r="C10" s="47"/>
      <c r="D10" s="47"/>
      <c r="E10" s="46"/>
      <c r="F10" s="49"/>
      <c r="G10" s="98"/>
      <c r="H10" s="98"/>
      <c r="I10" s="52"/>
      <c r="J10" s="80"/>
      <c r="K10" s="52"/>
      <c r="L10" s="68"/>
      <c r="M10" s="68"/>
      <c r="N10" s="68"/>
      <c r="O10" s="68"/>
      <c r="P10" s="68"/>
      <c r="Q10" s="169"/>
      <c r="R10" s="43"/>
      <c r="S10" s="43"/>
      <c r="T10" s="44"/>
      <c r="U10" s="43"/>
      <c r="V10" s="43"/>
      <c r="W10" s="43"/>
      <c r="X10" s="43"/>
      <c r="Y10" s="43"/>
      <c r="Z10" s="77"/>
      <c r="AA10" s="49"/>
      <c r="AB10" s="43"/>
      <c r="AC10" s="43"/>
    </row>
    <row r="11" spans="1:29" ht="16.5" thickBot="1">
      <c r="A11" s="163"/>
      <c r="B11" s="47"/>
      <c r="C11" s="47"/>
      <c r="D11" s="47"/>
      <c r="E11" s="47"/>
      <c r="F11" s="71"/>
      <c r="G11" s="47"/>
      <c r="H11" s="47"/>
      <c r="I11" s="47"/>
      <c r="J11" s="81"/>
      <c r="K11" s="47"/>
      <c r="L11" s="70"/>
      <c r="M11" s="70"/>
      <c r="N11" s="70"/>
      <c r="O11" s="70"/>
      <c r="P11" s="70"/>
      <c r="Q11" s="76"/>
      <c r="R11" s="43"/>
      <c r="S11" s="43"/>
      <c r="T11" s="47"/>
      <c r="U11" s="47"/>
      <c r="V11" s="47"/>
      <c r="W11" s="47"/>
      <c r="X11" s="47"/>
      <c r="Y11" s="47"/>
      <c r="Z11" s="47"/>
      <c r="AA11" s="43"/>
      <c r="AB11" s="43"/>
      <c r="AC11" s="43"/>
    </row>
    <row r="12" spans="1:29" ht="15.75">
      <c r="A12" s="177" t="s">
        <v>2524</v>
      </c>
      <c r="B12" s="46"/>
      <c r="C12" s="47"/>
      <c r="D12" s="46"/>
      <c r="E12" s="47"/>
      <c r="F12" s="46"/>
      <c r="G12" s="47"/>
      <c r="H12" s="46"/>
      <c r="I12" s="46"/>
      <c r="J12" s="82"/>
      <c r="K12" s="82"/>
      <c r="L12" s="46"/>
      <c r="M12" s="122"/>
      <c r="N12" s="122"/>
      <c r="O12" s="122"/>
      <c r="P12" s="122" t="s">
        <v>2525</v>
      </c>
      <c r="Q12" s="122" t="s">
        <v>2526</v>
      </c>
      <c r="R12" s="178" t="s">
        <v>2527</v>
      </c>
      <c r="S12" s="71"/>
      <c r="T12" s="125" t="s">
        <v>2528</v>
      </c>
      <c r="U12" s="148" t="s">
        <v>2528</v>
      </c>
      <c r="V12" s="57" t="s">
        <v>2529</v>
      </c>
      <c r="W12" s="100" t="s">
        <v>2530</v>
      </c>
      <c r="X12" s="58" t="s">
        <v>2531</v>
      </c>
      <c r="Y12" s="59"/>
      <c r="Z12" s="78"/>
      <c r="AA12" s="49"/>
      <c r="AB12" s="43"/>
      <c r="AC12" s="92" t="s">
        <v>2532</v>
      </c>
    </row>
    <row r="13" spans="1:29" ht="16.5" thickBot="1">
      <c r="A13" s="179" t="s">
        <v>2533</v>
      </c>
      <c r="B13" s="941" t="s">
        <v>2119</v>
      </c>
      <c r="C13" s="942"/>
      <c r="D13" s="180" t="s">
        <v>2534</v>
      </c>
      <c r="E13" s="136"/>
      <c r="F13" s="180"/>
      <c r="G13" s="181" t="s">
        <v>2120</v>
      </c>
      <c r="H13" s="157" t="s">
        <v>2535</v>
      </c>
      <c r="I13" s="157" t="s">
        <v>2536</v>
      </c>
      <c r="J13" s="182" t="s">
        <v>2537</v>
      </c>
      <c r="K13" s="182" t="s">
        <v>2538</v>
      </c>
      <c r="L13" s="157" t="s">
        <v>2539</v>
      </c>
      <c r="M13" s="157" t="s">
        <v>2121</v>
      </c>
      <c r="N13" s="157" t="s">
        <v>2122</v>
      </c>
      <c r="O13" s="157" t="s">
        <v>2540</v>
      </c>
      <c r="P13" s="157" t="s">
        <v>2541</v>
      </c>
      <c r="Q13" s="157" t="s">
        <v>2542</v>
      </c>
      <c r="R13" s="183" t="s">
        <v>2543</v>
      </c>
      <c r="S13" s="71"/>
      <c r="T13" s="155" t="s">
        <v>2544</v>
      </c>
      <c r="U13" s="130" t="s">
        <v>2545</v>
      </c>
      <c r="V13" s="131" t="s">
        <v>2546</v>
      </c>
      <c r="W13" s="201" t="s">
        <v>2547</v>
      </c>
      <c r="X13" s="128" t="s">
        <v>2548</v>
      </c>
      <c r="Y13" s="129"/>
      <c r="Z13" s="202" t="s">
        <v>2549</v>
      </c>
      <c r="AA13" s="61"/>
      <c r="AB13" s="43"/>
      <c r="AC13" s="198" t="s">
        <v>2525</v>
      </c>
    </row>
    <row r="14" spans="1:29" ht="15.75">
      <c r="A14" s="127"/>
      <c r="B14" s="140">
        <v>154</v>
      </c>
      <c r="C14" s="190" t="s">
        <v>2550</v>
      </c>
      <c r="D14" s="943" t="s">
        <v>2551</v>
      </c>
      <c r="E14" s="944"/>
      <c r="F14" s="945" t="s">
        <v>2552</v>
      </c>
      <c r="G14" s="946"/>
      <c r="H14" s="160" t="s">
        <v>2553</v>
      </c>
      <c r="I14" s="160" t="s">
        <v>2554</v>
      </c>
      <c r="J14" s="158" t="s">
        <v>2555</v>
      </c>
      <c r="K14" s="158" t="s">
        <v>2556</v>
      </c>
      <c r="L14" s="86" t="s">
        <v>1</v>
      </c>
      <c r="M14" s="160" t="s">
        <v>2557</v>
      </c>
      <c r="N14" s="160">
        <v>6</v>
      </c>
      <c r="O14" s="161" t="s">
        <v>2558</v>
      </c>
      <c r="P14" s="144" t="s">
        <v>2558</v>
      </c>
      <c r="Q14" s="215">
        <v>1449</v>
      </c>
      <c r="R14" s="216"/>
      <c r="S14" s="217"/>
      <c r="T14" s="218">
        <v>1055.6400000000001</v>
      </c>
      <c r="U14" s="218">
        <v>1055.6400000000001</v>
      </c>
      <c r="V14" s="199">
        <v>0.11847867494824005</v>
      </c>
      <c r="W14" s="200">
        <v>0.2714699792960662</v>
      </c>
      <c r="X14" s="44"/>
      <c r="Y14" s="44"/>
      <c r="Z14" s="44"/>
      <c r="AA14" s="65"/>
      <c r="AB14" s="49"/>
      <c r="AC14" s="118"/>
    </row>
    <row r="15" spans="1:29" ht="15.75">
      <c r="A15" s="96"/>
      <c r="B15" s="106">
        <v>154</v>
      </c>
      <c r="C15" s="189" t="s">
        <v>2559</v>
      </c>
      <c r="D15" s="927" t="s">
        <v>2551</v>
      </c>
      <c r="E15" s="928"/>
      <c r="F15" s="925" t="s">
        <v>2552</v>
      </c>
      <c r="G15" s="926"/>
      <c r="H15" s="84" t="s">
        <v>2553</v>
      </c>
      <c r="I15" s="84" t="s">
        <v>2560</v>
      </c>
      <c r="J15" s="83" t="s">
        <v>2561</v>
      </c>
      <c r="K15" s="83" t="s">
        <v>2556</v>
      </c>
      <c r="L15" s="86" t="s">
        <v>1</v>
      </c>
      <c r="M15" s="84" t="s">
        <v>2557</v>
      </c>
      <c r="N15" s="84">
        <v>6</v>
      </c>
      <c r="O15" s="159" t="s">
        <v>2558</v>
      </c>
      <c r="P15" s="91" t="s">
        <v>2558</v>
      </c>
      <c r="Q15" s="219">
        <v>1329</v>
      </c>
      <c r="R15" s="220"/>
      <c r="S15" s="217"/>
      <c r="T15" s="221">
        <v>967.96</v>
      </c>
      <c r="U15" s="221">
        <v>967.96</v>
      </c>
      <c r="V15" s="152">
        <v>0.11871211437170803</v>
      </c>
      <c r="W15" s="153">
        <v>0.27166290443942809</v>
      </c>
      <c r="X15" s="62"/>
      <c r="Y15" s="62"/>
      <c r="Z15" s="62"/>
      <c r="AA15" s="66"/>
      <c r="AB15" s="49"/>
      <c r="AC15" s="93"/>
    </row>
    <row r="16" spans="1:29" ht="15.75">
      <c r="A16" s="97"/>
      <c r="B16" s="106">
        <v>154</v>
      </c>
      <c r="C16" s="189" t="s">
        <v>2562</v>
      </c>
      <c r="D16" s="927" t="s">
        <v>2563</v>
      </c>
      <c r="E16" s="928"/>
      <c r="F16" s="925" t="s">
        <v>2564</v>
      </c>
      <c r="G16" s="926"/>
      <c r="H16" s="84" t="s">
        <v>2553</v>
      </c>
      <c r="I16" s="84" t="s">
        <v>2560</v>
      </c>
      <c r="J16" s="83" t="s">
        <v>2565</v>
      </c>
      <c r="K16" s="83" t="s">
        <v>2556</v>
      </c>
      <c r="L16" s="86" t="s">
        <v>6</v>
      </c>
      <c r="M16" s="84" t="s">
        <v>2557</v>
      </c>
      <c r="N16" s="84">
        <v>6</v>
      </c>
      <c r="O16" s="159" t="s">
        <v>2558</v>
      </c>
      <c r="P16" s="91" t="s">
        <v>2558</v>
      </c>
      <c r="Q16" s="219">
        <v>1799</v>
      </c>
      <c r="R16" s="220"/>
      <c r="S16" s="217"/>
      <c r="T16" s="221">
        <v>1308.92</v>
      </c>
      <c r="U16" s="221">
        <v>1308.92</v>
      </c>
      <c r="V16" s="152">
        <v>0.11962579210672597</v>
      </c>
      <c r="W16" s="153">
        <v>0.27241801000555865</v>
      </c>
      <c r="X16" s="62"/>
      <c r="Y16" s="62"/>
      <c r="Z16" s="62"/>
      <c r="AA16" s="66"/>
      <c r="AB16" s="49"/>
      <c r="AC16" s="93"/>
    </row>
    <row r="17" spans="1:29" ht="15.75">
      <c r="A17" s="89"/>
      <c r="B17" s="188">
        <v>154</v>
      </c>
      <c r="C17" s="189" t="s">
        <v>2566</v>
      </c>
      <c r="D17" s="927" t="s">
        <v>2563</v>
      </c>
      <c r="E17" s="928"/>
      <c r="F17" s="925" t="s">
        <v>2567</v>
      </c>
      <c r="G17" s="926"/>
      <c r="H17" s="84" t="s">
        <v>2553</v>
      </c>
      <c r="I17" s="106" t="s">
        <v>2568</v>
      </c>
      <c r="J17" s="83" t="s">
        <v>2569</v>
      </c>
      <c r="K17" s="83" t="s">
        <v>2556</v>
      </c>
      <c r="L17" s="86" t="s">
        <v>6</v>
      </c>
      <c r="M17" s="84" t="s">
        <v>2557</v>
      </c>
      <c r="N17" s="84">
        <v>6</v>
      </c>
      <c r="O17" s="159" t="s">
        <v>2558</v>
      </c>
      <c r="P17" s="149" t="s">
        <v>2558</v>
      </c>
      <c r="Q17" s="219">
        <v>1349</v>
      </c>
      <c r="R17" s="220"/>
      <c r="S17" s="217"/>
      <c r="T17" s="221">
        <v>982.13</v>
      </c>
      <c r="U17" s="221">
        <v>982.13</v>
      </c>
      <c r="V17" s="152">
        <v>0.11906797627872512</v>
      </c>
      <c r="W17" s="153">
        <v>0.27195700518902888</v>
      </c>
      <c r="X17" s="62"/>
      <c r="Y17" s="62"/>
      <c r="Z17" s="62"/>
      <c r="AA17" s="66"/>
      <c r="AB17" s="49"/>
      <c r="AC17" s="93"/>
    </row>
    <row r="18" spans="1:29" ht="15.75">
      <c r="A18" s="95"/>
      <c r="B18" s="189" t="s">
        <v>2570</v>
      </c>
      <c r="C18" s="189" t="s">
        <v>2571</v>
      </c>
      <c r="D18" s="927" t="s">
        <v>2551</v>
      </c>
      <c r="E18" s="928"/>
      <c r="F18" s="925" t="s">
        <v>2552</v>
      </c>
      <c r="G18" s="926"/>
      <c r="H18" s="84" t="s">
        <v>2553</v>
      </c>
      <c r="I18" s="106" t="s">
        <v>2554</v>
      </c>
      <c r="J18" s="85" t="s">
        <v>2555</v>
      </c>
      <c r="K18" s="85" t="s">
        <v>2556</v>
      </c>
      <c r="L18" s="86" t="s">
        <v>1</v>
      </c>
      <c r="M18" s="84" t="s">
        <v>2557</v>
      </c>
      <c r="N18" s="84">
        <v>6</v>
      </c>
      <c r="O18" s="84" t="s">
        <v>2558</v>
      </c>
      <c r="P18" s="91" t="s">
        <v>2558</v>
      </c>
      <c r="Q18" s="219">
        <v>1449</v>
      </c>
      <c r="R18" s="220"/>
      <c r="S18" s="217"/>
      <c r="T18" s="221">
        <v>1055.6400000000001</v>
      </c>
      <c r="U18" s="221">
        <v>1055.6400000000001</v>
      </c>
      <c r="V18" s="152">
        <v>0.11847867494824005</v>
      </c>
      <c r="W18" s="153">
        <v>0.2714699792960662</v>
      </c>
      <c r="X18" s="62"/>
      <c r="Y18" s="62"/>
      <c r="Z18" s="64"/>
      <c r="AA18" s="66"/>
      <c r="AB18" s="49"/>
      <c r="AC18" s="93"/>
    </row>
    <row r="19" spans="1:29" ht="15.75">
      <c r="A19" s="95"/>
      <c r="B19" s="188">
        <v>154</v>
      </c>
      <c r="C19" s="189" t="s">
        <v>2572</v>
      </c>
      <c r="D19" s="927" t="s">
        <v>2573</v>
      </c>
      <c r="E19" s="928"/>
      <c r="F19" s="925" t="s">
        <v>2574</v>
      </c>
      <c r="G19" s="947"/>
      <c r="H19" s="84" t="s">
        <v>2553</v>
      </c>
      <c r="I19" s="106" t="s">
        <v>2575</v>
      </c>
      <c r="J19" s="83" t="s">
        <v>2576</v>
      </c>
      <c r="K19" s="83" t="s">
        <v>2556</v>
      </c>
      <c r="L19" s="123" t="s">
        <v>2577</v>
      </c>
      <c r="M19" s="84" t="s">
        <v>2557</v>
      </c>
      <c r="N19" s="84">
        <v>6</v>
      </c>
      <c r="O19" s="84" t="s">
        <v>2558</v>
      </c>
      <c r="P19" s="91" t="s">
        <v>2558</v>
      </c>
      <c r="Q19" s="219">
        <v>2543</v>
      </c>
      <c r="R19" s="220"/>
      <c r="S19" s="217"/>
      <c r="T19" s="221">
        <v>1767.66</v>
      </c>
      <c r="U19" s="221">
        <v>1767.66</v>
      </c>
      <c r="V19" s="152">
        <v>0.15891915060951634</v>
      </c>
      <c r="W19" s="153">
        <v>0.30489186000786472</v>
      </c>
      <c r="X19" s="62"/>
      <c r="Y19" s="62"/>
      <c r="Z19" s="64"/>
      <c r="AA19" s="66"/>
      <c r="AB19" s="49"/>
      <c r="AC19" s="93"/>
    </row>
    <row r="20" spans="1:29" ht="15.75">
      <c r="A20" s="95"/>
      <c r="B20" s="188">
        <v>154</v>
      </c>
      <c r="C20" s="189" t="s">
        <v>2578</v>
      </c>
      <c r="D20" s="927" t="s">
        <v>2573</v>
      </c>
      <c r="E20" s="928"/>
      <c r="F20" s="925" t="s">
        <v>2579</v>
      </c>
      <c r="G20" s="926"/>
      <c r="H20" s="68" t="s">
        <v>2553</v>
      </c>
      <c r="I20" s="84" t="s">
        <v>2580</v>
      </c>
      <c r="J20" s="83" t="s">
        <v>2581</v>
      </c>
      <c r="K20" s="83" t="s">
        <v>2556</v>
      </c>
      <c r="L20" s="123" t="s">
        <v>2577</v>
      </c>
      <c r="M20" s="106" t="s">
        <v>2557</v>
      </c>
      <c r="N20" s="106">
        <v>6</v>
      </c>
      <c r="O20" s="106" t="s">
        <v>2558</v>
      </c>
      <c r="P20" s="124" t="s">
        <v>2558</v>
      </c>
      <c r="Q20" s="222">
        <v>3435</v>
      </c>
      <c r="R20" s="223"/>
      <c r="S20" s="217"/>
      <c r="T20" s="221">
        <v>2388.46</v>
      </c>
      <c r="U20" s="221">
        <v>2388.46</v>
      </c>
      <c r="V20" s="152">
        <v>0.15865018922852991</v>
      </c>
      <c r="W20" s="153">
        <v>0.30466957787481808</v>
      </c>
      <c r="X20" s="62"/>
      <c r="Y20" s="62"/>
      <c r="Z20" s="64"/>
      <c r="AA20" s="66"/>
      <c r="AB20" s="49"/>
      <c r="AC20" s="93"/>
    </row>
    <row r="21" spans="1:29" ht="15.75">
      <c r="A21" s="95"/>
      <c r="B21" s="106">
        <v>154</v>
      </c>
      <c r="C21" s="189"/>
      <c r="D21" s="927" t="s">
        <v>2573</v>
      </c>
      <c r="E21" s="928"/>
      <c r="F21" s="240"/>
      <c r="G21" s="241"/>
      <c r="H21" s="68" t="s">
        <v>2553</v>
      </c>
      <c r="I21" s="84"/>
      <c r="J21" s="132"/>
      <c r="K21" s="102"/>
      <c r="L21" s="123"/>
      <c r="M21" s="106" t="s">
        <v>2557</v>
      </c>
      <c r="N21" s="106">
        <v>6</v>
      </c>
      <c r="O21" s="106" t="s">
        <v>2558</v>
      </c>
      <c r="P21" s="124" t="s">
        <v>2558</v>
      </c>
      <c r="Q21" s="222"/>
      <c r="R21" s="223"/>
      <c r="S21" s="217"/>
      <c r="T21" s="221"/>
      <c r="U21" s="221">
        <v>0</v>
      </c>
      <c r="V21" s="152"/>
      <c r="W21" s="153"/>
      <c r="X21" s="62"/>
      <c r="Y21" s="62"/>
      <c r="Z21" s="64"/>
      <c r="AA21" s="66"/>
      <c r="AB21" s="49"/>
      <c r="AC21" s="93"/>
    </row>
    <row r="22" spans="1:29" ht="15.75">
      <c r="A22" s="95"/>
      <c r="B22" s="106">
        <v>154</v>
      </c>
      <c r="C22" s="189" t="s">
        <v>2582</v>
      </c>
      <c r="D22" s="927" t="s">
        <v>2583</v>
      </c>
      <c r="E22" s="928"/>
      <c r="F22" s="948" t="s">
        <v>2584</v>
      </c>
      <c r="G22" s="949"/>
      <c r="H22" s="68" t="s">
        <v>2553</v>
      </c>
      <c r="I22" s="115" t="s">
        <v>2585</v>
      </c>
      <c r="J22" s="132" t="s">
        <v>2586</v>
      </c>
      <c r="K22" s="102" t="s">
        <v>2556</v>
      </c>
      <c r="L22" s="123" t="s">
        <v>2587</v>
      </c>
      <c r="M22" s="106" t="s">
        <v>2557</v>
      </c>
      <c r="N22" s="106">
        <v>6</v>
      </c>
      <c r="O22" s="106" t="s">
        <v>2558</v>
      </c>
      <c r="P22" s="124" t="s">
        <v>2558</v>
      </c>
      <c r="Q22" s="224">
        <v>2479</v>
      </c>
      <c r="R22" s="223"/>
      <c r="S22" s="217"/>
      <c r="T22" s="221">
        <v>1768.5</v>
      </c>
      <c r="U22" s="221">
        <v>1768.5</v>
      </c>
      <c r="V22" s="152">
        <v>0.13679507866075025</v>
      </c>
      <c r="W22" s="153">
        <v>0.28660750302541349</v>
      </c>
      <c r="X22" s="62"/>
      <c r="Y22" s="62"/>
      <c r="Z22" s="64"/>
      <c r="AA22" s="66"/>
      <c r="AB22" s="114"/>
      <c r="AC22" s="196"/>
    </row>
    <row r="23" spans="1:29" ht="15.75">
      <c r="A23" s="95"/>
      <c r="B23" s="106">
        <v>154</v>
      </c>
      <c r="C23" s="189" t="s">
        <v>2588</v>
      </c>
      <c r="D23" s="927" t="s">
        <v>2563</v>
      </c>
      <c r="E23" s="928"/>
      <c r="F23" s="939" t="s">
        <v>2564</v>
      </c>
      <c r="G23" s="940"/>
      <c r="H23" s="106" t="s">
        <v>2553</v>
      </c>
      <c r="I23" s="106" t="s">
        <v>2560</v>
      </c>
      <c r="J23" s="107" t="s">
        <v>2555</v>
      </c>
      <c r="K23" s="102" t="s">
        <v>2556</v>
      </c>
      <c r="L23" s="123" t="s">
        <v>6</v>
      </c>
      <c r="M23" s="106" t="s">
        <v>2589</v>
      </c>
      <c r="N23" s="123">
        <v>6</v>
      </c>
      <c r="O23" s="123" t="s">
        <v>2558</v>
      </c>
      <c r="P23" s="124" t="s">
        <v>2590</v>
      </c>
      <c r="Q23" s="225">
        <v>1699</v>
      </c>
      <c r="R23" s="226"/>
      <c r="S23" s="217"/>
      <c r="T23" s="221">
        <v>1236.3</v>
      </c>
      <c r="U23" s="221">
        <v>1236.3</v>
      </c>
      <c r="V23" s="152">
        <v>0.11952736904061212</v>
      </c>
      <c r="W23" s="153">
        <v>0.27233666862860506</v>
      </c>
      <c r="X23" s="62"/>
      <c r="Y23" s="62"/>
      <c r="Z23" s="64"/>
      <c r="AA23" s="66"/>
      <c r="AB23" s="114"/>
      <c r="AC23" s="197"/>
    </row>
    <row r="24" spans="1:29" ht="15.75">
      <c r="A24" s="185"/>
      <c r="B24" s="106">
        <v>154</v>
      </c>
      <c r="C24" s="189" t="s">
        <v>2591</v>
      </c>
      <c r="D24" s="927" t="s">
        <v>2592</v>
      </c>
      <c r="E24" s="928"/>
      <c r="F24" s="937"/>
      <c r="G24" s="938"/>
      <c r="H24" s="106" t="s">
        <v>2553</v>
      </c>
      <c r="I24" s="106" t="s">
        <v>2580</v>
      </c>
      <c r="J24" s="107" t="s">
        <v>2581</v>
      </c>
      <c r="K24" s="113" t="s">
        <v>2593</v>
      </c>
      <c r="L24" s="123" t="s">
        <v>2577</v>
      </c>
      <c r="M24" s="106" t="s">
        <v>2589</v>
      </c>
      <c r="N24" s="123">
        <v>6</v>
      </c>
      <c r="O24" s="123" t="s">
        <v>2558</v>
      </c>
      <c r="P24" s="124" t="s">
        <v>2590</v>
      </c>
      <c r="Q24" s="222">
        <v>3349</v>
      </c>
      <c r="R24" s="227"/>
      <c r="S24" s="228"/>
      <c r="T24" s="229">
        <v>2387.58</v>
      </c>
      <c r="U24" s="230">
        <v>2387.58</v>
      </c>
      <c r="V24" s="152">
        <v>0.13736285458345776</v>
      </c>
      <c r="W24" s="153">
        <v>0.28707673932517175</v>
      </c>
      <c r="X24" s="112"/>
      <c r="Y24" s="109"/>
      <c r="Z24" s="105"/>
      <c r="AA24" s="112"/>
      <c r="AB24" s="114"/>
      <c r="AC24" s="197"/>
    </row>
    <row r="25" spans="1:29" ht="15.75">
      <c r="A25" s="95"/>
      <c r="B25" s="106">
        <v>154</v>
      </c>
      <c r="C25" s="189" t="s">
        <v>2594</v>
      </c>
      <c r="D25" s="927" t="s">
        <v>2595</v>
      </c>
      <c r="E25" s="928"/>
      <c r="F25" s="925" t="s">
        <v>2584</v>
      </c>
      <c r="G25" s="926"/>
      <c r="H25" s="106" t="s">
        <v>2553</v>
      </c>
      <c r="I25" s="115" t="s">
        <v>2585</v>
      </c>
      <c r="J25" s="132" t="s">
        <v>2596</v>
      </c>
      <c r="K25" s="83" t="s">
        <v>2597</v>
      </c>
      <c r="L25" s="123" t="s">
        <v>2598</v>
      </c>
      <c r="M25" s="106" t="s">
        <v>2557</v>
      </c>
      <c r="N25" s="106">
        <v>6</v>
      </c>
      <c r="O25" s="106" t="s">
        <v>2558</v>
      </c>
      <c r="P25" s="124" t="s">
        <v>2558</v>
      </c>
      <c r="Q25" s="222">
        <v>2379</v>
      </c>
      <c r="R25" s="226"/>
      <c r="S25" s="217"/>
      <c r="T25" s="218">
        <v>1696.81</v>
      </c>
      <c r="U25" s="230">
        <v>1696.81</v>
      </c>
      <c r="V25" s="152">
        <v>0.13697347625052558</v>
      </c>
      <c r="W25" s="153">
        <v>0.28675493905002103</v>
      </c>
      <c r="X25" s="44"/>
      <c r="Y25" s="44"/>
      <c r="Z25" s="116"/>
      <c r="AA25" s="117"/>
      <c r="AB25" s="114"/>
      <c r="AC25" s="119"/>
    </row>
    <row r="26" spans="1:29" ht="15.75">
      <c r="A26" s="95"/>
      <c r="B26" s="106">
        <v>154</v>
      </c>
      <c r="C26" s="192" t="s">
        <v>2599</v>
      </c>
      <c r="D26" s="927" t="s">
        <v>2595</v>
      </c>
      <c r="E26" s="928"/>
      <c r="F26" s="925" t="s">
        <v>2584</v>
      </c>
      <c r="G26" s="926"/>
      <c r="H26" s="106" t="s">
        <v>2553</v>
      </c>
      <c r="I26" s="106" t="s">
        <v>2575</v>
      </c>
      <c r="J26" s="132" t="s">
        <v>2600</v>
      </c>
      <c r="K26" s="83" t="s">
        <v>2593</v>
      </c>
      <c r="L26" s="123" t="s">
        <v>2587</v>
      </c>
      <c r="M26" s="106" t="s">
        <v>2557</v>
      </c>
      <c r="N26" s="106">
        <v>6</v>
      </c>
      <c r="O26" s="106" t="s">
        <v>2558</v>
      </c>
      <c r="P26" s="124" t="s">
        <v>2558</v>
      </c>
      <c r="Q26" s="222">
        <v>1979</v>
      </c>
      <c r="R26" s="223"/>
      <c r="S26" s="217"/>
      <c r="T26" s="221">
        <v>1440.87</v>
      </c>
      <c r="U26" s="221">
        <v>1440.87</v>
      </c>
      <c r="V26" s="152">
        <v>0.11902339565437092</v>
      </c>
      <c r="W26" s="153">
        <v>0.27192016169782729</v>
      </c>
      <c r="X26" s="62"/>
      <c r="Y26" s="62"/>
      <c r="Z26" s="64"/>
      <c r="AA26" s="66"/>
      <c r="AB26" s="49"/>
      <c r="AC26" s="93"/>
    </row>
    <row r="27" spans="1:29" ht="15.75">
      <c r="A27" s="95"/>
      <c r="B27" s="106">
        <v>154</v>
      </c>
      <c r="C27" s="192" t="s">
        <v>2601</v>
      </c>
      <c r="D27" s="927" t="s">
        <v>2602</v>
      </c>
      <c r="E27" s="928"/>
      <c r="F27" s="925" t="s">
        <v>2564</v>
      </c>
      <c r="G27" s="926"/>
      <c r="H27" s="106" t="s">
        <v>2553</v>
      </c>
      <c r="I27" s="84" t="s">
        <v>2603</v>
      </c>
      <c r="J27" s="132" t="s">
        <v>2604</v>
      </c>
      <c r="K27" s="83" t="s">
        <v>2556</v>
      </c>
      <c r="L27" s="123" t="s">
        <v>6</v>
      </c>
      <c r="M27" s="106" t="s">
        <v>2557</v>
      </c>
      <c r="N27" s="106">
        <v>6</v>
      </c>
      <c r="O27" s="106" t="s">
        <v>2558</v>
      </c>
      <c r="P27" s="124" t="s">
        <v>2558</v>
      </c>
      <c r="Q27" s="222">
        <v>2299</v>
      </c>
      <c r="R27" s="223"/>
      <c r="S27" s="217"/>
      <c r="T27" s="221">
        <v>1672.9</v>
      </c>
      <c r="U27" s="221">
        <v>1672.9</v>
      </c>
      <c r="V27" s="152">
        <v>0.11952631578947359</v>
      </c>
      <c r="W27" s="153">
        <v>0.2723357981731187</v>
      </c>
      <c r="X27" s="62"/>
      <c r="Y27" s="62"/>
      <c r="Z27" s="64"/>
      <c r="AA27" s="66"/>
      <c r="AB27" s="49"/>
      <c r="AC27" s="93"/>
    </row>
    <row r="28" spans="1:29" ht="15.75">
      <c r="A28" s="95"/>
      <c r="B28" s="106">
        <v>154</v>
      </c>
      <c r="C28" s="192" t="s">
        <v>2605</v>
      </c>
      <c r="D28" s="927" t="s">
        <v>2592</v>
      </c>
      <c r="E28" s="928"/>
      <c r="F28" s="925" t="s">
        <v>2574</v>
      </c>
      <c r="G28" s="926"/>
      <c r="H28" s="106" t="s">
        <v>2553</v>
      </c>
      <c r="I28" s="115" t="s">
        <v>2585</v>
      </c>
      <c r="J28" s="132" t="s">
        <v>2606</v>
      </c>
      <c r="K28" s="83" t="s">
        <v>2556</v>
      </c>
      <c r="L28" s="123" t="s">
        <v>2577</v>
      </c>
      <c r="M28" s="106" t="s">
        <v>2557</v>
      </c>
      <c r="N28" s="106">
        <v>6</v>
      </c>
      <c r="O28" s="106" t="s">
        <v>2558</v>
      </c>
      <c r="P28" s="124" t="s">
        <v>2558</v>
      </c>
      <c r="Q28" s="222">
        <v>2599</v>
      </c>
      <c r="R28" s="223"/>
      <c r="S28" s="217"/>
      <c r="T28" s="221">
        <v>1853.56</v>
      </c>
      <c r="U28" s="221">
        <v>1853.56</v>
      </c>
      <c r="V28" s="152">
        <v>0.13704978838014625</v>
      </c>
      <c r="W28" s="153">
        <v>0.28681800692574067</v>
      </c>
      <c r="X28" s="62"/>
      <c r="Y28" s="62"/>
      <c r="Z28" s="64"/>
      <c r="AA28" s="66"/>
      <c r="AB28" s="49"/>
      <c r="AC28" s="93"/>
    </row>
    <row r="29" spans="1:29" ht="15.75">
      <c r="A29" s="95"/>
      <c r="B29" s="106">
        <v>154</v>
      </c>
      <c r="C29" s="192" t="s">
        <v>2607</v>
      </c>
      <c r="D29" s="927" t="s">
        <v>2608</v>
      </c>
      <c r="E29" s="928"/>
      <c r="F29" s="925" t="s">
        <v>2584</v>
      </c>
      <c r="G29" s="926"/>
      <c r="H29" s="106" t="s">
        <v>2553</v>
      </c>
      <c r="I29" s="115" t="s">
        <v>2585</v>
      </c>
      <c r="J29" s="132" t="s">
        <v>2596</v>
      </c>
      <c r="K29" s="83" t="s">
        <v>2556</v>
      </c>
      <c r="L29" s="123" t="s">
        <v>2609</v>
      </c>
      <c r="M29" s="106" t="s">
        <v>2557</v>
      </c>
      <c r="N29" s="106">
        <v>6</v>
      </c>
      <c r="O29" s="106" t="s">
        <v>2558</v>
      </c>
      <c r="P29" s="124" t="s">
        <v>2558</v>
      </c>
      <c r="Q29" s="222">
        <v>2429</v>
      </c>
      <c r="R29" s="223"/>
      <c r="S29" s="217"/>
      <c r="T29" s="221">
        <v>1732.23</v>
      </c>
      <c r="U29" s="221">
        <v>1732.23</v>
      </c>
      <c r="V29" s="152">
        <v>0.13709415397282831</v>
      </c>
      <c r="W29" s="153">
        <v>0.28685467270481679</v>
      </c>
      <c r="X29" s="62"/>
      <c r="Y29" s="62"/>
      <c r="Z29" s="64"/>
      <c r="AA29" s="66"/>
      <c r="AB29" s="49"/>
      <c r="AC29" s="93"/>
    </row>
    <row r="30" spans="1:29" ht="15.75">
      <c r="A30" s="95"/>
      <c r="B30" s="106">
        <v>154</v>
      </c>
      <c r="C30" s="192" t="s">
        <v>2610</v>
      </c>
      <c r="D30" s="150" t="s">
        <v>2611</v>
      </c>
      <c r="E30" s="207"/>
      <c r="F30" s="925" t="s">
        <v>2612</v>
      </c>
      <c r="G30" s="926"/>
      <c r="H30" s="106" t="s">
        <v>2553</v>
      </c>
      <c r="I30" s="106" t="s">
        <v>2575</v>
      </c>
      <c r="J30" s="132" t="s">
        <v>2600</v>
      </c>
      <c r="K30" s="83" t="s">
        <v>2556</v>
      </c>
      <c r="L30" s="123" t="s">
        <v>2609</v>
      </c>
      <c r="M30" s="106" t="s">
        <v>2557</v>
      </c>
      <c r="N30" s="106">
        <v>6</v>
      </c>
      <c r="O30" s="106" t="s">
        <v>2558</v>
      </c>
      <c r="P30" s="124" t="s">
        <v>2558</v>
      </c>
      <c r="Q30" s="222">
        <v>1979</v>
      </c>
      <c r="R30" s="223"/>
      <c r="S30" s="217"/>
      <c r="T30" s="221">
        <v>1440.87</v>
      </c>
      <c r="U30" s="221">
        <v>1440.87</v>
      </c>
      <c r="V30" s="152">
        <v>0.11902339565437092</v>
      </c>
      <c r="W30" s="153">
        <v>0.27192016169782729</v>
      </c>
      <c r="X30" s="62"/>
      <c r="Y30" s="62"/>
      <c r="Z30" s="64"/>
      <c r="AA30" s="66"/>
      <c r="AB30" s="49"/>
      <c r="AC30" s="93"/>
    </row>
    <row r="31" spans="1:29" ht="15.75">
      <c r="A31" s="95"/>
      <c r="B31" s="106">
        <v>154</v>
      </c>
      <c r="C31" s="192"/>
      <c r="D31" s="150" t="s">
        <v>2611</v>
      </c>
      <c r="E31" s="207"/>
      <c r="F31" s="925" t="s">
        <v>2612</v>
      </c>
      <c r="G31" s="926"/>
      <c r="H31" s="106" t="s">
        <v>2553</v>
      </c>
      <c r="I31" s="106" t="s">
        <v>2613</v>
      </c>
      <c r="J31" s="132" t="s">
        <v>2614</v>
      </c>
      <c r="K31" s="83" t="s">
        <v>2556</v>
      </c>
      <c r="L31" s="123" t="s">
        <v>2609</v>
      </c>
      <c r="M31" s="106" t="s">
        <v>2557</v>
      </c>
      <c r="N31" s="106">
        <v>6</v>
      </c>
      <c r="O31" s="106" t="s">
        <v>2558</v>
      </c>
      <c r="P31" s="124" t="s">
        <v>2558</v>
      </c>
      <c r="Q31" s="222">
        <v>2231</v>
      </c>
      <c r="R31" s="223"/>
      <c r="S31" s="217"/>
      <c r="T31" s="221">
        <v>1618.88</v>
      </c>
      <c r="U31" s="221">
        <v>1618.88</v>
      </c>
      <c r="V31" s="152">
        <v>0.12198798744957418</v>
      </c>
      <c r="W31" s="153">
        <v>0.27437023756163148</v>
      </c>
      <c r="X31" s="62"/>
      <c r="Y31" s="62"/>
      <c r="Z31" s="64"/>
      <c r="AA31" s="66"/>
      <c r="AB31" s="49"/>
      <c r="AC31" s="93"/>
    </row>
    <row r="32" spans="1:29" ht="15.75">
      <c r="A32" s="95"/>
      <c r="B32" s="106">
        <v>154</v>
      </c>
      <c r="C32" s="192" t="s">
        <v>2615</v>
      </c>
      <c r="D32" s="150" t="s">
        <v>2551</v>
      </c>
      <c r="E32" s="207"/>
      <c r="F32" s="925" t="s">
        <v>2552</v>
      </c>
      <c r="G32" s="926"/>
      <c r="H32" s="106" t="s">
        <v>2553</v>
      </c>
      <c r="I32" s="84" t="s">
        <v>2603</v>
      </c>
      <c r="J32" s="132" t="s">
        <v>2565</v>
      </c>
      <c r="K32" s="83" t="s">
        <v>2556</v>
      </c>
      <c r="L32" s="123" t="s">
        <v>1</v>
      </c>
      <c r="M32" s="106" t="s">
        <v>2557</v>
      </c>
      <c r="N32" s="106">
        <v>6</v>
      </c>
      <c r="O32" s="106" t="s">
        <v>2558</v>
      </c>
      <c r="P32" s="124" t="s">
        <v>2558</v>
      </c>
      <c r="Q32" s="222">
        <v>1729</v>
      </c>
      <c r="R32" s="223"/>
      <c r="S32" s="217"/>
      <c r="T32" s="221">
        <v>1259.32</v>
      </c>
      <c r="U32" s="221">
        <v>1259.32</v>
      </c>
      <c r="V32" s="152">
        <v>0.11869450549450555</v>
      </c>
      <c r="W32" s="153">
        <v>0.27164835164835166</v>
      </c>
      <c r="X32" s="62"/>
      <c r="Y32" s="62"/>
      <c r="Z32" s="64"/>
      <c r="AA32" s="66"/>
      <c r="AB32" s="49"/>
      <c r="AC32" s="93"/>
    </row>
    <row r="33" spans="1:29" ht="15.75">
      <c r="A33" s="95"/>
      <c r="B33" s="106">
        <v>154</v>
      </c>
      <c r="C33" s="192" t="s">
        <v>2616</v>
      </c>
      <c r="D33" s="150" t="s">
        <v>2551</v>
      </c>
      <c r="E33" s="207"/>
      <c r="F33" s="925" t="s">
        <v>2552</v>
      </c>
      <c r="G33" s="926"/>
      <c r="H33" s="106" t="s">
        <v>2553</v>
      </c>
      <c r="I33" s="84" t="s">
        <v>2554</v>
      </c>
      <c r="J33" s="132" t="s">
        <v>2569</v>
      </c>
      <c r="K33" s="83" t="s">
        <v>2556</v>
      </c>
      <c r="L33" s="123" t="s">
        <v>1</v>
      </c>
      <c r="M33" s="106" t="s">
        <v>2557</v>
      </c>
      <c r="N33" s="106">
        <v>6</v>
      </c>
      <c r="O33" s="106" t="s">
        <v>2558</v>
      </c>
      <c r="P33" s="124" t="s">
        <v>2558</v>
      </c>
      <c r="Q33" s="222">
        <v>1281</v>
      </c>
      <c r="R33" s="223"/>
      <c r="S33" s="217"/>
      <c r="T33" s="221">
        <v>909.51</v>
      </c>
      <c r="U33" s="221">
        <v>909.51</v>
      </c>
      <c r="V33" s="152">
        <v>0.14090000000000003</v>
      </c>
      <c r="W33" s="153">
        <v>0.29000000000000004</v>
      </c>
      <c r="X33" s="62"/>
      <c r="Y33" s="62"/>
      <c r="Z33" s="64"/>
      <c r="AA33" s="66"/>
      <c r="AB33" s="49"/>
      <c r="AC33" s="93"/>
    </row>
    <row r="34" spans="1:29" ht="15.75">
      <c r="A34" s="95"/>
      <c r="B34" s="106">
        <v>154</v>
      </c>
      <c r="C34" s="192" t="s">
        <v>2617</v>
      </c>
      <c r="D34" s="927" t="s">
        <v>2602</v>
      </c>
      <c r="E34" s="928"/>
      <c r="F34" s="925" t="s">
        <v>2564</v>
      </c>
      <c r="G34" s="926"/>
      <c r="H34" s="106" t="s">
        <v>2553</v>
      </c>
      <c r="I34" s="106" t="s">
        <v>2568</v>
      </c>
      <c r="J34" s="132" t="s">
        <v>2618</v>
      </c>
      <c r="K34" s="83" t="s">
        <v>2556</v>
      </c>
      <c r="L34" s="123" t="s">
        <v>6</v>
      </c>
      <c r="M34" s="106" t="s">
        <v>2557</v>
      </c>
      <c r="N34" s="106">
        <v>6</v>
      </c>
      <c r="O34" s="106" t="s">
        <v>2558</v>
      </c>
      <c r="P34" s="124" t="s">
        <v>2558</v>
      </c>
      <c r="Q34" s="222">
        <v>2101</v>
      </c>
      <c r="R34" s="223"/>
      <c r="S34" s="217"/>
      <c r="T34" s="221">
        <v>1491.35</v>
      </c>
      <c r="U34" s="221">
        <v>1491.35</v>
      </c>
      <c r="V34" s="152">
        <v>0.14110732984293206</v>
      </c>
      <c r="W34" s="153">
        <v>0.2901713469776297</v>
      </c>
      <c r="X34" s="62"/>
      <c r="Y34" s="62"/>
      <c r="Z34" s="64"/>
      <c r="AA34" s="66"/>
      <c r="AB34" s="49"/>
      <c r="AC34" s="93"/>
    </row>
    <row r="35" spans="1:29" ht="15.75">
      <c r="A35" s="95"/>
      <c r="B35" s="106">
        <v>154</v>
      </c>
      <c r="C35" s="192" t="s">
        <v>2619</v>
      </c>
      <c r="D35" s="150" t="s">
        <v>2620</v>
      </c>
      <c r="E35" s="207"/>
      <c r="F35" s="925" t="s">
        <v>2579</v>
      </c>
      <c r="G35" s="926"/>
      <c r="H35" s="106" t="s">
        <v>2553</v>
      </c>
      <c r="I35" s="84" t="s">
        <v>2585</v>
      </c>
      <c r="J35" s="132" t="s">
        <v>2604</v>
      </c>
      <c r="K35" s="83" t="s">
        <v>2621</v>
      </c>
      <c r="L35" s="123" t="s">
        <v>2577</v>
      </c>
      <c r="M35" s="106" t="s">
        <v>2557</v>
      </c>
      <c r="N35" s="106">
        <v>6</v>
      </c>
      <c r="O35" s="106" t="s">
        <v>2558</v>
      </c>
      <c r="P35" s="124" t="s">
        <v>2558</v>
      </c>
      <c r="Q35" s="222">
        <v>2973</v>
      </c>
      <c r="R35" s="223"/>
      <c r="S35" s="217"/>
      <c r="T35" s="221">
        <v>2066.9899999999998</v>
      </c>
      <c r="U35" s="221">
        <v>2066.9899999999998</v>
      </c>
      <c r="V35" s="152">
        <v>0.15874271779347471</v>
      </c>
      <c r="W35" s="153">
        <v>0.30474604776320224</v>
      </c>
      <c r="X35" s="62"/>
      <c r="Y35" s="62"/>
      <c r="Z35" s="64"/>
      <c r="AA35" s="66"/>
      <c r="AB35" s="49"/>
      <c r="AC35" s="93"/>
    </row>
    <row r="36" spans="1:29" ht="15.75">
      <c r="A36" s="95"/>
      <c r="B36" s="106">
        <v>154</v>
      </c>
      <c r="C36" s="192" t="s">
        <v>2622</v>
      </c>
      <c r="D36" s="927" t="s">
        <v>2592</v>
      </c>
      <c r="E36" s="928"/>
      <c r="F36" s="925" t="s">
        <v>2574</v>
      </c>
      <c r="G36" s="926"/>
      <c r="H36" s="106" t="s">
        <v>2553</v>
      </c>
      <c r="I36" s="106" t="s">
        <v>2575</v>
      </c>
      <c r="J36" s="132" t="s">
        <v>2604</v>
      </c>
      <c r="K36" s="83" t="s">
        <v>2621</v>
      </c>
      <c r="L36" s="123" t="s">
        <v>2577</v>
      </c>
      <c r="M36" s="106" t="s">
        <v>2557</v>
      </c>
      <c r="N36" s="106">
        <v>6</v>
      </c>
      <c r="O36" s="106" t="s">
        <v>2558</v>
      </c>
      <c r="P36" s="124" t="s">
        <v>2558</v>
      </c>
      <c r="Q36" s="222">
        <v>2850</v>
      </c>
      <c r="R36" s="223"/>
      <c r="S36" s="217"/>
      <c r="T36" s="221">
        <v>1981.97</v>
      </c>
      <c r="U36" s="221">
        <v>1981.97</v>
      </c>
      <c r="V36" s="152">
        <v>0.1585320350877194</v>
      </c>
      <c r="W36" s="153">
        <v>0.30457192982456138</v>
      </c>
      <c r="X36" s="62"/>
      <c r="Y36" s="62"/>
      <c r="Z36" s="64"/>
      <c r="AA36" s="66"/>
      <c r="AB36" s="49"/>
      <c r="AC36" s="93"/>
    </row>
    <row r="37" spans="1:29" ht="15.75">
      <c r="A37" s="95"/>
      <c r="B37" s="106">
        <v>154</v>
      </c>
      <c r="C37" s="192" t="s">
        <v>2623</v>
      </c>
      <c r="D37" s="927" t="s">
        <v>2592</v>
      </c>
      <c r="E37" s="928"/>
      <c r="F37" s="925" t="s">
        <v>2574</v>
      </c>
      <c r="G37" s="926"/>
      <c r="H37" s="106" t="s">
        <v>2553</v>
      </c>
      <c r="I37" s="106" t="s">
        <v>2575</v>
      </c>
      <c r="J37" s="132" t="s">
        <v>2581</v>
      </c>
      <c r="K37" s="83" t="s">
        <v>2621</v>
      </c>
      <c r="L37" s="123" t="s">
        <v>2577</v>
      </c>
      <c r="M37" s="106" t="s">
        <v>2557</v>
      </c>
      <c r="N37" s="106">
        <v>6</v>
      </c>
      <c r="O37" s="106" t="s">
        <v>2558</v>
      </c>
      <c r="P37" s="124" t="s">
        <v>2558</v>
      </c>
      <c r="Q37" s="222">
        <v>3056</v>
      </c>
      <c r="R37" s="223"/>
      <c r="S37" s="217"/>
      <c r="T37" s="221">
        <v>2125.44</v>
      </c>
      <c r="U37" s="221">
        <v>2125.44</v>
      </c>
      <c r="V37" s="152">
        <v>0.15844816753926705</v>
      </c>
      <c r="W37" s="153">
        <v>0.30450261780104715</v>
      </c>
      <c r="X37" s="62"/>
      <c r="Y37" s="62"/>
      <c r="Z37" s="64"/>
      <c r="AA37" s="66"/>
      <c r="AB37" s="49"/>
      <c r="AC37" s="93"/>
    </row>
    <row r="38" spans="1:29" ht="15.75">
      <c r="A38" s="95"/>
      <c r="B38" s="106">
        <v>154</v>
      </c>
      <c r="C38" s="192" t="s">
        <v>2624</v>
      </c>
      <c r="D38" s="927" t="s">
        <v>2608</v>
      </c>
      <c r="E38" s="928"/>
      <c r="F38" s="925" t="s">
        <v>2584</v>
      </c>
      <c r="G38" s="926"/>
      <c r="H38" s="106" t="s">
        <v>2553</v>
      </c>
      <c r="I38" s="84" t="s">
        <v>2585</v>
      </c>
      <c r="J38" s="132" t="s">
        <v>2596</v>
      </c>
      <c r="K38" s="83" t="s">
        <v>2621</v>
      </c>
      <c r="L38" s="123" t="s">
        <v>2609</v>
      </c>
      <c r="M38" s="106" t="s">
        <v>2557</v>
      </c>
      <c r="N38" s="106">
        <v>6</v>
      </c>
      <c r="O38" s="106" t="s">
        <v>2558</v>
      </c>
      <c r="P38" s="124" t="s">
        <v>2558</v>
      </c>
      <c r="Q38" s="222">
        <v>2440</v>
      </c>
      <c r="R38" s="223"/>
      <c r="S38" s="217"/>
      <c r="T38" s="221">
        <v>1696.81</v>
      </c>
      <c r="U38" s="221">
        <v>1696.81</v>
      </c>
      <c r="V38" s="152">
        <v>0.1585491393442624</v>
      </c>
      <c r="W38" s="153">
        <v>0.30458606557377055</v>
      </c>
      <c r="X38" s="62"/>
      <c r="Y38" s="62"/>
      <c r="Z38" s="64"/>
      <c r="AA38" s="66"/>
      <c r="AB38" s="49"/>
      <c r="AC38" s="93"/>
    </row>
    <row r="39" spans="1:29" ht="15.75">
      <c r="A39" s="95"/>
      <c r="B39" s="106">
        <v>154</v>
      </c>
      <c r="C39" s="192" t="s">
        <v>2625</v>
      </c>
      <c r="D39" s="150" t="s">
        <v>2626</v>
      </c>
      <c r="E39" s="207"/>
      <c r="F39" s="925" t="s">
        <v>2584</v>
      </c>
      <c r="G39" s="926"/>
      <c r="H39" s="106" t="s">
        <v>2553</v>
      </c>
      <c r="I39" s="84" t="s">
        <v>2627</v>
      </c>
      <c r="J39" s="132" t="s">
        <v>2628</v>
      </c>
      <c r="K39" s="83" t="s">
        <v>2621</v>
      </c>
      <c r="L39" s="123" t="s">
        <v>7</v>
      </c>
      <c r="M39" s="106" t="s">
        <v>2557</v>
      </c>
      <c r="N39" s="106">
        <v>6</v>
      </c>
      <c r="O39" s="106" t="s">
        <v>2558</v>
      </c>
      <c r="P39" s="124" t="s">
        <v>2558</v>
      </c>
      <c r="Q39" s="222">
        <v>2665</v>
      </c>
      <c r="R39" s="223"/>
      <c r="S39" s="217"/>
      <c r="T39" s="221">
        <v>1852.68</v>
      </c>
      <c r="U39" s="221">
        <v>1852.68</v>
      </c>
      <c r="V39" s="152">
        <v>0.15882071294559097</v>
      </c>
      <c r="W39" s="153">
        <v>0.30481050656660413</v>
      </c>
      <c r="X39" s="62"/>
      <c r="Y39" s="62"/>
      <c r="Z39" s="64"/>
      <c r="AA39" s="66"/>
      <c r="AB39" s="49"/>
      <c r="AC39" s="93"/>
    </row>
    <row r="40" spans="1:29" ht="15.75">
      <c r="A40" s="101"/>
      <c r="B40" s="107">
        <v>154</v>
      </c>
      <c r="C40" s="213" t="s">
        <v>2629</v>
      </c>
      <c r="D40" s="929" t="s">
        <v>2608</v>
      </c>
      <c r="E40" s="930"/>
      <c r="F40" s="931" t="s">
        <v>2579</v>
      </c>
      <c r="G40" s="932"/>
      <c r="H40" s="107" t="s">
        <v>2553</v>
      </c>
      <c r="I40" s="83" t="s">
        <v>2585</v>
      </c>
      <c r="J40" s="132" t="s">
        <v>2581</v>
      </c>
      <c r="K40" s="83" t="s">
        <v>2621</v>
      </c>
      <c r="L40" s="141" t="s">
        <v>2577</v>
      </c>
      <c r="M40" s="107" t="s">
        <v>2557</v>
      </c>
      <c r="N40" s="107">
        <v>6</v>
      </c>
      <c r="O40" s="107" t="s">
        <v>2558</v>
      </c>
      <c r="P40" s="124" t="s">
        <v>2558</v>
      </c>
      <c r="Q40" s="231">
        <v>3179</v>
      </c>
      <c r="R40" s="223"/>
      <c r="S40" s="217"/>
      <c r="T40" s="221">
        <v>2210.46</v>
      </c>
      <c r="U40" s="221">
        <v>2210.46</v>
      </c>
      <c r="V40" s="152">
        <v>0.15864844290657443</v>
      </c>
      <c r="W40" s="153">
        <v>0.30466813463353259</v>
      </c>
      <c r="X40" s="62"/>
      <c r="Y40" s="62"/>
      <c r="Z40" s="64"/>
      <c r="AA40" s="66"/>
      <c r="AB40" s="49"/>
      <c r="AC40" s="93"/>
    </row>
    <row r="41" spans="1:29" ht="15.75">
      <c r="A41" s="101"/>
      <c r="B41" s="107">
        <v>154</v>
      </c>
      <c r="C41" s="213" t="s">
        <v>2630</v>
      </c>
      <c r="D41" s="147" t="s">
        <v>2551</v>
      </c>
      <c r="E41" s="212"/>
      <c r="F41" s="931" t="s">
        <v>2552</v>
      </c>
      <c r="G41" s="932"/>
      <c r="H41" s="107" t="s">
        <v>2553</v>
      </c>
      <c r="I41" s="83" t="s">
        <v>2603</v>
      </c>
      <c r="J41" s="132" t="s">
        <v>2569</v>
      </c>
      <c r="K41" s="83" t="s">
        <v>2621</v>
      </c>
      <c r="L41" s="141" t="s">
        <v>1</v>
      </c>
      <c r="M41" s="107" t="s">
        <v>2557</v>
      </c>
      <c r="N41" s="107">
        <v>6</v>
      </c>
      <c r="O41" s="107" t="s">
        <v>2558</v>
      </c>
      <c r="P41" s="124" t="s">
        <v>2558</v>
      </c>
      <c r="Q41" s="231">
        <v>1466</v>
      </c>
      <c r="R41" s="223"/>
      <c r="S41" s="217"/>
      <c r="T41" s="221">
        <v>1040.58</v>
      </c>
      <c r="U41" s="221">
        <v>1040.58</v>
      </c>
      <c r="V41" s="152">
        <v>0.14113110504774906</v>
      </c>
      <c r="W41" s="153">
        <v>0.29019099590723063</v>
      </c>
      <c r="X41" s="62"/>
      <c r="Y41" s="62"/>
      <c r="Z41" s="64"/>
      <c r="AA41" s="66"/>
      <c r="AB41" s="49"/>
      <c r="AC41" s="93"/>
    </row>
    <row r="42" spans="1:29" ht="15.75">
      <c r="A42" s="101"/>
      <c r="B42" s="107">
        <v>154</v>
      </c>
      <c r="C42" s="213" t="s">
        <v>2631</v>
      </c>
      <c r="D42" s="147" t="s">
        <v>2563</v>
      </c>
      <c r="E42" s="212"/>
      <c r="F42" s="931" t="s">
        <v>2564</v>
      </c>
      <c r="G42" s="932"/>
      <c r="H42" s="107" t="s">
        <v>2553</v>
      </c>
      <c r="I42" s="83" t="s">
        <v>2568</v>
      </c>
      <c r="J42" s="132" t="s">
        <v>2565</v>
      </c>
      <c r="K42" s="83" t="s">
        <v>2621</v>
      </c>
      <c r="L42" s="141" t="s">
        <v>6</v>
      </c>
      <c r="M42" s="107" t="s">
        <v>2557</v>
      </c>
      <c r="N42" s="107">
        <v>6</v>
      </c>
      <c r="O42" s="107" t="s">
        <v>2558</v>
      </c>
      <c r="P42" s="124" t="s">
        <v>2558</v>
      </c>
      <c r="Q42" s="231">
        <v>1690</v>
      </c>
      <c r="R42" s="223"/>
      <c r="S42" s="217"/>
      <c r="T42" s="221">
        <v>1199.99</v>
      </c>
      <c r="U42" s="221">
        <v>1199.99</v>
      </c>
      <c r="V42" s="152">
        <v>0.14083556213017756</v>
      </c>
      <c r="W42" s="153">
        <v>0.28994674556213018</v>
      </c>
      <c r="X42" s="62"/>
      <c r="Y42" s="62"/>
      <c r="Z42" s="64"/>
      <c r="AA42" s="66"/>
      <c r="AB42" s="49"/>
      <c r="AC42" s="93"/>
    </row>
    <row r="43" spans="1:29" ht="15.75">
      <c r="A43" s="101"/>
      <c r="B43" s="107">
        <v>154</v>
      </c>
      <c r="C43" s="213" t="s">
        <v>2632</v>
      </c>
      <c r="D43" s="147" t="s">
        <v>2563</v>
      </c>
      <c r="E43" s="212"/>
      <c r="F43" s="931" t="s">
        <v>2564</v>
      </c>
      <c r="G43" s="932"/>
      <c r="H43" s="107" t="s">
        <v>2553</v>
      </c>
      <c r="I43" s="83" t="s">
        <v>2568</v>
      </c>
      <c r="J43" s="132" t="s">
        <v>2565</v>
      </c>
      <c r="K43" s="83" t="s">
        <v>2621</v>
      </c>
      <c r="L43" s="141" t="s">
        <v>6</v>
      </c>
      <c r="M43" s="107" t="s">
        <v>2557</v>
      </c>
      <c r="N43" s="107">
        <v>6</v>
      </c>
      <c r="O43" s="107" t="s">
        <v>2558</v>
      </c>
      <c r="P43" s="124" t="s">
        <v>2558</v>
      </c>
      <c r="Q43" s="231">
        <v>1531</v>
      </c>
      <c r="R43" s="223"/>
      <c r="S43" s="217"/>
      <c r="T43" s="221">
        <v>1087.56</v>
      </c>
      <c r="U43" s="221">
        <v>1087.56</v>
      </c>
      <c r="V43" s="152">
        <v>0.14046531678641416</v>
      </c>
      <c r="W43" s="153">
        <v>0.28964075767472242</v>
      </c>
      <c r="X43" s="62"/>
      <c r="Y43" s="62"/>
      <c r="Z43" s="64"/>
      <c r="AA43" s="66"/>
      <c r="AB43" s="49"/>
      <c r="AC43" s="93"/>
    </row>
    <row r="44" spans="1:29" ht="15.75">
      <c r="A44" s="101"/>
      <c r="B44" s="107">
        <v>154</v>
      </c>
      <c r="C44" s="213" t="s">
        <v>2633</v>
      </c>
      <c r="D44" s="147" t="s">
        <v>2563</v>
      </c>
      <c r="E44" s="212"/>
      <c r="F44" s="931" t="s">
        <v>2564</v>
      </c>
      <c r="G44" s="932"/>
      <c r="H44" s="107" t="s">
        <v>2553</v>
      </c>
      <c r="I44" s="83" t="s">
        <v>2568</v>
      </c>
      <c r="J44" s="132" t="s">
        <v>2569</v>
      </c>
      <c r="K44" s="83" t="s">
        <v>2621</v>
      </c>
      <c r="L44" s="141" t="s">
        <v>6</v>
      </c>
      <c r="M44" s="107" t="s">
        <v>2557</v>
      </c>
      <c r="N44" s="107">
        <v>6</v>
      </c>
      <c r="O44" s="107" t="s">
        <v>2558</v>
      </c>
      <c r="P44" s="124" t="s">
        <v>2558</v>
      </c>
      <c r="Q44" s="231">
        <v>1331</v>
      </c>
      <c r="R44" s="223"/>
      <c r="S44" s="217"/>
      <c r="T44" s="221">
        <v>944.94</v>
      </c>
      <c r="U44" s="221">
        <v>944.94</v>
      </c>
      <c r="V44" s="152">
        <v>0.14096363636363629</v>
      </c>
      <c r="W44" s="153">
        <v>0.29005259203606304</v>
      </c>
      <c r="X44" s="62"/>
      <c r="Y44" s="62"/>
      <c r="Z44" s="64"/>
      <c r="AA44" s="66"/>
      <c r="AB44" s="49"/>
      <c r="AC44" s="93"/>
    </row>
    <row r="45" spans="1:29" ht="15.75">
      <c r="A45" s="101"/>
      <c r="B45" s="107">
        <v>154</v>
      </c>
      <c r="C45" s="213" t="s">
        <v>2634</v>
      </c>
      <c r="D45" s="147" t="s">
        <v>2611</v>
      </c>
      <c r="E45" s="212"/>
      <c r="F45" s="931" t="s">
        <v>2579</v>
      </c>
      <c r="G45" s="932"/>
      <c r="H45" s="107" t="s">
        <v>2553</v>
      </c>
      <c r="I45" s="83" t="s">
        <v>2627</v>
      </c>
      <c r="J45" s="132" t="s">
        <v>2604</v>
      </c>
      <c r="K45" s="83" t="s">
        <v>2621</v>
      </c>
      <c r="L45" s="141" t="s">
        <v>2635</v>
      </c>
      <c r="M45" s="107" t="s">
        <v>2557</v>
      </c>
      <c r="N45" s="107">
        <v>6</v>
      </c>
      <c r="O45" s="107" t="s">
        <v>2558</v>
      </c>
      <c r="P45" s="124" t="s">
        <v>2558</v>
      </c>
      <c r="Q45" s="231">
        <v>3229</v>
      </c>
      <c r="R45" s="223"/>
      <c r="S45" s="217"/>
      <c r="T45" s="221">
        <v>2245</v>
      </c>
      <c r="U45" s="221">
        <v>2245</v>
      </c>
      <c r="V45" s="152">
        <v>0.15873335397956023</v>
      </c>
      <c r="W45" s="153">
        <v>0.30473830907401678</v>
      </c>
      <c r="X45" s="62"/>
      <c r="Y45" s="62"/>
      <c r="Z45" s="64"/>
      <c r="AA45" s="66"/>
      <c r="AB45" s="49"/>
      <c r="AC45" s="93"/>
    </row>
    <row r="46" spans="1:29" ht="15.75">
      <c r="A46" s="101"/>
      <c r="B46" s="107">
        <v>154</v>
      </c>
      <c r="C46" s="213" t="s">
        <v>2636</v>
      </c>
      <c r="D46" s="147" t="s">
        <v>2611</v>
      </c>
      <c r="E46" s="212"/>
      <c r="F46" s="931" t="s">
        <v>2574</v>
      </c>
      <c r="G46" s="932"/>
      <c r="H46" s="107" t="s">
        <v>2553</v>
      </c>
      <c r="I46" s="83" t="s">
        <v>2627</v>
      </c>
      <c r="J46" s="132" t="s">
        <v>2576</v>
      </c>
      <c r="K46" s="83" t="s">
        <v>2621</v>
      </c>
      <c r="L46" s="141" t="s">
        <v>2577</v>
      </c>
      <c r="M46" s="107" t="s">
        <v>2557</v>
      </c>
      <c r="N46" s="107">
        <v>6</v>
      </c>
      <c r="O46" s="107" t="s">
        <v>2558</v>
      </c>
      <c r="P46" s="124" t="s">
        <v>2558</v>
      </c>
      <c r="Q46" s="231">
        <v>2922</v>
      </c>
      <c r="R46" s="223"/>
      <c r="S46" s="217"/>
      <c r="T46" s="221">
        <v>2032.45</v>
      </c>
      <c r="U46" s="221">
        <v>2032.45</v>
      </c>
      <c r="V46" s="152">
        <v>0.15836259411362075</v>
      </c>
      <c r="W46" s="153">
        <v>0.30443189596167008</v>
      </c>
      <c r="X46" s="62"/>
      <c r="Y46" s="62"/>
      <c r="Z46" s="64"/>
      <c r="AA46" s="66"/>
      <c r="AB46" s="49"/>
      <c r="AC46" s="93"/>
    </row>
    <row r="47" spans="1:29" ht="15.75">
      <c r="A47" s="95"/>
      <c r="B47" s="106">
        <v>154</v>
      </c>
      <c r="C47" s="192" t="s">
        <v>2637</v>
      </c>
      <c r="D47" s="927" t="s">
        <v>2551</v>
      </c>
      <c r="E47" s="928"/>
      <c r="F47" s="925" t="s">
        <v>2552</v>
      </c>
      <c r="G47" s="926"/>
      <c r="H47" s="84" t="s">
        <v>2553</v>
      </c>
      <c r="I47" s="106" t="s">
        <v>2554</v>
      </c>
      <c r="J47" s="85" t="s">
        <v>2555</v>
      </c>
      <c r="K47" s="83" t="s">
        <v>2621</v>
      </c>
      <c r="L47" s="86" t="s">
        <v>1</v>
      </c>
      <c r="M47" s="84" t="s">
        <v>2557</v>
      </c>
      <c r="N47" s="84">
        <v>6</v>
      </c>
      <c r="O47" s="84" t="s">
        <v>2558</v>
      </c>
      <c r="P47" s="91" t="s">
        <v>2558</v>
      </c>
      <c r="Q47" s="219">
        <v>1487</v>
      </c>
      <c r="R47" s="220"/>
      <c r="S47" s="217"/>
      <c r="T47" s="221">
        <v>1055.6400000000001</v>
      </c>
      <c r="U47" s="221">
        <v>1055.6400000000001</v>
      </c>
      <c r="V47" s="152">
        <v>0.14100578345662396</v>
      </c>
      <c r="W47" s="153">
        <v>0.29008742434431734</v>
      </c>
      <c r="X47" s="62"/>
      <c r="Y47" s="62"/>
      <c r="Z47" s="64"/>
      <c r="AA47" s="66"/>
      <c r="AB47" s="49"/>
      <c r="AC47" s="93"/>
    </row>
    <row r="48" spans="1:29" ht="15.75">
      <c r="A48" s="95"/>
      <c r="B48" s="106">
        <v>154</v>
      </c>
      <c r="C48" s="192" t="s">
        <v>2638</v>
      </c>
      <c r="D48" s="150" t="s">
        <v>2639</v>
      </c>
      <c r="E48" s="207"/>
      <c r="F48" s="925" t="s">
        <v>2640</v>
      </c>
      <c r="G48" s="926"/>
      <c r="H48" s="106" t="s">
        <v>2553</v>
      </c>
      <c r="I48" s="84" t="s">
        <v>2641</v>
      </c>
      <c r="J48" s="132" t="s">
        <v>2604</v>
      </c>
      <c r="K48" s="83" t="s">
        <v>2621</v>
      </c>
      <c r="L48" s="123" t="s">
        <v>2642</v>
      </c>
      <c r="M48" s="84" t="s">
        <v>2557</v>
      </c>
      <c r="N48" s="84">
        <v>6</v>
      </c>
      <c r="O48" s="84" t="s">
        <v>2558</v>
      </c>
      <c r="P48" s="91" t="s">
        <v>2558</v>
      </c>
      <c r="Q48" s="222">
        <v>2779</v>
      </c>
      <c r="R48" s="223"/>
      <c r="S48" s="217"/>
      <c r="T48" s="221">
        <v>1973.12</v>
      </c>
      <c r="U48" s="221">
        <v>1973.12</v>
      </c>
      <c r="V48" s="152">
        <v>0.14088693774739125</v>
      </c>
      <c r="W48" s="153">
        <v>0.28998920474991008</v>
      </c>
      <c r="X48" s="62"/>
      <c r="Y48" s="62"/>
      <c r="Z48" s="64"/>
      <c r="AA48" s="66"/>
      <c r="AB48" s="49"/>
      <c r="AC48" s="93"/>
    </row>
    <row r="49" spans="1:29" ht="15.75">
      <c r="A49" s="95"/>
      <c r="B49" s="106">
        <v>154</v>
      </c>
      <c r="C49" s="192" t="s">
        <v>2643</v>
      </c>
      <c r="D49" s="927" t="s">
        <v>2551</v>
      </c>
      <c r="E49" s="928"/>
      <c r="F49" s="925" t="s">
        <v>2552</v>
      </c>
      <c r="G49" s="926"/>
      <c r="H49" s="84" t="s">
        <v>2553</v>
      </c>
      <c r="I49" s="106" t="s">
        <v>2554</v>
      </c>
      <c r="J49" s="85" t="s">
        <v>2565</v>
      </c>
      <c r="K49" s="83" t="s">
        <v>2621</v>
      </c>
      <c r="L49" s="86" t="s">
        <v>1</v>
      </c>
      <c r="M49" s="84" t="s">
        <v>2557</v>
      </c>
      <c r="N49" s="84">
        <v>6</v>
      </c>
      <c r="O49" s="84" t="s">
        <v>2558</v>
      </c>
      <c r="P49" s="91" t="s">
        <v>2558</v>
      </c>
      <c r="Q49" s="232">
        <v>1589</v>
      </c>
      <c r="R49" s="223"/>
      <c r="S49" s="217"/>
      <c r="T49" s="221">
        <v>1128.25</v>
      </c>
      <c r="U49" s="221">
        <v>1128.25</v>
      </c>
      <c r="V49" s="152">
        <v>0.14085431088735045</v>
      </c>
      <c r="W49" s="153">
        <v>0.28996224040276908</v>
      </c>
      <c r="X49" s="62"/>
      <c r="Y49" s="62"/>
      <c r="Z49" s="64"/>
      <c r="AA49" s="66"/>
      <c r="AB49" s="49"/>
      <c r="AC49" s="93"/>
    </row>
    <row r="50" spans="1:29" ht="15.75">
      <c r="A50" s="95"/>
      <c r="B50" s="106">
        <v>154</v>
      </c>
      <c r="C50" s="192" t="s">
        <v>2644</v>
      </c>
      <c r="D50" s="150" t="s">
        <v>2611</v>
      </c>
      <c r="E50" s="207"/>
      <c r="F50" s="925" t="s">
        <v>2612</v>
      </c>
      <c r="G50" s="926"/>
      <c r="H50" s="106" t="s">
        <v>2553</v>
      </c>
      <c r="I50" s="84" t="s">
        <v>2575</v>
      </c>
      <c r="J50" s="132" t="s">
        <v>2645</v>
      </c>
      <c r="K50" s="83" t="s">
        <v>2621</v>
      </c>
      <c r="L50" s="123" t="s">
        <v>2609</v>
      </c>
      <c r="M50" s="84" t="s">
        <v>2557</v>
      </c>
      <c r="N50" s="84">
        <v>6</v>
      </c>
      <c r="O50" s="84" t="s">
        <v>2558</v>
      </c>
      <c r="P50" s="91" t="s">
        <v>2558</v>
      </c>
      <c r="Q50" s="222">
        <v>2132</v>
      </c>
      <c r="R50" s="223"/>
      <c r="S50" s="217"/>
      <c r="T50" s="221">
        <v>1514.38</v>
      </c>
      <c r="U50" s="221">
        <v>1514.38</v>
      </c>
      <c r="V50" s="152">
        <v>0.14052542213883679</v>
      </c>
      <c r="W50" s="153">
        <v>0.28969043151969975</v>
      </c>
      <c r="X50" s="62"/>
      <c r="Y50" s="62"/>
      <c r="Z50" s="64"/>
      <c r="AA50" s="66"/>
      <c r="AB50" s="49"/>
      <c r="AC50" s="93"/>
    </row>
    <row r="51" spans="1:29" ht="15.75">
      <c r="A51" s="95"/>
      <c r="B51" s="106">
        <v>154</v>
      </c>
      <c r="C51" s="192"/>
      <c r="D51" s="150"/>
      <c r="E51" s="207"/>
      <c r="F51" s="240"/>
      <c r="G51" s="242"/>
      <c r="H51" s="106"/>
      <c r="I51" s="84"/>
      <c r="J51" s="132"/>
      <c r="K51" s="83"/>
      <c r="L51" s="123"/>
      <c r="M51" s="106"/>
      <c r="N51" s="123"/>
      <c r="O51" s="123"/>
      <c r="P51" s="124"/>
      <c r="Q51" s="222"/>
      <c r="R51" s="223"/>
      <c r="S51" s="217"/>
      <c r="T51" s="221"/>
      <c r="U51" s="221"/>
      <c r="V51" s="152"/>
      <c r="W51" s="153"/>
      <c r="X51" s="62"/>
      <c r="Y51" s="62"/>
      <c r="Z51" s="64"/>
      <c r="AA51" s="66"/>
      <c r="AB51" s="49"/>
      <c r="AC51" s="93"/>
    </row>
    <row r="52" spans="1:29" ht="15.75">
      <c r="A52" s="95"/>
      <c r="B52" s="106">
        <v>154</v>
      </c>
      <c r="C52" s="192" t="s">
        <v>2646</v>
      </c>
      <c r="D52" s="150" t="s">
        <v>2647</v>
      </c>
      <c r="E52" s="207"/>
      <c r="F52" s="240"/>
      <c r="G52" s="242"/>
      <c r="H52" s="106" t="s">
        <v>2553</v>
      </c>
      <c r="I52" s="84" t="s">
        <v>2648</v>
      </c>
      <c r="J52" s="132" t="s">
        <v>2649</v>
      </c>
      <c r="K52" s="83" t="s">
        <v>2621</v>
      </c>
      <c r="L52" s="123"/>
      <c r="M52" s="106" t="s">
        <v>2557</v>
      </c>
      <c r="N52" s="123">
        <v>6</v>
      </c>
      <c r="O52" s="84" t="s">
        <v>2558</v>
      </c>
      <c r="P52" s="124" t="s">
        <v>2558</v>
      </c>
      <c r="Q52" s="222">
        <v>2357.0100000000002</v>
      </c>
      <c r="R52" s="223"/>
      <c r="S52" s="217"/>
      <c r="T52" s="221">
        <v>1672.9</v>
      </c>
      <c r="U52" s="221">
        <v>1672.9</v>
      </c>
      <c r="V52" s="152">
        <v>0.1411962613650346</v>
      </c>
      <c r="W52" s="153">
        <v>0.29024484410333429</v>
      </c>
      <c r="X52" s="62"/>
      <c r="Y52" s="62"/>
      <c r="Z52" s="64"/>
      <c r="AA52" s="66"/>
      <c r="AB52" s="49"/>
      <c r="AC52" s="93"/>
    </row>
    <row r="53" spans="1:29" ht="15.75">
      <c r="A53" s="95"/>
      <c r="B53" s="106">
        <v>154</v>
      </c>
      <c r="C53" s="192"/>
      <c r="D53" s="150" t="s">
        <v>2647</v>
      </c>
      <c r="E53" s="207"/>
      <c r="F53" s="240"/>
      <c r="G53" s="242"/>
      <c r="H53" s="106" t="s">
        <v>2553</v>
      </c>
      <c r="I53" s="84" t="s">
        <v>2648</v>
      </c>
      <c r="J53" s="132" t="s">
        <v>2650</v>
      </c>
      <c r="K53" s="83" t="s">
        <v>2621</v>
      </c>
      <c r="L53" s="123"/>
      <c r="M53" s="106" t="s">
        <v>2557</v>
      </c>
      <c r="N53" s="123">
        <v>6</v>
      </c>
      <c r="O53" s="84" t="s">
        <v>2558</v>
      </c>
      <c r="P53" s="124" t="s">
        <v>2558</v>
      </c>
      <c r="Q53" s="222">
        <v>1844</v>
      </c>
      <c r="R53" s="223"/>
      <c r="S53" s="217"/>
      <c r="T53" s="221">
        <v>1308.92</v>
      </c>
      <c r="U53" s="221">
        <v>1308.92</v>
      </c>
      <c r="V53" s="152">
        <v>0.14110997830802596</v>
      </c>
      <c r="W53" s="153">
        <v>0.29017353579175698</v>
      </c>
      <c r="X53" s="62"/>
      <c r="Y53" s="62"/>
      <c r="Z53" s="64"/>
      <c r="AA53" s="66"/>
      <c r="AB53" s="49"/>
      <c r="AC53" s="93"/>
    </row>
    <row r="54" spans="1:29" ht="15.75">
      <c r="A54" s="95"/>
      <c r="B54" s="106">
        <v>154</v>
      </c>
      <c r="C54" s="192" t="s">
        <v>2651</v>
      </c>
      <c r="D54" s="150" t="s">
        <v>2652</v>
      </c>
      <c r="E54" s="207"/>
      <c r="F54" s="240"/>
      <c r="G54" s="242"/>
      <c r="H54" s="106" t="s">
        <v>2553</v>
      </c>
      <c r="I54" s="84" t="s">
        <v>2641</v>
      </c>
      <c r="J54" s="132" t="s">
        <v>2653</v>
      </c>
      <c r="K54" s="83" t="s">
        <v>2621</v>
      </c>
      <c r="L54" s="123" t="s">
        <v>2642</v>
      </c>
      <c r="M54" s="106" t="s">
        <v>2557</v>
      </c>
      <c r="N54" s="123">
        <v>6</v>
      </c>
      <c r="O54" s="84" t="s">
        <v>2558</v>
      </c>
      <c r="P54" s="124" t="s">
        <v>2558</v>
      </c>
      <c r="Q54" s="222">
        <v>2279</v>
      </c>
      <c r="R54" s="223"/>
      <c r="S54" s="217"/>
      <c r="T54" s="221">
        <v>1617.99</v>
      </c>
      <c r="U54" s="221">
        <v>1617.99</v>
      </c>
      <c r="V54" s="152">
        <v>0.14095309346204477</v>
      </c>
      <c r="W54" s="153">
        <v>0.29004387889425187</v>
      </c>
      <c r="X54" s="62"/>
      <c r="Y54" s="62"/>
      <c r="Z54" s="64"/>
      <c r="AA54" s="66"/>
      <c r="AB54" s="49"/>
      <c r="AC54" s="93"/>
    </row>
    <row r="55" spans="1:29" ht="15.75">
      <c r="A55" s="95"/>
      <c r="B55" s="106">
        <v>154</v>
      </c>
      <c r="C55" s="192" t="s">
        <v>2654</v>
      </c>
      <c r="D55" s="150" t="s">
        <v>2652</v>
      </c>
      <c r="E55" s="207"/>
      <c r="F55" s="925" t="s">
        <v>2574</v>
      </c>
      <c r="G55" s="926"/>
      <c r="H55" s="106" t="s">
        <v>2553</v>
      </c>
      <c r="I55" s="84" t="s">
        <v>2655</v>
      </c>
      <c r="J55" s="132" t="s">
        <v>2656</v>
      </c>
      <c r="K55" s="83" t="s">
        <v>2621</v>
      </c>
      <c r="L55" s="123" t="s">
        <v>2642</v>
      </c>
      <c r="M55" s="106" t="s">
        <v>2557</v>
      </c>
      <c r="N55" s="123">
        <v>6</v>
      </c>
      <c r="O55" s="84" t="s">
        <v>2558</v>
      </c>
      <c r="P55" s="124" t="s">
        <v>2558</v>
      </c>
      <c r="Q55" s="222">
        <v>2229</v>
      </c>
      <c r="R55" s="223"/>
      <c r="S55" s="217"/>
      <c r="T55" s="221">
        <v>1581.68</v>
      </c>
      <c r="U55" s="221">
        <v>1581.68</v>
      </c>
      <c r="V55" s="152">
        <v>0.14139398833557648</v>
      </c>
      <c r="W55" s="153">
        <v>0.29040825482279042</v>
      </c>
      <c r="X55" s="62"/>
      <c r="Y55" s="62"/>
      <c r="Z55" s="64"/>
      <c r="AA55" s="66"/>
      <c r="AB55" s="49"/>
      <c r="AC55" s="93"/>
    </row>
    <row r="56" spans="1:29" ht="15.75">
      <c r="A56" s="95"/>
      <c r="B56" s="106">
        <v>154</v>
      </c>
      <c r="C56" s="192" t="s">
        <v>2657</v>
      </c>
      <c r="D56" s="150" t="s">
        <v>2658</v>
      </c>
      <c r="E56" s="207"/>
      <c r="F56" s="925" t="s">
        <v>2574</v>
      </c>
      <c r="G56" s="926"/>
      <c r="H56" s="106" t="s">
        <v>2553</v>
      </c>
      <c r="I56" s="84" t="s">
        <v>2659</v>
      </c>
      <c r="J56" s="132" t="s">
        <v>2660</v>
      </c>
      <c r="K56" s="83" t="s">
        <v>2621</v>
      </c>
      <c r="L56" s="123" t="s">
        <v>2661</v>
      </c>
      <c r="M56" s="106" t="s">
        <v>2557</v>
      </c>
      <c r="N56" s="123">
        <v>6</v>
      </c>
      <c r="O56" s="84" t="s">
        <v>2558</v>
      </c>
      <c r="P56" s="124" t="s">
        <v>2558</v>
      </c>
      <c r="Q56" s="222">
        <v>2543</v>
      </c>
      <c r="R56" s="223"/>
      <c r="S56" s="217"/>
      <c r="T56" s="221">
        <v>1768.54</v>
      </c>
      <c r="U56" s="221">
        <v>1768.54</v>
      </c>
      <c r="V56" s="152">
        <v>0.1585004325599686</v>
      </c>
      <c r="W56" s="153">
        <v>0.30454581203303188</v>
      </c>
      <c r="X56" s="62"/>
      <c r="Y56" s="62"/>
      <c r="Z56" s="64"/>
      <c r="AA56" s="66"/>
      <c r="AB56" s="49"/>
      <c r="AC56" s="93"/>
    </row>
    <row r="57" spans="1:29" ht="15.75">
      <c r="A57" s="95"/>
      <c r="B57" s="106">
        <v>154</v>
      </c>
      <c r="C57" s="192"/>
      <c r="D57" s="150" t="s">
        <v>2658</v>
      </c>
      <c r="E57" s="207"/>
      <c r="F57" s="925" t="s">
        <v>2574</v>
      </c>
      <c r="G57" s="926"/>
      <c r="H57" s="106" t="s">
        <v>2553</v>
      </c>
      <c r="I57" s="84" t="s">
        <v>2575</v>
      </c>
      <c r="J57" s="132" t="s">
        <v>2660</v>
      </c>
      <c r="K57" s="83" t="s">
        <v>2621</v>
      </c>
      <c r="L57" s="123" t="s">
        <v>2662</v>
      </c>
      <c r="M57" s="106" t="s">
        <v>2557</v>
      </c>
      <c r="N57" s="123">
        <v>6</v>
      </c>
      <c r="O57" s="84" t="s">
        <v>2558</v>
      </c>
      <c r="P57" s="124" t="s">
        <v>2558</v>
      </c>
      <c r="Q57" s="222">
        <v>2543</v>
      </c>
      <c r="R57" s="223"/>
      <c r="S57" s="217"/>
      <c r="T57" s="221">
        <v>1768.54</v>
      </c>
      <c r="U57" s="221">
        <v>1768.54</v>
      </c>
      <c r="V57" s="152">
        <v>0.1585004325599686</v>
      </c>
      <c r="W57" s="153">
        <v>0.30454581203303188</v>
      </c>
      <c r="X57" s="62"/>
      <c r="Y57" s="62"/>
      <c r="Z57" s="64"/>
      <c r="AA57" s="66"/>
      <c r="AB57" s="49"/>
      <c r="AC57" s="93"/>
    </row>
    <row r="58" spans="1:29" ht="15.75">
      <c r="A58" s="95"/>
      <c r="B58" s="106">
        <v>154</v>
      </c>
      <c r="C58" s="192" t="s">
        <v>2663</v>
      </c>
      <c r="D58" s="150" t="s">
        <v>2664</v>
      </c>
      <c r="E58" s="207"/>
      <c r="F58" s="925" t="s">
        <v>2574</v>
      </c>
      <c r="G58" s="926"/>
      <c r="H58" s="106" t="s">
        <v>2553</v>
      </c>
      <c r="I58" s="84" t="s">
        <v>2665</v>
      </c>
      <c r="J58" s="132" t="s">
        <v>2666</v>
      </c>
      <c r="K58" s="83" t="s">
        <v>2621</v>
      </c>
      <c r="L58" s="123" t="s">
        <v>2667</v>
      </c>
      <c r="M58" s="106" t="s">
        <v>2557</v>
      </c>
      <c r="N58" s="123">
        <v>6</v>
      </c>
      <c r="O58" s="84" t="s">
        <v>2558</v>
      </c>
      <c r="P58" s="124" t="s">
        <v>2558</v>
      </c>
      <c r="Q58" s="222">
        <v>2439.9899999999998</v>
      </c>
      <c r="R58" s="223"/>
      <c r="S58" s="217"/>
      <c r="T58" s="221">
        <v>1696.81</v>
      </c>
      <c r="U58" s="221">
        <v>1696.81</v>
      </c>
      <c r="V58" s="152">
        <v>0.15854569076102776</v>
      </c>
      <c r="W58" s="153">
        <v>0.30458321550498157</v>
      </c>
      <c r="X58" s="62"/>
      <c r="Y58" s="62"/>
      <c r="Z58" s="64"/>
      <c r="AA58" s="66"/>
      <c r="AB58" s="49"/>
      <c r="AC58" s="93"/>
    </row>
    <row r="59" spans="1:29" ht="15.75">
      <c r="A59" s="95"/>
      <c r="B59" s="106">
        <v>154</v>
      </c>
      <c r="C59" s="192" t="s">
        <v>2572</v>
      </c>
      <c r="D59" s="150" t="s">
        <v>2658</v>
      </c>
      <c r="E59" s="207"/>
      <c r="F59" s="925" t="s">
        <v>2574</v>
      </c>
      <c r="G59" s="926"/>
      <c r="H59" s="106" t="s">
        <v>2553</v>
      </c>
      <c r="I59" s="84" t="s">
        <v>2575</v>
      </c>
      <c r="J59" s="132" t="s">
        <v>2660</v>
      </c>
      <c r="K59" s="83" t="s">
        <v>2621</v>
      </c>
      <c r="L59" s="123" t="s">
        <v>2577</v>
      </c>
      <c r="M59" s="106" t="s">
        <v>2557</v>
      </c>
      <c r="N59" s="123">
        <v>6</v>
      </c>
      <c r="O59" s="84" t="s">
        <v>2558</v>
      </c>
      <c r="P59" s="124" t="s">
        <v>2558</v>
      </c>
      <c r="Q59" s="222">
        <v>2543</v>
      </c>
      <c r="R59" s="223"/>
      <c r="S59" s="217"/>
      <c r="T59" s="221">
        <v>1768.54</v>
      </c>
      <c r="U59" s="221">
        <v>1768.54</v>
      </c>
      <c r="V59" s="152">
        <v>0.1585004325599686</v>
      </c>
      <c r="W59" s="153">
        <v>0.30454581203303188</v>
      </c>
      <c r="X59" s="62"/>
      <c r="Y59" s="62"/>
      <c r="Z59" s="64"/>
      <c r="AA59" s="66"/>
      <c r="AB59" s="49"/>
      <c r="AC59" s="93"/>
    </row>
    <row r="60" spans="1:29" ht="15.75">
      <c r="A60" s="95"/>
      <c r="B60" s="106">
        <v>154</v>
      </c>
      <c r="C60" s="192" t="s">
        <v>2668</v>
      </c>
      <c r="D60" s="150" t="s">
        <v>2669</v>
      </c>
      <c r="E60" s="207"/>
      <c r="F60" s="925"/>
      <c r="G60" s="926"/>
      <c r="H60" s="106" t="s">
        <v>2553</v>
      </c>
      <c r="I60" s="84" t="s">
        <v>2568</v>
      </c>
      <c r="J60" s="132" t="s">
        <v>2569</v>
      </c>
      <c r="K60" s="83" t="s">
        <v>2621</v>
      </c>
      <c r="L60" s="123" t="s">
        <v>6</v>
      </c>
      <c r="M60" s="106" t="s">
        <v>2557</v>
      </c>
      <c r="N60" s="123">
        <v>6</v>
      </c>
      <c r="O60" s="86" t="s">
        <v>2558</v>
      </c>
      <c r="P60" s="124" t="s">
        <v>2558</v>
      </c>
      <c r="Q60" s="222">
        <v>1383.01</v>
      </c>
      <c r="R60" s="223"/>
      <c r="S60" s="217"/>
      <c r="T60" s="221">
        <v>982.13</v>
      </c>
      <c r="U60" s="221">
        <v>982.13</v>
      </c>
      <c r="V60" s="152">
        <v>0.140731231155234</v>
      </c>
      <c r="W60" s="153">
        <v>0.28986052161589582</v>
      </c>
      <c r="X60" s="62"/>
      <c r="Y60" s="62"/>
      <c r="Z60" s="64"/>
      <c r="AA60" s="66"/>
      <c r="AB60" s="49"/>
      <c r="AC60" s="93"/>
    </row>
    <row r="61" spans="1:29" ht="15.75">
      <c r="A61" s="95"/>
      <c r="B61" s="106">
        <v>154</v>
      </c>
      <c r="C61" s="192" t="s">
        <v>2670</v>
      </c>
      <c r="D61" s="150" t="s">
        <v>2658</v>
      </c>
      <c r="E61" s="207"/>
      <c r="F61" s="925" t="s">
        <v>2574</v>
      </c>
      <c r="G61" s="926"/>
      <c r="H61" s="106" t="s">
        <v>2553</v>
      </c>
      <c r="I61" s="84" t="s">
        <v>2671</v>
      </c>
      <c r="J61" s="132" t="s">
        <v>2660</v>
      </c>
      <c r="K61" s="83" t="s">
        <v>2621</v>
      </c>
      <c r="L61" s="123" t="s">
        <v>2577</v>
      </c>
      <c r="M61" s="106" t="s">
        <v>2557</v>
      </c>
      <c r="N61" s="123">
        <v>6</v>
      </c>
      <c r="O61" s="84" t="s">
        <v>2558</v>
      </c>
      <c r="P61" s="124" t="s">
        <v>2558</v>
      </c>
      <c r="Q61" s="222">
        <v>2429</v>
      </c>
      <c r="R61" s="223"/>
      <c r="S61" s="217"/>
      <c r="T61" s="221">
        <v>1688.84</v>
      </c>
      <c r="U61" s="221">
        <v>1688.84</v>
      </c>
      <c r="V61" s="152">
        <v>0.15870876904075748</v>
      </c>
      <c r="W61" s="153">
        <v>0.30471799094277485</v>
      </c>
      <c r="X61" s="62"/>
      <c r="Y61" s="62"/>
      <c r="Z61" s="64"/>
      <c r="AA61" s="66"/>
      <c r="AB61" s="49"/>
      <c r="AC61" s="93"/>
    </row>
    <row r="62" spans="1:29" ht="15.75">
      <c r="A62" s="95"/>
      <c r="B62" s="106">
        <v>154</v>
      </c>
      <c r="C62" s="192" t="s">
        <v>2672</v>
      </c>
      <c r="D62" s="150" t="s">
        <v>2639</v>
      </c>
      <c r="E62" s="207"/>
      <c r="F62" s="925" t="s">
        <v>2673</v>
      </c>
      <c r="G62" s="926"/>
      <c r="H62" s="106" t="s">
        <v>2553</v>
      </c>
      <c r="I62" s="84" t="s">
        <v>2641</v>
      </c>
      <c r="J62" s="132" t="s">
        <v>2674</v>
      </c>
      <c r="K62" s="83" t="s">
        <v>2621</v>
      </c>
      <c r="L62" s="123" t="s">
        <v>6</v>
      </c>
      <c r="M62" s="106" t="s">
        <v>2557</v>
      </c>
      <c r="N62" s="123">
        <v>6</v>
      </c>
      <c r="O62" s="84" t="s">
        <v>2558</v>
      </c>
      <c r="P62" s="124" t="s">
        <v>2558</v>
      </c>
      <c r="Q62" s="222">
        <v>1629</v>
      </c>
      <c r="R62" s="223"/>
      <c r="S62" s="217"/>
      <c r="T62" s="221">
        <v>1156</v>
      </c>
      <c r="U62" s="221">
        <v>1156</v>
      </c>
      <c r="V62" s="152">
        <v>0.14133824432166986</v>
      </c>
      <c r="W62" s="153">
        <v>0.29036218538980973</v>
      </c>
      <c r="X62" s="62"/>
      <c r="Y62" s="62"/>
      <c r="Z62" s="64"/>
      <c r="AA62" s="66"/>
      <c r="AB62" s="49"/>
      <c r="AC62" s="93"/>
    </row>
    <row r="63" spans="1:29" ht="15.75">
      <c r="A63" s="95"/>
      <c r="B63" s="106">
        <v>154</v>
      </c>
      <c r="C63" s="192"/>
      <c r="D63" s="150" t="s">
        <v>2611</v>
      </c>
      <c r="E63" s="207"/>
      <c r="F63" s="925" t="s">
        <v>2612</v>
      </c>
      <c r="G63" s="926"/>
      <c r="H63" s="106" t="s">
        <v>2553</v>
      </c>
      <c r="I63" s="84" t="s">
        <v>2665</v>
      </c>
      <c r="J63" s="132" t="s">
        <v>2675</v>
      </c>
      <c r="K63" s="83" t="s">
        <v>2621</v>
      </c>
      <c r="L63" s="123" t="s">
        <v>2609</v>
      </c>
      <c r="M63" s="84" t="s">
        <v>2557</v>
      </c>
      <c r="N63" s="84">
        <v>6</v>
      </c>
      <c r="O63" s="84" t="s">
        <v>2558</v>
      </c>
      <c r="P63" s="91" t="s">
        <v>2558</v>
      </c>
      <c r="Q63" s="222">
        <v>2384</v>
      </c>
      <c r="R63" s="223"/>
      <c r="S63" s="217"/>
      <c r="T63" s="221">
        <v>1692.38</v>
      </c>
      <c r="U63" s="221">
        <v>1692.38</v>
      </c>
      <c r="V63" s="152">
        <v>0.1410319630872483</v>
      </c>
      <c r="W63" s="153">
        <v>0.29010906040268447</v>
      </c>
      <c r="X63" s="62"/>
      <c r="Y63" s="62"/>
      <c r="Z63" s="64"/>
      <c r="AA63" s="66"/>
      <c r="AB63" s="49"/>
      <c r="AC63" s="93"/>
    </row>
    <row r="64" spans="1:29" ht="15.75">
      <c r="A64" s="95"/>
      <c r="B64" s="106">
        <v>154</v>
      </c>
      <c r="C64" s="192" t="s">
        <v>2676</v>
      </c>
      <c r="D64" s="150" t="s">
        <v>2620</v>
      </c>
      <c r="E64" s="207"/>
      <c r="F64" s="925" t="s">
        <v>2677</v>
      </c>
      <c r="G64" s="926"/>
      <c r="H64" s="106" t="s">
        <v>2553</v>
      </c>
      <c r="I64" s="84" t="s">
        <v>2678</v>
      </c>
      <c r="J64" s="132" t="s">
        <v>2679</v>
      </c>
      <c r="K64" s="83" t="s">
        <v>2621</v>
      </c>
      <c r="L64" s="123" t="s">
        <v>2577</v>
      </c>
      <c r="M64" s="106" t="s">
        <v>2557</v>
      </c>
      <c r="N64" s="123">
        <v>6</v>
      </c>
      <c r="O64" s="84" t="s">
        <v>2558</v>
      </c>
      <c r="P64" s="124" t="s">
        <v>2558</v>
      </c>
      <c r="Q64" s="222">
        <v>3479</v>
      </c>
      <c r="R64" s="223"/>
      <c r="S64" s="217"/>
      <c r="T64" s="221">
        <v>2418.5700000000002</v>
      </c>
      <c r="U64" s="221">
        <v>2418.5700000000002</v>
      </c>
      <c r="V64" s="152">
        <v>0.15881871227364186</v>
      </c>
      <c r="W64" s="153">
        <v>0.3048088531187122</v>
      </c>
      <c r="X64" s="62"/>
      <c r="Y64" s="62"/>
      <c r="Z64" s="64"/>
      <c r="AA64" s="66"/>
      <c r="AB64" s="49"/>
      <c r="AC64" s="93"/>
    </row>
    <row r="65" spans="1:29" ht="15.75">
      <c r="A65" s="95"/>
      <c r="B65" s="106">
        <v>154</v>
      </c>
      <c r="C65" s="192" t="s">
        <v>2680</v>
      </c>
      <c r="D65" s="150" t="s">
        <v>2639</v>
      </c>
      <c r="E65" s="207"/>
      <c r="F65" s="240"/>
      <c r="G65" s="242"/>
      <c r="H65" s="106" t="s">
        <v>2553</v>
      </c>
      <c r="I65" s="84" t="s">
        <v>2655</v>
      </c>
      <c r="J65" s="132" t="s">
        <v>2653</v>
      </c>
      <c r="K65" s="83" t="s">
        <v>2621</v>
      </c>
      <c r="L65" s="123" t="s">
        <v>2642</v>
      </c>
      <c r="M65" s="106" t="s">
        <v>2557</v>
      </c>
      <c r="N65" s="123">
        <v>6</v>
      </c>
      <c r="O65" s="84" t="s">
        <v>2558</v>
      </c>
      <c r="P65" s="124" t="s">
        <v>2558</v>
      </c>
      <c r="Q65" s="222">
        <v>1929</v>
      </c>
      <c r="R65" s="223"/>
      <c r="S65" s="217"/>
      <c r="T65" s="221"/>
      <c r="U65" s="221"/>
      <c r="V65" s="152"/>
      <c r="W65" s="153">
        <v>1</v>
      </c>
      <c r="X65" s="62"/>
      <c r="Y65" s="62"/>
      <c r="Z65" s="64"/>
      <c r="AA65" s="66"/>
      <c r="AB65" s="49"/>
      <c r="AC65" s="93"/>
    </row>
    <row r="66" spans="1:29" ht="15.75">
      <c r="A66" s="95"/>
      <c r="B66" s="106">
        <v>154</v>
      </c>
      <c r="C66" s="192" t="s">
        <v>2681</v>
      </c>
      <c r="D66" s="150" t="s">
        <v>2563</v>
      </c>
      <c r="E66" s="207"/>
      <c r="F66" s="931" t="s">
        <v>2564</v>
      </c>
      <c r="G66" s="932"/>
      <c r="H66" s="106" t="s">
        <v>2553</v>
      </c>
      <c r="I66" s="84" t="s">
        <v>2603</v>
      </c>
      <c r="J66" s="132" t="s">
        <v>2649</v>
      </c>
      <c r="K66" s="83" t="s">
        <v>2621</v>
      </c>
      <c r="L66" s="123" t="s">
        <v>6</v>
      </c>
      <c r="M66" s="106" t="s">
        <v>2557</v>
      </c>
      <c r="N66" s="123">
        <v>6</v>
      </c>
      <c r="O66" s="84" t="s">
        <v>2558</v>
      </c>
      <c r="P66" s="124" t="s">
        <v>2558</v>
      </c>
      <c r="Q66" s="222">
        <v>1931</v>
      </c>
      <c r="R66" s="223"/>
      <c r="S66" s="217"/>
      <c r="T66" s="221">
        <v>1370.91</v>
      </c>
      <c r="U66" s="221">
        <v>1370.91</v>
      </c>
      <c r="V66" s="152">
        <v>0.14096266183324691</v>
      </c>
      <c r="W66" s="153">
        <v>0.29005178663904707</v>
      </c>
      <c r="X66" s="62"/>
      <c r="Y66" s="62"/>
      <c r="Z66" s="64"/>
      <c r="AA66" s="66"/>
      <c r="AB66" s="49"/>
      <c r="AC66" s="93"/>
    </row>
    <row r="67" spans="1:29" ht="15.75">
      <c r="A67" s="95"/>
      <c r="B67" s="106">
        <v>154</v>
      </c>
      <c r="C67" s="192" t="s">
        <v>2682</v>
      </c>
      <c r="D67" s="150" t="s">
        <v>2664</v>
      </c>
      <c r="E67" s="207"/>
      <c r="F67" s="240"/>
      <c r="G67" s="242"/>
      <c r="H67" s="106" t="s">
        <v>2553</v>
      </c>
      <c r="I67" s="84" t="s">
        <v>2575</v>
      </c>
      <c r="J67" s="132" t="s">
        <v>2683</v>
      </c>
      <c r="K67" s="83" t="s">
        <v>2621</v>
      </c>
      <c r="L67" s="123" t="s">
        <v>2609</v>
      </c>
      <c r="M67" s="106" t="s">
        <v>2557</v>
      </c>
      <c r="N67" s="123">
        <v>6</v>
      </c>
      <c r="O67" s="84" t="s">
        <v>2558</v>
      </c>
      <c r="P67" s="124" t="s">
        <v>2558</v>
      </c>
      <c r="Q67" s="222">
        <v>1932</v>
      </c>
      <c r="R67" s="223"/>
      <c r="S67" s="217"/>
      <c r="T67" s="221">
        <v>1371.79</v>
      </c>
      <c r="U67" s="221">
        <v>1371.79</v>
      </c>
      <c r="V67" s="152">
        <v>0.14085615942028995</v>
      </c>
      <c r="W67" s="153">
        <v>0.28996376811594204</v>
      </c>
      <c r="X67" s="62"/>
      <c r="Y67" s="62"/>
      <c r="Z67" s="64"/>
      <c r="AA67" s="66"/>
      <c r="AB67" s="49"/>
      <c r="AC67" s="93"/>
    </row>
    <row r="68" spans="1:29" ht="15.75">
      <c r="A68" s="95"/>
      <c r="B68" s="106">
        <v>154</v>
      </c>
      <c r="C68" s="192" t="s">
        <v>2684</v>
      </c>
      <c r="D68" s="150" t="s">
        <v>2563</v>
      </c>
      <c r="E68" s="207"/>
      <c r="F68" s="925" t="s">
        <v>2685</v>
      </c>
      <c r="G68" s="926"/>
      <c r="H68" s="106" t="s">
        <v>2553</v>
      </c>
      <c r="I68" s="84" t="s">
        <v>2686</v>
      </c>
      <c r="J68" s="132" t="s">
        <v>2604</v>
      </c>
      <c r="K68" s="83" t="s">
        <v>2621</v>
      </c>
      <c r="L68" s="123" t="s">
        <v>6</v>
      </c>
      <c r="M68" s="106" t="s">
        <v>2557</v>
      </c>
      <c r="N68" s="123">
        <v>6</v>
      </c>
      <c r="O68" s="84" t="s">
        <v>2558</v>
      </c>
      <c r="P68" s="124" t="s">
        <v>2558</v>
      </c>
      <c r="Q68" s="222">
        <v>1879</v>
      </c>
      <c r="R68" s="223"/>
      <c r="S68" s="217"/>
      <c r="T68" s="221">
        <v>1332.83</v>
      </c>
      <c r="U68" s="221">
        <v>1332.83</v>
      </c>
      <c r="V68" s="152">
        <v>0.14171138903672176</v>
      </c>
      <c r="W68" s="153">
        <v>0.29067056945183611</v>
      </c>
      <c r="X68" s="62"/>
      <c r="Y68" s="62"/>
      <c r="Z68" s="64"/>
      <c r="AA68" s="66"/>
      <c r="AB68" s="49"/>
      <c r="AC68" s="93"/>
    </row>
    <row r="69" spans="1:29" ht="15.75">
      <c r="A69" s="95"/>
      <c r="B69" s="106">
        <v>154</v>
      </c>
      <c r="C69" s="192" t="s">
        <v>2687</v>
      </c>
      <c r="D69" s="150" t="s">
        <v>2563</v>
      </c>
      <c r="E69" s="207"/>
      <c r="F69" s="925" t="s">
        <v>2685</v>
      </c>
      <c r="G69" s="926"/>
      <c r="H69" s="106" t="s">
        <v>2553</v>
      </c>
      <c r="I69" s="84" t="s">
        <v>2688</v>
      </c>
      <c r="J69" s="132" t="s">
        <v>2565</v>
      </c>
      <c r="K69" s="83" t="s">
        <v>2621</v>
      </c>
      <c r="L69" s="123" t="s">
        <v>6</v>
      </c>
      <c r="M69" s="106" t="s">
        <v>2557</v>
      </c>
      <c r="N69" s="123">
        <v>6</v>
      </c>
      <c r="O69" s="84" t="s">
        <v>2558</v>
      </c>
      <c r="P69" s="124" t="s">
        <v>2558</v>
      </c>
      <c r="Q69" s="222">
        <v>1579</v>
      </c>
      <c r="R69" s="223"/>
      <c r="S69" s="217"/>
      <c r="T69" s="221">
        <v>1120.28</v>
      </c>
      <c r="U69" s="221">
        <v>1120.28</v>
      </c>
      <c r="V69" s="152">
        <v>0.14152070930968974</v>
      </c>
      <c r="W69" s="153">
        <v>0.29051298290057004</v>
      </c>
      <c r="X69" s="62"/>
      <c r="Y69" s="62"/>
      <c r="Z69" s="64"/>
      <c r="AA69" s="66"/>
      <c r="AB69" s="49"/>
      <c r="AC69" s="93"/>
    </row>
    <row r="70" spans="1:29" ht="15.75">
      <c r="A70" s="95"/>
      <c r="B70" s="106">
        <v>154</v>
      </c>
      <c r="C70" s="192"/>
      <c r="D70" s="150" t="s">
        <v>2608</v>
      </c>
      <c r="E70" s="207"/>
      <c r="F70" s="240"/>
      <c r="G70" s="242"/>
      <c r="H70" s="106" t="s">
        <v>2553</v>
      </c>
      <c r="I70" s="84" t="s">
        <v>2689</v>
      </c>
      <c r="J70" s="132" t="s">
        <v>2690</v>
      </c>
      <c r="K70" s="83" t="s">
        <v>2621</v>
      </c>
      <c r="L70" s="123" t="s">
        <v>2609</v>
      </c>
      <c r="M70" s="106" t="s">
        <v>2557</v>
      </c>
      <c r="N70" s="123">
        <v>6</v>
      </c>
      <c r="O70" s="84" t="s">
        <v>2558</v>
      </c>
      <c r="P70" s="124" t="s">
        <v>2558</v>
      </c>
      <c r="Q70" s="222">
        <v>1931</v>
      </c>
      <c r="R70" s="223"/>
      <c r="S70" s="217"/>
      <c r="T70" s="221">
        <v>1370.91</v>
      </c>
      <c r="U70" s="221">
        <v>1370.91</v>
      </c>
      <c r="V70" s="152">
        <v>0.14096266183324691</v>
      </c>
      <c r="W70" s="153">
        <v>0.29005178663904707</v>
      </c>
      <c r="X70" s="62"/>
      <c r="Y70" s="62"/>
      <c r="Z70" s="64"/>
      <c r="AA70" s="66"/>
      <c r="AB70" s="49"/>
      <c r="AC70" s="93"/>
    </row>
    <row r="71" spans="1:29" ht="15.75">
      <c r="A71" s="95"/>
      <c r="B71" s="106">
        <v>154</v>
      </c>
      <c r="C71" s="192" t="s">
        <v>2691</v>
      </c>
      <c r="D71" s="150" t="s">
        <v>2551</v>
      </c>
      <c r="E71" s="207"/>
      <c r="F71" s="925" t="s">
        <v>2692</v>
      </c>
      <c r="G71" s="926"/>
      <c r="H71" s="106" t="s">
        <v>2553</v>
      </c>
      <c r="I71" s="84" t="s">
        <v>2686</v>
      </c>
      <c r="J71" s="132" t="s">
        <v>2569</v>
      </c>
      <c r="K71" s="83" t="s">
        <v>2621</v>
      </c>
      <c r="L71" s="123" t="s">
        <v>1</v>
      </c>
      <c r="M71" s="106" t="s">
        <v>2557</v>
      </c>
      <c r="N71" s="123">
        <v>6</v>
      </c>
      <c r="O71" s="84" t="s">
        <v>2558</v>
      </c>
      <c r="P71" s="124" t="s">
        <v>2558</v>
      </c>
      <c r="Q71" s="222">
        <v>1279</v>
      </c>
      <c r="R71" s="223"/>
      <c r="S71" s="217"/>
      <c r="T71" s="221">
        <v>907.74</v>
      </c>
      <c r="U71" s="221">
        <v>907.74</v>
      </c>
      <c r="V71" s="152">
        <v>0.14123111806098521</v>
      </c>
      <c r="W71" s="153">
        <v>0.29027365129007032</v>
      </c>
      <c r="X71" s="62"/>
      <c r="Y71" s="62"/>
      <c r="Z71" s="64"/>
      <c r="AA71" s="66"/>
      <c r="AB71" s="49"/>
      <c r="AC71" s="93"/>
    </row>
    <row r="72" spans="1:29" ht="15.75">
      <c r="A72" s="95"/>
      <c r="B72" s="106">
        <v>154</v>
      </c>
      <c r="C72" s="192" t="s">
        <v>2693</v>
      </c>
      <c r="D72" s="150" t="s">
        <v>2563</v>
      </c>
      <c r="E72" s="207"/>
      <c r="F72" s="925" t="s">
        <v>2694</v>
      </c>
      <c r="G72" s="926"/>
      <c r="H72" s="106" t="s">
        <v>2553</v>
      </c>
      <c r="I72" s="84" t="s">
        <v>2695</v>
      </c>
      <c r="J72" s="132" t="s">
        <v>2569</v>
      </c>
      <c r="K72" s="83" t="s">
        <v>2621</v>
      </c>
      <c r="L72" s="123" t="s">
        <v>6</v>
      </c>
      <c r="M72" s="106" t="s">
        <v>2557</v>
      </c>
      <c r="N72" s="123">
        <v>6</v>
      </c>
      <c r="O72" s="84" t="s">
        <v>2558</v>
      </c>
      <c r="P72" s="124" t="s">
        <v>2558</v>
      </c>
      <c r="Q72" s="222">
        <v>1229</v>
      </c>
      <c r="R72" s="223"/>
      <c r="S72" s="217"/>
      <c r="T72" s="221">
        <v>872.32</v>
      </c>
      <c r="U72" s="221">
        <v>872.32</v>
      </c>
      <c r="V72" s="152">
        <v>0.14116582587469484</v>
      </c>
      <c r="W72" s="153">
        <v>0.29021969080553289</v>
      </c>
      <c r="X72" s="62"/>
      <c r="Y72" s="62"/>
      <c r="Z72" s="64"/>
      <c r="AA72" s="66"/>
      <c r="AB72" s="49"/>
      <c r="AC72" s="93"/>
    </row>
    <row r="73" spans="1:29" ht="15.75">
      <c r="A73" s="95"/>
      <c r="B73" s="106">
        <v>154</v>
      </c>
      <c r="C73" s="192"/>
      <c r="D73" s="150" t="s">
        <v>2611</v>
      </c>
      <c r="E73" s="207"/>
      <c r="F73" s="925" t="s">
        <v>2612</v>
      </c>
      <c r="G73" s="926"/>
      <c r="H73" s="106" t="s">
        <v>2553</v>
      </c>
      <c r="I73" s="84" t="s">
        <v>2665</v>
      </c>
      <c r="J73" s="132" t="s">
        <v>2696</v>
      </c>
      <c r="K73" s="83" t="s">
        <v>2621</v>
      </c>
      <c r="L73" s="123" t="s">
        <v>2577</v>
      </c>
      <c r="M73" s="106" t="s">
        <v>2557</v>
      </c>
      <c r="N73" s="123">
        <v>6</v>
      </c>
      <c r="O73" s="84" t="s">
        <v>2558</v>
      </c>
      <c r="P73" s="124" t="s">
        <v>2558</v>
      </c>
      <c r="Q73" s="222">
        <v>2029</v>
      </c>
      <c r="R73" s="223"/>
      <c r="S73" s="217"/>
      <c r="T73" s="221">
        <v>1439.99</v>
      </c>
      <c r="U73" s="221">
        <v>1439.99</v>
      </c>
      <c r="V73" s="152">
        <v>0.14125781172991625</v>
      </c>
      <c r="W73" s="153">
        <v>0.29029571217348449</v>
      </c>
      <c r="X73" s="62"/>
      <c r="Y73" s="62"/>
      <c r="Z73" s="64"/>
      <c r="AA73" s="66"/>
      <c r="AB73" s="49"/>
      <c r="AC73" s="93"/>
    </row>
    <row r="74" spans="1:29" ht="15.75">
      <c r="A74" s="95"/>
      <c r="B74" s="106">
        <v>154</v>
      </c>
      <c r="C74" s="192" t="s">
        <v>2697</v>
      </c>
      <c r="D74" s="150" t="s">
        <v>2551</v>
      </c>
      <c r="E74" s="207"/>
      <c r="F74" s="925" t="s">
        <v>2692</v>
      </c>
      <c r="G74" s="926"/>
      <c r="H74" s="106" t="s">
        <v>2553</v>
      </c>
      <c r="I74" s="84" t="s">
        <v>2686</v>
      </c>
      <c r="J74" s="132" t="s">
        <v>2569</v>
      </c>
      <c r="K74" s="83" t="s">
        <v>2698</v>
      </c>
      <c r="L74" s="123" t="s">
        <v>1</v>
      </c>
      <c r="M74" s="106" t="s">
        <v>2557</v>
      </c>
      <c r="N74" s="123">
        <v>6</v>
      </c>
      <c r="O74" s="84" t="s">
        <v>2558</v>
      </c>
      <c r="P74" s="124" t="s">
        <v>2558</v>
      </c>
      <c r="Q74" s="222">
        <v>1129</v>
      </c>
      <c r="R74" s="223"/>
      <c r="S74" s="217"/>
      <c r="T74" s="221">
        <v>836.89</v>
      </c>
      <c r="U74" s="221">
        <v>836.89</v>
      </c>
      <c r="V74" s="152">
        <v>0.10306740478299392</v>
      </c>
      <c r="W74" s="153">
        <v>0.25873339238263948</v>
      </c>
      <c r="X74" s="62"/>
      <c r="Y74" s="62"/>
      <c r="Z74" s="64"/>
      <c r="AA74" s="66"/>
      <c r="AB74" s="49"/>
      <c r="AC74" s="93"/>
    </row>
    <row r="75" spans="1:29" ht="15.75">
      <c r="A75" s="95"/>
      <c r="B75" s="106">
        <v>154</v>
      </c>
      <c r="C75" s="192" t="s">
        <v>2699</v>
      </c>
      <c r="D75" s="150" t="s">
        <v>2563</v>
      </c>
      <c r="E75" s="207"/>
      <c r="F75" s="925" t="s">
        <v>2694</v>
      </c>
      <c r="G75" s="926"/>
      <c r="H75" s="106" t="s">
        <v>2553</v>
      </c>
      <c r="I75" s="84" t="s">
        <v>2686</v>
      </c>
      <c r="J75" s="132" t="s">
        <v>2569</v>
      </c>
      <c r="K75" s="83" t="s">
        <v>2621</v>
      </c>
      <c r="L75" s="123" t="s">
        <v>6</v>
      </c>
      <c r="M75" s="106" t="s">
        <v>2557</v>
      </c>
      <c r="N75" s="123">
        <v>6</v>
      </c>
      <c r="O75" s="84" t="s">
        <v>2558</v>
      </c>
      <c r="P75" s="124" t="s">
        <v>2558</v>
      </c>
      <c r="Q75" s="222">
        <v>1379</v>
      </c>
      <c r="R75" s="223"/>
      <c r="S75" s="217"/>
      <c r="T75" s="221">
        <v>978.59</v>
      </c>
      <c r="U75" s="221">
        <v>978.59</v>
      </c>
      <c r="V75" s="152">
        <v>0.1413387237128354</v>
      </c>
      <c r="W75" s="153">
        <v>0.29036258158085571</v>
      </c>
      <c r="X75" s="62"/>
      <c r="Y75" s="62"/>
      <c r="Z75" s="64"/>
      <c r="AA75" s="66"/>
      <c r="AB75" s="49"/>
      <c r="AC75" s="93"/>
    </row>
    <row r="76" spans="1:29" ht="15.75">
      <c r="A76" s="95"/>
      <c r="B76" s="106">
        <v>154</v>
      </c>
      <c r="C76" s="213" t="s">
        <v>2700</v>
      </c>
      <c r="D76" s="147" t="s">
        <v>2701</v>
      </c>
      <c r="E76" s="212"/>
      <c r="F76" s="243"/>
      <c r="G76" s="244"/>
      <c r="H76" s="107" t="s">
        <v>2553</v>
      </c>
      <c r="I76" s="83" t="s">
        <v>2695</v>
      </c>
      <c r="J76" s="132" t="s">
        <v>2702</v>
      </c>
      <c r="K76" s="83" t="s">
        <v>2621</v>
      </c>
      <c r="L76" s="141" t="s">
        <v>6</v>
      </c>
      <c r="M76" s="107" t="s">
        <v>2557</v>
      </c>
      <c r="N76" s="141">
        <v>6</v>
      </c>
      <c r="O76" s="214" t="s">
        <v>2558</v>
      </c>
      <c r="P76" s="124" t="s">
        <v>2558</v>
      </c>
      <c r="Q76" s="231">
        <v>1429</v>
      </c>
      <c r="R76" s="223"/>
      <c r="S76" s="217"/>
      <c r="T76" s="221">
        <v>1014.01</v>
      </c>
      <c r="U76" s="221">
        <v>1014.01</v>
      </c>
      <c r="V76" s="152">
        <v>0.14139111266620019</v>
      </c>
      <c r="W76" s="153">
        <v>0.29040587823652908</v>
      </c>
      <c r="X76" s="62"/>
      <c r="Y76" s="62"/>
      <c r="Z76" s="64"/>
      <c r="AA76" s="66"/>
      <c r="AB76" s="49"/>
      <c r="AC76" s="93"/>
    </row>
    <row r="77" spans="1:29" ht="15.75">
      <c r="A77" s="95"/>
      <c r="B77" s="106">
        <v>154</v>
      </c>
      <c r="C77" s="192" t="s">
        <v>2700</v>
      </c>
      <c r="D77" s="150" t="s">
        <v>2563</v>
      </c>
      <c r="E77" s="207"/>
      <c r="F77" s="925" t="s">
        <v>2703</v>
      </c>
      <c r="G77" s="926"/>
      <c r="H77" s="106" t="s">
        <v>2553</v>
      </c>
      <c r="I77" s="84"/>
      <c r="J77" s="132"/>
      <c r="K77" s="83"/>
      <c r="L77" s="123"/>
      <c r="M77" s="106"/>
      <c r="N77" s="123"/>
      <c r="O77" s="123"/>
      <c r="P77" s="124"/>
      <c r="Q77" s="222"/>
      <c r="R77" s="223"/>
      <c r="S77" s="217"/>
      <c r="T77" s="221"/>
      <c r="U77" s="221">
        <v>0</v>
      </c>
      <c r="V77" s="152"/>
      <c r="W77" s="153"/>
      <c r="X77" s="62"/>
      <c r="Y77" s="62"/>
      <c r="Z77" s="64"/>
      <c r="AA77" s="66"/>
      <c r="AB77" s="49"/>
      <c r="AC77" s="93"/>
    </row>
    <row r="78" spans="1:29" ht="15.75">
      <c r="A78" s="95"/>
      <c r="B78" s="106">
        <v>154</v>
      </c>
      <c r="C78" s="192" t="s">
        <v>2704</v>
      </c>
      <c r="D78" s="150" t="s">
        <v>2551</v>
      </c>
      <c r="E78" s="207"/>
      <c r="F78" s="925" t="s">
        <v>2692</v>
      </c>
      <c r="G78" s="926"/>
      <c r="H78" s="106" t="s">
        <v>2553</v>
      </c>
      <c r="I78" s="84" t="s">
        <v>2705</v>
      </c>
      <c r="J78" s="132" t="s">
        <v>2569</v>
      </c>
      <c r="K78" s="83" t="s">
        <v>2621</v>
      </c>
      <c r="L78" s="123" t="s">
        <v>1</v>
      </c>
      <c r="M78" s="106" t="s">
        <v>2557</v>
      </c>
      <c r="N78" s="123">
        <v>6</v>
      </c>
      <c r="O78" s="84" t="s">
        <v>2558</v>
      </c>
      <c r="P78" s="124" t="s">
        <v>2558</v>
      </c>
      <c r="Q78" s="222">
        <v>1129</v>
      </c>
      <c r="R78" s="223"/>
      <c r="S78" s="217"/>
      <c r="T78" s="221">
        <v>801.47</v>
      </c>
      <c r="U78" s="221">
        <v>801.47</v>
      </c>
      <c r="V78" s="152">
        <v>0.14102860938883977</v>
      </c>
      <c r="W78" s="153">
        <v>0.29010628875110711</v>
      </c>
      <c r="X78" s="62"/>
      <c r="Y78" s="62"/>
      <c r="Z78" s="64"/>
      <c r="AA78" s="66"/>
      <c r="AB78" s="49"/>
      <c r="AC78" s="93"/>
    </row>
    <row r="79" spans="1:29" ht="15.75">
      <c r="A79" s="95"/>
      <c r="B79" s="106">
        <v>154</v>
      </c>
      <c r="C79" s="192" t="s">
        <v>2706</v>
      </c>
      <c r="D79" s="150" t="s">
        <v>2551</v>
      </c>
      <c r="E79" s="207"/>
      <c r="F79" s="925" t="s">
        <v>2707</v>
      </c>
      <c r="G79" s="926"/>
      <c r="H79" s="106" t="s">
        <v>2553</v>
      </c>
      <c r="I79" s="84" t="s">
        <v>2686</v>
      </c>
      <c r="J79" s="132" t="s">
        <v>2604</v>
      </c>
      <c r="K79" s="83" t="s">
        <v>2621</v>
      </c>
      <c r="L79" s="123" t="s">
        <v>6</v>
      </c>
      <c r="M79" s="106" t="s">
        <v>2557</v>
      </c>
      <c r="N79" s="123">
        <v>6</v>
      </c>
      <c r="O79" s="84" t="s">
        <v>2558</v>
      </c>
      <c r="P79" s="124" t="s">
        <v>2558</v>
      </c>
      <c r="Q79" s="222">
        <v>1779</v>
      </c>
      <c r="R79" s="223"/>
      <c r="S79" s="217"/>
      <c r="T79" s="221">
        <v>1261.98</v>
      </c>
      <c r="U79" s="221">
        <v>1261.98</v>
      </c>
      <c r="V79" s="152">
        <v>0.1416549747048903</v>
      </c>
      <c r="W79" s="153">
        <v>0.29062394603709951</v>
      </c>
      <c r="X79" s="62"/>
      <c r="Y79" s="62"/>
      <c r="Z79" s="64"/>
      <c r="AA79" s="66"/>
      <c r="AB79" s="49"/>
      <c r="AC79" s="93"/>
    </row>
    <row r="80" spans="1:29" ht="15.75">
      <c r="A80" s="95"/>
      <c r="B80" s="106">
        <v>154</v>
      </c>
      <c r="C80" s="192" t="s">
        <v>2708</v>
      </c>
      <c r="D80" s="150" t="s">
        <v>2709</v>
      </c>
      <c r="E80" s="207"/>
      <c r="F80" s="925"/>
      <c r="G80" s="926"/>
      <c r="H80" s="106" t="s">
        <v>2553</v>
      </c>
      <c r="I80" s="84" t="s">
        <v>2575</v>
      </c>
      <c r="J80" s="132" t="s">
        <v>2710</v>
      </c>
      <c r="K80" s="83" t="s">
        <v>2621</v>
      </c>
      <c r="L80" s="123" t="s">
        <v>7</v>
      </c>
      <c r="M80" s="106" t="s">
        <v>2557</v>
      </c>
      <c r="N80" s="123">
        <v>6</v>
      </c>
      <c r="O80" s="84" t="s">
        <v>2558</v>
      </c>
      <c r="P80" s="124" t="s">
        <v>2558</v>
      </c>
      <c r="Q80" s="222">
        <v>1931</v>
      </c>
      <c r="R80" s="223"/>
      <c r="S80" s="217"/>
      <c r="T80" s="221">
        <v>1370.91</v>
      </c>
      <c r="U80" s="221">
        <v>1370.91</v>
      </c>
      <c r="V80" s="152">
        <v>0.14096266183324691</v>
      </c>
      <c r="W80" s="153">
        <v>0.29005178663904707</v>
      </c>
      <c r="X80" s="62"/>
      <c r="Y80" s="62"/>
      <c r="Z80" s="64"/>
      <c r="AA80" s="66"/>
      <c r="AB80" s="49"/>
      <c r="AC80" s="93"/>
    </row>
    <row r="81" spans="1:31" ht="15.75">
      <c r="A81" s="95"/>
      <c r="B81" s="106">
        <v>154</v>
      </c>
      <c r="C81" s="192" t="s">
        <v>2711</v>
      </c>
      <c r="D81" s="150" t="s">
        <v>2639</v>
      </c>
      <c r="E81" s="207"/>
      <c r="F81" s="925" t="s">
        <v>2712</v>
      </c>
      <c r="G81" s="926"/>
      <c r="H81" s="106" t="s">
        <v>2553</v>
      </c>
      <c r="I81" s="84" t="s">
        <v>2713</v>
      </c>
      <c r="J81" s="132" t="s">
        <v>2714</v>
      </c>
      <c r="K81" s="83" t="s">
        <v>2621</v>
      </c>
      <c r="L81" s="123" t="s">
        <v>2642</v>
      </c>
      <c r="M81" s="106" t="s">
        <v>2589</v>
      </c>
      <c r="N81" s="123">
        <v>6</v>
      </c>
      <c r="O81" s="84" t="s">
        <v>2558</v>
      </c>
      <c r="P81" s="124" t="s">
        <v>2558</v>
      </c>
      <c r="Q81" s="222">
        <v>2629</v>
      </c>
      <c r="R81" s="223"/>
      <c r="S81" s="217"/>
      <c r="T81" s="221">
        <v>1865.96</v>
      </c>
      <c r="U81" s="221">
        <v>1865.96</v>
      </c>
      <c r="V81" s="152">
        <v>0.14118995815899593</v>
      </c>
      <c r="W81" s="153">
        <v>0.29023963484214532</v>
      </c>
      <c r="X81" s="62"/>
      <c r="Y81" s="62"/>
      <c r="Z81" s="64"/>
      <c r="AA81" s="66"/>
      <c r="AB81" s="49"/>
      <c r="AC81" s="93"/>
      <c r="AD81" s="43"/>
      <c r="AE81" s="43"/>
    </row>
    <row r="82" spans="1:31" ht="15.75">
      <c r="A82" s="95"/>
      <c r="B82" s="106">
        <v>154</v>
      </c>
      <c r="C82" s="192" t="s">
        <v>2715</v>
      </c>
      <c r="D82" s="150" t="s">
        <v>2639</v>
      </c>
      <c r="E82" s="207"/>
      <c r="F82" s="925" t="s">
        <v>2716</v>
      </c>
      <c r="G82" s="926"/>
      <c r="H82" s="106" t="s">
        <v>2553</v>
      </c>
      <c r="I82" s="84" t="s">
        <v>2717</v>
      </c>
      <c r="J82" s="132" t="s">
        <v>2718</v>
      </c>
      <c r="K82" s="83" t="s">
        <v>2621</v>
      </c>
      <c r="L82" s="123" t="s">
        <v>6</v>
      </c>
      <c r="M82" s="106" t="s">
        <v>2557</v>
      </c>
      <c r="N82" s="123">
        <v>6</v>
      </c>
      <c r="O82" s="191" t="s">
        <v>2558</v>
      </c>
      <c r="P82" s="124" t="s">
        <v>2558</v>
      </c>
      <c r="Q82" s="231">
        <v>1331</v>
      </c>
      <c r="R82" s="223"/>
      <c r="S82" s="217"/>
      <c r="T82" s="221">
        <v>944.94</v>
      </c>
      <c r="U82" s="221">
        <v>944.94</v>
      </c>
      <c r="V82" s="152">
        <v>0.14096363636363629</v>
      </c>
      <c r="W82" s="153">
        <v>0.29005259203606304</v>
      </c>
      <c r="X82" s="62"/>
      <c r="Y82" s="62"/>
      <c r="Z82" s="64"/>
      <c r="AA82" s="66"/>
      <c r="AB82" s="49"/>
      <c r="AC82" s="93"/>
      <c r="AD82" s="43"/>
      <c r="AE82" s="43"/>
    </row>
    <row r="83" spans="1:31" ht="15.75">
      <c r="A83" s="95"/>
      <c r="B83" s="106">
        <v>154</v>
      </c>
      <c r="C83" s="192" t="s">
        <v>2719</v>
      </c>
      <c r="D83" s="150" t="s">
        <v>2563</v>
      </c>
      <c r="E83" s="207"/>
      <c r="F83" s="925"/>
      <c r="G83" s="926"/>
      <c r="H83" s="106" t="s">
        <v>2553</v>
      </c>
      <c r="I83" s="84" t="s">
        <v>2695</v>
      </c>
      <c r="J83" s="132" t="s">
        <v>2649</v>
      </c>
      <c r="K83" s="83" t="s">
        <v>2621</v>
      </c>
      <c r="L83" s="123" t="s">
        <v>6</v>
      </c>
      <c r="M83" s="106" t="s">
        <v>2557</v>
      </c>
      <c r="N83" s="123">
        <v>6</v>
      </c>
      <c r="O83" s="191" t="s">
        <v>2558</v>
      </c>
      <c r="P83" s="124" t="s">
        <v>2558</v>
      </c>
      <c r="Q83" s="222">
        <v>1729</v>
      </c>
      <c r="R83" s="223"/>
      <c r="S83" s="217"/>
      <c r="T83" s="221">
        <v>1226.56</v>
      </c>
      <c r="U83" s="221">
        <v>1226.56</v>
      </c>
      <c r="V83" s="152">
        <v>0.14162082128397924</v>
      </c>
      <c r="W83" s="153">
        <v>0.29059572006940426</v>
      </c>
      <c r="X83" s="62"/>
      <c r="Y83" s="62"/>
      <c r="Z83" s="64"/>
      <c r="AA83" s="66"/>
      <c r="AB83" s="49"/>
      <c r="AC83" s="93"/>
      <c r="AD83" s="43"/>
      <c r="AE83" s="43"/>
    </row>
    <row r="84" spans="1:31" ht="15.75">
      <c r="A84" s="95"/>
      <c r="B84" s="106">
        <v>154</v>
      </c>
      <c r="C84" s="192" t="s">
        <v>2699</v>
      </c>
      <c r="D84" s="150" t="s">
        <v>2563</v>
      </c>
      <c r="E84" s="207"/>
      <c r="F84" s="925" t="s">
        <v>2694</v>
      </c>
      <c r="G84" s="926"/>
      <c r="H84" s="106" t="s">
        <v>2553</v>
      </c>
      <c r="I84" s="84" t="s">
        <v>2686</v>
      </c>
      <c r="J84" s="132" t="s">
        <v>2569</v>
      </c>
      <c r="K84" s="83" t="s">
        <v>2621</v>
      </c>
      <c r="L84" s="123" t="s">
        <v>6</v>
      </c>
      <c r="M84" s="106" t="s">
        <v>2557</v>
      </c>
      <c r="N84" s="123">
        <v>6</v>
      </c>
      <c r="O84" s="84" t="s">
        <v>2558</v>
      </c>
      <c r="P84" s="124" t="s">
        <v>2558</v>
      </c>
      <c r="Q84" s="222">
        <v>1379</v>
      </c>
      <c r="R84" s="223"/>
      <c r="S84" s="217"/>
      <c r="T84" s="221">
        <v>978.59</v>
      </c>
      <c r="U84" s="221">
        <v>978.59</v>
      </c>
      <c r="V84" s="152">
        <v>0.1413387237128354</v>
      </c>
      <c r="W84" s="153">
        <v>0.29036258158085571</v>
      </c>
      <c r="X84" s="62"/>
      <c r="Y84" s="62"/>
      <c r="Z84" s="64"/>
      <c r="AA84" s="66"/>
      <c r="AB84" s="49"/>
      <c r="AC84" s="93"/>
      <c r="AD84" s="43"/>
      <c r="AE84" s="43"/>
    </row>
    <row r="85" spans="1:31" ht="15.75">
      <c r="A85" s="95"/>
      <c r="B85" s="106">
        <v>154</v>
      </c>
      <c r="C85" s="192" t="s">
        <v>2720</v>
      </c>
      <c r="D85" s="150" t="s">
        <v>2551</v>
      </c>
      <c r="E85" s="207"/>
      <c r="F85" s="925" t="s">
        <v>2707</v>
      </c>
      <c r="G85" s="926"/>
      <c r="H85" s="106" t="s">
        <v>2553</v>
      </c>
      <c r="I85" s="84" t="s">
        <v>2721</v>
      </c>
      <c r="J85" s="132" t="s">
        <v>2569</v>
      </c>
      <c r="K85" s="83" t="s">
        <v>2621</v>
      </c>
      <c r="L85" s="123" t="s">
        <v>1</v>
      </c>
      <c r="M85" s="106" t="s">
        <v>2557</v>
      </c>
      <c r="N85" s="123">
        <v>6</v>
      </c>
      <c r="O85" s="84" t="s">
        <v>2558</v>
      </c>
      <c r="P85" s="124" t="s">
        <v>2558</v>
      </c>
      <c r="Q85" s="222">
        <v>1129</v>
      </c>
      <c r="R85" s="223"/>
      <c r="S85" s="217"/>
      <c r="T85" s="221">
        <v>801.47</v>
      </c>
      <c r="U85" s="221">
        <v>801.47</v>
      </c>
      <c r="V85" s="152">
        <v>0.14102860938883977</v>
      </c>
      <c r="W85" s="153">
        <v>0.29010628875110711</v>
      </c>
      <c r="X85" s="62"/>
      <c r="Y85" s="62"/>
      <c r="Z85" s="64"/>
      <c r="AA85" s="66"/>
      <c r="AB85" s="49"/>
      <c r="AC85" s="93"/>
      <c r="AD85" s="43"/>
      <c r="AE85" s="43"/>
    </row>
    <row r="86" spans="1:31" ht="15.75">
      <c r="A86" s="95"/>
      <c r="B86" s="106">
        <v>154</v>
      </c>
      <c r="C86" s="192" t="s">
        <v>2722</v>
      </c>
      <c r="D86" s="150" t="s">
        <v>2563</v>
      </c>
      <c r="E86" s="207"/>
      <c r="F86" s="925" t="s">
        <v>2694</v>
      </c>
      <c r="G86" s="926"/>
      <c r="H86" s="106" t="s">
        <v>2553</v>
      </c>
      <c r="I86" s="84" t="s">
        <v>2686</v>
      </c>
      <c r="J86" s="132" t="s">
        <v>2561</v>
      </c>
      <c r="K86" s="83" t="s">
        <v>2621</v>
      </c>
      <c r="L86" s="123" t="s">
        <v>6</v>
      </c>
      <c r="M86" s="106" t="s">
        <v>2557</v>
      </c>
      <c r="N86" s="123">
        <v>6</v>
      </c>
      <c r="O86" s="84" t="s">
        <v>2558</v>
      </c>
      <c r="P86" s="124" t="s">
        <v>2558</v>
      </c>
      <c r="Q86" s="222">
        <v>1279</v>
      </c>
      <c r="R86" s="223"/>
      <c r="S86" s="217"/>
      <c r="T86" s="221">
        <v>907.74</v>
      </c>
      <c r="U86" s="221">
        <v>907.74</v>
      </c>
      <c r="V86" s="152">
        <v>0.14123111806098521</v>
      </c>
      <c r="W86" s="153">
        <v>0.29027365129007032</v>
      </c>
      <c r="X86" s="62"/>
      <c r="Y86" s="62"/>
      <c r="Z86" s="64"/>
      <c r="AA86" s="66"/>
      <c r="AB86" s="49"/>
      <c r="AC86" s="93"/>
      <c r="AD86" s="43"/>
      <c r="AE86" s="43"/>
    </row>
    <row r="87" spans="1:31" ht="15.75">
      <c r="A87" s="95"/>
      <c r="B87" s="106">
        <v>154</v>
      </c>
      <c r="C87" s="192" t="s">
        <v>2723</v>
      </c>
      <c r="D87" s="150" t="s">
        <v>2563</v>
      </c>
      <c r="E87" s="207"/>
      <c r="F87" s="925" t="s">
        <v>2685</v>
      </c>
      <c r="G87" s="926"/>
      <c r="H87" s="106" t="s">
        <v>2553</v>
      </c>
      <c r="I87" s="84" t="s">
        <v>2686</v>
      </c>
      <c r="J87" s="132" t="s">
        <v>2604</v>
      </c>
      <c r="K87" s="83" t="s">
        <v>2698</v>
      </c>
      <c r="L87" s="123" t="s">
        <v>6</v>
      </c>
      <c r="M87" s="106" t="s">
        <v>2557</v>
      </c>
      <c r="N87" s="123">
        <v>6</v>
      </c>
      <c r="O87" s="84" t="s">
        <v>2558</v>
      </c>
      <c r="P87" s="124" t="s">
        <v>2558</v>
      </c>
      <c r="Q87" s="222">
        <v>1879</v>
      </c>
      <c r="R87" s="223"/>
      <c r="S87" s="217"/>
      <c r="T87" s="221">
        <v>1332.83</v>
      </c>
      <c r="U87" s="221">
        <v>1332.83</v>
      </c>
      <c r="V87" s="152">
        <v>0.14171138903672176</v>
      </c>
      <c r="W87" s="153">
        <v>0.29067056945183611</v>
      </c>
      <c r="X87" s="62"/>
      <c r="Y87" s="62"/>
      <c r="Z87" s="64"/>
      <c r="AA87" s="66"/>
      <c r="AB87" s="49"/>
      <c r="AC87" s="93"/>
      <c r="AD87" s="43"/>
      <c r="AE87" s="43"/>
    </row>
    <row r="88" spans="1:31" ht="15.75">
      <c r="A88" s="95"/>
      <c r="B88" s="106">
        <v>154</v>
      </c>
      <c r="C88" s="192" t="s">
        <v>2724</v>
      </c>
      <c r="D88" s="150" t="s">
        <v>2652</v>
      </c>
      <c r="E88" s="207"/>
      <c r="F88" s="925" t="s">
        <v>2574</v>
      </c>
      <c r="G88" s="926"/>
      <c r="H88" s="106" t="s">
        <v>2553</v>
      </c>
      <c r="I88" s="84" t="s">
        <v>2725</v>
      </c>
      <c r="J88" s="132" t="s">
        <v>2726</v>
      </c>
      <c r="K88" s="83" t="s">
        <v>2621</v>
      </c>
      <c r="L88" s="123" t="s">
        <v>2642</v>
      </c>
      <c r="M88" s="106" t="s">
        <v>2557</v>
      </c>
      <c r="N88" s="123">
        <v>6</v>
      </c>
      <c r="O88" s="84" t="s">
        <v>2558</v>
      </c>
      <c r="P88" s="124" t="s">
        <v>2558</v>
      </c>
      <c r="Q88" s="222">
        <v>2229</v>
      </c>
      <c r="R88" s="223"/>
      <c r="S88" s="217"/>
      <c r="T88" s="221">
        <v>1582.57</v>
      </c>
      <c r="U88" s="221">
        <v>1582.57</v>
      </c>
      <c r="V88" s="152">
        <v>0.14091085688649629</v>
      </c>
      <c r="W88" s="153">
        <v>0.29000897263346792</v>
      </c>
      <c r="X88" s="62"/>
      <c r="Y88" s="62"/>
      <c r="Z88" s="64"/>
      <c r="AA88" s="66"/>
      <c r="AB88" s="49"/>
      <c r="AC88" s="93"/>
      <c r="AD88" s="43"/>
      <c r="AE88" s="43"/>
    </row>
    <row r="89" spans="1:31" ht="15.75">
      <c r="A89" s="95"/>
      <c r="B89" s="106">
        <v>154</v>
      </c>
      <c r="C89" s="192" t="s">
        <v>2727</v>
      </c>
      <c r="D89" s="150" t="s">
        <v>2626</v>
      </c>
      <c r="E89" s="207"/>
      <c r="F89" s="925"/>
      <c r="G89" s="926"/>
      <c r="H89" s="106" t="s">
        <v>2553</v>
      </c>
      <c r="I89" s="84" t="s">
        <v>2665</v>
      </c>
      <c r="J89" s="132" t="s">
        <v>2666</v>
      </c>
      <c r="K89" s="83" t="s">
        <v>2621</v>
      </c>
      <c r="L89" s="123" t="s">
        <v>7</v>
      </c>
      <c r="M89" s="106" t="s">
        <v>2557</v>
      </c>
      <c r="N89" s="123">
        <v>6</v>
      </c>
      <c r="O89" s="84" t="s">
        <v>2558</v>
      </c>
      <c r="P89" s="124" t="s">
        <v>2558</v>
      </c>
      <c r="Q89" s="222">
        <v>2231</v>
      </c>
      <c r="R89" s="223"/>
      <c r="S89" s="217"/>
      <c r="T89" s="221">
        <v>1583.45</v>
      </c>
      <c r="U89" s="221">
        <v>1583.45</v>
      </c>
      <c r="V89" s="152">
        <v>0.14120372030479611</v>
      </c>
      <c r="W89" s="153">
        <v>0.29025100851636032</v>
      </c>
      <c r="X89" s="62"/>
      <c r="Y89" s="62"/>
      <c r="Z89" s="64"/>
      <c r="AA89" s="66"/>
      <c r="AB89" s="49"/>
      <c r="AC89" s="93"/>
      <c r="AD89" s="43"/>
      <c r="AE89" s="43"/>
    </row>
    <row r="90" spans="1:31" ht="15.75">
      <c r="A90" s="95"/>
      <c r="B90" s="106">
        <v>154</v>
      </c>
      <c r="C90" s="192" t="s">
        <v>2728</v>
      </c>
      <c r="D90" s="150" t="s">
        <v>2620</v>
      </c>
      <c r="E90" s="207"/>
      <c r="F90" s="925"/>
      <c r="G90" s="926"/>
      <c r="H90" s="106" t="s">
        <v>2553</v>
      </c>
      <c r="I90" s="84" t="s">
        <v>2678</v>
      </c>
      <c r="J90" s="132" t="s">
        <v>2729</v>
      </c>
      <c r="K90" s="83" t="s">
        <v>2621</v>
      </c>
      <c r="L90" s="123" t="s">
        <v>2577</v>
      </c>
      <c r="M90" s="106" t="s">
        <v>2557</v>
      </c>
      <c r="N90" s="123">
        <v>6</v>
      </c>
      <c r="O90" s="84" t="s">
        <v>2558</v>
      </c>
      <c r="P90" s="124" t="s">
        <v>2558</v>
      </c>
      <c r="Q90" s="222">
        <v>3079</v>
      </c>
      <c r="R90" s="223"/>
      <c r="S90" s="217"/>
      <c r="T90" s="221">
        <v>2140.5</v>
      </c>
      <c r="U90" s="221">
        <v>2140.5</v>
      </c>
      <c r="V90" s="152">
        <v>0.15881617408249438</v>
      </c>
      <c r="W90" s="153">
        <v>0.30480675544007796</v>
      </c>
      <c r="X90" s="62"/>
      <c r="Y90" s="62"/>
      <c r="Z90" s="64"/>
      <c r="AA90" s="66"/>
      <c r="AB90" s="49"/>
      <c r="AC90" s="93"/>
      <c r="AD90" s="43"/>
      <c r="AE90" s="43"/>
    </row>
    <row r="91" spans="1:31" ht="15.75">
      <c r="A91" s="95"/>
      <c r="B91" s="106">
        <v>154</v>
      </c>
      <c r="C91" s="192" t="s">
        <v>2730</v>
      </c>
      <c r="D91" s="150" t="s">
        <v>2731</v>
      </c>
      <c r="E91" s="207"/>
      <c r="F91" s="925" t="s">
        <v>2612</v>
      </c>
      <c r="G91" s="926"/>
      <c r="H91" s="106" t="s">
        <v>2553</v>
      </c>
      <c r="I91" s="84" t="s">
        <v>2665</v>
      </c>
      <c r="J91" s="132" t="s">
        <v>2675</v>
      </c>
      <c r="K91" s="83" t="s">
        <v>2621</v>
      </c>
      <c r="L91" s="123" t="s">
        <v>7</v>
      </c>
      <c r="M91" s="106" t="s">
        <v>2557</v>
      </c>
      <c r="N91" s="123">
        <v>6</v>
      </c>
      <c r="O91" s="84" t="s">
        <v>2558</v>
      </c>
      <c r="P91" s="124" t="s">
        <v>2558</v>
      </c>
      <c r="Q91" s="222">
        <v>2281</v>
      </c>
      <c r="R91" s="223"/>
      <c r="S91" s="217"/>
      <c r="T91" s="221">
        <v>1618.88</v>
      </c>
      <c r="U91" s="221">
        <v>1618.88</v>
      </c>
      <c r="V91" s="152">
        <v>0.1412341955282771</v>
      </c>
      <c r="W91" s="153">
        <v>0.29027619465146859</v>
      </c>
      <c r="X91" s="62"/>
      <c r="Y91" s="62"/>
      <c r="Z91" s="64"/>
      <c r="AA91" s="66"/>
      <c r="AB91" s="49"/>
      <c r="AC91" s="93"/>
      <c r="AD91" s="43"/>
      <c r="AE91" s="43"/>
    </row>
    <row r="92" spans="1:31" ht="15.75">
      <c r="A92" s="95"/>
      <c r="B92" s="106">
        <v>154</v>
      </c>
      <c r="C92" s="192" t="s">
        <v>2732</v>
      </c>
      <c r="D92" s="150" t="s">
        <v>2731</v>
      </c>
      <c r="E92" s="207"/>
      <c r="F92" s="925" t="s">
        <v>2612</v>
      </c>
      <c r="G92" s="926"/>
      <c r="H92" s="106" t="s">
        <v>2553</v>
      </c>
      <c r="I92" s="84" t="s">
        <v>2733</v>
      </c>
      <c r="J92" s="132" t="s">
        <v>2645</v>
      </c>
      <c r="K92" s="83" t="s">
        <v>2621</v>
      </c>
      <c r="L92" s="123" t="s">
        <v>2734</v>
      </c>
      <c r="M92" s="106" t="s">
        <v>2557</v>
      </c>
      <c r="N92" s="123">
        <v>6</v>
      </c>
      <c r="O92" s="84" t="s">
        <v>2558</v>
      </c>
      <c r="P92" s="124" t="s">
        <v>2558</v>
      </c>
      <c r="Q92" s="222">
        <v>2234</v>
      </c>
      <c r="R92" s="223"/>
      <c r="S92" s="217"/>
      <c r="T92" s="221">
        <v>1586.14</v>
      </c>
      <c r="U92" s="221">
        <v>1586.14</v>
      </c>
      <c r="V92" s="152">
        <v>0.14090000000000003</v>
      </c>
      <c r="W92" s="153">
        <v>0.28999999999999992</v>
      </c>
      <c r="X92" s="62"/>
      <c r="Y92" s="62"/>
      <c r="Z92" s="64"/>
      <c r="AA92" s="66"/>
      <c r="AB92" s="49"/>
      <c r="AC92" s="93"/>
      <c r="AD92" s="43"/>
      <c r="AE92" s="43"/>
    </row>
    <row r="93" spans="1:31" ht="15.75">
      <c r="A93" s="95"/>
      <c r="B93" s="106">
        <v>154</v>
      </c>
      <c r="C93" s="189" t="s">
        <v>2735</v>
      </c>
      <c r="D93" s="927" t="s">
        <v>2652</v>
      </c>
      <c r="E93" s="928"/>
      <c r="F93" s="925" t="s">
        <v>2736</v>
      </c>
      <c r="G93" s="926"/>
      <c r="H93" s="106" t="s">
        <v>2553</v>
      </c>
      <c r="I93" s="84" t="s">
        <v>2737</v>
      </c>
      <c r="J93" s="132" t="s">
        <v>2738</v>
      </c>
      <c r="K93" s="83" t="s">
        <v>2621</v>
      </c>
      <c r="L93" s="123" t="s">
        <v>2642</v>
      </c>
      <c r="M93" s="106" t="s">
        <v>2557</v>
      </c>
      <c r="N93" s="123">
        <v>6</v>
      </c>
      <c r="O93" s="84" t="s">
        <v>2558</v>
      </c>
      <c r="P93" s="124" t="s">
        <v>2558</v>
      </c>
      <c r="Q93" s="222">
        <v>1729</v>
      </c>
      <c r="R93" s="223"/>
      <c r="S93" s="217"/>
      <c r="T93" s="221">
        <v>1226.56</v>
      </c>
      <c r="U93" s="221">
        <v>1226.56</v>
      </c>
      <c r="V93" s="152">
        <v>0.14162082128397924</v>
      </c>
      <c r="W93" s="153">
        <v>0.29059572006940426</v>
      </c>
      <c r="X93" s="62"/>
      <c r="Y93" s="63"/>
      <c r="Z93" s="64"/>
      <c r="AA93" s="66"/>
      <c r="AB93" s="49"/>
      <c r="AC93" s="93"/>
      <c r="AD93" s="43"/>
      <c r="AE93" s="43"/>
    </row>
    <row r="94" spans="1:31" ht="15.75">
      <c r="A94" s="95"/>
      <c r="B94" s="106">
        <v>154</v>
      </c>
      <c r="C94" s="189" t="s">
        <v>2739</v>
      </c>
      <c r="D94" s="927" t="s">
        <v>2563</v>
      </c>
      <c r="E94" s="928"/>
      <c r="F94" s="925" t="s">
        <v>2685</v>
      </c>
      <c r="G94" s="926"/>
      <c r="H94" s="106" t="s">
        <v>2553</v>
      </c>
      <c r="I94" s="106" t="s">
        <v>2695</v>
      </c>
      <c r="J94" s="132" t="s">
        <v>2702</v>
      </c>
      <c r="K94" s="83" t="s">
        <v>2621</v>
      </c>
      <c r="L94" s="123" t="s">
        <v>6</v>
      </c>
      <c r="M94" s="106" t="s">
        <v>2557</v>
      </c>
      <c r="N94" s="123">
        <v>6</v>
      </c>
      <c r="O94" s="84" t="s">
        <v>2558</v>
      </c>
      <c r="P94" s="124" t="s">
        <v>2558</v>
      </c>
      <c r="Q94" s="222">
        <v>1429</v>
      </c>
      <c r="R94" s="223"/>
      <c r="S94" s="217"/>
      <c r="T94" s="221">
        <v>1014.01</v>
      </c>
      <c r="U94" s="221">
        <v>1014.01</v>
      </c>
      <c r="V94" s="152">
        <v>0.14139111266620019</v>
      </c>
      <c r="W94" s="153">
        <v>0.29040587823652908</v>
      </c>
      <c r="X94" s="62"/>
      <c r="Y94" s="63"/>
      <c r="Z94" s="64"/>
      <c r="AA94" s="66"/>
      <c r="AB94" s="49"/>
      <c r="AC94" s="93"/>
      <c r="AD94" s="43"/>
      <c r="AE94" s="43"/>
    </row>
    <row r="95" spans="1:31" ht="15.75">
      <c r="A95" s="95"/>
      <c r="B95" s="106">
        <v>154</v>
      </c>
      <c r="C95" s="189" t="s">
        <v>2740</v>
      </c>
      <c r="D95" s="927" t="s">
        <v>2741</v>
      </c>
      <c r="E95" s="928"/>
      <c r="F95" s="925" t="s">
        <v>2685</v>
      </c>
      <c r="G95" s="926"/>
      <c r="H95" s="106" t="s">
        <v>2553</v>
      </c>
      <c r="I95" s="106" t="s">
        <v>2686</v>
      </c>
      <c r="J95" s="132" t="s">
        <v>2702</v>
      </c>
      <c r="K95" s="83" t="s">
        <v>2621</v>
      </c>
      <c r="L95" s="123" t="s">
        <v>1</v>
      </c>
      <c r="M95" s="106" t="s">
        <v>2557</v>
      </c>
      <c r="N95" s="123">
        <v>6</v>
      </c>
      <c r="O95" s="84" t="s">
        <v>2558</v>
      </c>
      <c r="P95" s="124" t="s">
        <v>2558</v>
      </c>
      <c r="Q95" s="222">
        <v>1479</v>
      </c>
      <c r="R95" s="223"/>
      <c r="S95" s="217"/>
      <c r="T95" s="221">
        <v>1049.44</v>
      </c>
      <c r="U95" s="221">
        <v>1049.44</v>
      </c>
      <c r="V95" s="152">
        <v>0.14143177822853281</v>
      </c>
      <c r="W95" s="153">
        <v>0.29043948613928328</v>
      </c>
      <c r="X95" s="62"/>
      <c r="Y95" s="62"/>
      <c r="Z95" s="64"/>
      <c r="AA95" s="66"/>
      <c r="AB95" s="49"/>
      <c r="AC95" s="93"/>
      <c r="AD95" s="43"/>
      <c r="AE95" s="43"/>
    </row>
    <row r="96" spans="1:31" ht="15.75">
      <c r="A96" s="95"/>
      <c r="B96" s="106">
        <v>154</v>
      </c>
      <c r="C96" s="192" t="s">
        <v>2742</v>
      </c>
      <c r="D96" s="150" t="s">
        <v>2620</v>
      </c>
      <c r="E96" s="207"/>
      <c r="F96" s="925" t="s">
        <v>2743</v>
      </c>
      <c r="G96" s="926"/>
      <c r="H96" s="106" t="s">
        <v>2553</v>
      </c>
      <c r="I96" s="84" t="s">
        <v>2744</v>
      </c>
      <c r="J96" s="132" t="s">
        <v>2576</v>
      </c>
      <c r="K96" s="83" t="s">
        <v>2621</v>
      </c>
      <c r="L96" s="123" t="s">
        <v>2577</v>
      </c>
      <c r="M96" s="106" t="s">
        <v>2557</v>
      </c>
      <c r="N96" s="123">
        <v>6</v>
      </c>
      <c r="O96" s="106" t="s">
        <v>2558</v>
      </c>
      <c r="P96" s="124" t="s">
        <v>2558</v>
      </c>
      <c r="Q96" s="222">
        <v>2329</v>
      </c>
      <c r="R96" s="223"/>
      <c r="S96" s="217"/>
      <c r="T96" s="221">
        <v>1619.76</v>
      </c>
      <c r="U96" s="221">
        <v>1619.76</v>
      </c>
      <c r="V96" s="152">
        <v>0.15847591240875925</v>
      </c>
      <c r="W96" s="153">
        <v>0.30452554744525551</v>
      </c>
      <c r="X96" s="62"/>
      <c r="Y96" s="63"/>
      <c r="Z96" s="64"/>
      <c r="AA96" s="66"/>
      <c r="AB96" s="49"/>
      <c r="AC96" s="93"/>
      <c r="AD96" s="43"/>
      <c r="AE96" s="71"/>
    </row>
    <row r="97" spans="1:32" ht="15.75">
      <c r="A97" s="95"/>
      <c r="B97" s="106">
        <v>154</v>
      </c>
      <c r="C97" s="189" t="s">
        <v>2745</v>
      </c>
      <c r="D97" s="927" t="s">
        <v>2652</v>
      </c>
      <c r="E97" s="928"/>
      <c r="F97" s="925" t="s">
        <v>2736</v>
      </c>
      <c r="G97" s="926"/>
      <c r="H97" s="106" t="s">
        <v>2553</v>
      </c>
      <c r="I97" s="84" t="s">
        <v>2678</v>
      </c>
      <c r="J97" s="132" t="s">
        <v>2746</v>
      </c>
      <c r="K97" s="83" t="s">
        <v>2621</v>
      </c>
      <c r="L97" s="123" t="s">
        <v>2642</v>
      </c>
      <c r="M97" s="106" t="s">
        <v>2557</v>
      </c>
      <c r="N97" s="123">
        <v>6</v>
      </c>
      <c r="O97" s="106" t="s">
        <v>2558</v>
      </c>
      <c r="P97" s="188" t="s">
        <v>2558</v>
      </c>
      <c r="Q97" s="222">
        <v>2729</v>
      </c>
      <c r="R97" s="223"/>
      <c r="S97" s="217"/>
      <c r="T97" s="221">
        <v>1936.81</v>
      </c>
      <c r="U97" s="221">
        <v>1936.81</v>
      </c>
      <c r="V97" s="152">
        <v>0.14124584096738746</v>
      </c>
      <c r="W97" s="153">
        <v>0.29028581898131189</v>
      </c>
      <c r="X97" s="62"/>
      <c r="Y97" s="62"/>
      <c r="Z97" s="64"/>
      <c r="AA97" s="66"/>
      <c r="AB97" s="49"/>
      <c r="AC97" s="93"/>
      <c r="AD97" s="44"/>
      <c r="AE97" s="146"/>
      <c r="AF97" s="71"/>
    </row>
    <row r="98" spans="1:32" ht="15.75">
      <c r="A98" s="95"/>
      <c r="B98" s="106">
        <v>154</v>
      </c>
      <c r="C98" s="192" t="s">
        <v>2747</v>
      </c>
      <c r="D98" s="150" t="s">
        <v>2620</v>
      </c>
      <c r="E98" s="207"/>
      <c r="F98" s="925" t="s">
        <v>2743</v>
      </c>
      <c r="G98" s="926"/>
      <c r="H98" s="106" t="s">
        <v>2553</v>
      </c>
      <c r="I98" s="84" t="s">
        <v>2733</v>
      </c>
      <c r="J98" s="132" t="s">
        <v>2748</v>
      </c>
      <c r="K98" s="83" t="s">
        <v>2621</v>
      </c>
      <c r="L98" s="123" t="s">
        <v>2577</v>
      </c>
      <c r="M98" s="106" t="s">
        <v>2557</v>
      </c>
      <c r="N98" s="123">
        <v>6</v>
      </c>
      <c r="O98" s="106" t="s">
        <v>2558</v>
      </c>
      <c r="P98" s="124" t="s">
        <v>2558</v>
      </c>
      <c r="Q98" s="222">
        <v>3329</v>
      </c>
      <c r="R98" s="223"/>
      <c r="S98" s="217"/>
      <c r="T98" s="221">
        <v>2314.96</v>
      </c>
      <c r="U98" s="221">
        <v>2314.96</v>
      </c>
      <c r="V98" s="152">
        <v>0.15857566836887949</v>
      </c>
      <c r="W98" s="153">
        <v>0.30460799038750375</v>
      </c>
      <c r="X98" s="62"/>
      <c r="Y98" s="63"/>
      <c r="Z98" s="64"/>
      <c r="AA98" s="66"/>
      <c r="AB98" s="49"/>
      <c r="AC98" s="93"/>
      <c r="AD98" s="44"/>
      <c r="AE98" s="43"/>
      <c r="AF98" s="43"/>
    </row>
    <row r="99" spans="1:32" ht="15.75">
      <c r="A99" s="95"/>
      <c r="B99" s="106">
        <v>154</v>
      </c>
      <c r="C99" s="189" t="s">
        <v>2749</v>
      </c>
      <c r="D99" s="927" t="s">
        <v>2652</v>
      </c>
      <c r="E99" s="928"/>
      <c r="F99" s="925" t="s">
        <v>2750</v>
      </c>
      <c r="G99" s="926"/>
      <c r="H99" s="84" t="s">
        <v>2553</v>
      </c>
      <c r="I99" s="84" t="s">
        <v>2678</v>
      </c>
      <c r="J99" s="132" t="s">
        <v>2576</v>
      </c>
      <c r="K99" s="83" t="s">
        <v>2751</v>
      </c>
      <c r="L99" s="123" t="s">
        <v>2642</v>
      </c>
      <c r="M99" s="106" t="s">
        <v>2557</v>
      </c>
      <c r="N99" s="106">
        <v>6</v>
      </c>
      <c r="O99" s="106" t="s">
        <v>2558</v>
      </c>
      <c r="P99" s="124" t="s">
        <v>2558</v>
      </c>
      <c r="Q99" s="222">
        <v>2029</v>
      </c>
      <c r="R99" s="223"/>
      <c r="S99" s="217"/>
      <c r="T99" s="221">
        <v>1439.99</v>
      </c>
      <c r="U99" s="221">
        <v>1439.99</v>
      </c>
      <c r="V99" s="152">
        <v>0.14125781172991625</v>
      </c>
      <c r="W99" s="153">
        <v>0.29029571217348449</v>
      </c>
      <c r="X99" s="62"/>
      <c r="Y99" s="63"/>
      <c r="Z99" s="64"/>
      <c r="AA99" s="66"/>
      <c r="AB99" s="49"/>
      <c r="AC99" s="93"/>
      <c r="AD99" s="43"/>
      <c r="AE99" s="43"/>
      <c r="AF99" s="43"/>
    </row>
    <row r="100" spans="1:32" ht="15.75">
      <c r="A100" s="95"/>
      <c r="B100" s="106">
        <v>154</v>
      </c>
      <c r="C100" s="189" t="s">
        <v>2752</v>
      </c>
      <c r="D100" s="927" t="s">
        <v>2652</v>
      </c>
      <c r="E100" s="928"/>
      <c r="F100" s="925" t="s">
        <v>2753</v>
      </c>
      <c r="G100" s="926"/>
      <c r="H100" s="84" t="s">
        <v>2553</v>
      </c>
      <c r="I100" s="84" t="s">
        <v>2678</v>
      </c>
      <c r="J100" s="132" t="s">
        <v>2581</v>
      </c>
      <c r="K100" s="83" t="s">
        <v>2751</v>
      </c>
      <c r="L100" s="194" t="s">
        <v>2754</v>
      </c>
      <c r="M100" s="194" t="s">
        <v>2557</v>
      </c>
      <c r="N100" s="195" t="s">
        <v>2755</v>
      </c>
      <c r="O100" s="194" t="s">
        <v>2558</v>
      </c>
      <c r="P100" s="124" t="s">
        <v>2558</v>
      </c>
      <c r="Q100" s="222">
        <v>2229</v>
      </c>
      <c r="R100" s="223"/>
      <c r="S100" s="217"/>
      <c r="T100" s="221">
        <v>1581.68</v>
      </c>
      <c r="U100" s="221">
        <v>1581.68</v>
      </c>
      <c r="V100" s="152">
        <v>0.14139398833557648</v>
      </c>
      <c r="W100" s="153">
        <v>0.29040825482279042</v>
      </c>
      <c r="X100" s="64"/>
      <c r="Y100" s="62"/>
      <c r="Z100" s="64"/>
      <c r="AA100" s="66"/>
      <c r="AB100" s="49"/>
      <c r="AC100" s="93"/>
      <c r="AD100" s="43"/>
      <c r="AE100" s="43"/>
      <c r="AF100" s="43"/>
    </row>
    <row r="101" spans="1:32" ht="15.75">
      <c r="A101" s="95"/>
      <c r="B101" s="106">
        <v>154</v>
      </c>
      <c r="C101" s="189" t="s">
        <v>2756</v>
      </c>
      <c r="D101" s="927" t="s">
        <v>2551</v>
      </c>
      <c r="E101" s="928"/>
      <c r="F101" s="925" t="s">
        <v>2757</v>
      </c>
      <c r="G101" s="926"/>
      <c r="H101" s="106" t="s">
        <v>2553</v>
      </c>
      <c r="I101" s="106" t="s">
        <v>2695</v>
      </c>
      <c r="J101" s="132" t="s">
        <v>2565</v>
      </c>
      <c r="K101" s="83" t="s">
        <v>2758</v>
      </c>
      <c r="L101" s="123" t="s">
        <v>1</v>
      </c>
      <c r="M101" s="106" t="s">
        <v>2557</v>
      </c>
      <c r="N101" s="123">
        <v>6</v>
      </c>
      <c r="O101" s="84" t="s">
        <v>2558</v>
      </c>
      <c r="P101" s="124" t="s">
        <v>2558</v>
      </c>
      <c r="Q101" s="222">
        <v>1329</v>
      </c>
      <c r="R101" s="223"/>
      <c r="S101" s="217"/>
      <c r="T101" s="221">
        <v>943.16</v>
      </c>
      <c r="U101" s="221">
        <v>943.16</v>
      </c>
      <c r="V101" s="152">
        <v>0.14129149736644098</v>
      </c>
      <c r="W101" s="153">
        <v>0.29032355154251321</v>
      </c>
      <c r="X101" s="64"/>
      <c r="Y101" s="62"/>
      <c r="Z101" s="64"/>
      <c r="AA101" s="66"/>
      <c r="AB101" s="49"/>
      <c r="AC101" s="93"/>
      <c r="AD101" s="43"/>
      <c r="AE101" s="43"/>
      <c r="AF101" s="43"/>
    </row>
    <row r="102" spans="1:32" ht="15.75">
      <c r="A102" s="95"/>
      <c r="B102" s="106">
        <v>154</v>
      </c>
      <c r="C102" s="189" t="s">
        <v>2759</v>
      </c>
      <c r="D102" s="927" t="s">
        <v>2652</v>
      </c>
      <c r="E102" s="928"/>
      <c r="F102" s="925" t="s">
        <v>2753</v>
      </c>
      <c r="G102" s="926"/>
      <c r="H102" s="84" t="s">
        <v>2553</v>
      </c>
      <c r="I102" s="84" t="s">
        <v>2678</v>
      </c>
      <c r="J102" s="132" t="s">
        <v>2604</v>
      </c>
      <c r="K102" s="83" t="s">
        <v>2751</v>
      </c>
      <c r="L102" s="194" t="s">
        <v>2754</v>
      </c>
      <c r="M102" s="194" t="s">
        <v>2557</v>
      </c>
      <c r="N102" s="195" t="s">
        <v>2755</v>
      </c>
      <c r="O102" s="194" t="s">
        <v>2558</v>
      </c>
      <c r="P102" s="124" t="s">
        <v>2558</v>
      </c>
      <c r="Q102" s="222"/>
      <c r="R102" s="223"/>
      <c r="S102" s="217"/>
      <c r="T102" s="221">
        <v>1439.99</v>
      </c>
      <c r="U102" s="221">
        <v>1439.99</v>
      </c>
      <c r="V102" s="152" t="e">
        <v>#DIV/0!</v>
      </c>
      <c r="W102" s="153" t="e">
        <v>#DIV/0!</v>
      </c>
      <c r="X102" s="64"/>
      <c r="Y102" s="62"/>
      <c r="Z102" s="64"/>
      <c r="AA102" s="66"/>
      <c r="AB102" s="49"/>
      <c r="AC102" s="93"/>
      <c r="AD102" s="43"/>
      <c r="AE102" s="43"/>
      <c r="AF102" s="43"/>
    </row>
    <row r="103" spans="1:32" ht="15.75">
      <c r="A103" s="95"/>
      <c r="B103" s="106">
        <v>154</v>
      </c>
      <c r="C103" s="192" t="s">
        <v>2760</v>
      </c>
      <c r="D103" s="150" t="s">
        <v>2620</v>
      </c>
      <c r="E103" s="207"/>
      <c r="F103" s="925" t="s">
        <v>2743</v>
      </c>
      <c r="G103" s="926"/>
      <c r="H103" s="106" t="s">
        <v>2553</v>
      </c>
      <c r="I103" s="84" t="s">
        <v>2761</v>
      </c>
      <c r="J103" s="132" t="s">
        <v>2576</v>
      </c>
      <c r="K103" s="83" t="s">
        <v>2621</v>
      </c>
      <c r="L103" s="123" t="s">
        <v>2577</v>
      </c>
      <c r="M103" s="106" t="s">
        <v>2557</v>
      </c>
      <c r="N103" s="123">
        <v>6</v>
      </c>
      <c r="O103" s="106" t="s">
        <v>2558</v>
      </c>
      <c r="P103" s="124" t="s">
        <v>2558</v>
      </c>
      <c r="Q103" s="222">
        <v>2229</v>
      </c>
      <c r="R103" s="223"/>
      <c r="S103" s="233"/>
      <c r="T103" s="221">
        <v>1549.8</v>
      </c>
      <c r="U103" s="221">
        <v>1549.8</v>
      </c>
      <c r="V103" s="152">
        <v>0.15869986541049808</v>
      </c>
      <c r="W103" s="153">
        <v>0.30471063257065956</v>
      </c>
      <c r="X103" s="62"/>
      <c r="Y103" s="62"/>
      <c r="Z103" s="64"/>
      <c r="AA103" s="66"/>
      <c r="AB103" s="49"/>
      <c r="AC103" s="93"/>
      <c r="AD103" s="43"/>
      <c r="AE103" s="43"/>
      <c r="AF103" s="43"/>
    </row>
    <row r="104" spans="1:32" ht="15.75">
      <c r="A104" s="95"/>
      <c r="B104" s="106">
        <v>154</v>
      </c>
      <c r="C104" s="189" t="s">
        <v>2762</v>
      </c>
      <c r="D104" s="927" t="s">
        <v>2763</v>
      </c>
      <c r="E104" s="928"/>
      <c r="F104" s="925" t="s">
        <v>2716</v>
      </c>
      <c r="G104" s="926"/>
      <c r="H104" s="84" t="s">
        <v>2553</v>
      </c>
      <c r="I104" s="84" t="s">
        <v>2764</v>
      </c>
      <c r="J104" s="132" t="s">
        <v>2765</v>
      </c>
      <c r="K104" s="83" t="s">
        <v>2758</v>
      </c>
      <c r="L104" s="194" t="s">
        <v>6</v>
      </c>
      <c r="M104" s="194" t="s">
        <v>2557</v>
      </c>
      <c r="N104" s="195" t="s">
        <v>2766</v>
      </c>
      <c r="O104" s="194" t="s">
        <v>2558</v>
      </c>
      <c r="P104" s="124" t="s">
        <v>2558</v>
      </c>
      <c r="Q104" s="222">
        <v>1481</v>
      </c>
      <c r="R104" s="220"/>
      <c r="S104" s="217"/>
      <c r="T104" s="221">
        <v>1051.21</v>
      </c>
      <c r="U104" s="221">
        <v>1051.21</v>
      </c>
      <c r="V104" s="152">
        <v>0.1411451046590142</v>
      </c>
      <c r="W104" s="153">
        <v>0.29020256583389603</v>
      </c>
      <c r="X104" s="62"/>
      <c r="Y104" s="62"/>
      <c r="Z104" s="64"/>
      <c r="AA104" s="66"/>
      <c r="AB104" s="49"/>
      <c r="AC104" s="93"/>
      <c r="AD104" s="43"/>
      <c r="AE104" s="43"/>
      <c r="AF104" s="43"/>
    </row>
    <row r="105" spans="1:32" ht="15.75">
      <c r="A105" s="95"/>
      <c r="B105" s="106">
        <v>154</v>
      </c>
      <c r="C105" s="189" t="s">
        <v>2767</v>
      </c>
      <c r="D105" s="927" t="s">
        <v>2768</v>
      </c>
      <c r="E105" s="928"/>
      <c r="F105" s="925" t="s">
        <v>2769</v>
      </c>
      <c r="G105" s="926"/>
      <c r="H105" s="84" t="s">
        <v>2553</v>
      </c>
      <c r="I105" s="84" t="s">
        <v>2678</v>
      </c>
      <c r="J105" s="132" t="s">
        <v>2565</v>
      </c>
      <c r="K105" s="83" t="s">
        <v>2758</v>
      </c>
      <c r="L105" s="194" t="s">
        <v>2754</v>
      </c>
      <c r="M105" s="194" t="s">
        <v>2557</v>
      </c>
      <c r="N105" s="195" t="s">
        <v>2766</v>
      </c>
      <c r="O105" s="194" t="s">
        <v>2558</v>
      </c>
      <c r="P105" s="124" t="s">
        <v>2558</v>
      </c>
      <c r="Q105" s="219">
        <v>1829</v>
      </c>
      <c r="R105" s="220"/>
      <c r="S105" s="217"/>
      <c r="T105" s="221">
        <v>1298.28</v>
      </c>
      <c r="U105" s="221">
        <v>1298.28</v>
      </c>
      <c r="V105" s="152">
        <v>0.14110508474576267</v>
      </c>
      <c r="W105" s="153">
        <v>0.29016949152542371</v>
      </c>
      <c r="X105" s="64"/>
      <c r="Y105" s="62"/>
      <c r="Z105" s="64"/>
      <c r="AA105" s="66"/>
      <c r="AB105" s="49"/>
      <c r="AC105" s="93"/>
      <c r="AD105" s="43"/>
      <c r="AE105" s="43"/>
      <c r="AF105" s="43"/>
    </row>
    <row r="106" spans="1:32" ht="15.75">
      <c r="A106" s="95"/>
      <c r="B106" s="106">
        <v>154</v>
      </c>
      <c r="C106" s="189" t="s">
        <v>2770</v>
      </c>
      <c r="D106" s="927" t="s">
        <v>2768</v>
      </c>
      <c r="E106" s="928"/>
      <c r="F106" s="925" t="s">
        <v>2753</v>
      </c>
      <c r="G106" s="926"/>
      <c r="H106" s="84" t="s">
        <v>2553</v>
      </c>
      <c r="I106" s="106" t="s">
        <v>2737</v>
      </c>
      <c r="J106" s="132" t="s">
        <v>2581</v>
      </c>
      <c r="K106" s="83" t="s">
        <v>2758</v>
      </c>
      <c r="L106" s="194" t="s">
        <v>2754</v>
      </c>
      <c r="M106" s="84" t="s">
        <v>2557</v>
      </c>
      <c r="N106" s="84">
        <v>6</v>
      </c>
      <c r="O106" s="84" t="s">
        <v>2558</v>
      </c>
      <c r="P106" s="91" t="s">
        <v>2558</v>
      </c>
      <c r="Q106" s="222">
        <v>2029</v>
      </c>
      <c r="R106" s="223"/>
      <c r="S106" s="233"/>
      <c r="T106" s="221">
        <v>1439.99</v>
      </c>
      <c r="U106" s="221">
        <v>1439.99</v>
      </c>
      <c r="V106" s="152">
        <v>0.14125781172991625</v>
      </c>
      <c r="W106" s="153">
        <v>0.29029571217348449</v>
      </c>
      <c r="X106" s="62"/>
      <c r="Y106" s="62"/>
      <c r="Z106" s="64"/>
      <c r="AA106" s="66"/>
      <c r="AB106" s="49"/>
      <c r="AC106" s="93"/>
      <c r="AD106" s="43"/>
      <c r="AE106" s="43"/>
      <c r="AF106" s="43"/>
    </row>
    <row r="107" spans="1:32" ht="15.75">
      <c r="A107" s="95"/>
      <c r="B107" s="106">
        <v>154</v>
      </c>
      <c r="C107" s="192" t="s">
        <v>2771</v>
      </c>
      <c r="D107" s="150" t="s">
        <v>2639</v>
      </c>
      <c r="E107" s="207"/>
      <c r="F107" s="925" t="s">
        <v>2769</v>
      </c>
      <c r="G107" s="926"/>
      <c r="H107" s="106" t="s">
        <v>2553</v>
      </c>
      <c r="I107" s="84" t="s">
        <v>2772</v>
      </c>
      <c r="J107" s="132" t="s">
        <v>2773</v>
      </c>
      <c r="K107" s="83" t="s">
        <v>2621</v>
      </c>
      <c r="L107" s="194" t="s">
        <v>2754</v>
      </c>
      <c r="M107" s="106" t="s">
        <v>2557</v>
      </c>
      <c r="N107" s="123">
        <v>6</v>
      </c>
      <c r="O107" s="84" t="s">
        <v>2558</v>
      </c>
      <c r="P107" s="124" t="s">
        <v>2558</v>
      </c>
      <c r="Q107" s="222">
        <v>1629</v>
      </c>
      <c r="R107" s="223"/>
      <c r="S107" s="217"/>
      <c r="T107" s="221">
        <v>1156.5899999999999</v>
      </c>
      <c r="U107" s="221">
        <v>1156.5899999999999</v>
      </c>
      <c r="V107" s="152">
        <v>0.14090000000000014</v>
      </c>
      <c r="W107" s="153">
        <v>0.29000000000000004</v>
      </c>
      <c r="X107" s="62"/>
      <c r="Y107" s="62"/>
      <c r="Z107" s="64"/>
      <c r="AA107" s="66"/>
      <c r="AB107" s="49"/>
      <c r="AC107" s="93"/>
      <c r="AD107" s="43"/>
      <c r="AE107" s="43"/>
      <c r="AF107" s="43"/>
    </row>
    <row r="108" spans="1:32" ht="15.75">
      <c r="A108" s="95"/>
      <c r="B108" s="106">
        <v>154</v>
      </c>
      <c r="C108" s="189" t="s">
        <v>2774</v>
      </c>
      <c r="D108" s="927" t="s">
        <v>2592</v>
      </c>
      <c r="E108" s="928"/>
      <c r="F108" s="925" t="s">
        <v>2775</v>
      </c>
      <c r="G108" s="926"/>
      <c r="H108" s="84" t="s">
        <v>2553</v>
      </c>
      <c r="I108" s="84" t="s">
        <v>2733</v>
      </c>
      <c r="J108" s="132" t="s">
        <v>2581</v>
      </c>
      <c r="K108" s="83" t="s">
        <v>2758</v>
      </c>
      <c r="L108" s="84" t="s">
        <v>2776</v>
      </c>
      <c r="M108" s="84" t="s">
        <v>2557</v>
      </c>
      <c r="N108" s="84">
        <v>6</v>
      </c>
      <c r="O108" s="84" t="s">
        <v>2558</v>
      </c>
      <c r="P108" s="91" t="s">
        <v>2558</v>
      </c>
      <c r="Q108" s="219">
        <v>2999</v>
      </c>
      <c r="R108" s="220"/>
      <c r="S108" s="217"/>
      <c r="T108" s="221">
        <v>1966.92</v>
      </c>
      <c r="U108" s="221">
        <v>1966.92</v>
      </c>
      <c r="V108" s="152">
        <v>0.20641107035678563</v>
      </c>
      <c r="W108" s="153">
        <v>0.34414138046015341</v>
      </c>
      <c r="X108" s="62"/>
      <c r="Y108" s="62"/>
      <c r="Z108" s="64"/>
      <c r="AA108" s="66"/>
      <c r="AB108" s="49"/>
      <c r="AC108" s="93"/>
      <c r="AD108" s="43"/>
      <c r="AE108" s="43"/>
      <c r="AF108" s="43"/>
    </row>
    <row r="109" spans="1:32" ht="15.75">
      <c r="A109" s="95"/>
      <c r="B109" s="106">
        <v>154</v>
      </c>
      <c r="C109" s="124" t="s">
        <v>2777</v>
      </c>
      <c r="D109" s="927" t="s">
        <v>2768</v>
      </c>
      <c r="E109" s="928"/>
      <c r="F109" s="925"/>
      <c r="G109" s="926"/>
      <c r="H109" s="84" t="s">
        <v>2553</v>
      </c>
      <c r="I109" s="84" t="s">
        <v>2778</v>
      </c>
      <c r="J109" s="132" t="s">
        <v>2576</v>
      </c>
      <c r="K109" s="83" t="s">
        <v>2758</v>
      </c>
      <c r="L109" s="84" t="s">
        <v>2754</v>
      </c>
      <c r="M109" s="84" t="s">
        <v>2557</v>
      </c>
      <c r="N109" s="84">
        <v>6</v>
      </c>
      <c r="O109" s="84" t="s">
        <v>2558</v>
      </c>
      <c r="P109" s="91" t="s">
        <v>2558</v>
      </c>
      <c r="Q109" s="222">
        <v>1729</v>
      </c>
      <c r="R109" s="223"/>
      <c r="S109" s="217"/>
      <c r="T109" s="221">
        <v>1227.44</v>
      </c>
      <c r="U109" s="221">
        <v>1227.44</v>
      </c>
      <c r="V109" s="152">
        <v>0.14100497397339495</v>
      </c>
      <c r="W109" s="153">
        <v>0.29008675534991324</v>
      </c>
      <c r="X109" s="62"/>
      <c r="Y109" s="62"/>
      <c r="Z109" s="64"/>
      <c r="AA109" s="66"/>
      <c r="AB109" s="49"/>
      <c r="AC109" s="93"/>
      <c r="AD109" s="43"/>
      <c r="AE109" s="43"/>
      <c r="AF109" s="43"/>
    </row>
    <row r="110" spans="1:32" ht="15.75">
      <c r="A110" s="95"/>
      <c r="B110" s="106">
        <v>154</v>
      </c>
      <c r="C110" s="192" t="s">
        <v>2779</v>
      </c>
      <c r="D110" s="150" t="s">
        <v>2563</v>
      </c>
      <c r="E110" s="207"/>
      <c r="F110" s="925" t="s">
        <v>2685</v>
      </c>
      <c r="G110" s="926"/>
      <c r="H110" s="106" t="s">
        <v>2553</v>
      </c>
      <c r="I110" s="84" t="s">
        <v>2688</v>
      </c>
      <c r="J110" s="132" t="s">
        <v>2565</v>
      </c>
      <c r="K110" s="83" t="s">
        <v>2593</v>
      </c>
      <c r="L110" s="123" t="s">
        <v>6</v>
      </c>
      <c r="M110" s="106" t="s">
        <v>2557</v>
      </c>
      <c r="N110" s="123">
        <v>6</v>
      </c>
      <c r="O110" s="84" t="s">
        <v>2558</v>
      </c>
      <c r="P110" s="124" t="s">
        <v>2558</v>
      </c>
      <c r="Q110" s="222">
        <v>1579</v>
      </c>
      <c r="R110" s="223"/>
      <c r="S110" s="217"/>
      <c r="T110" s="221">
        <v>1120.28</v>
      </c>
      <c r="U110" s="221">
        <v>1120.28</v>
      </c>
      <c r="V110" s="152">
        <v>0.14152070930968974</v>
      </c>
      <c r="W110" s="153">
        <v>0.29051298290057004</v>
      </c>
      <c r="X110" s="62"/>
      <c r="Y110" s="62"/>
      <c r="Z110" s="64"/>
      <c r="AA110" s="66"/>
      <c r="AB110" s="49"/>
      <c r="AC110" s="93"/>
      <c r="AD110" s="43"/>
      <c r="AE110" s="43"/>
      <c r="AF110" s="43"/>
    </row>
    <row r="111" spans="1:32" ht="16.5" thickBot="1">
      <c r="A111" s="95"/>
      <c r="B111" s="106">
        <v>154</v>
      </c>
      <c r="C111" s="189" t="s">
        <v>2780</v>
      </c>
      <c r="D111" s="927" t="s">
        <v>2781</v>
      </c>
      <c r="E111" s="928"/>
      <c r="F111" s="925"/>
      <c r="G111" s="926"/>
      <c r="H111" s="84" t="s">
        <v>2553</v>
      </c>
      <c r="I111" s="84" t="s">
        <v>2782</v>
      </c>
      <c r="J111" s="132" t="s">
        <v>2604</v>
      </c>
      <c r="K111" s="83" t="s">
        <v>2751</v>
      </c>
      <c r="L111" s="84" t="s">
        <v>2776</v>
      </c>
      <c r="M111" s="84" t="s">
        <v>2557</v>
      </c>
      <c r="N111" s="84">
        <v>6</v>
      </c>
      <c r="O111" s="84" t="s">
        <v>2558</v>
      </c>
      <c r="P111" s="91" t="s">
        <v>2558</v>
      </c>
      <c r="Q111" s="219">
        <v>2329</v>
      </c>
      <c r="R111" s="220"/>
      <c r="S111" s="217"/>
      <c r="T111" s="221">
        <v>1619.76</v>
      </c>
      <c r="U111" s="221">
        <v>1619.76</v>
      </c>
      <c r="V111" s="152">
        <v>0.15847591240875925</v>
      </c>
      <c r="W111" s="153">
        <v>0.30452554744525551</v>
      </c>
      <c r="X111" s="62"/>
      <c r="Y111" s="62"/>
      <c r="Z111" s="64"/>
      <c r="AA111" s="66"/>
      <c r="AB111" s="49"/>
      <c r="AC111" s="93"/>
      <c r="AD111" s="43"/>
      <c r="AE111" s="43"/>
      <c r="AF111" s="43"/>
    </row>
    <row r="112" spans="1:32" ht="15.75">
      <c r="A112" s="95"/>
      <c r="B112" s="106">
        <v>154</v>
      </c>
      <c r="C112" s="192" t="s">
        <v>2783</v>
      </c>
      <c r="D112" s="150" t="s">
        <v>2639</v>
      </c>
      <c r="E112" s="207"/>
      <c r="F112" s="925" t="s">
        <v>2712</v>
      </c>
      <c r="G112" s="926"/>
      <c r="H112" s="106" t="s">
        <v>2553</v>
      </c>
      <c r="I112" s="84" t="s">
        <v>2733</v>
      </c>
      <c r="J112" s="132" t="s">
        <v>2604</v>
      </c>
      <c r="K112" s="83" t="s">
        <v>2621</v>
      </c>
      <c r="L112" s="123" t="s">
        <v>2642</v>
      </c>
      <c r="M112" s="106" t="s">
        <v>2589</v>
      </c>
      <c r="N112" s="123">
        <v>6</v>
      </c>
      <c r="O112" s="84" t="s">
        <v>2558</v>
      </c>
      <c r="P112" s="124" t="s">
        <v>2558</v>
      </c>
      <c r="Q112" s="222">
        <v>2629</v>
      </c>
      <c r="R112" s="223"/>
      <c r="S112" s="217"/>
      <c r="T112" s="221">
        <v>1865.96</v>
      </c>
      <c r="U112" s="221">
        <v>1865.96</v>
      </c>
      <c r="V112" s="152">
        <v>0.14118995815899593</v>
      </c>
      <c r="W112" s="153">
        <v>0.29023963484214532</v>
      </c>
      <c r="X112" s="62"/>
      <c r="Y112" s="62"/>
      <c r="Z112" s="64"/>
      <c r="AA112" s="67"/>
      <c r="AB112" s="49"/>
      <c r="AC112" s="93"/>
      <c r="AD112" s="43"/>
      <c r="AE112" s="43"/>
      <c r="AF112" s="43"/>
    </row>
    <row r="113" spans="1:29" ht="15.75">
      <c r="A113" s="95"/>
      <c r="B113" s="106">
        <v>154</v>
      </c>
      <c r="C113" s="189" t="s">
        <v>2784</v>
      </c>
      <c r="D113" s="927" t="s">
        <v>2785</v>
      </c>
      <c r="E113" s="928"/>
      <c r="F113" s="925"/>
      <c r="G113" s="926"/>
      <c r="H113" s="84" t="s">
        <v>2553</v>
      </c>
      <c r="I113" s="84" t="s">
        <v>2575</v>
      </c>
      <c r="J113" s="132" t="s">
        <v>2565</v>
      </c>
      <c r="K113" s="83" t="s">
        <v>2751</v>
      </c>
      <c r="L113" s="84" t="s">
        <v>2776</v>
      </c>
      <c r="M113" s="84" t="s">
        <v>2557</v>
      </c>
      <c r="N113" s="84">
        <v>6</v>
      </c>
      <c r="O113" s="84" t="s">
        <v>2558</v>
      </c>
      <c r="P113" s="91" t="s">
        <v>2558</v>
      </c>
      <c r="Q113" s="219">
        <v>2129</v>
      </c>
      <c r="R113" s="220"/>
      <c r="S113" s="217"/>
      <c r="T113" s="221">
        <v>1480.72</v>
      </c>
      <c r="U113" s="221">
        <v>1480.72</v>
      </c>
      <c r="V113" s="152">
        <v>0.15844471582902775</v>
      </c>
      <c r="W113" s="153">
        <v>0.30449976514795674</v>
      </c>
      <c r="X113" s="64"/>
      <c r="Y113" s="62"/>
      <c r="Z113" s="64"/>
      <c r="AA113" s="66"/>
      <c r="AB113" s="49"/>
      <c r="AC113" s="93"/>
    </row>
    <row r="114" spans="1:29" ht="15.75">
      <c r="A114" s="95"/>
      <c r="B114" s="106">
        <v>154</v>
      </c>
      <c r="C114" s="204" t="s">
        <v>2786</v>
      </c>
      <c r="D114" s="151" t="s">
        <v>2573</v>
      </c>
      <c r="E114" s="205"/>
      <c r="F114" s="925"/>
      <c r="G114" s="926"/>
      <c r="H114" s="84" t="s">
        <v>2553</v>
      </c>
      <c r="I114" s="84" t="s">
        <v>2575</v>
      </c>
      <c r="J114" s="132" t="s">
        <v>2746</v>
      </c>
      <c r="K114" s="83" t="s">
        <v>2751</v>
      </c>
      <c r="L114" s="84" t="s">
        <v>2776</v>
      </c>
      <c r="M114" s="84" t="s">
        <v>2557</v>
      </c>
      <c r="N114" s="84">
        <v>6</v>
      </c>
      <c r="O114" s="84" t="s">
        <v>2558</v>
      </c>
      <c r="P114" s="91" t="s">
        <v>2558</v>
      </c>
      <c r="Q114" s="219">
        <v>3129</v>
      </c>
      <c r="R114" s="220"/>
      <c r="S114" s="217"/>
      <c r="T114" s="221">
        <v>2175.92</v>
      </c>
      <c r="U114" s="221">
        <v>2175.92</v>
      </c>
      <c r="V114" s="152">
        <v>0.15856081815276446</v>
      </c>
      <c r="W114" s="153">
        <v>0.30459571748162351</v>
      </c>
      <c r="X114" s="64"/>
      <c r="Y114" s="62"/>
      <c r="Z114" s="64"/>
      <c r="AA114" s="66"/>
      <c r="AB114" s="49"/>
      <c r="AC114" s="93"/>
    </row>
    <row r="115" spans="1:29" ht="15.75">
      <c r="A115" s="95"/>
      <c r="B115" s="106">
        <v>154</v>
      </c>
      <c r="C115" s="189" t="s">
        <v>2787</v>
      </c>
      <c r="D115" s="927" t="s">
        <v>2573</v>
      </c>
      <c r="E115" s="928"/>
      <c r="F115" s="925"/>
      <c r="G115" s="926"/>
      <c r="H115" s="84" t="s">
        <v>2553</v>
      </c>
      <c r="I115" s="84" t="s">
        <v>2733</v>
      </c>
      <c r="J115" s="132" t="s">
        <v>2581</v>
      </c>
      <c r="K115" s="83" t="s">
        <v>2788</v>
      </c>
      <c r="L115" s="84" t="s">
        <v>2776</v>
      </c>
      <c r="M115" s="84" t="s">
        <v>2557</v>
      </c>
      <c r="N115" s="84">
        <v>6</v>
      </c>
      <c r="O115" s="84" t="s">
        <v>2558</v>
      </c>
      <c r="P115" s="91" t="s">
        <v>2558</v>
      </c>
      <c r="Q115" s="222">
        <v>2887</v>
      </c>
      <c r="R115" s="223"/>
      <c r="S115" s="217"/>
      <c r="T115" s="221">
        <v>2007.66</v>
      </c>
      <c r="U115" s="221">
        <v>2007.66</v>
      </c>
      <c r="V115" s="152">
        <v>0.15854915136820225</v>
      </c>
      <c r="W115" s="153">
        <v>0.30458607551091099</v>
      </c>
      <c r="X115" s="64"/>
      <c r="Y115" s="62"/>
      <c r="Z115" s="64"/>
      <c r="AA115" s="66"/>
      <c r="AB115" s="49"/>
      <c r="AC115" s="93"/>
    </row>
    <row r="116" spans="1:29" ht="15.75">
      <c r="A116" s="95"/>
      <c r="B116" s="68">
        <v>154</v>
      </c>
      <c r="C116" s="87" t="s">
        <v>2789</v>
      </c>
      <c r="D116" s="927" t="s">
        <v>2573</v>
      </c>
      <c r="E116" s="928"/>
      <c r="F116" s="950" t="s">
        <v>2790</v>
      </c>
      <c r="G116" s="950"/>
      <c r="H116" s="121" t="s">
        <v>2553</v>
      </c>
      <c r="I116" s="84" t="s">
        <v>2782</v>
      </c>
      <c r="J116" s="107" t="s">
        <v>2650</v>
      </c>
      <c r="K116" s="209" t="s">
        <v>2791</v>
      </c>
      <c r="L116" s="84" t="s">
        <v>2776</v>
      </c>
      <c r="M116" s="208" t="s">
        <v>2792</v>
      </c>
      <c r="N116" s="208" t="s">
        <v>2793</v>
      </c>
      <c r="O116" s="210" t="s">
        <v>2558</v>
      </c>
      <c r="P116" s="124" t="s">
        <v>2794</v>
      </c>
      <c r="Q116" s="234">
        <v>2029</v>
      </c>
      <c r="R116" s="235"/>
      <c r="S116" s="236"/>
      <c r="T116" s="237">
        <v>1410.7608</v>
      </c>
      <c r="U116" s="237">
        <v>1410.7608</v>
      </c>
      <c r="V116" s="152">
        <v>0.15868872942336132</v>
      </c>
      <c r="W116" s="153">
        <v>0.30470142927550514</v>
      </c>
      <c r="X116" s="64"/>
      <c r="Y116" s="62"/>
      <c r="Z116" s="64"/>
      <c r="AA116" s="66"/>
      <c r="AB116" s="49"/>
      <c r="AC116" s="93"/>
    </row>
    <row r="117" spans="1:29" ht="15.75">
      <c r="A117" s="95"/>
      <c r="B117" s="106">
        <v>154</v>
      </c>
      <c r="C117" s="204" t="s">
        <v>2795</v>
      </c>
      <c r="D117" s="151" t="s">
        <v>2573</v>
      </c>
      <c r="E117" s="205"/>
      <c r="F117" s="240"/>
      <c r="G117" s="241"/>
      <c r="H117" s="84" t="s">
        <v>2553</v>
      </c>
      <c r="I117" s="84" t="s">
        <v>2796</v>
      </c>
      <c r="J117" s="132" t="s">
        <v>2581</v>
      </c>
      <c r="K117" s="83" t="s">
        <v>2751</v>
      </c>
      <c r="L117" s="84" t="s">
        <v>2776</v>
      </c>
      <c r="M117" s="84" t="s">
        <v>2557</v>
      </c>
      <c r="N117" s="84">
        <v>6</v>
      </c>
      <c r="O117" s="84" t="s">
        <v>2558</v>
      </c>
      <c r="P117" s="159" t="s">
        <v>2558</v>
      </c>
      <c r="Q117" s="219">
        <v>2829</v>
      </c>
      <c r="R117" s="220"/>
      <c r="S117" s="238"/>
      <c r="T117" s="221">
        <v>1966.92</v>
      </c>
      <c r="U117" s="221">
        <v>1966.92</v>
      </c>
      <c r="V117" s="152">
        <v>0.1587227995758218</v>
      </c>
      <c r="W117" s="153">
        <v>0.30472958642629899</v>
      </c>
      <c r="X117" s="64"/>
      <c r="Y117" s="62"/>
      <c r="Z117" s="64"/>
      <c r="AA117" s="66"/>
      <c r="AB117" s="49"/>
      <c r="AC117" s="93"/>
    </row>
    <row r="118" spans="1:29" ht="15.75">
      <c r="A118" s="95"/>
      <c r="B118" s="106">
        <v>154</v>
      </c>
      <c r="C118" s="204" t="s">
        <v>2797</v>
      </c>
      <c r="D118" s="151" t="s">
        <v>2768</v>
      </c>
      <c r="E118" s="205"/>
      <c r="F118" s="925"/>
      <c r="G118" s="926"/>
      <c r="H118" s="84" t="s">
        <v>2553</v>
      </c>
      <c r="I118" s="84" t="s">
        <v>2678</v>
      </c>
      <c r="J118" s="132" t="s">
        <v>2798</v>
      </c>
      <c r="K118" s="83" t="s">
        <v>2751</v>
      </c>
      <c r="L118" s="84" t="s">
        <v>2642</v>
      </c>
      <c r="M118" s="84" t="s">
        <v>2557</v>
      </c>
      <c r="N118" s="84">
        <v>6</v>
      </c>
      <c r="O118" s="84" t="s">
        <v>2558</v>
      </c>
      <c r="P118" s="159" t="s">
        <v>2558</v>
      </c>
      <c r="Q118" s="219">
        <v>1929</v>
      </c>
      <c r="R118" s="239"/>
      <c r="S118" s="217"/>
      <c r="T118" s="221">
        <v>1368.25</v>
      </c>
      <c r="U118" s="221">
        <v>1368.25</v>
      </c>
      <c r="V118" s="152">
        <v>0.14174053913945051</v>
      </c>
      <c r="W118" s="153">
        <v>0.29069466044582681</v>
      </c>
      <c r="X118" s="64"/>
      <c r="Y118" s="62"/>
      <c r="Z118" s="64"/>
      <c r="AA118" s="66"/>
      <c r="AB118" s="49"/>
      <c r="AC118" s="93"/>
    </row>
    <row r="119" spans="1:29" ht="15.75">
      <c r="A119" s="95"/>
      <c r="B119" s="106">
        <v>154</v>
      </c>
      <c r="C119" s="204" t="s">
        <v>2799</v>
      </c>
      <c r="D119" s="151" t="s">
        <v>2573</v>
      </c>
      <c r="E119" s="205"/>
      <c r="F119" s="925"/>
      <c r="G119" s="926"/>
      <c r="H119" s="84" t="s">
        <v>2553</v>
      </c>
      <c r="I119" s="84" t="s">
        <v>2796</v>
      </c>
      <c r="J119" s="132" t="s">
        <v>2565</v>
      </c>
      <c r="K119" s="83" t="s">
        <v>2751</v>
      </c>
      <c r="L119" s="84" t="s">
        <v>2776</v>
      </c>
      <c r="M119" s="84" t="s">
        <v>2557</v>
      </c>
      <c r="N119" s="84">
        <v>6</v>
      </c>
      <c r="O119" s="84" t="s">
        <v>2558</v>
      </c>
      <c r="P119" s="159" t="s">
        <v>2558</v>
      </c>
      <c r="Q119" s="219">
        <v>2329</v>
      </c>
      <c r="R119" s="220"/>
      <c r="S119" s="217"/>
      <c r="T119" s="221">
        <v>1619.76</v>
      </c>
      <c r="U119" s="221">
        <v>1619.76</v>
      </c>
      <c r="V119" s="152">
        <v>0.15847591240875925</v>
      </c>
      <c r="W119" s="153">
        <v>0.30452554744525551</v>
      </c>
      <c r="X119" s="64"/>
      <c r="Y119" s="62"/>
      <c r="Z119" s="64"/>
      <c r="AA119" s="66"/>
      <c r="AB119" s="49"/>
      <c r="AC119" s="93"/>
    </row>
    <row r="120" spans="1:29" ht="15.75">
      <c r="A120" s="95"/>
      <c r="B120" s="106">
        <v>154</v>
      </c>
      <c r="C120" s="189" t="s">
        <v>2800</v>
      </c>
      <c r="D120" s="927" t="s">
        <v>2768</v>
      </c>
      <c r="E120" s="928"/>
      <c r="F120" s="925" t="s">
        <v>2769</v>
      </c>
      <c r="G120" s="926"/>
      <c r="H120" s="84" t="s">
        <v>2553</v>
      </c>
      <c r="I120" s="84" t="s">
        <v>2737</v>
      </c>
      <c r="J120" s="132" t="s">
        <v>2576</v>
      </c>
      <c r="K120" s="83" t="s">
        <v>2751</v>
      </c>
      <c r="L120" s="194" t="s">
        <v>2754</v>
      </c>
      <c r="M120" s="194" t="s">
        <v>2557</v>
      </c>
      <c r="N120" s="195" t="s">
        <v>2766</v>
      </c>
      <c r="O120" s="194" t="s">
        <v>2558</v>
      </c>
      <c r="P120" s="124" t="s">
        <v>2558</v>
      </c>
      <c r="Q120" s="219">
        <v>1129</v>
      </c>
      <c r="R120" s="220"/>
      <c r="S120" s="217"/>
      <c r="T120" s="221">
        <v>1298.28</v>
      </c>
      <c r="U120" s="221">
        <v>1298.28</v>
      </c>
      <c r="V120" s="152">
        <v>-0.39142497785650998</v>
      </c>
      <c r="W120" s="153">
        <v>-0.14993799822852072</v>
      </c>
      <c r="X120" s="64"/>
      <c r="Y120" s="62"/>
      <c r="Z120" s="64"/>
      <c r="AA120" s="66"/>
      <c r="AB120" s="49"/>
      <c r="AC120" s="93"/>
    </row>
    <row r="121" spans="1:29" ht="15.75">
      <c r="A121" s="95"/>
      <c r="B121" s="106">
        <v>154</v>
      </c>
      <c r="C121" s="204" t="s">
        <v>2801</v>
      </c>
      <c r="D121" s="151" t="s">
        <v>2768</v>
      </c>
      <c r="E121" s="205"/>
      <c r="F121" s="240"/>
      <c r="G121" s="241"/>
      <c r="H121" s="84" t="s">
        <v>2553</v>
      </c>
      <c r="I121" s="84" t="s">
        <v>2778</v>
      </c>
      <c r="J121" s="132" t="s">
        <v>2569</v>
      </c>
      <c r="K121" s="83" t="s">
        <v>2751</v>
      </c>
      <c r="L121" s="194" t="s">
        <v>2754</v>
      </c>
      <c r="M121" s="84" t="s">
        <v>2557</v>
      </c>
      <c r="N121" s="84">
        <v>6</v>
      </c>
      <c r="O121" s="84" t="s">
        <v>2558</v>
      </c>
      <c r="P121" s="159" t="s">
        <v>2558</v>
      </c>
      <c r="Q121" s="219">
        <v>1429</v>
      </c>
      <c r="R121" s="220"/>
      <c r="S121" s="217"/>
      <c r="T121" s="221">
        <v>1014.01</v>
      </c>
      <c r="U121" s="221">
        <v>1014.01</v>
      </c>
      <c r="V121" s="152">
        <v>0.14139111266620019</v>
      </c>
      <c r="W121" s="153">
        <v>0.29040587823652908</v>
      </c>
      <c r="X121" s="64"/>
      <c r="Y121" s="62"/>
      <c r="Z121" s="64"/>
      <c r="AA121" s="66"/>
      <c r="AB121" s="49"/>
      <c r="AC121" s="93"/>
    </row>
    <row r="122" spans="1:29" ht="15.75">
      <c r="A122" s="95"/>
      <c r="B122" s="106">
        <v>154</v>
      </c>
      <c r="C122" s="189" t="s">
        <v>2802</v>
      </c>
      <c r="D122" s="927" t="s">
        <v>2563</v>
      </c>
      <c r="E122" s="928"/>
      <c r="F122" s="925" t="s">
        <v>2685</v>
      </c>
      <c r="G122" s="926"/>
      <c r="H122" s="106" t="s">
        <v>2553</v>
      </c>
      <c r="I122" s="106" t="s">
        <v>2686</v>
      </c>
      <c r="J122" s="132" t="s">
        <v>2702</v>
      </c>
      <c r="K122" s="83" t="s">
        <v>2751</v>
      </c>
      <c r="L122" s="123" t="s">
        <v>6</v>
      </c>
      <c r="M122" s="106" t="s">
        <v>2557</v>
      </c>
      <c r="N122" s="123">
        <v>6</v>
      </c>
      <c r="O122" s="84" t="s">
        <v>2558</v>
      </c>
      <c r="P122" s="124" t="s">
        <v>2558</v>
      </c>
      <c r="Q122" s="222">
        <v>1479</v>
      </c>
      <c r="R122" s="223"/>
      <c r="S122" s="217"/>
      <c r="T122" s="221">
        <v>1042.8</v>
      </c>
      <c r="U122" s="221">
        <v>1042.8</v>
      </c>
      <c r="V122" s="152">
        <v>0.14686409736308326</v>
      </c>
      <c r="W122" s="153" t="s">
        <v>2803</v>
      </c>
      <c r="X122" s="64"/>
      <c r="Y122" s="62"/>
      <c r="Z122" s="64"/>
      <c r="AA122" s="66"/>
      <c r="AB122" s="49"/>
      <c r="AC122" s="93"/>
    </row>
    <row r="123" spans="1:29" ht="15.75">
      <c r="A123" s="95"/>
      <c r="B123" s="106">
        <v>154</v>
      </c>
      <c r="C123" s="204" t="s">
        <v>2804</v>
      </c>
      <c r="D123" s="151" t="s">
        <v>2763</v>
      </c>
      <c r="E123" s="205"/>
      <c r="F123" s="240"/>
      <c r="G123" s="241"/>
      <c r="H123" s="84" t="s">
        <v>2553</v>
      </c>
      <c r="I123" s="84" t="s">
        <v>2678</v>
      </c>
      <c r="J123" s="83" t="s">
        <v>2569</v>
      </c>
      <c r="K123" s="83" t="s">
        <v>2751</v>
      </c>
      <c r="L123" s="84" t="s">
        <v>2754</v>
      </c>
      <c r="M123" s="84" t="s">
        <v>2557</v>
      </c>
      <c r="N123" s="84">
        <v>6</v>
      </c>
      <c r="O123" s="84" t="s">
        <v>2558</v>
      </c>
      <c r="P123" s="91" t="s">
        <v>2558</v>
      </c>
      <c r="Q123" s="222">
        <v>1729</v>
      </c>
      <c r="R123" s="223"/>
      <c r="S123" s="217"/>
      <c r="T123" s="221">
        <v>1227.44</v>
      </c>
      <c r="U123" s="221">
        <v>1227.44</v>
      </c>
      <c r="V123" s="152">
        <v>0.14100497397339495</v>
      </c>
      <c r="W123" s="153">
        <v>0.29008675534991324</v>
      </c>
      <c r="X123" s="64"/>
      <c r="Y123" s="62"/>
      <c r="Z123" s="64"/>
      <c r="AA123" s="66"/>
      <c r="AB123" s="49"/>
      <c r="AC123" s="93"/>
    </row>
    <row r="124" spans="1:29" ht="15.75">
      <c r="A124" s="95"/>
      <c r="B124" s="106">
        <v>154</v>
      </c>
      <c r="C124" s="204" t="s">
        <v>2805</v>
      </c>
      <c r="D124" s="150" t="s">
        <v>2563</v>
      </c>
      <c r="E124" s="205"/>
      <c r="F124" s="925" t="s">
        <v>2685</v>
      </c>
      <c r="G124" s="926"/>
      <c r="H124" s="84" t="s">
        <v>2553</v>
      </c>
      <c r="I124" s="106" t="s">
        <v>2686</v>
      </c>
      <c r="J124" s="83" t="s">
        <v>2806</v>
      </c>
      <c r="K124" s="83" t="s">
        <v>2751</v>
      </c>
      <c r="L124" s="123" t="s">
        <v>6</v>
      </c>
      <c r="M124" s="106" t="s">
        <v>2557</v>
      </c>
      <c r="N124" s="123">
        <v>6</v>
      </c>
      <c r="O124" s="84" t="s">
        <v>2558</v>
      </c>
      <c r="P124" s="124" t="s">
        <v>2558</v>
      </c>
      <c r="Q124" s="219">
        <v>1779</v>
      </c>
      <c r="R124" s="220"/>
      <c r="S124" s="217"/>
      <c r="T124" s="221">
        <v>1254</v>
      </c>
      <c r="U124" s="221">
        <v>1254</v>
      </c>
      <c r="V124" s="152">
        <v>0.1470826306913996</v>
      </c>
      <c r="W124" s="153">
        <v>0.29510961214165266</v>
      </c>
      <c r="X124" s="64"/>
      <c r="Y124" s="62"/>
      <c r="Z124" s="64"/>
      <c r="AA124" s="66"/>
      <c r="AB124" s="49"/>
      <c r="AC124" s="93"/>
    </row>
    <row r="125" spans="1:29" ht="15.75">
      <c r="A125" s="95"/>
      <c r="B125" s="106">
        <v>154</v>
      </c>
      <c r="C125" s="204" t="s">
        <v>2807</v>
      </c>
      <c r="D125" s="151" t="s">
        <v>2602</v>
      </c>
      <c r="E125" s="205"/>
      <c r="F125" s="240"/>
      <c r="G125" s="241"/>
      <c r="H125" s="84" t="s">
        <v>2553</v>
      </c>
      <c r="I125" s="84" t="s">
        <v>2808</v>
      </c>
      <c r="J125" s="83" t="s">
        <v>2569</v>
      </c>
      <c r="K125" s="83" t="s">
        <v>2751</v>
      </c>
      <c r="L125" s="123" t="s">
        <v>6</v>
      </c>
      <c r="M125" s="106" t="s">
        <v>2557</v>
      </c>
      <c r="N125" s="123">
        <v>6</v>
      </c>
      <c r="O125" s="84" t="s">
        <v>2558</v>
      </c>
      <c r="P125" s="124" t="s">
        <v>2558</v>
      </c>
      <c r="Q125" s="219">
        <v>1129</v>
      </c>
      <c r="R125" s="220"/>
      <c r="S125" s="217"/>
      <c r="T125" s="221">
        <v>796.4</v>
      </c>
      <c r="U125" s="221">
        <v>796.4</v>
      </c>
      <c r="V125" s="152">
        <v>0.14646235606731628</v>
      </c>
      <c r="W125" s="153">
        <v>0.29459698848538529</v>
      </c>
      <c r="X125" s="64"/>
      <c r="Y125" s="62"/>
      <c r="Z125" s="64"/>
      <c r="AA125" s="66"/>
      <c r="AB125" s="49"/>
      <c r="AC125" s="93"/>
    </row>
    <row r="126" spans="1:29" ht="15.75">
      <c r="A126" s="95"/>
      <c r="B126" s="106">
        <v>154</v>
      </c>
      <c r="C126" s="204" t="s">
        <v>2809</v>
      </c>
      <c r="D126" s="151" t="s">
        <v>2810</v>
      </c>
      <c r="E126" s="205"/>
      <c r="F126" s="240"/>
      <c r="G126" s="241"/>
      <c r="H126" s="84" t="s">
        <v>2553</v>
      </c>
      <c r="I126" s="84" t="s">
        <v>2641</v>
      </c>
      <c r="J126" s="83" t="s">
        <v>2674</v>
      </c>
      <c r="K126" s="83" t="s">
        <v>2751</v>
      </c>
      <c r="L126" s="123" t="s">
        <v>6</v>
      </c>
      <c r="M126" s="106" t="s">
        <v>2557</v>
      </c>
      <c r="N126" s="123">
        <v>6</v>
      </c>
      <c r="O126" s="84" t="s">
        <v>2558</v>
      </c>
      <c r="P126" s="124" t="s">
        <v>2558</v>
      </c>
      <c r="Q126" s="219">
        <v>1581</v>
      </c>
      <c r="R126" s="220"/>
      <c r="S126" s="217"/>
      <c r="T126" s="221">
        <v>1114.96</v>
      </c>
      <c r="U126" s="221">
        <v>1114.96</v>
      </c>
      <c r="V126" s="152">
        <v>0.14667830487033529</v>
      </c>
      <c r="W126" s="153">
        <v>0.29477545857052501</v>
      </c>
      <c r="X126" s="64"/>
      <c r="Y126" s="62"/>
      <c r="Z126" s="64"/>
      <c r="AA126" s="66"/>
      <c r="AB126" s="49"/>
      <c r="AC126" s="93"/>
    </row>
    <row r="127" spans="1:29" ht="15.75">
      <c r="A127" s="95"/>
      <c r="B127" s="106">
        <v>154</v>
      </c>
      <c r="C127" s="204" t="s">
        <v>2811</v>
      </c>
      <c r="D127" s="151" t="s">
        <v>2812</v>
      </c>
      <c r="E127" s="205"/>
      <c r="F127" s="925" t="s">
        <v>2757</v>
      </c>
      <c r="G127" s="926"/>
      <c r="H127" s="84" t="s">
        <v>2553</v>
      </c>
      <c r="I127" s="84" t="s">
        <v>2686</v>
      </c>
      <c r="J127" s="83" t="s">
        <v>2813</v>
      </c>
      <c r="K127" s="83" t="s">
        <v>2751</v>
      </c>
      <c r="L127" s="123" t="s">
        <v>6</v>
      </c>
      <c r="M127" s="106" t="s">
        <v>2557</v>
      </c>
      <c r="N127" s="123">
        <v>6</v>
      </c>
      <c r="O127" s="84" t="s">
        <v>2558</v>
      </c>
      <c r="P127" s="124" t="s">
        <v>2558</v>
      </c>
      <c r="Q127" s="219">
        <v>1679</v>
      </c>
      <c r="R127" s="220"/>
      <c r="S127" s="217"/>
      <c r="T127" s="221">
        <v>1254</v>
      </c>
      <c r="U127" s="221">
        <v>1254</v>
      </c>
      <c r="V127" s="152">
        <v>9.6283502084574257E-2</v>
      </c>
      <c r="W127" s="153">
        <v>0.25312686122692074</v>
      </c>
      <c r="X127" s="64"/>
      <c r="Y127" s="62"/>
      <c r="Z127" s="64"/>
      <c r="AA127" s="66"/>
      <c r="AB127" s="49"/>
      <c r="AC127" s="93"/>
    </row>
    <row r="128" spans="1:29" ht="15.75">
      <c r="A128" s="95"/>
      <c r="B128" s="106">
        <v>154</v>
      </c>
      <c r="C128" s="204" t="s">
        <v>2814</v>
      </c>
      <c r="D128" s="151" t="s">
        <v>2551</v>
      </c>
      <c r="E128" s="205"/>
      <c r="F128" s="240"/>
      <c r="G128" s="241"/>
      <c r="H128" s="84"/>
      <c r="I128" s="84" t="s">
        <v>2686</v>
      </c>
      <c r="J128" s="83" t="s">
        <v>2569</v>
      </c>
      <c r="K128" s="83" t="s">
        <v>2751</v>
      </c>
      <c r="L128" s="84" t="s">
        <v>1</v>
      </c>
      <c r="M128" s="106" t="s">
        <v>2557</v>
      </c>
      <c r="N128" s="123">
        <v>6</v>
      </c>
      <c r="O128" s="84" t="s">
        <v>2558</v>
      </c>
      <c r="P128" s="124" t="s">
        <v>2558</v>
      </c>
      <c r="Q128" s="219">
        <v>1179</v>
      </c>
      <c r="R128" s="220"/>
      <c r="S128" s="217"/>
      <c r="T128" s="221">
        <v>831.6</v>
      </c>
      <c r="U128" s="221">
        <v>831.6</v>
      </c>
      <c r="V128" s="152">
        <v>0.1465343511450381</v>
      </c>
      <c r="W128" s="153">
        <v>0.29465648854961835</v>
      </c>
      <c r="X128" s="64"/>
      <c r="Y128" s="62"/>
      <c r="Z128" s="64"/>
      <c r="AA128" s="66"/>
      <c r="AB128" s="49"/>
      <c r="AC128" s="93"/>
    </row>
    <row r="129" spans="1:29" ht="15.75">
      <c r="A129" s="95"/>
      <c r="B129" s="106">
        <v>154</v>
      </c>
      <c r="C129" s="204" t="s">
        <v>2815</v>
      </c>
      <c r="D129" s="151" t="s">
        <v>2551</v>
      </c>
      <c r="E129" s="205"/>
      <c r="F129" s="240"/>
      <c r="G129" s="241"/>
      <c r="H129" s="84"/>
      <c r="I129" s="84" t="s">
        <v>2808</v>
      </c>
      <c r="J129" s="83" t="s">
        <v>2565</v>
      </c>
      <c r="K129" s="83" t="s">
        <v>2751</v>
      </c>
      <c r="L129" s="84" t="s">
        <v>1</v>
      </c>
      <c r="M129" s="106" t="s">
        <v>2557</v>
      </c>
      <c r="N129" s="123">
        <v>6</v>
      </c>
      <c r="O129" s="84" t="s">
        <v>2558</v>
      </c>
      <c r="P129" s="124" t="s">
        <v>2558</v>
      </c>
      <c r="Q129" s="219">
        <v>1229</v>
      </c>
      <c r="R129" s="220"/>
      <c r="S129" s="217"/>
      <c r="T129" s="221">
        <v>866.8</v>
      </c>
      <c r="U129" s="221">
        <v>866.8</v>
      </c>
      <c r="V129" s="152">
        <v>0.14660048820179017</v>
      </c>
      <c r="W129" s="153">
        <v>0.29471114727420666</v>
      </c>
      <c r="X129" s="64"/>
      <c r="Y129" s="62"/>
      <c r="Z129" s="64"/>
      <c r="AA129" s="66"/>
      <c r="AB129" s="49"/>
      <c r="AC129" s="93"/>
    </row>
    <row r="130" spans="1:29" ht="15.75">
      <c r="A130" s="95"/>
      <c r="B130" s="106">
        <v>154</v>
      </c>
      <c r="C130" s="204" t="s">
        <v>2816</v>
      </c>
      <c r="D130" s="151" t="s">
        <v>2602</v>
      </c>
      <c r="E130" s="205"/>
      <c r="F130" s="925" t="s">
        <v>2757</v>
      </c>
      <c r="G130" s="926"/>
      <c r="H130" s="84" t="s">
        <v>2553</v>
      </c>
      <c r="I130" s="84" t="s">
        <v>2817</v>
      </c>
      <c r="J130" s="83" t="s">
        <v>2650</v>
      </c>
      <c r="K130" s="83" t="s">
        <v>2751</v>
      </c>
      <c r="L130" s="123" t="s">
        <v>6</v>
      </c>
      <c r="M130" s="106" t="s">
        <v>2557</v>
      </c>
      <c r="N130" s="123">
        <v>6</v>
      </c>
      <c r="O130" s="84" t="s">
        <v>2558</v>
      </c>
      <c r="P130" s="124" t="s">
        <v>2558</v>
      </c>
      <c r="Q130" s="219">
        <v>1329</v>
      </c>
      <c r="R130" s="220"/>
      <c r="S130" s="217"/>
      <c r="T130" s="221">
        <v>937.2</v>
      </c>
      <c r="U130" s="221">
        <v>937.2</v>
      </c>
      <c r="V130" s="152">
        <v>0.14671783295711061</v>
      </c>
      <c r="W130" s="153">
        <v>0.2948081264108352</v>
      </c>
      <c r="X130" s="64"/>
      <c r="Y130" s="62"/>
      <c r="Z130" s="64"/>
      <c r="AA130" s="66"/>
      <c r="AB130" s="49"/>
      <c r="AC130" s="93"/>
    </row>
    <row r="131" spans="1:29" ht="15.75">
      <c r="A131" s="95"/>
      <c r="B131" s="106">
        <v>154</v>
      </c>
      <c r="C131" s="204" t="s">
        <v>2818</v>
      </c>
      <c r="D131" s="151" t="s">
        <v>2602</v>
      </c>
      <c r="E131" s="205"/>
      <c r="F131" s="925" t="s">
        <v>2757</v>
      </c>
      <c r="G131" s="926"/>
      <c r="H131" s="84" t="s">
        <v>2553</v>
      </c>
      <c r="I131" s="84" t="s">
        <v>2817</v>
      </c>
      <c r="J131" s="83" t="s">
        <v>2569</v>
      </c>
      <c r="K131" s="83" t="s">
        <v>2751</v>
      </c>
      <c r="L131" s="123" t="s">
        <v>6</v>
      </c>
      <c r="M131" s="106" t="s">
        <v>2557</v>
      </c>
      <c r="N131" s="123">
        <v>6</v>
      </c>
      <c r="O131" s="84" t="s">
        <v>2558</v>
      </c>
      <c r="P131" s="124" t="s">
        <v>2558</v>
      </c>
      <c r="Q131" s="219">
        <v>1129</v>
      </c>
      <c r="R131" s="220"/>
      <c r="S131" s="217"/>
      <c r="T131" s="221">
        <v>796</v>
      </c>
      <c r="U131" s="221">
        <v>796</v>
      </c>
      <c r="V131" s="152">
        <v>0.14689105403011526</v>
      </c>
      <c r="W131" s="153">
        <v>0.29495128432240925</v>
      </c>
      <c r="X131" s="64"/>
      <c r="Y131" s="62"/>
      <c r="Z131" s="64"/>
      <c r="AA131" s="66"/>
      <c r="AB131" s="49"/>
      <c r="AC131" s="93"/>
    </row>
    <row r="132" spans="1:29" ht="15.75">
      <c r="A132" s="95"/>
      <c r="B132" s="106">
        <v>154</v>
      </c>
      <c r="C132" s="192" t="s">
        <v>2819</v>
      </c>
      <c r="D132" s="150" t="s">
        <v>2563</v>
      </c>
      <c r="E132" s="207"/>
      <c r="F132" s="925" t="s">
        <v>2694</v>
      </c>
      <c r="G132" s="926"/>
      <c r="H132" s="106" t="s">
        <v>2553</v>
      </c>
      <c r="I132" s="84" t="s">
        <v>2686</v>
      </c>
      <c r="J132" s="132" t="s">
        <v>2569</v>
      </c>
      <c r="K132" s="83" t="s">
        <v>2751</v>
      </c>
      <c r="L132" s="123" t="s">
        <v>6</v>
      </c>
      <c r="M132" s="106" t="s">
        <v>2557</v>
      </c>
      <c r="N132" s="123">
        <v>6</v>
      </c>
      <c r="O132" s="84" t="s">
        <v>2558</v>
      </c>
      <c r="P132" s="124" t="s">
        <v>2558</v>
      </c>
      <c r="Q132" s="222">
        <v>1279</v>
      </c>
      <c r="R132" s="220"/>
      <c r="S132" s="217"/>
      <c r="T132" s="221">
        <v>902</v>
      </c>
      <c r="U132" s="221">
        <v>902</v>
      </c>
      <c r="V132" s="152">
        <v>0.14666145426114152</v>
      </c>
      <c r="W132" s="153">
        <v>0.29476153244722436</v>
      </c>
      <c r="X132" s="64"/>
      <c r="Y132" s="62"/>
      <c r="Z132" s="64"/>
      <c r="AA132" s="66"/>
      <c r="AB132" s="49"/>
      <c r="AC132" s="93"/>
    </row>
    <row r="133" spans="1:29" ht="15.75">
      <c r="A133" s="95"/>
      <c r="B133" s="106">
        <v>154</v>
      </c>
      <c r="C133" s="204" t="s">
        <v>2820</v>
      </c>
      <c r="D133" s="151" t="s">
        <v>2763</v>
      </c>
      <c r="E133" s="205"/>
      <c r="F133" s="240"/>
      <c r="G133" s="241"/>
      <c r="H133" s="84"/>
      <c r="I133" s="84" t="s">
        <v>2641</v>
      </c>
      <c r="J133" s="83" t="s">
        <v>2821</v>
      </c>
      <c r="K133" s="83" t="s">
        <v>2751</v>
      </c>
      <c r="L133" s="84" t="s">
        <v>6</v>
      </c>
      <c r="M133" s="106" t="s">
        <v>2557</v>
      </c>
      <c r="N133" s="123">
        <v>6</v>
      </c>
      <c r="O133" s="84" t="s">
        <v>2558</v>
      </c>
      <c r="P133" s="124" t="s">
        <v>2558</v>
      </c>
      <c r="Q133" s="219">
        <v>1379</v>
      </c>
      <c r="R133" s="220"/>
      <c r="S133" s="217"/>
      <c r="T133" s="221">
        <v>972.4</v>
      </c>
      <c r="U133" s="221">
        <v>972.4</v>
      </c>
      <c r="V133" s="152">
        <v>0.14677012327773753</v>
      </c>
      <c r="W133" s="153">
        <v>0.29485134155184922</v>
      </c>
      <c r="X133" s="64"/>
      <c r="Y133" s="62"/>
      <c r="Z133" s="64"/>
      <c r="AA133" s="66"/>
      <c r="AB133" s="49"/>
      <c r="AC133" s="93"/>
    </row>
    <row r="134" spans="1:29" ht="15.75">
      <c r="A134" s="95"/>
      <c r="B134" s="106">
        <v>154</v>
      </c>
      <c r="C134" s="189" t="s">
        <v>2822</v>
      </c>
      <c r="D134" s="927" t="s">
        <v>2768</v>
      </c>
      <c r="E134" s="928"/>
      <c r="F134" s="925" t="s">
        <v>2769</v>
      </c>
      <c r="G134" s="926"/>
      <c r="H134" s="84" t="s">
        <v>2553</v>
      </c>
      <c r="I134" s="84" t="s">
        <v>2733</v>
      </c>
      <c r="J134" s="132" t="s">
        <v>2823</v>
      </c>
      <c r="K134" s="83" t="s">
        <v>2751</v>
      </c>
      <c r="L134" s="194" t="s">
        <v>2754</v>
      </c>
      <c r="M134" s="194" t="s">
        <v>2557</v>
      </c>
      <c r="N134" s="195" t="s">
        <v>2766</v>
      </c>
      <c r="O134" s="194" t="s">
        <v>2558</v>
      </c>
      <c r="P134" s="124" t="s">
        <v>2558</v>
      </c>
      <c r="Q134" s="219">
        <v>1829</v>
      </c>
      <c r="R134" s="220"/>
      <c r="S134" s="217"/>
      <c r="T134" s="221">
        <v>1298.28</v>
      </c>
      <c r="U134" s="221">
        <v>1298.28</v>
      </c>
      <c r="V134" s="152">
        <v>0.14110508474576267</v>
      </c>
      <c r="W134" s="153">
        <v>0.29016949152542371</v>
      </c>
      <c r="X134" s="64"/>
      <c r="Y134" s="62"/>
      <c r="Z134" s="64"/>
      <c r="AA134" s="66"/>
      <c r="AB134" s="49"/>
      <c r="AC134" s="93"/>
    </row>
    <row r="135" spans="1:29" ht="15.75">
      <c r="A135" s="95"/>
      <c r="B135" s="106">
        <v>154</v>
      </c>
      <c r="C135" s="204" t="s">
        <v>2824</v>
      </c>
      <c r="D135" s="151" t="s">
        <v>2763</v>
      </c>
      <c r="E135" s="205"/>
      <c r="F135" s="240"/>
      <c r="G135" s="241"/>
      <c r="H135" s="84"/>
      <c r="I135" s="84" t="s">
        <v>2825</v>
      </c>
      <c r="J135" s="83" t="s">
        <v>2826</v>
      </c>
      <c r="K135" s="83" t="s">
        <v>2751</v>
      </c>
      <c r="L135" s="84" t="s">
        <v>6</v>
      </c>
      <c r="M135" s="106" t="s">
        <v>2557</v>
      </c>
      <c r="N135" s="123">
        <v>6</v>
      </c>
      <c r="O135" s="84" t="s">
        <v>2558</v>
      </c>
      <c r="P135" s="124" t="s">
        <v>2558</v>
      </c>
      <c r="Q135" s="219">
        <v>1279</v>
      </c>
      <c r="R135" s="220"/>
      <c r="S135" s="217"/>
      <c r="T135" s="221">
        <v>902</v>
      </c>
      <c r="U135" s="221">
        <v>902</v>
      </c>
      <c r="V135" s="152">
        <v>0.14666145426114152</v>
      </c>
      <c r="W135" s="153">
        <v>0.29476153244722436</v>
      </c>
      <c r="X135" s="64"/>
      <c r="Y135" s="62"/>
      <c r="Z135" s="64"/>
      <c r="AA135" s="66"/>
      <c r="AB135" s="49"/>
      <c r="AC135" s="93"/>
    </row>
    <row r="136" spans="1:29" ht="15.75">
      <c r="A136" s="95"/>
      <c r="B136" s="106">
        <v>154</v>
      </c>
      <c r="C136" s="189" t="s">
        <v>2827</v>
      </c>
      <c r="D136" s="927" t="s">
        <v>2768</v>
      </c>
      <c r="E136" s="928"/>
      <c r="F136" s="925" t="s">
        <v>2828</v>
      </c>
      <c r="G136" s="926"/>
      <c r="H136" s="84" t="s">
        <v>2553</v>
      </c>
      <c r="I136" s="84" t="s">
        <v>2678</v>
      </c>
      <c r="J136" s="132" t="s">
        <v>2581</v>
      </c>
      <c r="K136" s="83" t="s">
        <v>2751</v>
      </c>
      <c r="L136" s="194" t="s">
        <v>2754</v>
      </c>
      <c r="M136" s="194" t="s">
        <v>2557</v>
      </c>
      <c r="N136" s="195" t="s">
        <v>2766</v>
      </c>
      <c r="O136" s="194" t="s">
        <v>2558</v>
      </c>
      <c r="P136" s="124" t="s">
        <v>2558</v>
      </c>
      <c r="Q136" s="219">
        <v>2229</v>
      </c>
      <c r="R136" s="220"/>
      <c r="S136" s="217"/>
      <c r="T136" s="221">
        <v>1571.68</v>
      </c>
      <c r="U136" s="221">
        <v>1571.68</v>
      </c>
      <c r="V136" s="152">
        <v>0.14682243158366981</v>
      </c>
      <c r="W136" s="153">
        <v>0.29489457155675192</v>
      </c>
      <c r="X136" s="64"/>
      <c r="Y136" s="62"/>
      <c r="Z136" s="64"/>
      <c r="AA136" s="66"/>
      <c r="AB136" s="49"/>
      <c r="AC136" s="93"/>
    </row>
    <row r="137" spans="1:29" ht="15.75">
      <c r="A137" s="95"/>
      <c r="B137" s="106">
        <v>154</v>
      </c>
      <c r="C137" s="189" t="s">
        <v>2829</v>
      </c>
      <c r="D137" s="927" t="s">
        <v>2741</v>
      </c>
      <c r="E137" s="928"/>
      <c r="F137" s="925" t="s">
        <v>2685</v>
      </c>
      <c r="G137" s="926"/>
      <c r="H137" s="106" t="s">
        <v>2553</v>
      </c>
      <c r="I137" s="106" t="s">
        <v>2817</v>
      </c>
      <c r="J137" s="132" t="s">
        <v>2830</v>
      </c>
      <c r="K137" s="83" t="s">
        <v>2751</v>
      </c>
      <c r="L137" s="123" t="s">
        <v>6</v>
      </c>
      <c r="M137" s="106" t="s">
        <v>2557</v>
      </c>
      <c r="N137" s="123">
        <v>6</v>
      </c>
      <c r="O137" s="84" t="s">
        <v>2558</v>
      </c>
      <c r="P137" s="124" t="s">
        <v>2558</v>
      </c>
      <c r="Q137" s="222">
        <v>1429</v>
      </c>
      <c r="R137" s="223"/>
      <c r="S137" s="217"/>
      <c r="T137" s="221">
        <v>1007.6</v>
      </c>
      <c r="U137" s="221">
        <v>1007.6</v>
      </c>
      <c r="V137" s="152">
        <v>0.14681875437368797</v>
      </c>
      <c r="W137" s="153">
        <v>0.29489153254023792</v>
      </c>
      <c r="X137" s="64"/>
      <c r="Y137" s="62"/>
      <c r="Z137" s="64"/>
      <c r="AA137" s="66"/>
      <c r="AB137" s="49"/>
      <c r="AC137" s="93"/>
    </row>
    <row r="138" spans="1:29" ht="15.75">
      <c r="A138" s="95"/>
      <c r="B138" s="106">
        <v>154</v>
      </c>
      <c r="C138" s="204" t="s">
        <v>2831</v>
      </c>
      <c r="D138" s="151" t="s">
        <v>2573</v>
      </c>
      <c r="E138" s="205"/>
      <c r="F138" s="925"/>
      <c r="G138" s="926"/>
      <c r="H138" s="84" t="s">
        <v>2553</v>
      </c>
      <c r="I138" s="84" t="s">
        <v>2733</v>
      </c>
      <c r="J138" s="83" t="s">
        <v>2832</v>
      </c>
      <c r="K138" s="83" t="s">
        <v>2751</v>
      </c>
      <c r="L138" s="84" t="s">
        <v>2776</v>
      </c>
      <c r="M138" s="106" t="s">
        <v>2557</v>
      </c>
      <c r="N138" s="123">
        <v>6</v>
      </c>
      <c r="O138" s="84" t="s">
        <v>2558</v>
      </c>
      <c r="P138" s="124" t="s">
        <v>2558</v>
      </c>
      <c r="Q138" s="219">
        <v>2529</v>
      </c>
      <c r="R138" s="220"/>
      <c r="S138" s="217"/>
      <c r="T138" s="221">
        <v>1747.68</v>
      </c>
      <c r="U138" s="221">
        <v>1747.68</v>
      </c>
      <c r="V138" s="152">
        <v>0.16382253855278772</v>
      </c>
      <c r="W138" s="153">
        <v>0.30894424673784104</v>
      </c>
      <c r="X138" s="64"/>
      <c r="Y138" s="62"/>
      <c r="Z138" s="64"/>
      <c r="AA138" s="66"/>
      <c r="AB138" s="49"/>
      <c r="AC138" s="93"/>
    </row>
    <row r="139" spans="1:29" ht="15.75">
      <c r="A139" s="95"/>
      <c r="B139" s="68">
        <v>154</v>
      </c>
      <c r="C139" s="87" t="s">
        <v>2833</v>
      </c>
      <c r="D139" s="927" t="s">
        <v>2768</v>
      </c>
      <c r="E139" s="928"/>
      <c r="F139" s="925" t="s">
        <v>2834</v>
      </c>
      <c r="G139" s="926"/>
      <c r="H139" s="121" t="s">
        <v>2553</v>
      </c>
      <c r="I139" s="84" t="s">
        <v>2835</v>
      </c>
      <c r="J139" s="107" t="s">
        <v>2581</v>
      </c>
      <c r="K139" s="83" t="s">
        <v>2751</v>
      </c>
      <c r="L139" s="84" t="s">
        <v>2642</v>
      </c>
      <c r="M139" s="208" t="s">
        <v>2792</v>
      </c>
      <c r="N139" s="208" t="s">
        <v>2793</v>
      </c>
      <c r="O139" s="210" t="s">
        <v>2558</v>
      </c>
      <c r="P139" s="124" t="s">
        <v>2794</v>
      </c>
      <c r="Q139" s="234">
        <v>2029</v>
      </c>
      <c r="R139" s="235"/>
      <c r="S139" s="236"/>
      <c r="T139" s="237">
        <v>1430.88</v>
      </c>
      <c r="U139" s="237">
        <v>1430.88</v>
      </c>
      <c r="V139" s="152">
        <v>0.14669058649581068</v>
      </c>
      <c r="W139" s="153">
        <v>0.29478560867422365</v>
      </c>
      <c r="X139" s="64"/>
      <c r="Y139" s="62"/>
      <c r="Z139" s="64"/>
      <c r="AA139" s="66"/>
      <c r="AB139" s="49"/>
      <c r="AC139" s="93"/>
    </row>
    <row r="140" spans="1:29" ht="15.75">
      <c r="A140" s="95"/>
      <c r="B140" s="106">
        <v>154</v>
      </c>
      <c r="C140" s="204" t="s">
        <v>2836</v>
      </c>
      <c r="D140" s="151" t="s">
        <v>2573</v>
      </c>
      <c r="E140" s="205"/>
      <c r="F140" s="925"/>
      <c r="G140" s="926"/>
      <c r="H140" s="84" t="s">
        <v>2553</v>
      </c>
      <c r="I140" s="84" t="s">
        <v>2678</v>
      </c>
      <c r="J140" s="83" t="s">
        <v>2729</v>
      </c>
      <c r="K140" s="83" t="s">
        <v>2751</v>
      </c>
      <c r="L140" s="84" t="s">
        <v>2776</v>
      </c>
      <c r="M140" s="106" t="s">
        <v>2557</v>
      </c>
      <c r="N140" s="123">
        <v>6</v>
      </c>
      <c r="O140" s="84" t="s">
        <v>2558</v>
      </c>
      <c r="P140" s="124" t="s">
        <v>2558</v>
      </c>
      <c r="Q140" s="219">
        <v>2729</v>
      </c>
      <c r="R140" s="220"/>
      <c r="S140" s="217"/>
      <c r="T140" s="221">
        <v>1885.84</v>
      </c>
      <c r="U140" s="237">
        <v>1885.84</v>
      </c>
      <c r="V140" s="152">
        <v>0.16384521802858198</v>
      </c>
      <c r="W140" s="153">
        <v>0.30896299010626604</v>
      </c>
      <c r="X140" s="64"/>
      <c r="Y140" s="62"/>
      <c r="Z140" s="64"/>
      <c r="AA140" s="66"/>
      <c r="AB140" s="49"/>
      <c r="AC140" s="93"/>
    </row>
    <row r="141" spans="1:29" ht="15.75">
      <c r="A141" s="95"/>
      <c r="B141" s="106">
        <v>154</v>
      </c>
      <c r="C141" s="204" t="s">
        <v>2837</v>
      </c>
      <c r="D141" s="151" t="s">
        <v>2573</v>
      </c>
      <c r="E141" s="205"/>
      <c r="F141" s="925" t="s">
        <v>2838</v>
      </c>
      <c r="G141" s="926"/>
      <c r="H141" s="84" t="s">
        <v>2553</v>
      </c>
      <c r="I141" s="84" t="s">
        <v>2839</v>
      </c>
      <c r="J141" s="83" t="s">
        <v>2840</v>
      </c>
      <c r="K141" s="83" t="s">
        <v>2751</v>
      </c>
      <c r="L141" s="84" t="s">
        <v>2776</v>
      </c>
      <c r="M141" s="106" t="s">
        <v>2557</v>
      </c>
      <c r="N141" s="123">
        <v>6</v>
      </c>
      <c r="O141" s="84" t="s">
        <v>2558</v>
      </c>
      <c r="P141" s="124" t="s">
        <v>2558</v>
      </c>
      <c r="Q141" s="219"/>
      <c r="R141" s="220"/>
      <c r="S141" s="217"/>
      <c r="T141" s="221">
        <v>2093.52</v>
      </c>
      <c r="U141" s="221">
        <v>2093.52</v>
      </c>
      <c r="V141" s="152" t="e">
        <v>#DIV/0!</v>
      </c>
      <c r="W141" s="153" t="e">
        <v>#DIV/0!</v>
      </c>
      <c r="X141" s="64"/>
      <c r="Y141" s="62"/>
      <c r="Z141" s="64"/>
      <c r="AA141" s="66"/>
      <c r="AB141" s="49"/>
      <c r="AC141" s="93"/>
    </row>
    <row r="142" spans="1:29" ht="15.75">
      <c r="A142" s="95"/>
      <c r="B142" s="106">
        <v>154</v>
      </c>
      <c r="C142" s="204" t="s">
        <v>2841</v>
      </c>
      <c r="D142" s="151" t="s">
        <v>2573</v>
      </c>
      <c r="E142" s="205"/>
      <c r="F142" s="925" t="s">
        <v>2838</v>
      </c>
      <c r="G142" s="926"/>
      <c r="H142" s="84" t="s">
        <v>2553</v>
      </c>
      <c r="I142" s="84" t="s">
        <v>2842</v>
      </c>
      <c r="J142" s="83" t="s">
        <v>2843</v>
      </c>
      <c r="K142" s="83" t="s">
        <v>2751</v>
      </c>
      <c r="L142" s="84" t="s">
        <v>2776</v>
      </c>
      <c r="M142" s="106" t="s">
        <v>2557</v>
      </c>
      <c r="N142" s="123">
        <v>6</v>
      </c>
      <c r="O142" s="84" t="s">
        <v>2558</v>
      </c>
      <c r="P142" s="124" t="s">
        <v>2558</v>
      </c>
      <c r="Q142" s="219">
        <v>2329</v>
      </c>
      <c r="R142" s="220"/>
      <c r="S142" s="217"/>
      <c r="T142" s="221">
        <v>1609.52</v>
      </c>
      <c r="U142" s="221">
        <v>1609.52</v>
      </c>
      <c r="V142" s="152">
        <v>0.16379596393301854</v>
      </c>
      <c r="W142" s="153">
        <v>0.30892228424216406</v>
      </c>
      <c r="X142" s="64"/>
      <c r="Y142" s="62"/>
      <c r="Z142" s="64"/>
      <c r="AA142" s="66"/>
      <c r="AB142" s="49"/>
      <c r="AC142" s="93"/>
    </row>
    <row r="143" spans="1:29" ht="15.75">
      <c r="A143" s="95"/>
      <c r="B143" s="106">
        <v>154</v>
      </c>
      <c r="C143" s="204" t="s">
        <v>2844</v>
      </c>
      <c r="D143" s="151" t="s">
        <v>2812</v>
      </c>
      <c r="E143" s="205"/>
      <c r="F143" s="925" t="s">
        <v>2757</v>
      </c>
      <c r="G143" s="926"/>
      <c r="H143" s="84" t="s">
        <v>2553</v>
      </c>
      <c r="I143" s="84" t="s">
        <v>2686</v>
      </c>
      <c r="J143" s="83" t="s">
        <v>2813</v>
      </c>
      <c r="K143" s="83" t="s">
        <v>2751</v>
      </c>
      <c r="L143" s="123" t="s">
        <v>1</v>
      </c>
      <c r="M143" s="106" t="s">
        <v>2557</v>
      </c>
      <c r="N143" s="123">
        <v>6</v>
      </c>
      <c r="O143" s="84" t="s">
        <v>2558</v>
      </c>
      <c r="P143" s="124" t="s">
        <v>2558</v>
      </c>
      <c r="Q143" s="219">
        <v>1679</v>
      </c>
      <c r="R143" s="220"/>
      <c r="S143" s="217"/>
      <c r="T143" s="221">
        <v>1183.5999999999999</v>
      </c>
      <c r="U143" s="221">
        <v>1183.5999999999999</v>
      </c>
      <c r="V143" s="152">
        <v>0.1470184633710544</v>
      </c>
      <c r="W143" s="153">
        <v>0.29505658129839196</v>
      </c>
      <c r="X143" s="64"/>
      <c r="Y143" s="62"/>
      <c r="Z143" s="64"/>
      <c r="AA143" s="66"/>
      <c r="AB143" s="49"/>
      <c r="AC143" s="93"/>
    </row>
    <row r="144" spans="1:29" ht="15.75">
      <c r="A144" s="95"/>
      <c r="B144" s="106">
        <v>154</v>
      </c>
      <c r="C144" s="204" t="s">
        <v>2845</v>
      </c>
      <c r="D144" s="151" t="s">
        <v>2768</v>
      </c>
      <c r="E144" s="205"/>
      <c r="F144" s="925" t="s">
        <v>2846</v>
      </c>
      <c r="G144" s="926"/>
      <c r="H144" s="84" t="s">
        <v>2553</v>
      </c>
      <c r="I144" s="84" t="s">
        <v>2847</v>
      </c>
      <c r="J144" s="83" t="s">
        <v>2581</v>
      </c>
      <c r="K144" s="83" t="s">
        <v>2848</v>
      </c>
      <c r="L144" s="84" t="s">
        <v>2642</v>
      </c>
      <c r="M144" s="106" t="s">
        <v>2557</v>
      </c>
      <c r="N144" s="123">
        <v>6</v>
      </c>
      <c r="O144" s="84" t="s">
        <v>2558</v>
      </c>
      <c r="P144" s="124" t="s">
        <v>2558</v>
      </c>
      <c r="Q144" s="219">
        <v>2229</v>
      </c>
      <c r="R144" s="220"/>
      <c r="S144" s="217"/>
      <c r="T144" s="221">
        <v>1571.68</v>
      </c>
      <c r="U144" s="221">
        <v>1571.68</v>
      </c>
      <c r="V144" s="152">
        <v>0.14682243158366981</v>
      </c>
      <c r="W144" s="153">
        <v>0.29489457155675192</v>
      </c>
      <c r="X144" s="64"/>
      <c r="Y144" s="62"/>
      <c r="Z144" s="64"/>
      <c r="AA144" s="66"/>
      <c r="AB144" s="49"/>
      <c r="AC144" s="93"/>
    </row>
    <row r="145" spans="1:29" ht="15.75">
      <c r="A145" s="95"/>
      <c r="B145" s="106">
        <v>154</v>
      </c>
      <c r="C145" s="204" t="s">
        <v>2849</v>
      </c>
      <c r="D145" s="151" t="s">
        <v>2768</v>
      </c>
      <c r="E145" s="205"/>
      <c r="F145" s="925" t="s">
        <v>2846</v>
      </c>
      <c r="G145" s="926"/>
      <c r="H145" s="84" t="s">
        <v>2553</v>
      </c>
      <c r="I145" s="84" t="s">
        <v>2850</v>
      </c>
      <c r="J145" s="83" t="s">
        <v>2851</v>
      </c>
      <c r="K145" s="83" t="s">
        <v>2751</v>
      </c>
      <c r="L145" s="84" t="s">
        <v>2577</v>
      </c>
      <c r="M145" s="106" t="s">
        <v>2557</v>
      </c>
      <c r="N145" s="123">
        <v>6</v>
      </c>
      <c r="O145" s="84" t="s">
        <v>2558</v>
      </c>
      <c r="P145" s="124" t="s">
        <v>2558</v>
      </c>
      <c r="Q145" s="219">
        <v>2129</v>
      </c>
      <c r="R145" s="220"/>
      <c r="S145" s="217"/>
      <c r="T145" s="221">
        <v>1471.36</v>
      </c>
      <c r="U145" s="221">
        <v>1471.36</v>
      </c>
      <c r="V145" s="152">
        <v>0.16376439643024909</v>
      </c>
      <c r="W145" s="153">
        <v>0.30889619539690005</v>
      </c>
      <c r="X145" s="64"/>
      <c r="Y145" s="62"/>
      <c r="Z145" s="64"/>
      <c r="AA145" s="66"/>
      <c r="AB145" s="49"/>
      <c r="AC145" s="93"/>
    </row>
    <row r="146" spans="1:29" ht="15.75">
      <c r="A146" s="95"/>
      <c r="B146" s="106">
        <v>154</v>
      </c>
      <c r="C146" s="204" t="s">
        <v>2852</v>
      </c>
      <c r="D146" s="151" t="s">
        <v>2853</v>
      </c>
      <c r="E146" s="205"/>
      <c r="F146" s="925" t="s">
        <v>2685</v>
      </c>
      <c r="G146" s="926"/>
      <c r="H146" s="84" t="s">
        <v>2553</v>
      </c>
      <c r="I146" s="84" t="s">
        <v>2686</v>
      </c>
      <c r="J146" s="83" t="s">
        <v>2565</v>
      </c>
      <c r="K146" s="83" t="s">
        <v>2751</v>
      </c>
      <c r="L146" s="84" t="s">
        <v>6</v>
      </c>
      <c r="M146" s="106" t="s">
        <v>2557</v>
      </c>
      <c r="N146" s="123" t="s">
        <v>2793</v>
      </c>
      <c r="O146" s="84" t="s">
        <v>2558</v>
      </c>
      <c r="P146" s="124" t="s">
        <v>2766</v>
      </c>
      <c r="Q146" s="219">
        <v>1479</v>
      </c>
      <c r="R146" s="220"/>
      <c r="S146" s="217"/>
      <c r="T146" s="221">
        <v>1042.8</v>
      </c>
      <c r="U146" s="221">
        <v>1042.8</v>
      </c>
      <c r="V146" s="152">
        <v>0.14686409736308326</v>
      </c>
      <c r="W146" s="153">
        <v>0.29492900608519268</v>
      </c>
      <c r="X146" s="64"/>
      <c r="Y146" s="62"/>
      <c r="Z146" s="64"/>
      <c r="AA146" s="66"/>
      <c r="AB146" s="49"/>
      <c r="AC146" s="93"/>
    </row>
    <row r="147" spans="1:29" ht="15.75">
      <c r="A147" s="120"/>
      <c r="B147" s="106">
        <v>154</v>
      </c>
      <c r="C147" s="204" t="s">
        <v>2854</v>
      </c>
      <c r="D147" s="151" t="s">
        <v>2573</v>
      </c>
      <c r="E147" s="205"/>
      <c r="F147" s="925" t="s">
        <v>2855</v>
      </c>
      <c r="G147" s="926"/>
      <c r="H147" s="84" t="s">
        <v>2553</v>
      </c>
      <c r="I147" s="84" t="s">
        <v>2856</v>
      </c>
      <c r="J147" s="83" t="s">
        <v>2857</v>
      </c>
      <c r="K147" s="83" t="s">
        <v>2858</v>
      </c>
      <c r="L147" s="84" t="s">
        <v>2577</v>
      </c>
      <c r="M147" s="106" t="s">
        <v>2557</v>
      </c>
      <c r="N147" s="123">
        <v>6</v>
      </c>
      <c r="O147" s="84" t="s">
        <v>2558</v>
      </c>
      <c r="P147" s="124" t="s">
        <v>2558</v>
      </c>
      <c r="Q147" s="219">
        <v>2829</v>
      </c>
      <c r="R147" s="220"/>
      <c r="S147" s="217"/>
      <c r="T147" s="221">
        <v>1954.48</v>
      </c>
      <c r="U147" s="221">
        <v>1954.48</v>
      </c>
      <c r="V147" s="152">
        <v>0.16404354895722861</v>
      </c>
      <c r="W147" s="153">
        <v>0.30912689996465181</v>
      </c>
      <c r="X147" s="64"/>
      <c r="Y147" s="62"/>
      <c r="Z147" s="64"/>
      <c r="AA147" s="117"/>
      <c r="AB147" s="49"/>
      <c r="AC147" s="93"/>
    </row>
    <row r="148" spans="1:29" ht="15.75">
      <c r="A148" s="120"/>
      <c r="B148" s="115">
        <v>154</v>
      </c>
      <c r="C148" s="204" t="s">
        <v>2859</v>
      </c>
      <c r="D148" s="151" t="s">
        <v>2731</v>
      </c>
      <c r="E148" s="205"/>
      <c r="F148" s="925" t="s">
        <v>2860</v>
      </c>
      <c r="G148" s="926"/>
      <c r="H148" s="84" t="s">
        <v>2553</v>
      </c>
      <c r="I148" s="84" t="s">
        <v>2678</v>
      </c>
      <c r="J148" s="83" t="s">
        <v>2861</v>
      </c>
      <c r="K148" s="83" t="s">
        <v>2751</v>
      </c>
      <c r="L148" s="84" t="s">
        <v>2776</v>
      </c>
      <c r="M148" s="106" t="s">
        <v>2557</v>
      </c>
      <c r="N148" s="123">
        <v>6</v>
      </c>
      <c r="O148" s="84" t="s">
        <v>2558</v>
      </c>
      <c r="P148" s="124" t="s">
        <v>2558</v>
      </c>
      <c r="Q148" s="219">
        <v>3229</v>
      </c>
      <c r="R148" s="220"/>
      <c r="S148" s="217"/>
      <c r="T148" s="221">
        <v>2231.6799999999998</v>
      </c>
      <c r="U148" s="221">
        <v>2231.6799999999998</v>
      </c>
      <c r="V148" s="152">
        <v>0.16372474450294217</v>
      </c>
      <c r="W148" s="153">
        <v>0.30886342520904309</v>
      </c>
      <c r="X148" s="64"/>
      <c r="Y148" s="62"/>
      <c r="Z148" s="64"/>
      <c r="AA148" s="117"/>
      <c r="AB148" s="49"/>
      <c r="AC148" s="93"/>
    </row>
    <row r="149" spans="1:29" ht="15.75">
      <c r="A149" s="120"/>
      <c r="B149" s="115">
        <v>154</v>
      </c>
      <c r="C149" s="204" t="s">
        <v>2862</v>
      </c>
      <c r="D149" s="151" t="s">
        <v>2863</v>
      </c>
      <c r="E149" s="205"/>
      <c r="F149" s="925" t="s">
        <v>2860</v>
      </c>
      <c r="G149" s="926"/>
      <c r="H149" s="84" t="s">
        <v>2553</v>
      </c>
      <c r="I149" s="84" t="s">
        <v>2764</v>
      </c>
      <c r="J149" s="83" t="s">
        <v>2864</v>
      </c>
      <c r="K149" s="83" t="s">
        <v>2751</v>
      </c>
      <c r="L149" s="84" t="s">
        <v>2865</v>
      </c>
      <c r="M149" s="106" t="s">
        <v>2557</v>
      </c>
      <c r="N149" s="123">
        <v>6</v>
      </c>
      <c r="O149" s="84" t="s">
        <v>2558</v>
      </c>
      <c r="P149" s="124" t="s">
        <v>2558</v>
      </c>
      <c r="Q149" s="219">
        <v>1431</v>
      </c>
      <c r="R149" s="220"/>
      <c r="S149" s="217"/>
      <c r="T149" s="221">
        <v>1009.36</v>
      </c>
      <c r="U149" s="221">
        <v>1009.36</v>
      </c>
      <c r="V149" s="152">
        <v>0.14652299091544374</v>
      </c>
      <c r="W149" s="153">
        <v>0.29464709993011884</v>
      </c>
      <c r="X149" s="64"/>
      <c r="Y149" s="62"/>
      <c r="Z149" s="64"/>
      <c r="AA149" s="117"/>
      <c r="AB149" s="49"/>
      <c r="AC149" s="93"/>
    </row>
    <row r="150" spans="1:29" ht="15.75">
      <c r="A150" s="120"/>
      <c r="B150" s="115">
        <v>154</v>
      </c>
      <c r="C150" s="204" t="s">
        <v>2866</v>
      </c>
      <c r="D150" s="151" t="s">
        <v>2863</v>
      </c>
      <c r="E150" s="205"/>
      <c r="F150" s="925" t="s">
        <v>2860</v>
      </c>
      <c r="G150" s="926"/>
      <c r="H150" s="84" t="s">
        <v>2553</v>
      </c>
      <c r="I150" s="84" t="s">
        <v>2737</v>
      </c>
      <c r="J150" s="83" t="s">
        <v>2867</v>
      </c>
      <c r="K150" s="83" t="s">
        <v>2751</v>
      </c>
      <c r="L150" s="84" t="s">
        <v>2865</v>
      </c>
      <c r="M150" s="106" t="s">
        <v>2557</v>
      </c>
      <c r="N150" s="123">
        <v>6</v>
      </c>
      <c r="O150" s="84" t="s">
        <v>2558</v>
      </c>
      <c r="P150" s="124" t="s">
        <v>2558</v>
      </c>
      <c r="Q150" s="154">
        <v>1529</v>
      </c>
      <c r="R150" s="184"/>
      <c r="S150" s="72"/>
      <c r="T150" s="64">
        <v>1078</v>
      </c>
      <c r="U150" s="64">
        <v>1078</v>
      </c>
      <c r="V150" s="152">
        <v>0.14690647482014396</v>
      </c>
      <c r="W150" s="153">
        <v>0.29496402877697847</v>
      </c>
      <c r="X150" s="64"/>
      <c r="Y150" s="62"/>
      <c r="Z150" s="64"/>
      <c r="AA150" s="117"/>
      <c r="AB150" s="49"/>
      <c r="AC150" s="93"/>
    </row>
    <row r="151" spans="1:29" ht="15.75">
      <c r="A151" s="120"/>
      <c r="B151" s="106">
        <v>154</v>
      </c>
      <c r="C151" s="189" t="s">
        <v>2868</v>
      </c>
      <c r="D151" s="927" t="s">
        <v>2768</v>
      </c>
      <c r="E151" s="928"/>
      <c r="F151" s="925" t="s">
        <v>2769</v>
      </c>
      <c r="G151" s="926"/>
      <c r="H151" s="84" t="s">
        <v>2553</v>
      </c>
      <c r="I151" s="84" t="s">
        <v>2713</v>
      </c>
      <c r="J151" s="132" t="s">
        <v>2650</v>
      </c>
      <c r="K151" s="83" t="s">
        <v>2751</v>
      </c>
      <c r="L151" s="194" t="s">
        <v>2754</v>
      </c>
      <c r="M151" s="194" t="s">
        <v>2557</v>
      </c>
      <c r="N151" s="195" t="s">
        <v>2766</v>
      </c>
      <c r="O151" s="194" t="s">
        <v>2558</v>
      </c>
      <c r="P151" s="124" t="s">
        <v>2558</v>
      </c>
      <c r="Q151" s="219">
        <v>1829</v>
      </c>
      <c r="R151" s="220"/>
      <c r="S151" s="217"/>
      <c r="T151" s="221">
        <v>1298.28</v>
      </c>
      <c r="U151" s="221">
        <v>1298.28</v>
      </c>
      <c r="V151" s="152">
        <v>0.14110508474576267</v>
      </c>
      <c r="W151" s="153">
        <v>0.29016949152542371</v>
      </c>
      <c r="X151" s="64"/>
      <c r="Y151" s="62"/>
      <c r="Z151" s="64"/>
      <c r="AA151" s="117"/>
      <c r="AB151" s="49"/>
      <c r="AC151" s="93"/>
    </row>
    <row r="152" spans="1:29" ht="15.75">
      <c r="A152" s="120"/>
      <c r="B152" s="106">
        <v>154</v>
      </c>
      <c r="C152" s="189" t="s">
        <v>2869</v>
      </c>
      <c r="D152" s="927" t="s">
        <v>2768</v>
      </c>
      <c r="E152" s="928"/>
      <c r="F152" s="925" t="s">
        <v>2769</v>
      </c>
      <c r="G152" s="926"/>
      <c r="H152" s="84" t="s">
        <v>2553</v>
      </c>
      <c r="I152" s="84" t="s">
        <v>2713</v>
      </c>
      <c r="J152" s="132" t="s">
        <v>2870</v>
      </c>
      <c r="K152" s="83" t="s">
        <v>2751</v>
      </c>
      <c r="L152" s="194" t="s">
        <v>2754</v>
      </c>
      <c r="M152" s="194" t="s">
        <v>2557</v>
      </c>
      <c r="N152" s="195" t="s">
        <v>2766</v>
      </c>
      <c r="O152" s="194" t="s">
        <v>2558</v>
      </c>
      <c r="P152" s="124" t="s">
        <v>2558</v>
      </c>
      <c r="Q152" s="154">
        <v>1629</v>
      </c>
      <c r="R152" s="184"/>
      <c r="S152" s="72"/>
      <c r="T152" s="64">
        <v>1148.4000000000001</v>
      </c>
      <c r="U152" s="64">
        <v>1148.4000000000001</v>
      </c>
      <c r="V152" s="152">
        <v>0.14698342541436471</v>
      </c>
      <c r="W152" s="153">
        <v>0.29502762430939222</v>
      </c>
      <c r="X152" s="64"/>
      <c r="Y152" s="62"/>
      <c r="Z152" s="64"/>
      <c r="AA152" s="117"/>
      <c r="AB152" s="49"/>
      <c r="AC152" s="93"/>
    </row>
    <row r="153" spans="1:29" ht="15.75">
      <c r="A153" s="206"/>
      <c r="B153" s="107">
        <v>154</v>
      </c>
      <c r="C153" s="124" t="s">
        <v>2871</v>
      </c>
      <c r="D153" s="929" t="s">
        <v>2872</v>
      </c>
      <c r="E153" s="930"/>
      <c r="F153" s="931" t="s">
        <v>2769</v>
      </c>
      <c r="G153" s="932"/>
      <c r="H153" s="83" t="s">
        <v>2553</v>
      </c>
      <c r="I153" s="83" t="s">
        <v>2717</v>
      </c>
      <c r="J153" s="132" t="s">
        <v>2674</v>
      </c>
      <c r="K153" s="83" t="s">
        <v>2751</v>
      </c>
      <c r="L153" s="142" t="s">
        <v>6</v>
      </c>
      <c r="M153" s="142" t="s">
        <v>2557</v>
      </c>
      <c r="N153" s="255" t="s">
        <v>2766</v>
      </c>
      <c r="O153" s="142" t="s">
        <v>2558</v>
      </c>
      <c r="P153" s="124" t="s">
        <v>2558</v>
      </c>
      <c r="Q153" s="211">
        <v>1281</v>
      </c>
      <c r="R153" s="256"/>
      <c r="S153" s="99"/>
      <c r="T153" s="108">
        <v>903.76</v>
      </c>
      <c r="U153" s="108">
        <v>903.76</v>
      </c>
      <c r="V153" s="257">
        <v>0.14633130366900859</v>
      </c>
      <c r="W153" s="258">
        <v>0.2944886807181889</v>
      </c>
      <c r="X153" s="108"/>
      <c r="Y153" s="103"/>
      <c r="Z153" s="108"/>
      <c r="AA153" s="259"/>
      <c r="AB153" s="110"/>
      <c r="AC153" s="111"/>
    </row>
    <row r="154" spans="1:29" ht="15.75">
      <c r="A154" s="120"/>
      <c r="B154" s="115">
        <v>154</v>
      </c>
      <c r="C154" s="204" t="s">
        <v>2873</v>
      </c>
      <c r="D154" s="151" t="s">
        <v>2647</v>
      </c>
      <c r="E154" s="205"/>
      <c r="F154" s="240"/>
      <c r="G154" s="241"/>
      <c r="H154" s="84" t="s">
        <v>2553</v>
      </c>
      <c r="I154" s="84" t="s">
        <v>2808</v>
      </c>
      <c r="J154" s="83" t="s">
        <v>2649</v>
      </c>
      <c r="K154" s="83" t="s">
        <v>2751</v>
      </c>
      <c r="L154" s="194" t="s">
        <v>6</v>
      </c>
      <c r="M154" s="194" t="s">
        <v>2557</v>
      </c>
      <c r="N154" s="195" t="s">
        <v>2766</v>
      </c>
      <c r="O154" s="194" t="s">
        <v>2558</v>
      </c>
      <c r="P154" s="124" t="s">
        <v>2558</v>
      </c>
      <c r="Q154" s="154">
        <v>1629</v>
      </c>
      <c r="R154" s="184"/>
      <c r="S154" s="72"/>
      <c r="T154" s="64">
        <v>1148.4000000000001</v>
      </c>
      <c r="U154" s="64">
        <v>1148.4000000000001</v>
      </c>
      <c r="V154" s="152">
        <v>0.14698342541436471</v>
      </c>
      <c r="W154" s="153">
        <v>0.29502762430939222</v>
      </c>
      <c r="X154" s="64"/>
      <c r="Y154" s="62"/>
      <c r="Z154" s="64"/>
      <c r="AA154" s="117"/>
      <c r="AB154" s="49"/>
      <c r="AC154" s="93"/>
    </row>
    <row r="155" spans="1:29" ht="15.75">
      <c r="A155" s="120"/>
      <c r="B155" s="115">
        <v>154</v>
      </c>
      <c r="C155" s="204" t="s">
        <v>2874</v>
      </c>
      <c r="D155" s="151" t="s">
        <v>2763</v>
      </c>
      <c r="E155" s="205"/>
      <c r="F155" s="925" t="s">
        <v>2716</v>
      </c>
      <c r="G155" s="926"/>
      <c r="H155" s="84" t="s">
        <v>2553</v>
      </c>
      <c r="I155" s="84" t="s">
        <v>2641</v>
      </c>
      <c r="J155" s="83" t="s">
        <v>2718</v>
      </c>
      <c r="K155" s="83" t="s">
        <v>2751</v>
      </c>
      <c r="L155" s="84" t="s">
        <v>6</v>
      </c>
      <c r="M155" s="194" t="s">
        <v>2557</v>
      </c>
      <c r="N155" s="195" t="s">
        <v>2766</v>
      </c>
      <c r="O155" s="194" t="s">
        <v>2558</v>
      </c>
      <c r="P155" s="124" t="s">
        <v>2558</v>
      </c>
      <c r="Q155" s="154">
        <v>1381</v>
      </c>
      <c r="R155" s="184"/>
      <c r="S155" s="72"/>
      <c r="T155" s="64">
        <v>974.16</v>
      </c>
      <c r="U155" s="64">
        <v>974.16</v>
      </c>
      <c r="V155" s="152">
        <v>0.14646372194062274</v>
      </c>
      <c r="W155" s="153">
        <v>0.29459811730629981</v>
      </c>
      <c r="X155" s="64"/>
      <c r="Y155" s="62"/>
      <c r="Z155" s="64"/>
      <c r="AA155" s="117"/>
      <c r="AB155" s="49"/>
      <c r="AC155" s="93"/>
    </row>
    <row r="156" spans="1:29" ht="15.75">
      <c r="A156" s="120"/>
      <c r="B156" s="115">
        <v>154</v>
      </c>
      <c r="C156" s="204" t="s">
        <v>2875</v>
      </c>
      <c r="D156" s="927" t="s">
        <v>2768</v>
      </c>
      <c r="E156" s="928"/>
      <c r="F156" s="240" t="s">
        <v>2876</v>
      </c>
      <c r="G156" s="241"/>
      <c r="H156" s="84" t="s">
        <v>2553</v>
      </c>
      <c r="I156" s="84" t="s">
        <v>2877</v>
      </c>
      <c r="J156" s="83" t="s">
        <v>2832</v>
      </c>
      <c r="K156" s="83" t="s">
        <v>2751</v>
      </c>
      <c r="L156" s="84" t="s">
        <v>2642</v>
      </c>
      <c r="M156" s="194" t="s">
        <v>2557</v>
      </c>
      <c r="N156" s="195" t="s">
        <v>2766</v>
      </c>
      <c r="O156" s="194" t="s">
        <v>2558</v>
      </c>
      <c r="P156" s="124" t="s">
        <v>2558</v>
      </c>
      <c r="Q156" s="154">
        <v>1829</v>
      </c>
      <c r="R156" s="184"/>
      <c r="S156" s="72"/>
      <c r="T156" s="221">
        <v>1290.08</v>
      </c>
      <c r="U156" s="64">
        <v>1290.08</v>
      </c>
      <c r="V156" s="152">
        <v>0.14652990705303448</v>
      </c>
      <c r="W156" s="153">
        <v>0.29465281574630953</v>
      </c>
      <c r="X156" s="64"/>
      <c r="Y156" s="62"/>
      <c r="Z156" s="64"/>
      <c r="AA156" s="117"/>
      <c r="AB156" s="49"/>
      <c r="AC156" s="93"/>
    </row>
    <row r="157" spans="1:29" ht="15.75">
      <c r="A157" s="120"/>
      <c r="B157" s="106">
        <v>154</v>
      </c>
      <c r="C157" s="192" t="s">
        <v>2878</v>
      </c>
      <c r="D157" s="150" t="s">
        <v>2652</v>
      </c>
      <c r="E157" s="207"/>
      <c r="F157" s="925" t="s">
        <v>2834</v>
      </c>
      <c r="G157" s="926"/>
      <c r="H157" s="106" t="s">
        <v>2553</v>
      </c>
      <c r="I157" s="84" t="s">
        <v>2655</v>
      </c>
      <c r="J157" s="132" t="s">
        <v>2879</v>
      </c>
      <c r="K157" s="83" t="s">
        <v>2751</v>
      </c>
      <c r="L157" s="123" t="s">
        <v>2642</v>
      </c>
      <c r="M157" s="106" t="s">
        <v>2557</v>
      </c>
      <c r="N157" s="123">
        <v>6</v>
      </c>
      <c r="O157" s="84" t="s">
        <v>2558</v>
      </c>
      <c r="P157" s="124" t="s">
        <v>2558</v>
      </c>
      <c r="Q157" s="222">
        <v>2229</v>
      </c>
      <c r="R157" s="223"/>
      <c r="S157" s="217"/>
      <c r="T157" s="221">
        <v>1571.68</v>
      </c>
      <c r="U157" s="221">
        <v>1571.68</v>
      </c>
      <c r="V157" s="152">
        <v>0.14682243158366981</v>
      </c>
      <c r="W157" s="153">
        <v>0.29489457155675192</v>
      </c>
      <c r="X157" s="64"/>
      <c r="Y157" s="62"/>
      <c r="Z157" s="64"/>
      <c r="AA157" s="117"/>
      <c r="AB157" s="49"/>
      <c r="AC157" s="93"/>
    </row>
    <row r="158" spans="1:29" ht="15.75">
      <c r="A158" s="120"/>
      <c r="B158" s="106">
        <v>154</v>
      </c>
      <c r="C158" s="204" t="s">
        <v>2880</v>
      </c>
      <c r="D158" s="151" t="s">
        <v>2573</v>
      </c>
      <c r="E158" s="205"/>
      <c r="F158" s="925"/>
      <c r="G158" s="926"/>
      <c r="H158" s="84" t="s">
        <v>2553</v>
      </c>
      <c r="I158" s="84" t="s">
        <v>2733</v>
      </c>
      <c r="J158" s="83" t="s">
        <v>2832</v>
      </c>
      <c r="K158" s="83" t="s">
        <v>2751</v>
      </c>
      <c r="L158" s="84" t="s">
        <v>2776</v>
      </c>
      <c r="M158" s="106" t="s">
        <v>2557</v>
      </c>
      <c r="N158" s="123">
        <v>6</v>
      </c>
      <c r="O158" s="84" t="s">
        <v>2558</v>
      </c>
      <c r="P158" s="124" t="s">
        <v>2558</v>
      </c>
      <c r="Q158" s="219">
        <v>2529</v>
      </c>
      <c r="R158" s="220"/>
      <c r="S158" s="217"/>
      <c r="T158" s="221">
        <v>1747.68</v>
      </c>
      <c r="U158" s="221">
        <v>1747.68</v>
      </c>
      <c r="V158" s="152">
        <v>0.16382253855278772</v>
      </c>
      <c r="W158" s="153">
        <v>0.30894424673784104</v>
      </c>
      <c r="X158" s="64"/>
      <c r="Y158" s="62"/>
      <c r="Z158" s="64"/>
      <c r="AA158" s="117"/>
      <c r="AB158" s="49"/>
      <c r="AC158" s="93"/>
    </row>
    <row r="159" spans="1:29" ht="15.75">
      <c r="A159" s="120"/>
      <c r="B159" s="115">
        <v>154</v>
      </c>
      <c r="C159" s="204" t="s">
        <v>2881</v>
      </c>
      <c r="D159" s="150" t="s">
        <v>2652</v>
      </c>
      <c r="E159" s="205"/>
      <c r="F159" s="240"/>
      <c r="G159" s="241"/>
      <c r="H159" s="84" t="s">
        <v>2553</v>
      </c>
      <c r="I159" s="84" t="s">
        <v>2659</v>
      </c>
      <c r="J159" s="83" t="s">
        <v>2851</v>
      </c>
      <c r="K159" s="83" t="s">
        <v>2751</v>
      </c>
      <c r="L159" s="123" t="s">
        <v>2642</v>
      </c>
      <c r="M159" s="106" t="s">
        <v>2557</v>
      </c>
      <c r="N159" s="123">
        <v>6</v>
      </c>
      <c r="O159" s="84" t="s">
        <v>2558</v>
      </c>
      <c r="P159" s="124" t="s">
        <v>2558</v>
      </c>
      <c r="Q159" s="154">
        <v>2029</v>
      </c>
      <c r="R159" s="184"/>
      <c r="S159" s="72"/>
      <c r="T159" s="64">
        <v>1430.88</v>
      </c>
      <c r="U159" s="64">
        <v>1430.88</v>
      </c>
      <c r="V159" s="152">
        <v>0.14669058649581068</v>
      </c>
      <c r="W159" s="153">
        <v>0.29478560867422365</v>
      </c>
      <c r="X159" s="64"/>
      <c r="Y159" s="62"/>
      <c r="Z159" s="64"/>
      <c r="AA159" s="117"/>
      <c r="AB159" s="49"/>
      <c r="AC159" s="93"/>
    </row>
    <row r="160" spans="1:29" ht="15.75">
      <c r="A160" s="120"/>
      <c r="B160" s="106">
        <v>154</v>
      </c>
      <c r="C160" s="192" t="s">
        <v>2882</v>
      </c>
      <c r="D160" s="150" t="s">
        <v>2652</v>
      </c>
      <c r="E160" s="207"/>
      <c r="F160" s="925" t="s">
        <v>2574</v>
      </c>
      <c r="G160" s="926"/>
      <c r="H160" s="106" t="s">
        <v>2553</v>
      </c>
      <c r="I160" s="84" t="s">
        <v>2655</v>
      </c>
      <c r="J160" s="132" t="s">
        <v>2883</v>
      </c>
      <c r="K160" s="83" t="s">
        <v>2884</v>
      </c>
      <c r="L160" s="123" t="s">
        <v>2642</v>
      </c>
      <c r="M160" s="106" t="s">
        <v>2557</v>
      </c>
      <c r="N160" s="123">
        <v>6</v>
      </c>
      <c r="O160" s="84" t="s">
        <v>2558</v>
      </c>
      <c r="P160" s="124" t="s">
        <v>2558</v>
      </c>
      <c r="Q160" s="222">
        <v>2229</v>
      </c>
      <c r="R160" s="223"/>
      <c r="S160" s="217"/>
      <c r="T160" s="221">
        <v>1581.68</v>
      </c>
      <c r="U160" s="221">
        <v>1581.68</v>
      </c>
      <c r="V160" s="152">
        <v>0.14139398833557648</v>
      </c>
      <c r="W160" s="153">
        <v>0.29040825482279042</v>
      </c>
      <c r="X160" s="64"/>
      <c r="Y160" s="62"/>
      <c r="Z160" s="64"/>
      <c r="AA160" s="117"/>
      <c r="AB160" s="49"/>
      <c r="AC160" s="93"/>
    </row>
    <row r="161" spans="1:29" ht="15.75">
      <c r="A161" s="120"/>
      <c r="B161" s="106">
        <v>154</v>
      </c>
      <c r="C161" s="204" t="s">
        <v>2885</v>
      </c>
      <c r="D161" s="151" t="s">
        <v>2573</v>
      </c>
      <c r="E161" s="205"/>
      <c r="F161" s="925"/>
      <c r="G161" s="926"/>
      <c r="H161" s="84" t="s">
        <v>2553</v>
      </c>
      <c r="I161" s="84" t="s">
        <v>2886</v>
      </c>
      <c r="J161" s="83" t="s">
        <v>2883</v>
      </c>
      <c r="K161" s="83" t="s">
        <v>2887</v>
      </c>
      <c r="L161" s="84" t="s">
        <v>2776</v>
      </c>
      <c r="M161" s="106" t="s">
        <v>2557</v>
      </c>
      <c r="N161" s="123">
        <v>6</v>
      </c>
      <c r="O161" s="84" t="s">
        <v>2558</v>
      </c>
      <c r="P161" s="124" t="s">
        <v>2558</v>
      </c>
      <c r="Q161" s="154">
        <v>2329</v>
      </c>
      <c r="R161" s="184"/>
      <c r="S161" s="72"/>
      <c r="T161" s="64">
        <v>1609.52</v>
      </c>
      <c r="U161" s="64">
        <v>1609.52</v>
      </c>
      <c r="V161" s="152">
        <v>0.16379596393301854</v>
      </c>
      <c r="W161" s="153">
        <v>0.30892228424216406</v>
      </c>
      <c r="X161" s="64"/>
      <c r="Y161" s="62"/>
      <c r="Z161" s="64"/>
      <c r="AA161" s="117"/>
      <c r="AB161" s="49"/>
      <c r="AC161" s="93"/>
    </row>
    <row r="162" spans="1:29" ht="15.75">
      <c r="A162" s="120"/>
      <c r="B162" s="106">
        <v>154</v>
      </c>
      <c r="C162" s="204" t="s">
        <v>2888</v>
      </c>
      <c r="D162" s="151" t="s">
        <v>2768</v>
      </c>
      <c r="E162" s="205"/>
      <c r="F162" s="925"/>
      <c r="G162" s="926"/>
      <c r="H162" s="84" t="s">
        <v>2553</v>
      </c>
      <c r="I162" s="84" t="s">
        <v>2678</v>
      </c>
      <c r="J162" s="83" t="s">
        <v>2889</v>
      </c>
      <c r="K162" s="83" t="s">
        <v>2887</v>
      </c>
      <c r="L162" s="84" t="s">
        <v>2642</v>
      </c>
      <c r="M162" s="106" t="s">
        <v>2557</v>
      </c>
      <c r="N162" s="123">
        <v>6</v>
      </c>
      <c r="O162" s="84" t="s">
        <v>2558</v>
      </c>
      <c r="P162" s="124" t="s">
        <v>2558</v>
      </c>
      <c r="Q162" s="219">
        <v>2529</v>
      </c>
      <c r="R162" s="220"/>
      <c r="S162" s="217"/>
      <c r="T162" s="221">
        <v>1783.76</v>
      </c>
      <c r="U162" s="221">
        <v>1783.76</v>
      </c>
      <c r="V162" s="152">
        <v>0.14656006326611315</v>
      </c>
      <c r="W162" s="153">
        <v>0.29467773823645715</v>
      </c>
      <c r="X162" s="64"/>
      <c r="Y162" s="62"/>
      <c r="Z162" s="64"/>
      <c r="AA162" s="117"/>
      <c r="AB162" s="49"/>
      <c r="AC162" s="93"/>
    </row>
    <row r="163" spans="1:29" ht="15.75">
      <c r="A163" s="120"/>
      <c r="B163" s="115">
        <v>154</v>
      </c>
      <c r="C163" s="204" t="s">
        <v>2777</v>
      </c>
      <c r="D163" s="151" t="s">
        <v>2768</v>
      </c>
      <c r="E163" s="205"/>
      <c r="F163" s="247" t="s">
        <v>2876</v>
      </c>
      <c r="G163" s="248" t="s">
        <v>2890</v>
      </c>
      <c r="H163" s="84" t="s">
        <v>2553</v>
      </c>
      <c r="I163" s="84" t="s">
        <v>2737</v>
      </c>
      <c r="J163" s="83" t="s">
        <v>2832</v>
      </c>
      <c r="K163" s="83" t="s">
        <v>2887</v>
      </c>
      <c r="L163" s="84" t="s">
        <v>2642</v>
      </c>
      <c r="M163" s="194" t="s">
        <v>2557</v>
      </c>
      <c r="N163" s="195" t="s">
        <v>2766</v>
      </c>
      <c r="O163" s="194" t="s">
        <v>2558</v>
      </c>
      <c r="P163" s="124" t="s">
        <v>2558</v>
      </c>
      <c r="Q163" s="154">
        <v>1729</v>
      </c>
      <c r="R163" s="184"/>
      <c r="S163" s="72"/>
      <c r="T163" s="64">
        <v>1219.68</v>
      </c>
      <c r="U163" s="64">
        <v>1219.68</v>
      </c>
      <c r="V163" s="152">
        <v>0.14643562753036432</v>
      </c>
      <c r="W163" s="153">
        <v>0.29457489878542509</v>
      </c>
      <c r="X163" s="64"/>
      <c r="Y163" s="62"/>
      <c r="Z163" s="64"/>
      <c r="AA163" s="117"/>
      <c r="AB163" s="49"/>
      <c r="AC163" s="93"/>
    </row>
    <row r="164" spans="1:29" ht="15.75">
      <c r="A164" s="120"/>
      <c r="B164" s="106">
        <v>154</v>
      </c>
      <c r="C164" s="189" t="s">
        <v>2822</v>
      </c>
      <c r="D164" s="927" t="s">
        <v>2768</v>
      </c>
      <c r="E164" s="928"/>
      <c r="F164" s="133" t="s">
        <v>2891</v>
      </c>
      <c r="G164" s="249" t="s">
        <v>2892</v>
      </c>
      <c r="H164" s="84" t="s">
        <v>2553</v>
      </c>
      <c r="I164" s="84" t="s">
        <v>2713</v>
      </c>
      <c r="J164" s="132" t="s">
        <v>2893</v>
      </c>
      <c r="K164" s="83" t="s">
        <v>2887</v>
      </c>
      <c r="L164" s="194" t="s">
        <v>2754</v>
      </c>
      <c r="M164" s="194" t="s">
        <v>2557</v>
      </c>
      <c r="N164" s="195" t="s">
        <v>2766</v>
      </c>
      <c r="O164" s="194" t="s">
        <v>2558</v>
      </c>
      <c r="P164" s="124" t="s">
        <v>2558</v>
      </c>
      <c r="Q164" s="219">
        <v>1829</v>
      </c>
      <c r="R164" s="220"/>
      <c r="S164" s="217"/>
      <c r="T164" s="221">
        <v>1289.2</v>
      </c>
      <c r="U164" s="221">
        <v>1289.2</v>
      </c>
      <c r="V164" s="152">
        <v>0.14711208310552215</v>
      </c>
      <c r="W164" s="153">
        <v>0.2951339529797703</v>
      </c>
      <c r="X164" s="64"/>
      <c r="Y164" s="62"/>
      <c r="Z164" s="64"/>
      <c r="AA164" s="117"/>
      <c r="AB164" s="49"/>
      <c r="AC164" s="93"/>
    </row>
    <row r="165" spans="1:29" ht="15.75">
      <c r="A165" s="120"/>
      <c r="B165" s="106">
        <v>154</v>
      </c>
      <c r="C165" s="204" t="s">
        <v>2818</v>
      </c>
      <c r="D165" s="151" t="s">
        <v>2602</v>
      </c>
      <c r="E165" s="205"/>
      <c r="F165" s="245" t="s">
        <v>2694</v>
      </c>
      <c r="G165" s="246" t="s">
        <v>2894</v>
      </c>
      <c r="H165" s="84" t="s">
        <v>2553</v>
      </c>
      <c r="I165" s="84" t="s">
        <v>2817</v>
      </c>
      <c r="J165" s="83" t="s">
        <v>2569</v>
      </c>
      <c r="K165" s="83" t="s">
        <v>2887</v>
      </c>
      <c r="L165" s="123" t="s">
        <v>6</v>
      </c>
      <c r="M165" s="106" t="s">
        <v>2557</v>
      </c>
      <c r="N165" s="123">
        <v>6</v>
      </c>
      <c r="O165" s="84" t="s">
        <v>2558</v>
      </c>
      <c r="P165" s="124" t="s">
        <v>2558</v>
      </c>
      <c r="Q165" s="219">
        <v>1129</v>
      </c>
      <c r="R165" s="220"/>
      <c r="S165" s="217"/>
      <c r="T165" s="221">
        <v>796.4</v>
      </c>
      <c r="U165" s="221">
        <v>796.4</v>
      </c>
      <c r="V165" s="152">
        <v>0.14646235606731628</v>
      </c>
      <c r="W165" s="153">
        <v>0.29459698848538529</v>
      </c>
      <c r="X165" s="64"/>
      <c r="Y165" s="62"/>
      <c r="Z165" s="64"/>
      <c r="AA165" s="117"/>
      <c r="AB165" s="49"/>
      <c r="AC165" s="93"/>
    </row>
    <row r="166" spans="1:29" ht="15.75">
      <c r="A166" s="120"/>
      <c r="B166" s="106">
        <v>154</v>
      </c>
      <c r="C166" s="204" t="s">
        <v>2818</v>
      </c>
      <c r="D166" s="151" t="s">
        <v>2602</v>
      </c>
      <c r="E166" s="205"/>
      <c r="F166" s="245" t="s">
        <v>2692</v>
      </c>
      <c r="G166" s="246" t="s">
        <v>2895</v>
      </c>
      <c r="H166" s="84" t="s">
        <v>2553</v>
      </c>
      <c r="I166" s="84" t="s">
        <v>2817</v>
      </c>
      <c r="J166" s="83" t="s">
        <v>2569</v>
      </c>
      <c r="K166" s="83" t="s">
        <v>2887</v>
      </c>
      <c r="L166" s="123" t="s">
        <v>6</v>
      </c>
      <c r="M166" s="106" t="s">
        <v>2557</v>
      </c>
      <c r="N166" s="123">
        <v>6</v>
      </c>
      <c r="O166" s="84" t="s">
        <v>2558</v>
      </c>
      <c r="P166" s="124" t="s">
        <v>2558</v>
      </c>
      <c r="Q166" s="219">
        <v>1129</v>
      </c>
      <c r="R166" s="220"/>
      <c r="S166" s="217"/>
      <c r="T166" s="250">
        <v>726</v>
      </c>
      <c r="U166" s="250">
        <v>726</v>
      </c>
      <c r="V166" s="251">
        <v>0.22191319751992922</v>
      </c>
      <c r="W166" s="153">
        <v>0.35695305580159431</v>
      </c>
      <c r="X166" s="64"/>
      <c r="Y166" s="62"/>
      <c r="Z166" s="64"/>
      <c r="AA166" s="117"/>
      <c r="AB166" s="49"/>
      <c r="AC166" s="93"/>
    </row>
    <row r="167" spans="1:29" ht="15.75">
      <c r="A167" s="120"/>
      <c r="B167" s="115">
        <v>154</v>
      </c>
      <c r="C167" s="204" t="s">
        <v>2896</v>
      </c>
      <c r="D167" s="151" t="s">
        <v>2768</v>
      </c>
      <c r="E167" s="205"/>
      <c r="F167" s="84" t="s">
        <v>2716</v>
      </c>
      <c r="G167" s="143" t="s">
        <v>2897</v>
      </c>
      <c r="H167" s="84" t="s">
        <v>2553</v>
      </c>
      <c r="I167" s="84" t="s">
        <v>2764</v>
      </c>
      <c r="J167" s="83" t="s">
        <v>2898</v>
      </c>
      <c r="K167" s="83" t="s">
        <v>2887</v>
      </c>
      <c r="L167" s="123" t="s">
        <v>6</v>
      </c>
      <c r="M167" s="106" t="s">
        <v>2557</v>
      </c>
      <c r="N167" s="123">
        <v>6</v>
      </c>
      <c r="O167" s="84" t="s">
        <v>2558</v>
      </c>
      <c r="P167" s="124" t="s">
        <v>2558</v>
      </c>
      <c r="Q167" s="219">
        <v>1279</v>
      </c>
      <c r="R167" s="220"/>
      <c r="S167" s="217"/>
      <c r="T167" s="252">
        <v>902</v>
      </c>
      <c r="U167" s="252">
        <v>902</v>
      </c>
      <c r="V167" s="253">
        <v>0.14666145426114152</v>
      </c>
      <c r="W167" s="254">
        <v>0.29476153244722436</v>
      </c>
      <c r="X167" s="64"/>
      <c r="Y167" s="62"/>
      <c r="Z167" s="64"/>
      <c r="AA167" s="117"/>
      <c r="AB167" s="49"/>
      <c r="AC167" s="93"/>
    </row>
    <row r="168" spans="1:29" ht="15.75">
      <c r="A168" s="120"/>
      <c r="B168" s="106">
        <v>154</v>
      </c>
      <c r="C168" s="204" t="s">
        <v>2885</v>
      </c>
      <c r="D168" s="151" t="s">
        <v>2573</v>
      </c>
      <c r="E168" s="205"/>
      <c r="F168" s="245"/>
      <c r="G168" s="246"/>
      <c r="H168" s="84" t="s">
        <v>2553</v>
      </c>
      <c r="I168" s="84" t="s">
        <v>2678</v>
      </c>
      <c r="J168" s="83" t="s">
        <v>2883</v>
      </c>
      <c r="K168" s="83" t="s">
        <v>2887</v>
      </c>
      <c r="L168" s="84" t="s">
        <v>2776</v>
      </c>
      <c r="M168" s="106" t="s">
        <v>2557</v>
      </c>
      <c r="N168" s="123">
        <v>6</v>
      </c>
      <c r="O168" s="84" t="s">
        <v>2558</v>
      </c>
      <c r="P168" s="124" t="s">
        <v>2558</v>
      </c>
      <c r="Q168" s="154">
        <v>3129</v>
      </c>
      <c r="R168" s="184"/>
      <c r="S168" s="72"/>
      <c r="T168" s="64">
        <v>1429.88</v>
      </c>
      <c r="U168" s="252">
        <v>1429.88</v>
      </c>
      <c r="V168" s="253"/>
      <c r="W168" s="254">
        <v>0.5430233301374241</v>
      </c>
      <c r="X168" s="64"/>
      <c r="Y168" s="62"/>
      <c r="Z168" s="64"/>
      <c r="AA168" s="117"/>
      <c r="AB168" s="49"/>
      <c r="AC168" s="93"/>
    </row>
    <row r="169" spans="1:29" ht="15.75">
      <c r="A169" s="120"/>
      <c r="B169" s="115">
        <v>154</v>
      </c>
      <c r="C169" s="204" t="s">
        <v>2899</v>
      </c>
      <c r="D169" s="151" t="s">
        <v>2768</v>
      </c>
      <c r="E169" s="205"/>
      <c r="F169" s="84" t="s">
        <v>2716</v>
      </c>
      <c r="G169" s="143" t="s">
        <v>2897</v>
      </c>
      <c r="H169" s="84" t="s">
        <v>2553</v>
      </c>
      <c r="I169" s="84" t="s">
        <v>2877</v>
      </c>
      <c r="J169" s="83" t="s">
        <v>2729</v>
      </c>
      <c r="K169" s="83" t="s">
        <v>2887</v>
      </c>
      <c r="L169" s="123" t="s">
        <v>2642</v>
      </c>
      <c r="M169" s="106" t="s">
        <v>2557</v>
      </c>
      <c r="N169" s="123">
        <v>6</v>
      </c>
      <c r="O169" s="84" t="s">
        <v>2558</v>
      </c>
      <c r="P169" s="124" t="s">
        <v>2558</v>
      </c>
      <c r="Q169" s="154">
        <v>2029</v>
      </c>
      <c r="R169" s="184"/>
      <c r="S169" s="72"/>
      <c r="T169" s="64">
        <v>1430.88</v>
      </c>
      <c r="U169" s="252">
        <v>1430.88</v>
      </c>
      <c r="V169" s="253">
        <v>0.14669058649581068</v>
      </c>
      <c r="W169" s="254">
        <v>0.29478560867422365</v>
      </c>
      <c r="X169" s="64"/>
      <c r="Y169" s="62"/>
      <c r="Z169" s="64"/>
      <c r="AA169" s="117"/>
      <c r="AB169" s="49"/>
      <c r="AC169" s="93"/>
    </row>
    <row r="170" spans="1:29" ht="15.75">
      <c r="A170" s="120"/>
      <c r="B170" s="115">
        <v>154</v>
      </c>
      <c r="C170" s="204" t="s">
        <v>2900</v>
      </c>
      <c r="D170" s="151" t="s">
        <v>2768</v>
      </c>
      <c r="E170" s="205"/>
      <c r="F170" s="84" t="s">
        <v>2716</v>
      </c>
      <c r="G170" s="143"/>
      <c r="H170" s="84" t="s">
        <v>2553</v>
      </c>
      <c r="I170" s="84" t="s">
        <v>2877</v>
      </c>
      <c r="J170" s="83" t="s">
        <v>2901</v>
      </c>
      <c r="K170" s="83" t="s">
        <v>2902</v>
      </c>
      <c r="L170" s="123" t="s">
        <v>2642</v>
      </c>
      <c r="M170" s="106" t="s">
        <v>2557</v>
      </c>
      <c r="N170" s="123">
        <v>6</v>
      </c>
      <c r="O170" s="84" t="s">
        <v>2558</v>
      </c>
      <c r="P170" s="124" t="s">
        <v>2558</v>
      </c>
      <c r="Q170" s="154">
        <v>1629</v>
      </c>
      <c r="R170" s="184"/>
      <c r="S170" s="72"/>
      <c r="T170" s="64">
        <v>1148.4000000000001</v>
      </c>
      <c r="U170" s="252">
        <v>1148.4000000000001</v>
      </c>
      <c r="V170" s="253">
        <v>0.14698342541436471</v>
      </c>
      <c r="W170" s="254">
        <v>0.29502762430939222</v>
      </c>
      <c r="X170" s="64"/>
      <c r="Y170" s="62"/>
      <c r="Z170" s="64"/>
      <c r="AA170" s="117"/>
      <c r="AB170" s="49"/>
      <c r="AC170" s="93"/>
    </row>
    <row r="171" spans="1:29" ht="15.75">
      <c r="A171" s="120"/>
      <c r="B171" s="106">
        <v>154</v>
      </c>
      <c r="C171" s="204" t="s">
        <v>2903</v>
      </c>
      <c r="D171" s="151" t="s">
        <v>2573</v>
      </c>
      <c r="E171" s="205"/>
      <c r="F171" s="245"/>
      <c r="G171" s="246"/>
      <c r="H171" s="84" t="s">
        <v>2553</v>
      </c>
      <c r="I171" s="84" t="s">
        <v>2678</v>
      </c>
      <c r="J171" s="83" t="s">
        <v>2904</v>
      </c>
      <c r="K171" s="83" t="s">
        <v>2887</v>
      </c>
      <c r="L171" s="84" t="s">
        <v>2776</v>
      </c>
      <c r="M171" s="106" t="s">
        <v>2557</v>
      </c>
      <c r="N171" s="123">
        <v>6</v>
      </c>
      <c r="O171" s="84" t="s">
        <v>2558</v>
      </c>
      <c r="P171" s="124" t="s">
        <v>2558</v>
      </c>
      <c r="Q171" s="154">
        <v>3129</v>
      </c>
      <c r="R171" s="184"/>
      <c r="S171" s="72"/>
      <c r="T171" s="64">
        <v>2162.16</v>
      </c>
      <c r="U171" s="64">
        <v>2162.16</v>
      </c>
      <c r="V171" s="152">
        <v>0.16388187919463093</v>
      </c>
      <c r="W171" s="153">
        <v>0.30899328859060404</v>
      </c>
      <c r="X171" s="64"/>
      <c r="Y171" s="62"/>
      <c r="Z171" s="64"/>
      <c r="AA171" s="117"/>
      <c r="AB171" s="49"/>
      <c r="AC171" s="93"/>
    </row>
    <row r="172" spans="1:29" ht="15.75">
      <c r="A172" s="120"/>
      <c r="B172" s="115">
        <v>154</v>
      </c>
      <c r="C172" s="204" t="s">
        <v>2905</v>
      </c>
      <c r="D172" s="151" t="s">
        <v>2768</v>
      </c>
      <c r="E172" s="205"/>
      <c r="F172" s="84" t="s">
        <v>2846</v>
      </c>
      <c r="G172" s="143"/>
      <c r="H172" s="84" t="s">
        <v>2553</v>
      </c>
      <c r="I172" s="84" t="s">
        <v>2906</v>
      </c>
      <c r="J172" s="83" t="s">
        <v>2907</v>
      </c>
      <c r="K172" s="83" t="s">
        <v>2908</v>
      </c>
      <c r="L172" s="84" t="s">
        <v>2754</v>
      </c>
      <c r="M172" s="106" t="s">
        <v>2557</v>
      </c>
      <c r="N172" s="123">
        <v>6</v>
      </c>
      <c r="O172" s="84" t="s">
        <v>2558</v>
      </c>
      <c r="P172" s="124" t="s">
        <v>2558</v>
      </c>
      <c r="Q172" s="154">
        <v>2529</v>
      </c>
      <c r="R172" s="184"/>
      <c r="S172" s="72"/>
      <c r="T172" s="64">
        <v>1783.76</v>
      </c>
      <c r="U172" s="64">
        <v>1783.76</v>
      </c>
      <c r="V172" s="152">
        <v>0.14656006326611315</v>
      </c>
      <c r="W172" s="153">
        <v>0.29467773823645715</v>
      </c>
      <c r="X172" s="64"/>
      <c r="Y172" s="62"/>
      <c r="Z172" s="64"/>
      <c r="AA172" s="117"/>
      <c r="AB172" s="49"/>
      <c r="AC172" s="93"/>
    </row>
    <row r="173" spans="1:29" ht="15.75">
      <c r="A173" s="120"/>
      <c r="B173" s="115">
        <v>154</v>
      </c>
      <c r="C173" s="204" t="s">
        <v>2909</v>
      </c>
      <c r="D173" s="151" t="s">
        <v>2768</v>
      </c>
      <c r="E173" s="205"/>
      <c r="F173" s="84" t="s">
        <v>2846</v>
      </c>
      <c r="G173" s="143"/>
      <c r="H173" s="84" t="s">
        <v>2553</v>
      </c>
      <c r="I173" s="84" t="s">
        <v>2906</v>
      </c>
      <c r="J173" s="83" t="s">
        <v>2910</v>
      </c>
      <c r="K173" s="83" t="s">
        <v>2908</v>
      </c>
      <c r="L173" s="84" t="s">
        <v>2754</v>
      </c>
      <c r="M173" s="84" t="s">
        <v>2589</v>
      </c>
      <c r="N173" s="86">
        <v>6</v>
      </c>
      <c r="O173" s="84" t="s">
        <v>2558</v>
      </c>
      <c r="P173" s="124" t="s">
        <v>2558</v>
      </c>
      <c r="Q173" s="154">
        <v>2729</v>
      </c>
      <c r="R173" s="184"/>
      <c r="S173" s="72"/>
      <c r="T173" s="64">
        <v>1924.56</v>
      </c>
      <c r="U173" s="64">
        <v>1924.56</v>
      </c>
      <c r="V173" s="152">
        <v>0.14667731769879089</v>
      </c>
      <c r="W173" s="153">
        <v>0.29477464272627341</v>
      </c>
      <c r="X173" s="64"/>
      <c r="Y173" s="62"/>
      <c r="Z173" s="64"/>
      <c r="AA173" s="117"/>
      <c r="AB173" s="49"/>
      <c r="AC173" s="93"/>
    </row>
    <row r="174" spans="1:29" ht="15.75">
      <c r="A174" s="120"/>
      <c r="B174" s="115">
        <v>154</v>
      </c>
      <c r="C174" s="204" t="s">
        <v>2911</v>
      </c>
      <c r="D174" s="151" t="s">
        <v>2912</v>
      </c>
      <c r="E174" s="205"/>
      <c r="F174" s="84"/>
      <c r="G174" s="143"/>
      <c r="H174" s="84" t="s">
        <v>2553</v>
      </c>
      <c r="I174" s="84" t="s">
        <v>2913</v>
      </c>
      <c r="J174" s="83" t="s">
        <v>2650</v>
      </c>
      <c r="K174" s="83" t="s">
        <v>2908</v>
      </c>
      <c r="L174" s="84" t="s">
        <v>2914</v>
      </c>
      <c r="M174" s="84" t="s">
        <v>2589</v>
      </c>
      <c r="N174" s="86">
        <v>6</v>
      </c>
      <c r="O174" s="84" t="s">
        <v>2558</v>
      </c>
      <c r="P174" s="124" t="s">
        <v>2558</v>
      </c>
      <c r="Q174" s="154">
        <v>1379</v>
      </c>
      <c r="R174" s="184"/>
      <c r="S174" s="72"/>
      <c r="T174" s="64">
        <v>972.4</v>
      </c>
      <c r="U174" s="64">
        <v>972.4</v>
      </c>
      <c r="V174" s="152">
        <v>0.14677012327773753</v>
      </c>
      <c r="W174" s="153">
        <v>0.29485134155184922</v>
      </c>
      <c r="X174" s="64"/>
      <c r="Y174" s="62"/>
      <c r="Z174" s="64"/>
      <c r="AA174" s="117"/>
      <c r="AB174" s="49"/>
      <c r="AC174" s="93"/>
    </row>
    <row r="175" spans="1:29" ht="15.75">
      <c r="A175" s="120"/>
      <c r="B175" s="115">
        <v>154</v>
      </c>
      <c r="C175" s="204" t="s">
        <v>2915</v>
      </c>
      <c r="D175" s="151" t="s">
        <v>2916</v>
      </c>
      <c r="E175" s="205"/>
      <c r="F175" s="84" t="s">
        <v>2834</v>
      </c>
      <c r="G175" s="143"/>
      <c r="H175" s="84" t="s">
        <v>2553</v>
      </c>
      <c r="I175" s="84" t="s">
        <v>2917</v>
      </c>
      <c r="J175" s="83" t="s">
        <v>2718</v>
      </c>
      <c r="K175" s="83" t="s">
        <v>2908</v>
      </c>
      <c r="L175" s="84" t="s">
        <v>2754</v>
      </c>
      <c r="M175" s="84" t="s">
        <v>2589</v>
      </c>
      <c r="N175" s="86">
        <v>6</v>
      </c>
      <c r="O175" s="84" t="s">
        <v>2558</v>
      </c>
      <c r="P175" s="91" t="s">
        <v>2558</v>
      </c>
      <c r="Q175" s="154">
        <v>1231</v>
      </c>
      <c r="R175" s="184"/>
      <c r="S175" s="72"/>
      <c r="T175" s="64">
        <v>868.56</v>
      </c>
      <c r="U175" s="64">
        <v>868.56</v>
      </c>
      <c r="V175" s="152">
        <v>0.14625702680747377</v>
      </c>
      <c r="W175" s="153">
        <v>0.29442729488220964</v>
      </c>
      <c r="X175" s="64"/>
      <c r="Y175" s="62"/>
      <c r="Z175" s="64"/>
      <c r="AA175" s="117"/>
      <c r="AB175" s="49"/>
      <c r="AC175" s="93"/>
    </row>
    <row r="176" spans="1:29" ht="15.75">
      <c r="A176" s="120"/>
      <c r="B176" s="115"/>
      <c r="C176" s="204"/>
      <c r="D176" s="151"/>
      <c r="E176" s="205"/>
      <c r="F176" s="84"/>
      <c r="G176" s="143"/>
      <c r="H176" s="84"/>
      <c r="I176" s="84"/>
      <c r="J176" s="83"/>
      <c r="K176" s="83"/>
      <c r="L176" s="84"/>
      <c r="M176" s="84"/>
      <c r="N176" s="86"/>
      <c r="O176" s="84"/>
      <c r="P176" s="91"/>
      <c r="Q176" s="154"/>
      <c r="R176" s="184"/>
      <c r="S176" s="72"/>
      <c r="T176" s="64"/>
      <c r="U176" s="64"/>
      <c r="V176" s="152"/>
      <c r="W176" s="153"/>
      <c r="X176" s="64"/>
      <c r="Y176" s="62"/>
      <c r="Z176" s="64"/>
      <c r="AA176" s="117"/>
      <c r="AB176" s="49"/>
      <c r="AC176" s="93"/>
    </row>
    <row r="177" spans="1:29" ht="15.75">
      <c r="A177" s="120"/>
      <c r="B177" s="115"/>
      <c r="C177" s="204"/>
      <c r="D177" s="151"/>
      <c r="E177" s="205"/>
      <c r="F177" s="84"/>
      <c r="G177" s="143"/>
      <c r="H177" s="84"/>
      <c r="I177" s="84"/>
      <c r="J177" s="83"/>
      <c r="K177" s="83"/>
      <c r="L177" s="84"/>
      <c r="M177" s="84"/>
      <c r="N177" s="86"/>
      <c r="O177" s="84"/>
      <c r="P177" s="91"/>
      <c r="Q177" s="154"/>
      <c r="R177" s="184"/>
      <c r="S177" s="72"/>
      <c r="T177" s="64"/>
      <c r="U177" s="64"/>
      <c r="V177" s="152"/>
      <c r="W177" s="153"/>
      <c r="X177" s="64"/>
      <c r="Y177" s="62"/>
      <c r="Z177" s="64"/>
      <c r="AA177" s="117"/>
      <c r="AB177" s="49"/>
      <c r="AC177" s="93"/>
    </row>
    <row r="178" spans="1:29" ht="15.75">
      <c r="A178" s="120"/>
      <c r="B178" s="115"/>
      <c r="C178" s="204"/>
      <c r="D178" s="151"/>
      <c r="E178" s="205"/>
      <c r="F178" s="84"/>
      <c r="G178" s="143"/>
      <c r="H178" s="84"/>
      <c r="I178" s="84"/>
      <c r="J178" s="83"/>
      <c r="K178" s="83"/>
      <c r="L178" s="84"/>
      <c r="M178" s="84"/>
      <c r="N178" s="86"/>
      <c r="O178" s="84"/>
      <c r="P178" s="91"/>
      <c r="Q178" s="154"/>
      <c r="R178" s="184"/>
      <c r="S178" s="72"/>
      <c r="T178" s="64"/>
      <c r="U178" s="64"/>
      <c r="V178" s="152"/>
      <c r="W178" s="153"/>
      <c r="X178" s="64"/>
      <c r="Y178" s="62"/>
      <c r="Z178" s="64"/>
      <c r="AA178" s="117"/>
      <c r="AB178" s="49"/>
      <c r="AC178" s="93"/>
    </row>
    <row r="179" spans="1:29" ht="15.75">
      <c r="A179" s="120"/>
      <c r="B179" s="115"/>
      <c r="C179" s="204"/>
      <c r="D179" s="151"/>
      <c r="E179" s="205"/>
      <c r="F179" s="84"/>
      <c r="G179" s="143"/>
      <c r="H179" s="84"/>
      <c r="I179" s="84"/>
      <c r="J179" s="83"/>
      <c r="K179" s="83"/>
      <c r="L179" s="84"/>
      <c r="M179" s="84"/>
      <c r="N179" s="86"/>
      <c r="O179" s="84"/>
      <c r="P179" s="91"/>
      <c r="Q179" s="154"/>
      <c r="R179" s="184"/>
      <c r="S179" s="72"/>
      <c r="T179" s="64"/>
      <c r="U179" s="64"/>
      <c r="V179" s="152"/>
      <c r="W179" s="153"/>
      <c r="X179" s="64"/>
      <c r="Y179" s="62"/>
      <c r="Z179" s="64"/>
      <c r="AA179" s="117"/>
      <c r="AB179" s="49"/>
      <c r="AC179" s="93"/>
    </row>
    <row r="180" spans="1:29" ht="15.75">
      <c r="A180" s="120"/>
      <c r="B180" s="115"/>
      <c r="C180" s="204"/>
      <c r="D180" s="151"/>
      <c r="E180" s="205"/>
      <c r="F180" s="84"/>
      <c r="G180" s="143"/>
      <c r="H180" s="84"/>
      <c r="I180" s="84"/>
      <c r="J180" s="83"/>
      <c r="K180" s="83"/>
      <c r="L180" s="84"/>
      <c r="M180" s="84"/>
      <c r="N180" s="86"/>
      <c r="O180" s="84"/>
      <c r="P180" s="91"/>
      <c r="Q180" s="154"/>
      <c r="R180" s="184"/>
      <c r="S180" s="72"/>
      <c r="T180" s="64"/>
      <c r="U180" s="64"/>
      <c r="V180" s="152"/>
      <c r="W180" s="153"/>
      <c r="X180" s="64"/>
      <c r="Y180" s="62"/>
      <c r="Z180" s="64"/>
      <c r="AA180" s="117"/>
      <c r="AB180" s="49"/>
      <c r="AC180" s="93"/>
    </row>
    <row r="181" spans="1:29" ht="15.75">
      <c r="A181" s="120"/>
      <c r="B181" s="115"/>
      <c r="C181" s="204"/>
      <c r="D181" s="151"/>
      <c r="E181" s="205"/>
      <c r="F181" s="84"/>
      <c r="G181" s="143"/>
      <c r="H181" s="84"/>
      <c r="I181" s="84"/>
      <c r="J181" s="83"/>
      <c r="K181" s="83"/>
      <c r="L181" s="84"/>
      <c r="M181" s="84"/>
      <c r="N181" s="86"/>
      <c r="O181" s="84"/>
      <c r="P181" s="91"/>
      <c r="Q181" s="154"/>
      <c r="R181" s="184"/>
      <c r="S181" s="72"/>
      <c r="T181" s="64"/>
      <c r="U181" s="64"/>
      <c r="V181" s="152"/>
      <c r="W181" s="153"/>
      <c r="X181" s="64"/>
      <c r="Y181" s="62"/>
      <c r="Z181" s="64"/>
      <c r="AA181" s="117"/>
      <c r="AB181" s="49"/>
      <c r="AC181" s="93"/>
    </row>
    <row r="182" spans="1:29" ht="15.75">
      <c r="A182" s="120"/>
      <c r="B182" s="115"/>
      <c r="C182" s="204"/>
      <c r="D182" s="151"/>
      <c r="E182" s="205"/>
      <c r="F182" s="84"/>
      <c r="G182" s="143"/>
      <c r="H182" s="84"/>
      <c r="I182" s="84"/>
      <c r="J182" s="83"/>
      <c r="K182" s="83"/>
      <c r="L182" s="84"/>
      <c r="M182" s="84"/>
      <c r="N182" s="86"/>
      <c r="O182" s="84"/>
      <c r="P182" s="91"/>
      <c r="Q182" s="154"/>
      <c r="R182" s="184"/>
      <c r="S182" s="72"/>
      <c r="T182" s="64"/>
      <c r="U182" s="64"/>
      <c r="V182" s="152"/>
      <c r="W182" s="153"/>
      <c r="X182" s="64"/>
      <c r="Y182" s="62"/>
      <c r="Z182" s="64"/>
      <c r="AA182" s="117"/>
      <c r="AB182" s="49"/>
      <c r="AC182" s="93"/>
    </row>
    <row r="183" spans="1:29" ht="15.75">
      <c r="A183" s="120"/>
      <c r="B183" s="115"/>
      <c r="C183" s="204"/>
      <c r="D183" s="151"/>
      <c r="E183" s="205"/>
      <c r="F183" s="84"/>
      <c r="G183" s="143"/>
      <c r="H183" s="84"/>
      <c r="I183" s="84"/>
      <c r="J183" s="83"/>
      <c r="K183" s="83"/>
      <c r="L183" s="84"/>
      <c r="M183" s="84"/>
      <c r="N183" s="86"/>
      <c r="O183" s="84"/>
      <c r="P183" s="91"/>
      <c r="Q183" s="154"/>
      <c r="R183" s="184"/>
      <c r="S183" s="72"/>
      <c r="T183" s="64"/>
      <c r="U183" s="64"/>
      <c r="V183" s="152"/>
      <c r="W183" s="153"/>
      <c r="X183" s="64"/>
      <c r="Y183" s="62"/>
      <c r="Z183" s="64"/>
      <c r="AA183" s="117"/>
      <c r="AB183" s="49"/>
      <c r="AC183" s="93"/>
    </row>
    <row r="184" spans="1:29" ht="15.75">
      <c r="A184" s="120"/>
      <c r="B184" s="115"/>
      <c r="C184" s="204"/>
      <c r="D184" s="151"/>
      <c r="E184" s="205"/>
      <c r="F184" s="84"/>
      <c r="G184" s="143"/>
      <c r="H184" s="84"/>
      <c r="I184" s="84"/>
      <c r="J184" s="83"/>
      <c r="K184" s="83"/>
      <c r="L184" s="84"/>
      <c r="M184" s="84"/>
      <c r="N184" s="86"/>
      <c r="O184" s="84"/>
      <c r="P184" s="91"/>
      <c r="Q184" s="154"/>
      <c r="R184" s="184"/>
      <c r="S184" s="72"/>
      <c r="T184" s="64"/>
      <c r="U184" s="64"/>
      <c r="V184" s="152"/>
      <c r="W184" s="153"/>
      <c r="X184" s="64"/>
      <c r="Y184" s="62"/>
      <c r="Z184" s="64"/>
      <c r="AA184" s="117"/>
      <c r="AB184" s="49"/>
      <c r="AC184" s="93"/>
    </row>
    <row r="185" spans="1:29" ht="15.75">
      <c r="A185" s="120"/>
      <c r="B185" s="115"/>
      <c r="C185" s="204"/>
      <c r="D185" s="151"/>
      <c r="E185" s="205"/>
      <c r="F185" s="84"/>
      <c r="G185" s="143"/>
      <c r="H185" s="84"/>
      <c r="I185" s="84"/>
      <c r="J185" s="83"/>
      <c r="K185" s="83"/>
      <c r="L185" s="84"/>
      <c r="M185" s="84"/>
      <c r="N185" s="86"/>
      <c r="O185" s="84"/>
      <c r="P185" s="91"/>
      <c r="Q185" s="154"/>
      <c r="R185" s="184"/>
      <c r="S185" s="72"/>
      <c r="T185" s="64"/>
      <c r="U185" s="64"/>
      <c r="V185" s="152"/>
      <c r="W185" s="153"/>
      <c r="X185" s="64"/>
      <c r="Y185" s="62"/>
      <c r="Z185" s="64"/>
      <c r="AA185" s="117"/>
      <c r="AB185" s="49"/>
      <c r="AC185" s="93"/>
    </row>
    <row r="186" spans="1:29" ht="15.75">
      <c r="A186" s="120"/>
      <c r="B186" s="115"/>
      <c r="C186" s="204"/>
      <c r="D186" s="151"/>
      <c r="E186" s="205"/>
      <c r="F186" s="84"/>
      <c r="G186" s="143"/>
      <c r="H186" s="84"/>
      <c r="I186" s="84"/>
      <c r="J186" s="83"/>
      <c r="K186" s="83"/>
      <c r="L186" s="84"/>
      <c r="M186" s="84"/>
      <c r="N186" s="86"/>
      <c r="O186" s="84"/>
      <c r="P186" s="91"/>
      <c r="Q186" s="154"/>
      <c r="R186" s="184"/>
      <c r="S186" s="72"/>
      <c r="T186" s="64"/>
      <c r="U186" s="64"/>
      <c r="V186" s="152"/>
      <c r="W186" s="153"/>
      <c r="X186" s="64"/>
      <c r="Y186" s="62"/>
      <c r="Z186" s="64"/>
      <c r="AA186" s="117"/>
      <c r="AB186" s="49"/>
      <c r="AC186" s="93"/>
    </row>
    <row r="187" spans="1:29" ht="15.75">
      <c r="A187" s="120"/>
      <c r="B187" s="115"/>
      <c r="C187" s="204"/>
      <c r="D187" s="151"/>
      <c r="E187" s="205"/>
      <c r="F187" s="84"/>
      <c r="G187" s="143"/>
      <c r="H187" s="84"/>
      <c r="I187" s="84"/>
      <c r="J187" s="83"/>
      <c r="K187" s="83"/>
      <c r="L187" s="84"/>
      <c r="M187" s="84"/>
      <c r="N187" s="86"/>
      <c r="O187" s="84"/>
      <c r="P187" s="91"/>
      <c r="Q187" s="154"/>
      <c r="R187" s="184"/>
      <c r="S187" s="72"/>
      <c r="T187" s="64"/>
      <c r="U187" s="64"/>
      <c r="V187" s="152"/>
      <c r="W187" s="153"/>
      <c r="X187" s="64"/>
      <c r="Y187" s="62"/>
      <c r="Z187" s="64"/>
      <c r="AA187" s="117"/>
      <c r="AB187" s="49"/>
      <c r="AC187" s="93"/>
    </row>
    <row r="188" spans="1:29" ht="15.75">
      <c r="A188" s="120"/>
      <c r="B188" s="115"/>
      <c r="C188" s="204"/>
      <c r="D188" s="151"/>
      <c r="E188" s="205"/>
      <c r="F188" s="84"/>
      <c r="G188" s="143"/>
      <c r="H188" s="84"/>
      <c r="I188" s="84"/>
      <c r="J188" s="83"/>
      <c r="K188" s="83"/>
      <c r="L188" s="84"/>
      <c r="M188" s="84"/>
      <c r="N188" s="86"/>
      <c r="O188" s="84"/>
      <c r="P188" s="91"/>
      <c r="Q188" s="154"/>
      <c r="R188" s="184"/>
      <c r="S188" s="72"/>
      <c r="T188" s="64"/>
      <c r="U188" s="64"/>
      <c r="V188" s="152"/>
      <c r="W188" s="153"/>
      <c r="X188" s="64"/>
      <c r="Y188" s="62"/>
      <c r="Z188" s="64"/>
      <c r="AA188" s="117"/>
      <c r="AB188" s="49"/>
      <c r="AC188" s="93"/>
    </row>
    <row r="189" spans="1:29" ht="15.75">
      <c r="A189" s="120"/>
      <c r="B189" s="115"/>
      <c r="C189" s="204"/>
      <c r="D189" s="151"/>
      <c r="E189" s="205"/>
      <c r="F189" s="84"/>
      <c r="G189" s="143"/>
      <c r="H189" s="84"/>
      <c r="I189" s="84"/>
      <c r="J189" s="83"/>
      <c r="K189" s="83"/>
      <c r="L189" s="84"/>
      <c r="M189" s="84"/>
      <c r="N189" s="86"/>
      <c r="O189" s="84"/>
      <c r="P189" s="91"/>
      <c r="Q189" s="154"/>
      <c r="R189" s="184"/>
      <c r="S189" s="72"/>
      <c r="T189" s="64"/>
      <c r="U189" s="64"/>
      <c r="V189" s="152"/>
      <c r="W189" s="153"/>
      <c r="X189" s="64"/>
      <c r="Y189" s="62"/>
      <c r="Z189" s="64"/>
      <c r="AA189" s="117"/>
      <c r="AB189" s="49"/>
      <c r="AC189" s="93"/>
    </row>
    <row r="190" spans="1:29" ht="15.75">
      <c r="A190" s="120"/>
      <c r="B190" s="115"/>
      <c r="C190" s="204"/>
      <c r="D190" s="151"/>
      <c r="E190" s="205"/>
      <c r="F190" s="84"/>
      <c r="G190" s="143"/>
      <c r="H190" s="84"/>
      <c r="I190" s="84"/>
      <c r="J190" s="83"/>
      <c r="K190" s="83"/>
      <c r="L190" s="84"/>
      <c r="M190" s="84"/>
      <c r="N190" s="86"/>
      <c r="O190" s="84"/>
      <c r="P190" s="91"/>
      <c r="Q190" s="154"/>
      <c r="R190" s="184"/>
      <c r="S190" s="72"/>
      <c r="T190" s="64"/>
      <c r="U190" s="64"/>
      <c r="V190" s="152"/>
      <c r="W190" s="153"/>
      <c r="X190" s="64"/>
      <c r="Y190" s="62"/>
      <c r="Z190" s="64"/>
      <c r="AA190" s="117"/>
      <c r="AB190" s="49"/>
      <c r="AC190" s="93"/>
    </row>
    <row r="191" spans="1:29" ht="15.75">
      <c r="A191" s="120"/>
      <c r="B191" s="115"/>
      <c r="C191" s="204"/>
      <c r="D191" s="151"/>
      <c r="E191" s="205"/>
      <c r="F191" s="84"/>
      <c r="G191" s="143"/>
      <c r="H191" s="84"/>
      <c r="I191" s="84"/>
      <c r="J191" s="83"/>
      <c r="K191" s="83"/>
      <c r="L191" s="84"/>
      <c r="M191" s="84"/>
      <c r="N191" s="86"/>
      <c r="O191" s="84"/>
      <c r="P191" s="91"/>
      <c r="Q191" s="154"/>
      <c r="R191" s="184"/>
      <c r="S191" s="72"/>
      <c r="T191" s="64"/>
      <c r="U191" s="64"/>
      <c r="V191" s="152"/>
      <c r="W191" s="153"/>
      <c r="X191" s="64"/>
      <c r="Y191" s="62"/>
      <c r="Z191" s="64"/>
      <c r="AA191" s="117"/>
      <c r="AB191" s="49"/>
      <c r="AC191" s="93"/>
    </row>
    <row r="192" spans="1:29" ht="15.75">
      <c r="A192" s="120"/>
      <c r="B192" s="115"/>
      <c r="C192" s="204"/>
      <c r="D192" s="151"/>
      <c r="E192" s="205"/>
      <c r="F192" s="84"/>
      <c r="G192" s="143"/>
      <c r="H192" s="84"/>
      <c r="I192" s="84"/>
      <c r="J192" s="83"/>
      <c r="K192" s="83"/>
      <c r="L192" s="84"/>
      <c r="M192" s="84"/>
      <c r="N192" s="86"/>
      <c r="O192" s="84"/>
      <c r="P192" s="91"/>
      <c r="Q192" s="154"/>
      <c r="R192" s="184"/>
      <c r="S192" s="72"/>
      <c r="T192" s="64"/>
      <c r="U192" s="64"/>
      <c r="V192" s="152"/>
      <c r="W192" s="153"/>
      <c r="X192" s="64"/>
      <c r="Y192" s="62"/>
      <c r="Z192" s="64"/>
      <c r="AA192" s="117"/>
      <c r="AB192" s="49"/>
      <c r="AC192" s="93"/>
    </row>
    <row r="193" spans="1:29" ht="15.75">
      <c r="A193" s="120"/>
      <c r="B193" s="115"/>
      <c r="C193" s="204"/>
      <c r="D193" s="151"/>
      <c r="E193" s="205"/>
      <c r="F193" s="84"/>
      <c r="G193" s="143"/>
      <c r="H193" s="84"/>
      <c r="I193" s="84"/>
      <c r="J193" s="83"/>
      <c r="K193" s="83"/>
      <c r="L193" s="84"/>
      <c r="M193" s="84"/>
      <c r="N193" s="86"/>
      <c r="O193" s="84"/>
      <c r="P193" s="91"/>
      <c r="Q193" s="154"/>
      <c r="R193" s="184"/>
      <c r="S193" s="72"/>
      <c r="T193" s="64"/>
      <c r="U193" s="64"/>
      <c r="V193" s="152"/>
      <c r="W193" s="153"/>
      <c r="X193" s="64"/>
      <c r="Y193" s="62"/>
      <c r="Z193" s="64"/>
      <c r="AA193" s="117"/>
      <c r="AB193" s="49"/>
      <c r="AC193" s="93"/>
    </row>
    <row r="194" spans="1:29" ht="15.75">
      <c r="A194" s="120"/>
      <c r="B194" s="115"/>
      <c r="C194" s="204"/>
      <c r="D194" s="151"/>
      <c r="E194" s="205"/>
      <c r="F194" s="84"/>
      <c r="G194" s="143"/>
      <c r="H194" s="84"/>
      <c r="I194" s="84"/>
      <c r="J194" s="83"/>
      <c r="K194" s="83"/>
      <c r="L194" s="84"/>
      <c r="M194" s="84"/>
      <c r="N194" s="86"/>
      <c r="O194" s="84"/>
      <c r="P194" s="91"/>
      <c r="Q194" s="154"/>
      <c r="R194" s="184"/>
      <c r="S194" s="72"/>
      <c r="T194" s="64"/>
      <c r="U194" s="64"/>
      <c r="V194" s="152"/>
      <c r="W194" s="153"/>
      <c r="X194" s="64"/>
      <c r="Y194" s="62"/>
      <c r="Z194" s="64"/>
      <c r="AA194" s="117"/>
      <c r="AB194" s="49"/>
      <c r="AC194" s="93"/>
    </row>
    <row r="195" spans="1:29" ht="15.75">
      <c r="A195" s="120"/>
      <c r="B195" s="115"/>
      <c r="C195" s="204"/>
      <c r="D195" s="151"/>
      <c r="E195" s="205"/>
      <c r="F195" s="84"/>
      <c r="G195" s="143"/>
      <c r="H195" s="84"/>
      <c r="I195" s="84"/>
      <c r="J195" s="83"/>
      <c r="K195" s="83"/>
      <c r="L195" s="84"/>
      <c r="M195" s="84"/>
      <c r="N195" s="86"/>
      <c r="O195" s="84"/>
      <c r="P195" s="91"/>
      <c r="Q195" s="154"/>
      <c r="R195" s="184"/>
      <c r="S195" s="72"/>
      <c r="T195" s="64"/>
      <c r="U195" s="64"/>
      <c r="V195" s="152"/>
      <c r="W195" s="153"/>
      <c r="X195" s="64"/>
      <c r="Y195" s="62"/>
      <c r="Z195" s="64"/>
      <c r="AA195" s="117"/>
      <c r="AB195" s="49"/>
      <c r="AC195" s="93"/>
    </row>
    <row r="196" spans="1:29" ht="15.75">
      <c r="A196" s="120"/>
      <c r="B196" s="115"/>
      <c r="C196" s="204"/>
      <c r="D196" s="151"/>
      <c r="E196" s="205"/>
      <c r="F196" s="84"/>
      <c r="G196" s="143"/>
      <c r="H196" s="84"/>
      <c r="I196" s="84"/>
      <c r="J196" s="83"/>
      <c r="K196" s="83"/>
      <c r="L196" s="84"/>
      <c r="M196" s="84"/>
      <c r="N196" s="86"/>
      <c r="O196" s="84"/>
      <c r="P196" s="91"/>
      <c r="Q196" s="154"/>
      <c r="R196" s="184"/>
      <c r="S196" s="72"/>
      <c r="T196" s="64"/>
      <c r="U196" s="64"/>
      <c r="V196" s="152"/>
      <c r="W196" s="153"/>
      <c r="X196" s="64"/>
      <c r="Y196" s="62"/>
      <c r="Z196" s="64"/>
      <c r="AA196" s="117"/>
      <c r="AB196" s="49"/>
      <c r="AC196" s="93"/>
    </row>
    <row r="197" spans="1:29" ht="15.75">
      <c r="A197" s="120"/>
      <c r="B197" s="115"/>
      <c r="C197" s="204"/>
      <c r="D197" s="151"/>
      <c r="E197" s="205"/>
      <c r="F197" s="84"/>
      <c r="G197" s="143"/>
      <c r="H197" s="84"/>
      <c r="I197" s="84"/>
      <c r="J197" s="83"/>
      <c r="K197" s="83"/>
      <c r="L197" s="84"/>
      <c r="M197" s="84"/>
      <c r="N197" s="86"/>
      <c r="O197" s="84"/>
      <c r="P197" s="91"/>
      <c r="Q197" s="154"/>
      <c r="R197" s="184"/>
      <c r="S197" s="72"/>
      <c r="T197" s="64"/>
      <c r="U197" s="64"/>
      <c r="V197" s="152"/>
      <c r="W197" s="153"/>
      <c r="X197" s="64"/>
      <c r="Y197" s="62"/>
      <c r="Z197" s="64"/>
      <c r="AA197" s="117"/>
      <c r="AB197" s="49"/>
      <c r="AC197" s="93"/>
    </row>
    <row r="198" spans="1:29" ht="15.75">
      <c r="A198" s="120"/>
      <c r="B198" s="115"/>
      <c r="C198" s="204"/>
      <c r="D198" s="151"/>
      <c r="E198" s="205"/>
      <c r="F198" s="84"/>
      <c r="G198" s="143"/>
      <c r="H198" s="84"/>
      <c r="I198" s="84"/>
      <c r="J198" s="83"/>
      <c r="K198" s="83"/>
      <c r="L198" s="84"/>
      <c r="M198" s="84"/>
      <c r="N198" s="86"/>
      <c r="O198" s="84"/>
      <c r="P198" s="91"/>
      <c r="Q198" s="154"/>
      <c r="R198" s="184"/>
      <c r="S198" s="72"/>
      <c r="T198" s="64"/>
      <c r="U198" s="64"/>
      <c r="V198" s="152"/>
      <c r="W198" s="153"/>
      <c r="X198" s="64"/>
      <c r="Y198" s="62"/>
      <c r="Z198" s="64"/>
      <c r="AA198" s="117"/>
      <c r="AB198" s="49"/>
      <c r="AC198" s="93"/>
    </row>
    <row r="199" spans="1:29" ht="15.75">
      <c r="A199" s="120"/>
      <c r="B199" s="115"/>
      <c r="C199" s="204"/>
      <c r="D199" s="151"/>
      <c r="E199" s="205"/>
      <c r="F199" s="84"/>
      <c r="G199" s="143"/>
      <c r="H199" s="84"/>
      <c r="I199" s="84"/>
      <c r="J199" s="83"/>
      <c r="K199" s="83"/>
      <c r="L199" s="84"/>
      <c r="M199" s="84"/>
      <c r="N199" s="86"/>
      <c r="O199" s="84"/>
      <c r="P199" s="91"/>
      <c r="Q199" s="154"/>
      <c r="R199" s="184"/>
      <c r="S199" s="72"/>
      <c r="T199" s="64"/>
      <c r="U199" s="64"/>
      <c r="V199" s="152"/>
      <c r="W199" s="153"/>
      <c r="X199" s="64"/>
      <c r="Y199" s="62"/>
      <c r="Z199" s="64"/>
      <c r="AA199" s="117"/>
      <c r="AB199" s="49"/>
      <c r="AC199" s="93"/>
    </row>
    <row r="200" spans="1:29" ht="15.75">
      <c r="A200" s="120"/>
      <c r="B200" s="115"/>
      <c r="C200" s="204"/>
      <c r="D200" s="151"/>
      <c r="E200" s="205"/>
      <c r="F200" s="84"/>
      <c r="G200" s="143"/>
      <c r="H200" s="84"/>
      <c r="I200" s="84"/>
      <c r="J200" s="83"/>
      <c r="K200" s="83"/>
      <c r="L200" s="84"/>
      <c r="M200" s="84"/>
      <c r="N200" s="86"/>
      <c r="O200" s="84"/>
      <c r="P200" s="91"/>
      <c r="Q200" s="154"/>
      <c r="R200" s="184"/>
      <c r="S200" s="72"/>
      <c r="T200" s="64"/>
      <c r="U200" s="64"/>
      <c r="V200" s="152"/>
      <c r="W200" s="153"/>
      <c r="X200" s="64"/>
      <c r="Y200" s="62"/>
      <c r="Z200" s="64"/>
      <c r="AA200" s="117"/>
      <c r="AB200" s="49"/>
      <c r="AC200" s="93"/>
    </row>
    <row r="201" spans="1:29" ht="15.75">
      <c r="A201" s="120"/>
      <c r="B201" s="115"/>
      <c r="C201" s="204"/>
      <c r="D201" s="151"/>
      <c r="E201" s="205"/>
      <c r="F201" s="84"/>
      <c r="G201" s="143"/>
      <c r="H201" s="84"/>
      <c r="I201" s="84"/>
      <c r="J201" s="83"/>
      <c r="K201" s="83"/>
      <c r="L201" s="84"/>
      <c r="M201" s="84"/>
      <c r="N201" s="86"/>
      <c r="O201" s="84"/>
      <c r="P201" s="91"/>
      <c r="Q201" s="154"/>
      <c r="R201" s="184"/>
      <c r="S201" s="72"/>
      <c r="T201" s="64"/>
      <c r="U201" s="64"/>
      <c r="V201" s="152"/>
      <c r="W201" s="153"/>
      <c r="X201" s="64"/>
      <c r="Y201" s="62"/>
      <c r="Z201" s="64"/>
      <c r="AA201" s="117"/>
      <c r="AB201" s="49"/>
      <c r="AC201" s="93"/>
    </row>
    <row r="202" spans="1:29" ht="15.75">
      <c r="A202" s="120"/>
      <c r="B202" s="115"/>
      <c r="C202" s="204"/>
      <c r="D202" s="151"/>
      <c r="E202" s="205"/>
      <c r="F202" s="84"/>
      <c r="G202" s="143"/>
      <c r="H202" s="84"/>
      <c r="I202" s="84"/>
      <c r="J202" s="83"/>
      <c r="K202" s="83"/>
      <c r="L202" s="84"/>
      <c r="M202" s="84"/>
      <c r="N202" s="86"/>
      <c r="O202" s="84"/>
      <c r="P202" s="91"/>
      <c r="Q202" s="154"/>
      <c r="R202" s="184"/>
      <c r="S202" s="72"/>
      <c r="T202" s="64"/>
      <c r="U202" s="64"/>
      <c r="V202" s="152"/>
      <c r="W202" s="153"/>
      <c r="X202" s="64"/>
      <c r="Y202" s="62"/>
      <c r="Z202" s="64"/>
      <c r="AA202" s="117"/>
      <c r="AB202" s="49"/>
      <c r="AC202" s="93"/>
    </row>
    <row r="203" spans="1:29" ht="15.75">
      <c r="A203" s="120"/>
      <c r="B203" s="115"/>
      <c r="C203" s="204"/>
      <c r="D203" s="151"/>
      <c r="E203" s="205"/>
      <c r="F203" s="84"/>
      <c r="G203" s="143"/>
      <c r="H203" s="84"/>
      <c r="I203" s="84"/>
      <c r="J203" s="83"/>
      <c r="K203" s="83"/>
      <c r="L203" s="84"/>
      <c r="M203" s="84"/>
      <c r="N203" s="86"/>
      <c r="O203" s="84"/>
      <c r="P203" s="91"/>
      <c r="Q203" s="154"/>
      <c r="R203" s="184"/>
      <c r="S203" s="72"/>
      <c r="T203" s="64"/>
      <c r="U203" s="64"/>
      <c r="V203" s="152"/>
      <c r="W203" s="153"/>
      <c r="X203" s="64"/>
      <c r="Y203" s="62"/>
      <c r="Z203" s="64"/>
      <c r="AA203" s="117"/>
      <c r="AB203" s="49"/>
      <c r="AC203" s="93"/>
    </row>
    <row r="204" spans="1:29" ht="15.75">
      <c r="A204" s="120"/>
      <c r="B204" s="115"/>
      <c r="C204" s="204"/>
      <c r="D204" s="151"/>
      <c r="E204" s="205"/>
      <c r="F204" s="84"/>
      <c r="G204" s="143"/>
      <c r="H204" s="84"/>
      <c r="I204" s="84"/>
      <c r="J204" s="83"/>
      <c r="K204" s="83"/>
      <c r="L204" s="84"/>
      <c r="M204" s="84"/>
      <c r="N204" s="86"/>
      <c r="O204" s="84"/>
      <c r="P204" s="91"/>
      <c r="Q204" s="154"/>
      <c r="R204" s="184"/>
      <c r="S204" s="72"/>
      <c r="T204" s="64"/>
      <c r="U204" s="64"/>
      <c r="V204" s="152"/>
      <c r="W204" s="153"/>
      <c r="X204" s="64"/>
      <c r="Y204" s="62"/>
      <c r="Z204" s="64"/>
      <c r="AA204" s="117"/>
      <c r="AB204" s="49"/>
      <c r="AC204" s="93"/>
    </row>
    <row r="205" spans="1:29" ht="15.75">
      <c r="A205" s="120"/>
      <c r="B205" s="115"/>
      <c r="C205" s="204"/>
      <c r="D205" s="151"/>
      <c r="E205" s="205"/>
      <c r="F205" s="84"/>
      <c r="G205" s="143"/>
      <c r="H205" s="84"/>
      <c r="I205" s="84"/>
      <c r="J205" s="83"/>
      <c r="K205" s="83"/>
      <c r="L205" s="84"/>
      <c r="M205" s="84"/>
      <c r="N205" s="86"/>
      <c r="O205" s="84"/>
      <c r="P205" s="91"/>
      <c r="Q205" s="154"/>
      <c r="R205" s="184"/>
      <c r="S205" s="72"/>
      <c r="T205" s="64"/>
      <c r="U205" s="64"/>
      <c r="V205" s="152"/>
      <c r="W205" s="153"/>
      <c r="X205" s="64"/>
      <c r="Y205" s="62"/>
      <c r="Z205" s="64"/>
      <c r="AA205" s="117"/>
      <c r="AB205" s="49"/>
      <c r="AC205" s="93"/>
    </row>
    <row r="206" spans="1:29" ht="15.75">
      <c r="A206" s="120"/>
      <c r="B206" s="115"/>
      <c r="C206" s="204"/>
      <c r="D206" s="151"/>
      <c r="E206" s="205"/>
      <c r="F206" s="84"/>
      <c r="G206" s="143"/>
      <c r="H206" s="84"/>
      <c r="I206" s="84"/>
      <c r="J206" s="83"/>
      <c r="K206" s="83"/>
      <c r="L206" s="84"/>
      <c r="M206" s="84"/>
      <c r="N206" s="86"/>
      <c r="O206" s="84"/>
      <c r="P206" s="91"/>
      <c r="Q206" s="154"/>
      <c r="R206" s="184"/>
      <c r="S206" s="72"/>
      <c r="T206" s="64"/>
      <c r="U206" s="64"/>
      <c r="V206" s="152"/>
      <c r="W206" s="153"/>
      <c r="X206" s="64"/>
      <c r="Y206" s="62"/>
      <c r="Z206" s="64"/>
      <c r="AA206" s="117"/>
      <c r="AB206" s="49"/>
      <c r="AC206" s="93"/>
    </row>
    <row r="207" spans="1:29" ht="16.5" thickBot="1">
      <c r="A207" s="120"/>
      <c r="B207" s="115"/>
      <c r="C207" s="204"/>
      <c r="D207" s="151"/>
      <c r="E207" s="205"/>
      <c r="F207" s="84"/>
      <c r="G207" s="143"/>
      <c r="H207" s="84"/>
      <c r="I207" s="84"/>
      <c r="J207" s="83"/>
      <c r="K207" s="83"/>
      <c r="L207" s="84"/>
      <c r="M207" s="84"/>
      <c r="N207" s="86"/>
      <c r="O207" s="84"/>
      <c r="P207" s="91"/>
      <c r="Q207" s="154"/>
      <c r="R207" s="184"/>
      <c r="S207" s="72"/>
      <c r="T207" s="64"/>
      <c r="U207" s="64"/>
      <c r="V207" s="152"/>
      <c r="W207" s="153"/>
      <c r="X207" s="64"/>
      <c r="Y207" s="62"/>
      <c r="Z207" s="64"/>
      <c r="AA207" s="117"/>
      <c r="AB207" s="49"/>
      <c r="AC207" s="93"/>
    </row>
    <row r="208" spans="1:29" ht="16.5" thickBot="1">
      <c r="A208" s="137"/>
      <c r="B208" s="138"/>
      <c r="C208" s="193"/>
      <c r="D208" s="933"/>
      <c r="E208" s="934"/>
      <c r="F208" s="935"/>
      <c r="G208" s="936"/>
      <c r="H208" s="156"/>
      <c r="I208" s="156"/>
      <c r="J208" s="139"/>
      <c r="K208" s="139"/>
      <c r="L208" s="156"/>
      <c r="M208" s="156"/>
      <c r="N208" s="156"/>
      <c r="O208" s="156"/>
      <c r="P208" s="145"/>
      <c r="Q208" s="186"/>
      <c r="R208" s="187"/>
      <c r="S208" s="72"/>
      <c r="T208" s="64"/>
      <c r="U208" s="64">
        <v>0</v>
      </c>
      <c r="V208" s="152"/>
      <c r="W208" s="153"/>
      <c r="X208" s="62"/>
      <c r="Y208" s="62"/>
      <c r="Z208" s="64"/>
      <c r="AA208" s="67"/>
      <c r="AB208" s="49"/>
      <c r="AC208" s="94"/>
    </row>
    <row r="209" spans="2:27" ht="16.5" thickBot="1">
      <c r="B209" s="135"/>
      <c r="C209" s="135"/>
      <c r="D209" s="71"/>
      <c r="E209" s="71"/>
      <c r="F209" s="71"/>
      <c r="G209" s="71"/>
      <c r="H209" s="71"/>
      <c r="I209" s="71"/>
      <c r="J209" s="104"/>
      <c r="K209" s="71"/>
      <c r="L209" s="126"/>
      <c r="M209" s="126"/>
      <c r="N209" s="126"/>
      <c r="O209" s="126"/>
      <c r="P209" s="126"/>
      <c r="Q209" s="73"/>
      <c r="R209" s="43"/>
      <c r="S209" s="43"/>
      <c r="T209" s="69"/>
      <c r="U209" s="52"/>
      <c r="V209" s="52"/>
      <c r="W209" s="52"/>
      <c r="X209" s="52"/>
      <c r="Y209" s="52"/>
      <c r="Z209" s="52"/>
      <c r="AA209" s="47"/>
    </row>
    <row r="210" spans="2:27" ht="15.75">
      <c r="B210" s="46" t="s">
        <v>2497</v>
      </c>
      <c r="C210" s="47"/>
      <c r="D210" s="47" t="s">
        <v>2918</v>
      </c>
      <c r="E210" s="47"/>
      <c r="F210" s="47"/>
      <c r="G210" s="47"/>
      <c r="H210" s="47"/>
      <c r="I210" s="47"/>
      <c r="J210" s="81"/>
      <c r="K210" s="47"/>
      <c r="L210" s="70"/>
      <c r="M210" s="70"/>
      <c r="N210" s="70"/>
      <c r="O210" s="70"/>
      <c r="P210" s="70"/>
      <c r="Q210" s="60"/>
      <c r="R210" s="43"/>
      <c r="S210" s="43"/>
      <c r="T210" s="50"/>
      <c r="U210" s="47"/>
      <c r="V210" s="47"/>
      <c r="W210" s="47"/>
      <c r="X210" s="47"/>
      <c r="Y210" s="47"/>
      <c r="Z210" s="75"/>
      <c r="AA210" s="49"/>
    </row>
    <row r="211" spans="2:27" ht="16.5" thickBot="1">
      <c r="B211" s="90"/>
      <c r="C211" s="52"/>
      <c r="D211" s="52" t="s">
        <v>2919</v>
      </c>
      <c r="E211" s="52"/>
      <c r="F211" s="52"/>
      <c r="G211" s="52"/>
      <c r="H211" s="52"/>
      <c r="I211" s="52"/>
      <c r="J211" s="80"/>
      <c r="K211" s="52"/>
      <c r="L211" s="68"/>
      <c r="M211" s="68"/>
      <c r="N211" s="68"/>
      <c r="O211" s="68"/>
      <c r="P211" s="68"/>
      <c r="Q211" s="60"/>
      <c r="R211" s="43"/>
      <c r="S211" s="43"/>
      <c r="T211" s="62"/>
      <c r="U211" s="52"/>
      <c r="V211" s="52"/>
      <c r="W211" s="52"/>
      <c r="X211" s="52"/>
      <c r="Y211" s="52"/>
      <c r="Z211" s="79"/>
      <c r="AA211" s="49"/>
    </row>
    <row r="212" spans="2:27" ht="15.75">
      <c r="B212" s="47"/>
      <c r="C212" s="47"/>
      <c r="D212" s="47"/>
      <c r="E212" s="47"/>
      <c r="F212" s="47"/>
      <c r="G212" s="47"/>
      <c r="H212" s="47"/>
      <c r="I212" s="47"/>
      <c r="J212" s="81"/>
      <c r="K212" s="47"/>
      <c r="L212" s="70"/>
      <c r="M212" s="70"/>
      <c r="N212" s="70"/>
      <c r="O212" s="70"/>
      <c r="P212" s="70"/>
      <c r="Q212" s="73"/>
      <c r="R212" s="43"/>
      <c r="S212" s="43"/>
      <c r="T212" s="47"/>
      <c r="U212" s="47"/>
      <c r="V212" s="47"/>
      <c r="W212" s="47"/>
      <c r="X212" s="47"/>
      <c r="Y212" s="47"/>
      <c r="Z212" s="47"/>
      <c r="AA212" s="43"/>
    </row>
  </sheetData>
  <mergeCells count="182">
    <mergeCell ref="D99:E99"/>
    <mergeCell ref="F87:G87"/>
    <mergeCell ref="F85:G85"/>
    <mergeCell ref="F91:G91"/>
    <mergeCell ref="D95:E95"/>
    <mergeCell ref="F97:G97"/>
    <mergeCell ref="F114:G114"/>
    <mergeCell ref="F131:G131"/>
    <mergeCell ref="F130:G130"/>
    <mergeCell ref="F109:G109"/>
    <mergeCell ref="F103:G103"/>
    <mergeCell ref="D102:E102"/>
    <mergeCell ref="D108:E108"/>
    <mergeCell ref="D100:E100"/>
    <mergeCell ref="D101:E101"/>
    <mergeCell ref="D104:E104"/>
    <mergeCell ref="F104:G104"/>
    <mergeCell ref="D105:E105"/>
    <mergeCell ref="F107:G107"/>
    <mergeCell ref="F122:G122"/>
    <mergeCell ref="D106:E106"/>
    <mergeCell ref="F110:G110"/>
    <mergeCell ref="D109:E109"/>
    <mergeCell ref="F116:G116"/>
    <mergeCell ref="F59:G59"/>
    <mergeCell ref="F61:G61"/>
    <mergeCell ref="F56:G56"/>
    <mergeCell ref="F57:G57"/>
    <mergeCell ref="D49:E49"/>
    <mergeCell ref="D47:E47"/>
    <mergeCell ref="F25:G25"/>
    <mergeCell ref="F39:G39"/>
    <mergeCell ref="F38:G38"/>
    <mergeCell ref="F42:G42"/>
    <mergeCell ref="F40:G40"/>
    <mergeCell ref="F88:G88"/>
    <mergeCell ref="F26:G26"/>
    <mergeCell ref="D36:E36"/>
    <mergeCell ref="D26:E26"/>
    <mergeCell ref="F82:G82"/>
    <mergeCell ref="F78:G78"/>
    <mergeCell ref="F86:G86"/>
    <mergeCell ref="F80:G80"/>
    <mergeCell ref="F46:G46"/>
    <mergeCell ref="D40:E40"/>
    <mergeCell ref="D29:E29"/>
    <mergeCell ref="D37:E37"/>
    <mergeCell ref="F44:G44"/>
    <mergeCell ref="F43:G43"/>
    <mergeCell ref="F66:G66"/>
    <mergeCell ref="D34:E34"/>
    <mergeCell ref="F63:G63"/>
    <mergeCell ref="F71:G71"/>
    <mergeCell ref="F60:G60"/>
    <mergeCell ref="F69:G69"/>
    <mergeCell ref="F49:G49"/>
    <mergeCell ref="F50:G50"/>
    <mergeCell ref="F74:G74"/>
    <mergeCell ref="F73:G73"/>
    <mergeCell ref="F17:G17"/>
    <mergeCell ref="D27:E27"/>
    <mergeCell ref="D38:E38"/>
    <mergeCell ref="F27:G27"/>
    <mergeCell ref="F16:G16"/>
    <mergeCell ref="F18:G18"/>
    <mergeCell ref="F19:G19"/>
    <mergeCell ref="D20:E20"/>
    <mergeCell ref="D19:E19"/>
    <mergeCell ref="D21:E21"/>
    <mergeCell ref="D25:E25"/>
    <mergeCell ref="D24:E24"/>
    <mergeCell ref="D22:E22"/>
    <mergeCell ref="F22:G22"/>
    <mergeCell ref="F29:G29"/>
    <mergeCell ref="D28:E28"/>
    <mergeCell ref="F34:G34"/>
    <mergeCell ref="D23:E23"/>
    <mergeCell ref="B13:C13"/>
    <mergeCell ref="D16:E16"/>
    <mergeCell ref="D18:E18"/>
    <mergeCell ref="D14:E14"/>
    <mergeCell ref="D17:E17"/>
    <mergeCell ref="D15:E15"/>
    <mergeCell ref="F79:G79"/>
    <mergeCell ref="D93:E93"/>
    <mergeCell ref="F81:G81"/>
    <mergeCell ref="F84:G84"/>
    <mergeCell ref="F92:G92"/>
    <mergeCell ref="F89:G89"/>
    <mergeCell ref="F90:G90"/>
    <mergeCell ref="F77:G77"/>
    <mergeCell ref="F58:G58"/>
    <mergeCell ref="F83:G83"/>
    <mergeCell ref="F47:G47"/>
    <mergeCell ref="F75:G75"/>
    <mergeCell ref="F68:G68"/>
    <mergeCell ref="F64:G64"/>
    <mergeCell ref="F93:G93"/>
    <mergeCell ref="F55:G55"/>
    <mergeCell ref="F62:G62"/>
    <mergeCell ref="F14:G14"/>
    <mergeCell ref="D164:E164"/>
    <mergeCell ref="F112:G112"/>
    <mergeCell ref="F115:G115"/>
    <mergeCell ref="D94:E94"/>
    <mergeCell ref="D97:E97"/>
    <mergeCell ref="F96:G96"/>
    <mergeCell ref="F102:G102"/>
    <mergeCell ref="D120:E120"/>
    <mergeCell ref="F120:G120"/>
    <mergeCell ref="F106:G106"/>
    <mergeCell ref="F108:G108"/>
    <mergeCell ref="F127:G127"/>
    <mergeCell ref="F105:G105"/>
    <mergeCell ref="F94:G94"/>
    <mergeCell ref="F98:G98"/>
    <mergeCell ref="F99:G99"/>
    <mergeCell ref="F113:G113"/>
    <mergeCell ref="D115:E115"/>
    <mergeCell ref="D111:E111"/>
    <mergeCell ref="F101:G101"/>
    <mergeCell ref="F100:G100"/>
    <mergeCell ref="D122:E122"/>
    <mergeCell ref="D152:E152"/>
    <mergeCell ref="F139:G139"/>
    <mergeCell ref="D208:E208"/>
    <mergeCell ref="F119:G119"/>
    <mergeCell ref="F118:G118"/>
    <mergeCell ref="F208:G208"/>
    <mergeCell ref="D116:E116"/>
    <mergeCell ref="F15:G15"/>
    <mergeCell ref="F33:G33"/>
    <mergeCell ref="F32:G32"/>
    <mergeCell ref="F31:G31"/>
    <mergeCell ref="F30:G30"/>
    <mergeCell ref="F48:G48"/>
    <mergeCell ref="F45:G45"/>
    <mergeCell ref="F28:G28"/>
    <mergeCell ref="F41:G41"/>
    <mergeCell ref="F24:G24"/>
    <mergeCell ref="F111:G111"/>
    <mergeCell ref="F20:G20"/>
    <mergeCell ref="F95:G95"/>
    <mergeCell ref="F37:G37"/>
    <mergeCell ref="F36:G36"/>
    <mergeCell ref="F35:G35"/>
    <mergeCell ref="F72:G72"/>
    <mergeCell ref="F23:G23"/>
    <mergeCell ref="F132:G132"/>
    <mergeCell ref="F124:G124"/>
    <mergeCell ref="D137:E137"/>
    <mergeCell ref="D113:E113"/>
    <mergeCell ref="F136:G136"/>
    <mergeCell ref="F155:G155"/>
    <mergeCell ref="F148:G148"/>
    <mergeCell ref="F149:G149"/>
    <mergeCell ref="D151:E151"/>
    <mergeCell ref="F151:G151"/>
    <mergeCell ref="F150:G150"/>
    <mergeCell ref="F147:G147"/>
    <mergeCell ref="F145:G145"/>
    <mergeCell ref="F146:G146"/>
    <mergeCell ref="D134:E134"/>
    <mergeCell ref="F134:G134"/>
    <mergeCell ref="F144:G144"/>
    <mergeCell ref="F138:G138"/>
    <mergeCell ref="F140:G140"/>
    <mergeCell ref="D136:E136"/>
    <mergeCell ref="F143:G143"/>
    <mergeCell ref="F141:G141"/>
    <mergeCell ref="F137:G137"/>
    <mergeCell ref="F142:G142"/>
    <mergeCell ref="D139:E139"/>
    <mergeCell ref="F161:G161"/>
    <mergeCell ref="F162:G162"/>
    <mergeCell ref="D156:E156"/>
    <mergeCell ref="F157:G157"/>
    <mergeCell ref="F158:G158"/>
    <mergeCell ref="D153:E153"/>
    <mergeCell ref="F153:G153"/>
    <mergeCell ref="F160:G160"/>
    <mergeCell ref="F152:G152"/>
  </mergeCell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7"/>
  <dimension ref="A1:AC414"/>
  <sheetViews>
    <sheetView workbookViewId="0">
      <selection sqref="A1:XFD11"/>
    </sheetView>
  </sheetViews>
  <sheetFormatPr baseColWidth="10" defaultRowHeight="15"/>
  <sheetData>
    <row r="1" spans="1:29" ht="15.75">
      <c r="A1" s="293"/>
      <c r="B1" s="261" t="s">
        <v>2497</v>
      </c>
      <c r="C1" s="261"/>
      <c r="D1" s="261"/>
      <c r="E1" s="261"/>
      <c r="F1" s="433"/>
      <c r="G1" s="261"/>
      <c r="H1" s="261"/>
      <c r="I1" s="261"/>
      <c r="J1" s="305"/>
      <c r="K1" s="305"/>
      <c r="L1" s="261"/>
      <c r="M1" s="261"/>
      <c r="N1" s="261"/>
      <c r="O1" s="261"/>
      <c r="P1" s="261"/>
      <c r="Q1" s="261"/>
      <c r="R1" s="260"/>
      <c r="S1" s="261"/>
      <c r="T1" s="262"/>
      <c r="U1" s="261"/>
      <c r="V1" s="261"/>
      <c r="W1" s="261"/>
      <c r="X1" s="261"/>
      <c r="Y1" s="261"/>
      <c r="Z1" s="261"/>
      <c r="AA1" s="261"/>
      <c r="AB1" s="359"/>
      <c r="AC1" s="285"/>
    </row>
    <row r="2" spans="1:29" ht="15.75">
      <c r="A2" s="293"/>
      <c r="B2" s="263" t="s">
        <v>2498</v>
      </c>
      <c r="C2" s="263"/>
      <c r="D2" s="261"/>
      <c r="E2" s="261"/>
      <c r="F2" s="433"/>
      <c r="G2" s="263" t="s">
        <v>2499</v>
      </c>
      <c r="H2" s="263"/>
      <c r="I2" s="261"/>
      <c r="J2" s="305"/>
      <c r="K2" s="305"/>
      <c r="L2" s="261"/>
      <c r="M2" s="261"/>
      <c r="N2" s="261"/>
      <c r="O2" s="261"/>
      <c r="P2" s="261"/>
      <c r="Q2" s="261"/>
      <c r="R2" s="260"/>
      <c r="S2" s="261"/>
      <c r="T2" s="262"/>
      <c r="U2" s="261"/>
      <c r="V2" s="261"/>
      <c r="W2" s="261"/>
      <c r="X2" s="261"/>
      <c r="Y2" s="261"/>
      <c r="Z2" s="261"/>
      <c r="AA2" s="261"/>
      <c r="AB2" s="359"/>
      <c r="AC2" s="285"/>
    </row>
    <row r="3" spans="1:29" ht="16.5" thickBot="1">
      <c r="A3" s="293"/>
      <c r="B3" s="264" t="s">
        <v>2500</v>
      </c>
      <c r="C3" s="264"/>
      <c r="D3" s="264"/>
      <c r="E3" s="264" t="s">
        <v>2501</v>
      </c>
      <c r="F3" s="433"/>
      <c r="G3" s="264" t="s">
        <v>2502</v>
      </c>
      <c r="H3" s="264"/>
      <c r="I3" s="261"/>
      <c r="J3" s="301" t="s">
        <v>2503</v>
      </c>
      <c r="K3" s="301"/>
      <c r="L3" s="264"/>
      <c r="M3" s="264"/>
      <c r="N3" s="264"/>
      <c r="O3" s="264"/>
      <c r="P3" s="264"/>
      <c r="Q3" s="264" t="s">
        <v>2504</v>
      </c>
      <c r="R3" s="260"/>
      <c r="S3" s="261"/>
      <c r="T3" s="265" t="s">
        <v>2505</v>
      </c>
      <c r="U3" s="264"/>
      <c r="V3" s="264"/>
      <c r="W3" s="264" t="s">
        <v>2506</v>
      </c>
      <c r="X3" s="264"/>
      <c r="Y3" s="264"/>
      <c r="Z3" s="261"/>
      <c r="AA3" s="261"/>
      <c r="AB3" s="359"/>
      <c r="AC3" s="285"/>
    </row>
    <row r="4" spans="1:29" ht="18.75" thickBot="1">
      <c r="A4" s="293"/>
      <c r="B4" s="308" t="s">
        <v>2507</v>
      </c>
      <c r="C4" s="267"/>
      <c r="D4" s="267"/>
      <c r="E4" s="360" t="s">
        <v>2920</v>
      </c>
      <c r="F4" s="434"/>
      <c r="G4" s="320">
        <v>152</v>
      </c>
      <c r="H4" s="320"/>
      <c r="I4" s="268"/>
      <c r="J4" s="302"/>
      <c r="K4" s="302"/>
      <c r="L4" s="295"/>
      <c r="M4" s="295"/>
      <c r="N4" s="295"/>
      <c r="O4" s="262"/>
      <c r="P4" s="262"/>
      <c r="Q4" s="361">
        <v>4</v>
      </c>
      <c r="R4" s="345"/>
      <c r="S4" s="261"/>
      <c r="T4" s="269" t="s">
        <v>2509</v>
      </c>
      <c r="U4" s="267"/>
      <c r="V4" s="267"/>
      <c r="W4" s="266"/>
      <c r="X4" s="267"/>
      <c r="Y4" s="267"/>
      <c r="Z4" s="296"/>
      <c r="AA4" s="294"/>
      <c r="AB4" s="359"/>
      <c r="AC4" s="285"/>
    </row>
    <row r="5" spans="1:29" ht="16.5" thickBot="1">
      <c r="A5" s="293"/>
      <c r="B5" s="270" t="s">
        <v>2510</v>
      </c>
      <c r="C5" s="270"/>
      <c r="D5" s="270"/>
      <c r="E5" s="270" t="s">
        <v>2511</v>
      </c>
      <c r="F5" s="433"/>
      <c r="G5" s="270" t="s">
        <v>2512</v>
      </c>
      <c r="H5" s="270"/>
      <c r="I5" s="261"/>
      <c r="J5" s="306" t="s">
        <v>2497</v>
      </c>
      <c r="K5" s="306"/>
      <c r="L5" s="271"/>
      <c r="M5" s="271"/>
      <c r="N5" s="271"/>
      <c r="O5" s="261"/>
      <c r="P5" s="261"/>
      <c r="Q5" s="267"/>
      <c r="R5" s="260"/>
      <c r="S5" s="261"/>
      <c r="T5" s="272" t="s">
        <v>2513</v>
      </c>
      <c r="U5" s="270"/>
      <c r="V5" s="270"/>
      <c r="W5" s="270" t="s">
        <v>2514</v>
      </c>
      <c r="X5" s="267"/>
      <c r="Y5" s="267"/>
      <c r="Z5" s="267"/>
      <c r="AA5" s="294"/>
      <c r="AB5" s="359"/>
      <c r="AC5" s="285"/>
    </row>
    <row r="6" spans="1:29" ht="16.5" thickBot="1">
      <c r="A6" s="293"/>
      <c r="B6" s="308">
        <v>0</v>
      </c>
      <c r="C6" s="267"/>
      <c r="D6" s="267"/>
      <c r="E6" s="266">
        <v>0</v>
      </c>
      <c r="F6" s="434"/>
      <c r="G6" s="273" t="s">
        <v>2515</v>
      </c>
      <c r="H6" s="319"/>
      <c r="I6" s="274"/>
      <c r="J6" s="303"/>
      <c r="K6" s="303"/>
      <c r="L6" s="274"/>
      <c r="M6" s="274"/>
      <c r="N6" s="274"/>
      <c r="O6" s="267"/>
      <c r="P6" s="267"/>
      <c r="Q6" s="297"/>
      <c r="R6" s="345"/>
      <c r="S6" s="261"/>
      <c r="T6" s="269">
        <v>0</v>
      </c>
      <c r="U6" s="267"/>
      <c r="V6" s="267"/>
      <c r="W6" s="266"/>
      <c r="X6" s="327">
        <v>0.21</v>
      </c>
      <c r="Y6" s="267"/>
      <c r="Z6" s="296"/>
      <c r="AA6" s="294"/>
      <c r="AB6" s="359"/>
      <c r="AC6" s="285"/>
    </row>
    <row r="7" spans="1:29" ht="16.5" thickBot="1">
      <c r="A7" s="293"/>
      <c r="B7" s="270" t="s">
        <v>2516</v>
      </c>
      <c r="C7" s="270"/>
      <c r="D7" s="270"/>
      <c r="E7" s="270" t="s">
        <v>2517</v>
      </c>
      <c r="F7" s="433"/>
      <c r="G7" s="275" t="s">
        <v>2518</v>
      </c>
      <c r="H7" s="326"/>
      <c r="I7" s="276"/>
      <c r="J7" s="304"/>
      <c r="K7" s="304"/>
      <c r="L7" s="276"/>
      <c r="M7" s="276"/>
      <c r="N7" s="276"/>
      <c r="O7" s="271"/>
      <c r="P7" s="271"/>
      <c r="Q7" s="331"/>
      <c r="R7" s="345"/>
      <c r="S7" s="261"/>
      <c r="T7" s="272" t="s">
        <v>2519</v>
      </c>
      <c r="U7" s="267"/>
      <c r="V7" s="267"/>
      <c r="W7" s="267"/>
      <c r="X7" s="267"/>
      <c r="Y7" s="267"/>
      <c r="Z7" s="267"/>
      <c r="AA7" s="294"/>
      <c r="AB7" s="359"/>
      <c r="AC7" s="285"/>
    </row>
    <row r="8" spans="1:29" ht="16.5" thickBot="1">
      <c r="A8" s="293"/>
      <c r="B8" s="308">
        <v>0</v>
      </c>
      <c r="C8" s="267"/>
      <c r="D8" s="267"/>
      <c r="E8" s="266">
        <v>0</v>
      </c>
      <c r="F8" s="434"/>
      <c r="G8" s="275" t="s">
        <v>2520</v>
      </c>
      <c r="H8" s="275"/>
      <c r="I8" s="328"/>
      <c r="J8" s="304"/>
      <c r="K8" s="304"/>
      <c r="L8" s="276"/>
      <c r="M8" s="276"/>
      <c r="N8" s="276"/>
      <c r="O8" s="277"/>
      <c r="P8" s="277"/>
      <c r="Q8" s="331"/>
      <c r="R8" s="345"/>
      <c r="S8" s="261"/>
      <c r="T8" s="269"/>
      <c r="U8" s="267"/>
      <c r="V8" s="267"/>
      <c r="W8" s="267"/>
      <c r="X8" s="267"/>
      <c r="Y8" s="267"/>
      <c r="Z8" s="297"/>
      <c r="AA8" s="294"/>
      <c r="AB8" s="359"/>
      <c r="AC8" s="285"/>
    </row>
    <row r="9" spans="1:29" ht="16.5" thickBot="1">
      <c r="A9" s="293"/>
      <c r="B9" s="270" t="s">
        <v>2521</v>
      </c>
      <c r="C9" s="270"/>
      <c r="D9" s="270"/>
      <c r="E9" s="270" t="s">
        <v>2522</v>
      </c>
      <c r="F9" s="433"/>
      <c r="G9" s="275" t="s">
        <v>2523</v>
      </c>
      <c r="H9" s="275"/>
      <c r="I9" s="329"/>
      <c r="J9" s="304"/>
      <c r="K9" s="304"/>
      <c r="L9" s="276"/>
      <c r="M9" s="276"/>
      <c r="N9" s="276"/>
      <c r="O9" s="271"/>
      <c r="P9" s="271"/>
      <c r="Q9" s="331"/>
      <c r="R9" s="345"/>
      <c r="S9" s="261"/>
      <c r="T9" s="262"/>
      <c r="U9" s="261"/>
      <c r="V9" s="261"/>
      <c r="W9" s="261"/>
      <c r="X9" s="261"/>
      <c r="Y9" s="261"/>
      <c r="Z9" s="298"/>
      <c r="AA9" s="294"/>
      <c r="AB9" s="359"/>
      <c r="AC9" s="285"/>
    </row>
    <row r="10" spans="1:29" ht="16.5" thickBot="1">
      <c r="A10" s="293"/>
      <c r="B10" s="308">
        <v>0</v>
      </c>
      <c r="C10" s="267"/>
      <c r="D10" s="267"/>
      <c r="E10" s="266">
        <v>0</v>
      </c>
      <c r="F10" s="434"/>
      <c r="G10" s="349"/>
      <c r="H10" s="349"/>
      <c r="I10" s="338"/>
      <c r="J10" s="337"/>
      <c r="K10" s="337"/>
      <c r="L10" s="338"/>
      <c r="M10" s="338"/>
      <c r="N10" s="338"/>
      <c r="O10" s="336"/>
      <c r="P10" s="336"/>
      <c r="Q10" s="300"/>
      <c r="R10" s="345"/>
      <c r="S10" s="261"/>
      <c r="T10" s="262"/>
      <c r="U10" s="261"/>
      <c r="V10" s="261"/>
      <c r="W10" s="261"/>
      <c r="X10" s="261"/>
      <c r="Y10" s="261"/>
      <c r="Z10" s="299"/>
      <c r="AA10" s="294"/>
      <c r="AB10" s="359"/>
      <c r="AC10" s="285"/>
    </row>
    <row r="11" spans="1:29" ht="16.5" thickBot="1">
      <c r="A11" s="293"/>
      <c r="B11" s="267"/>
      <c r="C11" s="267"/>
      <c r="D11" s="267"/>
      <c r="E11" s="267"/>
      <c r="F11" s="433"/>
      <c r="G11" s="267"/>
      <c r="H11" s="267"/>
      <c r="I11" s="267"/>
      <c r="J11" s="307"/>
      <c r="K11" s="307"/>
      <c r="L11" s="267"/>
      <c r="M11" s="267"/>
      <c r="N11" s="267"/>
      <c r="O11" s="267"/>
      <c r="P11" s="267"/>
      <c r="Q11" s="267"/>
      <c r="R11" s="260"/>
      <c r="S11" s="261"/>
      <c r="T11" s="269"/>
      <c r="U11" s="267"/>
      <c r="V11" s="267"/>
      <c r="W11" s="267"/>
      <c r="X11" s="267"/>
      <c r="Y11" s="267"/>
      <c r="Z11" s="267"/>
      <c r="AA11" s="261"/>
      <c r="AB11" s="324"/>
      <c r="AC11" s="285"/>
    </row>
    <row r="12" spans="1:29" ht="18">
      <c r="A12" s="449" t="s">
        <v>2524</v>
      </c>
      <c r="B12" s="965" t="s">
        <v>2119</v>
      </c>
      <c r="C12" s="966"/>
      <c r="D12" s="965" t="s">
        <v>2921</v>
      </c>
      <c r="E12" s="966"/>
      <c r="F12" s="965" t="s">
        <v>2120</v>
      </c>
      <c r="G12" s="966"/>
      <c r="H12" s="991" t="s">
        <v>2535</v>
      </c>
      <c r="I12" s="991" t="s">
        <v>2536</v>
      </c>
      <c r="J12" s="989" t="s">
        <v>2538</v>
      </c>
      <c r="K12" s="989" t="s">
        <v>2537</v>
      </c>
      <c r="L12" s="976" t="s">
        <v>2539</v>
      </c>
      <c r="M12" s="976" t="s">
        <v>2121</v>
      </c>
      <c r="N12" s="976" t="s">
        <v>2122</v>
      </c>
      <c r="O12" s="278" t="s">
        <v>2525</v>
      </c>
      <c r="P12" s="976" t="s">
        <v>2123</v>
      </c>
      <c r="Q12" s="322" t="s">
        <v>2526</v>
      </c>
      <c r="R12" s="345"/>
      <c r="S12" s="279"/>
      <c r="T12" s="280" t="s">
        <v>2528</v>
      </c>
      <c r="U12" s="278" t="s">
        <v>2528</v>
      </c>
      <c r="V12" s="278" t="s">
        <v>2529</v>
      </c>
      <c r="W12" s="312" t="s">
        <v>2530</v>
      </c>
      <c r="X12" s="281" t="s">
        <v>2531</v>
      </c>
      <c r="Y12" s="282"/>
      <c r="Z12" s="976" t="s">
        <v>2549</v>
      </c>
      <c r="AA12" s="261"/>
      <c r="AB12" s="983" t="s">
        <v>2922</v>
      </c>
      <c r="AC12" s="976" t="s">
        <v>2923</v>
      </c>
    </row>
    <row r="13" spans="1:29" ht="18.75" thickBot="1">
      <c r="A13" s="450" t="s">
        <v>2533</v>
      </c>
      <c r="B13" s="967"/>
      <c r="C13" s="968"/>
      <c r="D13" s="967"/>
      <c r="E13" s="968"/>
      <c r="F13" s="967"/>
      <c r="G13" s="968"/>
      <c r="H13" s="992"/>
      <c r="I13" s="992"/>
      <c r="J13" s="990"/>
      <c r="K13" s="990"/>
      <c r="L13" s="978"/>
      <c r="M13" s="978"/>
      <c r="N13" s="978"/>
      <c r="O13" s="325" t="s">
        <v>2541</v>
      </c>
      <c r="P13" s="978"/>
      <c r="Q13" s="340" t="s">
        <v>2542</v>
      </c>
      <c r="R13" s="345"/>
      <c r="S13" s="279"/>
      <c r="T13" s="286" t="s">
        <v>2544</v>
      </c>
      <c r="U13" s="283" t="s">
        <v>2545</v>
      </c>
      <c r="V13" s="283" t="s">
        <v>2546</v>
      </c>
      <c r="W13" s="332" t="s">
        <v>2547</v>
      </c>
      <c r="X13" s="284" t="s">
        <v>2548</v>
      </c>
      <c r="Y13" s="263"/>
      <c r="Z13" s="977"/>
      <c r="AA13" s="261"/>
      <c r="AB13" s="984"/>
      <c r="AC13" s="978"/>
    </row>
    <row r="14" spans="1:29" ht="18.75" thickBot="1">
      <c r="A14" s="389"/>
      <c r="B14" s="334">
        <v>151</v>
      </c>
      <c r="C14" s="335" t="s">
        <v>2124</v>
      </c>
      <c r="D14" s="985" t="s">
        <v>2475</v>
      </c>
      <c r="E14" s="986"/>
      <c r="F14" s="987" t="s">
        <v>2924</v>
      </c>
      <c r="G14" s="988"/>
      <c r="H14" s="341" t="s">
        <v>2553</v>
      </c>
      <c r="I14" s="362" t="s">
        <v>2925</v>
      </c>
      <c r="J14" s="341" t="s">
        <v>2926</v>
      </c>
      <c r="K14" s="341" t="s">
        <v>2556</v>
      </c>
      <c r="L14" s="341" t="s">
        <v>2927</v>
      </c>
      <c r="M14" s="341" t="s">
        <v>2557</v>
      </c>
      <c r="N14" s="342" t="s">
        <v>2766</v>
      </c>
      <c r="O14" s="333" t="s">
        <v>2558</v>
      </c>
      <c r="P14" s="333" t="s">
        <v>2558</v>
      </c>
      <c r="Q14" s="339">
        <v>2695</v>
      </c>
      <c r="R14" s="345"/>
      <c r="S14" s="310"/>
      <c r="T14" s="315">
        <v>1961.6</v>
      </c>
      <c r="U14" s="290">
        <v>1961.6</v>
      </c>
      <c r="V14" s="290">
        <v>11.928163265306139</v>
      </c>
      <c r="W14" s="317">
        <v>27.213358070500931</v>
      </c>
      <c r="X14" s="315"/>
      <c r="Y14" s="313"/>
      <c r="Z14" s="315"/>
      <c r="AA14" s="316"/>
      <c r="AB14" s="350"/>
      <c r="AC14" s="429"/>
    </row>
    <row r="15" spans="1:29" ht="18">
      <c r="A15" s="390"/>
      <c r="B15" s="385">
        <v>151</v>
      </c>
      <c r="C15" s="374" t="s">
        <v>2125</v>
      </c>
      <c r="D15" s="981" t="s">
        <v>2476</v>
      </c>
      <c r="E15" s="981"/>
      <c r="F15" s="982" t="s">
        <v>2928</v>
      </c>
      <c r="G15" s="982"/>
      <c r="H15" s="375" t="s">
        <v>2553</v>
      </c>
      <c r="I15" s="375" t="s">
        <v>2929</v>
      </c>
      <c r="J15" s="375" t="s">
        <v>2930</v>
      </c>
      <c r="K15" s="375" t="s">
        <v>2556</v>
      </c>
      <c r="L15" s="375" t="s">
        <v>2931</v>
      </c>
      <c r="M15" s="375" t="s">
        <v>2557</v>
      </c>
      <c r="N15" s="376" t="s">
        <v>2766</v>
      </c>
      <c r="O15" s="374" t="s">
        <v>2558</v>
      </c>
      <c r="P15" s="374" t="s">
        <v>2558</v>
      </c>
      <c r="Q15" s="377">
        <v>1645</v>
      </c>
      <c r="R15" s="345"/>
      <c r="S15" s="311"/>
      <c r="T15" s="315">
        <v>1197.33</v>
      </c>
      <c r="U15" s="290">
        <v>1197.33</v>
      </c>
      <c r="V15" s="290">
        <v>11.928917933130705</v>
      </c>
      <c r="W15" s="317">
        <v>27.213981762917939</v>
      </c>
      <c r="X15" s="313"/>
      <c r="Y15" s="313"/>
      <c r="Z15" s="315"/>
      <c r="AA15" s="316"/>
      <c r="AB15" s="351"/>
      <c r="AC15" s="430"/>
    </row>
    <row r="16" spans="1:29" ht="18">
      <c r="A16" s="391"/>
      <c r="B16" s="386">
        <v>151</v>
      </c>
      <c r="C16" s="367" t="s">
        <v>2126</v>
      </c>
      <c r="D16" s="970" t="s">
        <v>2475</v>
      </c>
      <c r="E16" s="970"/>
      <c r="F16" s="963" t="s">
        <v>2924</v>
      </c>
      <c r="G16" s="963"/>
      <c r="H16" s="363" t="s">
        <v>2553</v>
      </c>
      <c r="I16" s="363" t="s">
        <v>2925</v>
      </c>
      <c r="J16" s="363" t="s">
        <v>2932</v>
      </c>
      <c r="K16" s="363" t="s">
        <v>2858</v>
      </c>
      <c r="L16" s="363" t="s">
        <v>2927</v>
      </c>
      <c r="M16" s="366" t="s">
        <v>2557</v>
      </c>
      <c r="N16" s="365" t="s">
        <v>2766</v>
      </c>
      <c r="O16" s="364" t="s">
        <v>2558</v>
      </c>
      <c r="P16" s="364" t="s">
        <v>2558</v>
      </c>
      <c r="Q16" s="378">
        <v>2345</v>
      </c>
      <c r="R16" s="345"/>
      <c r="S16" s="291"/>
      <c r="T16" s="290">
        <v>1706.55</v>
      </c>
      <c r="U16" s="290">
        <v>1706.55</v>
      </c>
      <c r="V16" s="290">
        <v>11.943475479744137</v>
      </c>
      <c r="W16" s="317">
        <v>27.226012793176977</v>
      </c>
      <c r="X16" s="287"/>
      <c r="Y16" s="287"/>
      <c r="Z16" s="287"/>
      <c r="AA16" s="268"/>
      <c r="AB16" s="352"/>
      <c r="AC16" s="430"/>
    </row>
    <row r="17" spans="1:29" ht="18">
      <c r="A17" s="391"/>
      <c r="B17" s="387">
        <v>151</v>
      </c>
      <c r="C17" s="369" t="s">
        <v>2127</v>
      </c>
      <c r="D17" s="970" t="s">
        <v>2475</v>
      </c>
      <c r="E17" s="970"/>
      <c r="F17" s="963" t="s">
        <v>2924</v>
      </c>
      <c r="G17" s="963"/>
      <c r="H17" s="363" t="s">
        <v>2553</v>
      </c>
      <c r="I17" s="363" t="s">
        <v>2925</v>
      </c>
      <c r="J17" s="363" t="s">
        <v>2933</v>
      </c>
      <c r="K17" s="363" t="s">
        <v>2556</v>
      </c>
      <c r="L17" s="363" t="s">
        <v>2927</v>
      </c>
      <c r="M17" s="366" t="s">
        <v>2557</v>
      </c>
      <c r="N17" s="365" t="s">
        <v>2766</v>
      </c>
      <c r="O17" s="364" t="s">
        <v>2558</v>
      </c>
      <c r="P17" s="364" t="s">
        <v>2558</v>
      </c>
      <c r="Q17" s="378">
        <v>2945</v>
      </c>
      <c r="R17" s="345"/>
      <c r="S17" s="291"/>
      <c r="T17" s="290">
        <v>2143.15</v>
      </c>
      <c r="U17" s="290">
        <v>2143.15</v>
      </c>
      <c r="V17" s="290">
        <v>11.945280135823438</v>
      </c>
      <c r="W17" s="317">
        <v>27.227504244482162</v>
      </c>
      <c r="X17" s="287"/>
      <c r="Y17" s="287"/>
      <c r="Z17" s="287"/>
      <c r="AA17" s="268"/>
      <c r="AB17" s="353"/>
      <c r="AC17" s="430"/>
    </row>
    <row r="18" spans="1:29" ht="18">
      <c r="A18" s="392"/>
      <c r="B18" s="387">
        <v>151</v>
      </c>
      <c r="C18" s="369" t="s">
        <v>2128</v>
      </c>
      <c r="D18" s="979" t="s">
        <v>2476</v>
      </c>
      <c r="E18" s="979"/>
      <c r="F18" s="980" t="s">
        <v>2928</v>
      </c>
      <c r="G18" s="980"/>
      <c r="H18" s="366" t="s">
        <v>2553</v>
      </c>
      <c r="I18" s="363" t="s">
        <v>2934</v>
      </c>
      <c r="J18" s="370" t="s">
        <v>2935</v>
      </c>
      <c r="K18" s="370" t="s">
        <v>2556</v>
      </c>
      <c r="L18" s="371" t="s">
        <v>2931</v>
      </c>
      <c r="M18" s="366" t="s">
        <v>2557</v>
      </c>
      <c r="N18" s="365" t="s">
        <v>2766</v>
      </c>
      <c r="O18" s="364" t="s">
        <v>2558</v>
      </c>
      <c r="P18" s="364" t="s">
        <v>2558</v>
      </c>
      <c r="Q18" s="378">
        <v>1614</v>
      </c>
      <c r="R18" s="345"/>
      <c r="S18" s="291"/>
      <c r="T18" s="290">
        <v>1175.19</v>
      </c>
      <c r="U18" s="290">
        <v>1175.19</v>
      </c>
      <c r="V18" s="290">
        <v>11.897156133829</v>
      </c>
      <c r="W18" s="317">
        <v>27.187732342007436</v>
      </c>
      <c r="X18" s="287"/>
      <c r="Y18" s="287"/>
      <c r="Z18" s="290"/>
      <c r="AA18" s="268"/>
      <c r="AB18" s="352"/>
      <c r="AC18" s="430"/>
    </row>
    <row r="19" spans="1:29" ht="18">
      <c r="A19" s="393"/>
      <c r="B19" s="387">
        <v>151</v>
      </c>
      <c r="C19" s="369" t="s">
        <v>2129</v>
      </c>
      <c r="D19" s="970" t="s">
        <v>2475</v>
      </c>
      <c r="E19" s="970"/>
      <c r="F19" s="963" t="s">
        <v>2924</v>
      </c>
      <c r="G19" s="963"/>
      <c r="H19" s="363" t="s">
        <v>2553</v>
      </c>
      <c r="I19" s="363" t="s">
        <v>2925</v>
      </c>
      <c r="J19" s="363" t="s">
        <v>2936</v>
      </c>
      <c r="K19" s="363" t="s">
        <v>2556</v>
      </c>
      <c r="L19" s="363" t="s">
        <v>2927</v>
      </c>
      <c r="M19" s="366" t="s">
        <v>2557</v>
      </c>
      <c r="N19" s="365" t="s">
        <v>2766</v>
      </c>
      <c r="O19" s="364" t="s">
        <v>2558</v>
      </c>
      <c r="P19" s="364" t="s">
        <v>2558</v>
      </c>
      <c r="Q19" s="378">
        <v>3095</v>
      </c>
      <c r="R19" s="345"/>
      <c r="S19" s="291"/>
      <c r="T19" s="289">
        <v>2252.9699999999998</v>
      </c>
      <c r="U19" s="290">
        <v>2252.9699999999998</v>
      </c>
      <c r="V19" s="290">
        <v>11.919428109854607</v>
      </c>
      <c r="W19" s="317">
        <v>27.206138933764137</v>
      </c>
      <c r="X19" s="287"/>
      <c r="Y19" s="287"/>
      <c r="Z19" s="290"/>
      <c r="AA19" s="268"/>
      <c r="AB19" s="353"/>
      <c r="AC19" s="430"/>
    </row>
    <row r="20" spans="1:29" ht="18">
      <c r="A20" s="394"/>
      <c r="B20" s="387">
        <v>151</v>
      </c>
      <c r="C20" s="369" t="s">
        <v>2130</v>
      </c>
      <c r="D20" s="970" t="s">
        <v>2475</v>
      </c>
      <c r="E20" s="970"/>
      <c r="F20" s="963" t="s">
        <v>2924</v>
      </c>
      <c r="G20" s="963"/>
      <c r="H20" s="363" t="s">
        <v>2553</v>
      </c>
      <c r="I20" s="363" t="s">
        <v>2925</v>
      </c>
      <c r="J20" s="370" t="s">
        <v>2937</v>
      </c>
      <c r="K20" s="370" t="s">
        <v>2556</v>
      </c>
      <c r="L20" s="363" t="s">
        <v>2927</v>
      </c>
      <c r="M20" s="366" t="s">
        <v>2557</v>
      </c>
      <c r="N20" s="365" t="s">
        <v>2766</v>
      </c>
      <c r="O20" s="364" t="s">
        <v>2558</v>
      </c>
      <c r="P20" s="364" t="s">
        <v>2558</v>
      </c>
      <c r="Q20" s="378">
        <v>2495</v>
      </c>
      <c r="R20" s="345"/>
      <c r="S20" s="291"/>
      <c r="T20" s="289">
        <v>1816.37</v>
      </c>
      <c r="U20" s="290">
        <v>1816.37</v>
      </c>
      <c r="V20" s="290">
        <v>11.91151503006013</v>
      </c>
      <c r="W20" s="317">
        <v>27.199599198396797</v>
      </c>
      <c r="X20" s="287"/>
      <c r="Y20" s="287"/>
      <c r="Z20" s="290"/>
      <c r="AA20" s="268"/>
      <c r="AB20" s="353"/>
      <c r="AC20" s="430"/>
    </row>
    <row r="21" spans="1:29" ht="18">
      <c r="A21" s="395"/>
      <c r="B21" s="387">
        <v>151</v>
      </c>
      <c r="C21" s="369" t="s">
        <v>2131</v>
      </c>
      <c r="D21" s="970" t="s">
        <v>2475</v>
      </c>
      <c r="E21" s="970"/>
      <c r="F21" s="963" t="s">
        <v>2924</v>
      </c>
      <c r="G21" s="963"/>
      <c r="H21" s="363" t="s">
        <v>2553</v>
      </c>
      <c r="I21" s="363" t="s">
        <v>2925</v>
      </c>
      <c r="J21" s="370" t="s">
        <v>2933</v>
      </c>
      <c r="K21" s="370" t="s">
        <v>2556</v>
      </c>
      <c r="L21" s="363" t="s">
        <v>2927</v>
      </c>
      <c r="M21" s="366" t="s">
        <v>2557</v>
      </c>
      <c r="N21" s="365" t="s">
        <v>2766</v>
      </c>
      <c r="O21" s="364" t="s">
        <v>2558</v>
      </c>
      <c r="P21" s="364" t="s">
        <v>2558</v>
      </c>
      <c r="Q21" s="378">
        <v>2645</v>
      </c>
      <c r="R21" s="345"/>
      <c r="S21" s="291"/>
      <c r="T21" s="289">
        <v>1925.29</v>
      </c>
      <c r="U21" s="290">
        <v>1925.29</v>
      </c>
      <c r="V21" s="290">
        <v>11.924351606805288</v>
      </c>
      <c r="W21" s="317">
        <v>27.210207939508507</v>
      </c>
      <c r="X21" s="287"/>
      <c r="Y21" s="287"/>
      <c r="Z21" s="290"/>
      <c r="AA21" s="268"/>
      <c r="AB21" s="353"/>
      <c r="AC21" s="430"/>
    </row>
    <row r="22" spans="1:29" ht="18">
      <c r="A22" s="395"/>
      <c r="B22" s="387">
        <v>151</v>
      </c>
      <c r="C22" s="369" t="s">
        <v>2132</v>
      </c>
      <c r="D22" s="970" t="s">
        <v>2475</v>
      </c>
      <c r="E22" s="970"/>
      <c r="F22" s="963" t="s">
        <v>2924</v>
      </c>
      <c r="G22" s="963"/>
      <c r="H22" s="363" t="s">
        <v>2553</v>
      </c>
      <c r="I22" s="366" t="s">
        <v>2934</v>
      </c>
      <c r="J22" s="363" t="s">
        <v>2938</v>
      </c>
      <c r="K22" s="363" t="s">
        <v>2939</v>
      </c>
      <c r="L22" s="366" t="s">
        <v>2940</v>
      </c>
      <c r="M22" s="366" t="s">
        <v>2557</v>
      </c>
      <c r="N22" s="365" t="s">
        <v>2766</v>
      </c>
      <c r="O22" s="364" t="s">
        <v>2558</v>
      </c>
      <c r="P22" s="364" t="s">
        <v>2558</v>
      </c>
      <c r="Q22" s="378">
        <v>1895</v>
      </c>
      <c r="R22" s="345"/>
      <c r="S22" s="291"/>
      <c r="T22" s="290">
        <v>1378.88</v>
      </c>
      <c r="U22" s="290">
        <v>1378.88</v>
      </c>
      <c r="V22" s="290">
        <v>11.955419525065963</v>
      </c>
      <c r="W22" s="317">
        <v>27.235883905013182</v>
      </c>
      <c r="X22" s="287"/>
      <c r="Y22" s="287"/>
      <c r="Z22" s="290"/>
      <c r="AA22" s="268"/>
      <c r="AB22" s="352"/>
      <c r="AC22" s="430"/>
    </row>
    <row r="23" spans="1:29" ht="18">
      <c r="A23" s="395"/>
      <c r="B23" s="387">
        <v>151</v>
      </c>
      <c r="C23" s="369" t="s">
        <v>2133</v>
      </c>
      <c r="D23" s="970" t="s">
        <v>2475</v>
      </c>
      <c r="E23" s="970"/>
      <c r="F23" s="963" t="s">
        <v>2924</v>
      </c>
      <c r="G23" s="963"/>
      <c r="H23" s="363" t="s">
        <v>2553</v>
      </c>
      <c r="I23" s="363" t="s">
        <v>2925</v>
      </c>
      <c r="J23" s="370" t="s">
        <v>2941</v>
      </c>
      <c r="K23" s="370" t="s">
        <v>2556</v>
      </c>
      <c r="L23" s="363" t="s">
        <v>2927</v>
      </c>
      <c r="M23" s="366" t="s">
        <v>2557</v>
      </c>
      <c r="N23" s="365" t="s">
        <v>2766</v>
      </c>
      <c r="O23" s="364" t="s">
        <v>2558</v>
      </c>
      <c r="P23" s="364" t="s">
        <v>2558</v>
      </c>
      <c r="Q23" s="378">
        <v>2445</v>
      </c>
      <c r="R23" s="345"/>
      <c r="S23" s="291"/>
      <c r="T23" s="289">
        <v>1779.17</v>
      </c>
      <c r="U23" s="290">
        <v>1779.17</v>
      </c>
      <c r="V23" s="290">
        <v>11.951096114519416</v>
      </c>
      <c r="W23" s="317">
        <v>27.232310838445798</v>
      </c>
      <c r="X23" s="287"/>
      <c r="Y23" s="287"/>
      <c r="Z23" s="290"/>
      <c r="AA23" s="268"/>
      <c r="AB23" s="352"/>
      <c r="AC23" s="430"/>
    </row>
    <row r="24" spans="1:29" ht="18">
      <c r="A24" s="395"/>
      <c r="B24" s="387">
        <v>151</v>
      </c>
      <c r="C24" s="369" t="s">
        <v>2134</v>
      </c>
      <c r="D24" s="979" t="s">
        <v>2476</v>
      </c>
      <c r="E24" s="979"/>
      <c r="F24" s="963" t="s">
        <v>2579</v>
      </c>
      <c r="G24" s="963"/>
      <c r="H24" s="363" t="s">
        <v>2553</v>
      </c>
      <c r="I24" s="366" t="s">
        <v>2942</v>
      </c>
      <c r="J24" s="363" t="s">
        <v>2943</v>
      </c>
      <c r="K24" s="363" t="s">
        <v>2939</v>
      </c>
      <c r="L24" s="366" t="s">
        <v>2931</v>
      </c>
      <c r="M24" s="366" t="s">
        <v>2557</v>
      </c>
      <c r="N24" s="365" t="s">
        <v>2766</v>
      </c>
      <c r="O24" s="364" t="s">
        <v>2558</v>
      </c>
      <c r="P24" s="364" t="s">
        <v>2558</v>
      </c>
      <c r="Q24" s="378">
        <v>1145</v>
      </c>
      <c r="R24" s="345"/>
      <c r="S24" s="291"/>
      <c r="T24" s="290">
        <v>833.35</v>
      </c>
      <c r="U24" s="290">
        <v>833.35</v>
      </c>
      <c r="V24" s="290">
        <v>11.934192139737988</v>
      </c>
      <c r="W24" s="317">
        <v>27.21834061135371</v>
      </c>
      <c r="X24" s="287"/>
      <c r="Y24" s="287"/>
      <c r="Z24" s="290"/>
      <c r="AA24" s="268"/>
      <c r="AB24" s="352"/>
      <c r="AC24" s="430"/>
    </row>
    <row r="25" spans="1:29" ht="18">
      <c r="A25" s="395"/>
      <c r="B25" s="387">
        <v>151</v>
      </c>
      <c r="C25" s="369" t="s">
        <v>2135</v>
      </c>
      <c r="D25" s="970" t="s">
        <v>2475</v>
      </c>
      <c r="E25" s="970"/>
      <c r="F25" s="963" t="s">
        <v>2944</v>
      </c>
      <c r="G25" s="963"/>
      <c r="H25" s="363" t="s">
        <v>2553</v>
      </c>
      <c r="I25" s="366" t="s">
        <v>2945</v>
      </c>
      <c r="J25" s="363" t="s">
        <v>2946</v>
      </c>
      <c r="K25" s="363" t="s">
        <v>2556</v>
      </c>
      <c r="L25" s="363" t="s">
        <v>2927</v>
      </c>
      <c r="M25" s="366" t="s">
        <v>2557</v>
      </c>
      <c r="N25" s="365" t="s">
        <v>2766</v>
      </c>
      <c r="O25" s="364" t="s">
        <v>2558</v>
      </c>
      <c r="P25" s="364" t="s">
        <v>2558</v>
      </c>
      <c r="Q25" s="378">
        <v>1745</v>
      </c>
      <c r="R25" s="345"/>
      <c r="S25" s="291"/>
      <c r="T25" s="289">
        <v>1269.95</v>
      </c>
      <c r="U25" s="290">
        <v>1269.95</v>
      </c>
      <c r="V25" s="290">
        <v>11.940429799426937</v>
      </c>
      <c r="W25" s="317">
        <v>27.223495702005721</v>
      </c>
      <c r="X25" s="287"/>
      <c r="Y25" s="287"/>
      <c r="Z25" s="290"/>
      <c r="AA25" s="268"/>
      <c r="AB25" s="353"/>
      <c r="AC25" s="430"/>
    </row>
    <row r="26" spans="1:29" ht="18">
      <c r="A26" s="395"/>
      <c r="B26" s="387">
        <v>151</v>
      </c>
      <c r="C26" s="369" t="s">
        <v>2136</v>
      </c>
      <c r="D26" s="979" t="s">
        <v>2476</v>
      </c>
      <c r="E26" s="979"/>
      <c r="F26" s="963" t="s">
        <v>2928</v>
      </c>
      <c r="G26" s="963"/>
      <c r="H26" s="363" t="s">
        <v>2553</v>
      </c>
      <c r="I26" s="366" t="s">
        <v>2929</v>
      </c>
      <c r="J26" s="372" t="s">
        <v>2946</v>
      </c>
      <c r="K26" s="372" t="s">
        <v>2556</v>
      </c>
      <c r="L26" s="371" t="s">
        <v>2931</v>
      </c>
      <c r="M26" s="366" t="s">
        <v>2557</v>
      </c>
      <c r="N26" s="365" t="s">
        <v>2766</v>
      </c>
      <c r="O26" s="364" t="s">
        <v>2558</v>
      </c>
      <c r="P26" s="364" t="s">
        <v>2558</v>
      </c>
      <c r="Q26" s="378">
        <v>1745</v>
      </c>
      <c r="R26" s="345"/>
      <c r="S26" s="291"/>
      <c r="T26" s="289">
        <v>1269.95</v>
      </c>
      <c r="U26" s="290">
        <v>1269.95</v>
      </c>
      <c r="V26" s="290">
        <v>11.940429799426937</v>
      </c>
      <c r="W26" s="317">
        <v>27.223495702005721</v>
      </c>
      <c r="X26" s="287"/>
      <c r="Y26" s="287"/>
      <c r="Z26" s="290"/>
      <c r="AA26" s="268"/>
      <c r="AB26" s="353"/>
      <c r="AC26" s="430"/>
    </row>
    <row r="27" spans="1:29" ht="18">
      <c r="A27" s="395"/>
      <c r="B27" s="387">
        <v>151</v>
      </c>
      <c r="C27" s="369" t="s">
        <v>2137</v>
      </c>
      <c r="D27" s="970" t="s">
        <v>2475</v>
      </c>
      <c r="E27" s="970"/>
      <c r="F27" s="963" t="s">
        <v>2924</v>
      </c>
      <c r="G27" s="963"/>
      <c r="H27" s="363" t="s">
        <v>2553</v>
      </c>
      <c r="I27" s="363" t="s">
        <v>2925</v>
      </c>
      <c r="J27" s="372" t="s">
        <v>2947</v>
      </c>
      <c r="K27" s="372" t="s">
        <v>2556</v>
      </c>
      <c r="L27" s="363" t="s">
        <v>2927</v>
      </c>
      <c r="M27" s="366" t="s">
        <v>2557</v>
      </c>
      <c r="N27" s="365" t="s">
        <v>2766</v>
      </c>
      <c r="O27" s="364" t="s">
        <v>2558</v>
      </c>
      <c r="P27" s="364" t="s">
        <v>2558</v>
      </c>
      <c r="Q27" s="378">
        <v>2195</v>
      </c>
      <c r="R27" s="345"/>
      <c r="S27" s="291"/>
      <c r="T27" s="289">
        <v>1597.32</v>
      </c>
      <c r="U27" s="290">
        <v>1597.32</v>
      </c>
      <c r="V27" s="290">
        <v>11.947280182232348</v>
      </c>
      <c r="W27" s="317">
        <v>27.22915717539864</v>
      </c>
      <c r="X27" s="287"/>
      <c r="Y27" s="288"/>
      <c r="Z27" s="290"/>
      <c r="AA27" s="268"/>
      <c r="AB27" s="353"/>
      <c r="AC27" s="430"/>
    </row>
    <row r="28" spans="1:29" ht="18">
      <c r="A28" s="395"/>
      <c r="B28" s="387">
        <v>151</v>
      </c>
      <c r="C28" s="369" t="s">
        <v>2138</v>
      </c>
      <c r="D28" s="979" t="s">
        <v>2475</v>
      </c>
      <c r="E28" s="979"/>
      <c r="F28" s="963" t="s">
        <v>2944</v>
      </c>
      <c r="G28" s="963"/>
      <c r="H28" s="363" t="s">
        <v>2553</v>
      </c>
      <c r="I28" s="366" t="s">
        <v>2934</v>
      </c>
      <c r="J28" s="372" t="s">
        <v>2946</v>
      </c>
      <c r="K28" s="372" t="s">
        <v>2948</v>
      </c>
      <c r="L28" s="371" t="s">
        <v>2931</v>
      </c>
      <c r="M28" s="366" t="s">
        <v>2557</v>
      </c>
      <c r="N28" s="365" t="s">
        <v>2766</v>
      </c>
      <c r="O28" s="364" t="s">
        <v>2558</v>
      </c>
      <c r="P28" s="364" t="s">
        <v>2558</v>
      </c>
      <c r="Q28" s="378">
        <v>1745</v>
      </c>
      <c r="R28" s="345"/>
      <c r="S28" s="291"/>
      <c r="T28" s="289">
        <v>1269.95</v>
      </c>
      <c r="U28" s="290">
        <v>1269.95</v>
      </c>
      <c r="V28" s="290">
        <v>11.940429799426937</v>
      </c>
      <c r="W28" s="317">
        <v>27.223495702005721</v>
      </c>
      <c r="X28" s="287"/>
      <c r="Y28" s="288"/>
      <c r="Z28" s="290"/>
      <c r="AA28" s="268"/>
      <c r="AB28" s="353"/>
      <c r="AC28" s="430"/>
    </row>
    <row r="29" spans="1:29" ht="18">
      <c r="A29" s="395"/>
      <c r="B29" s="387">
        <v>151</v>
      </c>
      <c r="C29" s="369" t="s">
        <v>2139</v>
      </c>
      <c r="D29" s="970" t="s">
        <v>2477</v>
      </c>
      <c r="E29" s="970"/>
      <c r="F29" s="963" t="s">
        <v>2949</v>
      </c>
      <c r="G29" s="963"/>
      <c r="H29" s="363" t="s">
        <v>2553</v>
      </c>
      <c r="I29" s="366" t="s">
        <v>2950</v>
      </c>
      <c r="J29" s="363" t="s">
        <v>2951</v>
      </c>
      <c r="K29" s="363" t="s">
        <v>2948</v>
      </c>
      <c r="L29" s="366" t="s">
        <v>2952</v>
      </c>
      <c r="M29" s="366" t="s">
        <v>2557</v>
      </c>
      <c r="N29" s="365" t="s">
        <v>2766</v>
      </c>
      <c r="O29" s="364" t="s">
        <v>2558</v>
      </c>
      <c r="P29" s="364" t="s">
        <v>2558</v>
      </c>
      <c r="Q29" s="378">
        <v>3174</v>
      </c>
      <c r="R29" s="345"/>
      <c r="S29" s="291"/>
      <c r="T29" s="290">
        <v>2262.71</v>
      </c>
      <c r="U29" s="290">
        <v>2262.71</v>
      </c>
      <c r="V29" s="290">
        <v>13.740419029615623</v>
      </c>
      <c r="W29" s="317">
        <v>28.711090107120341</v>
      </c>
      <c r="X29" s="287"/>
      <c r="Y29" s="287"/>
      <c r="Z29" s="290"/>
      <c r="AA29" s="268"/>
      <c r="AB29" s="353"/>
      <c r="AC29" s="430"/>
    </row>
    <row r="30" spans="1:29" ht="18">
      <c r="A30" s="395"/>
      <c r="B30" s="387">
        <v>151</v>
      </c>
      <c r="C30" s="369" t="s">
        <v>2140</v>
      </c>
      <c r="D30" s="970" t="s">
        <v>2476</v>
      </c>
      <c r="E30" s="970"/>
      <c r="F30" s="963" t="s">
        <v>2953</v>
      </c>
      <c r="G30" s="963"/>
      <c r="H30" s="363" t="s">
        <v>2553</v>
      </c>
      <c r="I30" s="366" t="s">
        <v>2942</v>
      </c>
      <c r="J30" s="363" t="s">
        <v>2821</v>
      </c>
      <c r="K30" s="363" t="s">
        <v>2954</v>
      </c>
      <c r="L30" s="371" t="s">
        <v>2931</v>
      </c>
      <c r="M30" s="366" t="s">
        <v>2557</v>
      </c>
      <c r="N30" s="365" t="s">
        <v>2766</v>
      </c>
      <c r="O30" s="364" t="s">
        <v>2558</v>
      </c>
      <c r="P30" s="364" t="s">
        <v>2558</v>
      </c>
      <c r="Q30" s="378">
        <v>1145</v>
      </c>
      <c r="R30" s="345"/>
      <c r="S30" s="291"/>
      <c r="T30" s="289">
        <v>833.35</v>
      </c>
      <c r="U30" s="290">
        <v>833.35</v>
      </c>
      <c r="V30" s="290">
        <v>11.934192139737988</v>
      </c>
      <c r="W30" s="317">
        <v>27.21834061135371</v>
      </c>
      <c r="X30" s="287"/>
      <c r="Y30" s="288"/>
      <c r="Z30" s="290"/>
      <c r="AA30" s="268"/>
      <c r="AB30" s="352"/>
      <c r="AC30" s="430"/>
    </row>
    <row r="31" spans="1:29" ht="18">
      <c r="A31" s="395"/>
      <c r="B31" s="387">
        <v>151</v>
      </c>
      <c r="C31" s="369" t="s">
        <v>2141</v>
      </c>
      <c r="D31" s="964" t="s">
        <v>2478</v>
      </c>
      <c r="E31" s="964"/>
      <c r="F31" s="963" t="s">
        <v>2953</v>
      </c>
      <c r="G31" s="963"/>
      <c r="H31" s="363" t="s">
        <v>2553</v>
      </c>
      <c r="I31" s="366" t="s">
        <v>2942</v>
      </c>
      <c r="J31" s="363" t="s">
        <v>2955</v>
      </c>
      <c r="K31" s="363" t="s">
        <v>68</v>
      </c>
      <c r="L31" s="366" t="s">
        <v>2931</v>
      </c>
      <c r="M31" s="366" t="s">
        <v>2557</v>
      </c>
      <c r="N31" s="365">
        <v>6</v>
      </c>
      <c r="O31" s="364" t="s">
        <v>2558</v>
      </c>
      <c r="P31" s="364" t="s">
        <v>2558</v>
      </c>
      <c r="Q31" s="378">
        <v>1245</v>
      </c>
      <c r="R31" s="345"/>
      <c r="S31" s="279"/>
      <c r="T31" s="289">
        <v>905.97</v>
      </c>
      <c r="U31" s="290">
        <v>905.97</v>
      </c>
      <c r="V31" s="290">
        <v>11.949903614457824</v>
      </c>
      <c r="W31" s="317">
        <v>27.231325301204819</v>
      </c>
      <c r="X31" s="287"/>
      <c r="Y31" s="287"/>
      <c r="Z31" s="290"/>
      <c r="AA31" s="268"/>
      <c r="AB31" s="352"/>
      <c r="AC31" s="430"/>
    </row>
    <row r="32" spans="1:29" ht="18">
      <c r="A32" s="395"/>
      <c r="B32" s="387">
        <v>151</v>
      </c>
      <c r="C32" s="369" t="s">
        <v>2142</v>
      </c>
      <c r="D32" s="951" t="s">
        <v>2475</v>
      </c>
      <c r="E32" s="952"/>
      <c r="F32" s="963" t="s">
        <v>2924</v>
      </c>
      <c r="G32" s="963"/>
      <c r="H32" s="363" t="s">
        <v>2553</v>
      </c>
      <c r="I32" s="363" t="s">
        <v>2925</v>
      </c>
      <c r="J32" s="363" t="s">
        <v>2956</v>
      </c>
      <c r="K32" s="363" t="s">
        <v>68</v>
      </c>
      <c r="L32" s="363" t="s">
        <v>2927</v>
      </c>
      <c r="M32" s="366" t="s">
        <v>2557</v>
      </c>
      <c r="N32" s="365">
        <v>6</v>
      </c>
      <c r="O32" s="364" t="s">
        <v>2558</v>
      </c>
      <c r="P32" s="364" t="s">
        <v>2558</v>
      </c>
      <c r="Q32" s="378">
        <v>2795</v>
      </c>
      <c r="R32" s="345"/>
      <c r="S32" s="291"/>
      <c r="T32" s="289">
        <v>2034.22</v>
      </c>
      <c r="U32" s="290">
        <v>2034.22</v>
      </c>
      <c r="V32" s="290">
        <v>11.93537745974956</v>
      </c>
      <c r="W32" s="317">
        <v>27.219320214669054</v>
      </c>
      <c r="X32" s="287"/>
      <c r="Y32" s="288"/>
      <c r="Z32" s="290"/>
      <c r="AA32" s="268"/>
      <c r="AB32" s="352"/>
      <c r="AC32" s="430"/>
    </row>
    <row r="33" spans="1:29" ht="18">
      <c r="A33" s="395"/>
      <c r="B33" s="387">
        <v>151</v>
      </c>
      <c r="C33" s="369" t="s">
        <v>2143</v>
      </c>
      <c r="D33" s="951" t="s">
        <v>2475</v>
      </c>
      <c r="E33" s="952"/>
      <c r="F33" s="963" t="s">
        <v>2924</v>
      </c>
      <c r="G33" s="963"/>
      <c r="H33" s="363" t="s">
        <v>2553</v>
      </c>
      <c r="I33" s="363" t="s">
        <v>2957</v>
      </c>
      <c r="J33" s="363" t="s">
        <v>2958</v>
      </c>
      <c r="K33" s="363" t="s">
        <v>2959</v>
      </c>
      <c r="L33" s="366" t="s">
        <v>2960</v>
      </c>
      <c r="M33" s="366" t="s">
        <v>2557</v>
      </c>
      <c r="N33" s="365">
        <v>6</v>
      </c>
      <c r="O33" s="364" t="s">
        <v>2558</v>
      </c>
      <c r="P33" s="364" t="s">
        <v>2558</v>
      </c>
      <c r="Q33" s="378">
        <v>2095</v>
      </c>
      <c r="R33" s="345"/>
      <c r="S33" s="291"/>
      <c r="T33" s="289">
        <v>1525</v>
      </c>
      <c r="U33" s="290">
        <v>1525</v>
      </c>
      <c r="V33" s="290">
        <v>11.921241050119335</v>
      </c>
      <c r="W33" s="317">
        <v>27.207637231503583</v>
      </c>
      <c r="X33" s="287"/>
      <c r="Y33" s="288"/>
      <c r="Z33" s="290"/>
      <c r="AA33" s="268"/>
      <c r="AB33" s="353"/>
      <c r="AC33" s="430"/>
    </row>
    <row r="34" spans="1:29" ht="18">
      <c r="A34" s="395"/>
      <c r="B34" s="387">
        <v>151</v>
      </c>
      <c r="C34" s="369" t="s">
        <v>2144</v>
      </c>
      <c r="D34" s="368" t="s">
        <v>2476</v>
      </c>
      <c r="E34" s="373"/>
      <c r="F34" s="963" t="s">
        <v>2928</v>
      </c>
      <c r="G34" s="963"/>
      <c r="H34" s="363" t="s">
        <v>2553</v>
      </c>
      <c r="I34" s="366" t="s">
        <v>2942</v>
      </c>
      <c r="J34" s="370" t="s">
        <v>2955</v>
      </c>
      <c r="K34" s="370" t="s">
        <v>2959</v>
      </c>
      <c r="L34" s="366" t="s">
        <v>2931</v>
      </c>
      <c r="M34" s="366" t="s">
        <v>2557</v>
      </c>
      <c r="N34" s="365">
        <v>6</v>
      </c>
      <c r="O34" s="364" t="s">
        <v>2558</v>
      </c>
      <c r="P34" s="364" t="s">
        <v>2558</v>
      </c>
      <c r="Q34" s="378">
        <v>1245</v>
      </c>
      <c r="R34" s="345"/>
      <c r="S34" s="291"/>
      <c r="T34" s="289">
        <v>905.97</v>
      </c>
      <c r="U34" s="290">
        <v>905.97</v>
      </c>
      <c r="V34" s="290">
        <v>11.949903614457824</v>
      </c>
      <c r="W34" s="317">
        <v>27.231325301204819</v>
      </c>
      <c r="X34" s="290"/>
      <c r="Y34" s="287"/>
      <c r="Z34" s="290"/>
      <c r="AA34" s="268"/>
      <c r="AB34" s="352"/>
      <c r="AC34" s="430"/>
    </row>
    <row r="35" spans="1:29" ht="18">
      <c r="A35" s="395"/>
      <c r="B35" s="387">
        <v>151</v>
      </c>
      <c r="C35" s="369" t="s">
        <v>2145</v>
      </c>
      <c r="D35" s="951" t="s">
        <v>2475</v>
      </c>
      <c r="E35" s="952"/>
      <c r="F35" s="963" t="s">
        <v>2924</v>
      </c>
      <c r="G35" s="963"/>
      <c r="H35" s="363" t="s">
        <v>2553</v>
      </c>
      <c r="I35" s="363" t="s">
        <v>2925</v>
      </c>
      <c r="J35" s="372" t="s">
        <v>2961</v>
      </c>
      <c r="K35" s="372" t="s">
        <v>2962</v>
      </c>
      <c r="L35" s="366" t="s">
        <v>2960</v>
      </c>
      <c r="M35" s="366" t="s">
        <v>2557</v>
      </c>
      <c r="N35" s="365">
        <v>6</v>
      </c>
      <c r="O35" s="364" t="s">
        <v>2558</v>
      </c>
      <c r="P35" s="364" t="s">
        <v>2558</v>
      </c>
      <c r="Q35" s="378">
        <v>2545</v>
      </c>
      <c r="R35" s="345"/>
      <c r="S35" s="291"/>
      <c r="T35" s="290">
        <v>1852.68</v>
      </c>
      <c r="U35" s="290">
        <v>1852.68</v>
      </c>
      <c r="V35" s="290">
        <v>11.915803536345777</v>
      </c>
      <c r="W35" s="317">
        <v>27.203143418467576</v>
      </c>
      <c r="X35" s="290"/>
      <c r="Y35" s="287"/>
      <c r="Z35" s="290"/>
      <c r="AA35" s="268"/>
      <c r="AB35" s="353"/>
      <c r="AC35" s="430"/>
    </row>
    <row r="36" spans="1:29" ht="18">
      <c r="A36" s="395"/>
      <c r="B36" s="387">
        <v>151</v>
      </c>
      <c r="C36" s="369" t="s">
        <v>2146</v>
      </c>
      <c r="D36" s="951" t="s">
        <v>2475</v>
      </c>
      <c r="E36" s="952"/>
      <c r="F36" s="963" t="s">
        <v>2924</v>
      </c>
      <c r="G36" s="963"/>
      <c r="H36" s="363" t="s">
        <v>2553</v>
      </c>
      <c r="I36" s="363" t="s">
        <v>2925</v>
      </c>
      <c r="J36" s="372" t="s">
        <v>2961</v>
      </c>
      <c r="K36" s="372" t="s">
        <v>2939</v>
      </c>
      <c r="L36" s="366" t="s">
        <v>2960</v>
      </c>
      <c r="M36" s="366" t="s">
        <v>2557</v>
      </c>
      <c r="N36" s="365">
        <v>6</v>
      </c>
      <c r="O36" s="364" t="s">
        <v>2558</v>
      </c>
      <c r="P36" s="364" t="s">
        <v>2558</v>
      </c>
      <c r="Q36" s="378">
        <v>2445</v>
      </c>
      <c r="R36" s="345"/>
      <c r="S36" s="291"/>
      <c r="T36" s="290">
        <v>1779</v>
      </c>
      <c r="U36" s="290">
        <v>1779</v>
      </c>
      <c r="V36" s="290">
        <v>11.959509202453972</v>
      </c>
      <c r="W36" s="317">
        <v>27.239263803680984</v>
      </c>
      <c r="X36" s="290"/>
      <c r="Y36" s="287"/>
      <c r="Z36" s="290"/>
      <c r="AA36" s="268"/>
      <c r="AB36" s="353"/>
      <c r="AC36" s="430"/>
    </row>
    <row r="37" spans="1:29" ht="18">
      <c r="A37" s="395"/>
      <c r="B37" s="387">
        <v>151</v>
      </c>
      <c r="C37" s="369" t="s">
        <v>2147</v>
      </c>
      <c r="D37" s="970" t="s">
        <v>2475</v>
      </c>
      <c r="E37" s="970"/>
      <c r="F37" s="963" t="s">
        <v>2924</v>
      </c>
      <c r="G37" s="963"/>
      <c r="H37" s="363" t="s">
        <v>2553</v>
      </c>
      <c r="I37" s="363" t="s">
        <v>2925</v>
      </c>
      <c r="J37" s="372" t="s">
        <v>2947</v>
      </c>
      <c r="K37" s="372" t="s">
        <v>2963</v>
      </c>
      <c r="L37" s="363" t="s">
        <v>2927</v>
      </c>
      <c r="M37" s="366" t="s">
        <v>2557</v>
      </c>
      <c r="N37" s="365" t="s">
        <v>2766</v>
      </c>
      <c r="O37" s="364" t="s">
        <v>2558</v>
      </c>
      <c r="P37" s="364" t="s">
        <v>2558</v>
      </c>
      <c r="Q37" s="378">
        <v>2195</v>
      </c>
      <c r="R37" s="345"/>
      <c r="S37" s="291"/>
      <c r="T37" s="289">
        <v>1597.32</v>
      </c>
      <c r="U37" s="290">
        <v>1597.32</v>
      </c>
      <c r="V37" s="290">
        <v>11.947280182232348</v>
      </c>
      <c r="W37" s="317">
        <v>27.22915717539864</v>
      </c>
      <c r="X37" s="287"/>
      <c r="Y37" s="287"/>
      <c r="Z37" s="290"/>
      <c r="AA37" s="268"/>
      <c r="AB37" s="353"/>
      <c r="AC37" s="430"/>
    </row>
    <row r="38" spans="1:29" ht="18">
      <c r="A38" s="395"/>
      <c r="B38" s="387">
        <v>151</v>
      </c>
      <c r="C38" s="369" t="s">
        <v>2148</v>
      </c>
      <c r="D38" s="970" t="s">
        <v>2475</v>
      </c>
      <c r="E38" s="970"/>
      <c r="F38" s="963" t="s">
        <v>2944</v>
      </c>
      <c r="G38" s="963"/>
      <c r="H38" s="363" t="s">
        <v>2553</v>
      </c>
      <c r="I38" s="366" t="s">
        <v>2945</v>
      </c>
      <c r="J38" s="363" t="s">
        <v>2964</v>
      </c>
      <c r="K38" s="363" t="s">
        <v>2556</v>
      </c>
      <c r="L38" s="363" t="s">
        <v>2927</v>
      </c>
      <c r="M38" s="366" t="s">
        <v>2557</v>
      </c>
      <c r="N38" s="365" t="s">
        <v>2766</v>
      </c>
      <c r="O38" s="364" t="s">
        <v>2558</v>
      </c>
      <c r="P38" s="364" t="s">
        <v>2558</v>
      </c>
      <c r="Q38" s="378">
        <v>2245</v>
      </c>
      <c r="R38" s="345"/>
      <c r="S38" s="291"/>
      <c r="T38" s="290">
        <v>1633.93</v>
      </c>
      <c r="U38" s="290">
        <v>1633.93</v>
      </c>
      <c r="V38" s="290">
        <v>11.935175946547886</v>
      </c>
      <c r="W38" s="317">
        <v>27.219153674832953</v>
      </c>
      <c r="X38" s="287"/>
      <c r="Y38" s="287"/>
      <c r="Z38" s="290"/>
      <c r="AA38" s="268"/>
      <c r="AB38" s="352"/>
      <c r="AC38" s="430"/>
    </row>
    <row r="39" spans="1:29" ht="18">
      <c r="A39" s="395"/>
      <c r="B39" s="387">
        <v>151</v>
      </c>
      <c r="C39" s="369" t="s">
        <v>2149</v>
      </c>
      <c r="D39" s="970" t="s">
        <v>2475</v>
      </c>
      <c r="E39" s="970"/>
      <c r="F39" s="963" t="s">
        <v>2924</v>
      </c>
      <c r="G39" s="963"/>
      <c r="H39" s="363" t="s">
        <v>2553</v>
      </c>
      <c r="I39" s="366" t="s">
        <v>2965</v>
      </c>
      <c r="J39" s="363" t="s">
        <v>2958</v>
      </c>
      <c r="K39" s="363" t="s">
        <v>2948</v>
      </c>
      <c r="L39" s="363" t="s">
        <v>2927</v>
      </c>
      <c r="M39" s="366" t="s">
        <v>2557</v>
      </c>
      <c r="N39" s="365" t="s">
        <v>2766</v>
      </c>
      <c r="O39" s="364" t="s">
        <v>2558</v>
      </c>
      <c r="P39" s="364" t="s">
        <v>2558</v>
      </c>
      <c r="Q39" s="378">
        <v>2095</v>
      </c>
      <c r="R39" s="345"/>
      <c r="S39" s="279"/>
      <c r="T39" s="289">
        <v>1525</v>
      </c>
      <c r="U39" s="290">
        <v>1525</v>
      </c>
      <c r="V39" s="290">
        <v>11.921241050119335</v>
      </c>
      <c r="W39" s="317">
        <v>27.207637231503583</v>
      </c>
      <c r="X39" s="290"/>
      <c r="Y39" s="287"/>
      <c r="Z39" s="290"/>
      <c r="AA39" s="268"/>
      <c r="AB39" s="353"/>
      <c r="AC39" s="430"/>
    </row>
    <row r="40" spans="1:29" ht="18">
      <c r="A40" s="395"/>
      <c r="B40" s="387">
        <v>151</v>
      </c>
      <c r="C40" s="367" t="s">
        <v>2150</v>
      </c>
      <c r="D40" s="970" t="s">
        <v>2479</v>
      </c>
      <c r="E40" s="970"/>
      <c r="F40" s="963" t="s">
        <v>2966</v>
      </c>
      <c r="G40" s="963"/>
      <c r="H40" s="363" t="s">
        <v>2553</v>
      </c>
      <c r="I40" s="366" t="s">
        <v>2967</v>
      </c>
      <c r="J40" s="363" t="s">
        <v>2968</v>
      </c>
      <c r="K40" s="363"/>
      <c r="L40" s="366"/>
      <c r="M40" s="366" t="s">
        <v>2557</v>
      </c>
      <c r="N40" s="365" t="s">
        <v>2766</v>
      </c>
      <c r="O40" s="364" t="s">
        <v>2558</v>
      </c>
      <c r="P40" s="364" t="s">
        <v>2558</v>
      </c>
      <c r="Q40" s="378">
        <v>4869</v>
      </c>
      <c r="R40" s="345"/>
      <c r="S40" s="279"/>
      <c r="T40" s="289">
        <v>3385.65</v>
      </c>
      <c r="U40" s="290">
        <v>3385.65</v>
      </c>
      <c r="V40" s="290">
        <v>15.862877387553922</v>
      </c>
      <c r="W40" s="317">
        <v>30.465187923598265</v>
      </c>
      <c r="X40" s="287"/>
      <c r="Y40" s="287"/>
      <c r="Z40" s="290"/>
      <c r="AA40" s="268"/>
      <c r="AB40" s="353"/>
      <c r="AC40" s="430"/>
    </row>
    <row r="41" spans="1:29" ht="18">
      <c r="A41" s="395"/>
      <c r="B41" s="387">
        <v>151</v>
      </c>
      <c r="C41" s="369" t="s">
        <v>2151</v>
      </c>
      <c r="D41" s="970" t="s">
        <v>2476</v>
      </c>
      <c r="E41" s="970"/>
      <c r="F41" s="963" t="s">
        <v>2928</v>
      </c>
      <c r="G41" s="963"/>
      <c r="H41" s="363" t="s">
        <v>2553</v>
      </c>
      <c r="I41" s="366" t="s">
        <v>2945</v>
      </c>
      <c r="J41" s="363" t="s">
        <v>2969</v>
      </c>
      <c r="K41" s="372" t="s">
        <v>2556</v>
      </c>
      <c r="L41" s="371" t="s">
        <v>2931</v>
      </c>
      <c r="M41" s="366" t="s">
        <v>2557</v>
      </c>
      <c r="N41" s="365" t="s">
        <v>2766</v>
      </c>
      <c r="O41" s="364" t="s">
        <v>2558</v>
      </c>
      <c r="P41" s="364" t="s">
        <v>2558</v>
      </c>
      <c r="Q41" s="378">
        <v>1790</v>
      </c>
      <c r="R41" s="345"/>
      <c r="S41" s="291"/>
      <c r="T41" s="290">
        <v>1270</v>
      </c>
      <c r="U41" s="290">
        <v>1270</v>
      </c>
      <c r="V41" s="290">
        <v>14.150837988826808</v>
      </c>
      <c r="W41" s="317">
        <v>29.050279329608927</v>
      </c>
      <c r="X41" s="287"/>
      <c r="Y41" s="287"/>
      <c r="Z41" s="290"/>
      <c r="AA41" s="268"/>
      <c r="AB41" s="356"/>
      <c r="AC41" s="430"/>
    </row>
    <row r="42" spans="1:29" ht="18">
      <c r="A42" s="395"/>
      <c r="B42" s="387">
        <v>151</v>
      </c>
      <c r="C42" s="369" t="s">
        <v>2152</v>
      </c>
      <c r="D42" s="970" t="s">
        <v>2475</v>
      </c>
      <c r="E42" s="970"/>
      <c r="F42" s="963" t="s">
        <v>2924</v>
      </c>
      <c r="G42" s="963"/>
      <c r="H42" s="363" t="s">
        <v>2553</v>
      </c>
      <c r="I42" s="363" t="s">
        <v>2925</v>
      </c>
      <c r="J42" s="363" t="s">
        <v>2933</v>
      </c>
      <c r="K42" s="363" t="s">
        <v>2954</v>
      </c>
      <c r="L42" s="363" t="s">
        <v>2927</v>
      </c>
      <c r="M42" s="366" t="s">
        <v>2557</v>
      </c>
      <c r="N42" s="365" t="s">
        <v>2766</v>
      </c>
      <c r="O42" s="364" t="s">
        <v>2558</v>
      </c>
      <c r="P42" s="364" t="s">
        <v>2558</v>
      </c>
      <c r="Q42" s="378">
        <v>2713</v>
      </c>
      <c r="R42" s="345"/>
      <c r="S42" s="291"/>
      <c r="T42" s="290">
        <v>1926.18</v>
      </c>
      <c r="U42" s="290">
        <v>1926.18</v>
      </c>
      <c r="V42" s="290">
        <v>14.092230003685955</v>
      </c>
      <c r="W42" s="317">
        <v>29.001842978252853</v>
      </c>
      <c r="X42" s="287"/>
      <c r="Y42" s="287"/>
      <c r="Z42" s="290"/>
      <c r="AA42" s="268"/>
      <c r="AB42" s="353"/>
      <c r="AC42" s="430"/>
    </row>
    <row r="43" spans="1:29" ht="18">
      <c r="A43" s="395"/>
      <c r="B43" s="387">
        <v>151</v>
      </c>
      <c r="C43" s="369" t="s">
        <v>2153</v>
      </c>
      <c r="D43" s="970" t="s">
        <v>2479</v>
      </c>
      <c r="E43" s="970"/>
      <c r="F43" s="963" t="s">
        <v>2949</v>
      </c>
      <c r="G43" s="963"/>
      <c r="H43" s="363" t="s">
        <v>2553</v>
      </c>
      <c r="I43" s="366" t="s">
        <v>2970</v>
      </c>
      <c r="J43" s="363" t="s">
        <v>2971</v>
      </c>
      <c r="K43" s="363" t="s">
        <v>2954</v>
      </c>
      <c r="L43" s="366"/>
      <c r="M43" s="366" t="s">
        <v>2557</v>
      </c>
      <c r="N43" s="365" t="s">
        <v>2766</v>
      </c>
      <c r="O43" s="364" t="s">
        <v>2558</v>
      </c>
      <c r="P43" s="364" t="s">
        <v>2558</v>
      </c>
      <c r="Q43" s="378">
        <v>3178</v>
      </c>
      <c r="R43" s="345"/>
      <c r="S43" s="279"/>
      <c r="T43" s="290">
        <v>2209.5700000000002</v>
      </c>
      <c r="U43" s="290">
        <v>2209.5700000000002</v>
      </c>
      <c r="V43" s="290">
        <v>15.872256135934549</v>
      </c>
      <c r="W43" s="317">
        <v>30.472938955317801</v>
      </c>
      <c r="X43" s="287"/>
      <c r="Y43" s="287"/>
      <c r="Z43" s="290"/>
      <c r="AA43" s="268"/>
      <c r="AB43" s="353"/>
      <c r="AC43" s="430"/>
    </row>
    <row r="44" spans="1:29" ht="18">
      <c r="A44" s="395"/>
      <c r="B44" s="387">
        <v>151</v>
      </c>
      <c r="C44" s="369" t="s">
        <v>2154</v>
      </c>
      <c r="D44" s="970" t="s">
        <v>2475</v>
      </c>
      <c r="E44" s="970"/>
      <c r="F44" s="963" t="s">
        <v>2924</v>
      </c>
      <c r="G44" s="963"/>
      <c r="H44" s="363" t="s">
        <v>2553</v>
      </c>
      <c r="I44" s="366" t="s">
        <v>2965</v>
      </c>
      <c r="J44" s="363" t="s">
        <v>2972</v>
      </c>
      <c r="K44" s="363" t="s">
        <v>2621</v>
      </c>
      <c r="L44" s="366" t="s">
        <v>2927</v>
      </c>
      <c r="M44" s="366" t="s">
        <v>2557</v>
      </c>
      <c r="N44" s="365">
        <v>6</v>
      </c>
      <c r="O44" s="364" t="s">
        <v>2558</v>
      </c>
      <c r="P44" s="364" t="s">
        <v>2558</v>
      </c>
      <c r="Q44" s="378">
        <v>1995</v>
      </c>
      <c r="R44" s="345"/>
      <c r="S44" s="291"/>
      <c r="T44" s="290">
        <v>1453.27</v>
      </c>
      <c r="U44" s="290">
        <v>1453.27</v>
      </c>
      <c r="V44" s="290">
        <v>11.856807017543858</v>
      </c>
      <c r="W44" s="317">
        <v>27.154385964912279</v>
      </c>
      <c r="X44" s="287"/>
      <c r="Y44" s="287"/>
      <c r="Z44" s="290"/>
      <c r="AA44" s="268"/>
      <c r="AB44" s="354"/>
      <c r="AC44" s="430"/>
    </row>
    <row r="45" spans="1:29" ht="18">
      <c r="A45" s="396"/>
      <c r="B45" s="387">
        <v>151</v>
      </c>
      <c r="C45" s="369" t="s">
        <v>2155</v>
      </c>
      <c r="D45" s="970" t="s">
        <v>2476</v>
      </c>
      <c r="E45" s="970"/>
      <c r="F45" s="963" t="s">
        <v>2928</v>
      </c>
      <c r="G45" s="963"/>
      <c r="H45" s="363" t="s">
        <v>2553</v>
      </c>
      <c r="I45" s="366" t="s">
        <v>2929</v>
      </c>
      <c r="J45" s="363" t="s">
        <v>2973</v>
      </c>
      <c r="K45" s="363" t="s">
        <v>2621</v>
      </c>
      <c r="L45" s="371" t="s">
        <v>2931</v>
      </c>
      <c r="M45" s="366" t="s">
        <v>2557</v>
      </c>
      <c r="N45" s="365" t="s">
        <v>2766</v>
      </c>
      <c r="O45" s="364" t="s">
        <v>2558</v>
      </c>
      <c r="P45" s="364" t="s">
        <v>2558</v>
      </c>
      <c r="Q45" s="378">
        <v>2149</v>
      </c>
      <c r="R45" s="345"/>
      <c r="S45" s="279"/>
      <c r="T45" s="289">
        <v>1525</v>
      </c>
      <c r="U45" s="290">
        <v>1525</v>
      </c>
      <c r="V45" s="290">
        <v>14.134481154025124</v>
      </c>
      <c r="W45" s="317">
        <v>29.036761284318288</v>
      </c>
      <c r="X45" s="287"/>
      <c r="Y45" s="287"/>
      <c r="Z45" s="290"/>
      <c r="AA45" s="268"/>
      <c r="AB45" s="352"/>
      <c r="AC45" s="430"/>
    </row>
    <row r="46" spans="1:29" ht="18">
      <c r="A46" s="397"/>
      <c r="B46" s="387">
        <v>151</v>
      </c>
      <c r="C46" s="369" t="s">
        <v>2156</v>
      </c>
      <c r="D46" s="970" t="s">
        <v>2475</v>
      </c>
      <c r="E46" s="970"/>
      <c r="F46" s="963" t="s">
        <v>2944</v>
      </c>
      <c r="G46" s="963"/>
      <c r="H46" s="363" t="s">
        <v>2553</v>
      </c>
      <c r="I46" s="366" t="s">
        <v>2945</v>
      </c>
      <c r="J46" s="372" t="s">
        <v>2974</v>
      </c>
      <c r="K46" s="372" t="s">
        <v>2621</v>
      </c>
      <c r="L46" s="366" t="s">
        <v>9</v>
      </c>
      <c r="M46" s="366" t="s">
        <v>2557</v>
      </c>
      <c r="N46" s="365" t="s">
        <v>2766</v>
      </c>
      <c r="O46" s="364" t="s">
        <v>2558</v>
      </c>
      <c r="P46" s="364" t="s">
        <v>2558</v>
      </c>
      <c r="Q46" s="378">
        <v>1943</v>
      </c>
      <c r="R46" s="345"/>
      <c r="S46" s="291"/>
      <c r="T46" s="290">
        <v>1378.88</v>
      </c>
      <c r="U46" s="290">
        <v>1378.88</v>
      </c>
      <c r="V46" s="290">
        <v>14.130478641276383</v>
      </c>
      <c r="W46" s="317">
        <v>29.033453422542451</v>
      </c>
      <c r="X46" s="287"/>
      <c r="Y46" s="287"/>
      <c r="Z46" s="290"/>
      <c r="AA46" s="268"/>
      <c r="AB46" s="352"/>
      <c r="AC46" s="430"/>
    </row>
    <row r="47" spans="1:29" ht="18">
      <c r="A47" s="397"/>
      <c r="B47" s="387">
        <v>151</v>
      </c>
      <c r="C47" s="369" t="s">
        <v>2157</v>
      </c>
      <c r="D47" s="970" t="s">
        <v>2476</v>
      </c>
      <c r="E47" s="970"/>
      <c r="F47" s="963" t="s">
        <v>2928</v>
      </c>
      <c r="G47" s="963"/>
      <c r="H47" s="363" t="s">
        <v>2553</v>
      </c>
      <c r="I47" s="366" t="s">
        <v>2945</v>
      </c>
      <c r="J47" s="363" t="s">
        <v>2946</v>
      </c>
      <c r="K47" s="372" t="s">
        <v>2621</v>
      </c>
      <c r="L47" s="371" t="s">
        <v>2931</v>
      </c>
      <c r="M47" s="366" t="s">
        <v>2557</v>
      </c>
      <c r="N47" s="365" t="s">
        <v>2766</v>
      </c>
      <c r="O47" s="364" t="s">
        <v>2558</v>
      </c>
      <c r="P47" s="364" t="s">
        <v>2558</v>
      </c>
      <c r="Q47" s="378">
        <v>1584</v>
      </c>
      <c r="R47" s="345"/>
      <c r="S47" s="291"/>
      <c r="T47" s="290">
        <v>1124.71</v>
      </c>
      <c r="U47" s="290">
        <v>1124.71</v>
      </c>
      <c r="V47" s="290">
        <v>14.084652777777777</v>
      </c>
      <c r="W47" s="317">
        <v>28.995580808080803</v>
      </c>
      <c r="X47" s="290"/>
      <c r="Y47" s="287"/>
      <c r="Z47" s="290"/>
      <c r="AA47" s="268"/>
      <c r="AB47" s="352"/>
      <c r="AC47" s="430"/>
    </row>
    <row r="48" spans="1:29" ht="18">
      <c r="A48" s="397"/>
      <c r="B48" s="387">
        <v>151</v>
      </c>
      <c r="C48" s="369" t="s">
        <v>2158</v>
      </c>
      <c r="D48" s="970" t="s">
        <v>2476</v>
      </c>
      <c r="E48" s="970"/>
      <c r="F48" s="963" t="s">
        <v>2928</v>
      </c>
      <c r="G48" s="963"/>
      <c r="H48" s="363" t="s">
        <v>2553</v>
      </c>
      <c r="I48" s="366" t="s">
        <v>2945</v>
      </c>
      <c r="J48" s="363" t="s">
        <v>2975</v>
      </c>
      <c r="K48" s="372" t="s">
        <v>2621</v>
      </c>
      <c r="L48" s="371" t="s">
        <v>2931</v>
      </c>
      <c r="M48" s="366" t="s">
        <v>2557</v>
      </c>
      <c r="N48" s="365" t="s">
        <v>2766</v>
      </c>
      <c r="O48" s="364" t="s">
        <v>2558</v>
      </c>
      <c r="P48" s="364" t="s">
        <v>2558</v>
      </c>
      <c r="Q48" s="378">
        <v>1629</v>
      </c>
      <c r="R48" s="345"/>
      <c r="S48" s="291"/>
      <c r="T48" s="290">
        <v>1155.71</v>
      </c>
      <c r="U48" s="290">
        <v>1155.71</v>
      </c>
      <c r="V48" s="290">
        <v>14.155365254757513</v>
      </c>
      <c r="W48" s="317">
        <v>29.05402087170043</v>
      </c>
      <c r="X48" s="290"/>
      <c r="Y48" s="287"/>
      <c r="Z48" s="290"/>
      <c r="AA48" s="268"/>
      <c r="AB48" s="357"/>
      <c r="AC48" s="343"/>
    </row>
    <row r="49" spans="1:29" ht="18">
      <c r="A49" s="397"/>
      <c r="B49" s="387">
        <v>151</v>
      </c>
      <c r="C49" s="369"/>
      <c r="D49" s="970" t="s">
        <v>2476</v>
      </c>
      <c r="E49" s="970"/>
      <c r="F49" s="963" t="s">
        <v>2928</v>
      </c>
      <c r="G49" s="963"/>
      <c r="H49" s="363" t="s">
        <v>2553</v>
      </c>
      <c r="I49" s="366" t="s">
        <v>2942</v>
      </c>
      <c r="J49" s="363" t="s">
        <v>2645</v>
      </c>
      <c r="K49" s="372" t="s">
        <v>2621</v>
      </c>
      <c r="L49" s="371" t="s">
        <v>2931</v>
      </c>
      <c r="M49" s="366" t="s">
        <v>2557</v>
      </c>
      <c r="N49" s="365" t="s">
        <v>2766</v>
      </c>
      <c r="O49" s="364" t="s">
        <v>2558</v>
      </c>
      <c r="P49" s="364" t="s">
        <v>2558</v>
      </c>
      <c r="Q49" s="378">
        <v>1276</v>
      </c>
      <c r="R49" s="345"/>
      <c r="S49" s="291"/>
      <c r="T49" s="290"/>
      <c r="U49" s="290"/>
      <c r="V49" s="290"/>
      <c r="W49" s="317"/>
      <c r="X49" s="290"/>
      <c r="Y49" s="287"/>
      <c r="Z49" s="290"/>
      <c r="AA49" s="268"/>
      <c r="AB49" s="357"/>
      <c r="AC49" s="343"/>
    </row>
    <row r="50" spans="1:29" ht="18">
      <c r="A50" s="397"/>
      <c r="B50" s="387">
        <v>151</v>
      </c>
      <c r="C50" s="369" t="s">
        <v>2159</v>
      </c>
      <c r="D50" s="951" t="s">
        <v>1126</v>
      </c>
      <c r="E50" s="952"/>
      <c r="F50" s="963" t="s">
        <v>2976</v>
      </c>
      <c r="G50" s="963"/>
      <c r="H50" s="363" t="s">
        <v>2553</v>
      </c>
      <c r="I50" s="366" t="s">
        <v>2977</v>
      </c>
      <c r="J50" s="363" t="s">
        <v>2674</v>
      </c>
      <c r="K50" s="372" t="s">
        <v>2621</v>
      </c>
      <c r="L50" s="371" t="s">
        <v>2952</v>
      </c>
      <c r="M50" s="366" t="s">
        <v>2557</v>
      </c>
      <c r="N50" s="365" t="s">
        <v>2766</v>
      </c>
      <c r="O50" s="364" t="s">
        <v>2558</v>
      </c>
      <c r="P50" s="364" t="s">
        <v>2558</v>
      </c>
      <c r="Q50" s="378">
        <v>1299</v>
      </c>
      <c r="R50" s="345"/>
      <c r="S50" s="291"/>
      <c r="T50" s="290">
        <v>921.91</v>
      </c>
      <c r="U50" s="290">
        <v>921.91</v>
      </c>
      <c r="V50" s="290">
        <v>14.125396458814478</v>
      </c>
      <c r="W50" s="317"/>
      <c r="X50" s="290"/>
      <c r="Y50" s="287"/>
      <c r="Z50" s="290"/>
      <c r="AA50" s="268"/>
      <c r="AB50" s="357"/>
      <c r="AC50" s="343"/>
    </row>
    <row r="51" spans="1:29" ht="18">
      <c r="A51" s="393"/>
      <c r="B51" s="401">
        <v>151</v>
      </c>
      <c r="C51" s="364" t="s">
        <v>2160</v>
      </c>
      <c r="D51" s="957" t="s">
        <v>2475</v>
      </c>
      <c r="E51" s="958"/>
      <c r="F51" s="969" t="s">
        <v>2944</v>
      </c>
      <c r="G51" s="969"/>
      <c r="H51" s="363" t="s">
        <v>2553</v>
      </c>
      <c r="I51" s="363" t="s">
        <v>2978</v>
      </c>
      <c r="J51" s="363" t="s">
        <v>2979</v>
      </c>
      <c r="K51" s="372" t="s">
        <v>2621</v>
      </c>
      <c r="L51" s="370" t="s">
        <v>2927</v>
      </c>
      <c r="M51" s="363" t="s">
        <v>2557</v>
      </c>
      <c r="N51" s="402" t="s">
        <v>2766</v>
      </c>
      <c r="O51" s="364" t="s">
        <v>2558</v>
      </c>
      <c r="P51" s="364" t="s">
        <v>2558</v>
      </c>
      <c r="Q51" s="403">
        <v>4329</v>
      </c>
      <c r="R51" s="345"/>
      <c r="S51" s="291"/>
      <c r="T51" s="290">
        <v>3073.03</v>
      </c>
      <c r="U51" s="290">
        <v>3073.03</v>
      </c>
      <c r="V51" s="290">
        <v>14.10565257565257</v>
      </c>
      <c r="W51" s="317"/>
      <c r="X51" s="290"/>
      <c r="Y51" s="287"/>
      <c r="Z51" s="290"/>
      <c r="AA51" s="268"/>
      <c r="AB51" s="357"/>
      <c r="AC51" s="343"/>
    </row>
    <row r="52" spans="1:29" ht="18">
      <c r="A52" s="393"/>
      <c r="B52" s="401">
        <v>151</v>
      </c>
      <c r="C52" s="364" t="s">
        <v>2161</v>
      </c>
      <c r="D52" s="957" t="s">
        <v>2476</v>
      </c>
      <c r="E52" s="958"/>
      <c r="F52" s="961"/>
      <c r="G52" s="962"/>
      <c r="H52" s="363" t="s">
        <v>2553</v>
      </c>
      <c r="I52" s="363" t="s">
        <v>2957</v>
      </c>
      <c r="J52" s="363" t="s">
        <v>2980</v>
      </c>
      <c r="K52" s="372" t="s">
        <v>2621</v>
      </c>
      <c r="L52" s="370" t="s">
        <v>2931</v>
      </c>
      <c r="M52" s="363" t="s">
        <v>2557</v>
      </c>
      <c r="N52" s="402" t="s">
        <v>2766</v>
      </c>
      <c r="O52" s="364" t="s">
        <v>2558</v>
      </c>
      <c r="P52" s="364" t="s">
        <v>2558</v>
      </c>
      <c r="Q52" s="403">
        <v>2229</v>
      </c>
      <c r="R52" s="345"/>
      <c r="S52" s="291"/>
      <c r="T52" s="290">
        <v>1581.68</v>
      </c>
      <c r="U52" s="290">
        <v>1581.68</v>
      </c>
      <c r="V52" s="290">
        <v>14.139398833557635</v>
      </c>
      <c r="W52" s="317"/>
      <c r="X52" s="290"/>
      <c r="Y52" s="287"/>
      <c r="Z52" s="290"/>
      <c r="AA52" s="268"/>
      <c r="AB52" s="357"/>
      <c r="AC52" s="343"/>
    </row>
    <row r="53" spans="1:29" ht="18">
      <c r="A53" s="393"/>
      <c r="B53" s="401">
        <v>151</v>
      </c>
      <c r="C53" s="364" t="s">
        <v>2162</v>
      </c>
      <c r="D53" s="957" t="s">
        <v>2480</v>
      </c>
      <c r="E53" s="958"/>
      <c r="F53" s="969" t="s">
        <v>2924</v>
      </c>
      <c r="G53" s="969"/>
      <c r="H53" s="363" t="s">
        <v>2553</v>
      </c>
      <c r="I53" s="363" t="s">
        <v>2981</v>
      </c>
      <c r="J53" s="363" t="s">
        <v>2982</v>
      </c>
      <c r="K53" s="372" t="s">
        <v>2621</v>
      </c>
      <c r="L53" s="370" t="s">
        <v>2927</v>
      </c>
      <c r="M53" s="363" t="s">
        <v>2557</v>
      </c>
      <c r="N53" s="402" t="s">
        <v>2766</v>
      </c>
      <c r="O53" s="364" t="s">
        <v>2558</v>
      </c>
      <c r="P53" s="364" t="s">
        <v>2558</v>
      </c>
      <c r="Q53" s="403">
        <v>2679</v>
      </c>
      <c r="R53" s="345"/>
      <c r="S53" s="291"/>
      <c r="T53" s="290">
        <v>1901.38</v>
      </c>
      <c r="U53" s="290">
        <v>1901.38</v>
      </c>
      <c r="V53" s="290">
        <v>14.122067935796935</v>
      </c>
      <c r="W53" s="317">
        <v>29.026502426278455</v>
      </c>
      <c r="X53" s="290"/>
      <c r="Y53" s="287"/>
      <c r="Z53" s="290"/>
      <c r="AA53" s="268"/>
      <c r="AB53" s="357"/>
      <c r="AC53" s="343"/>
    </row>
    <row r="54" spans="1:29" ht="18">
      <c r="A54" s="393"/>
      <c r="B54" s="401">
        <v>151</v>
      </c>
      <c r="C54" s="364" t="s">
        <v>2163</v>
      </c>
      <c r="D54" s="321" t="s">
        <v>2480</v>
      </c>
      <c r="E54" s="321"/>
      <c r="F54" s="969" t="s">
        <v>2924</v>
      </c>
      <c r="G54" s="969"/>
      <c r="H54" s="363" t="s">
        <v>2553</v>
      </c>
      <c r="I54" s="363" t="s">
        <v>2981</v>
      </c>
      <c r="J54" s="363" t="s">
        <v>2982</v>
      </c>
      <c r="K54" s="372" t="s">
        <v>2621</v>
      </c>
      <c r="L54" s="370" t="s">
        <v>2983</v>
      </c>
      <c r="M54" s="363" t="s">
        <v>2557</v>
      </c>
      <c r="N54" s="402" t="s">
        <v>2766</v>
      </c>
      <c r="O54" s="364" t="s">
        <v>2558</v>
      </c>
      <c r="P54" s="364" t="s">
        <v>2558</v>
      </c>
      <c r="Q54" s="403">
        <v>2679</v>
      </c>
      <c r="R54" s="345"/>
      <c r="S54" s="291"/>
      <c r="T54" s="290">
        <v>1901.38</v>
      </c>
      <c r="U54" s="290">
        <v>1901.38</v>
      </c>
      <c r="V54" s="290">
        <v>14.122067935796935</v>
      </c>
      <c r="W54" s="317">
        <v>29.026502426278455</v>
      </c>
      <c r="X54" s="290"/>
      <c r="Y54" s="287"/>
      <c r="Z54" s="290"/>
      <c r="AA54" s="268"/>
      <c r="AB54" s="357"/>
      <c r="AC54" s="343"/>
    </row>
    <row r="55" spans="1:29" ht="18">
      <c r="A55" s="393"/>
      <c r="B55" s="401">
        <v>151</v>
      </c>
      <c r="C55" s="364" t="s">
        <v>2164</v>
      </c>
      <c r="D55" s="321" t="s">
        <v>2481</v>
      </c>
      <c r="E55" s="321"/>
      <c r="F55" s="969" t="s">
        <v>2984</v>
      </c>
      <c r="G55" s="969"/>
      <c r="H55" s="363" t="s">
        <v>2553</v>
      </c>
      <c r="I55" s="363" t="s">
        <v>2985</v>
      </c>
      <c r="J55" s="363" t="s">
        <v>2986</v>
      </c>
      <c r="K55" s="372" t="s">
        <v>2621</v>
      </c>
      <c r="L55" s="370" t="s">
        <v>2983</v>
      </c>
      <c r="M55" s="363" t="s">
        <v>2557</v>
      </c>
      <c r="N55" s="402" t="s">
        <v>2766</v>
      </c>
      <c r="O55" s="364" t="s">
        <v>2558</v>
      </c>
      <c r="P55" s="364" t="s">
        <v>2558</v>
      </c>
      <c r="Q55" s="403">
        <v>1829</v>
      </c>
      <c r="R55" s="345"/>
      <c r="S55" s="291"/>
      <c r="T55" s="290">
        <v>1298.29</v>
      </c>
      <c r="U55" s="290">
        <v>1298.29</v>
      </c>
      <c r="V55" s="290">
        <v>14.109846910880265</v>
      </c>
      <c r="W55" s="317">
        <v>29.016402405686165</v>
      </c>
      <c r="X55" s="290"/>
      <c r="Y55" s="287"/>
      <c r="Z55" s="290"/>
      <c r="AA55" s="268"/>
      <c r="AB55" s="357"/>
      <c r="AC55" s="343"/>
    </row>
    <row r="56" spans="1:29" ht="18">
      <c r="A56" s="393"/>
      <c r="B56" s="401">
        <v>151</v>
      </c>
      <c r="C56" s="364" t="s">
        <v>2165</v>
      </c>
      <c r="D56" s="321" t="s">
        <v>2481</v>
      </c>
      <c r="E56" s="321"/>
      <c r="F56" s="969" t="s">
        <v>2984</v>
      </c>
      <c r="G56" s="969"/>
      <c r="H56" s="363" t="s">
        <v>2553</v>
      </c>
      <c r="I56" s="363" t="s">
        <v>2985</v>
      </c>
      <c r="J56" s="363" t="s">
        <v>2987</v>
      </c>
      <c r="K56" s="372" t="s">
        <v>2621</v>
      </c>
      <c r="L56" s="370" t="s">
        <v>2988</v>
      </c>
      <c r="M56" s="363" t="s">
        <v>2557</v>
      </c>
      <c r="N56" s="402" t="s">
        <v>2766</v>
      </c>
      <c r="O56" s="364" t="s">
        <v>2558</v>
      </c>
      <c r="P56" s="364" t="s">
        <v>2558</v>
      </c>
      <c r="Q56" s="403">
        <v>1779</v>
      </c>
      <c r="R56" s="345"/>
      <c r="S56" s="291"/>
      <c r="T56" s="290">
        <v>1262.8699999999999</v>
      </c>
      <c r="U56" s="290">
        <v>1262.8699999999999</v>
      </c>
      <c r="V56" s="290">
        <v>14.104963462619466</v>
      </c>
      <c r="W56" s="317">
        <v>29.012366498032605</v>
      </c>
      <c r="X56" s="290"/>
      <c r="Y56" s="287"/>
      <c r="Z56" s="290"/>
      <c r="AA56" s="268"/>
      <c r="AB56" s="357"/>
      <c r="AC56" s="343"/>
    </row>
    <row r="57" spans="1:29" ht="18">
      <c r="A57" s="393"/>
      <c r="B57" s="401">
        <v>151</v>
      </c>
      <c r="C57" s="364" t="s">
        <v>2166</v>
      </c>
      <c r="D57" s="321" t="s">
        <v>2481</v>
      </c>
      <c r="E57" s="321"/>
      <c r="F57" s="969" t="s">
        <v>2984</v>
      </c>
      <c r="G57" s="969"/>
      <c r="H57" s="363" t="s">
        <v>2553</v>
      </c>
      <c r="I57" s="363" t="s">
        <v>2985</v>
      </c>
      <c r="J57" s="363" t="s">
        <v>2989</v>
      </c>
      <c r="K57" s="372" t="s">
        <v>2621</v>
      </c>
      <c r="L57" s="370" t="s">
        <v>2983</v>
      </c>
      <c r="M57" s="363" t="s">
        <v>2557</v>
      </c>
      <c r="N57" s="402" t="s">
        <v>2766</v>
      </c>
      <c r="O57" s="364" t="s">
        <v>2558</v>
      </c>
      <c r="P57" s="364" t="s">
        <v>2558</v>
      </c>
      <c r="Q57" s="403">
        <v>2029</v>
      </c>
      <c r="R57" s="345"/>
      <c r="S57" s="291"/>
      <c r="T57" s="290">
        <v>1439.99</v>
      </c>
      <c r="U57" s="290">
        <v>1439.99</v>
      </c>
      <c r="V57" s="290">
        <v>14.125781172991623</v>
      </c>
      <c r="W57" s="317">
        <v>29.029571217348447</v>
      </c>
      <c r="X57" s="290"/>
      <c r="Y57" s="287"/>
      <c r="Z57" s="290"/>
      <c r="AA57" s="268"/>
      <c r="AB57" s="357"/>
      <c r="AC57" s="343"/>
    </row>
    <row r="58" spans="1:29" ht="18">
      <c r="A58" s="393"/>
      <c r="B58" s="401">
        <v>151</v>
      </c>
      <c r="C58" s="364" t="s">
        <v>2167</v>
      </c>
      <c r="D58" s="321" t="s">
        <v>2481</v>
      </c>
      <c r="E58" s="321"/>
      <c r="F58" s="969" t="s">
        <v>2984</v>
      </c>
      <c r="G58" s="969"/>
      <c r="H58" s="363" t="s">
        <v>2553</v>
      </c>
      <c r="I58" s="363" t="s">
        <v>2957</v>
      </c>
      <c r="J58" s="363" t="s">
        <v>2986</v>
      </c>
      <c r="K58" s="372" t="s">
        <v>2621</v>
      </c>
      <c r="L58" s="370" t="s">
        <v>2983</v>
      </c>
      <c r="M58" s="363" t="s">
        <v>2557</v>
      </c>
      <c r="N58" s="402" t="s">
        <v>2766</v>
      </c>
      <c r="O58" s="364" t="s">
        <v>2558</v>
      </c>
      <c r="P58" s="364" t="s">
        <v>2558</v>
      </c>
      <c r="Q58" s="403">
        <v>2029</v>
      </c>
      <c r="R58" s="345"/>
      <c r="S58" s="291"/>
      <c r="T58" s="290">
        <v>1439.99</v>
      </c>
      <c r="U58" s="290">
        <v>1439.99</v>
      </c>
      <c r="V58" s="290">
        <v>14.125781172991623</v>
      </c>
      <c r="W58" s="317">
        <v>29.029571217348447</v>
      </c>
      <c r="X58" s="290"/>
      <c r="Y58" s="287"/>
      <c r="Z58" s="290"/>
      <c r="AA58" s="268"/>
      <c r="AB58" s="357"/>
      <c r="AC58" s="343"/>
    </row>
    <row r="59" spans="1:29" ht="18">
      <c r="A59" s="397"/>
      <c r="B59" s="387">
        <v>151</v>
      </c>
      <c r="C59" s="369" t="s">
        <v>2168</v>
      </c>
      <c r="D59" s="368" t="s">
        <v>2481</v>
      </c>
      <c r="E59" s="368"/>
      <c r="F59" s="963" t="s">
        <v>2984</v>
      </c>
      <c r="G59" s="963"/>
      <c r="H59" s="363" t="s">
        <v>2553</v>
      </c>
      <c r="I59" s="366" t="s">
        <v>2957</v>
      </c>
      <c r="J59" s="363" t="s">
        <v>2990</v>
      </c>
      <c r="K59" s="372" t="s">
        <v>2621</v>
      </c>
      <c r="L59" s="371" t="s">
        <v>2991</v>
      </c>
      <c r="M59" s="366" t="s">
        <v>2557</v>
      </c>
      <c r="N59" s="367" t="s">
        <v>2766</v>
      </c>
      <c r="O59" s="364" t="s">
        <v>2558</v>
      </c>
      <c r="P59" s="364" t="s">
        <v>2558</v>
      </c>
      <c r="Q59" s="378">
        <v>2300</v>
      </c>
      <c r="R59" s="345"/>
      <c r="S59" s="291"/>
      <c r="T59" s="290">
        <v>1632.16</v>
      </c>
      <c r="U59" s="290">
        <v>1632.16</v>
      </c>
      <c r="V59" s="290">
        <v>14.134191304347823</v>
      </c>
      <c r="W59" s="317">
        <v>29.036521739130436</v>
      </c>
      <c r="X59" s="290"/>
      <c r="Y59" s="287"/>
      <c r="Z59" s="290"/>
      <c r="AA59" s="268"/>
      <c r="AB59" s="357"/>
      <c r="AC59" s="343"/>
    </row>
    <row r="60" spans="1:29" ht="18">
      <c r="A60" s="397"/>
      <c r="B60" s="387">
        <v>151</v>
      </c>
      <c r="C60" s="369" t="s">
        <v>2169</v>
      </c>
      <c r="D60" s="368" t="s">
        <v>2481</v>
      </c>
      <c r="E60" s="368"/>
      <c r="F60" s="963" t="s">
        <v>2984</v>
      </c>
      <c r="G60" s="963"/>
      <c r="H60" s="363" t="s">
        <v>2553</v>
      </c>
      <c r="I60" s="366" t="s">
        <v>2957</v>
      </c>
      <c r="J60" s="363" t="s">
        <v>2990</v>
      </c>
      <c r="K60" s="372" t="s">
        <v>2621</v>
      </c>
      <c r="L60" s="371" t="s">
        <v>2931</v>
      </c>
      <c r="M60" s="366" t="s">
        <v>2557</v>
      </c>
      <c r="N60" s="367" t="s">
        <v>2766</v>
      </c>
      <c r="O60" s="364" t="s">
        <v>2558</v>
      </c>
      <c r="P60" s="364" t="s">
        <v>2558</v>
      </c>
      <c r="Q60" s="378">
        <v>2229</v>
      </c>
      <c r="R60" s="345"/>
      <c r="S60" s="291"/>
      <c r="T60" s="290">
        <v>1581.68</v>
      </c>
      <c r="U60" s="290">
        <v>1581.68</v>
      </c>
      <c r="V60" s="290">
        <v>14.139398833557635</v>
      </c>
      <c r="W60" s="317">
        <v>29.040825482279047</v>
      </c>
      <c r="X60" s="290"/>
      <c r="Y60" s="287"/>
      <c r="Z60" s="290"/>
      <c r="AA60" s="268"/>
      <c r="AB60" s="357"/>
      <c r="AC60" s="343"/>
    </row>
    <row r="61" spans="1:29" ht="18">
      <c r="A61" s="397"/>
      <c r="B61" s="387">
        <v>151</v>
      </c>
      <c r="C61" s="369" t="s">
        <v>2170</v>
      </c>
      <c r="D61" s="368" t="s">
        <v>2481</v>
      </c>
      <c r="E61" s="368"/>
      <c r="F61" s="963" t="s">
        <v>2984</v>
      </c>
      <c r="G61" s="963"/>
      <c r="H61" s="363" t="s">
        <v>2553</v>
      </c>
      <c r="I61" s="366" t="s">
        <v>2945</v>
      </c>
      <c r="J61" s="363" t="s">
        <v>2969</v>
      </c>
      <c r="K61" s="372" t="s">
        <v>2621</v>
      </c>
      <c r="L61" s="371" t="s">
        <v>2931</v>
      </c>
      <c r="M61" s="366" t="s">
        <v>2557</v>
      </c>
      <c r="N61" s="367" t="s">
        <v>2766</v>
      </c>
      <c r="O61" s="364" t="s">
        <v>2558</v>
      </c>
      <c r="P61" s="364" t="s">
        <v>2558</v>
      </c>
      <c r="Q61" s="378">
        <v>1579</v>
      </c>
      <c r="R61" s="345"/>
      <c r="S61" s="291"/>
      <c r="T61" s="290">
        <v>1120.28</v>
      </c>
      <c r="U61" s="290">
        <v>1120.28</v>
      </c>
      <c r="V61" s="290">
        <v>14.152070930968961</v>
      </c>
      <c r="W61" s="317">
        <v>29.051298290056991</v>
      </c>
      <c r="X61" s="290"/>
      <c r="Y61" s="287"/>
      <c r="Z61" s="290"/>
      <c r="AA61" s="268"/>
      <c r="AB61" s="357"/>
      <c r="AC61" s="343"/>
    </row>
    <row r="62" spans="1:29" ht="18">
      <c r="A62" s="397"/>
      <c r="B62" s="387">
        <v>151</v>
      </c>
      <c r="C62" s="369" t="s">
        <v>2171</v>
      </c>
      <c r="D62" s="368" t="s">
        <v>2480</v>
      </c>
      <c r="E62" s="368"/>
      <c r="F62" s="963" t="s">
        <v>2924</v>
      </c>
      <c r="G62" s="963"/>
      <c r="H62" s="363" t="s">
        <v>2553</v>
      </c>
      <c r="I62" s="366" t="s">
        <v>2992</v>
      </c>
      <c r="J62" s="363" t="s">
        <v>2993</v>
      </c>
      <c r="K62" s="372" t="s">
        <v>2621</v>
      </c>
      <c r="L62" s="371" t="s">
        <v>2927</v>
      </c>
      <c r="M62" s="366" t="s">
        <v>2557</v>
      </c>
      <c r="N62" s="367" t="s">
        <v>2766</v>
      </c>
      <c r="O62" s="364" t="s">
        <v>2558</v>
      </c>
      <c r="P62" s="364" t="s">
        <v>2558</v>
      </c>
      <c r="Q62" s="378">
        <v>2229</v>
      </c>
      <c r="R62" s="345"/>
      <c r="S62" s="291"/>
      <c r="T62" s="290">
        <v>1582.57</v>
      </c>
      <c r="U62" s="290">
        <v>1582.57</v>
      </c>
      <c r="V62" s="290">
        <v>14.091085688649613</v>
      </c>
      <c r="W62" s="317">
        <v>29.000897263346786</v>
      </c>
      <c r="X62" s="290"/>
      <c r="Y62" s="287"/>
      <c r="Z62" s="290"/>
      <c r="AA62" s="268"/>
      <c r="AB62" s="357"/>
      <c r="AC62" s="343"/>
    </row>
    <row r="63" spans="1:29" ht="18">
      <c r="A63" s="397"/>
      <c r="B63" s="387">
        <v>151</v>
      </c>
      <c r="C63" s="369" t="s">
        <v>2172</v>
      </c>
      <c r="D63" s="368" t="s">
        <v>2480</v>
      </c>
      <c r="E63" s="368"/>
      <c r="F63" s="963" t="s">
        <v>2924</v>
      </c>
      <c r="G63" s="963"/>
      <c r="H63" s="363" t="s">
        <v>2553</v>
      </c>
      <c r="I63" s="366" t="s">
        <v>2992</v>
      </c>
      <c r="J63" s="363" t="s">
        <v>2994</v>
      </c>
      <c r="K63" s="372" t="s">
        <v>2621</v>
      </c>
      <c r="L63" s="371" t="s">
        <v>2988</v>
      </c>
      <c r="M63" s="366" t="s">
        <v>2557</v>
      </c>
      <c r="N63" s="367" t="s">
        <v>2766</v>
      </c>
      <c r="O63" s="364" t="s">
        <v>2558</v>
      </c>
      <c r="P63" s="364" t="s">
        <v>2558</v>
      </c>
      <c r="Q63" s="378">
        <v>2329</v>
      </c>
      <c r="R63" s="345"/>
      <c r="S63" s="291"/>
      <c r="T63" s="290">
        <v>1653.42</v>
      </c>
      <c r="U63" s="290">
        <v>1653.42</v>
      </c>
      <c r="V63" s="290">
        <v>14.098832116788316</v>
      </c>
      <c r="W63" s="317">
        <v>29.007299270072991</v>
      </c>
      <c r="X63" s="290"/>
      <c r="Y63" s="287"/>
      <c r="Z63" s="290"/>
      <c r="AA63" s="268"/>
      <c r="AB63" s="357"/>
      <c r="AC63" s="343"/>
    </row>
    <row r="64" spans="1:29" ht="18">
      <c r="A64" s="397"/>
      <c r="B64" s="387">
        <v>151</v>
      </c>
      <c r="C64" s="369" t="s">
        <v>2173</v>
      </c>
      <c r="D64" s="368" t="s">
        <v>2480</v>
      </c>
      <c r="E64" s="368"/>
      <c r="F64" s="953" t="s">
        <v>2924</v>
      </c>
      <c r="G64" s="954"/>
      <c r="H64" s="363" t="s">
        <v>2553</v>
      </c>
      <c r="I64" s="366" t="s">
        <v>2992</v>
      </c>
      <c r="J64" s="363" t="s">
        <v>2994</v>
      </c>
      <c r="K64" s="372" t="s">
        <v>2621</v>
      </c>
      <c r="L64" s="371" t="s">
        <v>2927</v>
      </c>
      <c r="M64" s="366" t="s">
        <v>2557</v>
      </c>
      <c r="N64" s="367" t="s">
        <v>2766</v>
      </c>
      <c r="O64" s="364" t="s">
        <v>2558</v>
      </c>
      <c r="P64" s="364" t="s">
        <v>2558</v>
      </c>
      <c r="Q64" s="378">
        <v>2329</v>
      </c>
      <c r="R64" s="345"/>
      <c r="S64" s="291"/>
      <c r="T64" s="290">
        <v>1653.42</v>
      </c>
      <c r="U64" s="290">
        <v>1653.42</v>
      </c>
      <c r="V64" s="290">
        <v>14.098832116788316</v>
      </c>
      <c r="W64" s="317">
        <v>29.007299270072991</v>
      </c>
      <c r="X64" s="290"/>
      <c r="Y64" s="287"/>
      <c r="Z64" s="290"/>
      <c r="AA64" s="268"/>
      <c r="AB64" s="357"/>
      <c r="AC64" s="343"/>
    </row>
    <row r="65" spans="1:29" ht="18">
      <c r="A65" s="397"/>
      <c r="B65" s="387">
        <v>151</v>
      </c>
      <c r="C65" s="369" t="s">
        <v>2174</v>
      </c>
      <c r="D65" s="368" t="s">
        <v>2480</v>
      </c>
      <c r="E65" s="368"/>
      <c r="F65" s="953" t="s">
        <v>2924</v>
      </c>
      <c r="G65" s="954"/>
      <c r="H65" s="363" t="s">
        <v>2553</v>
      </c>
      <c r="I65" s="366" t="s">
        <v>2992</v>
      </c>
      <c r="J65" s="363" t="s">
        <v>2995</v>
      </c>
      <c r="K65" s="372" t="s">
        <v>2621</v>
      </c>
      <c r="L65" s="371" t="s">
        <v>2927</v>
      </c>
      <c r="M65" s="366" t="s">
        <v>2557</v>
      </c>
      <c r="N65" s="367" t="s">
        <v>2766</v>
      </c>
      <c r="O65" s="364" t="s">
        <v>2558</v>
      </c>
      <c r="P65" s="364" t="s">
        <v>2558</v>
      </c>
      <c r="Q65" s="378">
        <v>2479</v>
      </c>
      <c r="R65" s="345"/>
      <c r="S65" s="291"/>
      <c r="T65" s="290">
        <v>1760.57</v>
      </c>
      <c r="U65" s="290">
        <v>1760.57</v>
      </c>
      <c r="V65" s="290">
        <v>14.066571198063741</v>
      </c>
      <c r="W65" s="317">
        <v>28.980637353771684</v>
      </c>
      <c r="X65" s="290"/>
      <c r="Y65" s="287"/>
      <c r="Z65" s="290"/>
      <c r="AA65" s="268"/>
      <c r="AB65" s="357"/>
      <c r="AC65" s="343"/>
    </row>
    <row r="66" spans="1:29" ht="18">
      <c r="A66" s="397"/>
      <c r="B66" s="387">
        <v>151</v>
      </c>
      <c r="C66" s="369" t="s">
        <v>2175</v>
      </c>
      <c r="D66" s="368" t="s">
        <v>2480</v>
      </c>
      <c r="E66" s="368"/>
      <c r="F66" s="963" t="s">
        <v>2924</v>
      </c>
      <c r="G66" s="963"/>
      <c r="H66" s="363" t="s">
        <v>2553</v>
      </c>
      <c r="I66" s="366" t="s">
        <v>2981</v>
      </c>
      <c r="J66" s="363" t="s">
        <v>2996</v>
      </c>
      <c r="K66" s="372" t="s">
        <v>2621</v>
      </c>
      <c r="L66" s="371" t="s">
        <v>2927</v>
      </c>
      <c r="M66" s="366" t="s">
        <v>2557</v>
      </c>
      <c r="N66" s="367" t="s">
        <v>2766</v>
      </c>
      <c r="O66" s="364" t="s">
        <v>2558</v>
      </c>
      <c r="P66" s="364" t="s">
        <v>2558</v>
      </c>
      <c r="Q66" s="378">
        <v>2829</v>
      </c>
      <c r="R66" s="345"/>
      <c r="S66" s="291"/>
      <c r="T66" s="290">
        <v>2008.54</v>
      </c>
      <c r="U66" s="290">
        <v>2008.54</v>
      </c>
      <c r="V66" s="290">
        <v>14.092138564863902</v>
      </c>
      <c r="W66" s="317">
        <v>29.001767408978438</v>
      </c>
      <c r="X66" s="290"/>
      <c r="Y66" s="287"/>
      <c r="Z66" s="290"/>
      <c r="AA66" s="268"/>
      <c r="AB66" s="357"/>
      <c r="AC66" s="343"/>
    </row>
    <row r="67" spans="1:29" ht="18">
      <c r="A67" s="397"/>
      <c r="B67" s="387">
        <v>151</v>
      </c>
      <c r="C67" s="369" t="s">
        <v>2176</v>
      </c>
      <c r="D67" s="368" t="s">
        <v>2480</v>
      </c>
      <c r="E67" s="368"/>
      <c r="F67" s="963" t="s">
        <v>2924</v>
      </c>
      <c r="G67" s="963"/>
      <c r="H67" s="363" t="s">
        <v>2553</v>
      </c>
      <c r="I67" s="366" t="s">
        <v>2981</v>
      </c>
      <c r="J67" s="363" t="s">
        <v>2997</v>
      </c>
      <c r="K67" s="372" t="s">
        <v>2621</v>
      </c>
      <c r="L67" s="371" t="s">
        <v>2988</v>
      </c>
      <c r="M67" s="366" t="s">
        <v>2557</v>
      </c>
      <c r="N67" s="367" t="s">
        <v>2766</v>
      </c>
      <c r="O67" s="364" t="s">
        <v>2558</v>
      </c>
      <c r="P67" s="364" t="s">
        <v>2558</v>
      </c>
      <c r="Q67" s="378">
        <v>3279</v>
      </c>
      <c r="R67" s="345"/>
      <c r="S67" s="291"/>
      <c r="T67" s="290">
        <v>2327.36</v>
      </c>
      <c r="U67" s="290">
        <v>2327.36</v>
      </c>
      <c r="V67" s="290">
        <v>14.116938090881362</v>
      </c>
      <c r="W67" s="317">
        <v>29.02226288502591</v>
      </c>
      <c r="X67" s="290"/>
      <c r="Y67" s="287"/>
      <c r="Z67" s="290"/>
      <c r="AA67" s="268"/>
      <c r="AB67" s="357"/>
      <c r="AC67" s="343"/>
    </row>
    <row r="68" spans="1:29" ht="18">
      <c r="A68" s="397"/>
      <c r="B68" s="387">
        <v>151</v>
      </c>
      <c r="C68" s="369" t="s">
        <v>2177</v>
      </c>
      <c r="D68" s="368" t="s">
        <v>2480</v>
      </c>
      <c r="E68" s="368"/>
      <c r="F68" s="963" t="s">
        <v>2924</v>
      </c>
      <c r="G68" s="963"/>
      <c r="H68" s="363" t="s">
        <v>2553</v>
      </c>
      <c r="I68" s="366" t="s">
        <v>2981</v>
      </c>
      <c r="J68" s="363" t="s">
        <v>2998</v>
      </c>
      <c r="K68" s="372" t="s">
        <v>2621</v>
      </c>
      <c r="L68" s="371" t="s">
        <v>2927</v>
      </c>
      <c r="M68" s="366" t="s">
        <v>2557</v>
      </c>
      <c r="N68" s="367" t="s">
        <v>2766</v>
      </c>
      <c r="O68" s="364" t="s">
        <v>2558</v>
      </c>
      <c r="P68" s="364" t="s">
        <v>2558</v>
      </c>
      <c r="Q68" s="378">
        <v>2879</v>
      </c>
      <c r="R68" s="345"/>
      <c r="S68" s="291"/>
      <c r="T68" s="290">
        <v>2043.96</v>
      </c>
      <c r="U68" s="290">
        <v>2043.96</v>
      </c>
      <c r="V68" s="290">
        <v>14.095463702674536</v>
      </c>
      <c r="W68" s="317">
        <v>29.004515456755811</v>
      </c>
      <c r="X68" s="290"/>
      <c r="Y68" s="287"/>
      <c r="Z68" s="290"/>
      <c r="AA68" s="268"/>
      <c r="AB68" s="357"/>
      <c r="AC68" s="343"/>
    </row>
    <row r="69" spans="1:29" ht="18">
      <c r="A69" s="397"/>
      <c r="B69" s="387">
        <v>151</v>
      </c>
      <c r="C69" s="369" t="s">
        <v>2178</v>
      </c>
      <c r="D69" s="368" t="s">
        <v>2480</v>
      </c>
      <c r="E69" s="368"/>
      <c r="F69" s="963" t="s">
        <v>2924</v>
      </c>
      <c r="G69" s="963"/>
      <c r="H69" s="363" t="s">
        <v>2553</v>
      </c>
      <c r="I69" s="366" t="s">
        <v>2981</v>
      </c>
      <c r="J69" s="363" t="s">
        <v>2999</v>
      </c>
      <c r="K69" s="372" t="s">
        <v>2621</v>
      </c>
      <c r="L69" s="371" t="s">
        <v>2927</v>
      </c>
      <c r="M69" s="366" t="s">
        <v>2557</v>
      </c>
      <c r="N69" s="367" t="s">
        <v>2766</v>
      </c>
      <c r="O69" s="364" t="s">
        <v>2558</v>
      </c>
      <c r="P69" s="364" t="s">
        <v>2558</v>
      </c>
      <c r="Q69" s="378">
        <v>2779</v>
      </c>
      <c r="R69" s="345"/>
      <c r="S69" s="291"/>
      <c r="T69" s="290">
        <v>1972.23</v>
      </c>
      <c r="U69" s="290">
        <v>1972.23</v>
      </c>
      <c r="V69" s="290">
        <v>14.127445124145382</v>
      </c>
      <c r="W69" s="317">
        <v>29.030946383591214</v>
      </c>
      <c r="X69" s="290"/>
      <c r="Y69" s="287"/>
      <c r="Z69" s="290"/>
      <c r="AA69" s="268"/>
      <c r="AB69" s="357"/>
      <c r="AC69" s="343"/>
    </row>
    <row r="70" spans="1:29" ht="18">
      <c r="A70" s="397"/>
      <c r="B70" s="387">
        <v>151</v>
      </c>
      <c r="C70" s="369" t="s">
        <v>2179</v>
      </c>
      <c r="D70" s="368" t="s">
        <v>2481</v>
      </c>
      <c r="E70" s="368"/>
      <c r="F70" s="963" t="s">
        <v>2984</v>
      </c>
      <c r="G70" s="963"/>
      <c r="H70" s="363" t="s">
        <v>2553</v>
      </c>
      <c r="I70" s="366" t="s">
        <v>2957</v>
      </c>
      <c r="J70" s="363" t="s">
        <v>2969</v>
      </c>
      <c r="K70" s="372" t="s">
        <v>2621</v>
      </c>
      <c r="L70" s="371" t="s">
        <v>2931</v>
      </c>
      <c r="M70" s="366" t="s">
        <v>2557</v>
      </c>
      <c r="N70" s="367" t="s">
        <v>2766</v>
      </c>
      <c r="O70" s="364" t="s">
        <v>2558</v>
      </c>
      <c r="P70" s="364" t="s">
        <v>2558</v>
      </c>
      <c r="Q70" s="378">
        <v>1979</v>
      </c>
      <c r="R70" s="345"/>
      <c r="S70" s="291"/>
      <c r="T70" s="290">
        <v>1404.56</v>
      </c>
      <c r="U70" s="290">
        <v>1404.56</v>
      </c>
      <c r="V70" s="290">
        <v>14.122405255179387</v>
      </c>
      <c r="W70" s="317">
        <v>29.026781202627589</v>
      </c>
      <c r="X70" s="290"/>
      <c r="Y70" s="287"/>
      <c r="Z70" s="290"/>
      <c r="AA70" s="268"/>
      <c r="AB70" s="357"/>
      <c r="AC70" s="343"/>
    </row>
    <row r="71" spans="1:29" ht="18">
      <c r="A71" s="397"/>
      <c r="B71" s="387">
        <v>151</v>
      </c>
      <c r="C71" s="369" t="s">
        <v>2180</v>
      </c>
      <c r="D71" s="368" t="s">
        <v>2481</v>
      </c>
      <c r="E71" s="368"/>
      <c r="F71" s="963" t="s">
        <v>2984</v>
      </c>
      <c r="G71" s="963"/>
      <c r="H71" s="363" t="s">
        <v>2553</v>
      </c>
      <c r="I71" s="366" t="s">
        <v>2957</v>
      </c>
      <c r="J71" s="363" t="s">
        <v>2969</v>
      </c>
      <c r="K71" s="372" t="s">
        <v>2621</v>
      </c>
      <c r="L71" s="371" t="s">
        <v>2988</v>
      </c>
      <c r="M71" s="366" t="s">
        <v>2557</v>
      </c>
      <c r="N71" s="367" t="s">
        <v>2766</v>
      </c>
      <c r="O71" s="364" t="s">
        <v>2558</v>
      </c>
      <c r="P71" s="364" t="s">
        <v>2558</v>
      </c>
      <c r="Q71" s="378">
        <v>1979</v>
      </c>
      <c r="R71" s="345"/>
      <c r="S71" s="291"/>
      <c r="T71" s="290">
        <v>1404.56</v>
      </c>
      <c r="U71" s="290">
        <v>1404.56</v>
      </c>
      <c r="V71" s="290">
        <v>14.122405255179387</v>
      </c>
      <c r="W71" s="317">
        <v>29.026781202627589</v>
      </c>
      <c r="X71" s="290"/>
      <c r="Y71" s="287"/>
      <c r="Z71" s="290"/>
      <c r="AA71" s="268"/>
      <c r="AB71" s="357"/>
      <c r="AC71" s="343"/>
    </row>
    <row r="72" spans="1:29" ht="18">
      <c r="A72" s="397"/>
      <c r="B72" s="387">
        <v>151</v>
      </c>
      <c r="C72" s="369" t="s">
        <v>2181</v>
      </c>
      <c r="D72" s="368" t="s">
        <v>2480</v>
      </c>
      <c r="E72" s="368"/>
      <c r="F72" s="963" t="s">
        <v>2924</v>
      </c>
      <c r="G72" s="963"/>
      <c r="H72" s="363" t="s">
        <v>2553</v>
      </c>
      <c r="I72" s="366" t="s">
        <v>2981</v>
      </c>
      <c r="J72" s="363" t="s">
        <v>3000</v>
      </c>
      <c r="K72" s="372" t="s">
        <v>2621</v>
      </c>
      <c r="L72" s="371" t="s">
        <v>2991</v>
      </c>
      <c r="M72" s="366" t="s">
        <v>2557</v>
      </c>
      <c r="N72" s="367" t="s">
        <v>2766</v>
      </c>
      <c r="O72" s="364" t="s">
        <v>2558</v>
      </c>
      <c r="P72" s="364" t="s">
        <v>2558</v>
      </c>
      <c r="Q72" s="378">
        <v>3100.01</v>
      </c>
      <c r="R72" s="345"/>
      <c r="S72" s="291"/>
      <c r="T72" s="290">
        <v>2200.7199999999998</v>
      </c>
      <c r="U72" s="290">
        <v>2200.7199999999998</v>
      </c>
      <c r="V72" s="290">
        <v>14.101206125141559</v>
      </c>
      <c r="W72" s="317">
        <v>29.009261260447559</v>
      </c>
      <c r="X72" s="290"/>
      <c r="Y72" s="287"/>
      <c r="Z72" s="290"/>
      <c r="AA72" s="268"/>
      <c r="AB72" s="357"/>
      <c r="AC72" s="343"/>
    </row>
    <row r="73" spans="1:29" ht="18">
      <c r="A73" s="397"/>
      <c r="B73" s="387">
        <v>151</v>
      </c>
      <c r="C73" s="369" t="s">
        <v>2182</v>
      </c>
      <c r="D73" s="368" t="s">
        <v>2480</v>
      </c>
      <c r="E73" s="368"/>
      <c r="F73" s="963" t="s">
        <v>2924</v>
      </c>
      <c r="G73" s="963"/>
      <c r="H73" s="363" t="s">
        <v>2553</v>
      </c>
      <c r="I73" s="366" t="s">
        <v>2981</v>
      </c>
      <c r="J73" s="363" t="s">
        <v>2994</v>
      </c>
      <c r="K73" s="372" t="s">
        <v>2621</v>
      </c>
      <c r="L73" s="371" t="s">
        <v>2991</v>
      </c>
      <c r="M73" s="366" t="s">
        <v>2557</v>
      </c>
      <c r="N73" s="367" t="s">
        <v>2766</v>
      </c>
      <c r="O73" s="364" t="s">
        <v>2558</v>
      </c>
      <c r="P73" s="364" t="s">
        <v>2558</v>
      </c>
      <c r="Q73" s="378">
        <v>2600</v>
      </c>
      <c r="R73" s="345"/>
      <c r="S73" s="291"/>
      <c r="T73" s="290">
        <v>1845.59</v>
      </c>
      <c r="U73" s="290">
        <v>1845.59</v>
      </c>
      <c r="V73" s="290">
        <v>14.109080769230772</v>
      </c>
      <c r="W73" s="317">
        <v>29.015769230769237</v>
      </c>
      <c r="X73" s="290"/>
      <c r="Y73" s="287"/>
      <c r="Z73" s="290"/>
      <c r="AA73" s="268"/>
      <c r="AB73" s="357"/>
      <c r="AC73" s="343"/>
    </row>
    <row r="74" spans="1:29" ht="18">
      <c r="A74" s="397"/>
      <c r="B74" s="387">
        <v>151</v>
      </c>
      <c r="C74" s="369" t="s">
        <v>2183</v>
      </c>
      <c r="D74" s="368" t="s">
        <v>2480</v>
      </c>
      <c r="E74" s="368"/>
      <c r="F74" s="963" t="s">
        <v>2924</v>
      </c>
      <c r="G74" s="963"/>
      <c r="H74" s="363" t="s">
        <v>2553</v>
      </c>
      <c r="I74" s="366" t="s">
        <v>2981</v>
      </c>
      <c r="J74" s="363" t="s">
        <v>2958</v>
      </c>
      <c r="K74" s="372" t="s">
        <v>2621</v>
      </c>
      <c r="L74" s="371" t="s">
        <v>2988</v>
      </c>
      <c r="M74" s="366" t="s">
        <v>2557</v>
      </c>
      <c r="N74" s="367" t="s">
        <v>2766</v>
      </c>
      <c r="O74" s="364" t="s">
        <v>2558</v>
      </c>
      <c r="P74" s="364" t="s">
        <v>2558</v>
      </c>
      <c r="Q74" s="378">
        <v>2429</v>
      </c>
      <c r="R74" s="345"/>
      <c r="S74" s="291"/>
      <c r="T74" s="290">
        <v>1724.26</v>
      </c>
      <c r="U74" s="290">
        <v>1724.26</v>
      </c>
      <c r="V74" s="290">
        <v>14.10643886372992</v>
      </c>
      <c r="W74" s="317">
        <v>29.013585837793329</v>
      </c>
      <c r="X74" s="290"/>
      <c r="Y74" s="287"/>
      <c r="Z74" s="290"/>
      <c r="AA74" s="268"/>
      <c r="AB74" s="357"/>
      <c r="AC74" s="343"/>
    </row>
    <row r="75" spans="1:29" ht="18">
      <c r="A75" s="397"/>
      <c r="B75" s="387">
        <v>151</v>
      </c>
      <c r="C75" s="369" t="s">
        <v>2184</v>
      </c>
      <c r="D75" s="368" t="s">
        <v>2480</v>
      </c>
      <c r="E75" s="368"/>
      <c r="F75" s="963" t="s">
        <v>2924</v>
      </c>
      <c r="G75" s="963"/>
      <c r="H75" s="363" t="s">
        <v>2553</v>
      </c>
      <c r="I75" s="366" t="s">
        <v>2981</v>
      </c>
      <c r="J75" s="363" t="s">
        <v>2994</v>
      </c>
      <c r="K75" s="372" t="s">
        <v>2621</v>
      </c>
      <c r="L75" s="371" t="s">
        <v>2988</v>
      </c>
      <c r="M75" s="366" t="s">
        <v>2557</v>
      </c>
      <c r="N75" s="367" t="s">
        <v>2766</v>
      </c>
      <c r="O75" s="364" t="s">
        <v>2558</v>
      </c>
      <c r="P75" s="364" t="s">
        <v>2558</v>
      </c>
      <c r="Q75" s="378">
        <v>2529</v>
      </c>
      <c r="R75" s="345"/>
      <c r="S75" s="291"/>
      <c r="T75" s="290">
        <v>1795.11</v>
      </c>
      <c r="U75" s="290">
        <v>1795.11</v>
      </c>
      <c r="V75" s="290">
        <v>14.112965599051009</v>
      </c>
      <c r="W75" s="317">
        <v>29.018979833926451</v>
      </c>
      <c r="X75" s="290"/>
      <c r="Y75" s="287"/>
      <c r="Z75" s="290"/>
      <c r="AA75" s="268"/>
      <c r="AB75" s="357"/>
      <c r="AC75" s="343"/>
    </row>
    <row r="76" spans="1:29" ht="18">
      <c r="A76" s="397"/>
      <c r="B76" s="387">
        <v>151</v>
      </c>
      <c r="C76" s="369" t="s">
        <v>2185</v>
      </c>
      <c r="D76" s="368" t="s">
        <v>2480</v>
      </c>
      <c r="E76" s="368"/>
      <c r="F76" s="963" t="s">
        <v>2924</v>
      </c>
      <c r="G76" s="963"/>
      <c r="H76" s="363" t="s">
        <v>2553</v>
      </c>
      <c r="I76" s="366" t="s">
        <v>2981</v>
      </c>
      <c r="J76" s="363" t="s">
        <v>3001</v>
      </c>
      <c r="K76" s="372" t="s">
        <v>2621</v>
      </c>
      <c r="L76" s="371" t="s">
        <v>2927</v>
      </c>
      <c r="M76" s="366" t="s">
        <v>2557</v>
      </c>
      <c r="N76" s="367" t="s">
        <v>2766</v>
      </c>
      <c r="O76" s="364" t="s">
        <v>2558</v>
      </c>
      <c r="P76" s="364" t="s">
        <v>2558</v>
      </c>
      <c r="Q76" s="378">
        <v>3429.01</v>
      </c>
      <c r="R76" s="345" t="s">
        <v>3002</v>
      </c>
      <c r="S76" s="291"/>
      <c r="T76" s="290">
        <v>2434.5100000000002</v>
      </c>
      <c r="U76" s="290">
        <v>2434.5100000000002</v>
      </c>
      <c r="V76" s="290">
        <v>14.093073511013387</v>
      </c>
      <c r="W76" s="317">
        <v>29.002540091746596</v>
      </c>
      <c r="X76" s="290"/>
      <c r="Y76" s="287"/>
      <c r="Z76" s="290"/>
      <c r="AA76" s="268"/>
      <c r="AB76" s="357"/>
      <c r="AC76" s="343"/>
    </row>
    <row r="77" spans="1:29" ht="18">
      <c r="A77" s="397"/>
      <c r="B77" s="387">
        <v>151</v>
      </c>
      <c r="C77" s="369" t="s">
        <v>2186</v>
      </c>
      <c r="D77" s="368" t="s">
        <v>2480</v>
      </c>
      <c r="E77" s="368"/>
      <c r="F77" s="428" t="s">
        <v>2924</v>
      </c>
      <c r="G77" s="366"/>
      <c r="H77" s="363" t="s">
        <v>2553</v>
      </c>
      <c r="I77" s="366" t="s">
        <v>2981</v>
      </c>
      <c r="J77" s="363" t="s">
        <v>3003</v>
      </c>
      <c r="K77" s="372" t="s">
        <v>2621</v>
      </c>
      <c r="L77" s="371" t="s">
        <v>2927</v>
      </c>
      <c r="M77" s="366" t="s">
        <v>2557</v>
      </c>
      <c r="N77" s="367" t="s">
        <v>2766</v>
      </c>
      <c r="O77" s="364" t="s">
        <v>2558</v>
      </c>
      <c r="P77" s="364" t="s">
        <v>2558</v>
      </c>
      <c r="Q77" s="378">
        <v>2879</v>
      </c>
      <c r="R77" s="345"/>
      <c r="S77" s="291"/>
      <c r="T77" s="290">
        <v>2043.96</v>
      </c>
      <c r="U77" s="290">
        <v>2043.96</v>
      </c>
      <c r="V77" s="290">
        <v>14.095463702674536</v>
      </c>
      <c r="W77" s="317">
        <v>29.004515456755811</v>
      </c>
      <c r="X77" s="290"/>
      <c r="Y77" s="287"/>
      <c r="Z77" s="290"/>
      <c r="AA77" s="268"/>
      <c r="AB77" s="357"/>
      <c r="AC77" s="343"/>
    </row>
    <row r="78" spans="1:29" ht="18">
      <c r="A78" s="397"/>
      <c r="B78" s="387">
        <v>151</v>
      </c>
      <c r="C78" s="369"/>
      <c r="D78" s="368" t="s">
        <v>2480</v>
      </c>
      <c r="E78" s="368"/>
      <c r="F78" s="428" t="s">
        <v>2924</v>
      </c>
      <c r="G78" s="366"/>
      <c r="H78" s="363" t="s">
        <v>2553</v>
      </c>
      <c r="I78" s="366" t="s">
        <v>2981</v>
      </c>
      <c r="J78" s="363" t="s">
        <v>3004</v>
      </c>
      <c r="K78" s="372" t="s">
        <v>2621</v>
      </c>
      <c r="L78" s="371" t="s">
        <v>2927</v>
      </c>
      <c r="M78" s="366" t="s">
        <v>2557</v>
      </c>
      <c r="N78" s="367" t="s">
        <v>2766</v>
      </c>
      <c r="O78" s="364" t="s">
        <v>2558</v>
      </c>
      <c r="P78" s="364" t="s">
        <v>2558</v>
      </c>
      <c r="Q78" s="378">
        <v>2841</v>
      </c>
      <c r="R78" s="345"/>
      <c r="S78" s="291"/>
      <c r="T78" s="290">
        <v>2008.54</v>
      </c>
      <c r="U78" s="290">
        <v>2008.54</v>
      </c>
      <c r="V78" s="290">
        <v>14.455001759943684</v>
      </c>
      <c r="W78" s="317">
        <v>29.301654347060889</v>
      </c>
      <c r="X78" s="290"/>
      <c r="Y78" s="287"/>
      <c r="Z78" s="290"/>
      <c r="AA78" s="268"/>
      <c r="AB78" s="357"/>
      <c r="AC78" s="343"/>
    </row>
    <row r="79" spans="1:29" ht="18">
      <c r="A79" s="397"/>
      <c r="B79" s="387">
        <v>151</v>
      </c>
      <c r="C79" s="369" t="s">
        <v>2187</v>
      </c>
      <c r="D79" s="368" t="s">
        <v>2480</v>
      </c>
      <c r="E79" s="368"/>
      <c r="F79" s="963" t="s">
        <v>2924</v>
      </c>
      <c r="G79" s="963"/>
      <c r="H79" s="363" t="s">
        <v>2553</v>
      </c>
      <c r="I79" s="366" t="s">
        <v>2981</v>
      </c>
      <c r="J79" s="363" t="s">
        <v>3005</v>
      </c>
      <c r="K79" s="372" t="s">
        <v>2621</v>
      </c>
      <c r="L79" s="371" t="s">
        <v>2927</v>
      </c>
      <c r="M79" s="366" t="s">
        <v>2557</v>
      </c>
      <c r="N79" s="367" t="s">
        <v>2766</v>
      </c>
      <c r="O79" s="364" t="s">
        <v>2558</v>
      </c>
      <c r="P79" s="364" t="s">
        <v>2558</v>
      </c>
      <c r="Q79" s="378">
        <v>3028.1</v>
      </c>
      <c r="R79" s="345"/>
      <c r="S79" s="291"/>
      <c r="T79" s="290">
        <v>2150.2399999999998</v>
      </c>
      <c r="U79" s="290">
        <v>2150.2399999999998</v>
      </c>
      <c r="V79" s="290">
        <v>14.078451834483673</v>
      </c>
      <c r="W79" s="317">
        <v>28.990456061556756</v>
      </c>
      <c r="X79" s="290"/>
      <c r="Y79" s="287"/>
      <c r="Z79" s="290"/>
      <c r="AA79" s="268"/>
      <c r="AB79" s="357"/>
      <c r="AC79" s="343"/>
    </row>
    <row r="80" spans="1:29" ht="18">
      <c r="A80" s="397"/>
      <c r="B80" s="387">
        <v>151</v>
      </c>
      <c r="C80" s="369" t="s">
        <v>2188</v>
      </c>
      <c r="D80" s="368" t="s">
        <v>2480</v>
      </c>
      <c r="E80" s="368"/>
      <c r="F80" s="963" t="s">
        <v>2924</v>
      </c>
      <c r="G80" s="963"/>
      <c r="H80" s="363" t="s">
        <v>2553</v>
      </c>
      <c r="I80" s="366" t="s">
        <v>2981</v>
      </c>
      <c r="J80" s="363" t="s">
        <v>3006</v>
      </c>
      <c r="K80" s="372" t="s">
        <v>2621</v>
      </c>
      <c r="L80" s="371" t="s">
        <v>2927</v>
      </c>
      <c r="M80" s="366" t="s">
        <v>2557</v>
      </c>
      <c r="N80" s="367" t="s">
        <v>2766</v>
      </c>
      <c r="O80" s="364" t="s">
        <v>2558</v>
      </c>
      <c r="P80" s="364" t="s">
        <v>2558</v>
      </c>
      <c r="Q80" s="378">
        <v>2729</v>
      </c>
      <c r="R80" s="345"/>
      <c r="S80" s="291"/>
      <c r="T80" s="290">
        <v>1936.81</v>
      </c>
      <c r="U80" s="290">
        <v>1936.81</v>
      </c>
      <c r="V80" s="290">
        <v>14.124584096738744</v>
      </c>
      <c r="W80" s="317">
        <v>29.028581898131179</v>
      </c>
      <c r="X80" s="290"/>
      <c r="Y80" s="287"/>
      <c r="Z80" s="290"/>
      <c r="AA80" s="268"/>
      <c r="AB80" s="357"/>
      <c r="AC80" s="343"/>
    </row>
    <row r="81" spans="1:29" ht="18">
      <c r="A81" s="397"/>
      <c r="B81" s="387">
        <v>151</v>
      </c>
      <c r="C81" s="369" t="s">
        <v>2189</v>
      </c>
      <c r="D81" s="368" t="s">
        <v>2480</v>
      </c>
      <c r="E81" s="368"/>
      <c r="F81" s="963" t="s">
        <v>2924</v>
      </c>
      <c r="G81" s="963"/>
      <c r="H81" s="363" t="s">
        <v>2553</v>
      </c>
      <c r="I81" s="366" t="s">
        <v>2981</v>
      </c>
      <c r="J81" s="363" t="s">
        <v>3007</v>
      </c>
      <c r="K81" s="372" t="s">
        <v>2621</v>
      </c>
      <c r="L81" s="371" t="s">
        <v>3008</v>
      </c>
      <c r="M81" s="366" t="s">
        <v>2557</v>
      </c>
      <c r="N81" s="367" t="s">
        <v>2766</v>
      </c>
      <c r="O81" s="364" t="s">
        <v>2558</v>
      </c>
      <c r="P81" s="364" t="s">
        <v>2558</v>
      </c>
      <c r="Q81" s="378">
        <v>3200</v>
      </c>
      <c r="R81" s="345"/>
      <c r="S81" s="291"/>
      <c r="T81" s="290">
        <v>2271.56</v>
      </c>
      <c r="U81" s="290">
        <v>2271.56</v>
      </c>
      <c r="V81" s="290">
        <v>14.106637500000005</v>
      </c>
      <c r="W81" s="317">
        <v>29.013750000000002</v>
      </c>
      <c r="X81" s="290"/>
      <c r="Y81" s="287"/>
      <c r="Z81" s="290"/>
      <c r="AA81" s="268"/>
      <c r="AB81" s="357"/>
      <c r="AC81" s="343"/>
    </row>
    <row r="82" spans="1:29" ht="18">
      <c r="A82" s="397"/>
      <c r="B82" s="387">
        <v>151</v>
      </c>
      <c r="C82" s="369" t="s">
        <v>2190</v>
      </c>
      <c r="D82" s="368" t="s">
        <v>2480</v>
      </c>
      <c r="E82" s="368"/>
      <c r="F82" s="963" t="s">
        <v>2924</v>
      </c>
      <c r="G82" s="963"/>
      <c r="H82" s="363" t="s">
        <v>2553</v>
      </c>
      <c r="I82" s="366" t="s">
        <v>2981</v>
      </c>
      <c r="J82" s="363" t="s">
        <v>2951</v>
      </c>
      <c r="K82" s="372" t="s">
        <v>2621</v>
      </c>
      <c r="L82" s="371" t="s">
        <v>3009</v>
      </c>
      <c r="M82" s="366" t="s">
        <v>2557</v>
      </c>
      <c r="N82" s="367" t="s">
        <v>2766</v>
      </c>
      <c r="O82" s="364" t="s">
        <v>2558</v>
      </c>
      <c r="P82" s="364" t="s">
        <v>2558</v>
      </c>
      <c r="Q82" s="378">
        <v>2279</v>
      </c>
      <c r="R82" s="345"/>
      <c r="S82" s="291"/>
      <c r="T82" s="290">
        <v>1617.99</v>
      </c>
      <c r="U82" s="290">
        <v>1617.99</v>
      </c>
      <c r="V82" s="290">
        <v>14.095309346204473</v>
      </c>
      <c r="W82" s="317">
        <v>29.004387889425189</v>
      </c>
      <c r="X82" s="290"/>
      <c r="Y82" s="287"/>
      <c r="Z82" s="290"/>
      <c r="AA82" s="268"/>
      <c r="AB82" s="357"/>
      <c r="AC82" s="343"/>
    </row>
    <row r="83" spans="1:29" ht="18">
      <c r="A83" s="397"/>
      <c r="B83" s="387">
        <v>151</v>
      </c>
      <c r="C83" s="369" t="s">
        <v>2191</v>
      </c>
      <c r="D83" s="368" t="s">
        <v>2480</v>
      </c>
      <c r="E83" s="368"/>
      <c r="F83" s="963" t="s">
        <v>2924</v>
      </c>
      <c r="G83" s="963"/>
      <c r="H83" s="363" t="s">
        <v>2553</v>
      </c>
      <c r="I83" s="366" t="s">
        <v>2981</v>
      </c>
      <c r="J83" s="363" t="s">
        <v>2951</v>
      </c>
      <c r="K83" s="372" t="s">
        <v>2621</v>
      </c>
      <c r="L83" s="371" t="s">
        <v>2927</v>
      </c>
      <c r="M83" s="366" t="s">
        <v>2557</v>
      </c>
      <c r="N83" s="367" t="s">
        <v>2766</v>
      </c>
      <c r="O83" s="364" t="s">
        <v>2558</v>
      </c>
      <c r="P83" s="364" t="s">
        <v>2558</v>
      </c>
      <c r="Q83" s="378">
        <v>2279</v>
      </c>
      <c r="R83" s="345"/>
      <c r="S83" s="291"/>
      <c r="T83" s="290">
        <v>1617.99</v>
      </c>
      <c r="U83" s="290">
        <v>1617.99</v>
      </c>
      <c r="V83" s="290">
        <v>14.095309346204473</v>
      </c>
      <c r="W83" s="317">
        <v>29.004387889425189</v>
      </c>
      <c r="X83" s="290"/>
      <c r="Y83" s="287"/>
      <c r="Z83" s="290"/>
      <c r="AA83" s="268"/>
      <c r="AB83" s="357"/>
      <c r="AC83" s="343"/>
    </row>
    <row r="84" spans="1:29" ht="18">
      <c r="A84" s="397"/>
      <c r="B84" s="387">
        <v>151</v>
      </c>
      <c r="C84" s="369" t="s">
        <v>2192</v>
      </c>
      <c r="D84" s="368" t="s">
        <v>2480</v>
      </c>
      <c r="E84" s="368"/>
      <c r="F84" s="963" t="s">
        <v>2924</v>
      </c>
      <c r="G84" s="963"/>
      <c r="H84" s="363" t="s">
        <v>2553</v>
      </c>
      <c r="I84" s="366" t="s">
        <v>2981</v>
      </c>
      <c r="J84" s="363" t="s">
        <v>3000</v>
      </c>
      <c r="K84" s="372" t="s">
        <v>2621</v>
      </c>
      <c r="L84" s="371" t="s">
        <v>2927</v>
      </c>
      <c r="M84" s="366" t="s">
        <v>2557</v>
      </c>
      <c r="N84" s="367" t="s">
        <v>2766</v>
      </c>
      <c r="O84" s="364" t="s">
        <v>2558</v>
      </c>
      <c r="P84" s="364" t="s">
        <v>2558</v>
      </c>
      <c r="Q84" s="378">
        <v>3029.01</v>
      </c>
      <c r="R84" s="345"/>
      <c r="S84" s="291"/>
      <c r="T84" s="290">
        <v>2150.2399999999998</v>
      </c>
      <c r="U84" s="290">
        <v>2150.2399999999998</v>
      </c>
      <c r="V84" s="290">
        <v>14.104265089913881</v>
      </c>
      <c r="W84" s="317">
        <v>29.011789330507341</v>
      </c>
      <c r="X84" s="290"/>
      <c r="Y84" s="287"/>
      <c r="Z84" s="290"/>
      <c r="AA84" s="268"/>
      <c r="AB84" s="357"/>
      <c r="AC84" s="343"/>
    </row>
    <row r="85" spans="1:29" ht="18">
      <c r="A85" s="397"/>
      <c r="B85" s="401">
        <v>151</v>
      </c>
      <c r="C85" s="364" t="s">
        <v>2193</v>
      </c>
      <c r="D85" s="321" t="s">
        <v>2480</v>
      </c>
      <c r="E85" s="321"/>
      <c r="F85" s="961" t="s">
        <v>2924</v>
      </c>
      <c r="G85" s="962"/>
      <c r="H85" s="363" t="s">
        <v>2553</v>
      </c>
      <c r="I85" s="363" t="s">
        <v>2981</v>
      </c>
      <c r="J85" s="363" t="s">
        <v>3010</v>
      </c>
      <c r="K85" s="372" t="s">
        <v>2621</v>
      </c>
      <c r="L85" s="370" t="s">
        <v>2927</v>
      </c>
      <c r="M85" s="363" t="s">
        <v>2557</v>
      </c>
      <c r="N85" s="402" t="s">
        <v>2766</v>
      </c>
      <c r="O85" s="364" t="s">
        <v>2558</v>
      </c>
      <c r="P85" s="364" t="s">
        <v>2558</v>
      </c>
      <c r="Q85" s="403">
        <v>2479</v>
      </c>
      <c r="R85" s="345"/>
      <c r="S85" s="291"/>
      <c r="T85" s="290">
        <v>1759.69</v>
      </c>
      <c r="U85" s="290">
        <v>1759.69</v>
      </c>
      <c r="V85" s="290">
        <v>14.109524001613551</v>
      </c>
      <c r="W85" s="317">
        <v>29.016135538523599</v>
      </c>
      <c r="X85" s="290"/>
      <c r="Y85" s="287"/>
      <c r="Z85" s="290"/>
      <c r="AA85" s="268"/>
      <c r="AB85" s="357"/>
      <c r="AC85" s="343"/>
    </row>
    <row r="86" spans="1:29" ht="18">
      <c r="A86" s="397"/>
      <c r="B86" s="387">
        <v>151</v>
      </c>
      <c r="C86" s="369" t="s">
        <v>2194</v>
      </c>
      <c r="D86" s="368" t="s">
        <v>2480</v>
      </c>
      <c r="E86" s="368"/>
      <c r="F86" s="428" t="s">
        <v>2924</v>
      </c>
      <c r="G86" s="366"/>
      <c r="H86" s="363" t="s">
        <v>2553</v>
      </c>
      <c r="I86" s="366" t="s">
        <v>2992</v>
      </c>
      <c r="J86" s="363" t="s">
        <v>2937</v>
      </c>
      <c r="K86" s="372" t="s">
        <v>2621</v>
      </c>
      <c r="L86" s="371" t="s">
        <v>2988</v>
      </c>
      <c r="M86" s="366" t="s">
        <v>2557</v>
      </c>
      <c r="N86" s="367" t="s">
        <v>2766</v>
      </c>
      <c r="O86" s="364" t="s">
        <v>2558</v>
      </c>
      <c r="P86" s="364" t="s">
        <v>2558</v>
      </c>
      <c r="Q86" s="378">
        <v>2429</v>
      </c>
      <c r="R86" s="345"/>
      <c r="S86" s="291"/>
      <c r="T86" s="290">
        <v>1724.26</v>
      </c>
      <c r="U86" s="290">
        <v>1724.26</v>
      </c>
      <c r="V86" s="290">
        <v>14.10643886372992</v>
      </c>
      <c r="W86" s="317">
        <v>29.013585837793329</v>
      </c>
      <c r="X86" s="290"/>
      <c r="Y86" s="287"/>
      <c r="Z86" s="290"/>
      <c r="AA86" s="268"/>
      <c r="AB86" s="357"/>
      <c r="AC86" s="343"/>
    </row>
    <row r="87" spans="1:29" ht="18">
      <c r="A87" s="397"/>
      <c r="B87" s="387">
        <v>151</v>
      </c>
      <c r="C87" s="369" t="s">
        <v>2195</v>
      </c>
      <c r="D87" s="368" t="s">
        <v>2480</v>
      </c>
      <c r="E87" s="368"/>
      <c r="F87" s="963" t="s">
        <v>2924</v>
      </c>
      <c r="G87" s="963"/>
      <c r="H87" s="363" t="s">
        <v>2553</v>
      </c>
      <c r="I87" s="366" t="s">
        <v>2981</v>
      </c>
      <c r="J87" s="363" t="s">
        <v>3011</v>
      </c>
      <c r="K87" s="372" t="s">
        <v>2621</v>
      </c>
      <c r="L87" s="371" t="s">
        <v>2988</v>
      </c>
      <c r="M87" s="366" t="s">
        <v>2557</v>
      </c>
      <c r="N87" s="367" t="s">
        <v>2766</v>
      </c>
      <c r="O87" s="364" t="s">
        <v>2558</v>
      </c>
      <c r="P87" s="364" t="s">
        <v>2558</v>
      </c>
      <c r="Q87" s="378">
        <v>2879</v>
      </c>
      <c r="R87" s="345"/>
      <c r="S87" s="291"/>
      <c r="T87" s="290">
        <v>2043.08</v>
      </c>
      <c r="U87" s="290">
        <v>2043.08</v>
      </c>
      <c r="V87" s="290">
        <v>14.132448766932967</v>
      </c>
      <c r="W87" s="317">
        <v>29.03508162556443</v>
      </c>
      <c r="X87" s="290"/>
      <c r="Y87" s="287"/>
      <c r="Z87" s="290"/>
      <c r="AA87" s="268"/>
      <c r="AB87" s="357"/>
      <c r="AC87" s="343"/>
    </row>
    <row r="88" spans="1:29" ht="18">
      <c r="A88" s="397"/>
      <c r="B88" s="387">
        <v>151</v>
      </c>
      <c r="C88" s="369" t="s">
        <v>2196</v>
      </c>
      <c r="D88" s="368" t="s">
        <v>2480</v>
      </c>
      <c r="E88" s="368"/>
      <c r="F88" s="963" t="s">
        <v>2924</v>
      </c>
      <c r="G88" s="963"/>
      <c r="H88" s="363" t="s">
        <v>2553</v>
      </c>
      <c r="I88" s="366" t="s">
        <v>2981</v>
      </c>
      <c r="J88" s="363" t="s">
        <v>3011</v>
      </c>
      <c r="K88" s="372" t="s">
        <v>2621</v>
      </c>
      <c r="L88" s="371" t="s">
        <v>3012</v>
      </c>
      <c r="M88" s="366" t="s">
        <v>2557</v>
      </c>
      <c r="N88" s="367" t="s">
        <v>2766</v>
      </c>
      <c r="O88" s="364" t="s">
        <v>2558</v>
      </c>
      <c r="P88" s="364" t="s">
        <v>2558</v>
      </c>
      <c r="Q88" s="378">
        <v>2879</v>
      </c>
      <c r="R88" s="345"/>
      <c r="S88" s="291"/>
      <c r="T88" s="290">
        <v>2043.08</v>
      </c>
      <c r="U88" s="290">
        <v>2043.08</v>
      </c>
      <c r="V88" s="290">
        <v>14.132448766932967</v>
      </c>
      <c r="W88" s="317">
        <v>29.03508162556443</v>
      </c>
      <c r="X88" s="290"/>
      <c r="Y88" s="287"/>
      <c r="Z88" s="290"/>
      <c r="AA88" s="268"/>
      <c r="AB88" s="357"/>
      <c r="AC88" s="343"/>
    </row>
    <row r="89" spans="1:29" ht="18">
      <c r="A89" s="397"/>
      <c r="B89" s="387">
        <v>151</v>
      </c>
      <c r="C89" s="369" t="s">
        <v>2197</v>
      </c>
      <c r="D89" s="368" t="s">
        <v>2480</v>
      </c>
      <c r="E89" s="368"/>
      <c r="F89" s="428" t="s">
        <v>2924</v>
      </c>
      <c r="G89" s="366"/>
      <c r="H89" s="363" t="s">
        <v>2553</v>
      </c>
      <c r="I89" s="366" t="s">
        <v>2981</v>
      </c>
      <c r="J89" s="363" t="s">
        <v>3011</v>
      </c>
      <c r="K89" s="372" t="s">
        <v>2621</v>
      </c>
      <c r="L89" s="371" t="s">
        <v>3013</v>
      </c>
      <c r="M89" s="366" t="s">
        <v>2557</v>
      </c>
      <c r="N89" s="367" t="s">
        <v>2766</v>
      </c>
      <c r="O89" s="364" t="s">
        <v>2558</v>
      </c>
      <c r="P89" s="364" t="s">
        <v>2558</v>
      </c>
      <c r="Q89" s="378">
        <v>2879</v>
      </c>
      <c r="R89" s="345"/>
      <c r="S89" s="291"/>
      <c r="T89" s="290">
        <v>2043.08</v>
      </c>
      <c r="U89" s="290">
        <v>2043.08</v>
      </c>
      <c r="V89" s="290">
        <v>14.132448766932967</v>
      </c>
      <c r="W89" s="317">
        <v>29.03508162556443</v>
      </c>
      <c r="X89" s="290"/>
      <c r="Y89" s="287"/>
      <c r="Z89" s="290"/>
      <c r="AA89" s="268"/>
      <c r="AB89" s="357"/>
      <c r="AC89" s="343"/>
    </row>
    <row r="90" spans="1:29" ht="18">
      <c r="A90" s="397"/>
      <c r="B90" s="387">
        <v>151</v>
      </c>
      <c r="C90" s="369" t="s">
        <v>2198</v>
      </c>
      <c r="D90" s="368" t="s">
        <v>2480</v>
      </c>
      <c r="E90" s="368"/>
      <c r="F90" s="963" t="s">
        <v>2924</v>
      </c>
      <c r="G90" s="963"/>
      <c r="H90" s="363" t="s">
        <v>2553</v>
      </c>
      <c r="I90" s="366" t="s">
        <v>2981</v>
      </c>
      <c r="J90" s="363" t="s">
        <v>2995</v>
      </c>
      <c r="K90" s="372" t="s">
        <v>2621</v>
      </c>
      <c r="L90" s="371" t="s">
        <v>2988</v>
      </c>
      <c r="M90" s="366" t="s">
        <v>2557</v>
      </c>
      <c r="N90" s="367" t="s">
        <v>2766</v>
      </c>
      <c r="O90" s="364" t="s">
        <v>2558</v>
      </c>
      <c r="P90" s="364" t="s">
        <v>2558</v>
      </c>
      <c r="Q90" s="378">
        <v>2679</v>
      </c>
      <c r="R90" s="345"/>
      <c r="S90" s="291"/>
      <c r="T90" s="290">
        <v>1902.27</v>
      </c>
      <c r="U90" s="290">
        <v>1902.27</v>
      </c>
      <c r="V90" s="290">
        <v>14.081870100783888</v>
      </c>
      <c r="W90" s="317">
        <v>28.993281075027994</v>
      </c>
      <c r="X90" s="290"/>
      <c r="Y90" s="287"/>
      <c r="Z90" s="290"/>
      <c r="AA90" s="268"/>
      <c r="AB90" s="357"/>
      <c r="AC90" s="343"/>
    </row>
    <row r="91" spans="1:29" ht="18">
      <c r="A91" s="397"/>
      <c r="B91" s="387">
        <v>151</v>
      </c>
      <c r="C91" s="369"/>
      <c r="D91" s="368" t="s">
        <v>2480</v>
      </c>
      <c r="E91" s="368"/>
      <c r="F91" s="963" t="s">
        <v>2924</v>
      </c>
      <c r="G91" s="963"/>
      <c r="H91" s="363" t="s">
        <v>2553</v>
      </c>
      <c r="I91" s="366" t="s">
        <v>2981</v>
      </c>
      <c r="J91" s="363" t="s">
        <v>3014</v>
      </c>
      <c r="K91" s="372" t="s">
        <v>2621</v>
      </c>
      <c r="L91" s="371" t="s">
        <v>2927</v>
      </c>
      <c r="M91" s="366" t="s">
        <v>2557</v>
      </c>
      <c r="N91" s="367" t="s">
        <v>2766</v>
      </c>
      <c r="O91" s="364" t="s">
        <v>2558</v>
      </c>
      <c r="P91" s="364" t="s">
        <v>2558</v>
      </c>
      <c r="Q91" s="378">
        <v>2579</v>
      </c>
      <c r="R91" s="345"/>
      <c r="S91" s="291"/>
      <c r="T91" s="290">
        <v>1830.54</v>
      </c>
      <c r="U91" s="290">
        <v>1830.54</v>
      </c>
      <c r="V91" s="290">
        <v>14.115804575416831</v>
      </c>
      <c r="W91" s="317">
        <v>29.021326095385803</v>
      </c>
      <c r="X91" s="290"/>
      <c r="Y91" s="287"/>
      <c r="Z91" s="290"/>
      <c r="AA91" s="268"/>
      <c r="AB91" s="357"/>
      <c r="AC91" s="343"/>
    </row>
    <row r="92" spans="1:29" ht="18">
      <c r="A92" s="397"/>
      <c r="B92" s="387">
        <v>151</v>
      </c>
      <c r="C92" s="369" t="s">
        <v>2199</v>
      </c>
      <c r="D92" s="368" t="s">
        <v>2480</v>
      </c>
      <c r="E92" s="368"/>
      <c r="F92" s="963" t="s">
        <v>2924</v>
      </c>
      <c r="G92" s="963"/>
      <c r="H92" s="363" t="s">
        <v>2553</v>
      </c>
      <c r="I92" s="366" t="s">
        <v>2992</v>
      </c>
      <c r="J92" s="363" t="s">
        <v>2994</v>
      </c>
      <c r="K92" s="372" t="s">
        <v>2621</v>
      </c>
      <c r="L92" s="371" t="s">
        <v>2927</v>
      </c>
      <c r="M92" s="366" t="s">
        <v>2557</v>
      </c>
      <c r="N92" s="367" t="s">
        <v>2766</v>
      </c>
      <c r="O92" s="364" t="s">
        <v>2558</v>
      </c>
      <c r="P92" s="364" t="s">
        <v>2558</v>
      </c>
      <c r="Q92" s="378">
        <v>2329</v>
      </c>
      <c r="R92" s="345"/>
      <c r="S92" s="291"/>
      <c r="T92" s="290">
        <v>1653.42</v>
      </c>
      <c r="U92" s="290">
        <v>1653.42</v>
      </c>
      <c r="V92" s="290">
        <v>14.098832116788316</v>
      </c>
      <c r="W92" s="317">
        <v>29.007299270072991</v>
      </c>
      <c r="X92" s="290"/>
      <c r="Y92" s="287"/>
      <c r="Z92" s="290"/>
      <c r="AA92" s="268"/>
      <c r="AB92" s="357"/>
      <c r="AC92" s="343"/>
    </row>
    <row r="93" spans="1:29" ht="18">
      <c r="A93" s="397"/>
      <c r="B93" s="387">
        <v>151</v>
      </c>
      <c r="C93" s="369" t="s">
        <v>2200</v>
      </c>
      <c r="D93" s="368" t="s">
        <v>2480</v>
      </c>
      <c r="E93" s="368"/>
      <c r="F93" s="963" t="s">
        <v>2924</v>
      </c>
      <c r="G93" s="963"/>
      <c r="H93" s="363" t="s">
        <v>2553</v>
      </c>
      <c r="I93" s="366" t="s">
        <v>2981</v>
      </c>
      <c r="J93" s="363" t="s">
        <v>2994</v>
      </c>
      <c r="K93" s="372" t="s">
        <v>2621</v>
      </c>
      <c r="L93" s="371" t="s">
        <v>2927</v>
      </c>
      <c r="M93" s="366" t="s">
        <v>2557</v>
      </c>
      <c r="N93" s="367" t="s">
        <v>2766</v>
      </c>
      <c r="O93" s="364" t="s">
        <v>2558</v>
      </c>
      <c r="P93" s="364" t="s">
        <v>2558</v>
      </c>
      <c r="Q93" s="378">
        <v>2529</v>
      </c>
      <c r="R93" s="345"/>
      <c r="S93" s="291"/>
      <c r="T93" s="290">
        <v>1795.11</v>
      </c>
      <c r="U93" s="290">
        <v>1795.11</v>
      </c>
      <c r="V93" s="290">
        <v>14.112965599051009</v>
      </c>
      <c r="W93" s="317">
        <v>29.018979833926451</v>
      </c>
      <c r="X93" s="290"/>
      <c r="Y93" s="287"/>
      <c r="Z93" s="290"/>
      <c r="AA93" s="268"/>
      <c r="AB93" s="357"/>
      <c r="AC93" s="343"/>
    </row>
    <row r="94" spans="1:29" ht="18">
      <c r="A94" s="397"/>
      <c r="B94" s="387">
        <v>151</v>
      </c>
      <c r="C94" s="369" t="s">
        <v>2201</v>
      </c>
      <c r="D94" s="368" t="s">
        <v>2481</v>
      </c>
      <c r="E94" s="368"/>
      <c r="F94" s="963" t="s">
        <v>2984</v>
      </c>
      <c r="G94" s="963"/>
      <c r="H94" s="363" t="s">
        <v>2553</v>
      </c>
      <c r="I94" s="366" t="s">
        <v>2957</v>
      </c>
      <c r="J94" s="363" t="s">
        <v>2986</v>
      </c>
      <c r="K94" s="372" t="s">
        <v>2621</v>
      </c>
      <c r="L94" s="371" t="s">
        <v>2931</v>
      </c>
      <c r="M94" s="366" t="s">
        <v>2557</v>
      </c>
      <c r="N94" s="367" t="s">
        <v>2766</v>
      </c>
      <c r="O94" s="364" t="s">
        <v>2558</v>
      </c>
      <c r="P94" s="364" t="s">
        <v>2558</v>
      </c>
      <c r="Q94" s="378">
        <v>2029</v>
      </c>
      <c r="R94" s="345"/>
      <c r="S94" s="291"/>
      <c r="T94" s="290">
        <v>1439.99</v>
      </c>
      <c r="U94" s="290">
        <v>1439.99</v>
      </c>
      <c r="V94" s="290">
        <v>14.125781172991623</v>
      </c>
      <c r="W94" s="317">
        <v>29.029571217348447</v>
      </c>
      <c r="X94" s="290"/>
      <c r="Y94" s="287"/>
      <c r="Z94" s="290"/>
      <c r="AA94" s="268"/>
      <c r="AB94" s="357"/>
      <c r="AC94" s="343"/>
    </row>
    <row r="95" spans="1:29" ht="18">
      <c r="A95" s="397"/>
      <c r="B95" s="387">
        <v>151</v>
      </c>
      <c r="C95" s="369" t="s">
        <v>2202</v>
      </c>
      <c r="D95" s="368" t="s">
        <v>2481</v>
      </c>
      <c r="E95" s="368"/>
      <c r="F95" s="963" t="s">
        <v>2984</v>
      </c>
      <c r="G95" s="963"/>
      <c r="H95" s="363" t="s">
        <v>2553</v>
      </c>
      <c r="I95" s="366" t="s">
        <v>2945</v>
      </c>
      <c r="J95" s="363" t="s">
        <v>3015</v>
      </c>
      <c r="K95" s="372" t="s">
        <v>2621</v>
      </c>
      <c r="L95" s="371" t="s">
        <v>3016</v>
      </c>
      <c r="M95" s="366" t="s">
        <v>2557</v>
      </c>
      <c r="N95" s="367" t="s">
        <v>2766</v>
      </c>
      <c r="O95" s="364" t="s">
        <v>2558</v>
      </c>
      <c r="P95" s="364" t="s">
        <v>2558</v>
      </c>
      <c r="Q95" s="378">
        <v>1379</v>
      </c>
      <c r="R95" s="345"/>
      <c r="S95" s="291"/>
      <c r="T95" s="290">
        <v>978.59</v>
      </c>
      <c r="U95" s="290">
        <v>978.59</v>
      </c>
      <c r="V95" s="290">
        <v>14.13387237128353</v>
      </c>
      <c r="W95" s="317">
        <v>29.036258158085559</v>
      </c>
      <c r="X95" s="290"/>
      <c r="Y95" s="287"/>
      <c r="Z95" s="290"/>
      <c r="AA95" s="268"/>
      <c r="AB95" s="357"/>
      <c r="AC95" s="343"/>
    </row>
    <row r="96" spans="1:29" ht="18">
      <c r="A96" s="397"/>
      <c r="B96" s="387">
        <v>151</v>
      </c>
      <c r="C96" s="369" t="s">
        <v>2203</v>
      </c>
      <c r="D96" s="368" t="s">
        <v>2481</v>
      </c>
      <c r="E96" s="368"/>
      <c r="F96" s="963" t="s">
        <v>2984</v>
      </c>
      <c r="G96" s="963"/>
      <c r="H96" s="363" t="s">
        <v>2553</v>
      </c>
      <c r="I96" s="366" t="s">
        <v>2945</v>
      </c>
      <c r="J96" s="363" t="s">
        <v>3015</v>
      </c>
      <c r="K96" s="372" t="s">
        <v>2621</v>
      </c>
      <c r="L96" s="371" t="s">
        <v>3017</v>
      </c>
      <c r="M96" s="366" t="s">
        <v>2557</v>
      </c>
      <c r="N96" s="367" t="s">
        <v>2766</v>
      </c>
      <c r="O96" s="364" t="s">
        <v>2558</v>
      </c>
      <c r="P96" s="364" t="s">
        <v>2558</v>
      </c>
      <c r="Q96" s="378">
        <v>1379</v>
      </c>
      <c r="R96" s="345"/>
      <c r="S96" s="291"/>
      <c r="T96" s="290">
        <v>978.59</v>
      </c>
      <c r="U96" s="290">
        <v>978.59</v>
      </c>
      <c r="V96" s="290">
        <v>14.13387237128353</v>
      </c>
      <c r="W96" s="317">
        <v>29.036258158085559</v>
      </c>
      <c r="X96" s="290"/>
      <c r="Y96" s="287"/>
      <c r="Z96" s="290"/>
      <c r="AA96" s="268"/>
      <c r="AB96" s="357"/>
      <c r="AC96" s="343"/>
    </row>
    <row r="97" spans="1:29" ht="18">
      <c r="A97" s="397"/>
      <c r="B97" s="387">
        <v>151</v>
      </c>
      <c r="C97" s="369" t="s">
        <v>2204</v>
      </c>
      <c r="D97" s="368" t="s">
        <v>2481</v>
      </c>
      <c r="E97" s="368"/>
      <c r="F97" s="953" t="s">
        <v>2984</v>
      </c>
      <c r="G97" s="954"/>
      <c r="H97" s="363" t="s">
        <v>2553</v>
      </c>
      <c r="I97" s="366" t="s">
        <v>2945</v>
      </c>
      <c r="J97" s="363" t="s">
        <v>3015</v>
      </c>
      <c r="K97" s="372" t="s">
        <v>2621</v>
      </c>
      <c r="L97" s="371" t="s">
        <v>3018</v>
      </c>
      <c r="M97" s="366" t="s">
        <v>2557</v>
      </c>
      <c r="N97" s="367" t="s">
        <v>2766</v>
      </c>
      <c r="O97" s="364" t="s">
        <v>2558</v>
      </c>
      <c r="P97" s="364" t="s">
        <v>2558</v>
      </c>
      <c r="Q97" s="378">
        <v>1379</v>
      </c>
      <c r="R97" s="345"/>
      <c r="S97" s="291"/>
      <c r="T97" s="290">
        <v>978.59</v>
      </c>
      <c r="U97" s="290">
        <v>978.59</v>
      </c>
      <c r="V97" s="290">
        <v>14.13387237128353</v>
      </c>
      <c r="W97" s="317">
        <v>29.036258158085559</v>
      </c>
      <c r="X97" s="290"/>
      <c r="Y97" s="287"/>
      <c r="Z97" s="290"/>
      <c r="AA97" s="268"/>
      <c r="AB97" s="357"/>
      <c r="AC97" s="343"/>
    </row>
    <row r="98" spans="1:29" ht="18">
      <c r="A98" s="397"/>
      <c r="B98" s="387">
        <v>151</v>
      </c>
      <c r="C98" s="369" t="s">
        <v>2205</v>
      </c>
      <c r="D98" s="368" t="s">
        <v>2481</v>
      </c>
      <c r="E98" s="368"/>
      <c r="F98" s="953" t="s">
        <v>2984</v>
      </c>
      <c r="G98" s="954"/>
      <c r="H98" s="363" t="s">
        <v>2553</v>
      </c>
      <c r="I98" s="366" t="s">
        <v>2945</v>
      </c>
      <c r="J98" s="363" t="s">
        <v>2987</v>
      </c>
      <c r="K98" s="372" t="s">
        <v>2621</v>
      </c>
      <c r="L98" s="371" t="s">
        <v>3018</v>
      </c>
      <c r="M98" s="366" t="s">
        <v>2557</v>
      </c>
      <c r="N98" s="367" t="s">
        <v>2766</v>
      </c>
      <c r="O98" s="364" t="s">
        <v>2558</v>
      </c>
      <c r="P98" s="364" t="s">
        <v>2558</v>
      </c>
      <c r="Q98" s="378">
        <v>1829</v>
      </c>
      <c r="R98" s="345"/>
      <c r="S98" s="291"/>
      <c r="T98" s="290">
        <v>1297.4000000000001</v>
      </c>
      <c r="U98" s="290">
        <v>1297.4000000000001</v>
      </c>
      <c r="V98" s="290">
        <v>14.168726079825035</v>
      </c>
      <c r="W98" s="317">
        <v>29.065062875888458</v>
      </c>
      <c r="X98" s="290"/>
      <c r="Y98" s="287"/>
      <c r="Z98" s="290"/>
      <c r="AA98" s="268"/>
      <c r="AB98" s="357"/>
      <c r="AC98" s="343"/>
    </row>
    <row r="99" spans="1:29" ht="18">
      <c r="A99" s="397"/>
      <c r="B99" s="387">
        <v>151</v>
      </c>
      <c r="C99" s="369" t="s">
        <v>2206</v>
      </c>
      <c r="D99" s="951" t="s">
        <v>2482</v>
      </c>
      <c r="E99" s="952"/>
      <c r="F99" s="963" t="s">
        <v>2984</v>
      </c>
      <c r="G99" s="963"/>
      <c r="H99" s="363" t="s">
        <v>2553</v>
      </c>
      <c r="I99" s="366" t="s">
        <v>3019</v>
      </c>
      <c r="J99" s="363" t="s">
        <v>3020</v>
      </c>
      <c r="K99" s="372" t="s">
        <v>2621</v>
      </c>
      <c r="L99" s="371"/>
      <c r="M99" s="366" t="s">
        <v>2557</v>
      </c>
      <c r="N99" s="367" t="s">
        <v>2766</v>
      </c>
      <c r="O99" s="364" t="s">
        <v>2558</v>
      </c>
      <c r="P99" s="364" t="s">
        <v>2558</v>
      </c>
      <c r="Q99" s="378">
        <v>1098.99</v>
      </c>
      <c r="R99" s="345"/>
      <c r="S99" s="291"/>
      <c r="T99" s="290">
        <v>780.21</v>
      </c>
      <c r="U99" s="290">
        <v>780.21</v>
      </c>
      <c r="V99" s="290">
        <v>14.098026369666698</v>
      </c>
      <c r="W99" s="317">
        <v>29.006633363360905</v>
      </c>
      <c r="X99" s="290"/>
      <c r="Y99" s="287"/>
      <c r="Z99" s="290"/>
      <c r="AA99" s="268"/>
      <c r="AB99" s="357"/>
      <c r="AC99" s="343"/>
    </row>
    <row r="100" spans="1:29" ht="18">
      <c r="A100" s="397"/>
      <c r="B100" s="387">
        <v>151</v>
      </c>
      <c r="C100" s="369" t="s">
        <v>2207</v>
      </c>
      <c r="D100" s="951" t="s">
        <v>2482</v>
      </c>
      <c r="E100" s="952"/>
      <c r="F100" s="963" t="s">
        <v>2984</v>
      </c>
      <c r="G100" s="963"/>
      <c r="H100" s="363" t="s">
        <v>2553</v>
      </c>
      <c r="I100" s="366" t="s">
        <v>3019</v>
      </c>
      <c r="J100" s="363" t="s">
        <v>2980</v>
      </c>
      <c r="K100" s="372" t="s">
        <v>2621</v>
      </c>
      <c r="L100" s="371" t="s">
        <v>3021</v>
      </c>
      <c r="M100" s="366" t="s">
        <v>2557</v>
      </c>
      <c r="N100" s="367" t="s">
        <v>2766</v>
      </c>
      <c r="O100" s="364" t="s">
        <v>2558</v>
      </c>
      <c r="P100" s="364" t="s">
        <v>2558</v>
      </c>
      <c r="Q100" s="378">
        <v>1292.99</v>
      </c>
      <c r="R100" s="345"/>
      <c r="S100" s="291"/>
      <c r="T100" s="290">
        <v>910.4</v>
      </c>
      <c r="U100" s="290">
        <v>910.4</v>
      </c>
      <c r="V100" s="290">
        <v>14.803362748358467</v>
      </c>
      <c r="W100" s="317">
        <v>29.589555990378884</v>
      </c>
      <c r="X100" s="290"/>
      <c r="Y100" s="287"/>
      <c r="Z100" s="290"/>
      <c r="AA100" s="268"/>
      <c r="AB100" s="357"/>
      <c r="AC100" s="343"/>
    </row>
    <row r="101" spans="1:29" ht="18">
      <c r="A101" s="397"/>
      <c r="B101" s="387">
        <v>151</v>
      </c>
      <c r="C101" s="369" t="s">
        <v>2208</v>
      </c>
      <c r="D101" s="951" t="s">
        <v>2482</v>
      </c>
      <c r="E101" s="952"/>
      <c r="F101" s="963" t="s">
        <v>2984</v>
      </c>
      <c r="G101" s="963"/>
      <c r="H101" s="363" t="s">
        <v>2553</v>
      </c>
      <c r="I101" s="366" t="s">
        <v>2585</v>
      </c>
      <c r="J101" s="363" t="s">
        <v>3022</v>
      </c>
      <c r="K101" s="372" t="s">
        <v>2621</v>
      </c>
      <c r="L101" s="371"/>
      <c r="M101" s="366" t="s">
        <v>2557</v>
      </c>
      <c r="N101" s="367" t="s">
        <v>2766</v>
      </c>
      <c r="O101" s="364" t="s">
        <v>2558</v>
      </c>
      <c r="P101" s="364" t="s">
        <v>2558</v>
      </c>
      <c r="Q101" s="378">
        <v>1298.98</v>
      </c>
      <c r="R101" s="345"/>
      <c r="S101" s="291"/>
      <c r="T101" s="290">
        <v>921.91</v>
      </c>
      <c r="U101" s="290">
        <v>921.91</v>
      </c>
      <c r="V101" s="290">
        <v>14.124074273660881</v>
      </c>
      <c r="W101" s="317">
        <v>29.028160556744524</v>
      </c>
      <c r="X101" s="290"/>
      <c r="Y101" s="287"/>
      <c r="Z101" s="290"/>
      <c r="AA101" s="268"/>
      <c r="AB101" s="357"/>
      <c r="AC101" s="343"/>
    </row>
    <row r="102" spans="1:29" ht="18">
      <c r="A102" s="397"/>
      <c r="B102" s="387">
        <v>151</v>
      </c>
      <c r="C102" s="369" t="s">
        <v>2209</v>
      </c>
      <c r="D102" s="951" t="s">
        <v>2482</v>
      </c>
      <c r="E102" s="952"/>
      <c r="F102" s="963" t="s">
        <v>2984</v>
      </c>
      <c r="G102" s="963"/>
      <c r="H102" s="363" t="s">
        <v>2553</v>
      </c>
      <c r="I102" s="366" t="s">
        <v>2585</v>
      </c>
      <c r="J102" s="363" t="s">
        <v>3023</v>
      </c>
      <c r="K102" s="372" t="s">
        <v>2621</v>
      </c>
      <c r="L102" s="371"/>
      <c r="M102" s="366" t="s">
        <v>2557</v>
      </c>
      <c r="N102" s="367" t="s">
        <v>2766</v>
      </c>
      <c r="O102" s="364" t="s">
        <v>2558</v>
      </c>
      <c r="P102" s="364" t="s">
        <v>2558</v>
      </c>
      <c r="Q102" s="378">
        <v>1548.98</v>
      </c>
      <c r="R102" s="345"/>
      <c r="S102" s="291"/>
      <c r="T102" s="290">
        <v>1099.03</v>
      </c>
      <c r="U102" s="290">
        <v>1099.03</v>
      </c>
      <c r="V102" s="290">
        <v>14.148258854213751</v>
      </c>
      <c r="W102" s="317">
        <v>29.048147813399794</v>
      </c>
      <c r="X102" s="290"/>
      <c r="Y102" s="287"/>
      <c r="Z102" s="290"/>
      <c r="AA102" s="268"/>
      <c r="AB102" s="357"/>
      <c r="AC102" s="343"/>
    </row>
    <row r="103" spans="1:29" ht="18">
      <c r="A103" s="397"/>
      <c r="B103" s="387">
        <v>151</v>
      </c>
      <c r="C103" s="369" t="s">
        <v>2210</v>
      </c>
      <c r="D103" s="951" t="s">
        <v>2482</v>
      </c>
      <c r="E103" s="952"/>
      <c r="F103" s="963" t="s">
        <v>2984</v>
      </c>
      <c r="G103" s="963"/>
      <c r="H103" s="363" t="s">
        <v>2553</v>
      </c>
      <c r="I103" s="366" t="s">
        <v>3019</v>
      </c>
      <c r="J103" s="363" t="s">
        <v>2980</v>
      </c>
      <c r="K103" s="372" t="s">
        <v>2621</v>
      </c>
      <c r="L103" s="371"/>
      <c r="M103" s="366" t="s">
        <v>2557</v>
      </c>
      <c r="N103" s="367" t="s">
        <v>2766</v>
      </c>
      <c r="O103" s="364" t="s">
        <v>2558</v>
      </c>
      <c r="P103" s="364" t="s">
        <v>2558</v>
      </c>
      <c r="Q103" s="378">
        <v>1148.99</v>
      </c>
      <c r="R103" s="345"/>
      <c r="S103" s="291"/>
      <c r="T103" s="290">
        <v>815.64</v>
      </c>
      <c r="U103" s="290">
        <v>815.64</v>
      </c>
      <c r="V103" s="290">
        <v>14.105048781973736</v>
      </c>
      <c r="W103" s="317">
        <v>29.012437009895649</v>
      </c>
      <c r="X103" s="290"/>
      <c r="Y103" s="287"/>
      <c r="Z103" s="290"/>
      <c r="AA103" s="268"/>
      <c r="AB103" s="357"/>
      <c r="AC103" s="343"/>
    </row>
    <row r="104" spans="1:29" ht="18">
      <c r="A104" s="397"/>
      <c r="B104" s="387">
        <v>151</v>
      </c>
      <c r="C104" s="369" t="s">
        <v>2211</v>
      </c>
      <c r="D104" s="368" t="s">
        <v>2480</v>
      </c>
      <c r="E104" s="368"/>
      <c r="F104" s="963" t="s">
        <v>2924</v>
      </c>
      <c r="G104" s="963"/>
      <c r="H104" s="363" t="s">
        <v>2553</v>
      </c>
      <c r="I104" s="366" t="s">
        <v>3024</v>
      </c>
      <c r="J104" s="363" t="s">
        <v>2989</v>
      </c>
      <c r="K104" s="372" t="s">
        <v>2621</v>
      </c>
      <c r="L104" s="371" t="s">
        <v>2927</v>
      </c>
      <c r="M104" s="366" t="s">
        <v>2557</v>
      </c>
      <c r="N104" s="367" t="s">
        <v>2766</v>
      </c>
      <c r="O104" s="364" t="s">
        <v>2558</v>
      </c>
      <c r="P104" s="364" t="s">
        <v>2558</v>
      </c>
      <c r="Q104" s="378">
        <v>2349</v>
      </c>
      <c r="R104" s="345"/>
      <c r="S104" s="291"/>
      <c r="T104" s="290">
        <v>1666.7</v>
      </c>
      <c r="U104" s="290">
        <v>1666.7</v>
      </c>
      <c r="V104" s="290">
        <v>14.146147296722006</v>
      </c>
      <c r="W104" s="317">
        <v>29.046402724563634</v>
      </c>
      <c r="X104" s="290"/>
      <c r="Y104" s="287"/>
      <c r="Z104" s="290"/>
      <c r="AA104" s="268"/>
      <c r="AB104" s="357"/>
      <c r="AC104" s="343"/>
    </row>
    <row r="105" spans="1:29" ht="18">
      <c r="A105" s="397"/>
      <c r="B105" s="387">
        <v>151</v>
      </c>
      <c r="C105" s="369" t="s">
        <v>2212</v>
      </c>
      <c r="D105" s="368" t="s">
        <v>2480</v>
      </c>
      <c r="E105" s="368"/>
      <c r="F105" s="963" t="s">
        <v>2924</v>
      </c>
      <c r="G105" s="963"/>
      <c r="H105" s="363" t="s">
        <v>2553</v>
      </c>
      <c r="I105" s="366" t="s">
        <v>3024</v>
      </c>
      <c r="J105" s="363" t="s">
        <v>3025</v>
      </c>
      <c r="K105" s="372" t="s">
        <v>2621</v>
      </c>
      <c r="L105" s="371" t="s">
        <v>2988</v>
      </c>
      <c r="M105" s="366" t="s">
        <v>2557</v>
      </c>
      <c r="N105" s="367" t="s">
        <v>2766</v>
      </c>
      <c r="O105" s="364" t="s">
        <v>2558</v>
      </c>
      <c r="P105" s="364" t="s">
        <v>2558</v>
      </c>
      <c r="Q105" s="378">
        <v>2249</v>
      </c>
      <c r="R105" s="345"/>
      <c r="S105" s="291"/>
      <c r="T105" s="290">
        <v>1595.85</v>
      </c>
      <c r="U105" s="290">
        <v>1595.85</v>
      </c>
      <c r="V105" s="290">
        <v>14.140573588261447</v>
      </c>
      <c r="W105" s="317">
        <v>29.041796353935084</v>
      </c>
      <c r="X105" s="290"/>
      <c r="Y105" s="287"/>
      <c r="Z105" s="290"/>
      <c r="AA105" s="268"/>
      <c r="AB105" s="357"/>
      <c r="AC105" s="343"/>
    </row>
    <row r="106" spans="1:29" ht="18">
      <c r="A106" s="397"/>
      <c r="B106" s="387">
        <v>151</v>
      </c>
      <c r="C106" s="369" t="s">
        <v>2213</v>
      </c>
      <c r="D106" s="368" t="s">
        <v>2480</v>
      </c>
      <c r="E106" s="368"/>
      <c r="F106" s="963" t="s">
        <v>2924</v>
      </c>
      <c r="G106" s="963"/>
      <c r="H106" s="363" t="s">
        <v>2553</v>
      </c>
      <c r="I106" s="366" t="s">
        <v>2985</v>
      </c>
      <c r="J106" s="363" t="s">
        <v>3026</v>
      </c>
      <c r="K106" s="372" t="s">
        <v>2621</v>
      </c>
      <c r="L106" s="371" t="s">
        <v>2988</v>
      </c>
      <c r="M106" s="366" t="s">
        <v>2557</v>
      </c>
      <c r="N106" s="367" t="s">
        <v>2766</v>
      </c>
      <c r="O106" s="364" t="s">
        <v>2558</v>
      </c>
      <c r="P106" s="364" t="s">
        <v>2558</v>
      </c>
      <c r="Q106" s="378">
        <v>2099</v>
      </c>
      <c r="R106" s="345"/>
      <c r="S106" s="291"/>
      <c r="T106" s="290">
        <v>1489.58</v>
      </c>
      <c r="U106" s="290">
        <v>1489.58</v>
      </c>
      <c r="V106" s="290">
        <v>14.1309290138161</v>
      </c>
      <c r="W106" s="317">
        <v>29.033825631252981</v>
      </c>
      <c r="X106" s="290"/>
      <c r="Y106" s="287"/>
      <c r="Z106" s="290"/>
      <c r="AA106" s="268"/>
      <c r="AB106" s="357"/>
      <c r="AC106" s="343"/>
    </row>
    <row r="107" spans="1:29" ht="18">
      <c r="A107" s="397"/>
      <c r="B107" s="387">
        <v>151</v>
      </c>
      <c r="C107" s="369" t="s">
        <v>2214</v>
      </c>
      <c r="D107" s="368" t="s">
        <v>2480</v>
      </c>
      <c r="E107" s="368"/>
      <c r="F107" s="963" t="s">
        <v>2924</v>
      </c>
      <c r="G107" s="963"/>
      <c r="H107" s="363" t="s">
        <v>2553</v>
      </c>
      <c r="I107" s="366" t="s">
        <v>2985</v>
      </c>
      <c r="J107" s="363" t="s">
        <v>3026</v>
      </c>
      <c r="K107" s="372" t="s">
        <v>2621</v>
      </c>
      <c r="L107" s="371" t="s">
        <v>2927</v>
      </c>
      <c r="M107" s="366" t="s">
        <v>2557</v>
      </c>
      <c r="N107" s="367" t="s">
        <v>2766</v>
      </c>
      <c r="O107" s="364" t="s">
        <v>2558</v>
      </c>
      <c r="P107" s="364" t="s">
        <v>2558</v>
      </c>
      <c r="Q107" s="378">
        <v>2099</v>
      </c>
      <c r="R107" s="345"/>
      <c r="S107" s="291"/>
      <c r="T107" s="290">
        <v>1489.58</v>
      </c>
      <c r="U107" s="290">
        <v>1489.58</v>
      </c>
      <c r="V107" s="290">
        <v>14.1309290138161</v>
      </c>
      <c r="W107" s="317">
        <v>29.033825631252981</v>
      </c>
      <c r="X107" s="290"/>
      <c r="Y107" s="287"/>
      <c r="Z107" s="290"/>
      <c r="AA107" s="268"/>
      <c r="AB107" s="357"/>
      <c r="AC107" s="343"/>
    </row>
    <row r="108" spans="1:29" ht="18">
      <c r="A108" s="397"/>
      <c r="B108" s="387">
        <v>151</v>
      </c>
      <c r="C108" s="369" t="s">
        <v>2215</v>
      </c>
      <c r="D108" s="368" t="s">
        <v>2480</v>
      </c>
      <c r="E108" s="368"/>
      <c r="F108" s="428" t="s">
        <v>2924</v>
      </c>
      <c r="G108" s="366"/>
      <c r="H108" s="363" t="s">
        <v>2553</v>
      </c>
      <c r="I108" s="366" t="s">
        <v>3024</v>
      </c>
      <c r="J108" s="363" t="s">
        <v>3027</v>
      </c>
      <c r="K108" s="372" t="s">
        <v>2621</v>
      </c>
      <c r="L108" s="371" t="s">
        <v>2988</v>
      </c>
      <c r="M108" s="366" t="s">
        <v>2557</v>
      </c>
      <c r="N108" s="367" t="s">
        <v>2766</v>
      </c>
      <c r="O108" s="364" t="s">
        <v>2558</v>
      </c>
      <c r="P108" s="364" t="s">
        <v>2558</v>
      </c>
      <c r="Q108" s="378">
        <v>2149</v>
      </c>
      <c r="R108" s="345"/>
      <c r="S108" s="291"/>
      <c r="T108" s="290">
        <v>1525</v>
      </c>
      <c r="U108" s="290">
        <v>1525</v>
      </c>
      <c r="V108" s="290">
        <v>14.134481154025124</v>
      </c>
      <c r="W108" s="317">
        <v>29.036761284318288</v>
      </c>
      <c r="X108" s="290"/>
      <c r="Y108" s="287"/>
      <c r="Z108" s="290"/>
      <c r="AA108" s="268"/>
      <c r="AB108" s="357"/>
      <c r="AC108" s="343"/>
    </row>
    <row r="109" spans="1:29" ht="18">
      <c r="A109" s="397"/>
      <c r="B109" s="387">
        <v>151</v>
      </c>
      <c r="C109" s="369" t="s">
        <v>2216</v>
      </c>
      <c r="D109" s="368" t="s">
        <v>2480</v>
      </c>
      <c r="E109" s="368"/>
      <c r="F109" s="963" t="s">
        <v>2924</v>
      </c>
      <c r="G109" s="963"/>
      <c r="H109" s="363" t="s">
        <v>2553</v>
      </c>
      <c r="I109" s="366" t="s">
        <v>2985</v>
      </c>
      <c r="J109" s="363" t="s">
        <v>3025</v>
      </c>
      <c r="K109" s="372" t="s">
        <v>2621</v>
      </c>
      <c r="L109" s="371" t="s">
        <v>2927</v>
      </c>
      <c r="M109" s="366" t="s">
        <v>2557</v>
      </c>
      <c r="N109" s="367" t="s">
        <v>2766</v>
      </c>
      <c r="O109" s="364" t="s">
        <v>2558</v>
      </c>
      <c r="P109" s="364" t="s">
        <v>2558</v>
      </c>
      <c r="Q109" s="378">
        <v>2249</v>
      </c>
      <c r="R109" s="345"/>
      <c r="S109" s="291"/>
      <c r="T109" s="290">
        <v>1595.85</v>
      </c>
      <c r="U109" s="290">
        <v>1595.85</v>
      </c>
      <c r="V109" s="290">
        <v>14.140573588261447</v>
      </c>
      <c r="W109" s="317">
        <v>29.041796353935084</v>
      </c>
      <c r="X109" s="290"/>
      <c r="Y109" s="287"/>
      <c r="Z109" s="290"/>
      <c r="AA109" s="268"/>
      <c r="AB109" s="357"/>
      <c r="AC109" s="343"/>
    </row>
    <row r="110" spans="1:29" ht="18">
      <c r="A110" s="397"/>
      <c r="B110" s="387">
        <v>151</v>
      </c>
      <c r="C110" s="369" t="s">
        <v>2217</v>
      </c>
      <c r="D110" s="428" t="s">
        <v>2480</v>
      </c>
      <c r="E110" s="428"/>
      <c r="F110" s="963" t="s">
        <v>2924</v>
      </c>
      <c r="G110" s="963"/>
      <c r="H110" s="363" t="s">
        <v>2553</v>
      </c>
      <c r="I110" s="366" t="s">
        <v>2985</v>
      </c>
      <c r="J110" s="363" t="s">
        <v>2986</v>
      </c>
      <c r="K110" s="372" t="s">
        <v>2621</v>
      </c>
      <c r="L110" s="371" t="s">
        <v>2927</v>
      </c>
      <c r="M110" s="366" t="s">
        <v>2557</v>
      </c>
      <c r="N110" s="367" t="s">
        <v>2766</v>
      </c>
      <c r="O110" s="364" t="s">
        <v>2558</v>
      </c>
      <c r="P110" s="364" t="s">
        <v>2558</v>
      </c>
      <c r="Q110" s="378">
        <v>2149</v>
      </c>
      <c r="R110" s="345"/>
      <c r="S110" s="291"/>
      <c r="T110" s="290">
        <v>1525</v>
      </c>
      <c r="U110" s="290">
        <v>1525</v>
      </c>
      <c r="V110" s="290">
        <v>14.134481154025124</v>
      </c>
      <c r="W110" s="317">
        <v>29.036761284318288</v>
      </c>
      <c r="X110" s="290"/>
      <c r="Y110" s="287"/>
      <c r="Z110" s="290"/>
      <c r="AA110" s="268"/>
      <c r="AB110" s="357"/>
      <c r="AC110" s="343"/>
    </row>
    <row r="111" spans="1:29" ht="18">
      <c r="A111" s="393"/>
      <c r="B111" s="401">
        <v>151</v>
      </c>
      <c r="C111" s="364" t="s">
        <v>2218</v>
      </c>
      <c r="D111" s="436" t="s">
        <v>2481</v>
      </c>
      <c r="E111" s="436"/>
      <c r="F111" s="969" t="s">
        <v>2984</v>
      </c>
      <c r="G111" s="969"/>
      <c r="H111" s="363" t="s">
        <v>2553</v>
      </c>
      <c r="I111" s="363" t="s">
        <v>2985</v>
      </c>
      <c r="J111" s="363" t="s">
        <v>2986</v>
      </c>
      <c r="K111" s="372" t="s">
        <v>2621</v>
      </c>
      <c r="L111" s="370" t="s">
        <v>3028</v>
      </c>
      <c r="M111" s="363" t="s">
        <v>2557</v>
      </c>
      <c r="N111" s="402" t="s">
        <v>2766</v>
      </c>
      <c r="O111" s="364" t="s">
        <v>2558</v>
      </c>
      <c r="P111" s="364" t="s">
        <v>2558</v>
      </c>
      <c r="Q111" s="403">
        <v>1829</v>
      </c>
      <c r="R111" s="404"/>
      <c r="S111" s="310"/>
      <c r="T111" s="315">
        <v>1298.29</v>
      </c>
      <c r="U111" s="315">
        <v>1298.29</v>
      </c>
      <c r="V111" s="315">
        <v>14.109846910880265</v>
      </c>
      <c r="W111" s="318">
        <v>29.016402405686165</v>
      </c>
      <c r="X111" s="315"/>
      <c r="Y111" s="313"/>
      <c r="Z111" s="315"/>
      <c r="AA111" s="316"/>
      <c r="AB111" s="405"/>
      <c r="AC111" s="431"/>
    </row>
    <row r="112" spans="1:29" ht="18">
      <c r="A112" s="397"/>
      <c r="B112" s="387">
        <v>151</v>
      </c>
      <c r="C112" s="369" t="s">
        <v>2219</v>
      </c>
      <c r="D112" s="964" t="s">
        <v>2480</v>
      </c>
      <c r="E112" s="964"/>
      <c r="F112" s="963" t="s">
        <v>2924</v>
      </c>
      <c r="G112" s="963"/>
      <c r="H112" s="363" t="s">
        <v>2553</v>
      </c>
      <c r="I112" s="366" t="s">
        <v>2981</v>
      </c>
      <c r="J112" s="363" t="s">
        <v>2937</v>
      </c>
      <c r="K112" s="363" t="s">
        <v>2621</v>
      </c>
      <c r="L112" s="371" t="s">
        <v>2927</v>
      </c>
      <c r="M112" s="366" t="s">
        <v>2557</v>
      </c>
      <c r="N112" s="367" t="s">
        <v>2766</v>
      </c>
      <c r="O112" s="364" t="s">
        <v>2558</v>
      </c>
      <c r="P112" s="364" t="s">
        <v>2558</v>
      </c>
      <c r="Q112" s="378">
        <v>2629</v>
      </c>
      <c r="R112" s="345"/>
      <c r="S112" s="279"/>
      <c r="T112" s="290">
        <v>1865.96</v>
      </c>
      <c r="U112" s="290">
        <v>1865.96</v>
      </c>
      <c r="V112" s="290">
        <v>14.118995815899581</v>
      </c>
      <c r="W112" s="317">
        <v>29.023963484214534</v>
      </c>
      <c r="X112" s="290"/>
      <c r="Y112" s="287"/>
      <c r="Z112" s="290"/>
      <c r="AA112" s="268"/>
      <c r="AB112" s="357"/>
      <c r="AC112" s="343"/>
    </row>
    <row r="113" spans="1:29" ht="18">
      <c r="A113" s="397"/>
      <c r="B113" s="387">
        <v>151</v>
      </c>
      <c r="C113" s="369" t="s">
        <v>2220</v>
      </c>
      <c r="D113" s="964" t="s">
        <v>2480</v>
      </c>
      <c r="E113" s="964"/>
      <c r="F113" s="963" t="s">
        <v>2924</v>
      </c>
      <c r="G113" s="963"/>
      <c r="H113" s="363" t="s">
        <v>2553</v>
      </c>
      <c r="I113" s="366" t="s">
        <v>2981</v>
      </c>
      <c r="J113" s="363" t="s">
        <v>3029</v>
      </c>
      <c r="K113" s="363" t="s">
        <v>2621</v>
      </c>
      <c r="L113" s="371" t="s">
        <v>2927</v>
      </c>
      <c r="M113" s="366" t="s">
        <v>2557</v>
      </c>
      <c r="N113" s="367" t="s">
        <v>2766</v>
      </c>
      <c r="O113" s="364" t="s">
        <v>2558</v>
      </c>
      <c r="P113" s="364" t="s">
        <v>2558</v>
      </c>
      <c r="Q113" s="378">
        <v>2629</v>
      </c>
      <c r="R113" s="345"/>
      <c r="S113" s="279"/>
      <c r="T113" s="290">
        <v>1865.96</v>
      </c>
      <c r="U113" s="290">
        <v>1865.96</v>
      </c>
      <c r="V113" s="290">
        <v>14.118995815899581</v>
      </c>
      <c r="W113" s="317">
        <v>29.023963484214534</v>
      </c>
      <c r="X113" s="290"/>
      <c r="Y113" s="287"/>
      <c r="Z113" s="290"/>
      <c r="AA113" s="268"/>
      <c r="AB113" s="357"/>
      <c r="AC113" s="343"/>
    </row>
    <row r="114" spans="1:29" ht="18">
      <c r="A114" s="397"/>
      <c r="B114" s="387">
        <v>151</v>
      </c>
      <c r="C114" s="369" t="s">
        <v>2221</v>
      </c>
      <c r="D114" s="964" t="s">
        <v>2480</v>
      </c>
      <c r="E114" s="964"/>
      <c r="F114" s="963" t="s">
        <v>2924</v>
      </c>
      <c r="G114" s="963"/>
      <c r="H114" s="363" t="s">
        <v>2553</v>
      </c>
      <c r="I114" s="366" t="s">
        <v>2981</v>
      </c>
      <c r="J114" s="363" t="s">
        <v>2937</v>
      </c>
      <c r="K114" s="363" t="s">
        <v>2621</v>
      </c>
      <c r="L114" s="366" t="s">
        <v>2991</v>
      </c>
      <c r="M114" s="366" t="s">
        <v>2557</v>
      </c>
      <c r="N114" s="367" t="s">
        <v>2766</v>
      </c>
      <c r="O114" s="364" t="s">
        <v>2558</v>
      </c>
      <c r="P114" s="364" t="s">
        <v>2558</v>
      </c>
      <c r="Q114" s="378">
        <v>2700</v>
      </c>
      <c r="R114" s="345"/>
      <c r="S114" s="279"/>
      <c r="T114" s="290">
        <v>1916.44</v>
      </c>
      <c r="U114" s="290">
        <v>1916.44</v>
      </c>
      <c r="V114" s="290">
        <v>14.115096296296286</v>
      </c>
      <c r="W114" s="317">
        <v>29.020740740740735</v>
      </c>
      <c r="X114" s="290"/>
      <c r="Y114" s="287"/>
      <c r="Z114" s="290"/>
      <c r="AA114" s="268"/>
      <c r="AB114" s="357"/>
      <c r="AC114" s="343"/>
    </row>
    <row r="115" spans="1:29" ht="18">
      <c r="A115" s="397"/>
      <c r="B115" s="387">
        <v>151</v>
      </c>
      <c r="C115" s="369" t="s">
        <v>2222</v>
      </c>
      <c r="D115" s="951" t="s">
        <v>2483</v>
      </c>
      <c r="E115" s="952"/>
      <c r="F115" s="953" t="s">
        <v>2966</v>
      </c>
      <c r="G115" s="954"/>
      <c r="H115" s="363" t="s">
        <v>2553</v>
      </c>
      <c r="I115" s="366" t="s">
        <v>3030</v>
      </c>
      <c r="J115" s="363" t="s">
        <v>3031</v>
      </c>
      <c r="K115" s="363" t="s">
        <v>2621</v>
      </c>
      <c r="L115" s="371" t="s">
        <v>3032</v>
      </c>
      <c r="M115" s="366" t="s">
        <v>2557</v>
      </c>
      <c r="N115" s="367" t="s">
        <v>2766</v>
      </c>
      <c r="O115" s="364" t="s">
        <v>2558</v>
      </c>
      <c r="P115" s="364" t="s">
        <v>2558</v>
      </c>
      <c r="Q115" s="378">
        <v>6046</v>
      </c>
      <c r="R115" s="345"/>
      <c r="S115" s="279"/>
      <c r="T115" s="290">
        <v>4203.9399999999996</v>
      </c>
      <c r="U115" s="290">
        <v>4203.9399999999996</v>
      </c>
      <c r="V115" s="290">
        <v>15.865573933178965</v>
      </c>
      <c r="W115" s="317">
        <v>30.467416473701633</v>
      </c>
      <c r="X115" s="290"/>
      <c r="Y115" s="287"/>
      <c r="Z115" s="290"/>
      <c r="AA115" s="268"/>
      <c r="AB115" s="357"/>
      <c r="AC115" s="343"/>
    </row>
    <row r="116" spans="1:29" ht="18">
      <c r="A116" s="397"/>
      <c r="B116" s="387">
        <v>151</v>
      </c>
      <c r="C116" s="369" t="s">
        <v>2223</v>
      </c>
      <c r="D116" s="428" t="s">
        <v>2480</v>
      </c>
      <c r="E116" s="428"/>
      <c r="F116" s="953" t="s">
        <v>3033</v>
      </c>
      <c r="G116" s="954"/>
      <c r="H116" s="363" t="s">
        <v>2553</v>
      </c>
      <c r="I116" s="366" t="s">
        <v>2981</v>
      </c>
      <c r="J116" s="363" t="s">
        <v>2951</v>
      </c>
      <c r="K116" s="363" t="s">
        <v>2621</v>
      </c>
      <c r="L116" s="371" t="s">
        <v>2927</v>
      </c>
      <c r="M116" s="366" t="s">
        <v>2557</v>
      </c>
      <c r="N116" s="367" t="s">
        <v>2766</v>
      </c>
      <c r="O116" s="364" t="s">
        <v>2558</v>
      </c>
      <c r="P116" s="364" t="s">
        <v>2558</v>
      </c>
      <c r="Q116" s="378">
        <v>2600</v>
      </c>
      <c r="R116" s="345"/>
      <c r="S116" s="279"/>
      <c r="T116" s="290">
        <v>1845.59</v>
      </c>
      <c r="U116" s="290">
        <v>1845.59</v>
      </c>
      <c r="V116" s="290">
        <v>14.109080769230772</v>
      </c>
      <c r="W116" s="317">
        <v>29.015769230769237</v>
      </c>
      <c r="X116" s="290"/>
      <c r="Y116" s="287"/>
      <c r="Z116" s="290"/>
      <c r="AA116" s="268"/>
      <c r="AB116" s="357"/>
      <c r="AC116" s="343"/>
    </row>
    <row r="117" spans="1:29" ht="18">
      <c r="A117" s="397"/>
      <c r="B117" s="387">
        <v>151</v>
      </c>
      <c r="C117" s="369" t="s">
        <v>2224</v>
      </c>
      <c r="D117" s="428" t="s">
        <v>2480</v>
      </c>
      <c r="E117" s="428"/>
      <c r="F117" s="953" t="s">
        <v>3033</v>
      </c>
      <c r="G117" s="954"/>
      <c r="H117" s="363" t="s">
        <v>2553</v>
      </c>
      <c r="I117" s="366" t="s">
        <v>2981</v>
      </c>
      <c r="J117" s="363" t="s">
        <v>2497</v>
      </c>
      <c r="K117" s="363" t="s">
        <v>2621</v>
      </c>
      <c r="L117" s="371" t="s">
        <v>2927</v>
      </c>
      <c r="M117" s="366" t="s">
        <v>2557</v>
      </c>
      <c r="N117" s="367" t="s">
        <v>2766</v>
      </c>
      <c r="O117" s="364" t="s">
        <v>2558</v>
      </c>
      <c r="P117" s="364" t="s">
        <v>2558</v>
      </c>
      <c r="Q117" s="378">
        <v>3129</v>
      </c>
      <c r="R117" s="345"/>
      <c r="S117" s="279"/>
      <c r="T117" s="290">
        <v>2221.08</v>
      </c>
      <c r="U117" s="290">
        <v>2221.08</v>
      </c>
      <c r="V117" s="290">
        <v>14.109721955896461</v>
      </c>
      <c r="W117" s="317">
        <v>29.016299137104511</v>
      </c>
      <c r="X117" s="290"/>
      <c r="Y117" s="287"/>
      <c r="Z117" s="290"/>
      <c r="AA117" s="268"/>
      <c r="AB117" s="357"/>
      <c r="AC117" s="343"/>
    </row>
    <row r="118" spans="1:29" ht="18">
      <c r="A118" s="397"/>
      <c r="B118" s="387">
        <v>151</v>
      </c>
      <c r="C118" s="369" t="s">
        <v>2225</v>
      </c>
      <c r="D118" s="428" t="s">
        <v>2480</v>
      </c>
      <c r="E118" s="428"/>
      <c r="F118" s="953" t="s">
        <v>3033</v>
      </c>
      <c r="G118" s="954"/>
      <c r="H118" s="363" t="s">
        <v>2553</v>
      </c>
      <c r="I118" s="366" t="s">
        <v>2992</v>
      </c>
      <c r="J118" s="363" t="s">
        <v>3010</v>
      </c>
      <c r="K118" s="363" t="s">
        <v>2621</v>
      </c>
      <c r="L118" s="371" t="s">
        <v>2927</v>
      </c>
      <c r="M118" s="366" t="s">
        <v>2557</v>
      </c>
      <c r="N118" s="367" t="s">
        <v>2766</v>
      </c>
      <c r="O118" s="364" t="s">
        <v>2558</v>
      </c>
      <c r="P118" s="364" t="s">
        <v>2558</v>
      </c>
      <c r="Q118" s="378">
        <v>2279</v>
      </c>
      <c r="R118" s="345"/>
      <c r="S118" s="279"/>
      <c r="T118" s="290">
        <v>1617.99</v>
      </c>
      <c r="U118" s="290">
        <v>1617.99</v>
      </c>
      <c r="V118" s="290">
        <v>14.095309346204473</v>
      </c>
      <c r="W118" s="317">
        <v>29.004387889425189</v>
      </c>
      <c r="X118" s="290"/>
      <c r="Y118" s="287"/>
      <c r="Z118" s="290"/>
      <c r="AA118" s="268"/>
      <c r="AB118" s="357"/>
      <c r="AC118" s="343"/>
    </row>
    <row r="119" spans="1:29" ht="18">
      <c r="A119" s="397"/>
      <c r="B119" s="387">
        <v>151</v>
      </c>
      <c r="C119" s="369" t="s">
        <v>2226</v>
      </c>
      <c r="D119" s="951" t="s">
        <v>2480</v>
      </c>
      <c r="E119" s="952"/>
      <c r="F119" s="953" t="s">
        <v>3033</v>
      </c>
      <c r="G119" s="954"/>
      <c r="H119" s="363" t="s">
        <v>2553</v>
      </c>
      <c r="I119" s="366" t="s">
        <v>2992</v>
      </c>
      <c r="J119" s="363" t="s">
        <v>2995</v>
      </c>
      <c r="K119" s="363" t="s">
        <v>2621</v>
      </c>
      <c r="L119" s="371" t="s">
        <v>2963</v>
      </c>
      <c r="M119" s="366" t="s">
        <v>2557</v>
      </c>
      <c r="N119" s="369" t="s">
        <v>2766</v>
      </c>
      <c r="O119" s="364" t="s">
        <v>2558</v>
      </c>
      <c r="P119" s="364" t="s">
        <v>2558</v>
      </c>
      <c r="Q119" s="378">
        <v>2479</v>
      </c>
      <c r="R119" s="345"/>
      <c r="S119" s="279"/>
      <c r="T119" s="290">
        <v>1760.57</v>
      </c>
      <c r="U119" s="290">
        <v>1760.57</v>
      </c>
      <c r="V119" s="290">
        <v>14.066571198063741</v>
      </c>
      <c r="W119" s="317">
        <v>28.980637353771684</v>
      </c>
      <c r="X119" s="290"/>
      <c r="Y119" s="287"/>
      <c r="Z119" s="290"/>
      <c r="AA119" s="268"/>
      <c r="AB119" s="357"/>
      <c r="AC119" s="343"/>
    </row>
    <row r="120" spans="1:29" ht="18">
      <c r="A120" s="397"/>
      <c r="B120" s="387">
        <v>151</v>
      </c>
      <c r="C120" s="369" t="s">
        <v>2227</v>
      </c>
      <c r="D120" s="951" t="s">
        <v>2480</v>
      </c>
      <c r="E120" s="952"/>
      <c r="F120" s="953" t="s">
        <v>3033</v>
      </c>
      <c r="G120" s="954"/>
      <c r="H120" s="363" t="s">
        <v>2553</v>
      </c>
      <c r="I120" s="366" t="s">
        <v>2992</v>
      </c>
      <c r="J120" s="363" t="s">
        <v>3034</v>
      </c>
      <c r="K120" s="363" t="s">
        <v>2621</v>
      </c>
      <c r="L120" s="371" t="s">
        <v>2959</v>
      </c>
      <c r="M120" s="366" t="s">
        <v>2557</v>
      </c>
      <c r="N120" s="369" t="s">
        <v>2766</v>
      </c>
      <c r="O120" s="364" t="s">
        <v>2558</v>
      </c>
      <c r="P120" s="364" t="s">
        <v>2558</v>
      </c>
      <c r="Q120" s="378">
        <v>2479</v>
      </c>
      <c r="R120" s="345"/>
      <c r="S120" s="279"/>
      <c r="T120" s="290">
        <v>1760.57</v>
      </c>
      <c r="U120" s="290">
        <v>1760.57</v>
      </c>
      <c r="V120" s="290">
        <v>14.066571198063741</v>
      </c>
      <c r="W120" s="317">
        <v>28.980637353771684</v>
      </c>
      <c r="X120" s="290"/>
      <c r="Y120" s="287"/>
      <c r="Z120" s="290"/>
      <c r="AA120" s="268"/>
      <c r="AB120" s="357"/>
      <c r="AC120" s="343"/>
    </row>
    <row r="121" spans="1:29" ht="18">
      <c r="A121" s="397"/>
      <c r="B121" s="387">
        <v>151</v>
      </c>
      <c r="C121" s="369" t="s">
        <v>2228</v>
      </c>
      <c r="D121" s="428" t="s">
        <v>2480</v>
      </c>
      <c r="E121" s="428"/>
      <c r="F121" s="963" t="s">
        <v>2924</v>
      </c>
      <c r="G121" s="963"/>
      <c r="H121" s="363" t="s">
        <v>2553</v>
      </c>
      <c r="I121" s="366" t="s">
        <v>2981</v>
      </c>
      <c r="J121" s="363" t="s">
        <v>2995</v>
      </c>
      <c r="K121" s="372" t="s">
        <v>2621</v>
      </c>
      <c r="L121" s="371" t="s">
        <v>2988</v>
      </c>
      <c r="M121" s="366" t="s">
        <v>2557</v>
      </c>
      <c r="N121" s="367" t="s">
        <v>2766</v>
      </c>
      <c r="O121" s="364" t="s">
        <v>2558</v>
      </c>
      <c r="P121" s="364" t="s">
        <v>2558</v>
      </c>
      <c r="Q121" s="378">
        <v>2679</v>
      </c>
      <c r="R121" s="345"/>
      <c r="S121" s="279"/>
      <c r="T121" s="290">
        <v>1902.27</v>
      </c>
      <c r="U121" s="290">
        <v>1902.27</v>
      </c>
      <c r="V121" s="290">
        <v>14.081870100783888</v>
      </c>
      <c r="W121" s="317">
        <v>28.993281075027994</v>
      </c>
      <c r="X121" s="290"/>
      <c r="Y121" s="287"/>
      <c r="Z121" s="290"/>
      <c r="AA121" s="268"/>
      <c r="AB121" s="357"/>
      <c r="AC121" s="343"/>
    </row>
    <row r="122" spans="1:29" ht="18">
      <c r="A122" s="397"/>
      <c r="B122" s="406">
        <v>151</v>
      </c>
      <c r="C122" s="358" t="s">
        <v>2229</v>
      </c>
      <c r="D122" s="959" t="s">
        <v>2481</v>
      </c>
      <c r="E122" s="960"/>
      <c r="F122" s="975" t="s">
        <v>2984</v>
      </c>
      <c r="G122" s="975"/>
      <c r="H122" s="409" t="s">
        <v>2553</v>
      </c>
      <c r="I122" s="409" t="s">
        <v>2957</v>
      </c>
      <c r="J122" s="409" t="s">
        <v>2946</v>
      </c>
      <c r="K122" s="409" t="s">
        <v>3035</v>
      </c>
      <c r="L122" s="410" t="s">
        <v>2959</v>
      </c>
      <c r="M122" s="409" t="s">
        <v>2557</v>
      </c>
      <c r="N122" s="411" t="s">
        <v>2766</v>
      </c>
      <c r="O122" s="358" t="s">
        <v>2558</v>
      </c>
      <c r="P122" s="358" t="s">
        <v>2558</v>
      </c>
      <c r="Q122" s="412">
        <v>1779</v>
      </c>
      <c r="R122" s="345"/>
      <c r="S122" s="279"/>
      <c r="T122" s="290">
        <v>1262.8699999999999</v>
      </c>
      <c r="U122" s="290">
        <v>1262.8699999999999</v>
      </c>
      <c r="V122" s="290">
        <v>14.104963462619466</v>
      </c>
      <c r="W122" s="317">
        <v>29.012366498032605</v>
      </c>
      <c r="X122" s="290"/>
      <c r="Y122" s="287"/>
      <c r="Z122" s="290"/>
      <c r="AA122" s="268"/>
      <c r="AB122" s="357"/>
      <c r="AC122" s="343"/>
    </row>
    <row r="123" spans="1:29" ht="18">
      <c r="A123" s="397"/>
      <c r="B123" s="406">
        <v>151</v>
      </c>
      <c r="C123" s="358" t="s">
        <v>2230</v>
      </c>
      <c r="D123" s="435" t="s">
        <v>2480</v>
      </c>
      <c r="E123" s="435"/>
      <c r="F123" s="955" t="s">
        <v>2924</v>
      </c>
      <c r="G123" s="956"/>
      <c r="H123" s="409" t="s">
        <v>2553</v>
      </c>
      <c r="I123" s="409" t="s">
        <v>2981</v>
      </c>
      <c r="J123" s="409" t="s">
        <v>2951</v>
      </c>
      <c r="K123" s="413" t="s">
        <v>2621</v>
      </c>
      <c r="L123" s="410" t="s">
        <v>3036</v>
      </c>
      <c r="M123" s="409" t="s">
        <v>2557</v>
      </c>
      <c r="N123" s="411" t="s">
        <v>2766</v>
      </c>
      <c r="O123" s="358" t="s">
        <v>2558</v>
      </c>
      <c r="P123" s="358" t="s">
        <v>2558</v>
      </c>
      <c r="Q123" s="412">
        <v>2279</v>
      </c>
      <c r="R123" s="345"/>
      <c r="S123" s="291"/>
      <c r="T123" s="290">
        <v>1617.99</v>
      </c>
      <c r="U123" s="290">
        <v>1617.99</v>
      </c>
      <c r="V123" s="290">
        <v>14.095309346204473</v>
      </c>
      <c r="W123" s="317">
        <v>29.004387889425189</v>
      </c>
      <c r="X123" s="290"/>
      <c r="Y123" s="287"/>
      <c r="Z123" s="290"/>
      <c r="AA123" s="268"/>
      <c r="AB123" s="357"/>
      <c r="AC123" s="343"/>
    </row>
    <row r="124" spans="1:29" ht="18">
      <c r="A124" s="397"/>
      <c r="B124" s="406">
        <v>151</v>
      </c>
      <c r="C124" s="358" t="s">
        <v>2231</v>
      </c>
      <c r="D124" s="435" t="s">
        <v>2476</v>
      </c>
      <c r="E124" s="435"/>
      <c r="F124" s="955" t="s">
        <v>2928</v>
      </c>
      <c r="G124" s="956"/>
      <c r="H124" s="409" t="s">
        <v>2553</v>
      </c>
      <c r="I124" s="409" t="s">
        <v>2945</v>
      </c>
      <c r="J124" s="409" t="s">
        <v>2975</v>
      </c>
      <c r="K124" s="413" t="s">
        <v>2621</v>
      </c>
      <c r="L124" s="410" t="s">
        <v>2931</v>
      </c>
      <c r="M124" s="409" t="s">
        <v>2557</v>
      </c>
      <c r="N124" s="414" t="s">
        <v>2766</v>
      </c>
      <c r="O124" s="358" t="s">
        <v>2558</v>
      </c>
      <c r="P124" s="358" t="s">
        <v>2558</v>
      </c>
      <c r="Q124" s="412">
        <v>1629</v>
      </c>
      <c r="R124" s="345"/>
      <c r="S124" s="279"/>
      <c r="T124" s="290">
        <v>1155.71</v>
      </c>
      <c r="U124" s="290">
        <v>1155.71</v>
      </c>
      <c r="V124" s="290">
        <v>14.155365254757513</v>
      </c>
      <c r="W124" s="317">
        <v>29.05402087170043</v>
      </c>
      <c r="X124" s="290"/>
      <c r="Y124" s="287"/>
      <c r="Z124" s="290"/>
      <c r="AA124" s="268"/>
      <c r="AB124" s="357"/>
      <c r="AC124" s="343"/>
    </row>
    <row r="125" spans="1:29" ht="18">
      <c r="A125" s="397"/>
      <c r="B125" s="406">
        <v>151</v>
      </c>
      <c r="C125" s="358" t="s">
        <v>2210</v>
      </c>
      <c r="D125" s="959" t="s">
        <v>2482</v>
      </c>
      <c r="E125" s="960"/>
      <c r="F125" s="955" t="s">
        <v>2984</v>
      </c>
      <c r="G125" s="956"/>
      <c r="H125" s="409" t="s">
        <v>2553</v>
      </c>
      <c r="I125" s="409" t="s">
        <v>2585</v>
      </c>
      <c r="J125" s="409" t="s">
        <v>2980</v>
      </c>
      <c r="K125" s="413" t="s">
        <v>2621</v>
      </c>
      <c r="L125" s="410"/>
      <c r="M125" s="409" t="s">
        <v>2557</v>
      </c>
      <c r="N125" s="411" t="s">
        <v>2766</v>
      </c>
      <c r="O125" s="358" t="s">
        <v>2558</v>
      </c>
      <c r="P125" s="358" t="s">
        <v>2558</v>
      </c>
      <c r="Q125" s="412">
        <v>1249</v>
      </c>
      <c r="R125" s="345"/>
      <c r="S125" s="291"/>
      <c r="T125" s="290">
        <v>886.49</v>
      </c>
      <c r="U125" s="290">
        <v>886.49</v>
      </c>
      <c r="V125" s="290">
        <v>14.119063250600476</v>
      </c>
      <c r="W125" s="317">
        <v>29.024019215372292</v>
      </c>
      <c r="X125" s="290"/>
      <c r="Y125" s="287"/>
      <c r="Z125" s="290"/>
      <c r="AA125" s="268"/>
      <c r="AB125" s="357"/>
      <c r="AC125" s="343"/>
    </row>
    <row r="126" spans="1:29" ht="18">
      <c r="A126" s="397"/>
      <c r="B126" s="406">
        <v>151</v>
      </c>
      <c r="C126" s="358" t="s">
        <v>2214</v>
      </c>
      <c r="D126" s="435" t="s">
        <v>2480</v>
      </c>
      <c r="E126" s="435"/>
      <c r="F126" s="955" t="s">
        <v>2924</v>
      </c>
      <c r="G126" s="956"/>
      <c r="H126" s="409" t="s">
        <v>2553</v>
      </c>
      <c r="I126" s="409" t="s">
        <v>3024</v>
      </c>
      <c r="J126" s="409" t="s">
        <v>3026</v>
      </c>
      <c r="K126" s="413" t="s">
        <v>2621</v>
      </c>
      <c r="L126" s="410" t="s">
        <v>2927</v>
      </c>
      <c r="M126" s="409" t="s">
        <v>2557</v>
      </c>
      <c r="N126" s="411" t="s">
        <v>2766</v>
      </c>
      <c r="O126" s="358" t="s">
        <v>2558</v>
      </c>
      <c r="P126" s="358" t="s">
        <v>2558</v>
      </c>
      <c r="Q126" s="412">
        <v>2099</v>
      </c>
      <c r="R126" s="345"/>
      <c r="S126" s="291"/>
      <c r="T126" s="290">
        <v>1489.58</v>
      </c>
      <c r="U126" s="290">
        <v>1489.58</v>
      </c>
      <c r="V126" s="290">
        <v>14.1309290138161</v>
      </c>
      <c r="W126" s="317">
        <v>29.033825631252981</v>
      </c>
      <c r="X126" s="290"/>
      <c r="Y126" s="287"/>
      <c r="Z126" s="290"/>
      <c r="AA126" s="268"/>
      <c r="AB126" s="357"/>
      <c r="AC126" s="343"/>
    </row>
    <row r="127" spans="1:29" ht="18">
      <c r="A127" s="397"/>
      <c r="B127" s="406">
        <v>151</v>
      </c>
      <c r="C127" s="358" t="s">
        <v>2232</v>
      </c>
      <c r="D127" s="435" t="s">
        <v>2480</v>
      </c>
      <c r="E127" s="435"/>
      <c r="F127" s="955" t="s">
        <v>2924</v>
      </c>
      <c r="G127" s="956"/>
      <c r="H127" s="409" t="s">
        <v>2553</v>
      </c>
      <c r="I127" s="409" t="s">
        <v>2981</v>
      </c>
      <c r="J127" s="409" t="s">
        <v>3014</v>
      </c>
      <c r="K127" s="413" t="s">
        <v>3037</v>
      </c>
      <c r="L127" s="410" t="s">
        <v>3038</v>
      </c>
      <c r="M127" s="409" t="s">
        <v>2557</v>
      </c>
      <c r="N127" s="411" t="s">
        <v>2766</v>
      </c>
      <c r="O127" s="358" t="s">
        <v>2558</v>
      </c>
      <c r="P127" s="358" t="s">
        <v>2558</v>
      </c>
      <c r="Q127" s="412">
        <v>2579</v>
      </c>
      <c r="R127" s="345"/>
      <c r="S127" s="291"/>
      <c r="T127" s="290">
        <v>1830.54</v>
      </c>
      <c r="U127" s="290">
        <v>1830.54</v>
      </c>
      <c r="V127" s="290">
        <v>14.115804575416831</v>
      </c>
      <c r="W127" s="317">
        <v>29.021326095385803</v>
      </c>
      <c r="X127" s="290"/>
      <c r="Y127" s="287"/>
      <c r="Z127" s="290"/>
      <c r="AA127" s="268"/>
      <c r="AB127" s="357"/>
      <c r="AC127" s="343"/>
    </row>
    <row r="128" spans="1:29" ht="18">
      <c r="A128" s="397"/>
      <c r="B128" s="406">
        <v>151</v>
      </c>
      <c r="C128" s="358" t="s">
        <v>2233</v>
      </c>
      <c r="D128" s="407" t="s">
        <v>2481</v>
      </c>
      <c r="E128" s="408"/>
      <c r="F128" s="955" t="s">
        <v>2984</v>
      </c>
      <c r="G128" s="956"/>
      <c r="H128" s="409" t="s">
        <v>2553</v>
      </c>
      <c r="I128" s="409" t="s">
        <v>2957</v>
      </c>
      <c r="J128" s="409" t="s">
        <v>2946</v>
      </c>
      <c r="K128" s="413" t="s">
        <v>2621</v>
      </c>
      <c r="L128" s="410" t="s">
        <v>2959</v>
      </c>
      <c r="M128" s="409" t="s">
        <v>2557</v>
      </c>
      <c r="N128" s="411" t="s">
        <v>2766</v>
      </c>
      <c r="O128" s="358" t="s">
        <v>2558</v>
      </c>
      <c r="P128" s="358" t="s">
        <v>2558</v>
      </c>
      <c r="Q128" s="412">
        <v>1779</v>
      </c>
      <c r="R128" s="345"/>
      <c r="S128" s="279"/>
      <c r="T128" s="290">
        <v>1262.8699999999999</v>
      </c>
      <c r="U128" s="290">
        <v>1262.8699999999999</v>
      </c>
      <c r="V128" s="290">
        <v>14.104963462619466</v>
      </c>
      <c r="W128" s="317">
        <v>29.012366498032605</v>
      </c>
      <c r="X128" s="290"/>
      <c r="Y128" s="287"/>
      <c r="Z128" s="290"/>
      <c r="AA128" s="268"/>
      <c r="AB128" s="357"/>
      <c r="AC128" s="343"/>
    </row>
    <row r="129" spans="1:29" ht="18">
      <c r="A129" s="397"/>
      <c r="B129" s="387">
        <v>151</v>
      </c>
      <c r="C129" s="369" t="s">
        <v>2234</v>
      </c>
      <c r="D129" s="428" t="s">
        <v>2480</v>
      </c>
      <c r="E129" s="428"/>
      <c r="F129" s="953" t="s">
        <v>2924</v>
      </c>
      <c r="G129" s="954"/>
      <c r="H129" s="363" t="s">
        <v>2553</v>
      </c>
      <c r="I129" s="366" t="s">
        <v>2992</v>
      </c>
      <c r="J129" s="363" t="s">
        <v>2937</v>
      </c>
      <c r="K129" s="372" t="s">
        <v>2621</v>
      </c>
      <c r="L129" s="371" t="s">
        <v>2927</v>
      </c>
      <c r="M129" s="366" t="s">
        <v>2557</v>
      </c>
      <c r="N129" s="367" t="s">
        <v>2766</v>
      </c>
      <c r="O129" s="364" t="s">
        <v>2558</v>
      </c>
      <c r="P129" s="364" t="s">
        <v>2558</v>
      </c>
      <c r="Q129" s="378">
        <v>2429</v>
      </c>
      <c r="R129" s="345"/>
      <c r="S129" s="291"/>
      <c r="T129" s="290">
        <v>1724.26</v>
      </c>
      <c r="U129" s="290">
        <v>1724.26</v>
      </c>
      <c r="V129" s="290">
        <v>14.10643886372992</v>
      </c>
      <c r="W129" s="317">
        <v>29.013585837793329</v>
      </c>
      <c r="X129" s="290"/>
      <c r="Y129" s="287"/>
      <c r="Z129" s="290"/>
      <c r="AA129" s="268"/>
      <c r="AB129" s="357"/>
      <c r="AC129" s="343"/>
    </row>
    <row r="130" spans="1:29" ht="18">
      <c r="A130" s="397"/>
      <c r="B130" s="387">
        <v>151</v>
      </c>
      <c r="C130" s="369" t="s">
        <v>2235</v>
      </c>
      <c r="D130" s="951" t="s">
        <v>2482</v>
      </c>
      <c r="E130" s="952"/>
      <c r="F130" s="953" t="s">
        <v>2984</v>
      </c>
      <c r="G130" s="954"/>
      <c r="H130" s="363" t="s">
        <v>2553</v>
      </c>
      <c r="I130" s="366" t="s">
        <v>3019</v>
      </c>
      <c r="J130" s="363" t="s">
        <v>2980</v>
      </c>
      <c r="K130" s="372" t="s">
        <v>2621</v>
      </c>
      <c r="L130" s="371"/>
      <c r="M130" s="366" t="s">
        <v>2557</v>
      </c>
      <c r="N130" s="367" t="s">
        <v>2766</v>
      </c>
      <c r="O130" s="364" t="s">
        <v>2558</v>
      </c>
      <c r="P130" s="364" t="s">
        <v>2558</v>
      </c>
      <c r="Q130" s="378">
        <v>1549</v>
      </c>
      <c r="R130" s="345"/>
      <c r="S130" s="279"/>
      <c r="T130" s="290">
        <v>1099</v>
      </c>
      <c r="U130" s="290">
        <v>1099</v>
      </c>
      <c r="V130" s="290">
        <v>14.151710781149134</v>
      </c>
      <c r="W130" s="317">
        <v>29.051000645577787</v>
      </c>
      <c r="X130" s="290"/>
      <c r="Y130" s="287"/>
      <c r="Z130" s="290"/>
      <c r="AA130" s="268"/>
      <c r="AB130" s="357"/>
      <c r="AC130" s="343"/>
    </row>
    <row r="131" spans="1:29" ht="18">
      <c r="A131" s="397"/>
      <c r="B131" s="401">
        <v>151</v>
      </c>
      <c r="C131" s="364" t="s">
        <v>2236</v>
      </c>
      <c r="D131" s="436" t="s">
        <v>2481</v>
      </c>
      <c r="E131" s="436"/>
      <c r="F131" s="961" t="s">
        <v>2984</v>
      </c>
      <c r="G131" s="962"/>
      <c r="H131" s="363" t="s">
        <v>2553</v>
      </c>
      <c r="I131" s="363" t="s">
        <v>3039</v>
      </c>
      <c r="J131" s="363" t="s">
        <v>2986</v>
      </c>
      <c r="K131" s="372" t="s">
        <v>2621</v>
      </c>
      <c r="L131" s="370" t="s">
        <v>3028</v>
      </c>
      <c r="M131" s="363" t="s">
        <v>2557</v>
      </c>
      <c r="N131" s="402" t="s">
        <v>2766</v>
      </c>
      <c r="O131" s="364" t="s">
        <v>2558</v>
      </c>
      <c r="P131" s="364" t="s">
        <v>2558</v>
      </c>
      <c r="Q131" s="403">
        <v>1829</v>
      </c>
      <c r="R131" s="404"/>
      <c r="S131" s="310"/>
      <c r="T131" s="315">
        <v>1297.4000000000001</v>
      </c>
      <c r="U131" s="290">
        <v>1297.4000000000001</v>
      </c>
      <c r="V131" s="290">
        <v>14.168726079825035</v>
      </c>
      <c r="W131" s="317">
        <v>29.065062875888458</v>
      </c>
      <c r="X131" s="290"/>
      <c r="Y131" s="287"/>
      <c r="Z131" s="290"/>
      <c r="AA131" s="268"/>
      <c r="AB131" s="357"/>
      <c r="AC131" s="343"/>
    </row>
    <row r="132" spans="1:29" ht="18">
      <c r="A132" s="397"/>
      <c r="B132" s="387">
        <v>151</v>
      </c>
      <c r="C132" s="364" t="s">
        <v>2237</v>
      </c>
      <c r="D132" s="428" t="s">
        <v>2480</v>
      </c>
      <c r="E132" s="428"/>
      <c r="F132" s="953" t="s">
        <v>2924</v>
      </c>
      <c r="G132" s="954"/>
      <c r="H132" s="363" t="s">
        <v>2553</v>
      </c>
      <c r="I132" s="366" t="s">
        <v>2985</v>
      </c>
      <c r="J132" s="363" t="s">
        <v>2986</v>
      </c>
      <c r="K132" s="372" t="s">
        <v>2621</v>
      </c>
      <c r="L132" s="371" t="s">
        <v>3036</v>
      </c>
      <c r="M132" s="366" t="s">
        <v>2557</v>
      </c>
      <c r="N132" s="367" t="s">
        <v>2766</v>
      </c>
      <c r="O132" s="364" t="s">
        <v>2558</v>
      </c>
      <c r="P132" s="364" t="s">
        <v>2558</v>
      </c>
      <c r="Q132" s="378">
        <v>2149</v>
      </c>
      <c r="R132" s="345"/>
      <c r="S132" s="291"/>
      <c r="T132" s="290">
        <v>1525</v>
      </c>
      <c r="U132" s="290">
        <v>1525</v>
      </c>
      <c r="V132" s="290">
        <v>14.134481154025124</v>
      </c>
      <c r="W132" s="317">
        <v>29.036761284318288</v>
      </c>
      <c r="X132" s="290"/>
      <c r="Y132" s="287"/>
      <c r="Z132" s="290"/>
      <c r="AA132" s="268"/>
      <c r="AB132" s="357"/>
      <c r="AC132" s="343"/>
    </row>
    <row r="133" spans="1:29" ht="18">
      <c r="A133" s="397"/>
      <c r="B133" s="387">
        <v>151</v>
      </c>
      <c r="C133" s="369" t="s">
        <v>2238</v>
      </c>
      <c r="D133" s="428" t="s">
        <v>2480</v>
      </c>
      <c r="E133" s="400"/>
      <c r="F133" s="399"/>
      <c r="G133" s="386"/>
      <c r="H133" s="363" t="s">
        <v>2553</v>
      </c>
      <c r="I133" s="366" t="s">
        <v>2992</v>
      </c>
      <c r="J133" s="363" t="s">
        <v>3040</v>
      </c>
      <c r="K133" s="363" t="s">
        <v>2621</v>
      </c>
      <c r="L133" s="371" t="s">
        <v>2927</v>
      </c>
      <c r="M133" s="366" t="s">
        <v>2557</v>
      </c>
      <c r="N133" s="367" t="s">
        <v>2766</v>
      </c>
      <c r="O133" s="364" t="s">
        <v>2558</v>
      </c>
      <c r="P133" s="364" t="s">
        <v>2558</v>
      </c>
      <c r="Q133" s="378">
        <v>2479</v>
      </c>
      <c r="R133" s="345"/>
      <c r="S133" s="279"/>
      <c r="T133" s="290">
        <v>1760.57</v>
      </c>
      <c r="U133" s="290">
        <v>1760.57</v>
      </c>
      <c r="V133" s="290">
        <v>14.066571198063741</v>
      </c>
      <c r="W133" s="317">
        <v>28.980637353771684</v>
      </c>
      <c r="X133" s="290"/>
      <c r="Y133" s="287"/>
      <c r="Z133" s="290"/>
      <c r="AA133" s="268"/>
      <c r="AB133" s="357"/>
      <c r="AC133" s="343"/>
    </row>
    <row r="134" spans="1:29" ht="18">
      <c r="A134" s="397"/>
      <c r="B134" s="387">
        <v>151</v>
      </c>
      <c r="C134" s="369" t="s">
        <v>2239</v>
      </c>
      <c r="D134" s="428" t="s">
        <v>2480</v>
      </c>
      <c r="E134" s="400"/>
      <c r="F134" s="399"/>
      <c r="G134" s="386"/>
      <c r="H134" s="363" t="s">
        <v>2553</v>
      </c>
      <c r="I134" s="409" t="s">
        <v>2981</v>
      </c>
      <c r="J134" s="363" t="s">
        <v>3041</v>
      </c>
      <c r="K134" s="363" t="s">
        <v>2621</v>
      </c>
      <c r="L134" s="371" t="s">
        <v>2927</v>
      </c>
      <c r="M134" s="366" t="s">
        <v>2557</v>
      </c>
      <c r="N134" s="367" t="s">
        <v>2766</v>
      </c>
      <c r="O134" s="364" t="s">
        <v>2558</v>
      </c>
      <c r="P134" s="364" t="s">
        <v>2558</v>
      </c>
      <c r="Q134" s="378">
        <v>2429</v>
      </c>
      <c r="R134" s="415"/>
      <c r="S134" s="279"/>
      <c r="T134" s="290">
        <v>1724.26</v>
      </c>
      <c r="U134" s="290">
        <v>1724.26</v>
      </c>
      <c r="V134" s="290">
        <v>14.10643886372992</v>
      </c>
      <c r="W134" s="317">
        <v>29.013585837793329</v>
      </c>
      <c r="X134" s="290"/>
      <c r="Y134" s="287"/>
      <c r="Z134" s="290"/>
      <c r="AA134" s="268"/>
      <c r="AB134" s="357"/>
      <c r="AC134" s="343"/>
    </row>
    <row r="135" spans="1:29" ht="18">
      <c r="A135" s="397"/>
      <c r="B135" s="401">
        <v>151</v>
      </c>
      <c r="C135" s="364" t="s">
        <v>2240</v>
      </c>
      <c r="D135" s="436" t="s">
        <v>2481</v>
      </c>
      <c r="E135" s="436"/>
      <c r="F135" s="969" t="s">
        <v>2984</v>
      </c>
      <c r="G135" s="969"/>
      <c r="H135" s="363" t="s">
        <v>2553</v>
      </c>
      <c r="I135" s="363" t="s">
        <v>2985</v>
      </c>
      <c r="J135" s="363" t="s">
        <v>2989</v>
      </c>
      <c r="K135" s="372" t="s">
        <v>2621</v>
      </c>
      <c r="L135" s="370" t="s">
        <v>2983</v>
      </c>
      <c r="M135" s="363" t="s">
        <v>2557</v>
      </c>
      <c r="N135" s="402" t="s">
        <v>2766</v>
      </c>
      <c r="O135" s="364" t="s">
        <v>2558</v>
      </c>
      <c r="P135" s="364" t="s">
        <v>2558</v>
      </c>
      <c r="Q135" s="403">
        <v>2029</v>
      </c>
      <c r="R135" s="345"/>
      <c r="S135" s="291"/>
      <c r="T135" s="290">
        <v>1439.99</v>
      </c>
      <c r="U135" s="290">
        <v>1439.99</v>
      </c>
      <c r="V135" s="290">
        <v>14.125781172991623</v>
      </c>
      <c r="W135" s="317">
        <v>29.029571217348447</v>
      </c>
      <c r="X135" s="290"/>
      <c r="Y135" s="287"/>
      <c r="Z135" s="290"/>
      <c r="AA135" s="268"/>
      <c r="AB135" s="357"/>
      <c r="AC135" s="343"/>
    </row>
    <row r="136" spans="1:29" ht="18">
      <c r="A136" s="397"/>
      <c r="B136" s="387">
        <v>151</v>
      </c>
      <c r="C136" s="369" t="s">
        <v>2241</v>
      </c>
      <c r="D136" s="951" t="s">
        <v>2484</v>
      </c>
      <c r="E136" s="952"/>
      <c r="F136" s="399"/>
      <c r="G136" s="386"/>
      <c r="H136" s="363" t="s">
        <v>2553</v>
      </c>
      <c r="I136" s="366" t="s">
        <v>3019</v>
      </c>
      <c r="J136" s="363" t="s">
        <v>3042</v>
      </c>
      <c r="K136" s="363" t="s">
        <v>2621</v>
      </c>
      <c r="L136" s="371" t="s">
        <v>3043</v>
      </c>
      <c r="M136" s="366" t="s">
        <v>2557</v>
      </c>
      <c r="N136" s="367" t="s">
        <v>2766</v>
      </c>
      <c r="O136" s="364" t="s">
        <v>2558</v>
      </c>
      <c r="P136" s="364" t="s">
        <v>2558</v>
      </c>
      <c r="Q136" s="378">
        <v>1199</v>
      </c>
      <c r="R136" s="345"/>
      <c r="S136" s="279"/>
      <c r="T136" s="290">
        <v>851.06</v>
      </c>
      <c r="U136" s="290">
        <v>851.06</v>
      </c>
      <c r="V136" s="290">
        <v>14.113211009174307</v>
      </c>
      <c r="W136" s="317">
        <v>29.019182652210176</v>
      </c>
      <c r="X136" s="290"/>
      <c r="Y136" s="287"/>
      <c r="Z136" s="290"/>
      <c r="AA136" s="268"/>
      <c r="AB136" s="357"/>
      <c r="AC136" s="343"/>
    </row>
    <row r="137" spans="1:29" ht="18">
      <c r="A137" s="397"/>
      <c r="B137" s="387">
        <v>151</v>
      </c>
      <c r="C137" s="369" t="s">
        <v>2242</v>
      </c>
      <c r="D137" s="951" t="s">
        <v>2480</v>
      </c>
      <c r="E137" s="952"/>
      <c r="F137" s="953" t="s">
        <v>3033</v>
      </c>
      <c r="G137" s="954"/>
      <c r="H137" s="363" t="s">
        <v>2553</v>
      </c>
      <c r="I137" s="409" t="s">
        <v>2981</v>
      </c>
      <c r="J137" s="363" t="s">
        <v>3044</v>
      </c>
      <c r="K137" s="363" t="s">
        <v>2621</v>
      </c>
      <c r="L137" s="371" t="s">
        <v>2927</v>
      </c>
      <c r="M137" s="366" t="s">
        <v>2557</v>
      </c>
      <c r="N137" s="367" t="s">
        <v>2766</v>
      </c>
      <c r="O137" s="364" t="s">
        <v>2558</v>
      </c>
      <c r="P137" s="364" t="s">
        <v>2558</v>
      </c>
      <c r="Q137" s="378">
        <v>3279</v>
      </c>
      <c r="R137" s="345"/>
      <c r="S137" s="279"/>
      <c r="T137" s="290">
        <v>2328.2399999999998</v>
      </c>
      <c r="U137" s="290">
        <v>2328.2399999999998</v>
      </c>
      <c r="V137" s="290">
        <v>14.084464775846314</v>
      </c>
      <c r="W137" s="317">
        <v>28.995425434583723</v>
      </c>
      <c r="X137" s="290"/>
      <c r="Y137" s="287"/>
      <c r="Z137" s="290"/>
      <c r="AA137" s="268"/>
      <c r="AB137" s="357"/>
      <c r="AC137" s="343"/>
    </row>
    <row r="138" spans="1:29" ht="18">
      <c r="A138" s="397"/>
      <c r="B138" s="387">
        <v>151</v>
      </c>
      <c r="C138" s="369" t="s">
        <v>2243</v>
      </c>
      <c r="D138" s="951" t="s">
        <v>2480</v>
      </c>
      <c r="E138" s="952"/>
      <c r="F138" s="953"/>
      <c r="G138" s="954"/>
      <c r="H138" s="363" t="s">
        <v>2553</v>
      </c>
      <c r="I138" s="366" t="s">
        <v>3045</v>
      </c>
      <c r="J138" s="363" t="s">
        <v>3046</v>
      </c>
      <c r="K138" s="363" t="s">
        <v>2621</v>
      </c>
      <c r="L138" s="371" t="s">
        <v>2927</v>
      </c>
      <c r="M138" s="366" t="s">
        <v>2557</v>
      </c>
      <c r="N138" s="367" t="s">
        <v>2766</v>
      </c>
      <c r="O138" s="364" t="s">
        <v>2558</v>
      </c>
      <c r="P138" s="364" t="s">
        <v>2558</v>
      </c>
      <c r="Q138" s="378">
        <v>2499</v>
      </c>
      <c r="R138" s="345"/>
      <c r="S138" s="279"/>
      <c r="T138" s="290">
        <v>1773.86</v>
      </c>
      <c r="U138" s="290">
        <v>1773.86</v>
      </c>
      <c r="V138" s="290">
        <v>14.110820328131254</v>
      </c>
      <c r="W138" s="317">
        <v>29.017206882753101</v>
      </c>
      <c r="X138" s="290"/>
      <c r="Y138" s="287"/>
      <c r="Z138" s="290"/>
      <c r="AA138" s="268"/>
      <c r="AB138" s="357"/>
      <c r="AC138" s="343"/>
    </row>
    <row r="139" spans="1:29" ht="18">
      <c r="A139" s="416"/>
      <c r="B139" s="401">
        <v>151</v>
      </c>
      <c r="C139" s="364" t="s">
        <v>2244</v>
      </c>
      <c r="D139" s="436" t="s">
        <v>2480</v>
      </c>
      <c r="E139" s="436"/>
      <c r="F139" s="969" t="s">
        <v>2924</v>
      </c>
      <c r="G139" s="969"/>
      <c r="H139" s="363" t="s">
        <v>2553</v>
      </c>
      <c r="I139" s="363" t="s">
        <v>2981</v>
      </c>
      <c r="J139" s="363" t="s">
        <v>2982</v>
      </c>
      <c r="K139" s="372" t="s">
        <v>2621</v>
      </c>
      <c r="L139" s="370" t="s">
        <v>2927</v>
      </c>
      <c r="M139" s="363" t="s">
        <v>2557</v>
      </c>
      <c r="N139" s="402" t="s">
        <v>2766</v>
      </c>
      <c r="O139" s="364" t="s">
        <v>2558</v>
      </c>
      <c r="P139" s="364" t="s">
        <v>2558</v>
      </c>
      <c r="Q139" s="403">
        <v>2679</v>
      </c>
      <c r="R139" s="345"/>
      <c r="S139" s="291"/>
      <c r="T139" s="290">
        <v>1901.38</v>
      </c>
      <c r="U139" s="290">
        <v>1901.38</v>
      </c>
      <c r="V139" s="290">
        <v>14.122067935796935</v>
      </c>
      <c r="W139" s="317">
        <v>29.026502426278455</v>
      </c>
      <c r="X139" s="290"/>
      <c r="Y139" s="287"/>
      <c r="Z139" s="290"/>
      <c r="AA139" s="268"/>
      <c r="AB139" s="357"/>
      <c r="AC139" s="343"/>
    </row>
    <row r="140" spans="1:29" ht="18">
      <c r="A140" s="416"/>
      <c r="B140" s="387">
        <v>151</v>
      </c>
      <c r="C140" s="369" t="s">
        <v>2179</v>
      </c>
      <c r="D140" s="428" t="s">
        <v>2481</v>
      </c>
      <c r="E140" s="428"/>
      <c r="F140" s="963" t="s">
        <v>2984</v>
      </c>
      <c r="G140" s="963"/>
      <c r="H140" s="363" t="s">
        <v>2553</v>
      </c>
      <c r="I140" s="366" t="s">
        <v>3047</v>
      </c>
      <c r="J140" s="363" t="s">
        <v>3048</v>
      </c>
      <c r="K140" s="372" t="s">
        <v>2621</v>
      </c>
      <c r="L140" s="371" t="s">
        <v>2931</v>
      </c>
      <c r="M140" s="366" t="s">
        <v>2557</v>
      </c>
      <c r="N140" s="367" t="s">
        <v>2766</v>
      </c>
      <c r="O140" s="364" t="s">
        <v>2558</v>
      </c>
      <c r="P140" s="364" t="s">
        <v>2558</v>
      </c>
      <c r="Q140" s="378">
        <v>1979</v>
      </c>
      <c r="R140" s="345"/>
      <c r="S140" s="291"/>
      <c r="T140" s="290">
        <v>1404.56</v>
      </c>
      <c r="U140" s="290">
        <v>1404.56</v>
      </c>
      <c r="V140" s="290">
        <v>14.122405255179387</v>
      </c>
      <c r="W140" s="317">
        <v>29.026781202627589</v>
      </c>
      <c r="X140" s="290"/>
      <c r="Y140" s="287"/>
      <c r="Z140" s="290"/>
      <c r="AA140" s="268"/>
      <c r="AB140" s="357"/>
      <c r="AC140" s="343"/>
    </row>
    <row r="141" spans="1:29" ht="18">
      <c r="A141" s="416"/>
      <c r="B141" s="387">
        <v>151</v>
      </c>
      <c r="C141" s="369" t="s">
        <v>2170</v>
      </c>
      <c r="D141" s="428" t="s">
        <v>2481</v>
      </c>
      <c r="E141" s="428"/>
      <c r="F141" s="963" t="s">
        <v>2984</v>
      </c>
      <c r="G141" s="963"/>
      <c r="H141" s="363" t="s">
        <v>2553</v>
      </c>
      <c r="I141" s="366" t="s">
        <v>2945</v>
      </c>
      <c r="J141" s="363" t="s">
        <v>2969</v>
      </c>
      <c r="K141" s="372" t="s">
        <v>3035</v>
      </c>
      <c r="L141" s="371" t="s">
        <v>2931</v>
      </c>
      <c r="M141" s="366" t="s">
        <v>2557</v>
      </c>
      <c r="N141" s="367" t="s">
        <v>2766</v>
      </c>
      <c r="O141" s="364" t="s">
        <v>2558</v>
      </c>
      <c r="P141" s="364" t="s">
        <v>2558</v>
      </c>
      <c r="Q141" s="378">
        <v>1579</v>
      </c>
      <c r="R141" s="345"/>
      <c r="S141" s="291"/>
      <c r="T141" s="290">
        <v>1120.28</v>
      </c>
      <c r="U141" s="290">
        <v>1120.28</v>
      </c>
      <c r="V141" s="290">
        <v>14.152070930968961</v>
      </c>
      <c r="W141" s="317">
        <v>29.051298290056991</v>
      </c>
      <c r="X141" s="290"/>
      <c r="Y141" s="287"/>
      <c r="Z141" s="290"/>
      <c r="AA141" s="268"/>
      <c r="AB141" s="357"/>
      <c r="AC141" s="343"/>
    </row>
    <row r="142" spans="1:29" ht="18">
      <c r="A142" s="416"/>
      <c r="B142" s="387">
        <v>151</v>
      </c>
      <c r="C142" s="369" t="s">
        <v>2239</v>
      </c>
      <c r="D142" s="428" t="s">
        <v>2480</v>
      </c>
      <c r="E142" s="400"/>
      <c r="F142" s="399"/>
      <c r="G142" s="386"/>
      <c r="H142" s="363" t="s">
        <v>2553</v>
      </c>
      <c r="I142" s="409" t="s">
        <v>2981</v>
      </c>
      <c r="J142" s="363" t="s">
        <v>3041</v>
      </c>
      <c r="K142" s="363" t="s">
        <v>2948</v>
      </c>
      <c r="L142" s="371" t="s">
        <v>2927</v>
      </c>
      <c r="M142" s="366" t="s">
        <v>2557</v>
      </c>
      <c r="N142" s="367" t="s">
        <v>2766</v>
      </c>
      <c r="O142" s="364" t="s">
        <v>2558</v>
      </c>
      <c r="P142" s="364" t="s">
        <v>2558</v>
      </c>
      <c r="Q142" s="378">
        <v>2429</v>
      </c>
      <c r="R142" s="415"/>
      <c r="S142" s="279"/>
      <c r="T142" s="290">
        <v>1724.26</v>
      </c>
      <c r="U142" s="290">
        <v>1724.26</v>
      </c>
      <c r="V142" s="290">
        <v>14.10643886372992</v>
      </c>
      <c r="W142" s="317">
        <v>29.013585837793329</v>
      </c>
      <c r="X142" s="290"/>
      <c r="Y142" s="287"/>
      <c r="Z142" s="290"/>
      <c r="AA142" s="268"/>
      <c r="AB142" s="357"/>
      <c r="AC142" s="343"/>
    </row>
    <row r="143" spans="1:29" ht="18">
      <c r="A143" s="416"/>
      <c r="B143" s="417">
        <v>151</v>
      </c>
      <c r="C143" s="418" t="s">
        <v>2245</v>
      </c>
      <c r="D143" s="951" t="s">
        <v>1126</v>
      </c>
      <c r="E143" s="952"/>
      <c r="F143" s="953" t="s">
        <v>2976</v>
      </c>
      <c r="G143" s="954"/>
      <c r="H143" s="363" t="s">
        <v>2553</v>
      </c>
      <c r="I143" s="423" t="s">
        <v>2613</v>
      </c>
      <c r="J143" s="422" t="s">
        <v>3049</v>
      </c>
      <c r="K143" s="422" t="s">
        <v>2621</v>
      </c>
      <c r="L143" s="424" t="s">
        <v>3043</v>
      </c>
      <c r="M143" s="366" t="s">
        <v>2557</v>
      </c>
      <c r="N143" s="367" t="s">
        <v>2766</v>
      </c>
      <c r="O143" s="364" t="s">
        <v>2558</v>
      </c>
      <c r="P143" s="364" t="s">
        <v>2558</v>
      </c>
      <c r="Q143" s="427">
        <v>949</v>
      </c>
      <c r="R143" s="345"/>
      <c r="S143" s="279"/>
      <c r="T143" s="290">
        <v>673.94</v>
      </c>
      <c r="U143" s="290">
        <v>673.94</v>
      </c>
      <c r="V143" s="290">
        <v>14.070874604847205</v>
      </c>
      <c r="W143" s="317">
        <v>28.98419388830348</v>
      </c>
      <c r="X143" s="290"/>
      <c r="Y143" s="287"/>
      <c r="Z143" s="290"/>
      <c r="AA143" s="268"/>
      <c r="AB143" s="357"/>
      <c r="AC143" s="343"/>
    </row>
    <row r="144" spans="1:29" ht="18">
      <c r="A144" s="455"/>
      <c r="B144" s="441">
        <v>151</v>
      </c>
      <c r="C144" s="426" t="s">
        <v>2246</v>
      </c>
      <c r="D144" s="957" t="s">
        <v>2485</v>
      </c>
      <c r="E144" s="958"/>
      <c r="F144" s="442"/>
      <c r="G144" s="456"/>
      <c r="H144" s="422" t="s">
        <v>2553</v>
      </c>
      <c r="I144" s="422" t="s">
        <v>3050</v>
      </c>
      <c r="J144" s="422" t="s">
        <v>3051</v>
      </c>
      <c r="K144" s="422" t="s">
        <v>2621</v>
      </c>
      <c r="L144" s="444" t="s">
        <v>2939</v>
      </c>
      <c r="M144" s="422" t="s">
        <v>2557</v>
      </c>
      <c r="N144" s="445" t="s">
        <v>2766</v>
      </c>
      <c r="O144" s="426" t="s">
        <v>2558</v>
      </c>
      <c r="P144" s="426" t="s">
        <v>2558</v>
      </c>
      <c r="Q144" s="446">
        <v>2229</v>
      </c>
      <c r="R144" s="404"/>
      <c r="S144" s="311"/>
      <c r="T144" s="315">
        <v>1581.68</v>
      </c>
      <c r="U144" s="315">
        <v>1581.68</v>
      </c>
      <c r="V144" s="315">
        <v>14.139398833557635</v>
      </c>
      <c r="W144" s="318">
        <v>29.040825482279047</v>
      </c>
      <c r="X144" s="315"/>
      <c r="Y144" s="313"/>
      <c r="Z144" s="315"/>
      <c r="AA144" s="316"/>
      <c r="AB144" s="405"/>
      <c r="AC144" s="431"/>
    </row>
    <row r="145" spans="1:29" ht="18">
      <c r="A145" s="416"/>
      <c r="B145" s="417">
        <v>151</v>
      </c>
      <c r="C145" s="418" t="s">
        <v>2247</v>
      </c>
      <c r="D145" s="951" t="s">
        <v>2486</v>
      </c>
      <c r="E145" s="952"/>
      <c r="F145" s="419"/>
      <c r="G145" s="421"/>
      <c r="H145" s="422" t="s">
        <v>2553</v>
      </c>
      <c r="I145" s="423" t="s">
        <v>2981</v>
      </c>
      <c r="J145" s="422" t="s">
        <v>3005</v>
      </c>
      <c r="K145" s="422" t="s">
        <v>2621</v>
      </c>
      <c r="L145" s="424" t="s">
        <v>9</v>
      </c>
      <c r="M145" s="423" t="s">
        <v>2557</v>
      </c>
      <c r="N145" s="425" t="s">
        <v>2766</v>
      </c>
      <c r="O145" s="426" t="s">
        <v>2558</v>
      </c>
      <c r="P145" s="426" t="s">
        <v>2558</v>
      </c>
      <c r="Q145" s="427">
        <v>3029</v>
      </c>
      <c r="R145" s="345"/>
      <c r="S145" s="279"/>
      <c r="T145" s="290">
        <v>2150.2399999999998</v>
      </c>
      <c r="U145" s="290">
        <v>2150.2399999999998</v>
      </c>
      <c r="V145" s="290">
        <v>14.103981512050183</v>
      </c>
      <c r="W145" s="317">
        <v>29.011554968636517</v>
      </c>
      <c r="X145" s="290"/>
      <c r="Y145" s="287"/>
      <c r="Z145" s="290"/>
      <c r="AA145" s="268"/>
      <c r="AB145" s="357"/>
      <c r="AC145" s="343"/>
    </row>
    <row r="146" spans="1:29" ht="18">
      <c r="A146" s="416"/>
      <c r="B146" s="387">
        <v>151</v>
      </c>
      <c r="C146" s="369" t="s">
        <v>2200</v>
      </c>
      <c r="D146" s="428" t="s">
        <v>2480</v>
      </c>
      <c r="E146" s="428"/>
      <c r="F146" s="963" t="s">
        <v>2924</v>
      </c>
      <c r="G146" s="963"/>
      <c r="H146" s="363" t="s">
        <v>2553</v>
      </c>
      <c r="I146" s="366" t="s">
        <v>2981</v>
      </c>
      <c r="J146" s="363" t="s">
        <v>2994</v>
      </c>
      <c r="K146" s="372" t="s">
        <v>3052</v>
      </c>
      <c r="L146" s="371" t="s">
        <v>2927</v>
      </c>
      <c r="M146" s="366" t="s">
        <v>2557</v>
      </c>
      <c r="N146" s="367" t="s">
        <v>2766</v>
      </c>
      <c r="O146" s="364" t="s">
        <v>2558</v>
      </c>
      <c r="P146" s="364" t="s">
        <v>2558</v>
      </c>
      <c r="Q146" s="378">
        <v>2529</v>
      </c>
      <c r="R146" s="345"/>
      <c r="S146" s="291"/>
      <c r="T146" s="290">
        <v>1795.11</v>
      </c>
      <c r="U146" s="290">
        <v>1795.11</v>
      </c>
      <c r="V146" s="290">
        <v>14.112965599051009</v>
      </c>
      <c r="W146" s="317">
        <v>29.018979833926451</v>
      </c>
      <c r="X146" s="290"/>
      <c r="Y146" s="287"/>
      <c r="Z146" s="290"/>
      <c r="AA146" s="268"/>
      <c r="AB146" s="357"/>
      <c r="AC146" s="343"/>
    </row>
    <row r="147" spans="1:29" ht="18">
      <c r="A147" s="416"/>
      <c r="B147" s="387">
        <v>151</v>
      </c>
      <c r="C147" s="369" t="s">
        <v>2248</v>
      </c>
      <c r="D147" s="428" t="s">
        <v>2480</v>
      </c>
      <c r="E147" s="428"/>
      <c r="F147" s="963" t="s">
        <v>2924</v>
      </c>
      <c r="G147" s="963"/>
      <c r="H147" s="363" t="s">
        <v>2553</v>
      </c>
      <c r="I147" s="366" t="s">
        <v>3024</v>
      </c>
      <c r="J147" s="363" t="s">
        <v>3053</v>
      </c>
      <c r="K147" s="422" t="s">
        <v>2621</v>
      </c>
      <c r="L147" s="371" t="s">
        <v>2927</v>
      </c>
      <c r="M147" s="366" t="s">
        <v>2557</v>
      </c>
      <c r="N147" s="367" t="s">
        <v>2766</v>
      </c>
      <c r="O147" s="364" t="s">
        <v>2558</v>
      </c>
      <c r="P147" s="364" t="s">
        <v>2558</v>
      </c>
      <c r="Q147" s="427">
        <v>2049</v>
      </c>
      <c r="R147" s="345"/>
      <c r="S147" s="279"/>
      <c r="T147" s="290">
        <v>1454.16</v>
      </c>
      <c r="U147" s="290">
        <v>1454.16</v>
      </c>
      <c r="V147" s="290">
        <v>14.127203513909222</v>
      </c>
      <c r="W147" s="317">
        <v>29.030746705710087</v>
      </c>
      <c r="X147" s="290"/>
      <c r="Y147" s="287"/>
      <c r="Z147" s="290"/>
      <c r="AA147" s="268"/>
      <c r="AB147" s="357"/>
      <c r="AC147" s="343"/>
    </row>
    <row r="148" spans="1:29" ht="18">
      <c r="A148" s="416"/>
      <c r="B148" s="387">
        <v>151</v>
      </c>
      <c r="C148" s="369" t="s">
        <v>2249</v>
      </c>
      <c r="D148" s="428" t="s">
        <v>2480</v>
      </c>
      <c r="E148" s="428"/>
      <c r="F148" s="963" t="s">
        <v>2924</v>
      </c>
      <c r="G148" s="963"/>
      <c r="H148" s="363" t="s">
        <v>2553</v>
      </c>
      <c r="I148" s="366" t="s">
        <v>2981</v>
      </c>
      <c r="J148" s="363" t="s">
        <v>3054</v>
      </c>
      <c r="K148" s="372" t="s">
        <v>2621</v>
      </c>
      <c r="L148" s="371" t="s">
        <v>2927</v>
      </c>
      <c r="M148" s="366" t="s">
        <v>2557</v>
      </c>
      <c r="N148" s="367" t="s">
        <v>2766</v>
      </c>
      <c r="O148" s="364" t="s">
        <v>2558</v>
      </c>
      <c r="P148" s="364" t="s">
        <v>2558</v>
      </c>
      <c r="Q148" s="378">
        <v>3179</v>
      </c>
      <c r="R148" s="345"/>
      <c r="S148" s="291"/>
      <c r="T148" s="290">
        <v>2256.5100000000002</v>
      </c>
      <c r="U148" s="290">
        <v>2256.5100000000002</v>
      </c>
      <c r="V148" s="290">
        <v>14.112076124567466</v>
      </c>
      <c r="W148" s="317">
        <v>29.018244731047488</v>
      </c>
      <c r="X148" s="290"/>
      <c r="Y148" s="287"/>
      <c r="Z148" s="290"/>
      <c r="AA148" s="268"/>
      <c r="AB148" s="357"/>
      <c r="AC148" s="343"/>
    </row>
    <row r="149" spans="1:29" ht="18">
      <c r="A149" s="416"/>
      <c r="B149" s="417">
        <v>151</v>
      </c>
      <c r="C149" s="418" t="s">
        <v>2250</v>
      </c>
      <c r="D149" s="951" t="s">
        <v>1126</v>
      </c>
      <c r="E149" s="952"/>
      <c r="F149" s="953" t="s">
        <v>2976</v>
      </c>
      <c r="G149" s="954"/>
      <c r="H149" s="363" t="s">
        <v>2553</v>
      </c>
      <c r="I149" s="423" t="s">
        <v>2613</v>
      </c>
      <c r="J149" s="422" t="s">
        <v>3055</v>
      </c>
      <c r="K149" s="422" t="s">
        <v>2621</v>
      </c>
      <c r="L149" s="424" t="s">
        <v>3043</v>
      </c>
      <c r="M149" s="366" t="s">
        <v>2557</v>
      </c>
      <c r="N149" s="367" t="s">
        <v>2766</v>
      </c>
      <c r="O149" s="364" t="s">
        <v>2558</v>
      </c>
      <c r="P149" s="364" t="s">
        <v>2558</v>
      </c>
      <c r="Q149" s="427">
        <v>1499</v>
      </c>
      <c r="R149" s="345"/>
      <c r="S149" s="279"/>
      <c r="T149" s="290">
        <v>1063.6099999999999</v>
      </c>
      <c r="U149" s="290">
        <v>1063.6099999999999</v>
      </c>
      <c r="V149" s="290">
        <v>14.144889926617765</v>
      </c>
      <c r="W149" s="317">
        <v>29.045363575717147</v>
      </c>
      <c r="X149" s="290"/>
      <c r="Y149" s="287"/>
      <c r="Z149" s="290"/>
      <c r="AA149" s="268"/>
      <c r="AB149" s="357"/>
      <c r="AC149" s="343"/>
    </row>
    <row r="150" spans="1:29" ht="18">
      <c r="A150" s="416"/>
      <c r="B150" s="417">
        <v>151</v>
      </c>
      <c r="C150" s="418" t="s">
        <v>2251</v>
      </c>
      <c r="D150" s="419" t="s">
        <v>2480</v>
      </c>
      <c r="E150" s="420"/>
      <c r="F150" s="953" t="s">
        <v>2924</v>
      </c>
      <c r="G150" s="954"/>
      <c r="H150" s="422" t="s">
        <v>2553</v>
      </c>
      <c r="I150" s="423" t="s">
        <v>2981</v>
      </c>
      <c r="J150" s="422" t="s">
        <v>2937</v>
      </c>
      <c r="K150" s="422" t="s">
        <v>2621</v>
      </c>
      <c r="L150" s="424" t="s">
        <v>2927</v>
      </c>
      <c r="M150" s="366" t="s">
        <v>2557</v>
      </c>
      <c r="N150" s="367" t="s">
        <v>2766</v>
      </c>
      <c r="O150" s="364" t="s">
        <v>2558</v>
      </c>
      <c r="P150" s="364" t="s">
        <v>2558</v>
      </c>
      <c r="Q150" s="427">
        <v>2629</v>
      </c>
      <c r="R150" s="345"/>
      <c r="S150" s="279"/>
      <c r="T150" s="290">
        <v>1865.96</v>
      </c>
      <c r="U150" s="290"/>
      <c r="V150" s="290">
        <v>100</v>
      </c>
      <c r="W150" s="317">
        <v>100</v>
      </c>
      <c r="X150" s="290"/>
      <c r="Y150" s="287"/>
      <c r="Z150" s="290"/>
      <c r="AA150" s="268"/>
      <c r="AB150" s="357"/>
      <c r="AC150" s="343"/>
    </row>
    <row r="151" spans="1:29" ht="18">
      <c r="A151" s="416"/>
      <c r="B151" s="417">
        <v>151</v>
      </c>
      <c r="C151" s="418" t="s">
        <v>2252</v>
      </c>
      <c r="D151" s="419" t="s">
        <v>2485</v>
      </c>
      <c r="E151" s="420"/>
      <c r="F151" s="953" t="s">
        <v>2984</v>
      </c>
      <c r="G151" s="954"/>
      <c r="H151" s="422" t="s">
        <v>2553</v>
      </c>
      <c r="I151" s="366" t="s">
        <v>3024</v>
      </c>
      <c r="J151" s="363" t="s">
        <v>3042</v>
      </c>
      <c r="K151" s="422" t="s">
        <v>2621</v>
      </c>
      <c r="L151" s="371" t="s">
        <v>2931</v>
      </c>
      <c r="M151" s="423" t="s">
        <v>2557</v>
      </c>
      <c r="N151" s="367" t="s">
        <v>2766</v>
      </c>
      <c r="O151" s="364" t="s">
        <v>2558</v>
      </c>
      <c r="P151" s="364" t="s">
        <v>2558</v>
      </c>
      <c r="Q151" s="427">
        <v>1910</v>
      </c>
      <c r="R151" s="345"/>
      <c r="S151" s="279"/>
      <c r="T151" s="290">
        <v>1351.43</v>
      </c>
      <c r="U151" s="290">
        <v>1351.43</v>
      </c>
      <c r="V151" s="290">
        <v>14.38584816753928</v>
      </c>
      <c r="W151" s="317">
        <v>29.244502617801047</v>
      </c>
      <c r="X151" s="290"/>
      <c r="Y151" s="287"/>
      <c r="Z151" s="290"/>
      <c r="AA151" s="268"/>
      <c r="AB151" s="440">
        <v>914</v>
      </c>
      <c r="AC151" s="343">
        <v>90721501</v>
      </c>
    </row>
    <row r="152" spans="1:29" ht="18">
      <c r="A152" s="416"/>
      <c r="B152" s="417">
        <v>151</v>
      </c>
      <c r="C152" s="418" t="s">
        <v>2253</v>
      </c>
      <c r="D152" s="419" t="s">
        <v>2485</v>
      </c>
      <c r="E152" s="420"/>
      <c r="F152" s="953" t="s">
        <v>2984</v>
      </c>
      <c r="G152" s="954"/>
      <c r="H152" s="422" t="s">
        <v>2553</v>
      </c>
      <c r="I152" s="366" t="s">
        <v>3024</v>
      </c>
      <c r="J152" s="363" t="s">
        <v>2650</v>
      </c>
      <c r="K152" s="422" t="s">
        <v>2621</v>
      </c>
      <c r="L152" s="371" t="s">
        <v>2931</v>
      </c>
      <c r="M152" s="423" t="s">
        <v>2557</v>
      </c>
      <c r="N152" s="367" t="s">
        <v>2766</v>
      </c>
      <c r="O152" s="364" t="s">
        <v>2558</v>
      </c>
      <c r="P152" s="364" t="s">
        <v>2558</v>
      </c>
      <c r="Q152" s="427">
        <v>1879</v>
      </c>
      <c r="R152" s="345"/>
      <c r="S152" s="279"/>
      <c r="T152" s="290">
        <v>1337.71</v>
      </c>
      <c r="U152" s="290">
        <v>1337.71</v>
      </c>
      <c r="V152" s="290">
        <v>13.856886641830755</v>
      </c>
      <c r="W152" s="317">
        <v>28.807344332091532</v>
      </c>
      <c r="X152" s="290"/>
      <c r="Y152" s="287"/>
      <c r="Z152" s="290"/>
      <c r="AA152" s="268"/>
      <c r="AB152" s="440" t="s">
        <v>3056</v>
      </c>
      <c r="AC152" s="343">
        <v>90722001</v>
      </c>
    </row>
    <row r="153" spans="1:29" ht="18">
      <c r="A153" s="416"/>
      <c r="B153" s="417">
        <v>151</v>
      </c>
      <c r="C153" s="418" t="s">
        <v>2254</v>
      </c>
      <c r="D153" s="419" t="s">
        <v>2480</v>
      </c>
      <c r="E153" s="420"/>
      <c r="F153" s="953" t="s">
        <v>2984</v>
      </c>
      <c r="G153" s="954"/>
      <c r="H153" s="422" t="s">
        <v>2553</v>
      </c>
      <c r="I153" s="366" t="s">
        <v>2981</v>
      </c>
      <c r="J153" s="422" t="s">
        <v>2958</v>
      </c>
      <c r="K153" s="422" t="s">
        <v>2621</v>
      </c>
      <c r="L153" s="424" t="s">
        <v>2927</v>
      </c>
      <c r="M153" s="423" t="s">
        <v>2557</v>
      </c>
      <c r="N153" s="367" t="s">
        <v>2766</v>
      </c>
      <c r="O153" s="364" t="s">
        <v>2558</v>
      </c>
      <c r="P153" s="364" t="s">
        <v>2558</v>
      </c>
      <c r="Q153" s="427">
        <v>2429</v>
      </c>
      <c r="R153" s="345"/>
      <c r="S153" s="279"/>
      <c r="T153" s="290">
        <v>1724.26</v>
      </c>
      <c r="U153" s="290">
        <v>1724.26</v>
      </c>
      <c r="V153" s="290">
        <v>14.10643886372992</v>
      </c>
      <c r="W153" s="317">
        <v>29.013585837793329</v>
      </c>
      <c r="X153" s="290"/>
      <c r="Y153" s="287"/>
      <c r="Z153" s="290"/>
      <c r="AA153" s="268"/>
      <c r="AB153" s="440" t="s">
        <v>3057</v>
      </c>
      <c r="AC153" s="343">
        <v>90722101</v>
      </c>
    </row>
    <row r="154" spans="1:29" ht="18">
      <c r="A154" s="416"/>
      <c r="B154" s="417">
        <v>151</v>
      </c>
      <c r="C154" s="418" t="s">
        <v>2255</v>
      </c>
      <c r="D154" s="419" t="s">
        <v>2480</v>
      </c>
      <c r="E154" s="420"/>
      <c r="F154" s="953" t="s">
        <v>2984</v>
      </c>
      <c r="G154" s="954"/>
      <c r="H154" s="422" t="s">
        <v>2553</v>
      </c>
      <c r="I154" s="366" t="s">
        <v>2992</v>
      </c>
      <c r="J154" s="422" t="s">
        <v>3058</v>
      </c>
      <c r="K154" s="422" t="s">
        <v>2621</v>
      </c>
      <c r="L154" s="424" t="s">
        <v>2927</v>
      </c>
      <c r="M154" s="423" t="s">
        <v>2557</v>
      </c>
      <c r="N154" s="367" t="s">
        <v>2766</v>
      </c>
      <c r="O154" s="364" t="s">
        <v>2558</v>
      </c>
      <c r="P154" s="364" t="s">
        <v>2558</v>
      </c>
      <c r="Q154" s="427">
        <v>2979.01</v>
      </c>
      <c r="R154" s="345"/>
      <c r="S154" s="279"/>
      <c r="T154" s="290">
        <v>2114.81</v>
      </c>
      <c r="U154" s="290">
        <v>2114.81</v>
      </c>
      <c r="V154" s="290">
        <v>14.101661290160166</v>
      </c>
      <c r="W154" s="317">
        <v>29.009637429884435</v>
      </c>
      <c r="X154" s="290"/>
      <c r="Y154" s="287"/>
      <c r="Z154" s="290"/>
      <c r="AA154" s="268"/>
      <c r="AB154" s="440" t="s">
        <v>3059</v>
      </c>
      <c r="AC154" s="343">
        <v>90722301</v>
      </c>
    </row>
    <row r="155" spans="1:29" ht="18">
      <c r="A155" s="416"/>
      <c r="B155" s="417">
        <v>151</v>
      </c>
      <c r="C155" s="418" t="s">
        <v>2246</v>
      </c>
      <c r="D155" s="419" t="s">
        <v>2487</v>
      </c>
      <c r="E155" s="420"/>
      <c r="F155" s="419"/>
      <c r="G155" s="421"/>
      <c r="H155" s="422" t="s">
        <v>2553</v>
      </c>
      <c r="I155" s="423" t="s">
        <v>3050</v>
      </c>
      <c r="J155" s="422" t="s">
        <v>3051</v>
      </c>
      <c r="K155" s="422" t="s">
        <v>2621</v>
      </c>
      <c r="L155" s="424" t="s">
        <v>2927</v>
      </c>
      <c r="M155" s="423" t="s">
        <v>2557</v>
      </c>
      <c r="N155" s="367" t="s">
        <v>2766</v>
      </c>
      <c r="O155" s="364" t="s">
        <v>2558</v>
      </c>
      <c r="P155" s="364" t="s">
        <v>2558</v>
      </c>
      <c r="Q155" s="427">
        <v>2349</v>
      </c>
      <c r="R155" s="345"/>
      <c r="S155" s="279"/>
      <c r="T155" s="290"/>
      <c r="U155" s="290"/>
      <c r="V155" s="290"/>
      <c r="W155" s="317"/>
      <c r="X155" s="290"/>
      <c r="Y155" s="287"/>
      <c r="Z155" s="290"/>
      <c r="AA155" s="268"/>
      <c r="AB155" s="440"/>
      <c r="AC155" s="343"/>
    </row>
    <row r="156" spans="1:29" ht="18">
      <c r="A156" s="416"/>
      <c r="B156" s="417">
        <v>151</v>
      </c>
      <c r="C156" s="418" t="s">
        <v>2256</v>
      </c>
      <c r="D156" s="419" t="s">
        <v>2488</v>
      </c>
      <c r="E156" s="420"/>
      <c r="F156" s="419"/>
      <c r="G156" s="421"/>
      <c r="H156" s="422" t="s">
        <v>2553</v>
      </c>
      <c r="I156" s="423" t="s">
        <v>3060</v>
      </c>
      <c r="J156" s="422" t="s">
        <v>2951</v>
      </c>
      <c r="K156" s="422" t="s">
        <v>2621</v>
      </c>
      <c r="L156" s="424" t="s">
        <v>2927</v>
      </c>
      <c r="M156" s="423" t="s">
        <v>2557</v>
      </c>
      <c r="N156" s="367" t="s">
        <v>2766</v>
      </c>
      <c r="O156" s="364" t="s">
        <v>2558</v>
      </c>
      <c r="P156" s="364" t="s">
        <v>2558</v>
      </c>
      <c r="Q156" s="427">
        <v>2279</v>
      </c>
      <c r="R156" s="345"/>
      <c r="S156" s="279"/>
      <c r="T156" s="290">
        <v>1617.99</v>
      </c>
      <c r="U156" s="290">
        <v>1617.99</v>
      </c>
      <c r="V156" s="290">
        <v>14.095309346204473</v>
      </c>
      <c r="W156" s="317">
        <v>29.004387889425189</v>
      </c>
      <c r="X156" s="290"/>
      <c r="Y156" s="287"/>
      <c r="Z156" s="290"/>
      <c r="AA156" s="268"/>
      <c r="AB156" s="440"/>
      <c r="AC156" s="343"/>
    </row>
    <row r="157" spans="1:29" ht="18">
      <c r="A157" s="416"/>
      <c r="B157" s="417">
        <v>151</v>
      </c>
      <c r="C157" s="418" t="s">
        <v>2257</v>
      </c>
      <c r="D157" s="419" t="s">
        <v>2485</v>
      </c>
      <c r="E157" s="420"/>
      <c r="F157" s="419"/>
      <c r="G157" s="421"/>
      <c r="H157" s="422" t="s">
        <v>2553</v>
      </c>
      <c r="I157" s="366" t="s">
        <v>3024</v>
      </c>
      <c r="J157" s="363" t="s">
        <v>3055</v>
      </c>
      <c r="K157" s="422" t="s">
        <v>3061</v>
      </c>
      <c r="L157" s="371" t="s">
        <v>2931</v>
      </c>
      <c r="M157" s="423" t="s">
        <v>2557</v>
      </c>
      <c r="N157" s="367" t="s">
        <v>2766</v>
      </c>
      <c r="O157" s="364" t="s">
        <v>2558</v>
      </c>
      <c r="P157" s="364" t="s">
        <v>2558</v>
      </c>
      <c r="Q157" s="427">
        <v>2100</v>
      </c>
      <c r="R157" s="345"/>
      <c r="S157" s="279"/>
      <c r="T157" s="290">
        <v>1490.46</v>
      </c>
      <c r="U157" s="290">
        <v>1490.46</v>
      </c>
      <c r="V157" s="290">
        <v>14.121114285714285</v>
      </c>
      <c r="W157" s="317">
        <v>29.025714285714287</v>
      </c>
      <c r="X157" s="290"/>
      <c r="Y157" s="287"/>
      <c r="Z157" s="290"/>
      <c r="AA157" s="268"/>
      <c r="AB157" s="440"/>
      <c r="AC157" s="343"/>
    </row>
    <row r="158" spans="1:29" ht="18">
      <c r="A158" s="416"/>
      <c r="B158" s="417">
        <v>151</v>
      </c>
      <c r="C158" s="418" t="s">
        <v>2258</v>
      </c>
      <c r="D158" s="419" t="s">
        <v>2488</v>
      </c>
      <c r="E158" s="420"/>
      <c r="F158" s="953" t="s">
        <v>3033</v>
      </c>
      <c r="G158" s="954"/>
      <c r="H158" s="422" t="s">
        <v>2553</v>
      </c>
      <c r="I158" s="423" t="s">
        <v>3062</v>
      </c>
      <c r="J158" s="422" t="s">
        <v>3063</v>
      </c>
      <c r="K158" s="422" t="s">
        <v>3061</v>
      </c>
      <c r="L158" s="424" t="s">
        <v>2927</v>
      </c>
      <c r="M158" s="423" t="s">
        <v>2557</v>
      </c>
      <c r="N158" s="367" t="s">
        <v>2766</v>
      </c>
      <c r="O158" s="364" t="s">
        <v>2558</v>
      </c>
      <c r="P158" s="364" t="s">
        <v>2558</v>
      </c>
      <c r="Q158" s="427">
        <v>2750</v>
      </c>
      <c r="R158" s="345"/>
      <c r="S158" s="279"/>
      <c r="T158" s="290">
        <v>1951.86</v>
      </c>
      <c r="U158" s="290">
        <v>1951.86</v>
      </c>
      <c r="V158" s="290">
        <v>14.118160000000003</v>
      </c>
      <c r="W158" s="317">
        <v>29.023272727272726</v>
      </c>
      <c r="X158" s="290"/>
      <c r="Y158" s="287"/>
      <c r="Z158" s="290"/>
      <c r="AA158" s="268"/>
      <c r="AB158" s="440"/>
      <c r="AC158" s="343"/>
    </row>
    <row r="159" spans="1:29" ht="18">
      <c r="A159" s="416"/>
      <c r="B159" s="417">
        <v>151</v>
      </c>
      <c r="C159" s="418" t="s">
        <v>2259</v>
      </c>
      <c r="D159" s="419" t="s">
        <v>2488</v>
      </c>
      <c r="E159" s="420"/>
      <c r="F159" s="419"/>
      <c r="G159" s="421"/>
      <c r="H159" s="422" t="s">
        <v>2553</v>
      </c>
      <c r="I159" s="366" t="s">
        <v>3024</v>
      </c>
      <c r="J159" s="422" t="s">
        <v>3064</v>
      </c>
      <c r="K159" s="363" t="s">
        <v>2621</v>
      </c>
      <c r="L159" s="371" t="s">
        <v>2927</v>
      </c>
      <c r="M159" s="366" t="s">
        <v>2557</v>
      </c>
      <c r="N159" s="367" t="s">
        <v>2766</v>
      </c>
      <c r="O159" s="364" t="s">
        <v>2558</v>
      </c>
      <c r="P159" s="364" t="s">
        <v>2558</v>
      </c>
      <c r="Q159" s="378">
        <v>2499</v>
      </c>
      <c r="R159" s="345"/>
      <c r="S159" s="279"/>
      <c r="T159" s="290">
        <v>1773.86</v>
      </c>
      <c r="U159" s="290">
        <v>1773.86</v>
      </c>
      <c r="V159" s="290">
        <v>14.110820328131254</v>
      </c>
      <c r="W159" s="317">
        <v>29.017206882753101</v>
      </c>
      <c r="X159" s="364"/>
      <c r="Y159" s="364"/>
      <c r="Z159" s="378"/>
      <c r="AA159" s="345"/>
      <c r="AB159" s="279"/>
      <c r="AC159" s="290"/>
    </row>
    <row r="160" spans="1:29" ht="18">
      <c r="A160" s="416"/>
      <c r="B160" s="417">
        <v>151</v>
      </c>
      <c r="C160" s="418" t="s">
        <v>2260</v>
      </c>
      <c r="D160" s="419" t="s">
        <v>1126</v>
      </c>
      <c r="E160" s="420"/>
      <c r="F160" s="953" t="s">
        <v>2976</v>
      </c>
      <c r="G160" s="954"/>
      <c r="H160" s="363" t="s">
        <v>2553</v>
      </c>
      <c r="I160" s="423" t="s">
        <v>2575</v>
      </c>
      <c r="J160" s="422" t="s">
        <v>2864</v>
      </c>
      <c r="K160" s="422" t="s">
        <v>2621</v>
      </c>
      <c r="L160" s="424" t="s">
        <v>3043</v>
      </c>
      <c r="M160" s="366" t="s">
        <v>2557</v>
      </c>
      <c r="N160" s="367" t="s">
        <v>2766</v>
      </c>
      <c r="O160" s="364" t="s">
        <v>2558</v>
      </c>
      <c r="P160" s="364" t="s">
        <v>2558</v>
      </c>
      <c r="Q160" s="427">
        <v>949</v>
      </c>
      <c r="R160" s="345"/>
      <c r="S160" s="279"/>
      <c r="T160" s="290">
        <v>673.94</v>
      </c>
      <c r="U160" s="290">
        <v>673.94</v>
      </c>
      <c r="V160" s="290">
        <v>14.070874604847205</v>
      </c>
      <c r="W160" s="317">
        <v>28.98419388830348</v>
      </c>
      <c r="X160" s="290"/>
      <c r="Y160" s="287"/>
      <c r="Z160" s="290"/>
      <c r="AA160" s="268"/>
      <c r="AB160" s="440"/>
      <c r="AC160" s="343"/>
    </row>
    <row r="161" spans="1:29" ht="18">
      <c r="A161" s="416"/>
      <c r="B161" s="441">
        <v>151</v>
      </c>
      <c r="C161" s="426" t="s">
        <v>2261</v>
      </c>
      <c r="D161" s="442" t="s">
        <v>2475</v>
      </c>
      <c r="E161" s="443"/>
      <c r="F161" s="993" t="s">
        <v>3065</v>
      </c>
      <c r="G161" s="994"/>
      <c r="H161" s="422" t="s">
        <v>2553</v>
      </c>
      <c r="I161" s="422" t="s">
        <v>3066</v>
      </c>
      <c r="J161" s="422" t="s">
        <v>2958</v>
      </c>
      <c r="K161" s="422" t="s">
        <v>2621</v>
      </c>
      <c r="L161" s="444" t="s">
        <v>2927</v>
      </c>
      <c r="M161" s="422" t="s">
        <v>2557</v>
      </c>
      <c r="N161" s="445" t="s">
        <v>2766</v>
      </c>
      <c r="O161" s="426" t="s">
        <v>2558</v>
      </c>
      <c r="P161" s="426" t="s">
        <v>2558</v>
      </c>
      <c r="Q161" s="446">
        <v>2229</v>
      </c>
      <c r="R161" s="345"/>
      <c r="S161" s="279"/>
      <c r="T161" s="290">
        <v>1572.56</v>
      </c>
      <c r="U161" s="290">
        <v>1572.56</v>
      </c>
      <c r="V161" s="290">
        <v>14.634472857783763</v>
      </c>
      <c r="W161" s="317">
        <v>29.44997756841633</v>
      </c>
      <c r="X161" s="290"/>
      <c r="Y161" s="287"/>
      <c r="Z161" s="290"/>
      <c r="AA161" s="268"/>
      <c r="AB161" s="357"/>
      <c r="AC161" s="343"/>
    </row>
    <row r="162" spans="1:29" ht="18">
      <c r="A162" s="455"/>
      <c r="B162" s="441">
        <v>151</v>
      </c>
      <c r="C162" s="426" t="s">
        <v>2262</v>
      </c>
      <c r="D162" s="442" t="s">
        <v>2485</v>
      </c>
      <c r="E162" s="443"/>
      <c r="F162" s="961" t="s">
        <v>3067</v>
      </c>
      <c r="G162" s="962"/>
      <c r="H162" s="422"/>
      <c r="I162" s="422" t="s">
        <v>3068</v>
      </c>
      <c r="J162" s="422" t="s">
        <v>3069</v>
      </c>
      <c r="K162" s="422" t="s">
        <v>2621</v>
      </c>
      <c r="L162" s="370" t="s">
        <v>2931</v>
      </c>
      <c r="M162" s="422" t="s">
        <v>2557</v>
      </c>
      <c r="N162" s="445" t="s">
        <v>2766</v>
      </c>
      <c r="O162" s="426" t="s">
        <v>2558</v>
      </c>
      <c r="P162" s="426" t="s">
        <v>2558</v>
      </c>
      <c r="Q162" s="446">
        <v>2129</v>
      </c>
      <c r="R162" s="404"/>
      <c r="S162" s="311"/>
      <c r="T162" s="315">
        <v>1501.28</v>
      </c>
      <c r="U162" s="315">
        <v>1501.28</v>
      </c>
      <c r="V162" s="315">
        <v>14.67596054485675</v>
      </c>
      <c r="W162" s="318">
        <v>29.484264913104738</v>
      </c>
      <c r="X162" s="315"/>
      <c r="Y162" s="313"/>
      <c r="Z162" s="315"/>
      <c r="AA162" s="316"/>
      <c r="AB162" s="405"/>
      <c r="AC162" s="431"/>
    </row>
    <row r="163" spans="1:29" ht="18">
      <c r="A163" s="416"/>
      <c r="B163" s="417">
        <v>151</v>
      </c>
      <c r="C163" s="418" t="s">
        <v>2263</v>
      </c>
      <c r="D163" s="419" t="s">
        <v>2485</v>
      </c>
      <c r="E163" s="420"/>
      <c r="F163" s="419"/>
      <c r="G163" s="421"/>
      <c r="H163" s="422" t="s">
        <v>2553</v>
      </c>
      <c r="I163" s="423" t="s">
        <v>3070</v>
      </c>
      <c r="J163" s="422" t="s">
        <v>3071</v>
      </c>
      <c r="K163" s="422" t="s">
        <v>3072</v>
      </c>
      <c r="L163" s="371" t="s">
        <v>2931</v>
      </c>
      <c r="M163" s="423" t="s">
        <v>2557</v>
      </c>
      <c r="N163" s="425" t="s">
        <v>2766</v>
      </c>
      <c r="O163" s="426" t="s">
        <v>2558</v>
      </c>
      <c r="P163" s="426" t="s">
        <v>2558</v>
      </c>
      <c r="Q163" s="427">
        <v>1929</v>
      </c>
      <c r="R163" s="345"/>
      <c r="S163" s="279"/>
      <c r="T163" s="290">
        <v>1369.14</v>
      </c>
      <c r="U163" s="290">
        <v>1369.14</v>
      </c>
      <c r="V163" s="290">
        <v>14.118227060653183</v>
      </c>
      <c r="W163" s="317">
        <v>29.023328149300141</v>
      </c>
      <c r="X163" s="290"/>
      <c r="Y163" s="287"/>
      <c r="Z163" s="290"/>
      <c r="AA163" s="268"/>
      <c r="AB163" s="357"/>
      <c r="AC163" s="343"/>
    </row>
    <row r="164" spans="1:29" ht="18">
      <c r="A164" s="416"/>
      <c r="B164" s="417">
        <v>151</v>
      </c>
      <c r="C164" s="418" t="s">
        <v>2264</v>
      </c>
      <c r="D164" s="419" t="s">
        <v>2485</v>
      </c>
      <c r="E164" s="420"/>
      <c r="F164" s="953" t="s">
        <v>3073</v>
      </c>
      <c r="G164" s="954"/>
      <c r="H164" s="422" t="s">
        <v>2553</v>
      </c>
      <c r="I164" s="423" t="s">
        <v>2945</v>
      </c>
      <c r="J164" s="422" t="s">
        <v>2980</v>
      </c>
      <c r="K164" s="422" t="s">
        <v>2621</v>
      </c>
      <c r="L164" s="371" t="s">
        <v>2931</v>
      </c>
      <c r="M164" s="423" t="s">
        <v>2557</v>
      </c>
      <c r="N164" s="425" t="s">
        <v>2766</v>
      </c>
      <c r="O164" s="426" t="s">
        <v>2558</v>
      </c>
      <c r="P164" s="426" t="s">
        <v>2558</v>
      </c>
      <c r="Q164" s="427">
        <v>1529</v>
      </c>
      <c r="R164" s="345"/>
      <c r="S164" s="279"/>
      <c r="T164" s="290">
        <v>1084.8599999999999</v>
      </c>
      <c r="U164" s="290">
        <v>1084.8599999999999</v>
      </c>
      <c r="V164" s="290">
        <v>14.147769784172667</v>
      </c>
      <c r="W164" s="317">
        <v>29.047743623283196</v>
      </c>
      <c r="X164" s="290"/>
      <c r="Y164" s="287"/>
      <c r="Z164" s="290"/>
      <c r="AA164" s="268"/>
      <c r="AB164" s="357"/>
      <c r="AC164" s="343"/>
    </row>
    <row r="165" spans="1:29" ht="18">
      <c r="A165" s="416"/>
      <c r="B165" s="417">
        <v>151</v>
      </c>
      <c r="C165" s="418" t="s">
        <v>2265</v>
      </c>
      <c r="D165" s="419" t="s">
        <v>2485</v>
      </c>
      <c r="E165" s="420"/>
      <c r="F165" s="953" t="s">
        <v>3073</v>
      </c>
      <c r="G165" s="954"/>
      <c r="H165" s="422" t="s">
        <v>2553</v>
      </c>
      <c r="I165" s="423" t="s">
        <v>2945</v>
      </c>
      <c r="J165" s="422" t="s">
        <v>3055</v>
      </c>
      <c r="K165" s="422" t="s">
        <v>2621</v>
      </c>
      <c r="L165" s="371" t="s">
        <v>2931</v>
      </c>
      <c r="M165" s="423" t="s">
        <v>2557</v>
      </c>
      <c r="N165" s="425" t="s">
        <v>2766</v>
      </c>
      <c r="O165" s="426" t="s">
        <v>2558</v>
      </c>
      <c r="P165" s="426" t="s">
        <v>2558</v>
      </c>
      <c r="Q165" s="427">
        <v>1529</v>
      </c>
      <c r="R165" s="345"/>
      <c r="S165" s="279"/>
      <c r="T165" s="290">
        <v>1084.8599999999999</v>
      </c>
      <c r="U165" s="290">
        <v>1084.8599999999999</v>
      </c>
      <c r="V165" s="290">
        <v>14.147769784172667</v>
      </c>
      <c r="W165" s="317">
        <v>29.047743623283196</v>
      </c>
      <c r="X165" s="290"/>
      <c r="Y165" s="287"/>
      <c r="Z165" s="290"/>
      <c r="AA165" s="268"/>
      <c r="AB165" s="357"/>
      <c r="AC165" s="343"/>
    </row>
    <row r="166" spans="1:29" ht="18">
      <c r="A166" s="416"/>
      <c r="B166" s="417">
        <v>151</v>
      </c>
      <c r="C166" s="418" t="s">
        <v>2260</v>
      </c>
      <c r="D166" s="419" t="s">
        <v>1126</v>
      </c>
      <c r="E166" s="420"/>
      <c r="F166" s="953" t="s">
        <v>2976</v>
      </c>
      <c r="G166" s="954"/>
      <c r="H166" s="363" t="s">
        <v>2553</v>
      </c>
      <c r="I166" s="423" t="s">
        <v>2575</v>
      </c>
      <c r="J166" s="422" t="s">
        <v>2864</v>
      </c>
      <c r="K166" s="422" t="s">
        <v>2621</v>
      </c>
      <c r="L166" s="424" t="s">
        <v>3043</v>
      </c>
      <c r="M166" s="366" t="s">
        <v>2557</v>
      </c>
      <c r="N166" s="367" t="s">
        <v>2766</v>
      </c>
      <c r="O166" s="364" t="s">
        <v>2558</v>
      </c>
      <c r="P166" s="364" t="s">
        <v>2558</v>
      </c>
      <c r="Q166" s="427">
        <v>949</v>
      </c>
      <c r="R166" s="345"/>
      <c r="S166" s="279"/>
      <c r="T166" s="290">
        <v>673.94</v>
      </c>
      <c r="U166" s="290">
        <v>673.94</v>
      </c>
      <c r="V166" s="290">
        <v>14.070874604847205</v>
      </c>
      <c r="W166" s="317">
        <v>28.98419388830348</v>
      </c>
      <c r="X166" s="290"/>
      <c r="Y166" s="287"/>
      <c r="Z166" s="290"/>
      <c r="AA166" s="268"/>
      <c r="AB166" s="357"/>
      <c r="AC166" s="343"/>
    </row>
    <row r="167" spans="1:29" ht="18">
      <c r="A167" s="416"/>
      <c r="B167" s="417">
        <v>151</v>
      </c>
      <c r="C167" s="418" t="s">
        <v>2266</v>
      </c>
      <c r="D167" s="419" t="s">
        <v>2485</v>
      </c>
      <c r="E167" s="420"/>
      <c r="F167" s="953" t="s">
        <v>3074</v>
      </c>
      <c r="G167" s="954"/>
      <c r="H167" s="422" t="s">
        <v>2553</v>
      </c>
      <c r="I167" s="423" t="s">
        <v>3024</v>
      </c>
      <c r="J167" s="422" t="s">
        <v>3055</v>
      </c>
      <c r="K167" s="422" t="s">
        <v>2621</v>
      </c>
      <c r="L167" s="371" t="s">
        <v>3008</v>
      </c>
      <c r="M167" s="423" t="s">
        <v>2557</v>
      </c>
      <c r="N167" s="425" t="s">
        <v>2766</v>
      </c>
      <c r="O167" s="426" t="s">
        <v>2558</v>
      </c>
      <c r="P167" s="426" t="s">
        <v>2558</v>
      </c>
      <c r="Q167" s="427">
        <v>1998</v>
      </c>
      <c r="R167" s="345"/>
      <c r="S167" s="279"/>
      <c r="T167" s="290">
        <v>1417.85</v>
      </c>
      <c r="U167" s="290">
        <v>1417.85</v>
      </c>
      <c r="V167" s="290">
        <v>14.134209209209217</v>
      </c>
      <c r="W167" s="317">
        <v>29.036536536536545</v>
      </c>
      <c r="X167" s="290"/>
      <c r="Y167" s="287"/>
      <c r="Z167" s="290"/>
      <c r="AA167" s="268"/>
      <c r="AB167" s="357"/>
      <c r="AC167" s="343"/>
    </row>
    <row r="168" spans="1:29" ht="18">
      <c r="A168" s="416"/>
      <c r="B168" s="417">
        <v>151</v>
      </c>
      <c r="C168" s="418" t="s">
        <v>2267</v>
      </c>
      <c r="D168" s="419" t="s">
        <v>2475</v>
      </c>
      <c r="E168" s="420"/>
      <c r="F168" s="972" t="s">
        <v>3065</v>
      </c>
      <c r="G168" s="973"/>
      <c r="H168" s="422" t="s">
        <v>2553</v>
      </c>
      <c r="I168" s="423" t="s">
        <v>3066</v>
      </c>
      <c r="J168" s="422" t="s">
        <v>3075</v>
      </c>
      <c r="K168" s="422" t="s">
        <v>2621</v>
      </c>
      <c r="L168" s="424" t="s">
        <v>3008</v>
      </c>
      <c r="M168" s="423" t="s">
        <v>2557</v>
      </c>
      <c r="N168" s="425" t="s">
        <v>2766</v>
      </c>
      <c r="O168" s="426" t="s">
        <v>2558</v>
      </c>
      <c r="P168" s="426" t="s">
        <v>2558</v>
      </c>
      <c r="Q168" s="427">
        <v>2848</v>
      </c>
      <c r="R168" s="345"/>
      <c r="S168" s="279"/>
      <c r="T168" s="290">
        <v>2020.94</v>
      </c>
      <c r="U168" s="290">
        <v>2020.94</v>
      </c>
      <c r="V168" s="290">
        <v>14.138433988764049</v>
      </c>
      <c r="W168" s="317">
        <v>29.040028089887642</v>
      </c>
      <c r="X168" s="290"/>
      <c r="Y168" s="287"/>
      <c r="Z168" s="290"/>
      <c r="AA168" s="268"/>
      <c r="AB168" s="357"/>
      <c r="AC168" s="343"/>
    </row>
    <row r="169" spans="1:29" ht="18">
      <c r="A169" s="416"/>
      <c r="B169" s="417">
        <v>151</v>
      </c>
      <c r="C169" s="418" t="s">
        <v>2268</v>
      </c>
      <c r="D169" s="419" t="s">
        <v>2485</v>
      </c>
      <c r="E169" s="420"/>
      <c r="F169" s="953"/>
      <c r="G169" s="954"/>
      <c r="H169" s="422" t="s">
        <v>2553</v>
      </c>
      <c r="I169" s="423" t="s">
        <v>3070</v>
      </c>
      <c r="J169" s="422" t="s">
        <v>3076</v>
      </c>
      <c r="K169" s="422" t="s">
        <v>2621</v>
      </c>
      <c r="L169" s="371" t="s">
        <v>2931</v>
      </c>
      <c r="M169" s="423" t="s">
        <v>2557</v>
      </c>
      <c r="N169" s="425" t="s">
        <v>2766</v>
      </c>
      <c r="O169" s="426" t="s">
        <v>2558</v>
      </c>
      <c r="P169" s="426" t="s">
        <v>2558</v>
      </c>
      <c r="Q169" s="427">
        <v>1929</v>
      </c>
      <c r="R169" s="345"/>
      <c r="S169" s="279"/>
      <c r="T169" s="290">
        <v>1369.14</v>
      </c>
      <c r="U169" s="290">
        <v>1369.14</v>
      </c>
      <c r="V169" s="290">
        <v>14.118227060653183</v>
      </c>
      <c r="W169" s="317">
        <v>29.023328149300141</v>
      </c>
      <c r="X169" s="290"/>
      <c r="Y169" s="287"/>
      <c r="Z169" s="290"/>
      <c r="AA169" s="268"/>
      <c r="AB169" s="357"/>
      <c r="AC169" s="343"/>
    </row>
    <row r="170" spans="1:29" ht="18">
      <c r="A170" s="416"/>
      <c r="B170" s="417">
        <v>151</v>
      </c>
      <c r="C170" s="418" t="s">
        <v>2269</v>
      </c>
      <c r="D170" s="419" t="s">
        <v>2489</v>
      </c>
      <c r="E170" s="420"/>
      <c r="F170" s="953"/>
      <c r="G170" s="954"/>
      <c r="H170" s="422" t="s">
        <v>2553</v>
      </c>
      <c r="I170" s="423" t="s">
        <v>3077</v>
      </c>
      <c r="J170" s="422" t="s">
        <v>3078</v>
      </c>
      <c r="K170" s="422" t="s">
        <v>2621</v>
      </c>
      <c r="L170" s="371" t="s">
        <v>2927</v>
      </c>
      <c r="M170" s="423" t="s">
        <v>2557</v>
      </c>
      <c r="N170" s="425" t="s">
        <v>2766</v>
      </c>
      <c r="O170" s="426" t="s">
        <v>2558</v>
      </c>
      <c r="P170" s="426" t="s">
        <v>2558</v>
      </c>
      <c r="Q170" s="427">
        <v>2449</v>
      </c>
      <c r="R170" s="345"/>
      <c r="S170" s="279"/>
      <c r="T170" s="290">
        <v>1738.43</v>
      </c>
      <c r="U170" s="290">
        <v>1738.43</v>
      </c>
      <c r="V170" s="290">
        <v>14.107786851776225</v>
      </c>
      <c r="W170" s="317">
        <v>29.014699877501016</v>
      </c>
      <c r="X170" s="290"/>
      <c r="Y170" s="287"/>
      <c r="Z170" s="290"/>
      <c r="AA170" s="268"/>
      <c r="AB170" s="357"/>
      <c r="AC170" s="343"/>
    </row>
    <row r="171" spans="1:29" ht="18">
      <c r="A171" s="416"/>
      <c r="B171" s="417">
        <v>151</v>
      </c>
      <c r="C171" s="418" t="s">
        <v>2270</v>
      </c>
      <c r="D171" s="419" t="s">
        <v>2485</v>
      </c>
      <c r="E171" s="420"/>
      <c r="F171" s="953"/>
      <c r="G171" s="954"/>
      <c r="H171" s="422" t="s">
        <v>2553</v>
      </c>
      <c r="I171" s="423" t="s">
        <v>3079</v>
      </c>
      <c r="J171" s="422" t="s">
        <v>3055</v>
      </c>
      <c r="K171" s="422" t="s">
        <v>2621</v>
      </c>
      <c r="L171" s="371" t="s">
        <v>2931</v>
      </c>
      <c r="M171" s="423" t="s">
        <v>2557</v>
      </c>
      <c r="N171" s="425" t="s">
        <v>2766</v>
      </c>
      <c r="O171" s="426" t="s">
        <v>2558</v>
      </c>
      <c r="P171" s="426" t="s">
        <v>2558</v>
      </c>
      <c r="Q171" s="427">
        <v>2129</v>
      </c>
      <c r="R171" s="345"/>
      <c r="S171" s="279"/>
      <c r="T171" s="290">
        <v>1510.83</v>
      </c>
      <c r="U171" s="290">
        <v>1510.83</v>
      </c>
      <c r="V171" s="290">
        <v>14.133193987787692</v>
      </c>
      <c r="W171" s="317">
        <v>29.03569751056834</v>
      </c>
      <c r="X171" s="290"/>
      <c r="Y171" s="287"/>
      <c r="Z171" s="290"/>
      <c r="AA171" s="268"/>
      <c r="AB171" s="357"/>
      <c r="AC171" s="343"/>
    </row>
    <row r="172" spans="1:29" ht="18">
      <c r="A172" s="416"/>
      <c r="B172" s="417">
        <v>151</v>
      </c>
      <c r="C172" s="418" t="s">
        <v>2271</v>
      </c>
      <c r="D172" s="419" t="s">
        <v>2489</v>
      </c>
      <c r="E172" s="420"/>
      <c r="F172" s="953" t="s">
        <v>3065</v>
      </c>
      <c r="G172" s="954"/>
      <c r="H172" s="422" t="s">
        <v>2553</v>
      </c>
      <c r="I172" s="423" t="s">
        <v>3080</v>
      </c>
      <c r="J172" s="422" t="s">
        <v>3081</v>
      </c>
      <c r="K172" s="422" t="s">
        <v>2939</v>
      </c>
      <c r="L172" s="371" t="s">
        <v>2927</v>
      </c>
      <c r="M172" s="423" t="s">
        <v>2557</v>
      </c>
      <c r="N172" s="425" t="s">
        <v>2766</v>
      </c>
      <c r="O172" s="426" t="s">
        <v>2558</v>
      </c>
      <c r="P172" s="426" t="s">
        <v>2558</v>
      </c>
      <c r="Q172" s="427">
        <v>2929</v>
      </c>
      <c r="R172" s="345"/>
      <c r="S172" s="279"/>
      <c r="T172" s="290">
        <v>2079.39</v>
      </c>
      <c r="U172" s="290">
        <v>2079.39</v>
      </c>
      <c r="V172" s="290">
        <v>14.098262205530901</v>
      </c>
      <c r="W172" s="317">
        <v>29.006828269033804</v>
      </c>
      <c r="X172" s="290"/>
      <c r="Y172" s="287"/>
      <c r="Z172" s="290"/>
      <c r="AA172" s="268"/>
      <c r="AB172" s="357"/>
      <c r="AC172" s="343"/>
    </row>
    <row r="173" spans="1:29" ht="18">
      <c r="A173" s="416"/>
      <c r="B173" s="417">
        <v>151</v>
      </c>
      <c r="C173" s="418" t="s">
        <v>2272</v>
      </c>
      <c r="D173" s="419" t="s">
        <v>2489</v>
      </c>
      <c r="E173" s="420"/>
      <c r="F173" s="953" t="s">
        <v>3065</v>
      </c>
      <c r="G173" s="954"/>
      <c r="H173" s="422" t="s">
        <v>2553</v>
      </c>
      <c r="I173" s="423" t="s">
        <v>3080</v>
      </c>
      <c r="J173" s="422" t="s">
        <v>3082</v>
      </c>
      <c r="K173" s="422" t="s">
        <v>2621</v>
      </c>
      <c r="L173" s="424" t="s">
        <v>2960</v>
      </c>
      <c r="M173" s="423" t="s">
        <v>2557</v>
      </c>
      <c r="N173" s="425" t="s">
        <v>2766</v>
      </c>
      <c r="O173" s="426" t="s">
        <v>2558</v>
      </c>
      <c r="P173" s="426" t="s">
        <v>2558</v>
      </c>
      <c r="Q173" s="427">
        <v>2729</v>
      </c>
      <c r="R173" s="345"/>
      <c r="S173" s="279"/>
      <c r="T173" s="290">
        <v>1937.69</v>
      </c>
      <c r="U173" s="290">
        <v>1937.69</v>
      </c>
      <c r="V173" s="290">
        <v>14.085566141443763</v>
      </c>
      <c r="W173" s="317">
        <v>28.99633565408574</v>
      </c>
      <c r="X173" s="290"/>
      <c r="Y173" s="287"/>
      <c r="Z173" s="290"/>
      <c r="AA173" s="268"/>
      <c r="AB173" s="357"/>
      <c r="AC173" s="343"/>
    </row>
    <row r="174" spans="1:29" ht="18">
      <c r="A174" s="416"/>
      <c r="B174" s="417">
        <v>151</v>
      </c>
      <c r="C174" s="418" t="s">
        <v>2273</v>
      </c>
      <c r="D174" s="419" t="s">
        <v>2489</v>
      </c>
      <c r="E174" s="420"/>
      <c r="F174" s="953" t="s">
        <v>3065</v>
      </c>
      <c r="G174" s="954"/>
      <c r="H174" s="422" t="s">
        <v>2553</v>
      </c>
      <c r="I174" s="423" t="s">
        <v>3080</v>
      </c>
      <c r="J174" s="422" t="s">
        <v>3083</v>
      </c>
      <c r="K174" s="422" t="s">
        <v>2621</v>
      </c>
      <c r="L174" s="424" t="s">
        <v>2960</v>
      </c>
      <c r="M174" s="423" t="s">
        <v>2557</v>
      </c>
      <c r="N174" s="425" t="s">
        <v>2766</v>
      </c>
      <c r="O174" s="426" t="s">
        <v>2558</v>
      </c>
      <c r="P174" s="426" t="s">
        <v>2558</v>
      </c>
      <c r="Q174" s="427">
        <v>2779</v>
      </c>
      <c r="R174" s="345"/>
      <c r="S174" s="279"/>
      <c r="T174" s="290">
        <v>1973.12</v>
      </c>
      <c r="U174" s="290">
        <v>1973.12</v>
      </c>
      <c r="V174" s="290">
        <v>14.088693774739113</v>
      </c>
      <c r="W174" s="317">
        <v>28.99892047499101</v>
      </c>
      <c r="X174" s="290"/>
      <c r="Y174" s="287"/>
      <c r="Z174" s="290"/>
      <c r="AA174" s="268"/>
      <c r="AB174" s="357"/>
      <c r="AC174" s="343"/>
    </row>
    <row r="175" spans="1:29" ht="18">
      <c r="A175" s="416"/>
      <c r="B175" s="417">
        <v>151</v>
      </c>
      <c r="C175" s="418" t="s">
        <v>2274</v>
      </c>
      <c r="D175" s="419" t="s">
        <v>2489</v>
      </c>
      <c r="E175" s="420"/>
      <c r="F175" s="953" t="s">
        <v>3065</v>
      </c>
      <c r="G175" s="954"/>
      <c r="H175" s="422" t="s">
        <v>2553</v>
      </c>
      <c r="I175" s="423" t="s">
        <v>3077</v>
      </c>
      <c r="J175" s="422" t="s">
        <v>3084</v>
      </c>
      <c r="K175" s="422" t="s">
        <v>2621</v>
      </c>
      <c r="L175" s="424" t="s">
        <v>2960</v>
      </c>
      <c r="M175" s="423" t="s">
        <v>2557</v>
      </c>
      <c r="N175" s="425" t="s">
        <v>2766</v>
      </c>
      <c r="O175" s="426" t="s">
        <v>2558</v>
      </c>
      <c r="P175" s="426" t="s">
        <v>2558</v>
      </c>
      <c r="Q175" s="427">
        <v>2049</v>
      </c>
      <c r="R175" s="345"/>
      <c r="S175" s="279"/>
      <c r="T175" s="290">
        <v>1454.16</v>
      </c>
      <c r="U175" s="290">
        <v>1454.16</v>
      </c>
      <c r="V175" s="290">
        <v>14.127203513909222</v>
      </c>
      <c r="W175" s="317">
        <v>29.030746705710087</v>
      </c>
      <c r="X175" s="290"/>
      <c r="Y175" s="287"/>
      <c r="Z175" s="290"/>
      <c r="AA175" s="268"/>
      <c r="AB175" s="357"/>
      <c r="AC175" s="343"/>
    </row>
    <row r="176" spans="1:29" ht="18">
      <c r="A176" s="416"/>
      <c r="B176" s="417">
        <v>151</v>
      </c>
      <c r="C176" s="418" t="s">
        <v>2275</v>
      </c>
      <c r="D176" s="419" t="s">
        <v>2489</v>
      </c>
      <c r="E176" s="420"/>
      <c r="F176" s="953" t="s">
        <v>3065</v>
      </c>
      <c r="G176" s="954"/>
      <c r="H176" s="422" t="s">
        <v>2553</v>
      </c>
      <c r="I176" s="423" t="s">
        <v>3077</v>
      </c>
      <c r="J176" s="422" t="s">
        <v>3085</v>
      </c>
      <c r="K176" s="422" t="s">
        <v>2621</v>
      </c>
      <c r="L176" s="424" t="s">
        <v>2960</v>
      </c>
      <c r="M176" s="423" t="s">
        <v>2557</v>
      </c>
      <c r="N176" s="425" t="s">
        <v>2766</v>
      </c>
      <c r="O176" s="426" t="s">
        <v>2558</v>
      </c>
      <c r="P176" s="426" t="s">
        <v>2558</v>
      </c>
      <c r="Q176" s="427">
        <v>2049</v>
      </c>
      <c r="R176" s="345"/>
      <c r="S176" s="279"/>
      <c r="T176" s="290">
        <v>1455.16</v>
      </c>
      <c r="U176" s="290">
        <v>1455.16</v>
      </c>
      <c r="V176" s="290">
        <v>14.068150317227904</v>
      </c>
      <c r="W176" s="317">
        <v>28.981942410932149</v>
      </c>
      <c r="X176" s="290"/>
      <c r="Y176" s="287"/>
      <c r="Z176" s="290"/>
      <c r="AA176" s="268"/>
      <c r="AB176" s="357"/>
      <c r="AC176" s="343"/>
    </row>
    <row r="177" spans="1:29" ht="18">
      <c r="A177" s="416"/>
      <c r="B177" s="417">
        <v>151</v>
      </c>
      <c r="C177" s="418" t="s">
        <v>2276</v>
      </c>
      <c r="D177" s="419" t="s">
        <v>2489</v>
      </c>
      <c r="E177" s="420"/>
      <c r="F177" s="953" t="s">
        <v>3065</v>
      </c>
      <c r="G177" s="954"/>
      <c r="H177" s="422" t="s">
        <v>2553</v>
      </c>
      <c r="I177" s="423" t="s">
        <v>3080</v>
      </c>
      <c r="J177" s="422" t="s">
        <v>3086</v>
      </c>
      <c r="K177" s="422" t="s">
        <v>2621</v>
      </c>
      <c r="L177" s="424" t="s">
        <v>2960</v>
      </c>
      <c r="M177" s="423" t="s">
        <v>2557</v>
      </c>
      <c r="N177" s="425" t="s">
        <v>2766</v>
      </c>
      <c r="O177" s="426" t="s">
        <v>2558</v>
      </c>
      <c r="P177" s="426" t="s">
        <v>2558</v>
      </c>
      <c r="Q177" s="427">
        <v>2779</v>
      </c>
      <c r="R177" s="345"/>
      <c r="S177" s="279"/>
      <c r="T177" s="290">
        <v>1959.76</v>
      </c>
      <c r="U177" s="290">
        <v>1959.76</v>
      </c>
      <c r="V177" s="290">
        <v>14.670399424253318</v>
      </c>
      <c r="W177" s="317">
        <v>29.479668945663903</v>
      </c>
      <c r="X177" s="290"/>
      <c r="Y177" s="287"/>
      <c r="Z177" s="290"/>
      <c r="AA177" s="268"/>
      <c r="AB177" s="357"/>
      <c r="AC177" s="343"/>
    </row>
    <row r="178" spans="1:29" ht="18">
      <c r="A178" s="416"/>
      <c r="B178" s="417">
        <v>151</v>
      </c>
      <c r="C178" s="418" t="s">
        <v>2277</v>
      </c>
      <c r="D178" s="419" t="s">
        <v>2485</v>
      </c>
      <c r="E178" s="420"/>
      <c r="F178" s="419"/>
      <c r="G178" s="421"/>
      <c r="H178" s="422" t="s">
        <v>2553</v>
      </c>
      <c r="I178" s="423" t="s">
        <v>3079</v>
      </c>
      <c r="J178" s="422" t="s">
        <v>3010</v>
      </c>
      <c r="K178" s="422" t="s">
        <v>2621</v>
      </c>
      <c r="L178" s="424" t="s">
        <v>2931</v>
      </c>
      <c r="M178" s="423" t="s">
        <v>2557</v>
      </c>
      <c r="N178" s="425" t="s">
        <v>2766</v>
      </c>
      <c r="O178" s="426" t="s">
        <v>2558</v>
      </c>
      <c r="P178" s="426" t="s">
        <v>2558</v>
      </c>
      <c r="Q178" s="427">
        <v>1929</v>
      </c>
      <c r="R178" s="345"/>
      <c r="S178" s="279"/>
      <c r="T178" s="290">
        <v>1360.48</v>
      </c>
      <c r="U178" s="290">
        <v>1360.48</v>
      </c>
      <c r="V178" s="290">
        <v>14.661441161223436</v>
      </c>
      <c r="W178" s="317">
        <v>29.472265422498694</v>
      </c>
      <c r="X178" s="290"/>
      <c r="Y178" s="287"/>
      <c r="Z178" s="290"/>
      <c r="AA178" s="268"/>
      <c r="AB178" s="357"/>
      <c r="AC178" s="343"/>
    </row>
    <row r="179" spans="1:29" ht="18">
      <c r="A179" s="416"/>
      <c r="B179" s="417">
        <v>151</v>
      </c>
      <c r="C179" s="418" t="s">
        <v>2278</v>
      </c>
      <c r="D179" s="419" t="s">
        <v>2489</v>
      </c>
      <c r="E179" s="420"/>
      <c r="F179" s="419"/>
      <c r="G179" s="421"/>
      <c r="H179" s="422" t="s">
        <v>2553</v>
      </c>
      <c r="I179" s="423" t="s">
        <v>3050</v>
      </c>
      <c r="J179" s="422" t="s">
        <v>3063</v>
      </c>
      <c r="K179" s="422" t="s">
        <v>3087</v>
      </c>
      <c r="L179" s="424" t="s">
        <v>2960</v>
      </c>
      <c r="M179" s="423" t="s">
        <v>2589</v>
      </c>
      <c r="N179" s="425" t="s">
        <v>2766</v>
      </c>
      <c r="O179" s="426" t="s">
        <v>2558</v>
      </c>
      <c r="P179" s="426" t="s">
        <v>2558</v>
      </c>
      <c r="Q179" s="427">
        <v>2629</v>
      </c>
      <c r="R179" s="345"/>
      <c r="S179" s="279"/>
      <c r="T179" s="290">
        <v>1865</v>
      </c>
      <c r="U179" s="290">
        <v>1865</v>
      </c>
      <c r="V179" s="290">
        <v>14.163179916317986</v>
      </c>
      <c r="W179" s="317">
        <v>29.060479269684294</v>
      </c>
      <c r="X179" s="290"/>
      <c r="Y179" s="287"/>
      <c r="Z179" s="290"/>
      <c r="AA179" s="268"/>
      <c r="AB179" s="357"/>
      <c r="AC179" s="343"/>
    </row>
    <row r="180" spans="1:29" ht="18">
      <c r="A180" s="416"/>
      <c r="B180" s="417">
        <v>151</v>
      </c>
      <c r="C180" s="418" t="s">
        <v>2279</v>
      </c>
      <c r="D180" s="419" t="s">
        <v>2489</v>
      </c>
      <c r="E180" s="420"/>
      <c r="F180" s="419"/>
      <c r="G180" s="421"/>
      <c r="H180" s="422" t="s">
        <v>2553</v>
      </c>
      <c r="I180" s="423" t="s">
        <v>3088</v>
      </c>
      <c r="J180" s="422" t="s">
        <v>3089</v>
      </c>
      <c r="K180" s="422" t="s">
        <v>2621</v>
      </c>
      <c r="L180" s="424" t="s">
        <v>2960</v>
      </c>
      <c r="M180" s="423" t="s">
        <v>2589</v>
      </c>
      <c r="N180" s="425" t="s">
        <v>2766</v>
      </c>
      <c r="O180" s="426" t="s">
        <v>2558</v>
      </c>
      <c r="P180" s="426" t="s">
        <v>2558</v>
      </c>
      <c r="Q180" s="427">
        <v>2379</v>
      </c>
      <c r="R180" s="345"/>
      <c r="S180" s="279"/>
      <c r="T180" s="290">
        <v>1688.84</v>
      </c>
      <c r="U180" s="290">
        <v>1688.84</v>
      </c>
      <c r="V180" s="290">
        <v>14.102715426649866</v>
      </c>
      <c r="W180" s="317">
        <v>29.010508617065994</v>
      </c>
      <c r="X180" s="290"/>
      <c r="Y180" s="287"/>
      <c r="Z180" s="290"/>
      <c r="AA180" s="268"/>
      <c r="AB180" s="357"/>
      <c r="AC180" s="343"/>
    </row>
    <row r="181" spans="1:29" ht="18">
      <c r="A181" s="416"/>
      <c r="B181" s="417">
        <v>151</v>
      </c>
      <c r="C181" s="418" t="s">
        <v>2280</v>
      </c>
      <c r="D181" s="419" t="s">
        <v>2485</v>
      </c>
      <c r="E181" s="420"/>
      <c r="F181" s="419"/>
      <c r="G181" s="421"/>
      <c r="H181" s="422" t="s">
        <v>2553</v>
      </c>
      <c r="I181" s="423" t="s">
        <v>3079</v>
      </c>
      <c r="J181" s="422" t="s">
        <v>3090</v>
      </c>
      <c r="K181" s="422" t="s">
        <v>2621</v>
      </c>
      <c r="L181" s="424" t="s">
        <v>2931</v>
      </c>
      <c r="M181" s="423" t="s">
        <v>2557</v>
      </c>
      <c r="N181" s="425" t="s">
        <v>2766</v>
      </c>
      <c r="O181" s="426" t="s">
        <v>2558</v>
      </c>
      <c r="P181" s="426" t="s">
        <v>2558</v>
      </c>
      <c r="Q181" s="427">
        <v>2129</v>
      </c>
      <c r="R181" s="345"/>
      <c r="S181" s="279"/>
      <c r="T181" s="290">
        <v>1510.83</v>
      </c>
      <c r="U181" s="290">
        <v>1510.83</v>
      </c>
      <c r="V181" s="290">
        <v>14.133193987787692</v>
      </c>
      <c r="W181" s="317">
        <v>29.03569751056834</v>
      </c>
      <c r="X181" s="290"/>
      <c r="Y181" s="287"/>
      <c r="Z181" s="290"/>
      <c r="AA181" s="268"/>
      <c r="AB181" s="357"/>
      <c r="AC181" s="343"/>
    </row>
    <row r="182" spans="1:29" ht="18">
      <c r="A182" s="416"/>
      <c r="B182" s="417">
        <v>151</v>
      </c>
      <c r="C182" s="418" t="s">
        <v>2281</v>
      </c>
      <c r="D182" s="419" t="s">
        <v>2485</v>
      </c>
      <c r="E182" s="420"/>
      <c r="F182" s="953" t="s">
        <v>3073</v>
      </c>
      <c r="G182" s="954"/>
      <c r="H182" s="422" t="s">
        <v>2553</v>
      </c>
      <c r="I182" s="423" t="s">
        <v>2945</v>
      </c>
      <c r="J182" s="422" t="s">
        <v>2980</v>
      </c>
      <c r="K182" s="422" t="s">
        <v>2621</v>
      </c>
      <c r="L182" s="371" t="s">
        <v>2931</v>
      </c>
      <c r="M182" s="423" t="s">
        <v>2557</v>
      </c>
      <c r="N182" s="425" t="s">
        <v>2766</v>
      </c>
      <c r="O182" s="426" t="s">
        <v>2558</v>
      </c>
      <c r="P182" s="426" t="s">
        <v>2558</v>
      </c>
      <c r="Q182" s="427">
        <v>1529</v>
      </c>
      <c r="R182" s="345"/>
      <c r="S182" s="279"/>
      <c r="T182" s="290">
        <v>1084.8599999999999</v>
      </c>
      <c r="U182" s="290">
        <v>1084.8599999999999</v>
      </c>
      <c r="V182" s="290">
        <v>14.147769784172667</v>
      </c>
      <c r="W182" s="317">
        <v>29.047743623283196</v>
      </c>
      <c r="X182" s="290"/>
      <c r="Y182" s="287"/>
      <c r="Z182" s="290"/>
      <c r="AA182" s="268"/>
      <c r="AB182" s="357"/>
      <c r="AC182" s="343"/>
    </row>
    <row r="183" spans="1:29" ht="18">
      <c r="A183" s="416"/>
      <c r="B183" s="417">
        <v>151</v>
      </c>
      <c r="C183" s="418" t="s">
        <v>2282</v>
      </c>
      <c r="D183" s="419" t="s">
        <v>2489</v>
      </c>
      <c r="E183" s="420"/>
      <c r="F183" s="419"/>
      <c r="G183" s="421"/>
      <c r="H183" s="422" t="s">
        <v>2553</v>
      </c>
      <c r="I183" s="423" t="s">
        <v>3088</v>
      </c>
      <c r="J183" s="422" t="s">
        <v>3063</v>
      </c>
      <c r="K183" s="422" t="s">
        <v>2621</v>
      </c>
      <c r="L183" s="424" t="s">
        <v>2960</v>
      </c>
      <c r="M183" s="423" t="s">
        <v>2589</v>
      </c>
      <c r="N183" s="425" t="s">
        <v>2766</v>
      </c>
      <c r="O183" s="426" t="s">
        <v>2558</v>
      </c>
      <c r="P183" s="426" t="s">
        <v>2558</v>
      </c>
      <c r="Q183" s="427">
        <v>2629</v>
      </c>
      <c r="R183" s="345"/>
      <c r="S183" s="279"/>
      <c r="T183" s="290">
        <v>1865</v>
      </c>
      <c r="U183" s="290">
        <v>1865</v>
      </c>
      <c r="V183" s="290">
        <v>14.163179916317986</v>
      </c>
      <c r="W183" s="317">
        <v>29.060479269684294</v>
      </c>
      <c r="X183" s="290"/>
      <c r="Y183" s="287"/>
      <c r="Z183" s="290"/>
      <c r="AA183" s="268"/>
      <c r="AB183" s="357"/>
      <c r="AC183" s="343"/>
    </row>
    <row r="184" spans="1:29" ht="18">
      <c r="A184" s="416"/>
      <c r="B184" s="417">
        <v>151</v>
      </c>
      <c r="C184" s="418" t="s">
        <v>2282</v>
      </c>
      <c r="D184" s="419" t="s">
        <v>2489</v>
      </c>
      <c r="E184" s="420"/>
      <c r="F184" s="953" t="s">
        <v>3073</v>
      </c>
      <c r="G184" s="954"/>
      <c r="H184" s="422" t="s">
        <v>2553</v>
      </c>
      <c r="I184" s="423" t="s">
        <v>3088</v>
      </c>
      <c r="J184" s="422" t="s">
        <v>3091</v>
      </c>
      <c r="K184" s="422" t="s">
        <v>2621</v>
      </c>
      <c r="L184" s="424" t="s">
        <v>2960</v>
      </c>
      <c r="M184" s="423" t="s">
        <v>2589</v>
      </c>
      <c r="N184" s="425" t="s">
        <v>2766</v>
      </c>
      <c r="O184" s="426" t="s">
        <v>2558</v>
      </c>
      <c r="P184" s="426" t="s">
        <v>2558</v>
      </c>
      <c r="Q184" s="427">
        <v>2629</v>
      </c>
      <c r="R184" s="345"/>
      <c r="S184" s="279"/>
      <c r="T184" s="290">
        <v>1866</v>
      </c>
      <c r="U184" s="290">
        <v>1866</v>
      </c>
      <c r="V184" s="290">
        <v>14.11715481171548</v>
      </c>
      <c r="W184" s="317">
        <v>29.022441993153294</v>
      </c>
      <c r="X184" s="290"/>
      <c r="Y184" s="287"/>
      <c r="Z184" s="290"/>
      <c r="AA184" s="268"/>
      <c r="AB184" s="357"/>
      <c r="AC184" s="343"/>
    </row>
    <row r="185" spans="1:29" ht="18">
      <c r="A185" s="416"/>
      <c r="B185" s="417">
        <v>151</v>
      </c>
      <c r="C185" s="418" t="s">
        <v>2283</v>
      </c>
      <c r="D185" s="419" t="s">
        <v>2489</v>
      </c>
      <c r="E185" s="420"/>
      <c r="F185" s="953" t="s">
        <v>3073</v>
      </c>
      <c r="G185" s="954"/>
      <c r="H185" s="422" t="s">
        <v>2553</v>
      </c>
      <c r="I185" s="423" t="s">
        <v>3088</v>
      </c>
      <c r="J185" s="422" t="s">
        <v>3092</v>
      </c>
      <c r="K185" s="422" t="s">
        <v>2621</v>
      </c>
      <c r="L185" s="424" t="s">
        <v>2960</v>
      </c>
      <c r="M185" s="423" t="s">
        <v>2589</v>
      </c>
      <c r="N185" s="425" t="s">
        <v>2766</v>
      </c>
      <c r="O185" s="426" t="s">
        <v>2558</v>
      </c>
      <c r="P185" s="426" t="s">
        <v>2558</v>
      </c>
      <c r="Q185" s="427">
        <v>3329</v>
      </c>
      <c r="R185" s="345"/>
      <c r="S185" s="279"/>
      <c r="T185" s="290">
        <v>2367.67</v>
      </c>
      <c r="U185" s="290">
        <v>2367.67</v>
      </c>
      <c r="V185" s="290">
        <v>13.941703214178432</v>
      </c>
      <c r="W185" s="317">
        <v>28.877440672874727</v>
      </c>
      <c r="X185" s="290"/>
      <c r="Y185" s="287"/>
      <c r="Z185" s="290"/>
      <c r="AA185" s="268"/>
      <c r="AB185" s="357"/>
      <c r="AC185" s="343"/>
    </row>
    <row r="186" spans="1:29" ht="18">
      <c r="A186" s="416"/>
      <c r="B186" s="417">
        <v>151</v>
      </c>
      <c r="C186" s="418" t="s">
        <v>2284</v>
      </c>
      <c r="D186" s="419" t="s">
        <v>2489</v>
      </c>
      <c r="E186" s="420"/>
      <c r="F186" s="953" t="s">
        <v>3073</v>
      </c>
      <c r="G186" s="954"/>
      <c r="H186" s="422" t="s">
        <v>2553</v>
      </c>
      <c r="I186" s="423" t="s">
        <v>3088</v>
      </c>
      <c r="J186" s="422" t="s">
        <v>3093</v>
      </c>
      <c r="K186" s="422" t="s">
        <v>2621</v>
      </c>
      <c r="L186" s="424" t="s">
        <v>2927</v>
      </c>
      <c r="M186" s="423" t="s">
        <v>2557</v>
      </c>
      <c r="N186" s="425" t="s">
        <v>2766</v>
      </c>
      <c r="O186" s="426" t="s">
        <v>2558</v>
      </c>
      <c r="P186" s="426" t="s">
        <v>2558</v>
      </c>
      <c r="Q186" s="427">
        <v>2579</v>
      </c>
      <c r="R186" s="345"/>
      <c r="S186" s="279"/>
      <c r="T186" s="290">
        <v>1818.96</v>
      </c>
      <c r="U186" s="290">
        <v>1818.96</v>
      </c>
      <c r="V186" s="290">
        <v>14.659108181465683</v>
      </c>
      <c r="W186" s="317">
        <v>29.470337340054286</v>
      </c>
      <c r="X186" s="290"/>
      <c r="Y186" s="287"/>
      <c r="Z186" s="290"/>
      <c r="AA186" s="268"/>
      <c r="AB186" s="357"/>
      <c r="AC186" s="343"/>
    </row>
    <row r="187" spans="1:29" ht="18">
      <c r="A187" s="416"/>
      <c r="B187" s="417">
        <v>151</v>
      </c>
      <c r="C187" s="418" t="s">
        <v>2285</v>
      </c>
      <c r="D187" s="419" t="s">
        <v>2485</v>
      </c>
      <c r="E187" s="420"/>
      <c r="F187" s="953" t="s">
        <v>3073</v>
      </c>
      <c r="G187" s="954"/>
      <c r="H187" s="422" t="s">
        <v>2553</v>
      </c>
      <c r="I187" s="423" t="s">
        <v>3024</v>
      </c>
      <c r="J187" s="422" t="s">
        <v>3094</v>
      </c>
      <c r="K187" s="422" t="s">
        <v>2621</v>
      </c>
      <c r="L187" s="371" t="s">
        <v>2931</v>
      </c>
      <c r="M187" s="423" t="s">
        <v>2557</v>
      </c>
      <c r="N187" s="425" t="s">
        <v>2766</v>
      </c>
      <c r="O187" s="426" t="s">
        <v>2558</v>
      </c>
      <c r="P187" s="426" t="s">
        <v>2558</v>
      </c>
      <c r="Q187" s="427">
        <v>1729</v>
      </c>
      <c r="R187" s="345"/>
      <c r="S187" s="279"/>
      <c r="T187" s="290">
        <v>1227.44</v>
      </c>
      <c r="U187" s="290">
        <v>1227.44</v>
      </c>
      <c r="V187" s="290">
        <v>14.100497397339495</v>
      </c>
      <c r="W187" s="317">
        <v>29.008675534991312</v>
      </c>
      <c r="X187" s="290"/>
      <c r="Y187" s="287"/>
      <c r="Z187" s="290"/>
      <c r="AA187" s="268"/>
      <c r="AB187" s="357"/>
      <c r="AC187" s="343"/>
    </row>
    <row r="188" spans="1:29" ht="18">
      <c r="A188" s="416"/>
      <c r="B188" s="417">
        <v>151</v>
      </c>
      <c r="C188" s="418" t="s">
        <v>2286</v>
      </c>
      <c r="D188" s="419" t="s">
        <v>2489</v>
      </c>
      <c r="E188" s="420"/>
      <c r="F188" s="953" t="s">
        <v>3065</v>
      </c>
      <c r="G188" s="954"/>
      <c r="H188" s="422" t="s">
        <v>2553</v>
      </c>
      <c r="I188" s="423" t="s">
        <v>3088</v>
      </c>
      <c r="J188" s="422" t="s">
        <v>3095</v>
      </c>
      <c r="K188" s="422" t="s">
        <v>2621</v>
      </c>
      <c r="L188" s="424" t="s">
        <v>2960</v>
      </c>
      <c r="M188" s="423" t="s">
        <v>2557</v>
      </c>
      <c r="N188" s="425" t="s">
        <v>2766</v>
      </c>
      <c r="O188" s="426" t="s">
        <v>2558</v>
      </c>
      <c r="P188" s="426" t="s">
        <v>2558</v>
      </c>
      <c r="Q188" s="427">
        <v>2379</v>
      </c>
      <c r="R188" s="345"/>
      <c r="S188" s="279"/>
      <c r="T188" s="290">
        <v>1688.84</v>
      </c>
      <c r="U188" s="290">
        <v>1688.84</v>
      </c>
      <c r="V188" s="290">
        <v>14.102715426649866</v>
      </c>
      <c r="W188" s="317">
        <v>29.010508617065994</v>
      </c>
      <c r="X188" s="290"/>
      <c r="Y188" s="287"/>
      <c r="Z188" s="290"/>
      <c r="AA188" s="268"/>
      <c r="AB188" s="357"/>
      <c r="AC188" s="343"/>
    </row>
    <row r="189" spans="1:29" ht="18">
      <c r="A189" s="455"/>
      <c r="B189" s="441">
        <v>151</v>
      </c>
      <c r="C189" s="426" t="s">
        <v>2287</v>
      </c>
      <c r="D189" s="442" t="s">
        <v>2489</v>
      </c>
      <c r="E189" s="443"/>
      <c r="F189" s="961" t="s">
        <v>3096</v>
      </c>
      <c r="G189" s="962"/>
      <c r="H189" s="422" t="s">
        <v>2553</v>
      </c>
      <c r="I189" s="422" t="s">
        <v>3097</v>
      </c>
      <c r="J189" s="422" t="s">
        <v>3098</v>
      </c>
      <c r="K189" s="422" t="s">
        <v>2621</v>
      </c>
      <c r="L189" s="444" t="s">
        <v>2960</v>
      </c>
      <c r="M189" s="422" t="s">
        <v>2557</v>
      </c>
      <c r="N189" s="445" t="s">
        <v>2766</v>
      </c>
      <c r="O189" s="426" t="s">
        <v>2558</v>
      </c>
      <c r="P189" s="426" t="s">
        <v>2558</v>
      </c>
      <c r="Q189" s="446">
        <v>2049</v>
      </c>
      <c r="R189" s="404"/>
      <c r="S189" s="311"/>
      <c r="T189" s="315">
        <v>1444.96</v>
      </c>
      <c r="U189" s="315">
        <v>1444.96</v>
      </c>
      <c r="V189" s="315">
        <v>14.670492923377253</v>
      </c>
      <c r="W189" s="318">
        <v>29.479746217667142</v>
      </c>
      <c r="X189" s="315"/>
      <c r="Y189" s="313"/>
      <c r="Z189" s="315"/>
      <c r="AA189" s="316"/>
      <c r="AB189" s="405"/>
      <c r="AC189" s="431"/>
    </row>
    <row r="190" spans="1:29" ht="18">
      <c r="A190" s="455"/>
      <c r="B190" s="441">
        <v>151</v>
      </c>
      <c r="C190" s="426" t="s">
        <v>2288</v>
      </c>
      <c r="D190" s="442" t="s">
        <v>2489</v>
      </c>
      <c r="E190" s="443"/>
      <c r="F190" s="961" t="s">
        <v>3073</v>
      </c>
      <c r="G190" s="962"/>
      <c r="H190" s="422" t="s">
        <v>2553</v>
      </c>
      <c r="I190" s="422" t="s">
        <v>3088</v>
      </c>
      <c r="J190" s="422" t="s">
        <v>2937</v>
      </c>
      <c r="K190" s="422" t="s">
        <v>2621</v>
      </c>
      <c r="L190" s="444" t="s">
        <v>2960</v>
      </c>
      <c r="M190" s="422" t="s">
        <v>2589</v>
      </c>
      <c r="N190" s="445" t="s">
        <v>2766</v>
      </c>
      <c r="O190" s="426" t="s">
        <v>2558</v>
      </c>
      <c r="P190" s="426" t="s">
        <v>2558</v>
      </c>
      <c r="Q190" s="446">
        <v>2429</v>
      </c>
      <c r="R190" s="404"/>
      <c r="S190" s="311"/>
      <c r="T190" s="315">
        <v>1713.36</v>
      </c>
      <c r="U190" s="315">
        <v>1713.36</v>
      </c>
      <c r="V190" s="315">
        <v>14.649419514203387</v>
      </c>
      <c r="W190" s="318">
        <v>29.462330177027582</v>
      </c>
      <c r="X190" s="315"/>
      <c r="Y190" s="313"/>
      <c r="Z190" s="315"/>
      <c r="AA190" s="316"/>
      <c r="AB190" s="405"/>
      <c r="AC190" s="431"/>
    </row>
    <row r="191" spans="1:29" ht="18">
      <c r="A191" s="416"/>
      <c r="B191" s="417">
        <v>151</v>
      </c>
      <c r="C191" s="418" t="s">
        <v>2289</v>
      </c>
      <c r="D191" s="419" t="s">
        <v>2485</v>
      </c>
      <c r="E191" s="420"/>
      <c r="F191" s="953" t="s">
        <v>3073</v>
      </c>
      <c r="G191" s="954"/>
      <c r="H191" s="422" t="s">
        <v>2553</v>
      </c>
      <c r="I191" s="423" t="s">
        <v>3024</v>
      </c>
      <c r="J191" s="422" t="s">
        <v>3094</v>
      </c>
      <c r="K191" s="422" t="s">
        <v>2621</v>
      </c>
      <c r="L191" s="371" t="s">
        <v>2931</v>
      </c>
      <c r="M191" s="423" t="s">
        <v>2557</v>
      </c>
      <c r="N191" s="425" t="s">
        <v>2766</v>
      </c>
      <c r="O191" s="426" t="s">
        <v>2558</v>
      </c>
      <c r="P191" s="426" t="s">
        <v>2558</v>
      </c>
      <c r="Q191" s="427">
        <v>1729</v>
      </c>
      <c r="R191" s="345"/>
      <c r="S191" s="279"/>
      <c r="T191" s="290">
        <v>1227.44</v>
      </c>
      <c r="U191" s="290">
        <v>1227.44</v>
      </c>
      <c r="V191" s="290">
        <v>14.100497397339495</v>
      </c>
      <c r="W191" s="317">
        <v>29.008675534991312</v>
      </c>
      <c r="X191" s="290"/>
      <c r="Y191" s="287"/>
      <c r="Z191" s="290"/>
      <c r="AA191" s="268"/>
      <c r="AB191" s="357"/>
      <c r="AC191" s="343"/>
    </row>
    <row r="192" spans="1:29" ht="18">
      <c r="A192" s="416"/>
      <c r="B192" s="417">
        <v>151</v>
      </c>
      <c r="C192" s="418" t="s">
        <v>2290</v>
      </c>
      <c r="D192" s="419" t="s">
        <v>2489</v>
      </c>
      <c r="E192" s="420"/>
      <c r="F192" s="953" t="s">
        <v>3073</v>
      </c>
      <c r="G192" s="954"/>
      <c r="H192" s="422" t="s">
        <v>2553</v>
      </c>
      <c r="I192" s="423" t="s">
        <v>3088</v>
      </c>
      <c r="J192" s="422" t="s">
        <v>3075</v>
      </c>
      <c r="K192" s="422" t="s">
        <v>2621</v>
      </c>
      <c r="L192" s="424" t="s">
        <v>3099</v>
      </c>
      <c r="M192" s="423" t="s">
        <v>2589</v>
      </c>
      <c r="N192" s="425" t="s">
        <v>2766</v>
      </c>
      <c r="O192" s="426" t="s">
        <v>2558</v>
      </c>
      <c r="P192" s="426" t="s">
        <v>2558</v>
      </c>
      <c r="Q192" s="427">
        <v>2819</v>
      </c>
      <c r="R192" s="345"/>
      <c r="S192" s="279"/>
      <c r="T192" s="290">
        <v>2000.57</v>
      </c>
      <c r="U192" s="290">
        <v>2000.57</v>
      </c>
      <c r="V192" s="290">
        <v>14.129489180560483</v>
      </c>
      <c r="W192" s="317">
        <v>29.032635686413627</v>
      </c>
      <c r="X192" s="290"/>
      <c r="Y192" s="287"/>
      <c r="Z192" s="290"/>
      <c r="AA192" s="268"/>
      <c r="AB192" s="357"/>
      <c r="AC192" s="343"/>
    </row>
    <row r="193" spans="1:29" ht="18">
      <c r="A193" s="416"/>
      <c r="B193" s="417">
        <v>151</v>
      </c>
      <c r="C193" s="418" t="s">
        <v>2291</v>
      </c>
      <c r="D193" s="419" t="s">
        <v>1126</v>
      </c>
      <c r="E193" s="420"/>
      <c r="F193" s="419"/>
      <c r="G193" s="421"/>
      <c r="H193" s="422" t="s">
        <v>2553</v>
      </c>
      <c r="I193" s="423" t="s">
        <v>2733</v>
      </c>
      <c r="J193" s="422" t="s">
        <v>3100</v>
      </c>
      <c r="K193" s="422" t="s">
        <v>2621</v>
      </c>
      <c r="L193" s="424" t="s">
        <v>3043</v>
      </c>
      <c r="M193" s="423" t="s">
        <v>2589</v>
      </c>
      <c r="N193" s="425" t="s">
        <v>2766</v>
      </c>
      <c r="O193" s="426" t="s">
        <v>2558</v>
      </c>
      <c r="P193" s="426" t="s">
        <v>2558</v>
      </c>
      <c r="Q193" s="427">
        <v>1449</v>
      </c>
      <c r="R193" s="345"/>
      <c r="S193" s="279"/>
      <c r="T193" s="290">
        <v>1028.18</v>
      </c>
      <c r="U193" s="290">
        <v>1028.18</v>
      </c>
      <c r="V193" s="290">
        <v>14.14093857832988</v>
      </c>
      <c r="W193" s="317">
        <v>29.042097998619738</v>
      </c>
      <c r="X193" s="290"/>
      <c r="Y193" s="287"/>
      <c r="Z193" s="290"/>
      <c r="AA193" s="268"/>
      <c r="AB193" s="357"/>
      <c r="AC193" s="343"/>
    </row>
    <row r="194" spans="1:29" ht="18">
      <c r="A194" s="416"/>
      <c r="B194" s="417">
        <v>151</v>
      </c>
      <c r="C194" s="418" t="s">
        <v>2292</v>
      </c>
      <c r="D194" s="419" t="s">
        <v>2489</v>
      </c>
      <c r="E194" s="420"/>
      <c r="F194" s="953" t="s">
        <v>3065</v>
      </c>
      <c r="G194" s="954"/>
      <c r="H194" s="422" t="s">
        <v>2553</v>
      </c>
      <c r="I194" s="423" t="s">
        <v>3101</v>
      </c>
      <c r="J194" s="422" t="s">
        <v>3102</v>
      </c>
      <c r="K194" s="422" t="s">
        <v>2621</v>
      </c>
      <c r="L194" s="424" t="s">
        <v>2960</v>
      </c>
      <c r="M194" s="423" t="s">
        <v>2557</v>
      </c>
      <c r="N194" s="425" t="s">
        <v>2766</v>
      </c>
      <c r="O194" s="426" t="s">
        <v>2558</v>
      </c>
      <c r="P194" s="426" t="s">
        <v>2558</v>
      </c>
      <c r="Q194" s="427">
        <v>2379</v>
      </c>
      <c r="R194" s="345"/>
      <c r="S194" s="279"/>
      <c r="T194" s="290">
        <v>1688.84</v>
      </c>
      <c r="U194" s="290">
        <v>1688.84</v>
      </c>
      <c r="V194" s="290">
        <v>14.102715426649866</v>
      </c>
      <c r="W194" s="317">
        <v>29.010508617065994</v>
      </c>
      <c r="X194" s="290"/>
      <c r="Y194" s="287"/>
      <c r="Z194" s="290"/>
      <c r="AA194" s="268"/>
      <c r="AB194" s="357"/>
      <c r="AC194" s="343"/>
    </row>
    <row r="195" spans="1:29" ht="18">
      <c r="A195" s="416"/>
      <c r="B195" s="417">
        <v>151</v>
      </c>
      <c r="C195" s="418" t="s">
        <v>2293</v>
      </c>
      <c r="D195" s="419" t="s">
        <v>2485</v>
      </c>
      <c r="E195" s="420"/>
      <c r="F195" s="953"/>
      <c r="G195" s="954"/>
      <c r="H195" s="422" t="s">
        <v>2553</v>
      </c>
      <c r="I195" s="423" t="s">
        <v>3079</v>
      </c>
      <c r="J195" s="422" t="s">
        <v>3055</v>
      </c>
      <c r="K195" s="422" t="s">
        <v>2939</v>
      </c>
      <c r="L195" s="371" t="s">
        <v>2931</v>
      </c>
      <c r="M195" s="423" t="s">
        <v>2557</v>
      </c>
      <c r="N195" s="425" t="s">
        <v>2766</v>
      </c>
      <c r="O195" s="426" t="s">
        <v>2558</v>
      </c>
      <c r="P195" s="426" t="s">
        <v>2558</v>
      </c>
      <c r="Q195" s="427">
        <v>2129</v>
      </c>
      <c r="R195" s="345"/>
      <c r="S195" s="279"/>
      <c r="T195" s="290">
        <v>1510.83</v>
      </c>
      <c r="U195" s="290">
        <v>1510.83</v>
      </c>
      <c r="V195" s="290">
        <v>14.133193987787692</v>
      </c>
      <c r="W195" s="317">
        <v>29.03569751056834</v>
      </c>
      <c r="X195" s="290"/>
      <c r="Y195" s="287"/>
      <c r="Z195" s="290"/>
      <c r="AA195" s="268"/>
      <c r="AB195" s="357"/>
      <c r="AC195" s="343"/>
    </row>
    <row r="196" spans="1:29" ht="18">
      <c r="A196" s="416"/>
      <c r="B196" s="387">
        <v>151</v>
      </c>
      <c r="C196" s="369" t="s">
        <v>2210</v>
      </c>
      <c r="D196" s="368" t="s">
        <v>2482</v>
      </c>
      <c r="E196" s="368"/>
      <c r="F196" s="963" t="s">
        <v>2984</v>
      </c>
      <c r="G196" s="963"/>
      <c r="H196" s="363" t="s">
        <v>2553</v>
      </c>
      <c r="I196" s="366" t="s">
        <v>3019</v>
      </c>
      <c r="J196" s="363" t="s">
        <v>3085</v>
      </c>
      <c r="K196" s="372" t="s">
        <v>2621</v>
      </c>
      <c r="L196" s="371" t="s">
        <v>3043</v>
      </c>
      <c r="M196" s="366" t="s">
        <v>2557</v>
      </c>
      <c r="N196" s="367" t="s">
        <v>2766</v>
      </c>
      <c r="O196" s="364" t="s">
        <v>2558</v>
      </c>
      <c r="P196" s="364" t="s">
        <v>2558</v>
      </c>
      <c r="Q196" s="378">
        <v>1148.99</v>
      </c>
      <c r="R196" s="345"/>
      <c r="S196" s="291"/>
      <c r="T196" s="290">
        <v>815.64</v>
      </c>
      <c r="U196" s="290">
        <v>815.64</v>
      </c>
      <c r="V196" s="290">
        <v>14.105048781973736</v>
      </c>
      <c r="W196" s="317">
        <v>29.012437009895649</v>
      </c>
      <c r="X196" s="290"/>
      <c r="Y196" s="287"/>
      <c r="Z196" s="290"/>
      <c r="AA196" s="268"/>
      <c r="AB196" s="357"/>
      <c r="AC196" s="343"/>
    </row>
    <row r="197" spans="1:29" ht="18">
      <c r="A197" s="455"/>
      <c r="B197" s="441">
        <v>151</v>
      </c>
      <c r="C197" s="426" t="s">
        <v>2294</v>
      </c>
      <c r="D197" s="442" t="s">
        <v>2485</v>
      </c>
      <c r="E197" s="443"/>
      <c r="F197" s="961" t="s">
        <v>3074</v>
      </c>
      <c r="G197" s="962"/>
      <c r="H197" s="363" t="s">
        <v>2553</v>
      </c>
      <c r="I197" s="422" t="s">
        <v>3079</v>
      </c>
      <c r="J197" s="422" t="s">
        <v>2951</v>
      </c>
      <c r="K197" s="372" t="s">
        <v>2621</v>
      </c>
      <c r="L197" s="370" t="s">
        <v>2931</v>
      </c>
      <c r="M197" s="363" t="s">
        <v>2557</v>
      </c>
      <c r="N197" s="402" t="s">
        <v>2766</v>
      </c>
      <c r="O197" s="364" t="s">
        <v>2558</v>
      </c>
      <c r="P197" s="364" t="s">
        <v>2558</v>
      </c>
      <c r="Q197" s="446">
        <v>1729</v>
      </c>
      <c r="R197" s="404"/>
      <c r="S197" s="311"/>
      <c r="T197" s="315">
        <v>1219.68</v>
      </c>
      <c r="U197" s="315">
        <v>1219.68</v>
      </c>
      <c r="V197" s="315">
        <v>14.643562753036434</v>
      </c>
      <c r="W197" s="318">
        <v>29.457489878542503</v>
      </c>
      <c r="X197" s="315"/>
      <c r="Y197" s="313"/>
      <c r="Z197" s="315"/>
      <c r="AA197" s="316"/>
      <c r="AB197" s="405"/>
      <c r="AC197" s="431"/>
    </row>
    <row r="198" spans="1:29" ht="18">
      <c r="A198" s="416"/>
      <c r="B198" s="417">
        <v>151</v>
      </c>
      <c r="C198" s="418" t="s">
        <v>2295</v>
      </c>
      <c r="D198" s="419" t="s">
        <v>2489</v>
      </c>
      <c r="E198" s="420"/>
      <c r="F198" s="953" t="s">
        <v>3065</v>
      </c>
      <c r="G198" s="954"/>
      <c r="H198" s="422" t="s">
        <v>2553</v>
      </c>
      <c r="I198" s="423" t="s">
        <v>3101</v>
      </c>
      <c r="J198" s="422" t="s">
        <v>3103</v>
      </c>
      <c r="K198" s="422" t="s">
        <v>2948</v>
      </c>
      <c r="L198" s="424" t="s">
        <v>2960</v>
      </c>
      <c r="M198" s="423" t="s">
        <v>2557</v>
      </c>
      <c r="N198" s="425" t="s">
        <v>2766</v>
      </c>
      <c r="O198" s="426" t="s">
        <v>2558</v>
      </c>
      <c r="P198" s="426" t="s">
        <v>2558</v>
      </c>
      <c r="Q198" s="427">
        <v>2379</v>
      </c>
      <c r="R198" s="345"/>
      <c r="S198" s="279"/>
      <c r="T198" s="290">
        <v>1688.84</v>
      </c>
      <c r="U198" s="290">
        <v>1688.84</v>
      </c>
      <c r="V198" s="290">
        <v>14.102715426649866</v>
      </c>
      <c r="W198" s="317">
        <v>29.010508617065994</v>
      </c>
      <c r="X198" s="290"/>
      <c r="Y198" s="287"/>
      <c r="Z198" s="290"/>
      <c r="AA198" s="268"/>
      <c r="AB198" s="357"/>
      <c r="AC198" s="343"/>
    </row>
    <row r="199" spans="1:29" ht="18">
      <c r="A199" s="416"/>
      <c r="B199" s="417">
        <v>151</v>
      </c>
      <c r="C199" s="418" t="s">
        <v>2296</v>
      </c>
      <c r="D199" s="419" t="s">
        <v>2489</v>
      </c>
      <c r="E199" s="420"/>
      <c r="F199" s="953" t="s">
        <v>3073</v>
      </c>
      <c r="G199" s="954"/>
      <c r="H199" s="422" t="s">
        <v>2553</v>
      </c>
      <c r="I199" s="423" t="s">
        <v>3088</v>
      </c>
      <c r="J199" s="422" t="s">
        <v>3104</v>
      </c>
      <c r="K199" s="372" t="s">
        <v>2621</v>
      </c>
      <c r="L199" s="424" t="s">
        <v>2960</v>
      </c>
      <c r="M199" s="423" t="s">
        <v>2589</v>
      </c>
      <c r="N199" s="425" t="s">
        <v>2766</v>
      </c>
      <c r="O199" s="426" t="s">
        <v>2558</v>
      </c>
      <c r="P199" s="426" t="s">
        <v>2558</v>
      </c>
      <c r="Q199" s="427">
        <v>3329</v>
      </c>
      <c r="R199" s="345"/>
      <c r="S199" s="279"/>
      <c r="T199" s="290">
        <v>2348.7199999999998</v>
      </c>
      <c r="U199" s="290">
        <v>2348.7199999999998</v>
      </c>
      <c r="V199" s="290">
        <v>14.630483628717343</v>
      </c>
      <c r="W199" s="317">
        <v>29.446680684890367</v>
      </c>
      <c r="X199" s="290"/>
      <c r="Y199" s="287"/>
      <c r="Z199" s="290"/>
      <c r="AA199" s="268"/>
      <c r="AB199" s="357"/>
      <c r="AC199" s="343"/>
    </row>
    <row r="200" spans="1:29" ht="18">
      <c r="A200" s="416"/>
      <c r="B200" s="417">
        <v>151</v>
      </c>
      <c r="C200" s="418" t="s">
        <v>2297</v>
      </c>
      <c r="D200" s="419" t="s">
        <v>2489</v>
      </c>
      <c r="E200" s="420"/>
      <c r="F200" s="953" t="s">
        <v>3073</v>
      </c>
      <c r="G200" s="954"/>
      <c r="H200" s="422" t="s">
        <v>2553</v>
      </c>
      <c r="I200" s="423" t="s">
        <v>3088</v>
      </c>
      <c r="J200" s="422" t="s">
        <v>3092</v>
      </c>
      <c r="K200" s="422" t="s">
        <v>2621</v>
      </c>
      <c r="L200" s="424" t="s">
        <v>2960</v>
      </c>
      <c r="M200" s="423" t="s">
        <v>2589</v>
      </c>
      <c r="N200" s="425" t="s">
        <v>2766</v>
      </c>
      <c r="O200" s="426" t="s">
        <v>2558</v>
      </c>
      <c r="P200" s="426" t="s">
        <v>2558</v>
      </c>
      <c r="Q200" s="447">
        <v>2429</v>
      </c>
      <c r="R200" s="345"/>
      <c r="S200" s="279"/>
      <c r="T200" s="290">
        <v>1724.26</v>
      </c>
      <c r="U200" s="290">
        <v>1724.26</v>
      </c>
      <c r="V200" s="290">
        <v>14.10643886372992</v>
      </c>
      <c r="W200" s="317">
        <v>29.013585837793329</v>
      </c>
      <c r="X200" s="290"/>
      <c r="Y200" s="287"/>
      <c r="Z200" s="290"/>
      <c r="AA200" s="268"/>
      <c r="AB200" s="357"/>
      <c r="AC200" s="343"/>
    </row>
    <row r="201" spans="1:29" ht="18">
      <c r="A201" s="416"/>
      <c r="B201" s="417">
        <v>151</v>
      </c>
      <c r="C201" s="418" t="s">
        <v>2298</v>
      </c>
      <c r="D201" s="419" t="s">
        <v>2489</v>
      </c>
      <c r="E201" s="420"/>
      <c r="F201" s="953" t="s">
        <v>3073</v>
      </c>
      <c r="G201" s="954"/>
      <c r="H201" s="422" t="s">
        <v>2553</v>
      </c>
      <c r="I201" s="423" t="s">
        <v>3088</v>
      </c>
      <c r="J201" s="422" t="s">
        <v>3105</v>
      </c>
      <c r="K201" s="422" t="s">
        <v>2621</v>
      </c>
      <c r="L201" s="424" t="s">
        <v>2960</v>
      </c>
      <c r="M201" s="423" t="s">
        <v>2589</v>
      </c>
      <c r="N201" s="425" t="s">
        <v>2766</v>
      </c>
      <c r="O201" s="426" t="s">
        <v>2558</v>
      </c>
      <c r="P201" s="426" t="s">
        <v>2558</v>
      </c>
      <c r="Q201" s="427">
        <v>2579</v>
      </c>
      <c r="R201" s="345"/>
      <c r="S201" s="279"/>
      <c r="T201" s="290">
        <v>1830.54</v>
      </c>
      <c r="U201" s="290">
        <v>1830.54</v>
      </c>
      <c r="V201" s="290">
        <v>14.115804575416831</v>
      </c>
      <c r="W201" s="317">
        <v>29.021326095385803</v>
      </c>
      <c r="X201" s="290"/>
      <c r="Y201" s="287"/>
      <c r="Z201" s="290"/>
      <c r="AA201" s="268"/>
      <c r="AB201" s="357"/>
      <c r="AC201" s="343"/>
    </row>
    <row r="202" spans="1:29" ht="18">
      <c r="A202" s="416"/>
      <c r="B202" s="417">
        <v>151</v>
      </c>
      <c r="C202" s="418" t="s">
        <v>2299</v>
      </c>
      <c r="D202" s="419" t="s">
        <v>2489</v>
      </c>
      <c r="E202" s="420"/>
      <c r="F202" s="953" t="s">
        <v>3073</v>
      </c>
      <c r="G202" s="954"/>
      <c r="H202" s="422" t="s">
        <v>2553</v>
      </c>
      <c r="I202" s="423" t="s">
        <v>3088</v>
      </c>
      <c r="J202" s="422" t="s">
        <v>3105</v>
      </c>
      <c r="K202" s="422" t="s">
        <v>3106</v>
      </c>
      <c r="L202" s="424" t="s">
        <v>3107</v>
      </c>
      <c r="M202" s="423" t="s">
        <v>2589</v>
      </c>
      <c r="N202" s="425" t="s">
        <v>2766</v>
      </c>
      <c r="O202" s="426" t="s">
        <v>2558</v>
      </c>
      <c r="P202" s="426" t="s">
        <v>2558</v>
      </c>
      <c r="Q202" s="427">
        <v>2579</v>
      </c>
      <c r="R202" s="345"/>
      <c r="S202" s="279"/>
      <c r="T202" s="290">
        <v>1830.54</v>
      </c>
      <c r="U202" s="290">
        <v>1830.54</v>
      </c>
      <c r="V202" s="290">
        <v>14.115804575416831</v>
      </c>
      <c r="W202" s="317">
        <v>29.021326095385803</v>
      </c>
      <c r="X202" s="290"/>
      <c r="Y202" s="287"/>
      <c r="Z202" s="290"/>
      <c r="AA202" s="268"/>
      <c r="AB202" s="357"/>
      <c r="AC202" s="343"/>
    </row>
    <row r="203" spans="1:29" ht="18">
      <c r="A203" s="416"/>
      <c r="B203" s="417">
        <v>151</v>
      </c>
      <c r="C203" s="418" t="s">
        <v>2300</v>
      </c>
      <c r="D203" s="419" t="s">
        <v>2485</v>
      </c>
      <c r="E203" s="420"/>
      <c r="F203" s="953" t="s">
        <v>3074</v>
      </c>
      <c r="G203" s="954"/>
      <c r="H203" s="422" t="s">
        <v>2553</v>
      </c>
      <c r="I203" s="423" t="s">
        <v>3108</v>
      </c>
      <c r="J203" s="422" t="s">
        <v>3076</v>
      </c>
      <c r="K203" s="422" t="s">
        <v>2948</v>
      </c>
      <c r="L203" s="424" t="s">
        <v>3109</v>
      </c>
      <c r="M203" s="423" t="s">
        <v>2589</v>
      </c>
      <c r="N203" s="425" t="s">
        <v>2766</v>
      </c>
      <c r="O203" s="426" t="s">
        <v>2558</v>
      </c>
      <c r="P203" s="426" t="s">
        <v>2558</v>
      </c>
      <c r="Q203" s="427">
        <v>1729</v>
      </c>
      <c r="R203" s="345"/>
      <c r="S203" s="279"/>
      <c r="T203" s="290">
        <v>1219.68</v>
      </c>
      <c r="U203" s="290">
        <v>1219.68</v>
      </c>
      <c r="V203" s="290">
        <v>14.643562753036434</v>
      </c>
      <c r="W203" s="317">
        <v>29.457489878542503</v>
      </c>
      <c r="X203" s="290"/>
      <c r="Y203" s="287"/>
      <c r="Z203" s="290"/>
      <c r="AA203" s="268"/>
      <c r="AB203" s="357"/>
      <c r="AC203" s="343"/>
    </row>
    <row r="204" spans="1:29" ht="18">
      <c r="A204" s="416"/>
      <c r="B204" s="387">
        <v>151</v>
      </c>
      <c r="C204" s="369" t="s">
        <v>2301</v>
      </c>
      <c r="D204" s="368" t="s">
        <v>2480</v>
      </c>
      <c r="E204" s="368"/>
      <c r="F204" s="963" t="s">
        <v>2924</v>
      </c>
      <c r="G204" s="963"/>
      <c r="H204" s="363" t="s">
        <v>2553</v>
      </c>
      <c r="I204" s="366" t="s">
        <v>3110</v>
      </c>
      <c r="J204" s="363" t="s">
        <v>3111</v>
      </c>
      <c r="K204" s="372" t="s">
        <v>2758</v>
      </c>
      <c r="L204" s="371" t="s">
        <v>2927</v>
      </c>
      <c r="M204" s="366" t="s">
        <v>2557</v>
      </c>
      <c r="N204" s="367" t="s">
        <v>2766</v>
      </c>
      <c r="O204" s="364" t="s">
        <v>2558</v>
      </c>
      <c r="P204" s="364" t="s">
        <v>2558</v>
      </c>
      <c r="Q204" s="378">
        <v>2729</v>
      </c>
      <c r="R204" s="345"/>
      <c r="S204" s="291"/>
      <c r="T204" s="290">
        <v>1936.81</v>
      </c>
      <c r="U204" s="290">
        <v>1936.81</v>
      </c>
      <c r="V204" s="290">
        <v>14.643562753036434</v>
      </c>
      <c r="W204" s="317">
        <v>29.457489878542503</v>
      </c>
      <c r="X204" s="290"/>
      <c r="Y204" s="287"/>
      <c r="Z204" s="290"/>
      <c r="AA204" s="268"/>
      <c r="AB204" s="357"/>
      <c r="AC204" s="343"/>
    </row>
    <row r="205" spans="1:29" ht="18">
      <c r="A205" s="416"/>
      <c r="B205" s="417">
        <v>151</v>
      </c>
      <c r="C205" s="418" t="s">
        <v>2302</v>
      </c>
      <c r="D205" s="419" t="s">
        <v>2485</v>
      </c>
      <c r="E205" s="420"/>
      <c r="F205" s="953" t="s">
        <v>3074</v>
      </c>
      <c r="G205" s="954"/>
      <c r="H205" s="422" t="s">
        <v>2553</v>
      </c>
      <c r="I205" s="423" t="s">
        <v>3024</v>
      </c>
      <c r="J205" s="422" t="s">
        <v>3112</v>
      </c>
      <c r="K205" s="422" t="s">
        <v>2758</v>
      </c>
      <c r="L205" s="371" t="s">
        <v>2931</v>
      </c>
      <c r="M205" s="423" t="s">
        <v>2557</v>
      </c>
      <c r="N205" s="425" t="s">
        <v>2766</v>
      </c>
      <c r="O205" s="426" t="s">
        <v>2558</v>
      </c>
      <c r="P205" s="426" t="s">
        <v>2558</v>
      </c>
      <c r="Q205" s="427">
        <v>1529</v>
      </c>
      <c r="R205" s="345"/>
      <c r="S205" s="279"/>
      <c r="T205" s="290">
        <v>1085.75</v>
      </c>
      <c r="U205" s="290">
        <v>1085.75</v>
      </c>
      <c r="V205" s="290">
        <v>14.124584096738744</v>
      </c>
      <c r="W205" s="317">
        <v>29.028581898131179</v>
      </c>
      <c r="X205" s="290"/>
      <c r="Y205" s="287"/>
      <c r="Z205" s="290"/>
      <c r="AA205" s="268"/>
      <c r="AB205" s="357"/>
      <c r="AC205" s="343"/>
    </row>
    <row r="206" spans="1:29" ht="18">
      <c r="A206" s="416"/>
      <c r="B206" s="417">
        <v>151</v>
      </c>
      <c r="C206" s="418" t="s">
        <v>2303</v>
      </c>
      <c r="D206" s="419" t="s">
        <v>2485</v>
      </c>
      <c r="E206" s="420"/>
      <c r="F206" s="953" t="s">
        <v>3074</v>
      </c>
      <c r="G206" s="954"/>
      <c r="H206" s="422" t="s">
        <v>2553</v>
      </c>
      <c r="I206" s="423" t="s">
        <v>3108</v>
      </c>
      <c r="J206" s="422" t="s">
        <v>3113</v>
      </c>
      <c r="K206" s="422" t="s">
        <v>2758</v>
      </c>
      <c r="L206" s="424" t="s">
        <v>3109</v>
      </c>
      <c r="M206" s="423" t="s">
        <v>2589</v>
      </c>
      <c r="N206" s="425" t="s">
        <v>2766</v>
      </c>
      <c r="O206" s="426" t="s">
        <v>2558</v>
      </c>
      <c r="P206" s="426" t="s">
        <v>2558</v>
      </c>
      <c r="Q206" s="427">
        <v>1729</v>
      </c>
      <c r="R206" s="345"/>
      <c r="S206" s="279"/>
      <c r="T206" s="290">
        <v>1227.44</v>
      </c>
      <c r="U206" s="290">
        <v>1227.44</v>
      </c>
      <c r="V206" s="290">
        <v>14.100497397339495</v>
      </c>
      <c r="W206" s="317">
        <v>29.008675534991312</v>
      </c>
      <c r="X206" s="290"/>
      <c r="Y206" s="287"/>
      <c r="Z206" s="290"/>
      <c r="AA206" s="268"/>
      <c r="AB206" s="357"/>
      <c r="AC206" s="343"/>
    </row>
    <row r="207" spans="1:29" ht="18">
      <c r="A207" s="416"/>
      <c r="B207" s="441">
        <v>151</v>
      </c>
      <c r="C207" s="426" t="s">
        <v>2304</v>
      </c>
      <c r="D207" s="442" t="s">
        <v>2485</v>
      </c>
      <c r="E207" s="443"/>
      <c r="F207" s="961"/>
      <c r="G207" s="962"/>
      <c r="H207" s="422" t="s">
        <v>2553</v>
      </c>
      <c r="I207" s="422" t="s">
        <v>3079</v>
      </c>
      <c r="J207" s="422" t="s">
        <v>3114</v>
      </c>
      <c r="K207" s="422" t="s">
        <v>2758</v>
      </c>
      <c r="L207" s="370" t="s">
        <v>2931</v>
      </c>
      <c r="M207" s="422" t="s">
        <v>2557</v>
      </c>
      <c r="N207" s="445" t="s">
        <v>2766</v>
      </c>
      <c r="O207" s="426" t="s">
        <v>2558</v>
      </c>
      <c r="P207" s="426" t="s">
        <v>2558</v>
      </c>
      <c r="Q207" s="446">
        <v>2129</v>
      </c>
      <c r="R207" s="404"/>
      <c r="S207" s="311"/>
      <c r="T207" s="315">
        <v>1510.83</v>
      </c>
      <c r="U207" s="290">
        <v>1510.83</v>
      </c>
      <c r="V207" s="290">
        <v>14.133193987787692</v>
      </c>
      <c r="W207" s="317">
        <v>29.03569751056834</v>
      </c>
      <c r="X207" s="290"/>
      <c r="Y207" s="287"/>
      <c r="Z207" s="290"/>
      <c r="AA207" s="268"/>
      <c r="AB207" s="357"/>
      <c r="AC207" s="343"/>
    </row>
    <row r="208" spans="1:29" ht="18">
      <c r="A208" s="416"/>
      <c r="B208" s="417">
        <v>151</v>
      </c>
      <c r="C208" s="418" t="s">
        <v>2305</v>
      </c>
      <c r="D208" s="419" t="s">
        <v>2485</v>
      </c>
      <c r="E208" s="420"/>
      <c r="F208" s="953"/>
      <c r="G208" s="954"/>
      <c r="H208" s="422" t="s">
        <v>2553</v>
      </c>
      <c r="I208" s="423" t="s">
        <v>3097</v>
      </c>
      <c r="J208" s="422" t="s">
        <v>3115</v>
      </c>
      <c r="K208" s="422" t="s">
        <v>2758</v>
      </c>
      <c r="L208" s="371" t="s">
        <v>2931</v>
      </c>
      <c r="M208" s="423" t="s">
        <v>2557</v>
      </c>
      <c r="N208" s="425" t="s">
        <v>2766</v>
      </c>
      <c r="O208" s="426" t="s">
        <v>2558</v>
      </c>
      <c r="P208" s="426" t="s">
        <v>2558</v>
      </c>
      <c r="Q208" s="427">
        <v>1529</v>
      </c>
      <c r="R208" s="345"/>
      <c r="S208" s="279"/>
      <c r="T208" s="290">
        <v>1085.75</v>
      </c>
      <c r="U208" s="290">
        <v>1085.75</v>
      </c>
      <c r="V208" s="290">
        <v>14.077338129496397</v>
      </c>
      <c r="W208" s="317">
        <v>28.989535644211898</v>
      </c>
      <c r="X208" s="290"/>
      <c r="Y208" s="287"/>
      <c r="Z208" s="290"/>
      <c r="AA208" s="268"/>
      <c r="AB208" s="357"/>
      <c r="AC208" s="343"/>
    </row>
    <row r="209" spans="1:29" ht="18">
      <c r="A209" s="416"/>
      <c r="B209" s="417">
        <v>151</v>
      </c>
      <c r="C209" s="418" t="s">
        <v>2306</v>
      </c>
      <c r="D209" s="368" t="s">
        <v>2480</v>
      </c>
      <c r="E209" s="420"/>
      <c r="F209" s="953" t="s">
        <v>3096</v>
      </c>
      <c r="G209" s="954"/>
      <c r="H209" s="422" t="s">
        <v>2553</v>
      </c>
      <c r="I209" s="423" t="s">
        <v>3097</v>
      </c>
      <c r="J209" s="422" t="s">
        <v>3116</v>
      </c>
      <c r="K209" s="422" t="s">
        <v>2758</v>
      </c>
      <c r="L209" s="371" t="s">
        <v>2927</v>
      </c>
      <c r="M209" s="423" t="s">
        <v>2557</v>
      </c>
      <c r="N209" s="425" t="s">
        <v>2766</v>
      </c>
      <c r="O209" s="426" t="s">
        <v>2558</v>
      </c>
      <c r="P209" s="426" t="s">
        <v>2558</v>
      </c>
      <c r="Q209" s="427">
        <v>1999</v>
      </c>
      <c r="R209" s="345"/>
      <c r="S209" s="279"/>
      <c r="T209" s="290">
        <v>1418.73</v>
      </c>
      <c r="U209" s="290">
        <v>1418.73</v>
      </c>
      <c r="V209" s="290">
        <v>14.12389694847424</v>
      </c>
      <c r="W209" s="317">
        <v>29.028014007003492</v>
      </c>
      <c r="X209" s="290"/>
      <c r="Y209" s="287"/>
      <c r="Z209" s="290"/>
      <c r="AA209" s="268"/>
      <c r="AB209" s="357"/>
      <c r="AC209" s="343"/>
    </row>
    <row r="210" spans="1:29" ht="18">
      <c r="A210" s="416"/>
      <c r="B210" s="417">
        <v>151</v>
      </c>
      <c r="C210" s="418" t="s">
        <v>2307</v>
      </c>
      <c r="D210" s="321" t="s">
        <v>2480</v>
      </c>
      <c r="E210" s="443"/>
      <c r="F210" s="961" t="s">
        <v>3065</v>
      </c>
      <c r="G210" s="962"/>
      <c r="H210" s="422" t="s">
        <v>2553</v>
      </c>
      <c r="I210" s="363" t="s">
        <v>3110</v>
      </c>
      <c r="J210" s="422" t="s">
        <v>3078</v>
      </c>
      <c r="K210" s="422" t="s">
        <v>2758</v>
      </c>
      <c r="L210" s="370" t="s">
        <v>2927</v>
      </c>
      <c r="M210" s="422" t="s">
        <v>2557</v>
      </c>
      <c r="N210" s="445" t="s">
        <v>2766</v>
      </c>
      <c r="O210" s="426" t="s">
        <v>2558</v>
      </c>
      <c r="P210" s="426" t="s">
        <v>2558</v>
      </c>
      <c r="Q210" s="403">
        <v>2829</v>
      </c>
      <c r="R210" s="345"/>
      <c r="S210" s="291"/>
      <c r="T210" s="290">
        <v>2008.54</v>
      </c>
      <c r="U210" s="290">
        <v>2008.54</v>
      </c>
      <c r="V210" s="290">
        <v>14.092138564863902</v>
      </c>
      <c r="W210" s="317">
        <v>29.001767408978438</v>
      </c>
      <c r="X210" s="290"/>
      <c r="Y210" s="287"/>
      <c r="Z210" s="290"/>
      <c r="AA210" s="268"/>
      <c r="AB210" s="357"/>
      <c r="AC210" s="343"/>
    </row>
    <row r="211" spans="1:29" ht="18">
      <c r="A211" s="416"/>
      <c r="B211" s="441">
        <v>151</v>
      </c>
      <c r="C211" s="426" t="s">
        <v>2308</v>
      </c>
      <c r="D211" s="442" t="s">
        <v>2475</v>
      </c>
      <c r="E211" s="443"/>
      <c r="F211" s="993" t="s">
        <v>3065</v>
      </c>
      <c r="G211" s="994"/>
      <c r="H211" s="422" t="s">
        <v>2553</v>
      </c>
      <c r="I211" s="422" t="s">
        <v>3066</v>
      </c>
      <c r="J211" s="422" t="s">
        <v>2958</v>
      </c>
      <c r="K211" s="422" t="s">
        <v>2948</v>
      </c>
      <c r="L211" s="444" t="s">
        <v>2927</v>
      </c>
      <c r="M211" s="422" t="s">
        <v>2557</v>
      </c>
      <c r="N211" s="445" t="s">
        <v>2766</v>
      </c>
      <c r="O211" s="426" t="s">
        <v>2558</v>
      </c>
      <c r="P211" s="426" t="s">
        <v>2558</v>
      </c>
      <c r="Q211" s="446">
        <v>2229</v>
      </c>
      <c r="R211" s="345"/>
      <c r="S211" s="279"/>
      <c r="T211" s="290">
        <v>1582.57</v>
      </c>
      <c r="U211" s="290">
        <v>1582.57</v>
      </c>
      <c r="V211" s="290">
        <v>14.091085688649613</v>
      </c>
      <c r="W211" s="317">
        <v>29.000897263346786</v>
      </c>
      <c r="X211" s="290"/>
      <c r="Y211" s="287"/>
      <c r="Z211" s="290"/>
      <c r="AA211" s="268"/>
      <c r="AB211" s="357"/>
      <c r="AC211" s="343"/>
    </row>
    <row r="212" spans="1:29" ht="18">
      <c r="A212" s="416"/>
      <c r="B212" s="441">
        <v>151</v>
      </c>
      <c r="C212" s="426" t="s">
        <v>2309</v>
      </c>
      <c r="D212" s="442" t="s">
        <v>2475</v>
      </c>
      <c r="E212" s="420"/>
      <c r="F212" s="953" t="s">
        <v>3065</v>
      </c>
      <c r="G212" s="954"/>
      <c r="H212" s="422" t="s">
        <v>2553</v>
      </c>
      <c r="I212" s="423" t="s">
        <v>3097</v>
      </c>
      <c r="J212" s="422" t="s">
        <v>3069</v>
      </c>
      <c r="K212" s="422" t="s">
        <v>2758</v>
      </c>
      <c r="L212" s="370" t="s">
        <v>2927</v>
      </c>
      <c r="M212" s="422" t="s">
        <v>2557</v>
      </c>
      <c r="N212" s="445" t="s">
        <v>2766</v>
      </c>
      <c r="O212" s="426" t="s">
        <v>2558</v>
      </c>
      <c r="P212" s="426" t="s">
        <v>2558</v>
      </c>
      <c r="Q212" s="378">
        <v>2249</v>
      </c>
      <c r="R212" s="345"/>
      <c r="S212" s="291"/>
      <c r="T212" s="290">
        <v>1585.76</v>
      </c>
      <c r="U212" s="290">
        <v>1585.76</v>
      </c>
      <c r="V212" s="290">
        <v>14.683432636727431</v>
      </c>
      <c r="W212" s="317">
        <v>29.490440195642506</v>
      </c>
      <c r="X212" s="290"/>
      <c r="Y212" s="287"/>
      <c r="Z212" s="290"/>
      <c r="AA212" s="268"/>
      <c r="AB212" s="357"/>
      <c r="AC212" s="343"/>
    </row>
    <row r="213" spans="1:29" ht="18">
      <c r="A213" s="416"/>
      <c r="B213" s="417">
        <v>151</v>
      </c>
      <c r="C213" s="418" t="s">
        <v>2310</v>
      </c>
      <c r="D213" s="419" t="s">
        <v>1126</v>
      </c>
      <c r="E213" s="420"/>
      <c r="F213" s="953" t="s">
        <v>2976</v>
      </c>
      <c r="G213" s="954"/>
      <c r="H213" s="422" t="s">
        <v>2553</v>
      </c>
      <c r="I213" s="423" t="s">
        <v>2744</v>
      </c>
      <c r="J213" s="422" t="s">
        <v>3117</v>
      </c>
      <c r="K213" s="422" t="s">
        <v>2758</v>
      </c>
      <c r="L213" s="424" t="s">
        <v>3043</v>
      </c>
      <c r="M213" s="423" t="s">
        <v>2589</v>
      </c>
      <c r="N213" s="425" t="s">
        <v>2766</v>
      </c>
      <c r="O213" s="426" t="s">
        <v>2558</v>
      </c>
      <c r="P213" s="426" t="s">
        <v>2558</v>
      </c>
      <c r="Q213" s="427">
        <v>1149</v>
      </c>
      <c r="R213" s="345"/>
      <c r="S213" s="279"/>
      <c r="T213" s="290">
        <v>815.64</v>
      </c>
      <c r="U213" s="290">
        <v>815.64</v>
      </c>
      <c r="V213" s="290">
        <v>14.105796344647516</v>
      </c>
      <c r="W213" s="317">
        <v>29.013054830287203</v>
      </c>
      <c r="X213" s="290"/>
      <c r="Y213" s="287"/>
      <c r="Z213" s="290"/>
      <c r="AA213" s="268"/>
      <c r="AB213" s="357"/>
      <c r="AC213" s="343"/>
    </row>
    <row r="214" spans="1:29" ht="18">
      <c r="A214" s="416"/>
      <c r="B214" s="417">
        <v>151</v>
      </c>
      <c r="C214" s="418" t="s">
        <v>2311</v>
      </c>
      <c r="D214" s="419" t="s">
        <v>2489</v>
      </c>
      <c r="E214" s="420"/>
      <c r="F214" s="953" t="s">
        <v>3073</v>
      </c>
      <c r="G214" s="954"/>
      <c r="H214" s="422" t="s">
        <v>2553</v>
      </c>
      <c r="I214" s="423" t="s">
        <v>3101</v>
      </c>
      <c r="J214" s="422" t="s">
        <v>3083</v>
      </c>
      <c r="K214" s="422" t="s">
        <v>2758</v>
      </c>
      <c r="L214" s="424" t="s">
        <v>2927</v>
      </c>
      <c r="M214" s="423" t="s">
        <v>2589</v>
      </c>
      <c r="N214" s="425" t="s">
        <v>2766</v>
      </c>
      <c r="O214" s="426" t="s">
        <v>2558</v>
      </c>
      <c r="P214" s="426" t="s">
        <v>2558</v>
      </c>
      <c r="Q214" s="427">
        <v>2579</v>
      </c>
      <c r="R214" s="345"/>
      <c r="S214" s="279"/>
      <c r="T214" s="290">
        <v>1831.42</v>
      </c>
      <c r="U214" s="290">
        <v>1831.42</v>
      </c>
      <c r="V214" s="290">
        <v>14.074517254749907</v>
      </c>
      <c r="W214" s="317">
        <v>28.987204342768507</v>
      </c>
      <c r="X214" s="290"/>
      <c r="Y214" s="287"/>
      <c r="Z214" s="290"/>
      <c r="AA214" s="268"/>
      <c r="AB214" s="357"/>
      <c r="AC214" s="343"/>
    </row>
    <row r="215" spans="1:29" ht="18">
      <c r="A215" s="416"/>
      <c r="B215" s="417">
        <v>151</v>
      </c>
      <c r="C215" s="418" t="s">
        <v>2312</v>
      </c>
      <c r="D215" s="419" t="s">
        <v>2489</v>
      </c>
      <c r="E215" s="420"/>
      <c r="F215" s="419"/>
      <c r="G215" s="421"/>
      <c r="H215" s="422" t="s">
        <v>2553</v>
      </c>
      <c r="I215" s="423" t="s">
        <v>3101</v>
      </c>
      <c r="J215" s="422" t="s">
        <v>3118</v>
      </c>
      <c r="K215" s="422" t="s">
        <v>2758</v>
      </c>
      <c r="L215" s="424" t="s">
        <v>2939</v>
      </c>
      <c r="M215" s="423" t="s">
        <v>2589</v>
      </c>
      <c r="N215" s="425" t="s">
        <v>2766</v>
      </c>
      <c r="O215" s="426" t="s">
        <v>2558</v>
      </c>
      <c r="P215" s="426" t="s">
        <v>2558</v>
      </c>
      <c r="Q215" s="403">
        <v>2679</v>
      </c>
      <c r="R215" s="345"/>
      <c r="S215" s="291"/>
      <c r="T215" s="290">
        <v>1902.27</v>
      </c>
      <c r="U215" s="290">
        <v>1902.27</v>
      </c>
      <c r="V215" s="290">
        <v>14.081870100783888</v>
      </c>
      <c r="W215" s="317">
        <v>28.993281075027994</v>
      </c>
      <c r="X215" s="290"/>
      <c r="Y215" s="287"/>
      <c r="Z215" s="290"/>
      <c r="AA215" s="268"/>
      <c r="AB215" s="357"/>
      <c r="AC215" s="343"/>
    </row>
    <row r="216" spans="1:29" ht="18">
      <c r="A216" s="416"/>
      <c r="B216" s="417">
        <v>151</v>
      </c>
      <c r="C216" s="418" t="s">
        <v>2313</v>
      </c>
      <c r="D216" s="419" t="s">
        <v>2485</v>
      </c>
      <c r="E216" s="420"/>
      <c r="F216" s="953" t="s">
        <v>3074</v>
      </c>
      <c r="G216" s="954"/>
      <c r="H216" s="422" t="s">
        <v>2553</v>
      </c>
      <c r="I216" s="423" t="s">
        <v>3024</v>
      </c>
      <c r="J216" s="422" t="s">
        <v>3119</v>
      </c>
      <c r="K216" s="422" t="s">
        <v>2758</v>
      </c>
      <c r="L216" s="371" t="s">
        <v>2931</v>
      </c>
      <c r="M216" s="423" t="s">
        <v>2557</v>
      </c>
      <c r="N216" s="425" t="s">
        <v>2766</v>
      </c>
      <c r="O216" s="426" t="s">
        <v>2558</v>
      </c>
      <c r="P216" s="426" t="s">
        <v>2558</v>
      </c>
      <c r="Q216" s="427">
        <v>1729</v>
      </c>
      <c r="R216" s="345"/>
      <c r="S216" s="279"/>
      <c r="T216" s="290">
        <v>1227.44</v>
      </c>
      <c r="U216" s="290">
        <v>1227.44</v>
      </c>
      <c r="V216" s="290">
        <v>14.100497397339495</v>
      </c>
      <c r="W216" s="317">
        <v>29.008675534991312</v>
      </c>
      <c r="X216" s="290"/>
      <c r="Y216" s="287"/>
      <c r="Z216" s="290"/>
      <c r="AA216" s="268"/>
      <c r="AB216" s="357"/>
      <c r="AC216" s="343"/>
    </row>
    <row r="217" spans="1:29" ht="18">
      <c r="A217" s="416"/>
      <c r="B217" s="417">
        <v>151</v>
      </c>
      <c r="C217" s="418" t="s">
        <v>2314</v>
      </c>
      <c r="D217" s="419" t="s">
        <v>2489</v>
      </c>
      <c r="E217" s="420"/>
      <c r="F217" s="953" t="s">
        <v>3065</v>
      </c>
      <c r="G217" s="954"/>
      <c r="H217" s="422" t="s">
        <v>2553</v>
      </c>
      <c r="I217" s="423" t="s">
        <v>3077</v>
      </c>
      <c r="J217" s="422" t="s">
        <v>3076</v>
      </c>
      <c r="K217" s="422" t="s">
        <v>2758</v>
      </c>
      <c r="L217" s="424" t="s">
        <v>2960</v>
      </c>
      <c r="M217" s="423" t="s">
        <v>2557</v>
      </c>
      <c r="N217" s="425" t="s">
        <v>2766</v>
      </c>
      <c r="O217" s="426" t="s">
        <v>2558</v>
      </c>
      <c r="P217" s="426" t="s">
        <v>2558</v>
      </c>
      <c r="Q217" s="427">
        <v>2049</v>
      </c>
      <c r="R217" s="345"/>
      <c r="S217" s="279"/>
      <c r="T217" s="290">
        <v>1454.16</v>
      </c>
      <c r="U217" s="290">
        <v>1454.16</v>
      </c>
      <c r="V217" s="290">
        <v>14.127203513909222</v>
      </c>
      <c r="W217" s="317">
        <v>29.030746705710087</v>
      </c>
      <c r="X217" s="290"/>
      <c r="Y217" s="287"/>
      <c r="Z217" s="290"/>
      <c r="AA217" s="268"/>
      <c r="AB217" s="357"/>
      <c r="AC217" s="343"/>
    </row>
    <row r="218" spans="1:29" ht="18">
      <c r="A218" s="416"/>
      <c r="B218" s="417">
        <v>151</v>
      </c>
      <c r="C218" s="418" t="s">
        <v>2315</v>
      </c>
      <c r="D218" s="419" t="s">
        <v>2485</v>
      </c>
      <c r="E218" s="420"/>
      <c r="F218" s="953" t="s">
        <v>3073</v>
      </c>
      <c r="G218" s="954"/>
      <c r="H218" s="422" t="s">
        <v>2553</v>
      </c>
      <c r="I218" s="423" t="s">
        <v>2945</v>
      </c>
      <c r="J218" s="422" t="s">
        <v>3098</v>
      </c>
      <c r="K218" s="422" t="s">
        <v>2758</v>
      </c>
      <c r="L218" s="371" t="s">
        <v>2931</v>
      </c>
      <c r="M218" s="423" t="s">
        <v>2557</v>
      </c>
      <c r="N218" s="425" t="s">
        <v>2766</v>
      </c>
      <c r="O218" s="426" t="s">
        <v>2558</v>
      </c>
      <c r="P218" s="426" t="s">
        <v>2558</v>
      </c>
      <c r="Q218" s="427">
        <v>1529</v>
      </c>
      <c r="R218" s="345"/>
      <c r="S218" s="279"/>
      <c r="T218" s="290">
        <v>1084.8599999999999</v>
      </c>
      <c r="U218" s="290">
        <v>1078</v>
      </c>
      <c r="V218" s="290">
        <v>14.690647482014398</v>
      </c>
      <c r="W218" s="317">
        <v>29.496402877697832</v>
      </c>
      <c r="X218" s="290"/>
      <c r="Y218" s="287"/>
      <c r="Z218" s="290"/>
      <c r="AA218" s="268"/>
      <c r="AB218" s="357"/>
      <c r="AC218" s="343"/>
    </row>
    <row r="219" spans="1:29" ht="18">
      <c r="A219" s="416"/>
      <c r="B219" s="417">
        <v>151</v>
      </c>
      <c r="C219" s="418" t="s">
        <v>2316</v>
      </c>
      <c r="D219" s="419" t="s">
        <v>2485</v>
      </c>
      <c r="E219" s="420"/>
      <c r="F219" s="953" t="s">
        <v>3074</v>
      </c>
      <c r="G219" s="954"/>
      <c r="H219" s="422" t="s">
        <v>2553</v>
      </c>
      <c r="I219" s="423" t="s">
        <v>3024</v>
      </c>
      <c r="J219" s="422" t="s">
        <v>3119</v>
      </c>
      <c r="K219" s="422" t="s">
        <v>2948</v>
      </c>
      <c r="L219" s="371" t="s">
        <v>2931</v>
      </c>
      <c r="M219" s="423" t="s">
        <v>2557</v>
      </c>
      <c r="N219" s="425" t="s">
        <v>2766</v>
      </c>
      <c r="O219" s="426" t="s">
        <v>2558</v>
      </c>
      <c r="P219" s="426" t="s">
        <v>2558</v>
      </c>
      <c r="Q219" s="427">
        <v>1729</v>
      </c>
      <c r="R219" s="345"/>
      <c r="S219" s="279"/>
      <c r="T219" s="290">
        <v>1227.44</v>
      </c>
      <c r="U219" s="290">
        <v>1227.44</v>
      </c>
      <c r="V219" s="290">
        <v>14.100497397339495</v>
      </c>
      <c r="W219" s="317">
        <v>29.008675534991312</v>
      </c>
      <c r="X219" s="290"/>
      <c r="Y219" s="287"/>
      <c r="Z219" s="290"/>
      <c r="AA219" s="268"/>
      <c r="AB219" s="357"/>
      <c r="AC219" s="343"/>
    </row>
    <row r="220" spans="1:29" ht="18">
      <c r="A220" s="416"/>
      <c r="B220" s="417">
        <v>151</v>
      </c>
      <c r="C220" s="418" t="s">
        <v>2317</v>
      </c>
      <c r="D220" s="419" t="s">
        <v>2489</v>
      </c>
      <c r="E220" s="420"/>
      <c r="F220" s="953" t="s">
        <v>3073</v>
      </c>
      <c r="G220" s="954"/>
      <c r="H220" s="422" t="s">
        <v>2553</v>
      </c>
      <c r="I220" s="423" t="s">
        <v>3088</v>
      </c>
      <c r="J220" s="422" t="s">
        <v>3105</v>
      </c>
      <c r="K220" s="422" t="s">
        <v>2758</v>
      </c>
      <c r="L220" s="424" t="s">
        <v>2960</v>
      </c>
      <c r="M220" s="423" t="s">
        <v>2589</v>
      </c>
      <c r="N220" s="425" t="s">
        <v>2766</v>
      </c>
      <c r="O220" s="426" t="s">
        <v>2558</v>
      </c>
      <c r="P220" s="426" t="s">
        <v>2558</v>
      </c>
      <c r="Q220" s="427">
        <v>2579</v>
      </c>
      <c r="R220" s="345"/>
      <c r="S220" s="279"/>
      <c r="T220" s="290">
        <v>1830.54</v>
      </c>
      <c r="U220" s="290">
        <v>1830.54</v>
      </c>
      <c r="V220" s="290">
        <v>14.115804575416831</v>
      </c>
      <c r="W220" s="317">
        <v>29.021326095385803</v>
      </c>
      <c r="X220" s="290"/>
      <c r="Y220" s="287"/>
      <c r="Z220" s="290"/>
      <c r="AA220" s="268"/>
      <c r="AB220" s="357"/>
      <c r="AC220" s="343"/>
    </row>
    <row r="221" spans="1:29" ht="18">
      <c r="A221" s="416"/>
      <c r="B221" s="417">
        <v>151</v>
      </c>
      <c r="C221" s="418" t="s">
        <v>2318</v>
      </c>
      <c r="D221" s="419" t="s">
        <v>2489</v>
      </c>
      <c r="E221" s="420"/>
      <c r="F221" s="953" t="s">
        <v>3073</v>
      </c>
      <c r="G221" s="954"/>
      <c r="H221" s="422" t="s">
        <v>2553</v>
      </c>
      <c r="I221" s="423" t="s">
        <v>3101</v>
      </c>
      <c r="J221" s="422" t="s">
        <v>2937</v>
      </c>
      <c r="K221" s="422" t="s">
        <v>2758</v>
      </c>
      <c r="L221" s="424" t="s">
        <v>2960</v>
      </c>
      <c r="M221" s="423" t="s">
        <v>2589</v>
      </c>
      <c r="N221" s="425" t="s">
        <v>2766</v>
      </c>
      <c r="O221" s="426" t="s">
        <v>2558</v>
      </c>
      <c r="P221" s="426" t="s">
        <v>2558</v>
      </c>
      <c r="Q221" s="427">
        <v>2229</v>
      </c>
      <c r="R221" s="345"/>
      <c r="S221" s="279"/>
      <c r="T221" s="290">
        <v>1582.57</v>
      </c>
      <c r="U221" s="290">
        <v>1582.57</v>
      </c>
      <c r="V221" s="290">
        <v>14.091085688649613</v>
      </c>
      <c r="W221" s="317">
        <v>29.000897263346786</v>
      </c>
      <c r="X221" s="290"/>
      <c r="Y221" s="287"/>
      <c r="Z221" s="290"/>
      <c r="AA221" s="268"/>
      <c r="AB221" s="357"/>
      <c r="AC221" s="343"/>
    </row>
    <row r="222" spans="1:29" ht="18">
      <c r="A222" s="416"/>
      <c r="B222" s="417">
        <v>151</v>
      </c>
      <c r="C222" s="418" t="s">
        <v>2319</v>
      </c>
      <c r="D222" s="419" t="s">
        <v>2485</v>
      </c>
      <c r="E222" s="420"/>
      <c r="F222" s="953" t="s">
        <v>3073</v>
      </c>
      <c r="G222" s="954"/>
      <c r="H222" s="422" t="s">
        <v>2553</v>
      </c>
      <c r="I222" s="423" t="s">
        <v>2945</v>
      </c>
      <c r="J222" s="422" t="s">
        <v>3120</v>
      </c>
      <c r="K222" s="422" t="s">
        <v>2758</v>
      </c>
      <c r="L222" s="371" t="s">
        <v>2939</v>
      </c>
      <c r="M222" s="423" t="s">
        <v>2589</v>
      </c>
      <c r="N222" s="425" t="s">
        <v>2766</v>
      </c>
      <c r="O222" s="426" t="s">
        <v>2558</v>
      </c>
      <c r="P222" s="426" t="s">
        <v>2558</v>
      </c>
      <c r="Q222" s="427">
        <v>1329</v>
      </c>
      <c r="R222" s="345"/>
      <c r="S222" s="279"/>
      <c r="T222" s="290">
        <v>943.16</v>
      </c>
      <c r="U222" s="290">
        <v>943.16</v>
      </c>
      <c r="V222" s="290">
        <v>14.129149736644081</v>
      </c>
      <c r="W222" s="317">
        <v>29.03235515425132</v>
      </c>
      <c r="X222" s="290"/>
      <c r="Y222" s="287"/>
      <c r="Z222" s="290"/>
      <c r="AA222" s="268"/>
      <c r="AB222" s="357"/>
      <c r="AC222" s="343"/>
    </row>
    <row r="223" spans="1:29" ht="18">
      <c r="A223" s="416"/>
      <c r="B223" s="417">
        <v>151</v>
      </c>
      <c r="C223" s="418" t="s">
        <v>2320</v>
      </c>
      <c r="D223" s="419" t="s">
        <v>2489</v>
      </c>
      <c r="E223" s="420"/>
      <c r="F223" s="953" t="s">
        <v>3065</v>
      </c>
      <c r="G223" s="954"/>
      <c r="H223" s="422" t="s">
        <v>2553</v>
      </c>
      <c r="I223" s="423" t="s">
        <v>3077</v>
      </c>
      <c r="J223" s="422" t="s">
        <v>3076</v>
      </c>
      <c r="K223" s="422" t="s">
        <v>2948</v>
      </c>
      <c r="L223" s="424" t="s">
        <v>2960</v>
      </c>
      <c r="M223" s="423" t="s">
        <v>2557</v>
      </c>
      <c r="N223" s="425" t="s">
        <v>2766</v>
      </c>
      <c r="O223" s="426" t="s">
        <v>2558</v>
      </c>
      <c r="P223" s="426" t="s">
        <v>2558</v>
      </c>
      <c r="Q223" s="427">
        <v>2049</v>
      </c>
      <c r="R223" s="345"/>
      <c r="S223" s="279"/>
      <c r="T223" s="290">
        <v>1454.16</v>
      </c>
      <c r="U223" s="290">
        <v>1454.16</v>
      </c>
      <c r="V223" s="290">
        <v>14.127203513909222</v>
      </c>
      <c r="W223" s="317">
        <v>29.030746705710087</v>
      </c>
      <c r="X223" s="290"/>
      <c r="Y223" s="287"/>
      <c r="Z223" s="290"/>
      <c r="AA223" s="268"/>
      <c r="AB223" s="357"/>
      <c r="AC223" s="343"/>
    </row>
    <row r="224" spans="1:29" ht="18">
      <c r="A224" s="416"/>
      <c r="B224" s="417">
        <v>151</v>
      </c>
      <c r="C224" s="418" t="s">
        <v>2321</v>
      </c>
      <c r="D224" s="419" t="s">
        <v>2489</v>
      </c>
      <c r="E224" s="420"/>
      <c r="F224" s="419"/>
      <c r="G224" s="421"/>
      <c r="H224" s="422" t="s">
        <v>2553</v>
      </c>
      <c r="I224" s="423" t="s">
        <v>3101</v>
      </c>
      <c r="J224" s="422" t="s">
        <v>2999</v>
      </c>
      <c r="K224" s="422" t="s">
        <v>2758</v>
      </c>
      <c r="L224" s="424" t="s">
        <v>2960</v>
      </c>
      <c r="M224" s="423" t="s">
        <v>2557</v>
      </c>
      <c r="N224" s="425" t="s">
        <v>2766</v>
      </c>
      <c r="O224" s="426" t="s">
        <v>2558</v>
      </c>
      <c r="P224" s="426" t="s">
        <v>2558</v>
      </c>
      <c r="Q224" s="427">
        <v>2379</v>
      </c>
      <c r="R224" s="345"/>
      <c r="S224" s="279"/>
      <c r="T224" s="290">
        <v>1688.84</v>
      </c>
      <c r="U224" s="290">
        <v>1688.84</v>
      </c>
      <c r="V224" s="290">
        <v>14.102715426649866</v>
      </c>
      <c r="W224" s="317">
        <v>29.010508617065994</v>
      </c>
      <c r="X224" s="290"/>
      <c r="Y224" s="287"/>
      <c r="Z224" s="290"/>
      <c r="AA224" s="268"/>
      <c r="AB224" s="357"/>
      <c r="AC224" s="343"/>
    </row>
    <row r="225" spans="1:29" ht="18">
      <c r="A225" s="416"/>
      <c r="B225" s="417">
        <v>151</v>
      </c>
      <c r="C225" s="418" t="s">
        <v>2322</v>
      </c>
      <c r="D225" s="419" t="s">
        <v>2490</v>
      </c>
      <c r="E225" s="420"/>
      <c r="F225" s="953" t="s">
        <v>2976</v>
      </c>
      <c r="G225" s="954"/>
      <c r="H225" s="422" t="s">
        <v>2553</v>
      </c>
      <c r="I225" s="423" t="s">
        <v>2744</v>
      </c>
      <c r="J225" s="422" t="s">
        <v>3121</v>
      </c>
      <c r="K225" s="422" t="s">
        <v>2758</v>
      </c>
      <c r="L225" s="424" t="s">
        <v>3043</v>
      </c>
      <c r="M225" s="423" t="s">
        <v>2589</v>
      </c>
      <c r="N225" s="425" t="s">
        <v>2766</v>
      </c>
      <c r="O225" s="426" t="s">
        <v>2558</v>
      </c>
      <c r="P225" s="426" t="s">
        <v>2558</v>
      </c>
      <c r="Q225" s="427">
        <v>1149</v>
      </c>
      <c r="R225" s="345"/>
      <c r="S225" s="279"/>
      <c r="T225" s="290">
        <v>815.64</v>
      </c>
      <c r="U225" s="290">
        <v>815.64</v>
      </c>
      <c r="V225" s="290">
        <v>14.105796344647516</v>
      </c>
      <c r="W225" s="317">
        <v>29.013054830287203</v>
      </c>
      <c r="X225" s="290"/>
      <c r="Y225" s="287"/>
      <c r="Z225" s="290"/>
      <c r="AA225" s="268"/>
      <c r="AB225" s="357"/>
      <c r="AC225" s="343"/>
    </row>
    <row r="226" spans="1:29" ht="18">
      <c r="A226" s="416"/>
      <c r="B226" s="417">
        <v>151</v>
      </c>
      <c r="C226" s="418" t="s">
        <v>2323</v>
      </c>
      <c r="D226" s="419" t="s">
        <v>2485</v>
      </c>
      <c r="E226" s="420"/>
      <c r="F226" s="953"/>
      <c r="G226" s="954"/>
      <c r="H226" s="422" t="s">
        <v>2553</v>
      </c>
      <c r="I226" s="423" t="s">
        <v>3122</v>
      </c>
      <c r="J226" s="422" t="s">
        <v>3123</v>
      </c>
      <c r="K226" s="422" t="s">
        <v>2621</v>
      </c>
      <c r="L226" s="371" t="s">
        <v>2931</v>
      </c>
      <c r="M226" s="423" t="s">
        <v>2557</v>
      </c>
      <c r="N226" s="425" t="s">
        <v>2766</v>
      </c>
      <c r="O226" s="426" t="s">
        <v>2558</v>
      </c>
      <c r="P226" s="426" t="s">
        <v>2558</v>
      </c>
      <c r="Q226" s="427">
        <v>1929</v>
      </c>
      <c r="R226" s="345"/>
      <c r="S226" s="279"/>
      <c r="T226" s="290">
        <v>1369.14</v>
      </c>
      <c r="U226" s="290">
        <v>1369.14</v>
      </c>
      <c r="V226" s="290">
        <v>14.118227060653183</v>
      </c>
      <c r="W226" s="317">
        <v>29.023328149300141</v>
      </c>
      <c r="X226" s="290"/>
      <c r="Y226" s="287"/>
      <c r="Z226" s="290"/>
      <c r="AA226" s="268"/>
      <c r="AB226" s="357"/>
      <c r="AC226" s="343"/>
    </row>
    <row r="227" spans="1:29" ht="18">
      <c r="A227" s="416"/>
      <c r="B227" s="417">
        <v>151</v>
      </c>
      <c r="C227" s="418" t="s">
        <v>2324</v>
      </c>
      <c r="D227" s="419" t="s">
        <v>2485</v>
      </c>
      <c r="E227" s="420"/>
      <c r="F227" s="419"/>
      <c r="G227" s="421"/>
      <c r="H227" s="422" t="s">
        <v>2553</v>
      </c>
      <c r="I227" s="423" t="s">
        <v>3050</v>
      </c>
      <c r="J227" s="422" t="s">
        <v>3124</v>
      </c>
      <c r="K227" s="422" t="s">
        <v>2758</v>
      </c>
      <c r="L227" s="371" t="s">
        <v>2931</v>
      </c>
      <c r="M227" s="423" t="s">
        <v>2557</v>
      </c>
      <c r="N227" s="425" t="s">
        <v>2766</v>
      </c>
      <c r="O227" s="426" t="s">
        <v>2558</v>
      </c>
      <c r="P227" s="426" t="s">
        <v>2558</v>
      </c>
      <c r="Q227" s="427">
        <v>2429</v>
      </c>
      <c r="R227" s="345"/>
      <c r="S227" s="279"/>
      <c r="T227" s="290">
        <v>1724.26</v>
      </c>
      <c r="U227" s="290">
        <v>1724.26</v>
      </c>
      <c r="V227" s="290">
        <v>14.10643886372992</v>
      </c>
      <c r="W227" s="317">
        <v>29.013585837793329</v>
      </c>
      <c r="X227" s="290"/>
      <c r="Y227" s="287"/>
      <c r="Z227" s="290"/>
      <c r="AA227" s="268"/>
      <c r="AB227" s="357"/>
      <c r="AC227" s="343"/>
    </row>
    <row r="228" spans="1:29" ht="18">
      <c r="A228" s="416"/>
      <c r="B228" s="417">
        <v>151</v>
      </c>
      <c r="C228" s="418" t="s">
        <v>2325</v>
      </c>
      <c r="D228" s="419" t="s">
        <v>2489</v>
      </c>
      <c r="E228" s="420"/>
      <c r="F228" s="953" t="s">
        <v>3065</v>
      </c>
      <c r="G228" s="954"/>
      <c r="H228" s="422" t="s">
        <v>2553</v>
      </c>
      <c r="I228" s="423" t="s">
        <v>3088</v>
      </c>
      <c r="J228" s="422" t="s">
        <v>3125</v>
      </c>
      <c r="K228" s="422" t="s">
        <v>2758</v>
      </c>
      <c r="L228" s="424" t="s">
        <v>2960</v>
      </c>
      <c r="M228" s="423" t="s">
        <v>2557</v>
      </c>
      <c r="N228" s="425" t="s">
        <v>2766</v>
      </c>
      <c r="O228" s="426" t="s">
        <v>2558</v>
      </c>
      <c r="P228" s="426" t="s">
        <v>2558</v>
      </c>
      <c r="Q228" s="427">
        <v>2579</v>
      </c>
      <c r="R228" s="345"/>
      <c r="S228" s="279"/>
      <c r="T228" s="290">
        <v>1830.54</v>
      </c>
      <c r="U228" s="290">
        <v>1830.54</v>
      </c>
      <c r="V228" s="290">
        <v>14.115804575416831</v>
      </c>
      <c r="W228" s="317">
        <v>29.021326095385803</v>
      </c>
      <c r="X228" s="290"/>
      <c r="Y228" s="287"/>
      <c r="Z228" s="290"/>
      <c r="AA228" s="268"/>
      <c r="AB228" s="357"/>
      <c r="AC228" s="343"/>
    </row>
    <row r="229" spans="1:29" ht="18">
      <c r="A229" s="416"/>
      <c r="B229" s="417">
        <v>151</v>
      </c>
      <c r="C229" s="418" t="s">
        <v>2326</v>
      </c>
      <c r="D229" s="419" t="s">
        <v>2482</v>
      </c>
      <c r="E229" s="420"/>
      <c r="F229" s="419"/>
      <c r="G229" s="421"/>
      <c r="H229" s="422" t="s">
        <v>2553</v>
      </c>
      <c r="I229" s="423" t="s">
        <v>2733</v>
      </c>
      <c r="J229" s="422" t="s">
        <v>2674</v>
      </c>
      <c r="K229" s="422" t="s">
        <v>2758</v>
      </c>
      <c r="L229" s="424" t="s">
        <v>3043</v>
      </c>
      <c r="M229" s="423" t="s">
        <v>2557</v>
      </c>
      <c r="N229" s="425" t="s">
        <v>2766</v>
      </c>
      <c r="O229" s="426" t="s">
        <v>2558</v>
      </c>
      <c r="P229" s="426" t="s">
        <v>2558</v>
      </c>
      <c r="Q229" s="427">
        <v>1049</v>
      </c>
      <c r="R229" s="345"/>
      <c r="S229" s="279"/>
      <c r="T229" s="290">
        <v>744.79</v>
      </c>
      <c r="U229" s="290">
        <v>744.79</v>
      </c>
      <c r="V229" s="290">
        <v>14.090000000000003</v>
      </c>
      <c r="W229" s="317">
        <v>29</v>
      </c>
      <c r="X229" s="290"/>
      <c r="Y229" s="287"/>
      <c r="Z229" s="290"/>
      <c r="AA229" s="268"/>
      <c r="AB229" s="357"/>
      <c r="AC229" s="343"/>
    </row>
    <row r="230" spans="1:29" ht="18">
      <c r="A230" s="416"/>
      <c r="B230" s="417">
        <v>151</v>
      </c>
      <c r="C230" s="418" t="s">
        <v>2327</v>
      </c>
      <c r="D230" s="419" t="s">
        <v>2485</v>
      </c>
      <c r="E230" s="420"/>
      <c r="F230" s="953"/>
      <c r="G230" s="954"/>
      <c r="H230" s="422" t="s">
        <v>2553</v>
      </c>
      <c r="I230" s="423" t="s">
        <v>3079</v>
      </c>
      <c r="J230" s="422" t="s">
        <v>3010</v>
      </c>
      <c r="K230" s="422" t="s">
        <v>2621</v>
      </c>
      <c r="L230" s="371" t="s">
        <v>2931</v>
      </c>
      <c r="M230" s="423" t="s">
        <v>2557</v>
      </c>
      <c r="N230" s="425" t="s">
        <v>2766</v>
      </c>
      <c r="O230" s="426" t="s">
        <v>2558</v>
      </c>
      <c r="P230" s="426" t="s">
        <v>2558</v>
      </c>
      <c r="Q230" s="427">
        <v>1929</v>
      </c>
      <c r="R230" s="345"/>
      <c r="S230" s="279"/>
      <c r="T230" s="290">
        <v>1369.14</v>
      </c>
      <c r="U230" s="290">
        <v>1369.14</v>
      </c>
      <c r="V230" s="290">
        <v>14.118227060653183</v>
      </c>
      <c r="W230" s="317">
        <v>29.023328149300141</v>
      </c>
      <c r="X230" s="290"/>
      <c r="Y230" s="287"/>
      <c r="Z230" s="290"/>
      <c r="AA230" s="268"/>
      <c r="AB230" s="357"/>
      <c r="AC230" s="343"/>
    </row>
    <row r="231" spans="1:29" ht="18">
      <c r="A231" s="416"/>
      <c r="B231" s="417">
        <v>151</v>
      </c>
      <c r="C231" s="418" t="s">
        <v>2328</v>
      </c>
      <c r="D231" s="419" t="s">
        <v>2482</v>
      </c>
      <c r="E231" s="420"/>
      <c r="F231" s="419"/>
      <c r="G231" s="421"/>
      <c r="H231" s="422" t="s">
        <v>2553</v>
      </c>
      <c r="I231" s="423" t="s">
        <v>3126</v>
      </c>
      <c r="J231" s="422" t="s">
        <v>3127</v>
      </c>
      <c r="K231" s="422" t="s">
        <v>2758</v>
      </c>
      <c r="L231" s="424" t="s">
        <v>3043</v>
      </c>
      <c r="M231" s="423" t="s">
        <v>2557</v>
      </c>
      <c r="N231" s="425" t="s">
        <v>2766</v>
      </c>
      <c r="O231" s="426" t="s">
        <v>2558</v>
      </c>
      <c r="P231" s="426" t="s">
        <v>2558</v>
      </c>
      <c r="Q231" s="427">
        <v>1149</v>
      </c>
      <c r="R231" s="345"/>
      <c r="S231" s="279"/>
      <c r="T231" s="290">
        <v>815.64</v>
      </c>
      <c r="U231" s="290">
        <v>815.64</v>
      </c>
      <c r="V231" s="290">
        <v>14.105796344647516</v>
      </c>
      <c r="W231" s="317">
        <v>29.013054830287203</v>
      </c>
      <c r="X231" s="290"/>
      <c r="Y231" s="287"/>
      <c r="Z231" s="290"/>
      <c r="AA231" s="268"/>
      <c r="AB231" s="357"/>
      <c r="AC231" s="343"/>
    </row>
    <row r="232" spans="1:29" ht="18">
      <c r="A232" s="416"/>
      <c r="B232" s="417">
        <v>151</v>
      </c>
      <c r="C232" s="418" t="s">
        <v>2329</v>
      </c>
      <c r="D232" s="419" t="s">
        <v>2489</v>
      </c>
      <c r="E232" s="420"/>
      <c r="F232" s="419"/>
      <c r="G232" s="421"/>
      <c r="H232" s="422" t="s">
        <v>2553</v>
      </c>
      <c r="I232" s="423" t="s">
        <v>3077</v>
      </c>
      <c r="J232" s="422" t="s">
        <v>2907</v>
      </c>
      <c r="K232" s="422" t="s">
        <v>2758</v>
      </c>
      <c r="L232" s="424" t="s">
        <v>2939</v>
      </c>
      <c r="M232" s="423" t="s">
        <v>2557</v>
      </c>
      <c r="N232" s="425" t="s">
        <v>2766</v>
      </c>
      <c r="O232" s="426" t="s">
        <v>2558</v>
      </c>
      <c r="P232" s="426" t="s">
        <v>2558</v>
      </c>
      <c r="Q232" s="427">
        <v>1849</v>
      </c>
      <c r="R232" s="345"/>
      <c r="S232" s="279"/>
      <c r="T232" s="290">
        <v>1312.46</v>
      </c>
      <c r="U232" s="290">
        <v>1312.46</v>
      </c>
      <c r="V232" s="290">
        <v>14.111595457003773</v>
      </c>
      <c r="W232" s="317">
        <v>29.017847485127092</v>
      </c>
      <c r="X232" s="290"/>
      <c r="Y232" s="287"/>
      <c r="Z232" s="290"/>
      <c r="AA232" s="268"/>
      <c r="AB232" s="357"/>
      <c r="AC232" s="343"/>
    </row>
    <row r="233" spans="1:29" ht="18">
      <c r="A233" s="416"/>
      <c r="B233" s="417">
        <v>151</v>
      </c>
      <c r="C233" s="418" t="s">
        <v>2330</v>
      </c>
      <c r="D233" s="419" t="s">
        <v>2489</v>
      </c>
      <c r="E233" s="420"/>
      <c r="F233" s="953" t="s">
        <v>3065</v>
      </c>
      <c r="G233" s="954"/>
      <c r="H233" s="422" t="s">
        <v>2553</v>
      </c>
      <c r="I233" s="423" t="s">
        <v>3080</v>
      </c>
      <c r="J233" s="422" t="s">
        <v>3081</v>
      </c>
      <c r="K233" s="422" t="s">
        <v>2758</v>
      </c>
      <c r="L233" s="371" t="s">
        <v>2927</v>
      </c>
      <c r="M233" s="423" t="s">
        <v>2557</v>
      </c>
      <c r="N233" s="425" t="s">
        <v>2766</v>
      </c>
      <c r="O233" s="426" t="s">
        <v>2558</v>
      </c>
      <c r="P233" s="426" t="s">
        <v>2558</v>
      </c>
      <c r="Q233" s="427">
        <v>2929</v>
      </c>
      <c r="R233" s="345"/>
      <c r="S233" s="279"/>
      <c r="T233" s="290">
        <v>2079.39</v>
      </c>
      <c r="U233" s="290">
        <v>2079.39</v>
      </c>
      <c r="V233" s="290">
        <v>14.098262205530901</v>
      </c>
      <c r="W233" s="317">
        <v>29.006828269033804</v>
      </c>
      <c r="X233" s="290"/>
      <c r="Y233" s="287"/>
      <c r="Z233" s="290"/>
      <c r="AA233" s="268"/>
      <c r="AB233" s="357"/>
      <c r="AC233" s="343"/>
    </row>
    <row r="234" spans="1:29" ht="18">
      <c r="A234" s="416"/>
      <c r="B234" s="417">
        <v>151</v>
      </c>
      <c r="C234" s="418" t="s">
        <v>2331</v>
      </c>
      <c r="D234" s="419" t="s">
        <v>2485</v>
      </c>
      <c r="E234" s="420"/>
      <c r="F234" s="953"/>
      <c r="G234" s="954"/>
      <c r="H234" s="422" t="s">
        <v>2553</v>
      </c>
      <c r="I234" s="423" t="s">
        <v>3097</v>
      </c>
      <c r="J234" s="422" t="s">
        <v>3115</v>
      </c>
      <c r="K234" s="422" t="s">
        <v>2948</v>
      </c>
      <c r="L234" s="371" t="s">
        <v>2939</v>
      </c>
      <c r="M234" s="423" t="s">
        <v>2557</v>
      </c>
      <c r="N234" s="425" t="s">
        <v>2766</v>
      </c>
      <c r="O234" s="426" t="s">
        <v>2558</v>
      </c>
      <c r="P234" s="426" t="s">
        <v>2558</v>
      </c>
      <c r="Q234" s="427">
        <v>1529</v>
      </c>
      <c r="R234" s="345"/>
      <c r="S234" s="279"/>
      <c r="T234" s="290">
        <v>1085.75</v>
      </c>
      <c r="U234" s="290">
        <v>1085.75</v>
      </c>
      <c r="V234" s="290">
        <v>14.077338129496397</v>
      </c>
      <c r="W234" s="317">
        <v>28.989535644211898</v>
      </c>
      <c r="X234" s="290"/>
      <c r="Y234" s="287"/>
      <c r="Z234" s="290"/>
      <c r="AA234" s="268"/>
      <c r="AB234" s="357"/>
      <c r="AC234" s="343"/>
    </row>
    <row r="235" spans="1:29" ht="18">
      <c r="A235" s="416"/>
      <c r="B235" s="417">
        <v>151</v>
      </c>
      <c r="C235" s="418" t="s">
        <v>2332</v>
      </c>
      <c r="D235" s="419" t="s">
        <v>2489</v>
      </c>
      <c r="E235" s="420"/>
      <c r="F235" s="419"/>
      <c r="G235" s="421"/>
      <c r="H235" s="422" t="s">
        <v>2553</v>
      </c>
      <c r="I235" s="423" t="s">
        <v>3088</v>
      </c>
      <c r="J235" s="422" t="s">
        <v>3089</v>
      </c>
      <c r="K235" s="422" t="s">
        <v>2948</v>
      </c>
      <c r="L235" s="424" t="s">
        <v>2960</v>
      </c>
      <c r="M235" s="423" t="s">
        <v>2589</v>
      </c>
      <c r="N235" s="425" t="s">
        <v>2766</v>
      </c>
      <c r="O235" s="426" t="s">
        <v>2558</v>
      </c>
      <c r="P235" s="426" t="s">
        <v>2558</v>
      </c>
      <c r="Q235" s="427">
        <v>2379</v>
      </c>
      <c r="R235" s="345"/>
      <c r="S235" s="279"/>
      <c r="T235" s="290">
        <v>1688.84</v>
      </c>
      <c r="U235" s="290">
        <v>1688.84</v>
      </c>
      <c r="V235" s="290">
        <v>14.102715426649866</v>
      </c>
      <c r="W235" s="317">
        <v>29.010508617065994</v>
      </c>
      <c r="X235" s="290"/>
      <c r="Y235" s="287"/>
      <c r="Z235" s="290"/>
      <c r="AA235" s="268"/>
      <c r="AB235" s="357"/>
      <c r="AC235" s="343"/>
    </row>
    <row r="236" spans="1:29" ht="18">
      <c r="A236" s="416"/>
      <c r="B236" s="417">
        <v>151</v>
      </c>
      <c r="C236" s="418" t="s">
        <v>2331</v>
      </c>
      <c r="D236" s="419" t="s">
        <v>2485</v>
      </c>
      <c r="E236" s="420"/>
      <c r="F236" s="953" t="s">
        <v>3073</v>
      </c>
      <c r="G236" s="954"/>
      <c r="H236" s="422" t="s">
        <v>2553</v>
      </c>
      <c r="I236" s="423" t="s">
        <v>2945</v>
      </c>
      <c r="J236" s="422" t="s">
        <v>3098</v>
      </c>
      <c r="K236" s="422" t="s">
        <v>2948</v>
      </c>
      <c r="L236" s="371" t="s">
        <v>2939</v>
      </c>
      <c r="M236" s="423" t="s">
        <v>2557</v>
      </c>
      <c r="N236" s="425" t="s">
        <v>2766</v>
      </c>
      <c r="O236" s="426" t="s">
        <v>2558</v>
      </c>
      <c r="P236" s="426" t="s">
        <v>2558</v>
      </c>
      <c r="Q236" s="427">
        <v>1529</v>
      </c>
      <c r="R236" s="345"/>
      <c r="S236" s="279"/>
      <c r="T236" s="290">
        <v>1084.8599999999999</v>
      </c>
      <c r="U236" s="290">
        <v>1084.8599999999999</v>
      </c>
      <c r="V236" s="290">
        <v>14.147769784172667</v>
      </c>
      <c r="W236" s="317">
        <v>29.047743623283196</v>
      </c>
      <c r="X236" s="290"/>
      <c r="Y236" s="287"/>
      <c r="Z236" s="290"/>
      <c r="AA236" s="268"/>
      <c r="AB236" s="357"/>
      <c r="AC236" s="343"/>
    </row>
    <row r="237" spans="1:29" ht="18">
      <c r="A237" s="416"/>
      <c r="B237" s="417">
        <v>151</v>
      </c>
      <c r="C237" s="418" t="s">
        <v>2333</v>
      </c>
      <c r="D237" s="419" t="s">
        <v>2482</v>
      </c>
      <c r="E237" s="420"/>
      <c r="F237" s="419"/>
      <c r="G237" s="421"/>
      <c r="H237" s="422" t="s">
        <v>2553</v>
      </c>
      <c r="I237" s="423" t="s">
        <v>2744</v>
      </c>
      <c r="J237" s="422" t="s">
        <v>3127</v>
      </c>
      <c r="K237" s="422" t="s">
        <v>2758</v>
      </c>
      <c r="L237" s="424" t="s">
        <v>3043</v>
      </c>
      <c r="M237" s="423" t="s">
        <v>2557</v>
      </c>
      <c r="N237" s="425" t="s">
        <v>2766</v>
      </c>
      <c r="O237" s="426" t="s">
        <v>2558</v>
      </c>
      <c r="P237" s="426" t="s">
        <v>2558</v>
      </c>
      <c r="Q237" s="427">
        <v>1049</v>
      </c>
      <c r="R237" s="345"/>
      <c r="S237" s="279"/>
      <c r="T237" s="290">
        <v>744.79</v>
      </c>
      <c r="U237" s="290">
        <v>744.79</v>
      </c>
      <c r="V237" s="290">
        <v>14.090000000000003</v>
      </c>
      <c r="W237" s="317">
        <v>29</v>
      </c>
      <c r="X237" s="290"/>
      <c r="Y237" s="287"/>
      <c r="Z237" s="290"/>
      <c r="AA237" s="268"/>
      <c r="AB237" s="357"/>
      <c r="AC237" s="343"/>
    </row>
    <row r="238" spans="1:29" ht="18">
      <c r="A238" s="416"/>
      <c r="B238" s="417">
        <v>151</v>
      </c>
      <c r="C238" s="418" t="s">
        <v>2334</v>
      </c>
      <c r="D238" s="419" t="s">
        <v>2489</v>
      </c>
      <c r="E238" s="420"/>
      <c r="F238" s="419"/>
      <c r="G238" s="421"/>
      <c r="H238" s="422" t="s">
        <v>2553</v>
      </c>
      <c r="I238" s="423" t="s">
        <v>3062</v>
      </c>
      <c r="J238" s="422" t="s">
        <v>3128</v>
      </c>
      <c r="K238" s="422" t="s">
        <v>3129</v>
      </c>
      <c r="L238" s="424" t="s">
        <v>3130</v>
      </c>
      <c r="M238" s="423" t="s">
        <v>2557</v>
      </c>
      <c r="N238" s="425" t="s">
        <v>2766</v>
      </c>
      <c r="O238" s="426" t="s">
        <v>2558</v>
      </c>
      <c r="P238" s="426" t="s">
        <v>2558</v>
      </c>
      <c r="Q238" s="427">
        <v>2199</v>
      </c>
      <c r="R238" s="345"/>
      <c r="S238" s="279"/>
      <c r="T238" s="290">
        <v>1561.34</v>
      </c>
      <c r="U238" s="290">
        <v>1561.34</v>
      </c>
      <c r="V238" s="290">
        <v>14.087248749431552</v>
      </c>
      <c r="W238" s="317">
        <v>28.997726239199636</v>
      </c>
      <c r="X238" s="290"/>
      <c r="Y238" s="287"/>
      <c r="Z238" s="290"/>
      <c r="AA238" s="268"/>
      <c r="AB238" s="357"/>
      <c r="AC238" s="343"/>
    </row>
    <row r="239" spans="1:29" ht="18">
      <c r="A239" s="416"/>
      <c r="B239" s="417">
        <v>151</v>
      </c>
      <c r="C239" s="418" t="s">
        <v>2335</v>
      </c>
      <c r="D239" s="419" t="s">
        <v>2475</v>
      </c>
      <c r="E239" s="420"/>
      <c r="F239" s="972" t="s">
        <v>3065</v>
      </c>
      <c r="G239" s="973"/>
      <c r="H239" s="422" t="s">
        <v>2553</v>
      </c>
      <c r="I239" s="423" t="s">
        <v>3066</v>
      </c>
      <c r="J239" s="422" t="s">
        <v>3131</v>
      </c>
      <c r="K239" s="422" t="s">
        <v>2621</v>
      </c>
      <c r="L239" s="424" t="s">
        <v>3008</v>
      </c>
      <c r="M239" s="423" t="s">
        <v>2557</v>
      </c>
      <c r="N239" s="425" t="s">
        <v>2766</v>
      </c>
      <c r="O239" s="426" t="s">
        <v>2558</v>
      </c>
      <c r="P239" s="426" t="s">
        <v>2558</v>
      </c>
      <c r="Q239" s="427">
        <v>2848</v>
      </c>
      <c r="R239" s="345"/>
      <c r="S239" s="279"/>
      <c r="T239" s="290">
        <v>2021.82</v>
      </c>
      <c r="U239" s="290">
        <v>2021.82</v>
      </c>
      <c r="V239" s="290">
        <v>14.101046348314611</v>
      </c>
      <c r="W239" s="317">
        <v>29.009129213483149</v>
      </c>
      <c r="X239" s="290"/>
      <c r="Y239" s="287"/>
      <c r="Z239" s="290"/>
      <c r="AA239" s="268"/>
      <c r="AB239" s="357"/>
      <c r="AC239" s="343"/>
    </row>
    <row r="240" spans="1:29" ht="18">
      <c r="A240" s="416"/>
      <c r="B240" s="417">
        <v>151</v>
      </c>
      <c r="C240" s="418" t="s">
        <v>2336</v>
      </c>
      <c r="D240" s="419" t="s">
        <v>2489</v>
      </c>
      <c r="E240" s="420"/>
      <c r="F240" s="953" t="s">
        <v>3065</v>
      </c>
      <c r="G240" s="954"/>
      <c r="H240" s="422" t="s">
        <v>2553</v>
      </c>
      <c r="I240" s="423" t="s">
        <v>3080</v>
      </c>
      <c r="J240" s="422" t="s">
        <v>3086</v>
      </c>
      <c r="K240" s="422" t="s">
        <v>2621</v>
      </c>
      <c r="L240" s="424" t="s">
        <v>2939</v>
      </c>
      <c r="M240" s="423" t="s">
        <v>2557</v>
      </c>
      <c r="N240" s="425" t="s">
        <v>2766</v>
      </c>
      <c r="O240" s="426" t="s">
        <v>2558</v>
      </c>
      <c r="P240" s="426" t="s">
        <v>2558</v>
      </c>
      <c r="Q240" s="427">
        <v>2779</v>
      </c>
      <c r="R240" s="345"/>
      <c r="S240" s="279"/>
      <c r="T240" s="290">
        <v>1972.23</v>
      </c>
      <c r="U240" s="290">
        <v>1972.23</v>
      </c>
      <c r="V240" s="290">
        <v>14.127445124145382</v>
      </c>
      <c r="W240" s="317">
        <v>29.030946383591214</v>
      </c>
      <c r="X240" s="290"/>
      <c r="Y240" s="287"/>
      <c r="Z240" s="290"/>
      <c r="AA240" s="268"/>
      <c r="AB240" s="357"/>
      <c r="AC240" s="343"/>
    </row>
    <row r="241" spans="1:29" ht="18">
      <c r="A241" s="416"/>
      <c r="B241" s="417">
        <v>151</v>
      </c>
      <c r="C241" s="418" t="s">
        <v>2337</v>
      </c>
      <c r="D241" s="419" t="s">
        <v>2489</v>
      </c>
      <c r="E241" s="420"/>
      <c r="F241" s="953" t="s">
        <v>3065</v>
      </c>
      <c r="G241" s="954"/>
      <c r="H241" s="422" t="s">
        <v>2553</v>
      </c>
      <c r="I241" s="423" t="s">
        <v>3077</v>
      </c>
      <c r="J241" s="422" t="s">
        <v>3085</v>
      </c>
      <c r="K241" s="422" t="s">
        <v>2621</v>
      </c>
      <c r="L241" s="424" t="s">
        <v>2939</v>
      </c>
      <c r="M241" s="423" t="s">
        <v>2557</v>
      </c>
      <c r="N241" s="425" t="s">
        <v>2766</v>
      </c>
      <c r="O241" s="426" t="s">
        <v>2558</v>
      </c>
      <c r="P241" s="426" t="s">
        <v>2558</v>
      </c>
      <c r="Q241" s="427">
        <v>2049</v>
      </c>
      <c r="R241" s="345"/>
      <c r="S241" s="279"/>
      <c r="T241" s="290">
        <v>1455.16</v>
      </c>
      <c r="U241" s="290">
        <v>1455.16</v>
      </c>
      <c r="V241" s="290">
        <v>14.068150317227904</v>
      </c>
      <c r="W241" s="317">
        <v>28.981942410932149</v>
      </c>
      <c r="X241" s="290"/>
      <c r="Y241" s="287"/>
      <c r="Z241" s="290"/>
      <c r="AA241" s="268"/>
      <c r="AB241" s="357"/>
      <c r="AC241" s="343"/>
    </row>
    <row r="242" spans="1:29" ht="18">
      <c r="A242" s="416"/>
      <c r="B242" s="406">
        <v>151</v>
      </c>
      <c r="C242" s="358" t="s">
        <v>2338</v>
      </c>
      <c r="D242" s="435" t="s">
        <v>2482</v>
      </c>
      <c r="E242" s="435"/>
      <c r="F242" s="955" t="s">
        <v>2984</v>
      </c>
      <c r="G242" s="956"/>
      <c r="H242" s="409" t="s">
        <v>2553</v>
      </c>
      <c r="I242" s="409" t="s">
        <v>2585</v>
      </c>
      <c r="J242" s="409" t="s">
        <v>3113</v>
      </c>
      <c r="K242" s="413" t="s">
        <v>2621</v>
      </c>
      <c r="L242" s="410"/>
      <c r="M242" s="409" t="s">
        <v>2557</v>
      </c>
      <c r="N242" s="411" t="s">
        <v>2766</v>
      </c>
      <c r="O242" s="358" t="s">
        <v>2558</v>
      </c>
      <c r="P242" s="358" t="s">
        <v>2558</v>
      </c>
      <c r="Q242" s="412">
        <v>1249</v>
      </c>
      <c r="R242" s="345"/>
      <c r="S242" s="291"/>
      <c r="T242" s="290">
        <v>886.49</v>
      </c>
      <c r="U242" s="290">
        <v>886.49</v>
      </c>
      <c r="V242" s="290">
        <v>14.119063250600476</v>
      </c>
      <c r="W242" s="317">
        <v>29.024019215372292</v>
      </c>
      <c r="X242" s="290"/>
      <c r="Y242" s="287"/>
      <c r="Z242" s="290"/>
      <c r="AA242" s="268"/>
      <c r="AB242" s="357"/>
      <c r="AC242" s="343"/>
    </row>
    <row r="243" spans="1:29" ht="18">
      <c r="A243" s="416"/>
      <c r="B243" s="417">
        <v>151</v>
      </c>
      <c r="C243" s="418" t="s">
        <v>2339</v>
      </c>
      <c r="D243" s="419" t="s">
        <v>2489</v>
      </c>
      <c r="E243" s="420"/>
      <c r="F243" s="953"/>
      <c r="G243" s="954"/>
      <c r="H243" s="409" t="s">
        <v>2553</v>
      </c>
      <c r="I243" s="423" t="s">
        <v>3080</v>
      </c>
      <c r="J243" s="422" t="s">
        <v>3081</v>
      </c>
      <c r="K243" s="422" t="s">
        <v>2621</v>
      </c>
      <c r="L243" s="424" t="s">
        <v>3132</v>
      </c>
      <c r="M243" s="409" t="s">
        <v>2557</v>
      </c>
      <c r="N243" s="411" t="s">
        <v>2766</v>
      </c>
      <c r="O243" s="358" t="s">
        <v>2558</v>
      </c>
      <c r="P243" s="358" t="s">
        <v>2558</v>
      </c>
      <c r="Q243" s="427">
        <v>2998</v>
      </c>
      <c r="R243" s="345"/>
      <c r="S243" s="279"/>
      <c r="T243" s="290">
        <v>2128.1</v>
      </c>
      <c r="U243" s="290">
        <v>2128.1</v>
      </c>
      <c r="V243" s="290">
        <v>14.109372915276865</v>
      </c>
      <c r="W243" s="317">
        <v>29.016010673782532</v>
      </c>
      <c r="X243" s="290"/>
      <c r="Y243" s="287"/>
      <c r="Z243" s="290"/>
      <c r="AA243" s="268"/>
      <c r="AB243" s="357"/>
      <c r="AC243" s="343"/>
    </row>
    <row r="244" spans="1:29" ht="18">
      <c r="A244" s="416"/>
      <c r="B244" s="417">
        <v>151</v>
      </c>
      <c r="C244" s="418" t="s">
        <v>2340</v>
      </c>
      <c r="D244" s="419" t="s">
        <v>2485</v>
      </c>
      <c r="E244" s="420"/>
      <c r="F244" s="953"/>
      <c r="G244" s="954"/>
      <c r="H244" s="422" t="s">
        <v>2553</v>
      </c>
      <c r="I244" s="423" t="s">
        <v>3108</v>
      </c>
      <c r="J244" s="422" t="s">
        <v>3133</v>
      </c>
      <c r="K244" s="422" t="s">
        <v>3134</v>
      </c>
      <c r="L244" s="424" t="s">
        <v>3129</v>
      </c>
      <c r="M244" s="409" t="s">
        <v>2557</v>
      </c>
      <c r="N244" s="411" t="s">
        <v>2766</v>
      </c>
      <c r="O244" s="358" t="s">
        <v>2558</v>
      </c>
      <c r="P244" s="358" t="s">
        <v>2558</v>
      </c>
      <c r="Q244" s="427">
        <v>1729</v>
      </c>
      <c r="R244" s="345"/>
      <c r="S244" s="279"/>
      <c r="T244" s="290">
        <v>1227.44</v>
      </c>
      <c r="U244" s="290">
        <v>1227.44</v>
      </c>
      <c r="V244" s="290">
        <v>14.100497397339495</v>
      </c>
      <c r="W244" s="317">
        <v>29.008675534991312</v>
      </c>
      <c r="X244" s="290"/>
      <c r="Y244" s="287"/>
      <c r="Z244" s="290"/>
      <c r="AA244" s="268"/>
      <c r="AB244" s="357"/>
      <c r="AC244" s="343"/>
    </row>
    <row r="245" spans="1:29" ht="18">
      <c r="A245" s="416"/>
      <c r="B245" s="417">
        <v>151</v>
      </c>
      <c r="C245" s="418" t="s">
        <v>2341</v>
      </c>
      <c r="D245" s="419" t="s">
        <v>2489</v>
      </c>
      <c r="E245" s="420"/>
      <c r="F245" s="419"/>
      <c r="G245" s="421"/>
      <c r="H245" s="422" t="s">
        <v>2553</v>
      </c>
      <c r="I245" s="423" t="s">
        <v>2847</v>
      </c>
      <c r="J245" s="422" t="s">
        <v>3135</v>
      </c>
      <c r="K245" s="422" t="s">
        <v>3129</v>
      </c>
      <c r="L245" s="424" t="s">
        <v>2927</v>
      </c>
      <c r="M245" s="409" t="s">
        <v>2557</v>
      </c>
      <c r="N245" s="411" t="s">
        <v>2766</v>
      </c>
      <c r="O245" s="358" t="s">
        <v>2558</v>
      </c>
      <c r="P245" s="358" t="s">
        <v>2558</v>
      </c>
      <c r="Q245" s="378">
        <v>3129</v>
      </c>
      <c r="R245" s="345"/>
      <c r="S245" s="279"/>
      <c r="T245" s="290">
        <v>2221.08</v>
      </c>
      <c r="U245" s="290">
        <v>2221.08</v>
      </c>
      <c r="V245" s="290">
        <v>14.109721955896461</v>
      </c>
      <c r="W245" s="317">
        <v>29.016299137104511</v>
      </c>
      <c r="X245" s="290"/>
      <c r="Y245" s="287"/>
      <c r="Z245" s="290"/>
      <c r="AA245" s="268"/>
      <c r="AB245" s="357"/>
      <c r="AC245" s="343"/>
    </row>
    <row r="246" spans="1:29" ht="18">
      <c r="A246" s="416"/>
      <c r="B246" s="417">
        <v>151</v>
      </c>
      <c r="C246" s="418" t="s">
        <v>2342</v>
      </c>
      <c r="D246" s="419" t="s">
        <v>2489</v>
      </c>
      <c r="E246" s="420"/>
      <c r="F246" s="953" t="s">
        <v>3073</v>
      </c>
      <c r="G246" s="954"/>
      <c r="H246" s="422" t="s">
        <v>2553</v>
      </c>
      <c r="I246" s="423" t="s">
        <v>3101</v>
      </c>
      <c r="J246" s="422" t="s">
        <v>3136</v>
      </c>
      <c r="K246" s="422" t="s">
        <v>2758</v>
      </c>
      <c r="L246" s="424" t="s">
        <v>2960</v>
      </c>
      <c r="M246" s="423" t="s">
        <v>2589</v>
      </c>
      <c r="N246" s="425" t="s">
        <v>2766</v>
      </c>
      <c r="O246" s="426" t="s">
        <v>2558</v>
      </c>
      <c r="P246" s="426" t="s">
        <v>2558</v>
      </c>
      <c r="Q246" s="427">
        <v>2229</v>
      </c>
      <c r="R246" s="345"/>
      <c r="S246" s="279"/>
      <c r="T246" s="290">
        <v>1572.56</v>
      </c>
      <c r="U246" s="290">
        <v>1572.56</v>
      </c>
      <c r="V246" s="290">
        <v>14.634472857783763</v>
      </c>
      <c r="W246" s="317">
        <v>29.44997756841633</v>
      </c>
      <c r="X246" s="290"/>
      <c r="Y246" s="287"/>
      <c r="Z246" s="290"/>
      <c r="AA246" s="268"/>
      <c r="AB246" s="357"/>
      <c r="AC246" s="343"/>
    </row>
    <row r="247" spans="1:29" ht="18">
      <c r="A247" s="416"/>
      <c r="B247" s="417">
        <v>151</v>
      </c>
      <c r="C247" s="418" t="s">
        <v>2343</v>
      </c>
      <c r="D247" s="419" t="s">
        <v>2482</v>
      </c>
      <c r="E247" s="420"/>
      <c r="F247" s="419"/>
      <c r="G247" s="421"/>
      <c r="H247" s="422" t="s">
        <v>2553</v>
      </c>
      <c r="I247" s="423" t="s">
        <v>2744</v>
      </c>
      <c r="J247" s="422" t="s">
        <v>3055</v>
      </c>
      <c r="K247" s="422" t="s">
        <v>2758</v>
      </c>
      <c r="L247" s="424" t="s">
        <v>3043</v>
      </c>
      <c r="M247" s="423" t="s">
        <v>2557</v>
      </c>
      <c r="N247" s="425" t="s">
        <v>2766</v>
      </c>
      <c r="O247" s="426" t="s">
        <v>2558</v>
      </c>
      <c r="P247" s="426" t="s">
        <v>2558</v>
      </c>
      <c r="Q247" s="427">
        <v>1349</v>
      </c>
      <c r="R247" s="345"/>
      <c r="S247" s="279"/>
      <c r="T247" s="290">
        <v>957.33</v>
      </c>
      <c r="U247" s="290">
        <v>957.33</v>
      </c>
      <c r="V247" s="290">
        <v>14.131260192735354</v>
      </c>
      <c r="W247" s="317">
        <v>29.034099332839133</v>
      </c>
      <c r="X247" s="290"/>
      <c r="Y247" s="287"/>
      <c r="Z247" s="290"/>
      <c r="AA247" s="268"/>
      <c r="AB247" s="357"/>
      <c r="AC247" s="343"/>
    </row>
    <row r="248" spans="1:29" ht="18">
      <c r="A248" s="416"/>
      <c r="B248" s="417">
        <v>151</v>
      </c>
      <c r="C248" s="418" t="s">
        <v>2344</v>
      </c>
      <c r="D248" s="419" t="s">
        <v>2489</v>
      </c>
      <c r="E248" s="420"/>
      <c r="F248" s="953" t="s">
        <v>3073</v>
      </c>
      <c r="G248" s="954"/>
      <c r="H248" s="422" t="s">
        <v>2553</v>
      </c>
      <c r="I248" s="423" t="s">
        <v>3088</v>
      </c>
      <c r="J248" s="422" t="s">
        <v>3092</v>
      </c>
      <c r="K248" s="422" t="s">
        <v>3129</v>
      </c>
      <c r="L248" s="424" t="s">
        <v>3137</v>
      </c>
      <c r="M248" s="423" t="s">
        <v>2589</v>
      </c>
      <c r="N248" s="425" t="s">
        <v>2766</v>
      </c>
      <c r="O248" s="426" t="s">
        <v>2558</v>
      </c>
      <c r="P248" s="426" t="s">
        <v>2558</v>
      </c>
      <c r="Q248" s="427">
        <v>2429</v>
      </c>
      <c r="R248" s="345"/>
      <c r="S248" s="279"/>
      <c r="T248" s="290">
        <v>1724.26</v>
      </c>
      <c r="U248" s="290"/>
      <c r="V248" s="290">
        <v>100</v>
      </c>
      <c r="W248" s="317">
        <v>100</v>
      </c>
      <c r="X248" s="290"/>
      <c r="Y248" s="287"/>
      <c r="Z248" s="290"/>
      <c r="AA248" s="268"/>
      <c r="AB248" s="357"/>
      <c r="AC248" s="343"/>
    </row>
    <row r="249" spans="1:29" ht="18">
      <c r="A249" s="416"/>
      <c r="B249" s="417">
        <v>151</v>
      </c>
      <c r="C249" s="418" t="s">
        <v>2345</v>
      </c>
      <c r="D249" s="419" t="s">
        <v>2489</v>
      </c>
      <c r="E249" s="420"/>
      <c r="F249" s="419"/>
      <c r="G249" s="421"/>
      <c r="H249" s="422" t="s">
        <v>2553</v>
      </c>
      <c r="I249" s="423" t="s">
        <v>3088</v>
      </c>
      <c r="J249" s="422" t="s">
        <v>3138</v>
      </c>
      <c r="K249" s="422" t="s">
        <v>3129</v>
      </c>
      <c r="L249" s="424" t="s">
        <v>2960</v>
      </c>
      <c r="M249" s="423" t="s">
        <v>2589</v>
      </c>
      <c r="N249" s="425" t="s">
        <v>2766</v>
      </c>
      <c r="O249" s="426" t="s">
        <v>2558</v>
      </c>
      <c r="P249" s="426" t="s">
        <v>2558</v>
      </c>
      <c r="Q249" s="427">
        <v>2579</v>
      </c>
      <c r="R249" s="345"/>
      <c r="S249" s="279"/>
      <c r="T249" s="290">
        <v>1830.54</v>
      </c>
      <c r="U249" s="290">
        <v>1830.54</v>
      </c>
      <c r="V249" s="290">
        <v>14.115804575416831</v>
      </c>
      <c r="W249" s="317">
        <v>29.021326095385803</v>
      </c>
      <c r="X249" s="290"/>
      <c r="Y249" s="287"/>
      <c r="Z249" s="290"/>
      <c r="AA249" s="268"/>
      <c r="AB249" s="357"/>
      <c r="AC249" s="343"/>
    </row>
    <row r="250" spans="1:29" ht="18">
      <c r="A250" s="416"/>
      <c r="B250" s="417">
        <v>151</v>
      </c>
      <c r="C250" s="418" t="s">
        <v>2346</v>
      </c>
      <c r="D250" s="419" t="s">
        <v>2489</v>
      </c>
      <c r="E250" s="420"/>
      <c r="F250" s="953" t="s">
        <v>3065</v>
      </c>
      <c r="G250" s="954"/>
      <c r="H250" s="422" t="s">
        <v>2553</v>
      </c>
      <c r="I250" s="423" t="s">
        <v>3080</v>
      </c>
      <c r="J250" s="422" t="s">
        <v>3083</v>
      </c>
      <c r="K250" s="422" t="s">
        <v>3052</v>
      </c>
      <c r="L250" s="424" t="s">
        <v>2960</v>
      </c>
      <c r="M250" s="423" t="s">
        <v>2557</v>
      </c>
      <c r="N250" s="425" t="s">
        <v>2766</v>
      </c>
      <c r="O250" s="426" t="s">
        <v>2558</v>
      </c>
      <c r="P250" s="426" t="s">
        <v>2558</v>
      </c>
      <c r="Q250" s="427">
        <v>2779</v>
      </c>
      <c r="R250" s="345"/>
      <c r="S250" s="279"/>
      <c r="T250" s="290">
        <v>1973.12</v>
      </c>
      <c r="U250" s="290">
        <v>1973.12</v>
      </c>
      <c r="V250" s="290">
        <v>14.088693774739113</v>
      </c>
      <c r="W250" s="317">
        <v>28.99892047499101</v>
      </c>
      <c r="X250" s="290"/>
      <c r="Y250" s="287"/>
      <c r="Z250" s="290"/>
      <c r="AA250" s="268"/>
      <c r="AB250" s="357"/>
      <c r="AC250" s="343"/>
    </row>
    <row r="251" spans="1:29" ht="18">
      <c r="A251" s="416"/>
      <c r="B251" s="417">
        <v>151</v>
      </c>
      <c r="C251" s="418" t="s">
        <v>2347</v>
      </c>
      <c r="D251" s="419" t="s">
        <v>2489</v>
      </c>
      <c r="E251" s="420"/>
      <c r="F251" s="419"/>
      <c r="G251" s="421"/>
      <c r="H251" s="422" t="s">
        <v>2553</v>
      </c>
      <c r="I251" s="423" t="s">
        <v>3139</v>
      </c>
      <c r="J251" s="422" t="s">
        <v>3093</v>
      </c>
      <c r="K251" s="422" t="s">
        <v>3129</v>
      </c>
      <c r="L251" s="422" t="s">
        <v>3132</v>
      </c>
      <c r="M251" s="423" t="s">
        <v>2557</v>
      </c>
      <c r="N251" s="425" t="s">
        <v>2766</v>
      </c>
      <c r="O251" s="426" t="s">
        <v>2558</v>
      </c>
      <c r="P251" s="426" t="s">
        <v>2558</v>
      </c>
      <c r="Q251" s="427">
        <v>2448</v>
      </c>
      <c r="R251" s="345"/>
      <c r="S251" s="279"/>
      <c r="T251" s="290">
        <v>1737.55</v>
      </c>
      <c r="U251" s="290">
        <v>1737.55</v>
      </c>
      <c r="V251" s="290">
        <v>14.116196895424835</v>
      </c>
      <c r="W251" s="317">
        <v>29.021650326797385</v>
      </c>
      <c r="X251" s="290"/>
      <c r="Y251" s="287"/>
      <c r="Z251" s="290"/>
      <c r="AA251" s="268"/>
      <c r="AB251" s="357"/>
      <c r="AC251" s="343"/>
    </row>
    <row r="252" spans="1:29" ht="18">
      <c r="A252" s="416"/>
      <c r="B252" s="417">
        <v>151</v>
      </c>
      <c r="C252" s="418" t="s">
        <v>2348</v>
      </c>
      <c r="D252" s="419" t="s">
        <v>2489</v>
      </c>
      <c r="E252" s="420"/>
      <c r="F252" s="419"/>
      <c r="G252" s="421"/>
      <c r="H252" s="422" t="s">
        <v>2553</v>
      </c>
      <c r="I252" s="423" t="s">
        <v>3088</v>
      </c>
      <c r="J252" s="422" t="s">
        <v>3063</v>
      </c>
      <c r="K252" s="422" t="s">
        <v>3129</v>
      </c>
      <c r="L252" s="424" t="s">
        <v>2960</v>
      </c>
      <c r="M252" s="423" t="s">
        <v>2589</v>
      </c>
      <c r="N252" s="425" t="s">
        <v>2766</v>
      </c>
      <c r="O252" s="426" t="s">
        <v>2558</v>
      </c>
      <c r="P252" s="426" t="s">
        <v>2558</v>
      </c>
      <c r="Q252" s="427">
        <v>2629</v>
      </c>
      <c r="R252" s="345"/>
      <c r="S252" s="279"/>
      <c r="T252" s="290">
        <v>1865</v>
      </c>
      <c r="U252" s="290">
        <v>1865</v>
      </c>
      <c r="V252" s="290">
        <v>14.163179916317986</v>
      </c>
      <c r="W252" s="317">
        <v>29.060479269684294</v>
      </c>
      <c r="X252" s="290"/>
      <c r="Y252" s="287"/>
      <c r="Z252" s="290"/>
      <c r="AA252" s="268"/>
      <c r="AB252" s="357"/>
      <c r="AC252" s="343"/>
    </row>
    <row r="253" spans="1:29" ht="18">
      <c r="A253" s="416"/>
      <c r="B253" s="417">
        <v>151</v>
      </c>
      <c r="C253" s="418" t="s">
        <v>2349</v>
      </c>
      <c r="D253" s="419" t="s">
        <v>2489</v>
      </c>
      <c r="E253" s="420"/>
      <c r="F253" s="953" t="s">
        <v>3096</v>
      </c>
      <c r="G253" s="954"/>
      <c r="H253" s="422" t="s">
        <v>2553</v>
      </c>
      <c r="I253" s="423" t="s">
        <v>3097</v>
      </c>
      <c r="J253" s="422" t="s">
        <v>3113</v>
      </c>
      <c r="K253" s="422" t="s">
        <v>2621</v>
      </c>
      <c r="L253" s="424" t="s">
        <v>2960</v>
      </c>
      <c r="M253" s="423" t="s">
        <v>2557</v>
      </c>
      <c r="N253" s="425" t="s">
        <v>2766</v>
      </c>
      <c r="O253" s="426" t="s">
        <v>2558</v>
      </c>
      <c r="P253" s="426" t="s">
        <v>2558</v>
      </c>
      <c r="Q253" s="427">
        <v>2049</v>
      </c>
      <c r="R253" s="345"/>
      <c r="S253" s="279"/>
      <c r="T253" s="290">
        <v>1454.16</v>
      </c>
      <c r="U253" s="290">
        <v>1454.16</v>
      </c>
      <c r="V253" s="290">
        <v>14.127203513909222</v>
      </c>
      <c r="W253" s="317">
        <v>29.030746705710087</v>
      </c>
      <c r="X253" s="290"/>
      <c r="Y253" s="287"/>
      <c r="Z253" s="290"/>
      <c r="AA253" s="268"/>
      <c r="AB253" s="357"/>
      <c r="AC253" s="343"/>
    </row>
    <row r="254" spans="1:29" ht="18">
      <c r="A254" s="416"/>
      <c r="B254" s="417">
        <v>151</v>
      </c>
      <c r="C254" s="418" t="s">
        <v>2350</v>
      </c>
      <c r="D254" s="419" t="s">
        <v>2485</v>
      </c>
      <c r="E254" s="420"/>
      <c r="F254" s="953" t="s">
        <v>3073</v>
      </c>
      <c r="G254" s="954"/>
      <c r="H254" s="422" t="s">
        <v>2553</v>
      </c>
      <c r="I254" s="423" t="s">
        <v>2945</v>
      </c>
      <c r="J254" s="422" t="s">
        <v>3051</v>
      </c>
      <c r="K254" s="422" t="s">
        <v>3129</v>
      </c>
      <c r="L254" s="424" t="s">
        <v>3140</v>
      </c>
      <c r="M254" s="423" t="s">
        <v>2557</v>
      </c>
      <c r="N254" s="425" t="s">
        <v>2766</v>
      </c>
      <c r="O254" s="426" t="s">
        <v>2558</v>
      </c>
      <c r="P254" s="426" t="s">
        <v>2558</v>
      </c>
      <c r="Q254" s="427">
        <v>1729</v>
      </c>
      <c r="R254" s="457"/>
      <c r="S254" s="279"/>
      <c r="T254" s="290">
        <v>1218.8</v>
      </c>
      <c r="U254" s="290">
        <v>1218.8</v>
      </c>
      <c r="V254" s="290">
        <v>14.705147484094866</v>
      </c>
      <c r="W254" s="317">
        <v>29.50838635049162</v>
      </c>
      <c r="X254" s="290"/>
      <c r="Y254" s="287"/>
      <c r="Z254" s="290"/>
      <c r="AA254" s="268"/>
      <c r="AB254" s="458"/>
      <c r="AC254" s="344"/>
    </row>
    <row r="255" spans="1:29" ht="18">
      <c r="A255" s="416"/>
      <c r="B255" s="417">
        <v>151</v>
      </c>
      <c r="C255" s="418" t="s">
        <v>2351</v>
      </c>
      <c r="D255" s="419" t="s">
        <v>2485</v>
      </c>
      <c r="E255" s="420"/>
      <c r="F255" s="953"/>
      <c r="G255" s="954"/>
      <c r="H255" s="422" t="s">
        <v>2553</v>
      </c>
      <c r="I255" s="423" t="s">
        <v>3122</v>
      </c>
      <c r="J255" s="422" t="s">
        <v>3123</v>
      </c>
      <c r="K255" s="422" t="s">
        <v>3129</v>
      </c>
      <c r="L255" s="371" t="s">
        <v>3087</v>
      </c>
      <c r="M255" s="423" t="s">
        <v>2557</v>
      </c>
      <c r="N255" s="425" t="s">
        <v>2766</v>
      </c>
      <c r="O255" s="426" t="s">
        <v>2558</v>
      </c>
      <c r="P255" s="426" t="s">
        <v>2558</v>
      </c>
      <c r="Q255" s="427">
        <v>1929</v>
      </c>
      <c r="R255" s="345"/>
      <c r="S255" s="279"/>
      <c r="T255" s="290">
        <v>1369.14</v>
      </c>
      <c r="U255" s="290">
        <v>1369.14</v>
      </c>
      <c r="V255" s="290">
        <v>14.118227060653183</v>
      </c>
      <c r="W255" s="317">
        <v>29.023328149300141</v>
      </c>
      <c r="X255" s="290"/>
      <c r="Y255" s="287"/>
      <c r="Z255" s="290"/>
      <c r="AA255" s="268"/>
      <c r="AB255" s="357"/>
      <c r="AC255" s="343"/>
    </row>
    <row r="256" spans="1:29" ht="18">
      <c r="A256" s="416"/>
      <c r="B256" s="441">
        <v>151</v>
      </c>
      <c r="C256" s="426" t="s">
        <v>2352</v>
      </c>
      <c r="D256" s="442" t="s">
        <v>2475</v>
      </c>
      <c r="E256" s="420"/>
      <c r="F256" s="953" t="s">
        <v>3065</v>
      </c>
      <c r="G256" s="954"/>
      <c r="H256" s="422" t="s">
        <v>2553</v>
      </c>
      <c r="I256" s="423" t="s">
        <v>3097</v>
      </c>
      <c r="J256" s="422" t="s">
        <v>3069</v>
      </c>
      <c r="K256" s="422" t="s">
        <v>2758</v>
      </c>
      <c r="L256" s="370" t="s">
        <v>3141</v>
      </c>
      <c r="M256" s="422" t="s">
        <v>2557</v>
      </c>
      <c r="N256" s="445" t="s">
        <v>2766</v>
      </c>
      <c r="O256" s="426" t="s">
        <v>2558</v>
      </c>
      <c r="P256" s="426" t="s">
        <v>2558</v>
      </c>
      <c r="Q256" s="378">
        <v>2249</v>
      </c>
      <c r="R256" s="345"/>
      <c r="S256" s="291"/>
      <c r="T256" s="290">
        <v>1595.85</v>
      </c>
      <c r="U256" s="290">
        <v>1595.85</v>
      </c>
      <c r="V256" s="290">
        <v>14.140573588261447</v>
      </c>
      <c r="W256" s="317">
        <v>29.041796353935084</v>
      </c>
      <c r="X256" s="290"/>
      <c r="Y256" s="287"/>
      <c r="Z256" s="290"/>
      <c r="AA256" s="268"/>
      <c r="AB256" s="357"/>
      <c r="AC256" s="343"/>
    </row>
    <row r="257" spans="1:29" ht="18">
      <c r="A257" s="416"/>
      <c r="B257" s="387">
        <v>151</v>
      </c>
      <c r="C257" s="369" t="s">
        <v>2353</v>
      </c>
      <c r="D257" s="428" t="s">
        <v>2480</v>
      </c>
      <c r="E257" s="428"/>
      <c r="F257" s="963" t="s">
        <v>2924</v>
      </c>
      <c r="G257" s="963"/>
      <c r="H257" s="363" t="s">
        <v>2553</v>
      </c>
      <c r="I257" s="366" t="s">
        <v>2981</v>
      </c>
      <c r="J257" s="363" t="s">
        <v>3142</v>
      </c>
      <c r="K257" s="372" t="s">
        <v>2621</v>
      </c>
      <c r="L257" s="371" t="s">
        <v>2939</v>
      </c>
      <c r="M257" s="366" t="s">
        <v>2557</v>
      </c>
      <c r="N257" s="367" t="s">
        <v>2766</v>
      </c>
      <c r="O257" s="364" t="s">
        <v>2558</v>
      </c>
      <c r="P257" s="364" t="s">
        <v>2558</v>
      </c>
      <c r="Q257" s="378">
        <v>3179</v>
      </c>
      <c r="R257" s="345"/>
      <c r="S257" s="291"/>
      <c r="T257" s="290">
        <v>2256.5100000000002</v>
      </c>
      <c r="U257" s="290">
        <v>2256.5100000000002</v>
      </c>
      <c r="V257" s="290">
        <v>14.112076124567466</v>
      </c>
      <c r="W257" s="317">
        <v>29.018244731047488</v>
      </c>
      <c r="X257" s="290"/>
      <c r="Y257" s="287"/>
      <c r="Z257" s="290"/>
      <c r="AA257" s="268"/>
      <c r="AB257" s="357"/>
      <c r="AC257" s="343"/>
    </row>
    <row r="258" spans="1:29" ht="18">
      <c r="A258" s="416"/>
      <c r="B258" s="417">
        <v>151</v>
      </c>
      <c r="C258" s="418" t="s">
        <v>2354</v>
      </c>
      <c r="D258" s="419" t="s">
        <v>2485</v>
      </c>
      <c r="E258" s="420"/>
      <c r="F258" s="953"/>
      <c r="G258" s="954"/>
      <c r="H258" s="422" t="s">
        <v>2553</v>
      </c>
      <c r="I258" s="423" t="s">
        <v>3079</v>
      </c>
      <c r="J258" s="422" t="s">
        <v>3143</v>
      </c>
      <c r="K258" s="422" t="s">
        <v>2621</v>
      </c>
      <c r="L258" s="371" t="s">
        <v>2931</v>
      </c>
      <c r="M258" s="423" t="s">
        <v>2557</v>
      </c>
      <c r="N258" s="425" t="s">
        <v>2766</v>
      </c>
      <c r="O258" s="426" t="s">
        <v>2558</v>
      </c>
      <c r="P258" s="426" t="s">
        <v>2558</v>
      </c>
      <c r="Q258" s="427">
        <v>1929</v>
      </c>
      <c r="R258" s="345"/>
      <c r="S258" s="279"/>
      <c r="T258" s="290">
        <v>1369.14</v>
      </c>
      <c r="U258" s="290">
        <v>1369.14</v>
      </c>
      <c r="V258" s="290">
        <v>14.118227060653183</v>
      </c>
      <c r="W258" s="317">
        <v>29.023328149300141</v>
      </c>
      <c r="X258" s="290"/>
      <c r="Y258" s="287"/>
      <c r="Z258" s="290"/>
      <c r="AA258" s="268"/>
      <c r="AB258" s="357"/>
      <c r="AC258" s="343"/>
    </row>
    <row r="259" spans="1:29" ht="18">
      <c r="A259" s="416"/>
      <c r="B259" s="417">
        <v>151</v>
      </c>
      <c r="C259" s="418" t="s">
        <v>2355</v>
      </c>
      <c r="D259" s="419" t="s">
        <v>2489</v>
      </c>
      <c r="E259" s="420"/>
      <c r="F259" s="419"/>
      <c r="G259" s="421"/>
      <c r="H259" s="422" t="s">
        <v>2553</v>
      </c>
      <c r="I259" s="423" t="s">
        <v>3088</v>
      </c>
      <c r="J259" s="422" t="s">
        <v>3144</v>
      </c>
      <c r="K259" s="422" t="s">
        <v>3129</v>
      </c>
      <c r="L259" s="424" t="s">
        <v>2927</v>
      </c>
      <c r="M259" s="423" t="s">
        <v>2557</v>
      </c>
      <c r="N259" s="425" t="s">
        <v>2766</v>
      </c>
      <c r="O259" s="426" t="s">
        <v>2558</v>
      </c>
      <c r="P259" s="426" t="s">
        <v>2558</v>
      </c>
      <c r="Q259" s="427">
        <v>3379</v>
      </c>
      <c r="R259" s="345"/>
      <c r="S259" s="279"/>
      <c r="T259" s="290">
        <v>2399</v>
      </c>
      <c r="U259" s="290">
        <v>2399</v>
      </c>
      <c r="V259" s="290">
        <v>14.093222846996156</v>
      </c>
      <c r="W259" s="317">
        <v>29.002663509914171</v>
      </c>
      <c r="X259" s="290"/>
      <c r="Y259" s="287"/>
      <c r="Z259" s="290"/>
      <c r="AA259" s="268"/>
      <c r="AB259" s="357"/>
      <c r="AC259" s="343"/>
    </row>
    <row r="260" spans="1:29" ht="18">
      <c r="A260" s="416"/>
      <c r="B260" s="417">
        <v>151</v>
      </c>
      <c r="C260" s="418" t="s">
        <v>2356</v>
      </c>
      <c r="D260" s="419" t="s">
        <v>2485</v>
      </c>
      <c r="E260" s="420"/>
      <c r="F260" s="953" t="s">
        <v>3073</v>
      </c>
      <c r="G260" s="954"/>
      <c r="H260" s="422" t="s">
        <v>2553</v>
      </c>
      <c r="I260" s="423" t="s">
        <v>3024</v>
      </c>
      <c r="J260" s="422" t="s">
        <v>2980</v>
      </c>
      <c r="K260" s="422" t="s">
        <v>3129</v>
      </c>
      <c r="L260" s="424" t="s">
        <v>3140</v>
      </c>
      <c r="M260" s="423" t="s">
        <v>2557</v>
      </c>
      <c r="N260" s="425" t="s">
        <v>2766</v>
      </c>
      <c r="O260" s="426" t="s">
        <v>2558</v>
      </c>
      <c r="P260" s="426" t="s">
        <v>2558</v>
      </c>
      <c r="Q260" s="427">
        <v>1729</v>
      </c>
      <c r="R260" s="345"/>
      <c r="S260" s="279"/>
      <c r="T260" s="290">
        <v>1227.44</v>
      </c>
      <c r="U260" s="290">
        <v>1227.44</v>
      </c>
      <c r="V260" s="290">
        <v>14.100497397339495</v>
      </c>
      <c r="W260" s="317">
        <v>29.008675534991312</v>
      </c>
      <c r="X260" s="290"/>
      <c r="Y260" s="287"/>
      <c r="Z260" s="290"/>
      <c r="AA260" s="268"/>
      <c r="AB260" s="357"/>
      <c r="AC260" s="343"/>
    </row>
    <row r="261" spans="1:29" ht="18">
      <c r="A261" s="416"/>
      <c r="B261" s="417">
        <v>151</v>
      </c>
      <c r="C261" s="418" t="s">
        <v>2357</v>
      </c>
      <c r="D261" s="419" t="s">
        <v>2489</v>
      </c>
      <c r="E261" s="420"/>
      <c r="F261" s="953" t="s">
        <v>3073</v>
      </c>
      <c r="G261" s="954"/>
      <c r="H261" s="422" t="s">
        <v>2553</v>
      </c>
      <c r="I261" s="423" t="s">
        <v>3088</v>
      </c>
      <c r="J261" s="422" t="s">
        <v>3104</v>
      </c>
      <c r="K261" s="422" t="s">
        <v>2621</v>
      </c>
      <c r="L261" s="424" t="s">
        <v>2939</v>
      </c>
      <c r="M261" s="423" t="s">
        <v>2589</v>
      </c>
      <c r="N261" s="425" t="s">
        <v>2766</v>
      </c>
      <c r="O261" s="426" t="s">
        <v>2558</v>
      </c>
      <c r="P261" s="426" t="s">
        <v>2558</v>
      </c>
      <c r="Q261" s="427">
        <v>3329</v>
      </c>
      <c r="R261" s="345"/>
      <c r="S261" s="279"/>
      <c r="T261" s="290">
        <v>2363.67</v>
      </c>
      <c r="U261" s="290">
        <v>2363.67</v>
      </c>
      <c r="V261" s="290">
        <v>14.087092219885847</v>
      </c>
      <c r="W261" s="317">
        <v>28.997596875938711</v>
      </c>
      <c r="X261" s="290"/>
      <c r="Y261" s="287"/>
      <c r="Z261" s="290"/>
      <c r="AA261" s="268"/>
      <c r="AB261" s="357"/>
      <c r="AC261" s="343"/>
    </row>
    <row r="262" spans="1:29" ht="18">
      <c r="A262" s="416"/>
      <c r="B262" s="417">
        <v>151</v>
      </c>
      <c r="C262" s="418" t="s">
        <v>2358</v>
      </c>
      <c r="D262" s="419" t="s">
        <v>302</v>
      </c>
      <c r="E262" s="420"/>
      <c r="F262" s="953" t="s">
        <v>3145</v>
      </c>
      <c r="G262" s="954"/>
      <c r="H262" s="422" t="s">
        <v>2553</v>
      </c>
      <c r="I262" s="423" t="s">
        <v>3146</v>
      </c>
      <c r="J262" s="422" t="s">
        <v>3147</v>
      </c>
      <c r="K262" s="422" t="s">
        <v>3129</v>
      </c>
      <c r="L262" s="424" t="s">
        <v>3043</v>
      </c>
      <c r="M262" s="423" t="s">
        <v>2589</v>
      </c>
      <c r="N262" s="425" t="s">
        <v>2766</v>
      </c>
      <c r="O262" s="426" t="s">
        <v>2558</v>
      </c>
      <c r="P262" s="426" t="s">
        <v>2558</v>
      </c>
      <c r="Q262" s="427">
        <v>7349</v>
      </c>
      <c r="R262" s="345"/>
      <c r="S262" s="279"/>
      <c r="T262" s="290">
        <v>5109.91</v>
      </c>
      <c r="U262" s="290">
        <v>5109.91</v>
      </c>
      <c r="V262" s="290">
        <v>15.866225336780516</v>
      </c>
      <c r="W262" s="317">
        <v>30.467954823785547</v>
      </c>
      <c r="X262" s="290"/>
      <c r="Y262" s="287"/>
      <c r="Z262" s="290"/>
      <c r="AA262" s="268"/>
      <c r="AB262" s="357"/>
      <c r="AC262" s="343"/>
    </row>
    <row r="263" spans="1:29" ht="18">
      <c r="A263" s="416"/>
      <c r="B263" s="417">
        <v>151</v>
      </c>
      <c r="C263" s="418" t="s">
        <v>2359</v>
      </c>
      <c r="D263" s="419" t="s">
        <v>2489</v>
      </c>
      <c r="E263" s="420"/>
      <c r="F263" s="953" t="s">
        <v>3065</v>
      </c>
      <c r="G263" s="954"/>
      <c r="H263" s="422" t="s">
        <v>2553</v>
      </c>
      <c r="I263" s="423" t="s">
        <v>3080</v>
      </c>
      <c r="J263" s="422" t="s">
        <v>3082</v>
      </c>
      <c r="K263" s="422" t="s">
        <v>2948</v>
      </c>
      <c r="L263" s="424" t="s">
        <v>2939</v>
      </c>
      <c r="M263" s="423" t="s">
        <v>2557</v>
      </c>
      <c r="N263" s="425" t="s">
        <v>2766</v>
      </c>
      <c r="O263" s="426" t="s">
        <v>2558</v>
      </c>
      <c r="P263" s="426" t="s">
        <v>2558</v>
      </c>
      <c r="Q263" s="427">
        <v>2729</v>
      </c>
      <c r="R263" s="345"/>
      <c r="S263" s="279"/>
      <c r="T263" s="290">
        <v>1937.69</v>
      </c>
      <c r="U263" s="290">
        <v>1937.69</v>
      </c>
      <c r="V263" s="290">
        <v>14.085566141443763</v>
      </c>
      <c r="W263" s="317"/>
      <c r="X263" s="290"/>
      <c r="Y263" s="287"/>
      <c r="Z263" s="290"/>
      <c r="AA263" s="268"/>
      <c r="AB263" s="357"/>
      <c r="AC263" s="343"/>
    </row>
    <row r="264" spans="1:29" ht="18">
      <c r="A264" s="416"/>
      <c r="B264" s="417">
        <v>151</v>
      </c>
      <c r="C264" s="418" t="s">
        <v>2360</v>
      </c>
      <c r="D264" s="419" t="s">
        <v>2491</v>
      </c>
      <c r="E264" s="420"/>
      <c r="F264" s="448"/>
      <c r="G264" s="386"/>
      <c r="H264" s="422" t="s">
        <v>2553</v>
      </c>
      <c r="I264" s="423" t="s">
        <v>3148</v>
      </c>
      <c r="J264" s="422" t="s">
        <v>2951</v>
      </c>
      <c r="K264" s="422"/>
      <c r="L264" s="424" t="s">
        <v>3149</v>
      </c>
      <c r="M264" s="423" t="s">
        <v>2557</v>
      </c>
      <c r="N264" s="425" t="s">
        <v>2766</v>
      </c>
      <c r="O264" s="426" t="s">
        <v>2558</v>
      </c>
      <c r="P264" s="426" t="s">
        <v>2558</v>
      </c>
      <c r="Q264" s="427">
        <v>1889</v>
      </c>
      <c r="R264" s="345"/>
      <c r="S264" s="279"/>
      <c r="T264" s="290">
        <v>1340.8</v>
      </c>
      <c r="U264" s="290">
        <v>1340.8</v>
      </c>
      <c r="V264" s="290">
        <v>14.114981471678149</v>
      </c>
      <c r="W264" s="317"/>
      <c r="X264" s="290"/>
      <c r="Y264" s="287"/>
      <c r="Z264" s="290"/>
      <c r="AA264" s="268"/>
      <c r="AB264" s="357"/>
      <c r="AC264" s="343"/>
    </row>
    <row r="265" spans="1:29" ht="18">
      <c r="A265" s="416"/>
      <c r="B265" s="417">
        <v>151</v>
      </c>
      <c r="C265" s="418" t="s">
        <v>2361</v>
      </c>
      <c r="D265" s="419" t="s">
        <v>2489</v>
      </c>
      <c r="E265" s="420"/>
      <c r="F265" s="953" t="s">
        <v>3073</v>
      </c>
      <c r="G265" s="954"/>
      <c r="H265" s="422" t="s">
        <v>2553</v>
      </c>
      <c r="I265" s="423" t="s">
        <v>3101</v>
      </c>
      <c r="J265" s="422" t="s">
        <v>3136</v>
      </c>
      <c r="K265" s="422" t="s">
        <v>2939</v>
      </c>
      <c r="L265" s="424" t="s">
        <v>2960</v>
      </c>
      <c r="M265" s="423" t="s">
        <v>2589</v>
      </c>
      <c r="N265" s="425" t="s">
        <v>2766</v>
      </c>
      <c r="O265" s="426" t="s">
        <v>2558</v>
      </c>
      <c r="P265" s="426" t="s">
        <v>2558</v>
      </c>
      <c r="Q265" s="427">
        <v>2229</v>
      </c>
      <c r="R265" s="345"/>
      <c r="S265" s="279"/>
      <c r="T265" s="290">
        <v>1582.57</v>
      </c>
      <c r="U265" s="290">
        <v>1582.57</v>
      </c>
      <c r="V265" s="290">
        <v>14.091085688649613</v>
      </c>
      <c r="W265" s="317">
        <v>29.000897263346786</v>
      </c>
      <c r="X265" s="290"/>
      <c r="Y265" s="287"/>
      <c r="Z265" s="290"/>
      <c r="AA265" s="268"/>
      <c r="AB265" s="357"/>
      <c r="AC265" s="343"/>
    </row>
    <row r="266" spans="1:29" ht="18">
      <c r="A266" s="416"/>
      <c r="B266" s="417">
        <v>151</v>
      </c>
      <c r="C266" s="418" t="s">
        <v>2362</v>
      </c>
      <c r="D266" s="419" t="s">
        <v>2492</v>
      </c>
      <c r="E266" s="420"/>
      <c r="F266" s="448"/>
      <c r="G266" s="386"/>
      <c r="H266" s="422" t="s">
        <v>2553</v>
      </c>
      <c r="I266" s="423" t="s">
        <v>3101</v>
      </c>
      <c r="J266" s="422" t="s">
        <v>3091</v>
      </c>
      <c r="K266" s="422" t="s">
        <v>3129</v>
      </c>
      <c r="L266" s="424" t="s">
        <v>2960</v>
      </c>
      <c r="M266" s="423" t="s">
        <v>2589</v>
      </c>
      <c r="N266" s="425" t="s">
        <v>2766</v>
      </c>
      <c r="O266" s="426" t="s">
        <v>2558</v>
      </c>
      <c r="P266" s="426" t="s">
        <v>2558</v>
      </c>
      <c r="Q266" s="427">
        <v>2429</v>
      </c>
      <c r="R266" s="345"/>
      <c r="S266" s="279"/>
      <c r="T266" s="290"/>
      <c r="U266" s="290"/>
      <c r="V266" s="290"/>
      <c r="W266" s="317"/>
      <c r="X266" s="290"/>
      <c r="Y266" s="287"/>
      <c r="Z266" s="290"/>
      <c r="AA266" s="268"/>
      <c r="AB266" s="357"/>
      <c r="AC266" s="343"/>
    </row>
    <row r="267" spans="1:29" ht="18">
      <c r="A267" s="416"/>
      <c r="B267" s="417">
        <v>151</v>
      </c>
      <c r="C267" s="418" t="s">
        <v>2363</v>
      </c>
      <c r="D267" s="419" t="s">
        <v>2485</v>
      </c>
      <c r="E267" s="420"/>
      <c r="F267" s="953" t="s">
        <v>3074</v>
      </c>
      <c r="G267" s="954"/>
      <c r="H267" s="422" t="s">
        <v>2553</v>
      </c>
      <c r="I267" s="423" t="s">
        <v>3024</v>
      </c>
      <c r="J267" s="422" t="s">
        <v>3112</v>
      </c>
      <c r="K267" s="422" t="s">
        <v>3129</v>
      </c>
      <c r="L267" s="371" t="s">
        <v>2939</v>
      </c>
      <c r="M267" s="423" t="s">
        <v>2557</v>
      </c>
      <c r="N267" s="425" t="s">
        <v>2766</v>
      </c>
      <c r="O267" s="426" t="s">
        <v>2558</v>
      </c>
      <c r="P267" s="426" t="s">
        <v>2558</v>
      </c>
      <c r="Q267" s="427">
        <v>1529</v>
      </c>
      <c r="R267" s="345"/>
      <c r="S267" s="279"/>
      <c r="T267" s="290">
        <v>1085.75</v>
      </c>
      <c r="U267" s="290">
        <v>1085.75</v>
      </c>
      <c r="V267" s="290">
        <v>100</v>
      </c>
      <c r="W267" s="317">
        <v>100</v>
      </c>
      <c r="X267" s="290"/>
      <c r="Y267" s="287"/>
      <c r="Z267" s="290"/>
      <c r="AA267" s="268"/>
      <c r="AB267" s="357"/>
      <c r="AC267" s="343"/>
    </row>
    <row r="268" spans="1:29" ht="18">
      <c r="A268" s="416"/>
      <c r="B268" s="417">
        <v>151</v>
      </c>
      <c r="C268" s="418" t="s">
        <v>2364</v>
      </c>
      <c r="D268" s="419" t="s">
        <v>2485</v>
      </c>
      <c r="E268" s="420"/>
      <c r="F268" s="419"/>
      <c r="G268" s="421"/>
      <c r="H268" s="422" t="s">
        <v>2553</v>
      </c>
      <c r="I268" s="423" t="s">
        <v>3108</v>
      </c>
      <c r="J268" s="422" t="s">
        <v>3133</v>
      </c>
      <c r="K268" s="422" t="s">
        <v>3134</v>
      </c>
      <c r="L268" s="424" t="s">
        <v>3087</v>
      </c>
      <c r="M268" s="409" t="s">
        <v>2557</v>
      </c>
      <c r="N268" s="411" t="s">
        <v>2766</v>
      </c>
      <c r="O268" s="358" t="s">
        <v>2558</v>
      </c>
      <c r="P268" s="358" t="s">
        <v>2558</v>
      </c>
      <c r="Q268" s="427">
        <v>1729</v>
      </c>
      <c r="R268" s="345"/>
      <c r="S268" s="279"/>
      <c r="T268" s="290">
        <v>1227.44</v>
      </c>
      <c r="U268" s="290">
        <v>1227.44</v>
      </c>
      <c r="V268" s="290">
        <v>14.100497397339495</v>
      </c>
      <c r="W268" s="317">
        <v>29.008675534991312</v>
      </c>
      <c r="X268" s="290"/>
      <c r="Y268" s="287"/>
      <c r="Z268" s="290"/>
      <c r="AA268" s="268"/>
      <c r="AB268" s="357"/>
      <c r="AC268" s="343"/>
    </row>
    <row r="269" spans="1:29" ht="18">
      <c r="A269" s="416"/>
      <c r="B269" s="417">
        <v>151</v>
      </c>
      <c r="C269" s="418" t="s">
        <v>2365</v>
      </c>
      <c r="D269" s="419" t="s">
        <v>2489</v>
      </c>
      <c r="E269" s="420"/>
      <c r="F269" s="953" t="s">
        <v>3065</v>
      </c>
      <c r="G269" s="954"/>
      <c r="H269" s="422" t="s">
        <v>2553</v>
      </c>
      <c r="I269" s="423" t="s">
        <v>3080</v>
      </c>
      <c r="J269" s="422" t="s">
        <v>3082</v>
      </c>
      <c r="K269" s="422" t="s">
        <v>2948</v>
      </c>
      <c r="L269" s="424" t="s">
        <v>3087</v>
      </c>
      <c r="M269" s="423" t="s">
        <v>2557</v>
      </c>
      <c r="N269" s="425" t="s">
        <v>2766</v>
      </c>
      <c r="O269" s="426" t="s">
        <v>2558</v>
      </c>
      <c r="P269" s="426" t="s">
        <v>2558</v>
      </c>
      <c r="Q269" s="427">
        <v>2729</v>
      </c>
      <c r="R269" s="345"/>
      <c r="S269" s="279"/>
      <c r="T269" s="290">
        <v>1937.69</v>
      </c>
      <c r="U269" s="290">
        <v>1937.69</v>
      </c>
      <c r="V269" s="290">
        <v>14.085566141443763</v>
      </c>
      <c r="W269" s="317">
        <v>28.99633565408574</v>
      </c>
      <c r="X269" s="290"/>
      <c r="Y269" s="287"/>
      <c r="Z269" s="290"/>
      <c r="AA269" s="268"/>
      <c r="AB269" s="357"/>
      <c r="AC269" s="343"/>
    </row>
    <row r="270" spans="1:29" ht="18">
      <c r="A270" s="416"/>
      <c r="B270" s="417">
        <v>151</v>
      </c>
      <c r="C270" s="418" t="s">
        <v>2366</v>
      </c>
      <c r="D270" s="951" t="s">
        <v>2492</v>
      </c>
      <c r="E270" s="952"/>
      <c r="F270" s="953"/>
      <c r="G270" s="954"/>
      <c r="H270" s="422" t="s">
        <v>2553</v>
      </c>
      <c r="I270" s="423" t="s">
        <v>3101</v>
      </c>
      <c r="J270" s="422" t="s">
        <v>3150</v>
      </c>
      <c r="K270" s="422" t="s">
        <v>3129</v>
      </c>
      <c r="L270" s="424" t="s">
        <v>2960</v>
      </c>
      <c r="M270" s="423" t="s">
        <v>2557</v>
      </c>
      <c r="N270" s="425" t="s">
        <v>2766</v>
      </c>
      <c r="O270" s="426" t="s">
        <v>2558</v>
      </c>
      <c r="P270" s="426" t="s">
        <v>2558</v>
      </c>
      <c r="Q270" s="378">
        <v>2429</v>
      </c>
      <c r="R270" s="415"/>
      <c r="S270" s="279"/>
      <c r="T270" s="290">
        <v>1724.26</v>
      </c>
      <c r="U270" s="290">
        <v>1724.26</v>
      </c>
      <c r="V270" s="290">
        <v>14.10643886372992</v>
      </c>
      <c r="W270" s="317">
        <v>29.013585837793329</v>
      </c>
      <c r="X270" s="290"/>
      <c r="Y270" s="287"/>
      <c r="Z270" s="290"/>
      <c r="AA270" s="268"/>
      <c r="AB270" s="357"/>
      <c r="AC270" s="343"/>
    </row>
    <row r="271" spans="1:29" ht="18">
      <c r="A271" s="416"/>
      <c r="B271" s="417">
        <v>151</v>
      </c>
      <c r="C271" s="418" t="s">
        <v>2367</v>
      </c>
      <c r="D271" s="951" t="s">
        <v>1126</v>
      </c>
      <c r="E271" s="952"/>
      <c r="F271" s="953"/>
      <c r="G271" s="954"/>
      <c r="H271" s="422" t="s">
        <v>2553</v>
      </c>
      <c r="I271" s="423" t="s">
        <v>2977</v>
      </c>
      <c r="J271" s="422" t="s">
        <v>3051</v>
      </c>
      <c r="K271" s="422" t="s">
        <v>3129</v>
      </c>
      <c r="L271" s="424" t="s">
        <v>3043</v>
      </c>
      <c r="M271" s="423" t="s">
        <v>2557</v>
      </c>
      <c r="N271" s="425" t="s">
        <v>2766</v>
      </c>
      <c r="O271" s="426" t="s">
        <v>2558</v>
      </c>
      <c r="P271" s="426" t="s">
        <v>2558</v>
      </c>
      <c r="Q271" s="427">
        <v>1448</v>
      </c>
      <c r="R271" s="345"/>
      <c r="S271" s="279"/>
      <c r="T271" s="290">
        <v>1021.68</v>
      </c>
      <c r="U271" s="290">
        <v>1021.68</v>
      </c>
      <c r="V271" s="290">
        <v>14.624806629834254</v>
      </c>
      <c r="W271" s="317">
        <v>29.441988950276254</v>
      </c>
      <c r="X271" s="290"/>
      <c r="Y271" s="287"/>
      <c r="Z271" s="290"/>
      <c r="AA271" s="268"/>
      <c r="AB271" s="357"/>
      <c r="AC271" s="343"/>
    </row>
    <row r="272" spans="1:29" ht="18">
      <c r="A272" s="416"/>
      <c r="B272" s="417">
        <v>151</v>
      </c>
      <c r="C272" s="418" t="s">
        <v>2368</v>
      </c>
      <c r="D272" s="419" t="s">
        <v>2492</v>
      </c>
      <c r="E272" s="420"/>
      <c r="F272" s="953" t="s">
        <v>3065</v>
      </c>
      <c r="G272" s="954"/>
      <c r="H272" s="422" t="s">
        <v>2553</v>
      </c>
      <c r="I272" s="423" t="s">
        <v>3151</v>
      </c>
      <c r="J272" s="422" t="s">
        <v>3152</v>
      </c>
      <c r="K272" s="422" t="s">
        <v>3129</v>
      </c>
      <c r="L272" s="424" t="s">
        <v>2960</v>
      </c>
      <c r="M272" s="423" t="s">
        <v>2557</v>
      </c>
      <c r="N272" s="425" t="s">
        <v>2766</v>
      </c>
      <c r="O272" s="426" t="s">
        <v>2558</v>
      </c>
      <c r="P272" s="426" t="s">
        <v>2558</v>
      </c>
      <c r="Q272" s="378">
        <v>2429</v>
      </c>
      <c r="R272" s="415"/>
      <c r="S272" s="279"/>
      <c r="T272" s="290">
        <v>1724.26</v>
      </c>
      <c r="U272" s="290">
        <v>1724.26</v>
      </c>
      <c r="V272" s="290">
        <v>14.10643886372992</v>
      </c>
      <c r="W272" s="317">
        <v>29.013585837793329</v>
      </c>
      <c r="X272" s="290"/>
      <c r="Y272" s="287"/>
      <c r="Z272" s="290"/>
      <c r="AA272" s="268"/>
      <c r="AB272" s="357"/>
      <c r="AC272" s="343"/>
    </row>
    <row r="273" spans="1:29" ht="18">
      <c r="A273" s="416"/>
      <c r="B273" s="417">
        <v>151</v>
      </c>
      <c r="C273" s="418" t="s">
        <v>2369</v>
      </c>
      <c r="D273" s="419" t="s">
        <v>2493</v>
      </c>
      <c r="E273" s="420"/>
      <c r="F273" s="953" t="s">
        <v>2976</v>
      </c>
      <c r="G273" s="954"/>
      <c r="H273" s="422" t="s">
        <v>2553</v>
      </c>
      <c r="I273" s="423" t="s">
        <v>2744</v>
      </c>
      <c r="J273" s="422" t="s">
        <v>3071</v>
      </c>
      <c r="K273" s="422" t="s">
        <v>2758</v>
      </c>
      <c r="L273" s="424" t="s">
        <v>3043</v>
      </c>
      <c r="M273" s="423" t="s">
        <v>2589</v>
      </c>
      <c r="N273" s="425" t="s">
        <v>2766</v>
      </c>
      <c r="O273" s="426" t="s">
        <v>2558</v>
      </c>
      <c r="P273" s="426" t="s">
        <v>2558</v>
      </c>
      <c r="Q273" s="427">
        <v>1149</v>
      </c>
      <c r="R273" s="345"/>
      <c r="S273" s="279"/>
      <c r="T273" s="290">
        <v>815.64</v>
      </c>
      <c r="U273" s="290">
        <v>815.64</v>
      </c>
      <c r="V273" s="290">
        <v>14.105796344647516</v>
      </c>
      <c r="W273" s="317">
        <v>29.013054830287203</v>
      </c>
      <c r="X273" s="290"/>
      <c r="Y273" s="287"/>
      <c r="Z273" s="290"/>
      <c r="AA273" s="268"/>
      <c r="AB273" s="357"/>
      <c r="AC273" s="343"/>
    </row>
    <row r="274" spans="1:29" ht="18">
      <c r="A274" s="416"/>
      <c r="B274" s="417">
        <v>151</v>
      </c>
      <c r="C274" s="418" t="s">
        <v>2370</v>
      </c>
      <c r="D274" s="419" t="s">
        <v>2494</v>
      </c>
      <c r="E274" s="420"/>
      <c r="F274" s="953" t="s">
        <v>2976</v>
      </c>
      <c r="G274" s="954"/>
      <c r="H274" s="422" t="s">
        <v>2553</v>
      </c>
      <c r="I274" s="423" t="s">
        <v>3126</v>
      </c>
      <c r="J274" s="422" t="s">
        <v>3153</v>
      </c>
      <c r="K274" s="422" t="s">
        <v>3129</v>
      </c>
      <c r="L274" s="424" t="s">
        <v>3043</v>
      </c>
      <c r="M274" s="423" t="s">
        <v>2589</v>
      </c>
      <c r="N274" s="425" t="s">
        <v>2766</v>
      </c>
      <c r="O274" s="426" t="s">
        <v>2558</v>
      </c>
      <c r="P274" s="426" t="s">
        <v>2558</v>
      </c>
      <c r="Q274" s="427">
        <v>1249</v>
      </c>
      <c r="R274" s="345"/>
      <c r="S274" s="279"/>
      <c r="T274" s="290">
        <v>880.88</v>
      </c>
      <c r="U274" s="290">
        <v>880.88</v>
      </c>
      <c r="V274" s="290">
        <v>14.662546036829454</v>
      </c>
      <c r="W274" s="317">
        <v>29.473178542834276</v>
      </c>
      <c r="X274" s="290"/>
      <c r="Y274" s="287"/>
      <c r="Z274" s="290"/>
      <c r="AA274" s="268"/>
      <c r="AB274" s="357"/>
      <c r="AC274" s="343"/>
    </row>
    <row r="275" spans="1:29" ht="18">
      <c r="A275" s="416"/>
      <c r="B275" s="417"/>
      <c r="C275" s="418"/>
      <c r="D275" s="419"/>
      <c r="E275" s="420"/>
      <c r="F275" s="448"/>
      <c r="G275" s="386"/>
      <c r="H275" s="422" t="s">
        <v>2553</v>
      </c>
      <c r="I275" s="366" t="s">
        <v>2981</v>
      </c>
      <c r="J275" s="363" t="s">
        <v>3014</v>
      </c>
      <c r="K275" s="372" t="s">
        <v>2621</v>
      </c>
      <c r="L275" s="371" t="s">
        <v>2927</v>
      </c>
      <c r="M275" s="366" t="s">
        <v>2557</v>
      </c>
      <c r="N275" s="367" t="s">
        <v>2766</v>
      </c>
      <c r="O275" s="364" t="s">
        <v>2558</v>
      </c>
      <c r="P275" s="364" t="s">
        <v>2558</v>
      </c>
      <c r="Q275" s="378">
        <v>2579</v>
      </c>
      <c r="R275" s="345"/>
      <c r="S275" s="291"/>
      <c r="T275" s="290">
        <v>1830.54</v>
      </c>
      <c r="U275" s="290">
        <v>1830.54</v>
      </c>
      <c r="V275" s="290">
        <v>14.115804575416831</v>
      </c>
      <c r="W275" s="317">
        <v>29.021326095385803</v>
      </c>
      <c r="X275" s="290"/>
      <c r="Y275" s="287"/>
      <c r="Z275" s="290"/>
      <c r="AA275" s="268"/>
      <c r="AB275" s="357"/>
      <c r="AC275" s="343"/>
    </row>
    <row r="276" spans="1:29" ht="18">
      <c r="A276" s="416"/>
      <c r="B276" s="417">
        <v>151</v>
      </c>
      <c r="C276" s="418" t="s">
        <v>2371</v>
      </c>
      <c r="D276" s="419" t="s">
        <v>2492</v>
      </c>
      <c r="E276" s="420"/>
      <c r="F276" s="953" t="s">
        <v>3065</v>
      </c>
      <c r="G276" s="954"/>
      <c r="H276" s="422" t="s">
        <v>2553</v>
      </c>
      <c r="I276" s="366" t="s">
        <v>2981</v>
      </c>
      <c r="J276" s="422" t="s">
        <v>3086</v>
      </c>
      <c r="K276" s="422" t="s">
        <v>3129</v>
      </c>
      <c r="L276" s="424" t="s">
        <v>2960</v>
      </c>
      <c r="M276" s="366" t="s">
        <v>2557</v>
      </c>
      <c r="N276" s="367" t="s">
        <v>2766</v>
      </c>
      <c r="O276" s="364" t="s">
        <v>2558</v>
      </c>
      <c r="P276" s="364" t="s">
        <v>2558</v>
      </c>
      <c r="Q276" s="427">
        <v>2648</v>
      </c>
      <c r="R276" s="345"/>
      <c r="S276" s="279"/>
      <c r="T276" s="290"/>
      <c r="U276" s="290">
        <v>0</v>
      </c>
      <c r="V276" s="290">
        <v>100</v>
      </c>
      <c r="W276" s="317">
        <v>100</v>
      </c>
      <c r="X276" s="290"/>
      <c r="Y276" s="287"/>
      <c r="Z276" s="290"/>
      <c r="AA276" s="268"/>
      <c r="AB276" s="357"/>
      <c r="AC276" s="343"/>
    </row>
    <row r="277" spans="1:29" ht="18">
      <c r="A277" s="416"/>
      <c r="B277" s="417">
        <v>151</v>
      </c>
      <c r="C277" s="418" t="s">
        <v>2372</v>
      </c>
      <c r="D277" s="419" t="s">
        <v>3154</v>
      </c>
      <c r="E277" s="420"/>
      <c r="F277" s="448" t="s">
        <v>3155</v>
      </c>
      <c r="G277" s="386"/>
      <c r="H277" s="422" t="s">
        <v>2553</v>
      </c>
      <c r="I277" s="423" t="s">
        <v>3108</v>
      </c>
      <c r="J277" s="422" t="s">
        <v>3114</v>
      </c>
      <c r="K277" s="422" t="s">
        <v>3129</v>
      </c>
      <c r="L277" s="424" t="s">
        <v>3140</v>
      </c>
      <c r="M277" s="366" t="s">
        <v>2557</v>
      </c>
      <c r="N277" s="367" t="s">
        <v>2766</v>
      </c>
      <c r="O277" s="364" t="s">
        <v>2558</v>
      </c>
      <c r="P277" s="364" t="s">
        <v>2558</v>
      </c>
      <c r="Q277" s="427">
        <v>1929</v>
      </c>
      <c r="R277" s="345"/>
      <c r="S277" s="279"/>
      <c r="T277" s="290">
        <v>1360.48</v>
      </c>
      <c r="U277" s="290">
        <v>1360.48</v>
      </c>
      <c r="V277" s="290">
        <v>14.661441161223436</v>
      </c>
      <c r="W277" s="317">
        <v>29.472265422498694</v>
      </c>
      <c r="X277" s="290"/>
      <c r="Y277" s="287"/>
      <c r="Z277" s="290"/>
      <c r="AA277" s="268"/>
      <c r="AB277" s="357"/>
      <c r="AC277" s="343"/>
    </row>
    <row r="278" spans="1:29" ht="18">
      <c r="A278" s="416"/>
      <c r="B278" s="417">
        <v>151</v>
      </c>
      <c r="C278" s="418" t="s">
        <v>2373</v>
      </c>
      <c r="D278" s="419" t="s">
        <v>2494</v>
      </c>
      <c r="E278" s="420"/>
      <c r="F278" s="953" t="s">
        <v>2976</v>
      </c>
      <c r="G278" s="954"/>
      <c r="H278" s="422" t="s">
        <v>2553</v>
      </c>
      <c r="I278" s="423" t="s">
        <v>3126</v>
      </c>
      <c r="J278" s="422" t="s">
        <v>3098</v>
      </c>
      <c r="K278" s="422" t="s">
        <v>3129</v>
      </c>
      <c r="L278" s="424" t="s">
        <v>3043</v>
      </c>
      <c r="M278" s="423" t="s">
        <v>2589</v>
      </c>
      <c r="N278" s="425" t="s">
        <v>2766</v>
      </c>
      <c r="O278" s="426" t="s">
        <v>2558</v>
      </c>
      <c r="P278" s="426" t="s">
        <v>2558</v>
      </c>
      <c r="Q278" s="427">
        <v>1249</v>
      </c>
      <c r="R278" s="345"/>
      <c r="S278" s="279"/>
      <c r="T278" s="290">
        <v>880.88</v>
      </c>
      <c r="U278" s="290">
        <v>880.88</v>
      </c>
      <c r="V278" s="290">
        <v>14.662546036829454</v>
      </c>
      <c r="W278" s="317">
        <v>29.473178542834276</v>
      </c>
      <c r="X278" s="290"/>
      <c r="Y278" s="287"/>
      <c r="Z278" s="290"/>
      <c r="AA278" s="268"/>
      <c r="AB278" s="357"/>
      <c r="AC278" s="343"/>
    </row>
    <row r="279" spans="1:29" ht="18">
      <c r="A279" s="416"/>
      <c r="B279" s="417">
        <v>151</v>
      </c>
      <c r="C279" s="418" t="s">
        <v>2374</v>
      </c>
      <c r="D279" s="419" t="s">
        <v>1188</v>
      </c>
      <c r="E279" s="420"/>
      <c r="F279" s="448"/>
      <c r="G279" s="386"/>
      <c r="H279" s="422" t="s">
        <v>2553</v>
      </c>
      <c r="I279" s="423" t="s">
        <v>2847</v>
      </c>
      <c r="J279" s="422" t="s">
        <v>3156</v>
      </c>
      <c r="K279" s="422" t="s">
        <v>3129</v>
      </c>
      <c r="L279" s="424" t="s">
        <v>2927</v>
      </c>
      <c r="M279" s="423" t="s">
        <v>2589</v>
      </c>
      <c r="N279" s="425" t="s">
        <v>2766</v>
      </c>
      <c r="O279" s="426" t="s">
        <v>2558</v>
      </c>
      <c r="P279" s="426" t="s">
        <v>2558</v>
      </c>
      <c r="Q279" s="427">
        <v>3479</v>
      </c>
      <c r="R279" s="345"/>
      <c r="S279" s="279"/>
      <c r="T279" s="290">
        <v>2454.3200000000002</v>
      </c>
      <c r="U279" s="290">
        <v>2454.3200000000002</v>
      </c>
      <c r="V279" s="290">
        <v>14.638482322506462</v>
      </c>
      <c r="W279" s="317">
        <v>29.453291175625168</v>
      </c>
      <c r="X279" s="290"/>
      <c r="Y279" s="287"/>
      <c r="Z279" s="290"/>
      <c r="AA279" s="268"/>
      <c r="AB279" s="357"/>
      <c r="AC279" s="343"/>
    </row>
    <row r="280" spans="1:29" ht="18">
      <c r="A280" s="416"/>
      <c r="B280" s="417">
        <v>151</v>
      </c>
      <c r="C280" s="418" t="s">
        <v>2375</v>
      </c>
      <c r="D280" s="419" t="s">
        <v>2492</v>
      </c>
      <c r="E280" s="420"/>
      <c r="F280" s="953"/>
      <c r="G280" s="954"/>
      <c r="H280" s="422" t="s">
        <v>2553</v>
      </c>
      <c r="I280" s="423" t="s">
        <v>2847</v>
      </c>
      <c r="J280" s="422" t="s">
        <v>3157</v>
      </c>
      <c r="K280" s="422" t="s">
        <v>3129</v>
      </c>
      <c r="L280" s="424" t="s">
        <v>2927</v>
      </c>
      <c r="M280" s="423" t="s">
        <v>2589</v>
      </c>
      <c r="N280" s="425" t="s">
        <v>2766</v>
      </c>
      <c r="O280" s="426" t="s">
        <v>2558</v>
      </c>
      <c r="P280" s="426" t="s">
        <v>2558</v>
      </c>
      <c r="Q280" s="427">
        <v>2899</v>
      </c>
      <c r="R280" s="345"/>
      <c r="S280" s="279"/>
      <c r="T280" s="290">
        <v>1995.84</v>
      </c>
      <c r="U280" s="290">
        <v>1995.84</v>
      </c>
      <c r="V280" s="290">
        <v>16.696571231459131</v>
      </c>
      <c r="W280" s="317">
        <v>31.154191100379435</v>
      </c>
      <c r="X280" s="290"/>
      <c r="Y280" s="287"/>
      <c r="Z280" s="290"/>
      <c r="AA280" s="268"/>
      <c r="AB280" s="357"/>
      <c r="AC280" s="343"/>
    </row>
    <row r="281" spans="1:29" ht="18">
      <c r="A281" s="416"/>
      <c r="B281" s="417">
        <v>151</v>
      </c>
      <c r="C281" s="418" t="s">
        <v>2376</v>
      </c>
      <c r="D281" s="419" t="s">
        <v>2486</v>
      </c>
      <c r="E281" s="420"/>
      <c r="F281" s="419"/>
      <c r="G281" s="421"/>
      <c r="H281" s="422" t="s">
        <v>2553</v>
      </c>
      <c r="I281" s="423" t="s">
        <v>3101</v>
      </c>
      <c r="J281" s="422" t="s">
        <v>3075</v>
      </c>
      <c r="K281" s="422" t="s">
        <v>3158</v>
      </c>
      <c r="L281" s="424" t="s">
        <v>2927</v>
      </c>
      <c r="M281" s="423" t="s">
        <v>2589</v>
      </c>
      <c r="N281" s="425" t="s">
        <v>2766</v>
      </c>
      <c r="O281" s="426" t="s">
        <v>2558</v>
      </c>
      <c r="P281" s="426" t="s">
        <v>2558</v>
      </c>
      <c r="Q281" s="427">
        <v>2579</v>
      </c>
      <c r="R281" s="345"/>
      <c r="S281" s="279"/>
      <c r="T281" s="290">
        <v>1818.96</v>
      </c>
      <c r="U281" s="290">
        <v>1818.96</v>
      </c>
      <c r="V281" s="290">
        <v>14.659108181465683</v>
      </c>
      <c r="W281" s="317">
        <v>29.470337340054286</v>
      </c>
      <c r="X281" s="290"/>
      <c r="Y281" s="287"/>
      <c r="Z281" s="290"/>
      <c r="AA281" s="268"/>
      <c r="AB281" s="357"/>
      <c r="AC281" s="343"/>
    </row>
    <row r="282" spans="1:29" ht="18">
      <c r="A282" s="416"/>
      <c r="B282" s="417">
        <v>151</v>
      </c>
      <c r="C282" s="418" t="s">
        <v>2377</v>
      </c>
      <c r="D282" s="951" t="s">
        <v>2485</v>
      </c>
      <c r="E282" s="952"/>
      <c r="F282" s="953" t="s">
        <v>3074</v>
      </c>
      <c r="G282" s="954"/>
      <c r="H282" s="422" t="s">
        <v>2553</v>
      </c>
      <c r="I282" s="423" t="s">
        <v>2945</v>
      </c>
      <c r="J282" s="422" t="s">
        <v>3159</v>
      </c>
      <c r="K282" s="422" t="s">
        <v>3129</v>
      </c>
      <c r="L282" s="371" t="s">
        <v>3160</v>
      </c>
      <c r="M282" s="423" t="s">
        <v>2557</v>
      </c>
      <c r="N282" s="425" t="s">
        <v>2766</v>
      </c>
      <c r="O282" s="426" t="s">
        <v>2558</v>
      </c>
      <c r="P282" s="426" t="s">
        <v>2558</v>
      </c>
      <c r="Q282" s="427">
        <v>1529</v>
      </c>
      <c r="R282" s="345"/>
      <c r="S282" s="279"/>
      <c r="T282" s="290">
        <v>1085.75</v>
      </c>
      <c r="U282" s="290">
        <v>1085.75</v>
      </c>
      <c r="V282" s="290">
        <v>14.077338129496397</v>
      </c>
      <c r="W282" s="317">
        <v>28.989535644211898</v>
      </c>
      <c r="X282" s="290"/>
      <c r="Y282" s="287"/>
      <c r="Z282" s="290"/>
      <c r="AA282" s="268"/>
      <c r="AB282" s="357"/>
      <c r="AC282" s="343"/>
    </row>
    <row r="283" spans="1:29" ht="18">
      <c r="A283" s="416"/>
      <c r="B283" s="417">
        <v>151</v>
      </c>
      <c r="C283" s="418" t="s">
        <v>2378</v>
      </c>
      <c r="D283" s="419" t="s">
        <v>2486</v>
      </c>
      <c r="E283" s="420"/>
      <c r="F283" s="419" t="s">
        <v>3096</v>
      </c>
      <c r="G283" s="421"/>
      <c r="H283" s="422" t="s">
        <v>2553</v>
      </c>
      <c r="I283" s="423" t="s">
        <v>3097</v>
      </c>
      <c r="J283" s="422" t="s">
        <v>3010</v>
      </c>
      <c r="K283" s="422" t="s">
        <v>3129</v>
      </c>
      <c r="L283" s="371" t="s">
        <v>2927</v>
      </c>
      <c r="M283" s="366" t="s">
        <v>2557</v>
      </c>
      <c r="N283" s="367" t="s">
        <v>2766</v>
      </c>
      <c r="O283" s="364" t="s">
        <v>2558</v>
      </c>
      <c r="P283" s="364" t="s">
        <v>2558</v>
      </c>
      <c r="Q283" s="427">
        <v>2049</v>
      </c>
      <c r="R283" s="345"/>
      <c r="S283" s="279"/>
      <c r="T283" s="290">
        <v>1444.96</v>
      </c>
      <c r="U283" s="290">
        <v>1444.96</v>
      </c>
      <c r="V283" s="290">
        <v>14.670492923377253</v>
      </c>
      <c r="W283" s="317">
        <v>29.479746217667142</v>
      </c>
      <c r="X283" s="290"/>
      <c r="Y283" s="287"/>
      <c r="Z283" s="290"/>
      <c r="AA283" s="268"/>
      <c r="AB283" s="357"/>
      <c r="AC283" s="343"/>
    </row>
    <row r="284" spans="1:29" ht="18">
      <c r="A284" s="416"/>
      <c r="B284" s="417">
        <v>151</v>
      </c>
      <c r="C284" s="418" t="s">
        <v>2379</v>
      </c>
      <c r="D284" s="419" t="s">
        <v>3161</v>
      </c>
      <c r="E284" s="420"/>
      <c r="F284" s="419"/>
      <c r="G284" s="421"/>
      <c r="H284" s="422" t="s">
        <v>2553</v>
      </c>
      <c r="I284" s="423" t="s">
        <v>3088</v>
      </c>
      <c r="J284" s="422" t="s">
        <v>3162</v>
      </c>
      <c r="K284" s="422" t="s">
        <v>3129</v>
      </c>
      <c r="L284" s="424" t="s">
        <v>2960</v>
      </c>
      <c r="M284" s="366" t="s">
        <v>2557</v>
      </c>
      <c r="N284" s="367" t="s">
        <v>2766</v>
      </c>
      <c r="O284" s="364" t="s">
        <v>2558</v>
      </c>
      <c r="P284" s="364" t="s">
        <v>2558</v>
      </c>
      <c r="Q284" s="427">
        <v>2579</v>
      </c>
      <c r="R284" s="345"/>
      <c r="S284" s="279"/>
      <c r="T284" s="290">
        <v>1818.96</v>
      </c>
      <c r="U284" s="290">
        <v>1818.96</v>
      </c>
      <c r="V284" s="290">
        <v>14.659108181465683</v>
      </c>
      <c r="W284" s="317">
        <v>29.470337340054286</v>
      </c>
      <c r="X284" s="290"/>
      <c r="Y284" s="287"/>
      <c r="Z284" s="290"/>
      <c r="AA284" s="268"/>
      <c r="AB284" s="357"/>
      <c r="AC284" s="343"/>
    </row>
    <row r="285" spans="1:29" ht="18">
      <c r="A285" s="416"/>
      <c r="B285" s="417">
        <v>151</v>
      </c>
      <c r="C285" s="418" t="s">
        <v>2380</v>
      </c>
      <c r="D285" s="419" t="s">
        <v>2485</v>
      </c>
      <c r="E285" s="420"/>
      <c r="F285" s="419"/>
      <c r="G285" s="421"/>
      <c r="H285" s="422" t="s">
        <v>2553</v>
      </c>
      <c r="I285" s="423" t="s">
        <v>3050</v>
      </c>
      <c r="J285" s="422" t="s">
        <v>3055</v>
      </c>
      <c r="K285" s="422" t="s">
        <v>3129</v>
      </c>
      <c r="L285" s="424" t="s">
        <v>3008</v>
      </c>
      <c r="M285" s="366" t="s">
        <v>2557</v>
      </c>
      <c r="N285" s="367" t="s">
        <v>2766</v>
      </c>
      <c r="O285" s="364" t="s">
        <v>2558</v>
      </c>
      <c r="P285" s="364" t="s">
        <v>2558</v>
      </c>
      <c r="Q285" s="427">
        <v>2199</v>
      </c>
      <c r="R285" s="345"/>
      <c r="S285" s="279"/>
      <c r="T285" s="290">
        <v>1549.68</v>
      </c>
      <c r="U285" s="290">
        <v>1549.68</v>
      </c>
      <c r="V285" s="290">
        <v>14.728840381991802</v>
      </c>
      <c r="W285" s="317">
        <v>29.527967257844466</v>
      </c>
      <c r="X285" s="290"/>
      <c r="Y285" s="287"/>
      <c r="Z285" s="290"/>
      <c r="AA285" s="268"/>
      <c r="AB285" s="357"/>
      <c r="AC285" s="343"/>
    </row>
    <row r="286" spans="1:29" ht="18">
      <c r="A286" s="416"/>
      <c r="B286" s="417">
        <v>151</v>
      </c>
      <c r="C286" s="418" t="s">
        <v>2381</v>
      </c>
      <c r="D286" s="419" t="s">
        <v>3161</v>
      </c>
      <c r="E286" s="420"/>
      <c r="F286" s="419" t="s">
        <v>3096</v>
      </c>
      <c r="G286" s="421"/>
      <c r="H286" s="422" t="s">
        <v>2553</v>
      </c>
      <c r="I286" s="423" t="s">
        <v>3163</v>
      </c>
      <c r="J286" s="422" t="s">
        <v>3164</v>
      </c>
      <c r="K286" s="422" t="s">
        <v>3129</v>
      </c>
      <c r="L286" s="424" t="s">
        <v>3165</v>
      </c>
      <c r="M286" s="423" t="s">
        <v>2557</v>
      </c>
      <c r="N286" s="367" t="s">
        <v>2766</v>
      </c>
      <c r="O286" s="364" t="s">
        <v>2558</v>
      </c>
      <c r="P286" s="364" t="s">
        <v>2558</v>
      </c>
      <c r="Q286" s="427">
        <v>2399</v>
      </c>
      <c r="R286" s="345"/>
      <c r="S286" s="279"/>
      <c r="T286" s="290">
        <v>1692.24</v>
      </c>
      <c r="U286" s="290">
        <v>1692.24</v>
      </c>
      <c r="V286" s="290">
        <v>14.647336390162565</v>
      </c>
      <c r="W286" s="317">
        <v>29.460608586911206</v>
      </c>
      <c r="X286" s="290"/>
      <c r="Y286" s="287"/>
      <c r="Z286" s="290"/>
      <c r="AA286" s="268"/>
      <c r="AB286" s="357"/>
      <c r="AC286" s="343"/>
    </row>
    <row r="287" spans="1:29" ht="18">
      <c r="A287" s="416"/>
      <c r="B287" s="417">
        <v>151</v>
      </c>
      <c r="C287" s="418" t="s">
        <v>2382</v>
      </c>
      <c r="D287" s="419" t="s">
        <v>3166</v>
      </c>
      <c r="E287" s="420"/>
      <c r="F287" s="419" t="s">
        <v>3167</v>
      </c>
      <c r="G287" s="421"/>
      <c r="H287" s="422" t="s">
        <v>2553</v>
      </c>
      <c r="I287" s="423" t="s">
        <v>2575</v>
      </c>
      <c r="J287" s="422" t="s">
        <v>3168</v>
      </c>
      <c r="K287" s="422" t="s">
        <v>3169</v>
      </c>
      <c r="L287" s="424" t="s">
        <v>3043</v>
      </c>
      <c r="M287" s="423" t="s">
        <v>2557</v>
      </c>
      <c r="N287" s="367" t="s">
        <v>2766</v>
      </c>
      <c r="O287" s="364" t="s">
        <v>2558</v>
      </c>
      <c r="P287" s="364" t="s">
        <v>2558</v>
      </c>
      <c r="Q287" s="427">
        <v>1349</v>
      </c>
      <c r="R287" s="345"/>
      <c r="S287" s="279"/>
      <c r="T287" s="290">
        <v>951.28</v>
      </c>
      <c r="U287" s="290">
        <v>951.28</v>
      </c>
      <c r="V287" s="290">
        <v>14.673921423276497</v>
      </c>
      <c r="W287" s="317">
        <v>29.482579688658262</v>
      </c>
      <c r="X287" s="290"/>
      <c r="Y287" s="287"/>
      <c r="Z287" s="290"/>
      <c r="AA287" s="268"/>
      <c r="AB287" s="357"/>
      <c r="AC287" s="343"/>
    </row>
    <row r="288" spans="1:29" ht="18">
      <c r="A288" s="416"/>
      <c r="B288" s="417">
        <v>151</v>
      </c>
      <c r="C288" s="418" t="s">
        <v>2383</v>
      </c>
      <c r="D288" s="419" t="s">
        <v>2485</v>
      </c>
      <c r="E288" s="420"/>
      <c r="F288" s="419"/>
      <c r="G288" s="421"/>
      <c r="H288" s="422" t="s">
        <v>2553</v>
      </c>
      <c r="I288" s="423" t="s">
        <v>3050</v>
      </c>
      <c r="J288" s="422" t="s">
        <v>2864</v>
      </c>
      <c r="K288" s="422" t="s">
        <v>3129</v>
      </c>
      <c r="L288" s="424" t="s">
        <v>3140</v>
      </c>
      <c r="M288" s="423" t="s">
        <v>2557</v>
      </c>
      <c r="N288" s="367" t="s">
        <v>2766</v>
      </c>
      <c r="O288" s="364" t="s">
        <v>2558</v>
      </c>
      <c r="P288" s="364" t="s">
        <v>2558</v>
      </c>
      <c r="Q288" s="427">
        <v>1729</v>
      </c>
      <c r="R288" s="345"/>
      <c r="S288" s="279"/>
      <c r="T288" s="290">
        <v>1219.68</v>
      </c>
      <c r="U288" s="290">
        <v>1219.68</v>
      </c>
      <c r="V288" s="290">
        <v>14.643562753036434</v>
      </c>
      <c r="W288" s="317">
        <v>29.457489878542503</v>
      </c>
      <c r="X288" s="290"/>
      <c r="Y288" s="287"/>
      <c r="Z288" s="290"/>
      <c r="AA288" s="268"/>
      <c r="AB288" s="357"/>
      <c r="AC288" s="343"/>
    </row>
    <row r="289" spans="1:29" ht="18">
      <c r="A289" s="416"/>
      <c r="B289" s="417">
        <v>151</v>
      </c>
      <c r="C289" s="418" t="s">
        <v>2384</v>
      </c>
      <c r="D289" s="419" t="s">
        <v>3161</v>
      </c>
      <c r="E289" s="420"/>
      <c r="F289" s="419"/>
      <c r="G289" s="421"/>
      <c r="H289" s="422" t="s">
        <v>2553</v>
      </c>
      <c r="I289" s="423" t="s">
        <v>3101</v>
      </c>
      <c r="J289" s="422" t="s">
        <v>3081</v>
      </c>
      <c r="K289" s="422" t="s">
        <v>3129</v>
      </c>
      <c r="L289" s="424" t="s">
        <v>2960</v>
      </c>
      <c r="M289" s="366" t="s">
        <v>2557</v>
      </c>
      <c r="N289" s="367" t="s">
        <v>2766</v>
      </c>
      <c r="O289" s="364" t="s">
        <v>2558</v>
      </c>
      <c r="P289" s="364" t="s">
        <v>2558</v>
      </c>
      <c r="Q289" s="427">
        <v>2729</v>
      </c>
      <c r="R289" s="345"/>
      <c r="S289" s="279"/>
      <c r="T289" s="290">
        <v>1925.44</v>
      </c>
      <c r="U289" s="290">
        <v>1925.44</v>
      </c>
      <c r="V289" s="290">
        <v>14.628713814584088</v>
      </c>
      <c r="W289" s="317">
        <v>29.445218028581891</v>
      </c>
      <c r="X289" s="290"/>
      <c r="Y289" s="287"/>
      <c r="Z289" s="290"/>
      <c r="AA289" s="268"/>
      <c r="AB289" s="357"/>
      <c r="AC289" s="343"/>
    </row>
    <row r="290" spans="1:29" ht="18">
      <c r="A290" s="416"/>
      <c r="B290" s="417">
        <v>151</v>
      </c>
      <c r="C290" s="418" t="s">
        <v>2385</v>
      </c>
      <c r="D290" s="419" t="s">
        <v>302</v>
      </c>
      <c r="E290" s="420"/>
      <c r="F290" s="419"/>
      <c r="G290" s="421"/>
      <c r="H290" s="422" t="s">
        <v>2553</v>
      </c>
      <c r="I290" s="423" t="s">
        <v>3170</v>
      </c>
      <c r="J290" s="422" t="s">
        <v>3171</v>
      </c>
      <c r="K290" s="422" t="s">
        <v>3129</v>
      </c>
      <c r="L290" s="424" t="s">
        <v>3043</v>
      </c>
      <c r="M290" s="366" t="s">
        <v>2557</v>
      </c>
      <c r="N290" s="367" t="s">
        <v>2766</v>
      </c>
      <c r="O290" s="364" t="s">
        <v>2558</v>
      </c>
      <c r="P290" s="364" t="s">
        <v>2558</v>
      </c>
      <c r="Q290" s="427">
        <v>4949</v>
      </c>
      <c r="R290" s="345"/>
      <c r="S290" s="279"/>
      <c r="T290" s="290">
        <v>3419.68</v>
      </c>
      <c r="U290" s="290">
        <v>3419.68</v>
      </c>
      <c r="V290" s="290">
        <v>16.390931501313403</v>
      </c>
      <c r="W290" s="317">
        <v>30.901596282077193</v>
      </c>
      <c r="X290" s="290"/>
      <c r="Y290" s="287"/>
      <c r="Z290" s="290"/>
      <c r="AA290" s="268"/>
      <c r="AB290" s="357"/>
      <c r="AC290" s="343"/>
    </row>
    <row r="291" spans="1:29" ht="18">
      <c r="A291" s="416"/>
      <c r="B291" s="417">
        <v>151</v>
      </c>
      <c r="C291" s="418" t="s">
        <v>2386</v>
      </c>
      <c r="D291" s="419" t="s">
        <v>3161</v>
      </c>
      <c r="E291" s="420"/>
      <c r="F291" s="419"/>
      <c r="G291" s="421"/>
      <c r="H291" s="422" t="s">
        <v>2553</v>
      </c>
      <c r="I291" s="423" t="s">
        <v>3088</v>
      </c>
      <c r="J291" s="422" t="s">
        <v>3172</v>
      </c>
      <c r="K291" s="422" t="s">
        <v>3129</v>
      </c>
      <c r="L291" s="424" t="s">
        <v>2960</v>
      </c>
      <c r="M291" s="366" t="s">
        <v>2557</v>
      </c>
      <c r="N291" s="367" t="s">
        <v>2766</v>
      </c>
      <c r="O291" s="364" t="s">
        <v>2558</v>
      </c>
      <c r="P291" s="364" t="s">
        <v>2558</v>
      </c>
      <c r="Q291" s="427">
        <v>3079</v>
      </c>
      <c r="R291" s="345"/>
      <c r="S291" s="279"/>
      <c r="T291" s="290">
        <v>2171.84</v>
      </c>
      <c r="U291" s="290">
        <v>2171.84</v>
      </c>
      <c r="V291" s="290">
        <v>14.650003247807717</v>
      </c>
      <c r="W291" s="317">
        <v>29.46281260149398</v>
      </c>
      <c r="X291" s="290"/>
      <c r="Y291" s="287"/>
      <c r="Z291" s="290"/>
      <c r="AA291" s="268"/>
      <c r="AB291" s="357"/>
      <c r="AC291" s="343"/>
    </row>
    <row r="292" spans="1:29" ht="18">
      <c r="A292" s="416"/>
      <c r="B292" s="417">
        <v>151</v>
      </c>
      <c r="C292" s="418" t="s">
        <v>2387</v>
      </c>
      <c r="D292" s="419" t="s">
        <v>3161</v>
      </c>
      <c r="E292" s="420"/>
      <c r="F292" s="419"/>
      <c r="G292" s="421"/>
      <c r="H292" s="422" t="s">
        <v>2553</v>
      </c>
      <c r="I292" s="423" t="s">
        <v>3101</v>
      </c>
      <c r="J292" s="422" t="s">
        <v>3173</v>
      </c>
      <c r="K292" s="422" t="s">
        <v>2963</v>
      </c>
      <c r="L292" s="424" t="s">
        <v>2960</v>
      </c>
      <c r="M292" s="366" t="s">
        <v>2557</v>
      </c>
      <c r="N292" s="367" t="s">
        <v>2766</v>
      </c>
      <c r="O292" s="364" t="s">
        <v>2558</v>
      </c>
      <c r="P292" s="364" t="s">
        <v>2558</v>
      </c>
      <c r="Q292" s="427">
        <v>2779</v>
      </c>
      <c r="R292" s="345"/>
      <c r="S292" s="279"/>
      <c r="T292" s="290">
        <v>1960.64</v>
      </c>
      <c r="U292" s="290">
        <v>1960.64</v>
      </c>
      <c r="V292" s="290">
        <v>14.632083483267351</v>
      </c>
      <c r="W292" s="317">
        <v>29.448002878733348</v>
      </c>
      <c r="X292" s="290"/>
      <c r="Y292" s="287"/>
      <c r="Z292" s="290"/>
      <c r="AA292" s="268"/>
      <c r="AB292" s="357"/>
      <c r="AC292" s="343"/>
    </row>
    <row r="293" spans="1:29" ht="18">
      <c r="A293" s="416"/>
      <c r="B293" s="417">
        <v>151</v>
      </c>
      <c r="C293" s="418" t="s">
        <v>2388</v>
      </c>
      <c r="D293" s="419" t="s">
        <v>302</v>
      </c>
      <c r="E293" s="420"/>
      <c r="F293" s="419"/>
      <c r="G293" s="421"/>
      <c r="H293" s="422" t="s">
        <v>2553</v>
      </c>
      <c r="I293" s="423" t="s">
        <v>3174</v>
      </c>
      <c r="J293" s="422" t="s">
        <v>3175</v>
      </c>
      <c r="K293" s="422" t="s">
        <v>3176</v>
      </c>
      <c r="L293" s="424" t="s">
        <v>3043</v>
      </c>
      <c r="M293" s="366" t="s">
        <v>2557</v>
      </c>
      <c r="N293" s="367" t="s">
        <v>2766</v>
      </c>
      <c r="O293" s="364" t="s">
        <v>2558</v>
      </c>
      <c r="P293" s="364" t="s">
        <v>2558</v>
      </c>
      <c r="Q293" s="427">
        <v>3549</v>
      </c>
      <c r="R293" s="345"/>
      <c r="S293" s="279"/>
      <c r="T293" s="452">
        <v>2452.56</v>
      </c>
      <c r="U293" s="451">
        <v>2452.56</v>
      </c>
      <c r="V293" s="290">
        <v>16.382147083685553</v>
      </c>
      <c r="W293" s="317">
        <v>30.894336432797971</v>
      </c>
      <c r="X293" s="290"/>
      <c r="Y293" s="287"/>
      <c r="Z293" s="290"/>
      <c r="AA293" s="268"/>
      <c r="AB293" s="357"/>
      <c r="AC293" s="343"/>
    </row>
    <row r="294" spans="1:29" ht="18">
      <c r="A294" s="416"/>
      <c r="B294" s="417">
        <v>151</v>
      </c>
      <c r="C294" s="418" t="s">
        <v>2389</v>
      </c>
      <c r="D294" s="419" t="s">
        <v>2485</v>
      </c>
      <c r="E294" s="420"/>
      <c r="F294" s="953" t="s">
        <v>3073</v>
      </c>
      <c r="G294" s="954"/>
      <c r="H294" s="422" t="s">
        <v>2553</v>
      </c>
      <c r="I294" s="423" t="s">
        <v>2945</v>
      </c>
      <c r="J294" s="422" t="s">
        <v>2702</v>
      </c>
      <c r="K294" s="422" t="s">
        <v>2621</v>
      </c>
      <c r="L294" s="371" t="s">
        <v>2931</v>
      </c>
      <c r="M294" s="423" t="s">
        <v>2557</v>
      </c>
      <c r="N294" s="425" t="s">
        <v>2766</v>
      </c>
      <c r="O294" s="426" t="s">
        <v>2558</v>
      </c>
      <c r="P294" s="426" t="s">
        <v>2558</v>
      </c>
      <c r="Q294" s="427">
        <v>1529</v>
      </c>
      <c r="R294" s="345"/>
      <c r="S294" s="279"/>
      <c r="T294" s="290">
        <v>1078</v>
      </c>
      <c r="U294" s="290">
        <v>1078</v>
      </c>
      <c r="V294" s="290">
        <v>14.690647482014398</v>
      </c>
      <c r="W294" s="317">
        <v>29.496402877697832</v>
      </c>
      <c r="X294" s="290"/>
      <c r="Y294" s="287"/>
      <c r="Z294" s="290"/>
      <c r="AA294" s="268"/>
      <c r="AB294" s="357"/>
      <c r="AC294" s="343"/>
    </row>
    <row r="295" spans="1:29" ht="18">
      <c r="A295" s="416"/>
      <c r="B295" s="417">
        <v>151</v>
      </c>
      <c r="C295" s="418" t="s">
        <v>2390</v>
      </c>
      <c r="D295" s="419" t="s">
        <v>3177</v>
      </c>
      <c r="E295" s="420"/>
      <c r="F295" s="419"/>
      <c r="G295" s="421"/>
      <c r="H295" s="422" t="s">
        <v>2553</v>
      </c>
      <c r="I295" s="423" t="s">
        <v>3178</v>
      </c>
      <c r="J295" s="422" t="s">
        <v>3150</v>
      </c>
      <c r="K295" s="422" t="s">
        <v>3129</v>
      </c>
      <c r="L295" s="424" t="s">
        <v>3043</v>
      </c>
      <c r="M295" s="423" t="s">
        <v>2557</v>
      </c>
      <c r="N295" s="425" t="s">
        <v>2766</v>
      </c>
      <c r="O295" s="426" t="s">
        <v>2558</v>
      </c>
      <c r="P295" s="426" t="s">
        <v>2558</v>
      </c>
      <c r="Q295" s="427">
        <v>3149</v>
      </c>
      <c r="R295" s="345"/>
      <c r="S295" s="279"/>
      <c r="T295" s="290"/>
      <c r="U295" s="290"/>
      <c r="V295" s="290"/>
      <c r="W295" s="317"/>
      <c r="X295" s="290"/>
      <c r="Y295" s="287"/>
      <c r="Z295" s="290"/>
      <c r="AA295" s="268"/>
      <c r="AB295" s="357"/>
      <c r="AC295" s="343"/>
    </row>
    <row r="296" spans="1:29" ht="18">
      <c r="A296" s="416"/>
      <c r="B296" s="417">
        <v>151</v>
      </c>
      <c r="C296" s="418" t="s">
        <v>2391</v>
      </c>
      <c r="D296" s="419" t="s">
        <v>3179</v>
      </c>
      <c r="E296" s="420"/>
      <c r="F296" s="419"/>
      <c r="G296" s="421"/>
      <c r="H296" s="422" t="s">
        <v>2553</v>
      </c>
      <c r="I296" s="423" t="s">
        <v>3151</v>
      </c>
      <c r="J296" s="422" t="s">
        <v>3180</v>
      </c>
      <c r="K296" s="422" t="s">
        <v>3087</v>
      </c>
      <c r="L296" s="424" t="s">
        <v>2927</v>
      </c>
      <c r="M296" s="423" t="s">
        <v>2557</v>
      </c>
      <c r="N296" s="425" t="s">
        <v>2766</v>
      </c>
      <c r="O296" s="426" t="s">
        <v>2558</v>
      </c>
      <c r="P296" s="426" t="s">
        <v>2558</v>
      </c>
      <c r="Q296" s="427">
        <v>2929</v>
      </c>
      <c r="R296" s="345"/>
      <c r="S296" s="279"/>
      <c r="T296" s="290">
        <v>2066.2399999999998</v>
      </c>
      <c r="U296" s="290">
        <v>2066.2399999999998</v>
      </c>
      <c r="V296" s="290">
        <v>14.641502219187444</v>
      </c>
      <c r="W296" s="317">
        <v>29.455786958006158</v>
      </c>
      <c r="X296" s="290"/>
      <c r="Y296" s="287"/>
      <c r="Z296" s="290"/>
      <c r="AA296" s="268"/>
      <c r="AB296" s="357"/>
      <c r="AC296" s="343"/>
    </row>
    <row r="297" spans="1:29" ht="18">
      <c r="A297" s="416"/>
      <c r="B297" s="417">
        <v>151</v>
      </c>
      <c r="C297" s="418" t="s">
        <v>2392</v>
      </c>
      <c r="D297" s="419" t="s">
        <v>2489</v>
      </c>
      <c r="E297" s="420"/>
      <c r="F297" s="953" t="s">
        <v>3073</v>
      </c>
      <c r="G297" s="954"/>
      <c r="H297" s="422" t="s">
        <v>2553</v>
      </c>
      <c r="I297" s="423" t="s">
        <v>3088</v>
      </c>
      <c r="J297" s="422" t="s">
        <v>3162</v>
      </c>
      <c r="K297" s="422" t="s">
        <v>3129</v>
      </c>
      <c r="L297" s="424" t="s">
        <v>2927</v>
      </c>
      <c r="M297" s="423" t="s">
        <v>2557</v>
      </c>
      <c r="N297" s="425" t="s">
        <v>2766</v>
      </c>
      <c r="O297" s="426" t="s">
        <v>2558</v>
      </c>
      <c r="P297" s="426" t="s">
        <v>2558</v>
      </c>
      <c r="Q297" s="427">
        <v>2579</v>
      </c>
      <c r="R297" s="345"/>
      <c r="S297" s="279"/>
      <c r="T297" s="290">
        <v>1831.42</v>
      </c>
      <c r="U297" s="290">
        <v>1831.42</v>
      </c>
      <c r="V297" s="290">
        <v>14.074517254749907</v>
      </c>
      <c r="W297" s="317">
        <v>28.987204342768507</v>
      </c>
      <c r="X297" s="290"/>
      <c r="Y297" s="287"/>
      <c r="Z297" s="290"/>
      <c r="AA297" s="268"/>
      <c r="AB297" s="357"/>
      <c r="AC297" s="343"/>
    </row>
    <row r="298" spans="1:29" ht="18">
      <c r="A298" s="416"/>
      <c r="B298" s="417">
        <v>151</v>
      </c>
      <c r="C298" s="418" t="s">
        <v>2393</v>
      </c>
      <c r="D298" s="419" t="s">
        <v>3177</v>
      </c>
      <c r="E298" s="420"/>
      <c r="F298" s="419"/>
      <c r="G298" s="421"/>
      <c r="H298" s="422" t="s">
        <v>2553</v>
      </c>
      <c r="I298" s="423" t="s">
        <v>3178</v>
      </c>
      <c r="J298" s="422" t="s">
        <v>3181</v>
      </c>
      <c r="K298" s="422" t="s">
        <v>3129</v>
      </c>
      <c r="L298" s="424" t="s">
        <v>3043</v>
      </c>
      <c r="M298" s="423" t="s">
        <v>2557</v>
      </c>
      <c r="N298" s="425" t="s">
        <v>2766</v>
      </c>
      <c r="O298" s="426" t="s">
        <v>2558</v>
      </c>
      <c r="P298" s="426" t="s">
        <v>2558</v>
      </c>
      <c r="Q298" s="427">
        <v>3449</v>
      </c>
      <c r="R298" s="345"/>
      <c r="S298" s="279"/>
      <c r="T298" s="290">
        <v>2383.92</v>
      </c>
      <c r="U298" s="290">
        <v>2383.92</v>
      </c>
      <c r="V298" s="290">
        <v>16.365810379820246</v>
      </c>
      <c r="W298" s="317">
        <v>30.880835024644824</v>
      </c>
      <c r="X298" s="290"/>
      <c r="Y298" s="287"/>
      <c r="Z298" s="290"/>
      <c r="AA298" s="268"/>
      <c r="AB298" s="357"/>
      <c r="AC298" s="343"/>
    </row>
    <row r="299" spans="1:29" ht="18">
      <c r="A299" s="416"/>
      <c r="B299" s="417">
        <v>151</v>
      </c>
      <c r="C299" s="418" t="s">
        <v>2394</v>
      </c>
      <c r="D299" s="419" t="s">
        <v>2489</v>
      </c>
      <c r="E299" s="420"/>
      <c r="F299" s="953" t="s">
        <v>3073</v>
      </c>
      <c r="G299" s="954"/>
      <c r="H299" s="422" t="s">
        <v>2553</v>
      </c>
      <c r="I299" s="423" t="s">
        <v>3101</v>
      </c>
      <c r="J299" s="422" t="s">
        <v>3091</v>
      </c>
      <c r="K299" s="422" t="s">
        <v>3129</v>
      </c>
      <c r="L299" s="424" t="s">
        <v>3008</v>
      </c>
      <c r="M299" s="423" t="s">
        <v>2557</v>
      </c>
      <c r="N299" s="425" t="s">
        <v>2766</v>
      </c>
      <c r="O299" s="426" t="s">
        <v>2558</v>
      </c>
      <c r="P299" s="426" t="s">
        <v>2558</v>
      </c>
      <c r="Q299" s="427">
        <v>2498</v>
      </c>
      <c r="R299" s="345"/>
      <c r="S299" s="279"/>
      <c r="T299" s="290">
        <v>1761.76</v>
      </c>
      <c r="U299" s="290">
        <v>1761.76</v>
      </c>
      <c r="V299" s="290">
        <v>14.662546036829454</v>
      </c>
      <c r="W299" s="317">
        <v>29.473178542834276</v>
      </c>
      <c r="X299" s="290"/>
      <c r="Y299" s="287"/>
      <c r="Z299" s="290"/>
      <c r="AA299" s="268"/>
      <c r="AB299" s="357"/>
      <c r="AC299" s="343"/>
    </row>
    <row r="300" spans="1:29" ht="18">
      <c r="A300" s="416"/>
      <c r="B300" s="387">
        <v>151</v>
      </c>
      <c r="C300" s="369" t="s">
        <v>2395</v>
      </c>
      <c r="D300" s="368" t="s">
        <v>2480</v>
      </c>
      <c r="E300" s="368"/>
      <c r="F300" s="260"/>
      <c r="G300" s="260"/>
      <c r="H300" s="363" t="s">
        <v>2553</v>
      </c>
      <c r="I300" s="366" t="s">
        <v>2992</v>
      </c>
      <c r="J300" s="363" t="s">
        <v>2823</v>
      </c>
      <c r="K300" s="422" t="s">
        <v>3129</v>
      </c>
      <c r="L300" s="371" t="s">
        <v>2927</v>
      </c>
      <c r="M300" s="366" t="s">
        <v>2557</v>
      </c>
      <c r="N300" s="367" t="s">
        <v>2766</v>
      </c>
      <c r="O300" s="364" t="s">
        <v>2558</v>
      </c>
      <c r="P300" s="364" t="s">
        <v>2558</v>
      </c>
      <c r="Q300" s="378">
        <v>2249</v>
      </c>
      <c r="R300" s="345"/>
      <c r="S300" s="291"/>
      <c r="T300" s="290">
        <v>1595.85</v>
      </c>
      <c r="U300" s="290">
        <v>1595.85</v>
      </c>
      <c r="V300" s="290">
        <v>14.140573588261447</v>
      </c>
      <c r="W300" s="317">
        <v>29.041796353935084</v>
      </c>
      <c r="X300" s="290"/>
      <c r="Y300" s="287"/>
      <c r="Z300" s="290"/>
      <c r="AA300" s="268"/>
      <c r="AB300" s="357"/>
      <c r="AC300" s="343"/>
    </row>
    <row r="301" spans="1:29" ht="18">
      <c r="A301" s="416"/>
      <c r="B301" s="417">
        <v>151</v>
      </c>
      <c r="C301" s="418" t="s">
        <v>2396</v>
      </c>
      <c r="D301" s="368" t="s">
        <v>2480</v>
      </c>
      <c r="E301" s="420"/>
      <c r="F301" s="963" t="s">
        <v>2924</v>
      </c>
      <c r="G301" s="963"/>
      <c r="H301" s="422" t="s">
        <v>2553</v>
      </c>
      <c r="I301" s="423" t="s">
        <v>3101</v>
      </c>
      <c r="J301" s="422" t="s">
        <v>3014</v>
      </c>
      <c r="K301" s="422" t="s">
        <v>3129</v>
      </c>
      <c r="L301" s="371" t="s">
        <v>2927</v>
      </c>
      <c r="M301" s="366" t="s">
        <v>2557</v>
      </c>
      <c r="N301" s="367" t="s">
        <v>2766</v>
      </c>
      <c r="O301" s="364" t="s">
        <v>2558</v>
      </c>
      <c r="P301" s="364" t="s">
        <v>2558</v>
      </c>
      <c r="Q301" s="427">
        <v>2179</v>
      </c>
      <c r="R301" s="345"/>
      <c r="S301" s="279"/>
      <c r="T301" s="290">
        <v>1537.36</v>
      </c>
      <c r="U301" s="290">
        <v>1537.36</v>
      </c>
      <c r="V301" s="290">
        <v>14.630307480495645</v>
      </c>
      <c r="W301" s="317">
        <v>29.446535107847637</v>
      </c>
      <c r="X301" s="290"/>
      <c r="Y301" s="287"/>
      <c r="Z301" s="290"/>
      <c r="AA301" s="268"/>
      <c r="AB301" s="357"/>
      <c r="AC301" s="343"/>
    </row>
    <row r="302" spans="1:29" ht="18">
      <c r="A302" s="416"/>
      <c r="B302" s="417">
        <v>151</v>
      </c>
      <c r="C302" s="418" t="s">
        <v>2397</v>
      </c>
      <c r="D302" s="419" t="s">
        <v>3182</v>
      </c>
      <c r="E302" s="420"/>
      <c r="F302" s="419"/>
      <c r="G302" s="421"/>
      <c r="H302" s="422" t="s">
        <v>2553</v>
      </c>
      <c r="I302" s="423" t="s">
        <v>3050</v>
      </c>
      <c r="J302" s="422" t="s">
        <v>3069</v>
      </c>
      <c r="K302" s="422" t="s">
        <v>2621</v>
      </c>
      <c r="L302" s="371" t="s">
        <v>3183</v>
      </c>
      <c r="M302" s="423" t="s">
        <v>2557</v>
      </c>
      <c r="N302" s="425" t="s">
        <v>2766</v>
      </c>
      <c r="O302" s="426" t="s">
        <v>2558</v>
      </c>
      <c r="P302" s="426" t="s">
        <v>2558</v>
      </c>
      <c r="Q302" s="427">
        <v>2198</v>
      </c>
      <c r="R302" s="345"/>
      <c r="S302" s="279"/>
      <c r="T302" s="290">
        <v>1549.68</v>
      </c>
      <c r="U302" s="290">
        <v>1549.68</v>
      </c>
      <c r="V302" s="290">
        <v>14.690045495905366</v>
      </c>
      <c r="W302" s="317">
        <v>29.49590536851683</v>
      </c>
      <c r="X302" s="290"/>
      <c r="Y302" s="287"/>
      <c r="Z302" s="290"/>
      <c r="AA302" s="268"/>
      <c r="AB302" s="357"/>
      <c r="AC302" s="343"/>
    </row>
    <row r="303" spans="1:29" ht="18">
      <c r="A303" s="416"/>
      <c r="B303" s="417">
        <v>151</v>
      </c>
      <c r="C303" s="418" t="s">
        <v>2398</v>
      </c>
      <c r="D303" s="419" t="s">
        <v>3177</v>
      </c>
      <c r="E303" s="420"/>
      <c r="F303" s="419" t="s">
        <v>3145</v>
      </c>
      <c r="G303" s="421"/>
      <c r="H303" s="422" t="s">
        <v>2553</v>
      </c>
      <c r="I303" s="423" t="s">
        <v>3184</v>
      </c>
      <c r="J303" s="422" t="s">
        <v>3185</v>
      </c>
      <c r="K303" s="422" t="s">
        <v>3129</v>
      </c>
      <c r="L303" s="424" t="s">
        <v>3043</v>
      </c>
      <c r="M303" s="423" t="s">
        <v>2557</v>
      </c>
      <c r="N303" s="425" t="s">
        <v>2766</v>
      </c>
      <c r="O303" s="426" t="s">
        <v>2558</v>
      </c>
      <c r="P303" s="426" t="s">
        <v>2558</v>
      </c>
      <c r="Q303" s="427">
        <v>5849</v>
      </c>
      <c r="R303" s="345"/>
      <c r="S303" s="279"/>
      <c r="T303" s="290">
        <v>4040.96</v>
      </c>
      <c r="U303" s="290">
        <v>4040.96</v>
      </c>
      <c r="V303" s="290">
        <v>16.403460420584722</v>
      </c>
      <c r="W303" s="317">
        <v>30.911950760813809</v>
      </c>
      <c r="X303" s="290"/>
      <c r="Y303" s="287"/>
      <c r="Z303" s="290"/>
      <c r="AA303" s="268"/>
      <c r="AB303" s="357"/>
      <c r="AC303" s="343"/>
    </row>
    <row r="304" spans="1:29" ht="18">
      <c r="A304" s="416"/>
      <c r="B304" s="417">
        <v>151</v>
      </c>
      <c r="C304" s="418" t="s">
        <v>2399</v>
      </c>
      <c r="D304" s="419" t="s">
        <v>3154</v>
      </c>
      <c r="E304" s="420"/>
      <c r="F304" s="448" t="s">
        <v>3155</v>
      </c>
      <c r="G304" s="386"/>
      <c r="H304" s="422" t="s">
        <v>2553</v>
      </c>
      <c r="I304" s="423" t="s">
        <v>3108</v>
      </c>
      <c r="J304" s="422" t="s">
        <v>2904</v>
      </c>
      <c r="K304" s="422" t="s">
        <v>3129</v>
      </c>
      <c r="L304" s="424" t="s">
        <v>3140</v>
      </c>
      <c r="M304" s="366" t="s">
        <v>2557</v>
      </c>
      <c r="N304" s="367" t="s">
        <v>2766</v>
      </c>
      <c r="O304" s="364" t="s">
        <v>2558</v>
      </c>
      <c r="P304" s="364" t="s">
        <v>2558</v>
      </c>
      <c r="Q304" s="427">
        <v>1529</v>
      </c>
      <c r="R304" s="345"/>
      <c r="S304" s="279"/>
      <c r="T304" s="290">
        <v>1085.75</v>
      </c>
      <c r="U304" s="290">
        <v>1085.75</v>
      </c>
      <c r="V304" s="290">
        <v>14.077338129496397</v>
      </c>
      <c r="W304" s="317">
        <v>28.989535644211898</v>
      </c>
      <c r="X304" s="290"/>
      <c r="Y304" s="287"/>
      <c r="Z304" s="290"/>
      <c r="AA304" s="268"/>
      <c r="AB304" s="357"/>
      <c r="AC304" s="343"/>
    </row>
    <row r="305" spans="1:29" ht="18">
      <c r="A305" s="416"/>
      <c r="B305" s="417">
        <v>151</v>
      </c>
      <c r="C305" s="418" t="s">
        <v>2400</v>
      </c>
      <c r="D305" s="419" t="s">
        <v>2489</v>
      </c>
      <c r="E305" s="420"/>
      <c r="F305" s="953" t="s">
        <v>3073</v>
      </c>
      <c r="G305" s="954"/>
      <c r="H305" s="422" t="s">
        <v>2553</v>
      </c>
      <c r="I305" s="423" t="s">
        <v>3088</v>
      </c>
      <c r="J305" s="422" t="s">
        <v>3186</v>
      </c>
      <c r="K305" s="422" t="s">
        <v>3129</v>
      </c>
      <c r="L305" s="424" t="s">
        <v>3140</v>
      </c>
      <c r="M305" s="366" t="s">
        <v>2557</v>
      </c>
      <c r="N305" s="367" t="s">
        <v>2766</v>
      </c>
      <c r="O305" s="364" t="s">
        <v>2558</v>
      </c>
      <c r="P305" s="364" t="s">
        <v>2558</v>
      </c>
      <c r="Q305" s="427">
        <v>2529</v>
      </c>
      <c r="R305" s="345"/>
      <c r="S305" s="279"/>
      <c r="T305" s="290">
        <v>1783.76</v>
      </c>
      <c r="U305" s="290">
        <v>1783.76</v>
      </c>
      <c r="V305" s="290">
        <v>14.656006326611305</v>
      </c>
      <c r="W305" s="317">
        <v>29.467773823645715</v>
      </c>
      <c r="X305" s="290"/>
      <c r="Y305" s="287"/>
      <c r="Z305" s="290"/>
      <c r="AA305" s="268"/>
      <c r="AB305" s="357"/>
      <c r="AC305" s="343"/>
    </row>
    <row r="306" spans="1:29" ht="18">
      <c r="A306" s="416"/>
      <c r="B306" s="417">
        <v>151</v>
      </c>
      <c r="C306" s="418" t="s">
        <v>2401</v>
      </c>
      <c r="D306" s="419" t="s">
        <v>3161</v>
      </c>
      <c r="E306" s="420"/>
      <c r="F306" s="419" t="s">
        <v>3096</v>
      </c>
      <c r="G306" s="421"/>
      <c r="H306" s="422" t="s">
        <v>2553</v>
      </c>
      <c r="I306" s="423" t="s">
        <v>3163</v>
      </c>
      <c r="J306" s="422" t="s">
        <v>3164</v>
      </c>
      <c r="K306" s="422" t="s">
        <v>3129</v>
      </c>
      <c r="L306" s="424" t="s">
        <v>2939</v>
      </c>
      <c r="M306" s="423" t="s">
        <v>2557</v>
      </c>
      <c r="N306" s="367" t="s">
        <v>2766</v>
      </c>
      <c r="O306" s="364" t="s">
        <v>2558</v>
      </c>
      <c r="P306" s="364" t="s">
        <v>2558</v>
      </c>
      <c r="Q306" s="427">
        <v>2399</v>
      </c>
      <c r="R306" s="345"/>
      <c r="S306" s="279"/>
      <c r="T306" s="290">
        <v>1692.24</v>
      </c>
      <c r="U306" s="290"/>
      <c r="V306" s="290">
        <v>100</v>
      </c>
      <c r="W306" s="317">
        <v>100</v>
      </c>
      <c r="X306" s="290"/>
      <c r="Y306" s="287"/>
      <c r="Z306" s="290"/>
      <c r="AA306" s="268"/>
      <c r="AB306" s="357"/>
      <c r="AC306" s="343"/>
    </row>
    <row r="307" spans="1:29" ht="18">
      <c r="A307" s="416"/>
      <c r="B307" s="417">
        <v>151</v>
      </c>
      <c r="C307" s="418" t="s">
        <v>2402</v>
      </c>
      <c r="D307" s="419" t="s">
        <v>2489</v>
      </c>
      <c r="E307" s="420"/>
      <c r="F307" s="953" t="s">
        <v>3065</v>
      </c>
      <c r="G307" s="954"/>
      <c r="H307" s="422" t="s">
        <v>2553</v>
      </c>
      <c r="I307" s="423" t="s">
        <v>3077</v>
      </c>
      <c r="J307" s="422" t="s">
        <v>3187</v>
      </c>
      <c r="K307" s="422" t="s">
        <v>2948</v>
      </c>
      <c r="L307" s="424" t="s">
        <v>2960</v>
      </c>
      <c r="M307" s="423" t="s">
        <v>2557</v>
      </c>
      <c r="N307" s="425" t="s">
        <v>2766</v>
      </c>
      <c r="O307" s="426" t="s">
        <v>2558</v>
      </c>
      <c r="P307" s="426" t="s">
        <v>2558</v>
      </c>
      <c r="Q307" s="427">
        <v>2049</v>
      </c>
      <c r="R307" s="345"/>
      <c r="S307" s="279"/>
      <c r="T307" s="290">
        <v>1454.16</v>
      </c>
      <c r="U307" s="290">
        <v>1454.16</v>
      </c>
      <c r="V307" s="290">
        <v>14.127203513909222</v>
      </c>
      <c r="W307" s="317">
        <v>29.030746705710087</v>
      </c>
      <c r="X307" s="290"/>
      <c r="Y307" s="287"/>
      <c r="Z307" s="290"/>
      <c r="AA307" s="268"/>
      <c r="AB307" s="357"/>
      <c r="AC307" s="343"/>
    </row>
    <row r="308" spans="1:29" ht="18">
      <c r="A308" s="416"/>
      <c r="B308" s="417">
        <v>151</v>
      </c>
      <c r="C308" s="418" t="s">
        <v>2403</v>
      </c>
      <c r="D308" s="419" t="s">
        <v>3177</v>
      </c>
      <c r="E308" s="420"/>
      <c r="F308" s="953" t="s">
        <v>3145</v>
      </c>
      <c r="G308" s="954"/>
      <c r="H308" s="422" t="s">
        <v>2553</v>
      </c>
      <c r="I308" s="423" t="s">
        <v>3170</v>
      </c>
      <c r="J308" s="422" t="s">
        <v>3188</v>
      </c>
      <c r="K308" s="422" t="s">
        <v>3129</v>
      </c>
      <c r="L308" s="424" t="s">
        <v>2960</v>
      </c>
      <c r="M308" s="423" t="s">
        <v>2557</v>
      </c>
      <c r="N308" s="425" t="s">
        <v>2766</v>
      </c>
      <c r="O308" s="426" t="s">
        <v>2558</v>
      </c>
      <c r="P308" s="426" t="s">
        <v>2558</v>
      </c>
      <c r="Q308" s="427">
        <v>4749</v>
      </c>
      <c r="R308" s="345"/>
      <c r="S308" s="279"/>
      <c r="T308" s="290">
        <v>3281.52</v>
      </c>
      <c r="U308" s="290">
        <v>3281.52</v>
      </c>
      <c r="V308" s="290">
        <v>16.389993682880615</v>
      </c>
      <c r="W308" s="317">
        <v>30.90082122552117</v>
      </c>
      <c r="X308" s="290"/>
      <c r="Y308" s="287"/>
      <c r="Z308" s="290"/>
      <c r="AA308" s="268"/>
      <c r="AB308" s="357"/>
      <c r="AC308" s="343"/>
    </row>
    <row r="309" spans="1:29" ht="18">
      <c r="A309" s="416"/>
      <c r="B309" s="417">
        <v>151</v>
      </c>
      <c r="C309" s="418"/>
      <c r="D309" s="419" t="s">
        <v>3161</v>
      </c>
      <c r="E309" s="420"/>
      <c r="F309" s="419"/>
      <c r="G309" s="421"/>
      <c r="H309" s="422" t="s">
        <v>2553</v>
      </c>
      <c r="I309" s="423" t="s">
        <v>3088</v>
      </c>
      <c r="J309" s="422" t="s">
        <v>3189</v>
      </c>
      <c r="K309" s="422" t="s">
        <v>2948</v>
      </c>
      <c r="L309" s="424" t="s">
        <v>2960</v>
      </c>
      <c r="M309" s="423" t="s">
        <v>2557</v>
      </c>
      <c r="N309" s="425" t="s">
        <v>2766</v>
      </c>
      <c r="O309" s="426" t="s">
        <v>2558</v>
      </c>
      <c r="P309" s="426" t="s">
        <v>2558</v>
      </c>
      <c r="Q309" s="427"/>
      <c r="R309" s="345"/>
      <c r="S309" s="279"/>
      <c r="T309" s="290"/>
      <c r="U309" s="290"/>
      <c r="V309" s="290"/>
      <c r="W309" s="317"/>
      <c r="X309" s="290"/>
      <c r="Y309" s="287"/>
      <c r="Z309" s="290"/>
      <c r="AA309" s="268"/>
      <c r="AB309" s="357"/>
      <c r="AC309" s="343"/>
    </row>
    <row r="310" spans="1:29" ht="18">
      <c r="A310" s="416"/>
      <c r="B310" s="417">
        <v>151</v>
      </c>
      <c r="C310" s="418" t="s">
        <v>2404</v>
      </c>
      <c r="D310" s="419" t="s">
        <v>2489</v>
      </c>
      <c r="E310" s="420"/>
      <c r="F310" s="953" t="s">
        <v>3065</v>
      </c>
      <c r="G310" s="954"/>
      <c r="H310" s="422" t="s">
        <v>2553</v>
      </c>
      <c r="I310" s="423" t="s">
        <v>3080</v>
      </c>
      <c r="J310" s="422" t="s">
        <v>3190</v>
      </c>
      <c r="K310" s="422" t="s">
        <v>3129</v>
      </c>
      <c r="L310" s="424" t="s">
        <v>2960</v>
      </c>
      <c r="M310" s="423" t="s">
        <v>2557</v>
      </c>
      <c r="N310" s="425" t="s">
        <v>2766</v>
      </c>
      <c r="O310" s="426" t="s">
        <v>2558</v>
      </c>
      <c r="P310" s="426" t="s">
        <v>2558</v>
      </c>
      <c r="Q310" s="427">
        <v>2779</v>
      </c>
      <c r="R310" s="345"/>
      <c r="S310" s="279"/>
      <c r="T310" s="290">
        <v>1973.12</v>
      </c>
      <c r="U310" s="290">
        <v>1973.12</v>
      </c>
      <c r="V310" s="290">
        <v>14.088693774739113</v>
      </c>
      <c r="W310" s="317">
        <v>28.99892047499101</v>
      </c>
      <c r="X310" s="290"/>
      <c r="Y310" s="287"/>
      <c r="Z310" s="290"/>
      <c r="AA310" s="268"/>
      <c r="AB310" s="357"/>
      <c r="AC310" s="343"/>
    </row>
    <row r="311" spans="1:29" ht="18">
      <c r="A311" s="416"/>
      <c r="B311" s="417">
        <v>151</v>
      </c>
      <c r="C311" s="418" t="s">
        <v>2405</v>
      </c>
      <c r="D311" s="419" t="s">
        <v>2489</v>
      </c>
      <c r="E311" s="420"/>
      <c r="F311" s="953" t="s">
        <v>3065</v>
      </c>
      <c r="G311" s="954"/>
      <c r="H311" s="422" t="s">
        <v>2553</v>
      </c>
      <c r="I311" s="423" t="s">
        <v>3080</v>
      </c>
      <c r="J311" s="422" t="s">
        <v>3075</v>
      </c>
      <c r="K311" s="422" t="s">
        <v>3129</v>
      </c>
      <c r="L311" s="424" t="s">
        <v>2960</v>
      </c>
      <c r="M311" s="423" t="s">
        <v>2557</v>
      </c>
      <c r="N311" s="425" t="s">
        <v>2766</v>
      </c>
      <c r="O311" s="426" t="s">
        <v>2558</v>
      </c>
      <c r="P311" s="426" t="s">
        <v>2558</v>
      </c>
      <c r="Q311" s="427">
        <v>2779</v>
      </c>
      <c r="R311" s="345"/>
      <c r="S311" s="279"/>
      <c r="T311" s="290">
        <v>1959.76</v>
      </c>
      <c r="U311" s="290">
        <v>1959.76</v>
      </c>
      <c r="V311" s="290">
        <v>14.670399424253318</v>
      </c>
      <c r="W311" s="317">
        <v>29.479668945663903</v>
      </c>
      <c r="X311" s="290"/>
      <c r="Y311" s="287"/>
      <c r="Z311" s="290"/>
      <c r="AA311" s="268"/>
      <c r="AB311" s="357"/>
      <c r="AC311" s="343"/>
    </row>
    <row r="312" spans="1:29" ht="18">
      <c r="A312" s="416"/>
      <c r="B312" s="417">
        <v>151</v>
      </c>
      <c r="C312" s="418" t="s">
        <v>2406</v>
      </c>
      <c r="D312" s="419" t="s">
        <v>3191</v>
      </c>
      <c r="E312" s="420"/>
      <c r="F312" s="995" t="s">
        <v>2976</v>
      </c>
      <c r="G312" s="996"/>
      <c r="H312" s="422" t="s">
        <v>2553</v>
      </c>
      <c r="I312" s="423" t="s">
        <v>3192</v>
      </c>
      <c r="J312" s="422" t="s">
        <v>3193</v>
      </c>
      <c r="K312" s="422" t="s">
        <v>3129</v>
      </c>
      <c r="L312" s="424" t="s">
        <v>3043</v>
      </c>
      <c r="M312" s="423" t="s">
        <v>2557</v>
      </c>
      <c r="N312" s="425" t="s">
        <v>2766</v>
      </c>
      <c r="O312" s="426" t="s">
        <v>2558</v>
      </c>
      <c r="P312" s="426" t="s">
        <v>2558</v>
      </c>
      <c r="Q312" s="427">
        <v>1219</v>
      </c>
      <c r="R312" s="345"/>
      <c r="S312" s="279"/>
      <c r="T312" s="290">
        <v>859.76</v>
      </c>
      <c r="U312" s="290">
        <v>859.76</v>
      </c>
      <c r="V312" s="290">
        <v>14.658769483182922</v>
      </c>
      <c r="W312" s="317">
        <v>29.470057424118124</v>
      </c>
      <c r="X312" s="290"/>
      <c r="Y312" s="287"/>
      <c r="Z312" s="290"/>
      <c r="AA312" s="268"/>
      <c r="AB312" s="357"/>
      <c r="AC312" s="343"/>
    </row>
    <row r="313" spans="1:29" ht="18">
      <c r="A313" s="416"/>
      <c r="B313" s="417">
        <v>151</v>
      </c>
      <c r="C313" s="418" t="s">
        <v>2406</v>
      </c>
      <c r="D313" s="419" t="s">
        <v>3191</v>
      </c>
      <c r="E313" s="420"/>
      <c r="F313" s="995" t="s">
        <v>2976</v>
      </c>
      <c r="G313" s="996"/>
      <c r="H313" s="422" t="s">
        <v>2553</v>
      </c>
      <c r="I313" s="423" t="s">
        <v>3194</v>
      </c>
      <c r="J313" s="422" t="s">
        <v>3098</v>
      </c>
      <c r="K313" s="422" t="s">
        <v>3129</v>
      </c>
      <c r="L313" s="424" t="s">
        <v>3043</v>
      </c>
      <c r="M313" s="423" t="s">
        <v>2557</v>
      </c>
      <c r="N313" s="425" t="s">
        <v>2766</v>
      </c>
      <c r="O313" s="426" t="s">
        <v>2558</v>
      </c>
      <c r="P313" s="426" t="s">
        <v>2558</v>
      </c>
      <c r="Q313" s="427">
        <v>1119</v>
      </c>
      <c r="R313" s="345"/>
      <c r="S313" s="279"/>
      <c r="T313" s="290">
        <v>789.36</v>
      </c>
      <c r="U313" s="290">
        <v>789.36</v>
      </c>
      <c r="V313" s="290">
        <v>14.644718498659515</v>
      </c>
      <c r="W313" s="317">
        <v>29.458445040214471</v>
      </c>
      <c r="X313" s="290"/>
      <c r="Y313" s="287"/>
      <c r="Z313" s="290"/>
      <c r="AA313" s="268"/>
      <c r="AB313" s="357"/>
      <c r="AC313" s="343"/>
    </row>
    <row r="314" spans="1:29" ht="18">
      <c r="A314" s="416"/>
      <c r="B314" s="417">
        <v>151</v>
      </c>
      <c r="C314" s="418" t="s">
        <v>2407</v>
      </c>
      <c r="D314" s="419" t="s">
        <v>3195</v>
      </c>
      <c r="E314" s="420"/>
      <c r="F314" s="419"/>
      <c r="G314" s="421"/>
      <c r="H314" s="422" t="s">
        <v>2553</v>
      </c>
      <c r="I314" s="423" t="s">
        <v>3194</v>
      </c>
      <c r="J314" s="422" t="s">
        <v>2674</v>
      </c>
      <c r="K314" s="422" t="s">
        <v>3129</v>
      </c>
      <c r="L314" s="424" t="s">
        <v>3043</v>
      </c>
      <c r="M314" s="423" t="s">
        <v>2557</v>
      </c>
      <c r="N314" s="425" t="s">
        <v>2766</v>
      </c>
      <c r="O314" s="426" t="s">
        <v>2558</v>
      </c>
      <c r="P314" s="426" t="s">
        <v>2558</v>
      </c>
      <c r="Q314" s="427">
        <v>919</v>
      </c>
      <c r="R314" s="345"/>
      <c r="S314" s="279"/>
      <c r="T314" s="290">
        <v>648.55999999999995</v>
      </c>
      <c r="U314" s="290">
        <v>648.55999999999995</v>
      </c>
      <c r="V314" s="290">
        <v>14.607442872687713</v>
      </c>
      <c r="W314" s="317">
        <v>29.427638737758429</v>
      </c>
      <c r="X314" s="290"/>
      <c r="Y314" s="287"/>
      <c r="Z314" s="290"/>
      <c r="AA314" s="268"/>
      <c r="AB314" s="357"/>
      <c r="AC314" s="343"/>
    </row>
    <row r="315" spans="1:29" ht="18">
      <c r="A315" s="416"/>
      <c r="B315" s="417">
        <v>151</v>
      </c>
      <c r="C315" s="418" t="s">
        <v>2408</v>
      </c>
      <c r="D315" s="419" t="s">
        <v>3177</v>
      </c>
      <c r="E315" s="420"/>
      <c r="F315" s="953" t="s">
        <v>3145</v>
      </c>
      <c r="G315" s="954"/>
      <c r="H315" s="422" t="s">
        <v>2553</v>
      </c>
      <c r="I315" s="423" t="s">
        <v>3146</v>
      </c>
      <c r="J315" s="422" t="s">
        <v>3196</v>
      </c>
      <c r="K315" s="422" t="s">
        <v>3129</v>
      </c>
      <c r="L315" s="424" t="s">
        <v>2960</v>
      </c>
      <c r="M315" s="423" t="s">
        <v>2557</v>
      </c>
      <c r="N315" s="425" t="s">
        <v>2766</v>
      </c>
      <c r="O315" s="426" t="s">
        <v>2558</v>
      </c>
      <c r="P315" s="426" t="s">
        <v>2558</v>
      </c>
      <c r="Q315" s="427">
        <v>6549</v>
      </c>
      <c r="R315" s="345"/>
      <c r="S315" s="279"/>
      <c r="T315" s="290">
        <v>4524.96</v>
      </c>
      <c r="U315" s="290">
        <v>4524.96</v>
      </c>
      <c r="V315" s="290">
        <v>16.396371965185509</v>
      </c>
      <c r="W315" s="317">
        <v>30.906092533211165</v>
      </c>
      <c r="X315" s="290"/>
      <c r="Y315" s="287"/>
      <c r="Z315" s="290"/>
      <c r="AA315" s="268"/>
      <c r="AB315" s="357"/>
      <c r="AC315" s="343"/>
    </row>
    <row r="316" spans="1:29" ht="18">
      <c r="A316" s="416"/>
      <c r="B316" s="417">
        <v>151</v>
      </c>
      <c r="C316" s="418" t="s">
        <v>2409</v>
      </c>
      <c r="D316" s="419" t="s">
        <v>2485</v>
      </c>
      <c r="E316" s="420"/>
      <c r="F316" s="953" t="s">
        <v>3197</v>
      </c>
      <c r="G316" s="954"/>
      <c r="H316" s="422" t="s">
        <v>2553</v>
      </c>
      <c r="I316" s="423" t="s">
        <v>2808</v>
      </c>
      <c r="J316" s="422" t="s">
        <v>2674</v>
      </c>
      <c r="K316" s="422" t="s">
        <v>3129</v>
      </c>
      <c r="L316" s="424" t="s">
        <v>3109</v>
      </c>
      <c r="M316" s="423" t="s">
        <v>2557</v>
      </c>
      <c r="N316" s="425" t="s">
        <v>2766</v>
      </c>
      <c r="O316" s="426" t="s">
        <v>2558</v>
      </c>
      <c r="P316" s="426" t="s">
        <v>2558</v>
      </c>
      <c r="Q316" s="427">
        <v>1179</v>
      </c>
      <c r="R316" s="345"/>
      <c r="S316" s="279"/>
      <c r="T316" s="290">
        <v>831.6</v>
      </c>
      <c r="U316" s="290">
        <v>831.6</v>
      </c>
      <c r="V316" s="290">
        <v>14.653435114503807</v>
      </c>
      <c r="W316" s="317">
        <v>29.465648854961827</v>
      </c>
      <c r="X316" s="290"/>
      <c r="Y316" s="287"/>
      <c r="Z316" s="290"/>
      <c r="AA316" s="268"/>
      <c r="AB316" s="357"/>
      <c r="AC316" s="343"/>
    </row>
    <row r="317" spans="1:29" ht="18">
      <c r="A317" s="416"/>
      <c r="B317" s="417">
        <v>151</v>
      </c>
      <c r="C317" s="418" t="s">
        <v>2410</v>
      </c>
      <c r="D317" s="419" t="s">
        <v>3191</v>
      </c>
      <c r="E317" s="420"/>
      <c r="F317" s="995" t="s">
        <v>2976</v>
      </c>
      <c r="G317" s="996"/>
      <c r="H317" s="422" t="s">
        <v>2553</v>
      </c>
      <c r="I317" s="423" t="s">
        <v>3194</v>
      </c>
      <c r="J317" s="422" t="s">
        <v>3071</v>
      </c>
      <c r="K317" s="422" t="s">
        <v>3129</v>
      </c>
      <c r="L317" s="424" t="s">
        <v>3043</v>
      </c>
      <c r="M317" s="423" t="s">
        <v>2557</v>
      </c>
      <c r="N317" s="425" t="s">
        <v>2766</v>
      </c>
      <c r="O317" s="426" t="s">
        <v>2558</v>
      </c>
      <c r="P317" s="426" t="s">
        <v>2558</v>
      </c>
      <c r="Q317" s="427">
        <v>1119</v>
      </c>
      <c r="R317" s="345"/>
      <c r="S317" s="279"/>
      <c r="T317" s="290">
        <v>789.36</v>
      </c>
      <c r="U317" s="290">
        <v>789.36</v>
      </c>
      <c r="V317" s="290">
        <v>14.644718498659515</v>
      </c>
      <c r="W317" s="317">
        <v>29.458445040214471</v>
      </c>
      <c r="X317" s="290"/>
      <c r="Y317" s="287"/>
      <c r="Z317" s="290"/>
      <c r="AA317" s="268"/>
      <c r="AB317" s="357"/>
      <c r="AC317" s="343"/>
    </row>
    <row r="318" spans="1:29" ht="18">
      <c r="A318" s="416"/>
      <c r="B318" s="417">
        <v>151</v>
      </c>
      <c r="C318" s="418" t="s">
        <v>2411</v>
      </c>
      <c r="D318" s="419" t="s">
        <v>2485</v>
      </c>
      <c r="E318" s="420"/>
      <c r="F318" s="419"/>
      <c r="G318" s="421"/>
      <c r="H318" s="422" t="s">
        <v>2553</v>
      </c>
      <c r="I318" s="423" t="s">
        <v>3108</v>
      </c>
      <c r="J318" s="422" t="s">
        <v>3085</v>
      </c>
      <c r="K318" s="422" t="s">
        <v>3129</v>
      </c>
      <c r="L318" s="424" t="s">
        <v>3109</v>
      </c>
      <c r="M318" s="423" t="s">
        <v>2557</v>
      </c>
      <c r="N318" s="425" t="s">
        <v>2766</v>
      </c>
      <c r="O318" s="426" t="s">
        <v>2558</v>
      </c>
      <c r="P318" s="426" t="s">
        <v>2558</v>
      </c>
      <c r="Q318" s="427">
        <v>1729</v>
      </c>
      <c r="R318" s="345"/>
      <c r="S318" s="279"/>
      <c r="T318" s="290">
        <v>1219.68</v>
      </c>
      <c r="U318" s="290">
        <v>1219.68</v>
      </c>
      <c r="V318" s="290">
        <v>14.643562753036434</v>
      </c>
      <c r="W318" s="317">
        <v>29.457489878542503</v>
      </c>
      <c r="X318" s="290"/>
      <c r="Y318" s="287"/>
      <c r="Z318" s="290"/>
      <c r="AA318" s="268"/>
      <c r="AB318" s="357"/>
      <c r="AC318" s="343"/>
    </row>
    <row r="319" spans="1:29" ht="18">
      <c r="A319" s="416"/>
      <c r="B319" s="417">
        <v>151</v>
      </c>
      <c r="C319" s="418" t="s">
        <v>2412</v>
      </c>
      <c r="D319" s="419" t="s">
        <v>3177</v>
      </c>
      <c r="E319" s="420"/>
      <c r="F319" s="953" t="s">
        <v>3145</v>
      </c>
      <c r="G319" s="954"/>
      <c r="H319" s="422" t="s">
        <v>2553</v>
      </c>
      <c r="I319" s="423" t="s">
        <v>3198</v>
      </c>
      <c r="J319" s="422" t="s">
        <v>3199</v>
      </c>
      <c r="K319" s="422" t="s">
        <v>3129</v>
      </c>
      <c r="L319" s="424" t="s">
        <v>3043</v>
      </c>
      <c r="M319" s="423" t="s">
        <v>2557</v>
      </c>
      <c r="N319" s="425" t="s">
        <v>2766</v>
      </c>
      <c r="O319" s="426" t="s">
        <v>2558</v>
      </c>
      <c r="P319" s="426" t="s">
        <v>2558</v>
      </c>
      <c r="Q319" s="427">
        <v>5849</v>
      </c>
      <c r="R319" s="345"/>
      <c r="S319" s="279"/>
      <c r="T319" s="290">
        <v>4040.96</v>
      </c>
      <c r="U319" s="290">
        <v>4040.96</v>
      </c>
      <c r="V319" s="290">
        <v>16.403460420584722</v>
      </c>
      <c r="W319" s="317">
        <v>30.911950760813809</v>
      </c>
      <c r="X319" s="290"/>
      <c r="Y319" s="287"/>
      <c r="Z319" s="290"/>
      <c r="AA319" s="268"/>
      <c r="AB319" s="357"/>
      <c r="AC319" s="343"/>
    </row>
    <row r="320" spans="1:29" ht="18">
      <c r="A320" s="416"/>
      <c r="B320" s="417">
        <v>151</v>
      </c>
      <c r="C320" s="418" t="s">
        <v>2413</v>
      </c>
      <c r="D320" s="419" t="s">
        <v>3191</v>
      </c>
      <c r="E320" s="420"/>
      <c r="F320" s="953" t="s">
        <v>3200</v>
      </c>
      <c r="G320" s="954"/>
      <c r="H320" s="422" t="s">
        <v>2553</v>
      </c>
      <c r="I320" s="423" t="s">
        <v>2717</v>
      </c>
      <c r="J320" s="422" t="s">
        <v>3201</v>
      </c>
      <c r="K320" s="422" t="s">
        <v>3129</v>
      </c>
      <c r="L320" s="424" t="s">
        <v>3043</v>
      </c>
      <c r="M320" s="423" t="s">
        <v>2557</v>
      </c>
      <c r="N320" s="425" t="s">
        <v>2766</v>
      </c>
      <c r="O320" s="426" t="s">
        <v>2558</v>
      </c>
      <c r="P320" s="426" t="s">
        <v>2558</v>
      </c>
      <c r="Q320" s="427">
        <v>719</v>
      </c>
      <c r="R320" s="345"/>
      <c r="S320" s="279"/>
      <c r="T320" s="290">
        <v>506.88</v>
      </c>
      <c r="U320" s="290">
        <v>506.88</v>
      </c>
      <c r="V320" s="290">
        <v>14.697524339360228</v>
      </c>
      <c r="W320" s="317">
        <v>29.502086230876216</v>
      </c>
      <c r="X320" s="290"/>
      <c r="Y320" s="287"/>
      <c r="Z320" s="290"/>
      <c r="AA320" s="268"/>
      <c r="AB320" s="357"/>
      <c r="AC320" s="343"/>
    </row>
    <row r="321" spans="1:29" ht="18">
      <c r="A321" s="416"/>
      <c r="B321" s="417">
        <v>151</v>
      </c>
      <c r="C321" s="418" t="s">
        <v>2414</v>
      </c>
      <c r="D321" s="419" t="s">
        <v>2492</v>
      </c>
      <c r="E321" s="420"/>
      <c r="F321" s="953" t="s">
        <v>3145</v>
      </c>
      <c r="G321" s="954"/>
      <c r="H321" s="422" t="s">
        <v>2553</v>
      </c>
      <c r="I321" s="423" t="s">
        <v>2847</v>
      </c>
      <c r="J321" s="422" t="s">
        <v>3202</v>
      </c>
      <c r="K321" s="422" t="s">
        <v>3129</v>
      </c>
      <c r="L321" s="424" t="s">
        <v>2960</v>
      </c>
      <c r="M321" s="423" t="s">
        <v>2557</v>
      </c>
      <c r="N321" s="425" t="s">
        <v>2766</v>
      </c>
      <c r="O321" s="426" t="s">
        <v>2558</v>
      </c>
      <c r="P321" s="426" t="s">
        <v>2558</v>
      </c>
      <c r="Q321" s="427">
        <v>3179</v>
      </c>
      <c r="R321" s="345"/>
      <c r="S321" s="279"/>
      <c r="T321" s="290">
        <v>2242.2399999999998</v>
      </c>
      <c r="U321" s="290">
        <v>2242.2399999999998</v>
      </c>
      <c r="V321" s="290">
        <v>14.65522491349482</v>
      </c>
      <c r="W321" s="317">
        <v>29.467128027681667</v>
      </c>
      <c r="X321" s="290"/>
      <c r="Y321" s="287"/>
      <c r="Z321" s="290"/>
      <c r="AA321" s="268"/>
      <c r="AB321" s="357"/>
      <c r="AC321" s="343"/>
    </row>
    <row r="322" spans="1:29" ht="18">
      <c r="A322" s="416"/>
      <c r="B322" s="417">
        <v>151</v>
      </c>
      <c r="C322" s="418" t="s">
        <v>2415</v>
      </c>
      <c r="D322" s="419" t="s">
        <v>3191</v>
      </c>
      <c r="E322" s="420"/>
      <c r="F322" s="953" t="s">
        <v>3200</v>
      </c>
      <c r="G322" s="954"/>
      <c r="H322" s="422" t="s">
        <v>2553</v>
      </c>
      <c r="I322" s="423" t="s">
        <v>2733</v>
      </c>
      <c r="J322" s="422" t="s">
        <v>3055</v>
      </c>
      <c r="K322" s="422" t="s">
        <v>3129</v>
      </c>
      <c r="L322" s="424" t="s">
        <v>3043</v>
      </c>
      <c r="M322" s="423" t="s">
        <v>2557</v>
      </c>
      <c r="N322" s="425" t="s">
        <v>2766</v>
      </c>
      <c r="O322" s="426" t="s">
        <v>2558</v>
      </c>
      <c r="P322" s="426" t="s">
        <v>2558</v>
      </c>
      <c r="Q322" s="427">
        <v>1419</v>
      </c>
      <c r="R322" s="345"/>
      <c r="S322" s="279"/>
      <c r="T322" s="290">
        <v>1000.56</v>
      </c>
      <c r="U322" s="290">
        <v>1000.56</v>
      </c>
      <c r="V322" s="290">
        <v>14.68093023255814</v>
      </c>
      <c r="W322" s="317">
        <v>29.488372093023258</v>
      </c>
      <c r="X322" s="290"/>
      <c r="Y322" s="287"/>
      <c r="Z322" s="290"/>
      <c r="AA322" s="268"/>
      <c r="AB322" s="357"/>
      <c r="AC322" s="343"/>
    </row>
    <row r="323" spans="1:29" ht="18">
      <c r="A323" s="416"/>
      <c r="B323" s="406">
        <v>151</v>
      </c>
      <c r="C323" s="358" t="s">
        <v>2416</v>
      </c>
      <c r="D323" s="435" t="s">
        <v>2480</v>
      </c>
      <c r="E323" s="435"/>
      <c r="F323" s="955" t="s">
        <v>2924</v>
      </c>
      <c r="G323" s="956"/>
      <c r="H323" s="409" t="s">
        <v>2553</v>
      </c>
      <c r="I323" s="409" t="s">
        <v>3110</v>
      </c>
      <c r="J323" s="409" t="s">
        <v>3203</v>
      </c>
      <c r="K323" s="413" t="s">
        <v>3129</v>
      </c>
      <c r="L323" s="410" t="s">
        <v>2927</v>
      </c>
      <c r="M323" s="409" t="s">
        <v>2557</v>
      </c>
      <c r="N323" s="411" t="s">
        <v>2766</v>
      </c>
      <c r="O323" s="358" t="s">
        <v>2558</v>
      </c>
      <c r="P323" s="358" t="s">
        <v>2558</v>
      </c>
      <c r="Q323" s="412">
        <v>2579</v>
      </c>
      <c r="R323" s="345"/>
      <c r="S323" s="291"/>
      <c r="T323" s="290">
        <v>1818.96</v>
      </c>
      <c r="U323" s="290">
        <v>1818.96</v>
      </c>
      <c r="V323" s="290">
        <v>14.659108181465683</v>
      </c>
      <c r="W323" s="317">
        <v>29.470337340054286</v>
      </c>
      <c r="X323" s="290"/>
      <c r="Y323" s="287"/>
      <c r="Z323" s="290"/>
      <c r="AA323" s="268"/>
      <c r="AB323" s="357"/>
      <c r="AC323" s="343"/>
    </row>
    <row r="324" spans="1:29" ht="18">
      <c r="A324" s="416"/>
      <c r="B324" s="417">
        <v>151</v>
      </c>
      <c r="C324" s="418" t="s">
        <v>2417</v>
      </c>
      <c r="D324" s="419" t="s">
        <v>3191</v>
      </c>
      <c r="E324" s="420"/>
      <c r="F324" s="953" t="s">
        <v>3200</v>
      </c>
      <c r="G324" s="954"/>
      <c r="H324" s="422" t="s">
        <v>2553</v>
      </c>
      <c r="I324" s="423" t="s">
        <v>2744</v>
      </c>
      <c r="J324" s="422" t="s">
        <v>3204</v>
      </c>
      <c r="K324" s="422" t="s">
        <v>3129</v>
      </c>
      <c r="L324" s="424" t="s">
        <v>3043</v>
      </c>
      <c r="M324" s="423" t="s">
        <v>2557</v>
      </c>
      <c r="N324" s="425" t="s">
        <v>2766</v>
      </c>
      <c r="O324" s="426" t="s">
        <v>2558</v>
      </c>
      <c r="P324" s="426" t="s">
        <v>2558</v>
      </c>
      <c r="Q324" s="427">
        <v>1019</v>
      </c>
      <c r="R324" s="345"/>
      <c r="S324" s="279"/>
      <c r="T324" s="290">
        <v>718.96</v>
      </c>
      <c r="U324" s="290">
        <v>718.96</v>
      </c>
      <c r="V324" s="290">
        <v>14.627909715407256</v>
      </c>
      <c r="W324" s="317">
        <v>29.444553483807653</v>
      </c>
      <c r="X324" s="290"/>
      <c r="Y324" s="287"/>
      <c r="Z324" s="290"/>
      <c r="AA324" s="268"/>
      <c r="AB324" s="357"/>
      <c r="AC324" s="343"/>
    </row>
    <row r="325" spans="1:29" ht="18">
      <c r="A325" s="416"/>
      <c r="B325" s="417">
        <v>151</v>
      </c>
      <c r="C325" s="418" t="s">
        <v>2418</v>
      </c>
      <c r="D325" s="419" t="s">
        <v>2492</v>
      </c>
      <c r="E325" s="420"/>
      <c r="F325" s="953" t="s">
        <v>3145</v>
      </c>
      <c r="G325" s="954"/>
      <c r="H325" s="422" t="s">
        <v>2553</v>
      </c>
      <c r="I325" s="423" t="s">
        <v>2847</v>
      </c>
      <c r="J325" s="422" t="s">
        <v>3205</v>
      </c>
      <c r="K325" s="422" t="s">
        <v>3129</v>
      </c>
      <c r="L325" s="424" t="s">
        <v>2960</v>
      </c>
      <c r="M325" s="423" t="s">
        <v>2557</v>
      </c>
      <c r="N325" s="425" t="s">
        <v>2766</v>
      </c>
      <c r="O325" s="426" t="s">
        <v>2558</v>
      </c>
      <c r="P325" s="426" t="s">
        <v>2558</v>
      </c>
      <c r="Q325" s="427">
        <v>2629</v>
      </c>
      <c r="R325" s="345"/>
      <c r="S325" s="279"/>
      <c r="T325" s="290">
        <v>1854.16</v>
      </c>
      <c r="U325" s="290">
        <v>1854.16</v>
      </c>
      <c r="V325" s="290">
        <v>14.662092050209196</v>
      </c>
      <c r="W325" s="317">
        <v>29.472803347280333</v>
      </c>
      <c r="X325" s="290"/>
      <c r="Y325" s="287"/>
      <c r="Z325" s="290"/>
      <c r="AA325" s="268"/>
      <c r="AB325" s="357"/>
      <c r="AC325" s="343"/>
    </row>
    <row r="326" spans="1:29" ht="18">
      <c r="A326" s="416"/>
      <c r="B326" s="417">
        <v>151</v>
      </c>
      <c r="C326" s="418" t="s">
        <v>2419</v>
      </c>
      <c r="D326" s="419" t="s">
        <v>2494</v>
      </c>
      <c r="E326" s="420"/>
      <c r="F326" s="953" t="s">
        <v>3206</v>
      </c>
      <c r="G326" s="954"/>
      <c r="H326" s="422" t="s">
        <v>2553</v>
      </c>
      <c r="I326" s="423" t="s">
        <v>3207</v>
      </c>
      <c r="J326" s="422" t="s">
        <v>3208</v>
      </c>
      <c r="K326" s="422" t="s">
        <v>2887</v>
      </c>
      <c r="L326" s="424" t="s">
        <v>3043</v>
      </c>
      <c r="M326" s="423" t="s">
        <v>2557</v>
      </c>
      <c r="N326" s="425" t="s">
        <v>2766</v>
      </c>
      <c r="O326" s="426" t="s">
        <v>2558</v>
      </c>
      <c r="P326" s="426" t="s">
        <v>2558</v>
      </c>
      <c r="Q326" s="427">
        <v>1399</v>
      </c>
      <c r="R326" s="345"/>
      <c r="S326" s="279"/>
      <c r="T326" s="290">
        <v>986.46799999999996</v>
      </c>
      <c r="U326" s="290">
        <v>986.46799999999996</v>
      </c>
      <c r="V326" s="290">
        <v>14.680037169406731</v>
      </c>
      <c r="W326" s="317">
        <v>29.487634024303077</v>
      </c>
      <c r="X326" s="290"/>
      <c r="Y326" s="287"/>
      <c r="Z326" s="290"/>
      <c r="AA326" s="268"/>
      <c r="AB326" s="357"/>
      <c r="AC326" s="343"/>
    </row>
    <row r="327" spans="1:29" ht="18">
      <c r="A327" s="416"/>
      <c r="B327" s="417">
        <v>151</v>
      </c>
      <c r="C327" s="418" t="s">
        <v>2420</v>
      </c>
      <c r="D327" s="419" t="s">
        <v>3209</v>
      </c>
      <c r="E327" s="420"/>
      <c r="F327" s="953"/>
      <c r="G327" s="954"/>
      <c r="H327" s="422" t="s">
        <v>2553</v>
      </c>
      <c r="I327" s="423" t="s">
        <v>3210</v>
      </c>
      <c r="J327" s="422" t="s">
        <v>3203</v>
      </c>
      <c r="K327" s="422" t="s">
        <v>2887</v>
      </c>
      <c r="L327" s="424" t="s">
        <v>2960</v>
      </c>
      <c r="M327" s="423" t="s">
        <v>2557</v>
      </c>
      <c r="N327" s="425" t="s">
        <v>2766</v>
      </c>
      <c r="O327" s="426" t="s">
        <v>2558</v>
      </c>
      <c r="P327" s="426" t="s">
        <v>2558</v>
      </c>
      <c r="Q327" s="427">
        <v>2579</v>
      </c>
      <c r="R327" s="345"/>
      <c r="S327" s="279"/>
      <c r="T327" s="290">
        <v>1818.96</v>
      </c>
      <c r="U327" s="290">
        <v>1818.96</v>
      </c>
      <c r="V327" s="290">
        <v>14.659108181465683</v>
      </c>
      <c r="W327" s="317">
        <v>29.470337340054286</v>
      </c>
      <c r="X327" s="290"/>
      <c r="Y327" s="287"/>
      <c r="Z327" s="290"/>
      <c r="AA327" s="268"/>
      <c r="AB327" s="357"/>
      <c r="AC327" s="343"/>
    </row>
    <row r="328" spans="1:29" ht="18">
      <c r="A328" s="416"/>
      <c r="B328" s="417">
        <v>151</v>
      </c>
      <c r="C328" s="418" t="s">
        <v>2421</v>
      </c>
      <c r="D328" s="419" t="s">
        <v>3211</v>
      </c>
      <c r="E328" s="420"/>
      <c r="F328" s="953" t="s">
        <v>3212</v>
      </c>
      <c r="G328" s="954"/>
      <c r="H328" s="422" t="s">
        <v>2553</v>
      </c>
      <c r="I328" s="423" t="s">
        <v>3213</v>
      </c>
      <c r="J328" s="422" t="s">
        <v>3086</v>
      </c>
      <c r="K328" s="422" t="s">
        <v>2887</v>
      </c>
      <c r="L328" s="424" t="s">
        <v>3214</v>
      </c>
      <c r="M328" s="423" t="s">
        <v>2557</v>
      </c>
      <c r="N328" s="425" t="s">
        <v>2766</v>
      </c>
      <c r="O328" s="426" t="s">
        <v>2558</v>
      </c>
      <c r="P328" s="426" t="s">
        <v>2558</v>
      </c>
      <c r="Q328" s="427">
        <v>3329</v>
      </c>
      <c r="R328" s="345"/>
      <c r="S328" s="279"/>
      <c r="T328" s="290">
        <v>2347.84</v>
      </c>
      <c r="U328" s="290">
        <v>2347.84</v>
      </c>
      <c r="V328" s="290">
        <v>14.662469209972969</v>
      </c>
      <c r="W328" s="317">
        <v>29.473115049564427</v>
      </c>
      <c r="X328" s="290"/>
      <c r="Y328" s="287"/>
      <c r="Z328" s="290"/>
      <c r="AA328" s="268"/>
      <c r="AB328" s="357"/>
      <c r="AC328" s="343"/>
    </row>
    <row r="329" spans="1:29" ht="18">
      <c r="A329" s="416"/>
      <c r="B329" s="417">
        <v>151</v>
      </c>
      <c r="C329" s="418" t="s">
        <v>2422</v>
      </c>
      <c r="D329" s="419" t="s">
        <v>3211</v>
      </c>
      <c r="E329" s="420"/>
      <c r="F329" s="419" t="s">
        <v>3212</v>
      </c>
      <c r="G329" s="421"/>
      <c r="H329" s="422" t="s">
        <v>2553</v>
      </c>
      <c r="I329" s="423" t="s">
        <v>3213</v>
      </c>
      <c r="J329" s="422" t="s">
        <v>3215</v>
      </c>
      <c r="K329" s="422" t="s">
        <v>2887</v>
      </c>
      <c r="L329" s="424" t="s">
        <v>3214</v>
      </c>
      <c r="M329" s="423" t="s">
        <v>2557</v>
      </c>
      <c r="N329" s="425" t="s">
        <v>2766</v>
      </c>
      <c r="O329" s="426" t="s">
        <v>2558</v>
      </c>
      <c r="P329" s="426" t="s">
        <v>2558</v>
      </c>
      <c r="Q329" s="427">
        <v>3629</v>
      </c>
      <c r="R329" s="345"/>
      <c r="S329" s="279"/>
      <c r="T329" s="290">
        <v>2559.04</v>
      </c>
      <c r="U329" s="290">
        <v>2559.04</v>
      </c>
      <c r="V329" s="290">
        <v>14.6751612014329</v>
      </c>
      <c r="W329" s="317">
        <v>29.483604298704876</v>
      </c>
      <c r="X329" s="290"/>
      <c r="Y329" s="287"/>
      <c r="Z329" s="290"/>
      <c r="AA329" s="268"/>
      <c r="AB329" s="357"/>
      <c r="AC329" s="343"/>
    </row>
    <row r="330" spans="1:29" ht="18">
      <c r="A330" s="416"/>
      <c r="B330" s="417">
        <v>151</v>
      </c>
      <c r="C330" s="418" t="s">
        <v>2423</v>
      </c>
      <c r="D330" s="419" t="s">
        <v>3211</v>
      </c>
      <c r="E330" s="420"/>
      <c r="F330" s="419" t="s">
        <v>3212</v>
      </c>
      <c r="G330" s="421"/>
      <c r="H330" s="422" t="s">
        <v>2553</v>
      </c>
      <c r="I330" s="423" t="s">
        <v>3213</v>
      </c>
      <c r="J330" s="422" t="s">
        <v>3190</v>
      </c>
      <c r="K330" s="422" t="s">
        <v>3087</v>
      </c>
      <c r="L330" s="424" t="s">
        <v>3214</v>
      </c>
      <c r="M330" s="423" t="s">
        <v>2557</v>
      </c>
      <c r="N330" s="425" t="s">
        <v>2766</v>
      </c>
      <c r="O330" s="426" t="s">
        <v>2558</v>
      </c>
      <c r="P330" s="426" t="s">
        <v>2558</v>
      </c>
      <c r="Q330" s="427">
        <v>3329</v>
      </c>
      <c r="R330" s="345"/>
      <c r="S330" s="279"/>
      <c r="T330" s="290">
        <v>2347.84</v>
      </c>
      <c r="U330" s="290">
        <v>2347.84</v>
      </c>
      <c r="V330" s="290">
        <v>14.662469209972969</v>
      </c>
      <c r="W330" s="317">
        <v>29.473115049564427</v>
      </c>
      <c r="X330" s="290"/>
      <c r="Y330" s="287"/>
      <c r="Z330" s="290"/>
      <c r="AA330" s="268"/>
      <c r="AB330" s="357"/>
      <c r="AC330" s="343"/>
    </row>
    <row r="331" spans="1:29" ht="18">
      <c r="A331" s="416"/>
      <c r="B331" s="417">
        <v>151</v>
      </c>
      <c r="C331" s="418" t="s">
        <v>2424</v>
      </c>
      <c r="D331" s="419" t="s">
        <v>3211</v>
      </c>
      <c r="E331" s="420"/>
      <c r="F331" s="419" t="s">
        <v>3212</v>
      </c>
      <c r="G331" s="421"/>
      <c r="H331" s="422" t="s">
        <v>2553</v>
      </c>
      <c r="I331" s="423" t="s">
        <v>3213</v>
      </c>
      <c r="J331" s="422" t="s">
        <v>3063</v>
      </c>
      <c r="K331" s="422" t="s">
        <v>2887</v>
      </c>
      <c r="L331" s="424" t="s">
        <v>3214</v>
      </c>
      <c r="M331" s="423" t="s">
        <v>2557</v>
      </c>
      <c r="N331" s="425" t="s">
        <v>2766</v>
      </c>
      <c r="O331" s="426" t="s">
        <v>2558</v>
      </c>
      <c r="P331" s="426" t="s">
        <v>2558</v>
      </c>
      <c r="Q331" s="427">
        <v>3079</v>
      </c>
      <c r="R331" s="345"/>
      <c r="S331" s="279"/>
      <c r="T331" s="290">
        <v>2171.84</v>
      </c>
      <c r="U331" s="290">
        <v>2171.84</v>
      </c>
      <c r="V331" s="290">
        <v>14.650003247807717</v>
      </c>
      <c r="W331" s="317">
        <v>29.46281260149398</v>
      </c>
      <c r="X331" s="290"/>
      <c r="Y331" s="287"/>
      <c r="Z331" s="290"/>
      <c r="AA331" s="268"/>
      <c r="AB331" s="357"/>
      <c r="AC331" s="343"/>
    </row>
    <row r="332" spans="1:29" ht="18">
      <c r="A332" s="416"/>
      <c r="B332" s="417">
        <v>151</v>
      </c>
      <c r="C332" s="418" t="s">
        <v>2425</v>
      </c>
      <c r="D332" s="419" t="s">
        <v>2494</v>
      </c>
      <c r="E332" s="420"/>
      <c r="F332" s="419" t="s">
        <v>3206</v>
      </c>
      <c r="G332" s="421"/>
      <c r="H332" s="422" t="s">
        <v>2553</v>
      </c>
      <c r="I332" s="423" t="s">
        <v>3216</v>
      </c>
      <c r="J332" s="422" t="s">
        <v>3217</v>
      </c>
      <c r="K332" s="422" t="s">
        <v>2887</v>
      </c>
      <c r="L332" s="424" t="s">
        <v>3043</v>
      </c>
      <c r="M332" s="423" t="s">
        <v>2557</v>
      </c>
      <c r="N332" s="425" t="s">
        <v>2766</v>
      </c>
      <c r="O332" s="426" t="s">
        <v>2558</v>
      </c>
      <c r="P332" s="426" t="s">
        <v>2558</v>
      </c>
      <c r="Q332" s="427">
        <v>999</v>
      </c>
      <c r="R332" s="345"/>
      <c r="S332" s="279"/>
      <c r="T332" s="290">
        <v>708.88</v>
      </c>
      <c r="U332" s="290">
        <v>708.88</v>
      </c>
      <c r="V332" s="290">
        <v>14.139659659659671</v>
      </c>
      <c r="W332" s="317">
        <v>29.041041041041041</v>
      </c>
      <c r="X332" s="290"/>
      <c r="Y332" s="287"/>
      <c r="Z332" s="290"/>
      <c r="AA332" s="268"/>
      <c r="AB332" s="357"/>
      <c r="AC332" s="343"/>
    </row>
    <row r="333" spans="1:29" ht="18">
      <c r="A333" s="416"/>
      <c r="B333" s="417">
        <v>151</v>
      </c>
      <c r="C333" s="418" t="s">
        <v>2426</v>
      </c>
      <c r="D333" s="419" t="s">
        <v>2494</v>
      </c>
      <c r="E333" s="420"/>
      <c r="F333" s="419" t="s">
        <v>3206</v>
      </c>
      <c r="G333" s="421"/>
      <c r="H333" s="422" t="s">
        <v>2553</v>
      </c>
      <c r="I333" s="423" t="s">
        <v>3207</v>
      </c>
      <c r="J333" s="422" t="s">
        <v>3218</v>
      </c>
      <c r="K333" s="422" t="s">
        <v>2887</v>
      </c>
      <c r="L333" s="424" t="s">
        <v>3043</v>
      </c>
      <c r="M333" s="423" t="s">
        <v>2557</v>
      </c>
      <c r="N333" s="425" t="s">
        <v>2766</v>
      </c>
      <c r="O333" s="426" t="s">
        <v>2558</v>
      </c>
      <c r="P333" s="426" t="s">
        <v>2558</v>
      </c>
      <c r="Q333" s="427">
        <v>1699</v>
      </c>
      <c r="R333" s="345"/>
      <c r="S333" s="279"/>
      <c r="T333" s="290">
        <v>1197.68</v>
      </c>
      <c r="U333" s="290">
        <v>1197.68</v>
      </c>
      <c r="V333" s="290">
        <v>14.70319011183048</v>
      </c>
      <c r="W333" s="317">
        <v>29.506768687463207</v>
      </c>
      <c r="X333" s="290"/>
      <c r="Y333" s="287"/>
      <c r="Z333" s="290"/>
      <c r="AA333" s="268"/>
      <c r="AB333" s="357"/>
      <c r="AC333" s="343"/>
    </row>
    <row r="334" spans="1:29" ht="18">
      <c r="A334" s="416"/>
      <c r="B334" s="417">
        <v>151</v>
      </c>
      <c r="C334" s="418" t="s">
        <v>2427</v>
      </c>
      <c r="D334" s="419" t="s">
        <v>3211</v>
      </c>
      <c r="E334" s="420"/>
      <c r="F334" s="419" t="s">
        <v>3212</v>
      </c>
      <c r="G334" s="421"/>
      <c r="H334" s="422" t="s">
        <v>2553</v>
      </c>
      <c r="I334" s="423" t="s">
        <v>3213</v>
      </c>
      <c r="J334" s="422" t="s">
        <v>3219</v>
      </c>
      <c r="K334" s="422" t="s">
        <v>2887</v>
      </c>
      <c r="L334" s="424" t="s">
        <v>3214</v>
      </c>
      <c r="M334" s="423" t="s">
        <v>2557</v>
      </c>
      <c r="N334" s="425" t="s">
        <v>2766</v>
      </c>
      <c r="O334" s="426" t="s">
        <v>2558</v>
      </c>
      <c r="P334" s="426" t="s">
        <v>2558</v>
      </c>
      <c r="Q334" s="427">
        <v>4529</v>
      </c>
      <c r="R334" s="345"/>
      <c r="S334" s="279"/>
      <c r="T334" s="290">
        <v>3194.4</v>
      </c>
      <c r="U334" s="290">
        <v>3194.4</v>
      </c>
      <c r="V334" s="290">
        <v>14.656127180393014</v>
      </c>
      <c r="W334" s="317">
        <v>29.467873702804141</v>
      </c>
      <c r="X334" s="290"/>
      <c r="Y334" s="287"/>
      <c r="Z334" s="290"/>
      <c r="AA334" s="268"/>
      <c r="AB334" s="357"/>
      <c r="AC334" s="343"/>
    </row>
    <row r="335" spans="1:29" ht="18">
      <c r="A335" s="416"/>
      <c r="B335" s="417">
        <v>151</v>
      </c>
      <c r="C335" s="418" t="s">
        <v>2428</v>
      </c>
      <c r="D335" s="419" t="s">
        <v>2494</v>
      </c>
      <c r="E335" s="420"/>
      <c r="F335" s="419" t="s">
        <v>3206</v>
      </c>
      <c r="G335" s="421"/>
      <c r="H335" s="422" t="s">
        <v>2553</v>
      </c>
      <c r="I335" s="423" t="s">
        <v>3207</v>
      </c>
      <c r="J335" s="422" t="s">
        <v>3071</v>
      </c>
      <c r="K335" s="422" t="s">
        <v>2887</v>
      </c>
      <c r="L335" s="424" t="s">
        <v>3043</v>
      </c>
      <c r="M335" s="423" t="s">
        <v>2557</v>
      </c>
      <c r="N335" s="425" t="s">
        <v>2766</v>
      </c>
      <c r="O335" s="426" t="s">
        <v>2558</v>
      </c>
      <c r="P335" s="426" t="s">
        <v>2558</v>
      </c>
      <c r="Q335" s="427">
        <v>1199</v>
      </c>
      <c r="R335" s="345"/>
      <c r="S335" s="279"/>
      <c r="T335" s="290">
        <v>844.8</v>
      </c>
      <c r="U335" s="290">
        <v>844.8</v>
      </c>
      <c r="V335" s="290">
        <v>14.744954128440369</v>
      </c>
      <c r="W335" s="317">
        <v>29.541284403669735</v>
      </c>
      <c r="X335" s="290"/>
      <c r="Y335" s="287"/>
      <c r="Z335" s="290"/>
      <c r="AA335" s="268"/>
      <c r="AB335" s="357"/>
      <c r="AC335" s="343"/>
    </row>
    <row r="336" spans="1:29" ht="18">
      <c r="A336" s="416"/>
      <c r="B336" s="417">
        <v>151</v>
      </c>
      <c r="C336" s="418" t="s">
        <v>2429</v>
      </c>
      <c r="D336" s="419" t="s">
        <v>3211</v>
      </c>
      <c r="E336" s="420"/>
      <c r="F336" s="419" t="s">
        <v>3212</v>
      </c>
      <c r="G336" s="421"/>
      <c r="H336" s="422" t="s">
        <v>2553</v>
      </c>
      <c r="I336" s="423" t="s">
        <v>3213</v>
      </c>
      <c r="J336" s="422" t="s">
        <v>3220</v>
      </c>
      <c r="K336" s="422" t="s">
        <v>3221</v>
      </c>
      <c r="L336" s="424" t="s">
        <v>3214</v>
      </c>
      <c r="M336" s="423" t="s">
        <v>2557</v>
      </c>
      <c r="N336" s="425" t="s">
        <v>2766</v>
      </c>
      <c r="O336" s="426" t="s">
        <v>2558</v>
      </c>
      <c r="P336" s="426" t="s">
        <v>2558</v>
      </c>
      <c r="Q336" s="427">
        <v>3348</v>
      </c>
      <c r="R336" s="345"/>
      <c r="S336" s="279"/>
      <c r="T336" s="290">
        <v>2361.04</v>
      </c>
      <c r="U336" s="290">
        <v>2361.04</v>
      </c>
      <c r="V336" s="290">
        <v>14.669701314217434</v>
      </c>
      <c r="W336" s="317">
        <v>29.479091995221026</v>
      </c>
      <c r="X336" s="290"/>
      <c r="Y336" s="287"/>
      <c r="Z336" s="290"/>
      <c r="AA336" s="268"/>
      <c r="AB336" s="357"/>
      <c r="AC336" s="343"/>
    </row>
    <row r="337" spans="1:29" ht="18">
      <c r="A337" s="416"/>
      <c r="B337" s="417">
        <v>151</v>
      </c>
      <c r="C337" s="418" t="s">
        <v>2430</v>
      </c>
      <c r="D337" s="419" t="s">
        <v>2486</v>
      </c>
      <c r="E337" s="420"/>
      <c r="F337" s="419"/>
      <c r="G337" s="421"/>
      <c r="H337" s="422" t="s">
        <v>2553</v>
      </c>
      <c r="I337" s="423">
        <v>1281</v>
      </c>
      <c r="J337" s="422" t="s">
        <v>3222</v>
      </c>
      <c r="K337" s="422" t="s">
        <v>2887</v>
      </c>
      <c r="L337" s="424" t="s">
        <v>2927</v>
      </c>
      <c r="M337" s="423" t="s">
        <v>2589</v>
      </c>
      <c r="N337" s="425" t="s">
        <v>2766</v>
      </c>
      <c r="O337" s="426" t="s">
        <v>2558</v>
      </c>
      <c r="P337" s="426" t="s">
        <v>2558</v>
      </c>
      <c r="Q337" s="427">
        <v>2729</v>
      </c>
      <c r="R337" s="345"/>
      <c r="S337" s="279"/>
      <c r="T337" s="290">
        <v>1925.44</v>
      </c>
      <c r="U337" s="290">
        <v>1925.44</v>
      </c>
      <c r="V337" s="290">
        <v>14.628713814584088</v>
      </c>
      <c r="W337" s="317">
        <v>29.445218028581891</v>
      </c>
      <c r="X337" s="290"/>
      <c r="Y337" s="287"/>
      <c r="Z337" s="290"/>
      <c r="AA337" s="268"/>
      <c r="AB337" s="357"/>
      <c r="AC337" s="343"/>
    </row>
    <row r="338" spans="1:29" ht="18">
      <c r="A338" s="416"/>
      <c r="B338" s="417">
        <v>151</v>
      </c>
      <c r="C338" s="418" t="s">
        <v>2431</v>
      </c>
      <c r="D338" s="419" t="s">
        <v>3211</v>
      </c>
      <c r="E338" s="420"/>
      <c r="F338" s="419" t="s">
        <v>3212</v>
      </c>
      <c r="G338" s="421"/>
      <c r="H338" s="422" t="s">
        <v>2553</v>
      </c>
      <c r="I338" s="423" t="s">
        <v>3213</v>
      </c>
      <c r="J338" s="422" t="s">
        <v>3162</v>
      </c>
      <c r="K338" s="422" t="s">
        <v>3052</v>
      </c>
      <c r="L338" s="424" t="s">
        <v>3214</v>
      </c>
      <c r="M338" s="423" t="s">
        <v>2557</v>
      </c>
      <c r="N338" s="425" t="s">
        <v>2766</v>
      </c>
      <c r="O338" s="426" t="s">
        <v>2558</v>
      </c>
      <c r="P338" s="426" t="s">
        <v>2558</v>
      </c>
      <c r="Q338" s="427">
        <v>3129</v>
      </c>
      <c r="R338" s="345"/>
      <c r="S338" s="279"/>
      <c r="T338" s="290">
        <v>2207.04</v>
      </c>
      <c r="U338" s="290">
        <v>2207.04</v>
      </c>
      <c r="V338" s="290">
        <v>14.652655800575261</v>
      </c>
      <c r="W338" s="317">
        <v>29.465004793863855</v>
      </c>
      <c r="X338" s="290"/>
      <c r="Y338" s="287"/>
      <c r="Z338" s="290"/>
      <c r="AA338" s="268"/>
      <c r="AB338" s="357"/>
      <c r="AC338" s="343"/>
    </row>
    <row r="339" spans="1:29" ht="18">
      <c r="A339" s="416"/>
      <c r="B339" s="417">
        <v>151</v>
      </c>
      <c r="C339" s="418" t="s">
        <v>2432</v>
      </c>
      <c r="D339" s="419" t="s">
        <v>3211</v>
      </c>
      <c r="E339" s="420"/>
      <c r="F339" s="419" t="s">
        <v>3212</v>
      </c>
      <c r="G339" s="421"/>
      <c r="H339" s="422" t="s">
        <v>2553</v>
      </c>
      <c r="I339" s="423" t="s">
        <v>3213</v>
      </c>
      <c r="J339" s="422" t="s">
        <v>3105</v>
      </c>
      <c r="K339" s="422" t="s">
        <v>2887</v>
      </c>
      <c r="L339" s="424" t="s">
        <v>3214</v>
      </c>
      <c r="M339" s="423" t="s">
        <v>2557</v>
      </c>
      <c r="N339" s="425" t="s">
        <v>2766</v>
      </c>
      <c r="O339" s="426" t="s">
        <v>2558</v>
      </c>
      <c r="P339" s="426" t="s">
        <v>2558</v>
      </c>
      <c r="Q339" s="427">
        <v>3129</v>
      </c>
      <c r="R339" s="345"/>
      <c r="S339" s="279"/>
      <c r="T339" s="290">
        <v>2207.04</v>
      </c>
      <c r="U339" s="290">
        <v>2207.04</v>
      </c>
      <c r="V339" s="290">
        <v>14.652655800575261</v>
      </c>
      <c r="W339" s="317">
        <v>29.465004793863855</v>
      </c>
      <c r="X339" s="290"/>
      <c r="Y339" s="287"/>
      <c r="Z339" s="290"/>
      <c r="AA339" s="268"/>
      <c r="AB339" s="357"/>
      <c r="AC339" s="343"/>
    </row>
    <row r="340" spans="1:29" ht="18">
      <c r="A340" s="416"/>
      <c r="B340" s="417">
        <v>151</v>
      </c>
      <c r="C340" s="418" t="s">
        <v>2433</v>
      </c>
      <c r="D340" s="419" t="s">
        <v>2486</v>
      </c>
      <c r="E340" s="420"/>
      <c r="F340" s="419"/>
      <c r="G340" s="421"/>
      <c r="H340" s="422" t="s">
        <v>2553</v>
      </c>
      <c r="I340" s="423" t="s">
        <v>3097</v>
      </c>
      <c r="J340" s="422" t="s">
        <v>3223</v>
      </c>
      <c r="K340" s="422" t="s">
        <v>2887</v>
      </c>
      <c r="L340" s="424" t="s">
        <v>2927</v>
      </c>
      <c r="M340" s="423" t="s">
        <v>2589</v>
      </c>
      <c r="N340" s="425" t="s">
        <v>2766</v>
      </c>
      <c r="O340" s="426" t="s">
        <v>2558</v>
      </c>
      <c r="P340" s="426" t="s">
        <v>2558</v>
      </c>
      <c r="Q340" s="427">
        <v>2199</v>
      </c>
      <c r="R340" s="345"/>
      <c r="S340" s="279"/>
      <c r="T340" s="290">
        <v>1550.56</v>
      </c>
      <c r="U340" s="290">
        <v>1550.56</v>
      </c>
      <c r="V340" s="290">
        <v>14.680418371987258</v>
      </c>
      <c r="W340" s="317">
        <v>29.487949067758066</v>
      </c>
      <c r="X340" s="290"/>
      <c r="Y340" s="287"/>
      <c r="Z340" s="290"/>
      <c r="AA340" s="268"/>
      <c r="AB340" s="357"/>
      <c r="AC340" s="343"/>
    </row>
    <row r="341" spans="1:29" ht="18">
      <c r="A341" s="416"/>
      <c r="B341" s="417">
        <v>151</v>
      </c>
      <c r="C341" s="418" t="s">
        <v>2434</v>
      </c>
      <c r="D341" s="419" t="s">
        <v>3211</v>
      </c>
      <c r="E341" s="420"/>
      <c r="F341" s="419" t="s">
        <v>3212</v>
      </c>
      <c r="G341" s="421"/>
      <c r="H341" s="422" t="s">
        <v>2553</v>
      </c>
      <c r="I341" s="423" t="s">
        <v>3213</v>
      </c>
      <c r="J341" s="422" t="s">
        <v>3063</v>
      </c>
      <c r="K341" s="422" t="s">
        <v>3087</v>
      </c>
      <c r="L341" s="424" t="s">
        <v>3214</v>
      </c>
      <c r="M341" s="423" t="s">
        <v>2557</v>
      </c>
      <c r="N341" s="425" t="s">
        <v>2766</v>
      </c>
      <c r="O341" s="426" t="s">
        <v>2558</v>
      </c>
      <c r="P341" s="426" t="s">
        <v>2558</v>
      </c>
      <c r="Q341" s="427">
        <v>3079</v>
      </c>
      <c r="R341" s="345"/>
      <c r="S341" s="279"/>
      <c r="T341" s="290">
        <v>2171.84</v>
      </c>
      <c r="U341" s="290">
        <v>2171.84</v>
      </c>
      <c r="V341" s="290">
        <v>14.650003247807717</v>
      </c>
      <c r="W341" s="317">
        <v>29.46281260149398</v>
      </c>
      <c r="X341" s="290"/>
      <c r="Y341" s="287"/>
      <c r="Z341" s="290"/>
      <c r="AA341" s="268"/>
      <c r="AB341" s="357"/>
      <c r="AC341" s="343"/>
    </row>
    <row r="342" spans="1:29" ht="18">
      <c r="A342" s="416"/>
      <c r="B342" s="417">
        <v>151</v>
      </c>
      <c r="C342" s="418" t="s">
        <v>2435</v>
      </c>
      <c r="D342" s="419" t="s">
        <v>3211</v>
      </c>
      <c r="E342" s="420"/>
      <c r="F342" s="419"/>
      <c r="G342" s="421"/>
      <c r="H342" s="422" t="s">
        <v>2553</v>
      </c>
      <c r="I342" s="423" t="s">
        <v>3213</v>
      </c>
      <c r="J342" s="422" t="s">
        <v>3104</v>
      </c>
      <c r="K342" s="422" t="s">
        <v>2887</v>
      </c>
      <c r="L342" s="424" t="s">
        <v>3214</v>
      </c>
      <c r="M342" s="423" t="s">
        <v>2557</v>
      </c>
      <c r="N342" s="425" t="s">
        <v>2766</v>
      </c>
      <c r="O342" s="426" t="s">
        <v>2558</v>
      </c>
      <c r="P342" s="426" t="s">
        <v>2558</v>
      </c>
      <c r="Q342" s="427">
        <v>3958</v>
      </c>
      <c r="R342" s="345"/>
      <c r="S342" s="279"/>
      <c r="T342" s="290">
        <v>2735.92</v>
      </c>
      <c r="U342" s="290">
        <v>2735.92</v>
      </c>
      <c r="V342" s="290">
        <v>16.36020212228398</v>
      </c>
      <c r="W342" s="317">
        <v>30.876200101061144</v>
      </c>
      <c r="X342" s="290"/>
      <c r="Y342" s="287"/>
      <c r="Z342" s="290"/>
      <c r="AA342" s="268"/>
      <c r="AB342" s="357"/>
      <c r="AC342" s="343"/>
    </row>
    <row r="343" spans="1:29" ht="18">
      <c r="A343" s="416"/>
      <c r="B343" s="417">
        <v>151</v>
      </c>
      <c r="C343" s="418" t="s">
        <v>2436</v>
      </c>
      <c r="D343" s="419" t="s">
        <v>1126</v>
      </c>
      <c r="E343" s="420"/>
      <c r="F343" s="419" t="s">
        <v>3224</v>
      </c>
      <c r="G343" s="421"/>
      <c r="H343" s="422" t="s">
        <v>2553</v>
      </c>
      <c r="I343" s="423" t="s">
        <v>3225</v>
      </c>
      <c r="J343" s="422" t="s">
        <v>3226</v>
      </c>
      <c r="K343" s="422" t="s">
        <v>2887</v>
      </c>
      <c r="L343" s="424" t="s">
        <v>3043</v>
      </c>
      <c r="M343" s="423" t="s">
        <v>2557</v>
      </c>
      <c r="N343" s="425" t="s">
        <v>2766</v>
      </c>
      <c r="O343" s="426" t="s">
        <v>2558</v>
      </c>
      <c r="P343" s="426" t="s">
        <v>2558</v>
      </c>
      <c r="Q343" s="427">
        <v>899</v>
      </c>
      <c r="R343" s="345"/>
      <c r="S343" s="279"/>
      <c r="T343" s="290">
        <v>633.6</v>
      </c>
      <c r="U343" s="290">
        <v>633.6</v>
      </c>
      <c r="V343" s="290">
        <v>14.721245828698557</v>
      </c>
      <c r="W343" s="317">
        <v>29.521690767519459</v>
      </c>
      <c r="X343" s="290"/>
      <c r="Y343" s="287"/>
      <c r="Z343" s="290"/>
      <c r="AA343" s="268"/>
      <c r="AB343" s="357"/>
      <c r="AC343" s="343"/>
    </row>
    <row r="344" spans="1:29" ht="18">
      <c r="A344" s="416"/>
      <c r="B344" s="417">
        <v>151</v>
      </c>
      <c r="C344" s="418" t="s">
        <v>2423</v>
      </c>
      <c r="D344" s="419" t="s">
        <v>3211</v>
      </c>
      <c r="E344" s="420"/>
      <c r="F344" s="419" t="s">
        <v>3212</v>
      </c>
      <c r="G344" s="421" t="s">
        <v>3227</v>
      </c>
      <c r="H344" s="422" t="s">
        <v>2553</v>
      </c>
      <c r="I344" s="423" t="s">
        <v>3213</v>
      </c>
      <c r="J344" s="422" t="s">
        <v>3228</v>
      </c>
      <c r="K344" s="422" t="s">
        <v>3229</v>
      </c>
      <c r="L344" s="424" t="s">
        <v>3214</v>
      </c>
      <c r="M344" s="423" t="s">
        <v>2557</v>
      </c>
      <c r="N344" s="425" t="s">
        <v>2766</v>
      </c>
      <c r="O344" s="426" t="s">
        <v>2558</v>
      </c>
      <c r="P344" s="426" t="s">
        <v>2558</v>
      </c>
      <c r="Q344" s="427">
        <v>3329</v>
      </c>
      <c r="R344" s="345"/>
      <c r="S344" s="279"/>
      <c r="T344" s="290">
        <v>2347.84</v>
      </c>
      <c r="U344" s="290">
        <v>2347.84</v>
      </c>
      <c r="V344" s="290">
        <v>14.662469209972969</v>
      </c>
      <c r="W344" s="317">
        <v>29.473115049564427</v>
      </c>
      <c r="X344" s="290"/>
      <c r="Y344" s="287"/>
      <c r="Z344" s="290"/>
      <c r="AA344" s="268"/>
      <c r="AB344" s="357"/>
      <c r="AC344" s="343"/>
    </row>
    <row r="345" spans="1:29" ht="18">
      <c r="A345" s="416"/>
      <c r="B345" s="417">
        <v>151</v>
      </c>
      <c r="C345" s="418" t="s">
        <v>2320</v>
      </c>
      <c r="D345" s="419" t="s">
        <v>3209</v>
      </c>
      <c r="E345" s="420"/>
      <c r="F345" s="419" t="s">
        <v>3096</v>
      </c>
      <c r="G345" s="421" t="s">
        <v>3230</v>
      </c>
      <c r="H345" s="422" t="s">
        <v>2553</v>
      </c>
      <c r="I345" s="423" t="s">
        <v>3231</v>
      </c>
      <c r="J345" s="422" t="s">
        <v>3232</v>
      </c>
      <c r="K345" s="422" t="s">
        <v>3233</v>
      </c>
      <c r="L345" s="424" t="s">
        <v>2960</v>
      </c>
      <c r="M345" s="423" t="s">
        <v>2557</v>
      </c>
      <c r="N345" s="425" t="s">
        <v>2766</v>
      </c>
      <c r="O345" s="426" t="s">
        <v>2558</v>
      </c>
      <c r="P345" s="426" t="s">
        <v>2558</v>
      </c>
      <c r="Q345" s="427">
        <v>2389</v>
      </c>
      <c r="R345" s="345"/>
      <c r="S345" s="279"/>
      <c r="T345" s="290">
        <v>1444.96</v>
      </c>
      <c r="U345" s="290">
        <v>1444.96</v>
      </c>
      <c r="V345" s="290">
        <v>26.814499790707416</v>
      </c>
      <c r="W345" s="317">
        <v>39.516115529510252</v>
      </c>
      <c r="X345" s="290"/>
      <c r="Y345" s="287"/>
      <c r="Z345" s="290"/>
      <c r="AA345" s="268"/>
      <c r="AB345" s="357"/>
      <c r="AC345" s="343"/>
    </row>
    <row r="346" spans="1:29" ht="18">
      <c r="A346" s="416"/>
      <c r="B346" s="417">
        <v>151</v>
      </c>
      <c r="C346" s="418" t="s">
        <v>2263</v>
      </c>
      <c r="D346" s="419" t="s">
        <v>2485</v>
      </c>
      <c r="E346" s="420"/>
      <c r="F346" s="419" t="s">
        <v>3074</v>
      </c>
      <c r="G346" s="421" t="s">
        <v>3234</v>
      </c>
      <c r="H346" s="422" t="s">
        <v>2553</v>
      </c>
      <c r="I346" s="423" t="s">
        <v>3122</v>
      </c>
      <c r="J346" s="422" t="s">
        <v>3235</v>
      </c>
      <c r="K346" s="422" t="s">
        <v>3236</v>
      </c>
      <c r="L346" s="371" t="s">
        <v>2931</v>
      </c>
      <c r="M346" s="423" t="s">
        <v>2557</v>
      </c>
      <c r="N346" s="425" t="s">
        <v>2766</v>
      </c>
      <c r="O346" s="426" t="s">
        <v>2558</v>
      </c>
      <c r="P346" s="426" t="s">
        <v>2558</v>
      </c>
      <c r="Q346" s="427">
        <v>1929</v>
      </c>
      <c r="R346" s="345"/>
      <c r="S346" s="279"/>
      <c r="T346" s="290">
        <v>1369.14</v>
      </c>
      <c r="U346" s="290">
        <v>1369.14</v>
      </c>
      <c r="V346" s="290">
        <v>14.118227060653183</v>
      </c>
      <c r="W346" s="317">
        <v>29.023328149300141</v>
      </c>
      <c r="X346" s="290"/>
      <c r="Y346" s="287"/>
      <c r="Z346" s="290"/>
      <c r="AA346" s="268"/>
      <c r="AB346" s="357"/>
      <c r="AC346" s="343"/>
    </row>
    <row r="347" spans="1:29" ht="18">
      <c r="A347" s="416"/>
      <c r="B347" s="417">
        <v>151</v>
      </c>
      <c r="C347" s="418" t="s">
        <v>2437</v>
      </c>
      <c r="D347" s="419" t="s">
        <v>3177</v>
      </c>
      <c r="E347" s="420"/>
      <c r="F347" s="953" t="s">
        <v>3145</v>
      </c>
      <c r="G347" s="954"/>
      <c r="H347" s="422" t="s">
        <v>2553</v>
      </c>
      <c r="I347" s="423" t="s">
        <v>3198</v>
      </c>
      <c r="J347" s="422" t="s">
        <v>3237</v>
      </c>
      <c r="K347" s="422" t="s">
        <v>3129</v>
      </c>
      <c r="L347" s="424" t="s">
        <v>3043</v>
      </c>
      <c r="M347" s="423" t="s">
        <v>2557</v>
      </c>
      <c r="N347" s="425" t="s">
        <v>2766</v>
      </c>
      <c r="O347" s="426" t="s">
        <v>2558</v>
      </c>
      <c r="P347" s="426" t="s">
        <v>2558</v>
      </c>
      <c r="Q347" s="427">
        <v>7349</v>
      </c>
      <c r="R347" s="345"/>
      <c r="S347" s="279"/>
      <c r="T347" s="290">
        <v>5077.6000000000004</v>
      </c>
      <c r="U347" s="290">
        <v>5077.6000000000004</v>
      </c>
      <c r="V347" s="290">
        <v>16.398203837256759</v>
      </c>
      <c r="W347" s="317">
        <v>30.907606477071695</v>
      </c>
      <c r="X347" s="290"/>
      <c r="Y347" s="287"/>
      <c r="Z347" s="290"/>
      <c r="AA347" s="268"/>
      <c r="AB347" s="357"/>
      <c r="AC347" s="343"/>
    </row>
    <row r="348" spans="1:29" ht="18">
      <c r="A348" s="416"/>
      <c r="B348" s="417">
        <v>151</v>
      </c>
      <c r="C348" s="418" t="s">
        <v>2438</v>
      </c>
      <c r="D348" s="419" t="s">
        <v>3211</v>
      </c>
      <c r="E348" s="420"/>
      <c r="F348" s="453" t="s">
        <v>3212</v>
      </c>
      <c r="G348" s="454"/>
      <c r="H348" s="422" t="s">
        <v>2553</v>
      </c>
      <c r="I348" s="423" t="s">
        <v>3213</v>
      </c>
      <c r="J348" s="422" t="s">
        <v>3238</v>
      </c>
      <c r="K348" s="422" t="s">
        <v>3239</v>
      </c>
      <c r="L348" s="424" t="s">
        <v>3214</v>
      </c>
      <c r="M348" s="423" t="s">
        <v>2557</v>
      </c>
      <c r="N348" s="425" t="s">
        <v>2766</v>
      </c>
      <c r="O348" s="426" t="s">
        <v>2558</v>
      </c>
      <c r="P348" s="426" t="s">
        <v>2558</v>
      </c>
      <c r="Q348" s="427">
        <v>3398</v>
      </c>
      <c r="R348" s="345"/>
      <c r="S348" s="279"/>
      <c r="T348" s="290">
        <v>2396.2399999999998</v>
      </c>
      <c r="U348" s="290">
        <v>2396.2399999999998</v>
      </c>
      <c r="V348" s="290">
        <v>14.671854031783397</v>
      </c>
      <c r="W348" s="317">
        <v>29.480871100647434</v>
      </c>
      <c r="X348" s="290"/>
      <c r="Y348" s="287"/>
      <c r="Z348" s="290"/>
      <c r="AA348" s="268"/>
      <c r="AB348" s="357"/>
      <c r="AC348" s="343"/>
    </row>
    <row r="349" spans="1:29" ht="18">
      <c r="A349" s="416"/>
      <c r="B349" s="417">
        <v>151</v>
      </c>
      <c r="C349" s="418" t="s">
        <v>2439</v>
      </c>
      <c r="D349" s="419" t="s">
        <v>3211</v>
      </c>
      <c r="E349" s="420"/>
      <c r="F349" s="453" t="s">
        <v>3212</v>
      </c>
      <c r="G349" s="421"/>
      <c r="H349" s="422" t="s">
        <v>2553</v>
      </c>
      <c r="I349" s="423" t="s">
        <v>3213</v>
      </c>
      <c r="J349" s="422" t="s">
        <v>3240</v>
      </c>
      <c r="K349" s="422" t="s">
        <v>2887</v>
      </c>
      <c r="L349" s="424" t="s">
        <v>3214</v>
      </c>
      <c r="M349" s="423" t="s">
        <v>2557</v>
      </c>
      <c r="N349" s="425" t="s">
        <v>2766</v>
      </c>
      <c r="O349" s="426" t="s">
        <v>2558</v>
      </c>
      <c r="P349" s="426" t="s">
        <v>2558</v>
      </c>
      <c r="Q349" s="427">
        <v>3779</v>
      </c>
      <c r="R349" s="345"/>
      <c r="S349" s="279"/>
      <c r="T349" s="290">
        <v>2665.52</v>
      </c>
      <c r="U349" s="290">
        <v>2665.52</v>
      </c>
      <c r="V349" s="290">
        <v>14.652574755226254</v>
      </c>
      <c r="W349" s="317">
        <v>29.464937814236563</v>
      </c>
      <c r="X349" s="290"/>
      <c r="Y349" s="287"/>
      <c r="Z349" s="290"/>
      <c r="AA349" s="268"/>
      <c r="AB349" s="357"/>
      <c r="AC349" s="343"/>
    </row>
    <row r="350" spans="1:29" ht="18">
      <c r="A350" s="416"/>
      <c r="B350" s="417">
        <v>151</v>
      </c>
      <c r="C350" s="418" t="s">
        <v>2440</v>
      </c>
      <c r="D350" s="419" t="s">
        <v>2486</v>
      </c>
      <c r="E350" s="420"/>
      <c r="F350" s="419" t="s">
        <v>3241</v>
      </c>
      <c r="G350" s="421"/>
      <c r="H350" s="422" t="s">
        <v>2553</v>
      </c>
      <c r="I350" s="423" t="s">
        <v>3088</v>
      </c>
      <c r="J350" s="422" t="s">
        <v>2937</v>
      </c>
      <c r="K350" s="422" t="s">
        <v>2887</v>
      </c>
      <c r="L350" s="424" t="s">
        <v>2927</v>
      </c>
      <c r="M350" s="423" t="s">
        <v>2589</v>
      </c>
      <c r="N350" s="425" t="s">
        <v>2766</v>
      </c>
      <c r="O350" s="426" t="s">
        <v>2558</v>
      </c>
      <c r="P350" s="426" t="s">
        <v>2558</v>
      </c>
      <c r="Q350" s="427">
        <v>2429</v>
      </c>
      <c r="R350" s="345"/>
      <c r="S350" s="279"/>
      <c r="T350" s="290">
        <v>1713.36</v>
      </c>
      <c r="U350" s="290">
        <v>1713.36</v>
      </c>
      <c r="V350" s="290">
        <v>14.649419514203387</v>
      </c>
      <c r="W350" s="317">
        <v>29.462330177027582</v>
      </c>
      <c r="X350" s="290"/>
      <c r="Y350" s="287"/>
      <c r="Z350" s="290"/>
      <c r="AA350" s="268"/>
      <c r="AB350" s="357"/>
      <c r="AC350" s="343"/>
    </row>
    <row r="351" spans="1:29" ht="18">
      <c r="A351" s="416"/>
      <c r="B351" s="417">
        <v>151</v>
      </c>
      <c r="C351" s="418" t="s">
        <v>2441</v>
      </c>
      <c r="D351" s="419" t="s">
        <v>3211</v>
      </c>
      <c r="E351" s="420"/>
      <c r="F351" s="453" t="s">
        <v>3212</v>
      </c>
      <c r="G351" s="421"/>
      <c r="H351" s="422" t="s">
        <v>2553</v>
      </c>
      <c r="I351" s="423" t="s">
        <v>3213</v>
      </c>
      <c r="J351" s="422" t="s">
        <v>3104</v>
      </c>
      <c r="K351" s="422" t="s">
        <v>2887</v>
      </c>
      <c r="L351" s="424" t="s">
        <v>3214</v>
      </c>
      <c r="M351" s="423" t="s">
        <v>2557</v>
      </c>
      <c r="N351" s="425" t="s">
        <v>2766</v>
      </c>
      <c r="O351" s="426" t="s">
        <v>2558</v>
      </c>
      <c r="P351" s="426" t="s">
        <v>2558</v>
      </c>
      <c r="Q351" s="427">
        <v>3879</v>
      </c>
      <c r="R351" s="345"/>
      <c r="S351" s="279"/>
      <c r="T351" s="290">
        <v>2735.92</v>
      </c>
      <c r="U351" s="290">
        <v>2735.92</v>
      </c>
      <c r="V351" s="290">
        <v>14.656787831915437</v>
      </c>
      <c r="W351" s="317">
        <v>29.468419695797877</v>
      </c>
      <c r="X351" s="290"/>
      <c r="Y351" s="287"/>
      <c r="Z351" s="290"/>
      <c r="AA351" s="268"/>
      <c r="AB351" s="357"/>
      <c r="AC351" s="343"/>
    </row>
    <row r="352" spans="1:29" ht="18">
      <c r="A352" s="416"/>
      <c r="B352" s="417">
        <v>151</v>
      </c>
      <c r="C352" s="418" t="s">
        <v>2442</v>
      </c>
      <c r="D352" s="419" t="s">
        <v>3211</v>
      </c>
      <c r="E352" s="420"/>
      <c r="F352" s="419" t="s">
        <v>3212</v>
      </c>
      <c r="G352" s="421"/>
      <c r="H352" s="422" t="s">
        <v>2553</v>
      </c>
      <c r="I352" s="423" t="s">
        <v>3213</v>
      </c>
      <c r="J352" s="422" t="s">
        <v>3104</v>
      </c>
      <c r="K352" s="422" t="s">
        <v>2887</v>
      </c>
      <c r="L352" s="424" t="s">
        <v>3214</v>
      </c>
      <c r="M352" s="423" t="s">
        <v>2557</v>
      </c>
      <c r="N352" s="425" t="s">
        <v>2766</v>
      </c>
      <c r="O352" s="426" t="s">
        <v>2558</v>
      </c>
      <c r="P352" s="426" t="s">
        <v>2558</v>
      </c>
      <c r="Q352" s="427">
        <v>2829</v>
      </c>
      <c r="R352" s="345"/>
      <c r="S352" s="279"/>
      <c r="T352" s="290">
        <v>1995.84</v>
      </c>
      <c r="U352" s="290">
        <v>1995.84</v>
      </c>
      <c r="V352" s="290">
        <v>14.635334040296925</v>
      </c>
      <c r="W352" s="317">
        <v>29.450689289501597</v>
      </c>
      <c r="X352" s="290"/>
      <c r="Y352" s="287"/>
      <c r="Z352" s="290"/>
      <c r="AA352" s="268"/>
      <c r="AB352" s="357"/>
      <c r="AC352" s="343"/>
    </row>
    <row r="353" spans="1:29" ht="18">
      <c r="A353" s="416"/>
      <c r="B353" s="417">
        <v>151</v>
      </c>
      <c r="C353" s="418" t="s">
        <v>2443</v>
      </c>
      <c r="D353" s="419" t="s">
        <v>3177</v>
      </c>
      <c r="E353" s="420"/>
      <c r="F353" s="448" t="s">
        <v>3145</v>
      </c>
      <c r="G353" s="386"/>
      <c r="H353" s="422" t="s">
        <v>2553</v>
      </c>
      <c r="I353" s="423" t="s">
        <v>3170</v>
      </c>
      <c r="J353" s="422" t="s">
        <v>3242</v>
      </c>
      <c r="K353" s="422" t="s">
        <v>3129</v>
      </c>
      <c r="L353" s="424" t="s">
        <v>3165</v>
      </c>
      <c r="M353" s="423" t="s">
        <v>2557</v>
      </c>
      <c r="N353" s="425" t="s">
        <v>2766</v>
      </c>
      <c r="O353" s="426" t="s">
        <v>2558</v>
      </c>
      <c r="P353" s="426" t="s">
        <v>2558</v>
      </c>
      <c r="Q353" s="427">
        <v>4349</v>
      </c>
      <c r="R353" s="345"/>
      <c r="S353" s="279"/>
      <c r="T353" s="290">
        <v>3006.08</v>
      </c>
      <c r="U353" s="290">
        <v>3006.08</v>
      </c>
      <c r="V353" s="290">
        <v>16.363375488618075</v>
      </c>
      <c r="W353" s="317">
        <v>30.878822717866186</v>
      </c>
      <c r="X353" s="290"/>
      <c r="Y353" s="287"/>
      <c r="Z353" s="290"/>
      <c r="AA353" s="268"/>
      <c r="AB353" s="357"/>
      <c r="AC353" s="343"/>
    </row>
    <row r="354" spans="1:29" ht="18">
      <c r="A354" s="416"/>
      <c r="B354" s="417">
        <v>151</v>
      </c>
      <c r="C354" s="418" t="s">
        <v>2444</v>
      </c>
      <c r="D354" s="419" t="s">
        <v>3211</v>
      </c>
      <c r="E354" s="420"/>
      <c r="F354" s="419" t="s">
        <v>3212</v>
      </c>
      <c r="G354" s="421"/>
      <c r="H354" s="422" t="s">
        <v>2553</v>
      </c>
      <c r="I354" s="423" t="s">
        <v>3213</v>
      </c>
      <c r="J354" s="422" t="s">
        <v>3091</v>
      </c>
      <c r="K354" s="422" t="s">
        <v>2948</v>
      </c>
      <c r="L354" s="424" t="s">
        <v>3214</v>
      </c>
      <c r="M354" s="423" t="s">
        <v>2557</v>
      </c>
      <c r="N354" s="425" t="s">
        <v>2766</v>
      </c>
      <c r="O354" s="426" t="s">
        <v>2558</v>
      </c>
      <c r="P354" s="426" t="s">
        <v>2558</v>
      </c>
      <c r="Q354" s="427">
        <v>3079</v>
      </c>
      <c r="R354" s="345"/>
      <c r="S354" s="279"/>
      <c r="T354" s="290">
        <v>2171.84</v>
      </c>
      <c r="U354" s="290">
        <v>2171.84</v>
      </c>
      <c r="V354" s="290">
        <v>14.650003247807717</v>
      </c>
      <c r="W354" s="317">
        <v>29.46281260149398</v>
      </c>
      <c r="X354" s="290"/>
      <c r="Y354" s="287"/>
      <c r="Z354" s="290"/>
      <c r="AA354" s="268"/>
      <c r="AB354" s="357"/>
      <c r="AC354" s="343"/>
    </row>
    <row r="355" spans="1:29" ht="18">
      <c r="A355" s="416"/>
      <c r="B355" s="417">
        <v>151</v>
      </c>
      <c r="C355" s="418" t="s">
        <v>2445</v>
      </c>
      <c r="D355" s="419" t="s">
        <v>3211</v>
      </c>
      <c r="E355" s="420"/>
      <c r="F355" s="419"/>
      <c r="G355" s="421"/>
      <c r="H355" s="422"/>
      <c r="I355" s="423" t="s">
        <v>3243</v>
      </c>
      <c r="J355" s="422" t="s">
        <v>3105</v>
      </c>
      <c r="K355" s="422" t="s">
        <v>3244</v>
      </c>
      <c r="L355" s="424" t="s">
        <v>3214</v>
      </c>
      <c r="M355" s="423" t="s">
        <v>2557</v>
      </c>
      <c r="N355" s="425" t="s">
        <v>2766</v>
      </c>
      <c r="O355" s="426" t="s">
        <v>2558</v>
      </c>
      <c r="P355" s="426" t="s">
        <v>2558</v>
      </c>
      <c r="Q355" s="427">
        <v>2879</v>
      </c>
      <c r="R355" s="345"/>
      <c r="S355" s="279"/>
      <c r="T355" s="290">
        <v>2031.04</v>
      </c>
      <c r="U355" s="290">
        <v>2031.04</v>
      </c>
      <c r="V355" s="290">
        <v>14.638471691559573</v>
      </c>
      <c r="W355" s="317">
        <v>29.453282389718652</v>
      </c>
      <c r="X355" s="290"/>
      <c r="Y355" s="287"/>
      <c r="Z355" s="290"/>
      <c r="AA355" s="268"/>
      <c r="AB355" s="357"/>
      <c r="AC355" s="343"/>
    </row>
    <row r="356" spans="1:29" ht="18">
      <c r="A356" s="416"/>
      <c r="B356" s="417">
        <v>151</v>
      </c>
      <c r="C356" s="418" t="s">
        <v>2446</v>
      </c>
      <c r="D356" s="419" t="s">
        <v>3245</v>
      </c>
      <c r="E356" s="420"/>
      <c r="F356" s="419" t="s">
        <v>3246</v>
      </c>
      <c r="G356" s="421"/>
      <c r="H356" s="422" t="s">
        <v>2553</v>
      </c>
      <c r="I356" s="423" t="s">
        <v>3247</v>
      </c>
      <c r="J356" s="422" t="s">
        <v>3248</v>
      </c>
      <c r="K356" s="422" t="s">
        <v>2887</v>
      </c>
      <c r="L356" s="424" t="s">
        <v>3043</v>
      </c>
      <c r="M356" s="423" t="s">
        <v>2557</v>
      </c>
      <c r="N356" s="425" t="s">
        <v>2766</v>
      </c>
      <c r="O356" s="426" t="s">
        <v>2558</v>
      </c>
      <c r="P356" s="426" t="s">
        <v>2558</v>
      </c>
      <c r="Q356" s="427">
        <v>1199</v>
      </c>
      <c r="R356" s="345"/>
      <c r="S356" s="279"/>
      <c r="T356" s="290">
        <v>845.68</v>
      </c>
      <c r="U356" s="290">
        <v>845.68</v>
      </c>
      <c r="V356" s="290">
        <v>14.656146788990824</v>
      </c>
      <c r="W356" s="317">
        <v>29.467889908256893</v>
      </c>
      <c r="X356" s="290"/>
      <c r="Y356" s="287"/>
      <c r="Z356" s="290"/>
      <c r="AA356" s="268"/>
      <c r="AB356" s="357"/>
      <c r="AC356" s="343"/>
    </row>
    <row r="357" spans="1:29" ht="18">
      <c r="A357" s="455"/>
      <c r="B357" s="441">
        <v>151</v>
      </c>
      <c r="C357" s="426" t="s">
        <v>2447</v>
      </c>
      <c r="D357" s="442" t="s">
        <v>2486</v>
      </c>
      <c r="E357" s="443"/>
      <c r="F357" s="442" t="s">
        <v>3241</v>
      </c>
      <c r="G357" s="456"/>
      <c r="H357" s="422" t="s">
        <v>2553</v>
      </c>
      <c r="I357" s="422" t="s">
        <v>3101</v>
      </c>
      <c r="J357" s="422" t="s">
        <v>3249</v>
      </c>
      <c r="K357" s="422" t="s">
        <v>2887</v>
      </c>
      <c r="L357" s="444" t="s">
        <v>2927</v>
      </c>
      <c r="M357" s="422" t="s">
        <v>2589</v>
      </c>
      <c r="N357" s="445" t="s">
        <v>2766</v>
      </c>
      <c r="O357" s="426" t="s">
        <v>2558</v>
      </c>
      <c r="P357" s="426" t="s">
        <v>2558</v>
      </c>
      <c r="Q357" s="446">
        <v>2579</v>
      </c>
      <c r="R357" s="404"/>
      <c r="S357" s="311"/>
      <c r="T357" s="315">
        <v>1818.96</v>
      </c>
      <c r="U357" s="315">
        <v>1818.96</v>
      </c>
      <c r="V357" s="315">
        <v>14.659108181465683</v>
      </c>
      <c r="W357" s="318">
        <v>29.470337340054286</v>
      </c>
      <c r="X357" s="315"/>
      <c r="Y357" s="313"/>
      <c r="Z357" s="315"/>
      <c r="AA357" s="316"/>
      <c r="AB357" s="405"/>
      <c r="AC357" s="431"/>
    </row>
    <row r="358" spans="1:29" ht="18">
      <c r="A358" s="416"/>
      <c r="B358" s="417">
        <v>151</v>
      </c>
      <c r="C358" s="418" t="s">
        <v>2448</v>
      </c>
      <c r="D358" s="419" t="s">
        <v>2485</v>
      </c>
      <c r="E358" s="420"/>
      <c r="F358" s="448" t="s">
        <v>3073</v>
      </c>
      <c r="G358" s="386"/>
      <c r="H358" s="422" t="s">
        <v>2553</v>
      </c>
      <c r="I358" s="423" t="s">
        <v>2945</v>
      </c>
      <c r="J358" s="422" t="s">
        <v>2980</v>
      </c>
      <c r="K358" s="422" t="s">
        <v>3250</v>
      </c>
      <c r="L358" s="371" t="s">
        <v>2931</v>
      </c>
      <c r="M358" s="423" t="s">
        <v>2557</v>
      </c>
      <c r="N358" s="425" t="s">
        <v>2766</v>
      </c>
      <c r="O358" s="426" t="s">
        <v>2558</v>
      </c>
      <c r="P358" s="426" t="s">
        <v>2558</v>
      </c>
      <c r="Q358" s="427">
        <v>1529</v>
      </c>
      <c r="R358" s="345"/>
      <c r="S358" s="279"/>
      <c r="T358" s="290">
        <v>1084.8599999999999</v>
      </c>
      <c r="U358" s="290">
        <v>1084.8599999999999</v>
      </c>
      <c r="V358" s="290">
        <v>14.147769784172667</v>
      </c>
      <c r="W358" s="317">
        <v>29.047743623283196</v>
      </c>
      <c r="X358" s="290"/>
      <c r="Y358" s="287"/>
      <c r="Z358" s="290"/>
      <c r="AA358" s="268"/>
      <c r="AB358" s="357"/>
      <c r="AC358" s="343"/>
    </row>
    <row r="359" spans="1:29" ht="18">
      <c r="A359" s="416"/>
      <c r="B359" s="417">
        <v>151</v>
      </c>
      <c r="C359" s="418" t="s">
        <v>2449</v>
      </c>
      <c r="D359" s="419" t="s">
        <v>3211</v>
      </c>
      <c r="E359" s="420"/>
      <c r="F359" s="419" t="s">
        <v>3212</v>
      </c>
      <c r="G359" s="421"/>
      <c r="H359" s="422" t="s">
        <v>2553</v>
      </c>
      <c r="I359" s="423" t="s">
        <v>3251</v>
      </c>
      <c r="J359" s="422" t="s">
        <v>3252</v>
      </c>
      <c r="K359" s="422" t="s">
        <v>2887</v>
      </c>
      <c r="L359" s="424" t="s">
        <v>3214</v>
      </c>
      <c r="M359" s="423" t="s">
        <v>2557</v>
      </c>
      <c r="N359" s="425" t="s">
        <v>2766</v>
      </c>
      <c r="O359" s="426" t="s">
        <v>2558</v>
      </c>
      <c r="P359" s="426" t="s">
        <v>2558</v>
      </c>
      <c r="Q359" s="427">
        <v>3029</v>
      </c>
      <c r="R359" s="345"/>
      <c r="S359" s="279"/>
      <c r="T359" s="290">
        <v>2136.64</v>
      </c>
      <c r="U359" s="290">
        <v>2136.64</v>
      </c>
      <c r="V359" s="290">
        <v>14.647263123142963</v>
      </c>
      <c r="W359" s="317">
        <v>29.460548035655336</v>
      </c>
      <c r="X359" s="290"/>
      <c r="Y359" s="287"/>
      <c r="Z359" s="290"/>
      <c r="AA359" s="268"/>
      <c r="AB359" s="357"/>
      <c r="AC359" s="343"/>
    </row>
    <row r="360" spans="1:29" ht="18">
      <c r="A360" s="416"/>
      <c r="B360" s="417">
        <v>151</v>
      </c>
      <c r="C360" s="418" t="s">
        <v>2450</v>
      </c>
      <c r="D360" s="419" t="s">
        <v>3211</v>
      </c>
      <c r="E360" s="420"/>
      <c r="F360" s="419" t="s">
        <v>3212</v>
      </c>
      <c r="G360" s="421"/>
      <c r="H360" s="422" t="s">
        <v>2553</v>
      </c>
      <c r="I360" s="423" t="s">
        <v>3251</v>
      </c>
      <c r="J360" s="422" t="s">
        <v>3253</v>
      </c>
      <c r="K360" s="422" t="s">
        <v>3087</v>
      </c>
      <c r="L360" s="424" t="s">
        <v>3214</v>
      </c>
      <c r="M360" s="423" t="s">
        <v>2557</v>
      </c>
      <c r="N360" s="425" t="s">
        <v>2766</v>
      </c>
      <c r="O360" s="426" t="s">
        <v>2558</v>
      </c>
      <c r="P360" s="426" t="s">
        <v>2558</v>
      </c>
      <c r="Q360" s="427">
        <v>3029</v>
      </c>
      <c r="R360" s="345"/>
      <c r="S360" s="279"/>
      <c r="T360" s="290">
        <v>2136.64</v>
      </c>
      <c r="U360" s="290">
        <v>2136.64</v>
      </c>
      <c r="V360" s="290">
        <v>14.647263123142963</v>
      </c>
      <c r="W360" s="317">
        <v>29.460548035655336</v>
      </c>
      <c r="X360" s="290"/>
      <c r="Y360" s="287"/>
      <c r="Z360" s="290"/>
      <c r="AA360" s="268"/>
      <c r="AB360" s="357"/>
      <c r="AC360" s="343"/>
    </row>
    <row r="361" spans="1:29" ht="18">
      <c r="A361" s="416"/>
      <c r="B361" s="417">
        <v>151</v>
      </c>
      <c r="C361" s="418" t="s">
        <v>2451</v>
      </c>
      <c r="D361" s="419" t="s">
        <v>3211</v>
      </c>
      <c r="E361" s="420"/>
      <c r="F361" s="419" t="s">
        <v>3212</v>
      </c>
      <c r="G361" s="421"/>
      <c r="H361" s="422" t="s">
        <v>2553</v>
      </c>
      <c r="I361" s="423" t="s">
        <v>3254</v>
      </c>
      <c r="J361" s="422" t="s">
        <v>3255</v>
      </c>
      <c r="K361" s="422" t="s">
        <v>2908</v>
      </c>
      <c r="L361" s="424" t="s">
        <v>3214</v>
      </c>
      <c r="M361" s="423" t="s">
        <v>2557</v>
      </c>
      <c r="N361" s="425" t="s">
        <v>2766</v>
      </c>
      <c r="O361" s="426" t="s">
        <v>2558</v>
      </c>
      <c r="P361" s="426" t="s">
        <v>2558</v>
      </c>
      <c r="Q361" s="427">
        <v>2879</v>
      </c>
      <c r="R361" s="345"/>
      <c r="S361" s="279"/>
      <c r="T361" s="290">
        <v>2031.04</v>
      </c>
      <c r="U361" s="290">
        <v>2031.04</v>
      </c>
      <c r="V361" s="290">
        <v>14.638471691559573</v>
      </c>
      <c r="W361" s="317">
        <v>29.453282389718652</v>
      </c>
      <c r="X361" s="290"/>
      <c r="Y361" s="287"/>
      <c r="Z361" s="290"/>
      <c r="AA361" s="268"/>
      <c r="AB361" s="357"/>
      <c r="AC361" s="343"/>
    </row>
    <row r="362" spans="1:29" ht="18">
      <c r="A362" s="416"/>
      <c r="B362" s="417">
        <v>151</v>
      </c>
      <c r="C362" s="418" t="s">
        <v>2452</v>
      </c>
      <c r="D362" s="419" t="s">
        <v>2485</v>
      </c>
      <c r="E362" s="420"/>
      <c r="F362" s="419" t="s">
        <v>3212</v>
      </c>
      <c r="G362" s="421"/>
      <c r="H362" s="422" t="s">
        <v>2553</v>
      </c>
      <c r="I362" s="423" t="s">
        <v>3256</v>
      </c>
      <c r="J362" s="422" t="s">
        <v>3257</v>
      </c>
      <c r="K362" s="422" t="s">
        <v>2908</v>
      </c>
      <c r="L362" s="424" t="s">
        <v>3109</v>
      </c>
      <c r="M362" s="423" t="s">
        <v>2557</v>
      </c>
      <c r="N362" s="425" t="s">
        <v>2766</v>
      </c>
      <c r="O362" s="426" t="s">
        <v>2558</v>
      </c>
      <c r="P362" s="426" t="s">
        <v>2558</v>
      </c>
      <c r="Q362" s="427">
        <v>1929</v>
      </c>
      <c r="R362" s="345"/>
      <c r="S362" s="279"/>
      <c r="T362" s="290">
        <v>1360.48</v>
      </c>
      <c r="U362" s="290">
        <v>1360.48</v>
      </c>
      <c r="V362" s="290">
        <v>14.661441161223436</v>
      </c>
      <c r="W362" s="317">
        <v>29.472265422498694</v>
      </c>
      <c r="X362" s="290"/>
      <c r="Y362" s="287"/>
      <c r="Z362" s="290"/>
      <c r="AA362" s="268"/>
      <c r="AB362" s="357"/>
      <c r="AC362" s="343"/>
    </row>
    <row r="363" spans="1:29" ht="18">
      <c r="A363" s="416"/>
      <c r="B363" s="417">
        <v>151</v>
      </c>
      <c r="C363" s="418" t="s">
        <v>2453</v>
      </c>
      <c r="D363" s="419" t="s">
        <v>3211</v>
      </c>
      <c r="E363" s="420"/>
      <c r="F363" s="419" t="s">
        <v>3212</v>
      </c>
      <c r="G363" s="421"/>
      <c r="H363" s="422" t="s">
        <v>2553</v>
      </c>
      <c r="I363" s="423" t="s">
        <v>3254</v>
      </c>
      <c r="J363" s="422" t="s">
        <v>3081</v>
      </c>
      <c r="K363" s="422" t="s">
        <v>2908</v>
      </c>
      <c r="L363" s="424" t="s">
        <v>3214</v>
      </c>
      <c r="M363" s="423" t="s">
        <v>2557</v>
      </c>
      <c r="N363" s="425" t="s">
        <v>2766</v>
      </c>
      <c r="O363" s="426" t="s">
        <v>2558</v>
      </c>
      <c r="P363" s="426" t="s">
        <v>2558</v>
      </c>
      <c r="Q363" s="427">
        <v>3479</v>
      </c>
      <c r="R363" s="345"/>
      <c r="S363" s="279"/>
      <c r="T363" s="290">
        <v>2453.44</v>
      </c>
      <c r="U363" s="290">
        <v>2453.44</v>
      </c>
      <c r="V363" s="290">
        <v>14.669088818626037</v>
      </c>
      <c r="W363" s="317">
        <v>29.478585800517394</v>
      </c>
      <c r="X363" s="290"/>
      <c r="Y363" s="287"/>
      <c r="Z363" s="290"/>
      <c r="AA363" s="268"/>
      <c r="AB363" s="357"/>
      <c r="AC363" s="343"/>
    </row>
    <row r="364" spans="1:29" ht="18">
      <c r="A364" s="455"/>
      <c r="B364" s="441">
        <v>151</v>
      </c>
      <c r="C364" s="426" t="s">
        <v>2454</v>
      </c>
      <c r="D364" s="442" t="s">
        <v>3211</v>
      </c>
      <c r="E364" s="443"/>
      <c r="F364" s="442" t="s">
        <v>3212</v>
      </c>
      <c r="G364" s="456"/>
      <c r="H364" s="422" t="s">
        <v>2553</v>
      </c>
      <c r="I364" s="422" t="s">
        <v>3258</v>
      </c>
      <c r="J364" s="422" t="s">
        <v>3259</v>
      </c>
      <c r="K364" s="422" t="s">
        <v>2908</v>
      </c>
      <c r="L364" s="444" t="s">
        <v>3260</v>
      </c>
      <c r="M364" s="422" t="s">
        <v>2557</v>
      </c>
      <c r="N364" s="445" t="s">
        <v>2766</v>
      </c>
      <c r="O364" s="426" t="s">
        <v>2558</v>
      </c>
      <c r="P364" s="426" t="s">
        <v>2558</v>
      </c>
      <c r="Q364" s="446">
        <v>2229</v>
      </c>
      <c r="R364" s="404"/>
      <c r="S364" s="311"/>
      <c r="T364" s="315">
        <v>1572.56</v>
      </c>
      <c r="U364" s="315">
        <v>1572.56</v>
      </c>
      <c r="V364" s="315">
        <v>14.634472857783763</v>
      </c>
      <c r="W364" s="318">
        <v>29.44997756841633</v>
      </c>
      <c r="X364" s="315"/>
      <c r="Y364" s="313"/>
      <c r="Z364" s="315"/>
      <c r="AA364" s="316"/>
      <c r="AB364" s="405"/>
      <c r="AC364" s="431"/>
    </row>
    <row r="365" spans="1:29" ht="18">
      <c r="A365" s="416"/>
      <c r="B365" s="417">
        <v>151</v>
      </c>
      <c r="C365" s="418" t="s">
        <v>2455</v>
      </c>
      <c r="D365" s="419" t="s">
        <v>3211</v>
      </c>
      <c r="E365" s="420"/>
      <c r="F365" s="419"/>
      <c r="G365" s="421"/>
      <c r="H365" s="422" t="s">
        <v>2553</v>
      </c>
      <c r="I365" s="423" t="s">
        <v>3261</v>
      </c>
      <c r="J365" s="422" t="s">
        <v>3262</v>
      </c>
      <c r="K365" s="422" t="s">
        <v>2908</v>
      </c>
      <c r="L365" s="424" t="s">
        <v>3214</v>
      </c>
      <c r="M365" s="423" t="s">
        <v>2557</v>
      </c>
      <c r="N365" s="425" t="s">
        <v>2766</v>
      </c>
      <c r="O365" s="426" t="s">
        <v>2558</v>
      </c>
      <c r="P365" s="426" t="s">
        <v>2558</v>
      </c>
      <c r="Q365" s="427">
        <v>3379</v>
      </c>
      <c r="R365" s="345"/>
      <c r="S365" s="279"/>
      <c r="T365" s="290">
        <v>2383.04</v>
      </c>
      <c r="U365" s="290">
        <v>2383.04</v>
      </c>
      <c r="V365" s="290">
        <v>14.664741047647226</v>
      </c>
      <c r="W365" s="317">
        <v>29.47499260136135</v>
      </c>
      <c r="X365" s="290"/>
      <c r="Y365" s="287"/>
      <c r="Z365" s="290"/>
      <c r="AA365" s="268"/>
      <c r="AB365" s="357"/>
      <c r="AC365" s="343"/>
    </row>
    <row r="366" spans="1:29" ht="18">
      <c r="A366" s="416"/>
      <c r="B366" s="417">
        <v>151</v>
      </c>
      <c r="C366" s="418" t="s">
        <v>2456</v>
      </c>
      <c r="D366" s="419" t="s">
        <v>3211</v>
      </c>
      <c r="E366" s="420"/>
      <c r="F366" s="419"/>
      <c r="G366" s="421"/>
      <c r="H366" s="422" t="s">
        <v>2553</v>
      </c>
      <c r="I366" s="423" t="s">
        <v>3261</v>
      </c>
      <c r="J366" s="422" t="s">
        <v>3263</v>
      </c>
      <c r="K366" s="422" t="s">
        <v>2908</v>
      </c>
      <c r="L366" s="424" t="s">
        <v>3214</v>
      </c>
      <c r="M366" s="423" t="s">
        <v>2557</v>
      </c>
      <c r="N366" s="425" t="s">
        <v>2766</v>
      </c>
      <c r="O366" s="426" t="s">
        <v>2558</v>
      </c>
      <c r="P366" s="426" t="s">
        <v>2558</v>
      </c>
      <c r="Q366" s="427">
        <v>3479</v>
      </c>
      <c r="R366" s="345"/>
      <c r="S366" s="279"/>
      <c r="T366" s="290">
        <v>2454.3200000000002</v>
      </c>
      <c r="U366" s="290">
        <v>2454.3200000000002</v>
      </c>
      <c r="V366" s="290">
        <v>14.638482322506462</v>
      </c>
      <c r="W366" s="317">
        <v>29.453291175625168</v>
      </c>
      <c r="X366" s="290"/>
      <c r="Y366" s="287"/>
      <c r="Z366" s="290"/>
      <c r="AA366" s="268"/>
      <c r="AB366" s="357"/>
      <c r="AC366" s="343"/>
    </row>
    <row r="367" spans="1:29" ht="18">
      <c r="A367" s="416"/>
      <c r="B367" s="417">
        <v>151</v>
      </c>
      <c r="C367" s="418" t="s">
        <v>2457</v>
      </c>
      <c r="D367" s="419" t="s">
        <v>3209</v>
      </c>
      <c r="E367" s="420"/>
      <c r="F367" s="442" t="s">
        <v>3212</v>
      </c>
      <c r="G367" s="421"/>
      <c r="H367" s="422" t="s">
        <v>2553</v>
      </c>
      <c r="I367" s="422" t="s">
        <v>3101</v>
      </c>
      <c r="J367" s="422" t="s">
        <v>3259</v>
      </c>
      <c r="K367" s="422" t="s">
        <v>2908</v>
      </c>
      <c r="L367" s="424" t="s">
        <v>3264</v>
      </c>
      <c r="M367" s="423" t="s">
        <v>2557</v>
      </c>
      <c r="N367" s="425" t="s">
        <v>2766</v>
      </c>
      <c r="O367" s="426" t="s">
        <v>2558</v>
      </c>
      <c r="P367" s="426" t="s">
        <v>2558</v>
      </c>
      <c r="Q367" s="427">
        <v>2229</v>
      </c>
      <c r="R367" s="345"/>
      <c r="S367" s="279"/>
      <c r="T367" s="290">
        <v>1572.56</v>
      </c>
      <c r="U367" s="290">
        <v>1572.56</v>
      </c>
      <c r="V367" s="290">
        <v>14.634472857783763</v>
      </c>
      <c r="W367" s="317">
        <v>29.44997756841633</v>
      </c>
      <c r="X367" s="290"/>
      <c r="Y367" s="287"/>
      <c r="Z367" s="290"/>
      <c r="AA367" s="268"/>
      <c r="AB367" s="357"/>
      <c r="AC367" s="343"/>
    </row>
    <row r="368" spans="1:29" ht="18">
      <c r="A368" s="416"/>
      <c r="B368" s="417">
        <v>151</v>
      </c>
      <c r="C368" s="418" t="s">
        <v>2458</v>
      </c>
      <c r="D368" s="419" t="s">
        <v>2485</v>
      </c>
      <c r="E368" s="420"/>
      <c r="F368" s="419" t="s">
        <v>3265</v>
      </c>
      <c r="G368" s="421"/>
      <c r="H368" s="422" t="s">
        <v>2553</v>
      </c>
      <c r="I368" s="423" t="s">
        <v>3266</v>
      </c>
      <c r="J368" s="422" t="s">
        <v>3138</v>
      </c>
      <c r="K368" s="422" t="s">
        <v>2908</v>
      </c>
      <c r="L368" s="424" t="s">
        <v>3214</v>
      </c>
      <c r="M368" s="423" t="s">
        <v>2557</v>
      </c>
      <c r="N368" s="425" t="s">
        <v>2766</v>
      </c>
      <c r="O368" s="426" t="s">
        <v>2558</v>
      </c>
      <c r="P368" s="426" t="s">
        <v>2558</v>
      </c>
      <c r="Q368" s="427">
        <v>2779</v>
      </c>
      <c r="R368" s="345"/>
      <c r="S368" s="279"/>
      <c r="T368" s="290">
        <v>1960.64</v>
      </c>
      <c r="U368" s="290">
        <v>1960.64</v>
      </c>
      <c r="V368" s="290">
        <v>14.632083483267351</v>
      </c>
      <c r="W368" s="317">
        <v>29.448002878733348</v>
      </c>
      <c r="X368" s="290"/>
      <c r="Y368" s="287"/>
      <c r="Z368" s="290"/>
      <c r="AA368" s="268"/>
      <c r="AB368" s="357"/>
      <c r="AC368" s="343"/>
    </row>
    <row r="369" spans="1:29" ht="18">
      <c r="A369" s="416"/>
      <c r="B369" s="417">
        <v>151</v>
      </c>
      <c r="C369" s="418" t="s">
        <v>2459</v>
      </c>
      <c r="D369" s="419" t="s">
        <v>2489</v>
      </c>
      <c r="E369" s="420"/>
      <c r="F369" s="419" t="s">
        <v>3073</v>
      </c>
      <c r="G369" s="421"/>
      <c r="H369" s="422" t="s">
        <v>2553</v>
      </c>
      <c r="I369" s="423" t="s">
        <v>3101</v>
      </c>
      <c r="J369" s="422" t="s">
        <v>3186</v>
      </c>
      <c r="K369" s="422" t="s">
        <v>3267</v>
      </c>
      <c r="L369" s="424" t="s">
        <v>2927</v>
      </c>
      <c r="M369" s="423" t="s">
        <v>2557</v>
      </c>
      <c r="N369" s="425" t="s">
        <v>2766</v>
      </c>
      <c r="O369" s="426" t="s">
        <v>2558</v>
      </c>
      <c r="P369" s="426" t="s">
        <v>2558</v>
      </c>
      <c r="Q369" s="427">
        <v>2529</v>
      </c>
      <c r="R369" s="345"/>
      <c r="S369" s="279"/>
      <c r="T369" s="290">
        <v>1784.64</v>
      </c>
      <c r="U369" s="290">
        <v>1784.64</v>
      </c>
      <c r="V369" s="290">
        <v>14.613902728351121</v>
      </c>
      <c r="W369" s="317">
        <v>29.432977461447209</v>
      </c>
      <c r="X369" s="290"/>
      <c r="Y369" s="287"/>
      <c r="Z369" s="290"/>
      <c r="AA369" s="268"/>
      <c r="AB369" s="357"/>
      <c r="AC369" s="343"/>
    </row>
    <row r="370" spans="1:29" ht="18">
      <c r="A370" s="416"/>
      <c r="B370" s="417">
        <v>151</v>
      </c>
      <c r="C370" s="418" t="s">
        <v>2460</v>
      </c>
      <c r="D370" s="419" t="s">
        <v>2489</v>
      </c>
      <c r="E370" s="420"/>
      <c r="F370" s="419" t="s">
        <v>3073</v>
      </c>
      <c r="G370" s="421"/>
      <c r="H370" s="422" t="s">
        <v>2553</v>
      </c>
      <c r="I370" s="423" t="s">
        <v>3268</v>
      </c>
      <c r="J370" s="422" t="s">
        <v>3269</v>
      </c>
      <c r="K370" s="422" t="s">
        <v>3239</v>
      </c>
      <c r="L370" s="424" t="s">
        <v>2927</v>
      </c>
      <c r="M370" s="423" t="s">
        <v>2557</v>
      </c>
      <c r="N370" s="425" t="s">
        <v>2766</v>
      </c>
      <c r="O370" s="426" t="s">
        <v>2558</v>
      </c>
      <c r="P370" s="426" t="s">
        <v>2558</v>
      </c>
      <c r="Q370" s="427">
        <v>4598</v>
      </c>
      <c r="R370" s="345"/>
      <c r="S370" s="279"/>
      <c r="T370" s="290">
        <v>3242.8</v>
      </c>
      <c r="U370" s="290">
        <v>3242.8</v>
      </c>
      <c r="V370" s="290">
        <v>14.663157894736841</v>
      </c>
      <c r="W370" s="317">
        <v>29.473684210526301</v>
      </c>
      <c r="X370" s="290"/>
      <c r="Y370" s="287"/>
      <c r="Z370" s="290"/>
      <c r="AA370" s="268"/>
      <c r="AB370" s="357"/>
      <c r="AC370" s="343"/>
    </row>
    <row r="371" spans="1:29" ht="18">
      <c r="A371" s="416"/>
      <c r="B371" s="417">
        <v>151</v>
      </c>
      <c r="C371" s="418" t="s">
        <v>2461</v>
      </c>
      <c r="D371" s="419" t="s">
        <v>302</v>
      </c>
      <c r="E371" s="420"/>
      <c r="F371" s="419" t="s">
        <v>3145</v>
      </c>
      <c r="G371" s="421"/>
      <c r="H371" s="422" t="s">
        <v>2553</v>
      </c>
      <c r="I371" s="423" t="s">
        <v>3270</v>
      </c>
      <c r="J371" s="422" t="s">
        <v>3271</v>
      </c>
      <c r="K371" s="422" t="s">
        <v>2908</v>
      </c>
      <c r="L371" s="424" t="s">
        <v>3043</v>
      </c>
      <c r="M371" s="423" t="s">
        <v>2557</v>
      </c>
      <c r="N371" s="425" t="s">
        <v>2766</v>
      </c>
      <c r="O371" s="426" t="s">
        <v>2558</v>
      </c>
      <c r="P371" s="426" t="s">
        <v>2558</v>
      </c>
      <c r="Q371" s="427">
        <v>5349</v>
      </c>
      <c r="R371" s="345"/>
      <c r="S371" s="279"/>
      <c r="T371" s="290">
        <v>3696</v>
      </c>
      <c r="U371" s="290">
        <v>3696</v>
      </c>
      <c r="V371" s="290">
        <v>16.392596747055535</v>
      </c>
      <c r="W371" s="317">
        <v>30.902972518227713</v>
      </c>
      <c r="X371" s="290"/>
      <c r="Y371" s="287"/>
      <c r="Z371" s="290"/>
      <c r="AA371" s="268"/>
      <c r="AB371" s="357"/>
      <c r="AC371" s="343"/>
    </row>
    <row r="372" spans="1:29" ht="18">
      <c r="A372" s="416"/>
      <c r="B372" s="417">
        <v>151</v>
      </c>
      <c r="C372" s="418" t="s">
        <v>2462</v>
      </c>
      <c r="D372" s="419" t="s">
        <v>2485</v>
      </c>
      <c r="E372" s="420"/>
      <c r="F372" s="419" t="s">
        <v>3212</v>
      </c>
      <c r="G372" s="421"/>
      <c r="H372" s="422" t="s">
        <v>2553</v>
      </c>
      <c r="I372" s="423" t="s">
        <v>3272</v>
      </c>
      <c r="J372" s="422" t="s">
        <v>3273</v>
      </c>
      <c r="K372" s="422" t="s">
        <v>2908</v>
      </c>
      <c r="L372" s="424" t="s">
        <v>3109</v>
      </c>
      <c r="M372" s="423" t="s">
        <v>2557</v>
      </c>
      <c r="N372" s="425" t="s">
        <v>2766</v>
      </c>
      <c r="O372" s="426" t="s">
        <v>2558</v>
      </c>
      <c r="P372" s="426" t="s">
        <v>2558</v>
      </c>
      <c r="Q372" s="427">
        <v>1379</v>
      </c>
      <c r="R372" s="345"/>
      <c r="S372" s="279"/>
      <c r="T372" s="290">
        <v>972.4</v>
      </c>
      <c r="U372" s="290">
        <v>972.4</v>
      </c>
      <c r="V372" s="290">
        <v>14.677012327773738</v>
      </c>
      <c r="W372" s="317">
        <v>29.485134155184909</v>
      </c>
      <c r="X372" s="290"/>
      <c r="Y372" s="287"/>
      <c r="Z372" s="290"/>
      <c r="AA372" s="268"/>
      <c r="AB372" s="357"/>
      <c r="AC372" s="343"/>
    </row>
    <row r="373" spans="1:29" ht="18">
      <c r="A373" s="416"/>
      <c r="B373" s="417">
        <v>151</v>
      </c>
      <c r="C373" s="418" t="s">
        <v>2463</v>
      </c>
      <c r="D373" s="419" t="s">
        <v>3245</v>
      </c>
      <c r="E373" s="420"/>
      <c r="F373" s="419" t="s">
        <v>3246</v>
      </c>
      <c r="G373" s="421"/>
      <c r="H373" s="422" t="s">
        <v>2553</v>
      </c>
      <c r="I373" s="423" t="s">
        <v>3274</v>
      </c>
      <c r="J373" s="422" t="s">
        <v>3100</v>
      </c>
      <c r="K373" s="422" t="s">
        <v>2908</v>
      </c>
      <c r="L373" s="424" t="s">
        <v>3043</v>
      </c>
      <c r="M373" s="423" t="s">
        <v>2557</v>
      </c>
      <c r="N373" s="425" t="s">
        <v>2766</v>
      </c>
      <c r="O373" s="426" t="s">
        <v>2558</v>
      </c>
      <c r="P373" s="426" t="s">
        <v>2558</v>
      </c>
      <c r="Q373" s="427">
        <v>1199</v>
      </c>
      <c r="R373" s="345"/>
      <c r="S373" s="279"/>
      <c r="T373" s="290">
        <v>845.68</v>
      </c>
      <c r="U373" s="290">
        <v>845.68</v>
      </c>
      <c r="V373" s="290">
        <v>14.656146788990824</v>
      </c>
      <c r="W373" s="317">
        <v>29.467889908256893</v>
      </c>
      <c r="X373" s="290"/>
      <c r="Y373" s="287"/>
      <c r="Z373" s="290"/>
      <c r="AA373" s="268"/>
      <c r="AB373" s="357"/>
      <c r="AC373" s="343"/>
    </row>
    <row r="374" spans="1:29" ht="18">
      <c r="A374" s="416"/>
      <c r="B374" s="417">
        <v>151</v>
      </c>
      <c r="C374" s="418" t="s">
        <v>2464</v>
      </c>
      <c r="D374" s="442" t="s">
        <v>3211</v>
      </c>
      <c r="E374" s="420"/>
      <c r="F374" s="442" t="s">
        <v>3212</v>
      </c>
      <c r="G374" s="421"/>
      <c r="H374" s="422" t="s">
        <v>2553</v>
      </c>
      <c r="I374" s="423" t="s">
        <v>3261</v>
      </c>
      <c r="J374" s="422" t="s">
        <v>3275</v>
      </c>
      <c r="K374" s="422" t="s">
        <v>3239</v>
      </c>
      <c r="L374" s="424" t="s">
        <v>3214</v>
      </c>
      <c r="M374" s="423" t="s">
        <v>2557</v>
      </c>
      <c r="N374" s="425" t="s">
        <v>2766</v>
      </c>
      <c r="O374" s="426" t="s">
        <v>2558</v>
      </c>
      <c r="P374" s="426" t="s">
        <v>2558</v>
      </c>
      <c r="Q374" s="427">
        <v>3948</v>
      </c>
      <c r="R374" s="345"/>
      <c r="S374" s="279"/>
      <c r="T374" s="290">
        <v>2784.32</v>
      </c>
      <c r="U374" s="290">
        <v>2784.32</v>
      </c>
      <c r="V374" s="290">
        <v>14.664964539007087</v>
      </c>
      <c r="W374" s="317">
        <v>29.475177304964532</v>
      </c>
      <c r="X374" s="290"/>
      <c r="Y374" s="287"/>
      <c r="Z374" s="290"/>
      <c r="AA374" s="268"/>
      <c r="AB374" s="357"/>
      <c r="AC374" s="343"/>
    </row>
    <row r="375" spans="1:29" ht="18">
      <c r="A375" s="416"/>
      <c r="B375" s="417">
        <v>151</v>
      </c>
      <c r="C375" s="418" t="s">
        <v>2465</v>
      </c>
      <c r="D375" s="419" t="s">
        <v>302</v>
      </c>
      <c r="E375" s="420"/>
      <c r="F375" s="419"/>
      <c r="G375" s="421"/>
      <c r="H375" s="422" t="s">
        <v>2553</v>
      </c>
      <c r="I375" s="423" t="s">
        <v>3178</v>
      </c>
      <c r="J375" s="422" t="s">
        <v>3276</v>
      </c>
      <c r="K375" s="422" t="s">
        <v>2908</v>
      </c>
      <c r="L375" s="424" t="s">
        <v>3043</v>
      </c>
      <c r="M375" s="423" t="s">
        <v>2557</v>
      </c>
      <c r="N375" s="425" t="s">
        <v>2766</v>
      </c>
      <c r="O375" s="426" t="s">
        <v>2558</v>
      </c>
      <c r="P375" s="426" t="s">
        <v>2558</v>
      </c>
      <c r="Q375" s="427">
        <v>3349</v>
      </c>
      <c r="R375" s="345"/>
      <c r="S375" s="279"/>
      <c r="T375" s="290">
        <v>2314.4</v>
      </c>
      <c r="U375" s="290">
        <v>2314.4</v>
      </c>
      <c r="V375" s="290">
        <v>16.380292624664079</v>
      </c>
      <c r="W375" s="317">
        <v>30.892803822036427</v>
      </c>
      <c r="X375" s="290"/>
      <c r="Y375" s="287"/>
      <c r="Z375" s="290"/>
      <c r="AA375" s="268"/>
      <c r="AB375" s="357"/>
      <c r="AC375" s="343"/>
    </row>
    <row r="376" spans="1:29" ht="18">
      <c r="A376" s="416"/>
      <c r="B376" s="417">
        <v>151</v>
      </c>
      <c r="C376" s="418" t="s">
        <v>2466</v>
      </c>
      <c r="D376" s="419" t="s">
        <v>2485</v>
      </c>
      <c r="E376" s="420"/>
      <c r="F376" s="419"/>
      <c r="G376" s="421"/>
      <c r="H376" s="422" t="s">
        <v>2553</v>
      </c>
      <c r="I376" s="423" t="s">
        <v>3050</v>
      </c>
      <c r="J376" s="422" t="s">
        <v>2864</v>
      </c>
      <c r="K376" s="422" t="s">
        <v>2939</v>
      </c>
      <c r="L376" s="424" t="s">
        <v>3140</v>
      </c>
      <c r="M376" s="423" t="s">
        <v>2557</v>
      </c>
      <c r="N376" s="367" t="s">
        <v>2766</v>
      </c>
      <c r="O376" s="364" t="s">
        <v>2558</v>
      </c>
      <c r="P376" s="364" t="s">
        <v>2558</v>
      </c>
      <c r="Q376" s="427">
        <v>1729</v>
      </c>
      <c r="R376" s="345"/>
      <c r="S376" s="279"/>
      <c r="T376" s="290">
        <v>1219.68</v>
      </c>
      <c r="U376" s="290">
        <v>1219.68</v>
      </c>
      <c r="V376" s="290">
        <v>14.643562753036434</v>
      </c>
      <c r="W376" s="317">
        <v>29.457489878542503</v>
      </c>
      <c r="X376" s="290"/>
      <c r="Y376" s="287"/>
      <c r="Z376" s="290"/>
      <c r="AA376" s="268"/>
      <c r="AB376" s="357"/>
      <c r="AC376" s="343"/>
    </row>
    <row r="377" spans="1:29" ht="18">
      <c r="A377" s="416"/>
      <c r="B377" s="417">
        <v>151</v>
      </c>
      <c r="C377" s="418" t="s">
        <v>3277</v>
      </c>
      <c r="D377" s="419" t="s">
        <v>3245</v>
      </c>
      <c r="E377" s="260"/>
      <c r="F377" s="419" t="s">
        <v>3246</v>
      </c>
      <c r="G377" s="421"/>
      <c r="H377" s="422" t="s">
        <v>2553</v>
      </c>
      <c r="I377" s="423" t="s">
        <v>3278</v>
      </c>
      <c r="J377" s="422" t="s">
        <v>3279</v>
      </c>
      <c r="K377" s="422" t="s">
        <v>2908</v>
      </c>
      <c r="L377" s="424" t="s">
        <v>3280</v>
      </c>
      <c r="M377" s="423" t="s">
        <v>2557</v>
      </c>
      <c r="N377" s="367" t="s">
        <v>2766</v>
      </c>
      <c r="O377" s="364" t="s">
        <v>2558</v>
      </c>
      <c r="P377" s="364" t="s">
        <v>2558</v>
      </c>
      <c r="Q377" s="427">
        <v>1499</v>
      </c>
      <c r="R377" s="345"/>
      <c r="S377" s="279"/>
      <c r="T377" s="290">
        <v>1056.8800000000001</v>
      </c>
      <c r="U377" s="290">
        <v>1056.8800000000001</v>
      </c>
      <c r="V377" s="290">
        <v>14.688138759172773</v>
      </c>
      <c r="W377" s="317">
        <v>29.494329553035357</v>
      </c>
      <c r="X377" s="290"/>
      <c r="Y377" s="287"/>
      <c r="Z377" s="290"/>
      <c r="AA377" s="268"/>
      <c r="AB377" s="357"/>
      <c r="AC377" s="343"/>
    </row>
    <row r="378" spans="1:29" ht="18">
      <c r="A378" s="416"/>
      <c r="B378" s="417"/>
      <c r="C378" s="418"/>
      <c r="D378" s="419"/>
      <c r="E378" s="420"/>
      <c r="F378" s="419"/>
      <c r="G378" s="421"/>
      <c r="H378" s="422"/>
      <c r="I378" s="423"/>
      <c r="J378" s="422"/>
      <c r="K378" s="422"/>
      <c r="L378" s="424"/>
      <c r="M378" s="423"/>
      <c r="N378" s="425"/>
      <c r="O378" s="426"/>
      <c r="P378" s="426"/>
      <c r="Q378" s="427"/>
      <c r="R378" s="345"/>
      <c r="S378" s="279"/>
      <c r="T378" s="290"/>
      <c r="U378" s="290"/>
      <c r="V378" s="290"/>
      <c r="W378" s="317"/>
      <c r="X378" s="290"/>
      <c r="Y378" s="287"/>
      <c r="Z378" s="290"/>
      <c r="AA378" s="268"/>
      <c r="AB378" s="357"/>
      <c r="AC378" s="343"/>
    </row>
    <row r="379" spans="1:29" ht="18">
      <c r="A379" s="416"/>
      <c r="B379" s="417"/>
      <c r="C379" s="418"/>
      <c r="D379" s="419"/>
      <c r="E379" s="420"/>
      <c r="F379" s="419"/>
      <c r="G379" s="421"/>
      <c r="H379" s="422"/>
      <c r="I379" s="423"/>
      <c r="J379" s="422"/>
      <c r="K379" s="422"/>
      <c r="L379" s="424"/>
      <c r="M379" s="423"/>
      <c r="N379" s="425"/>
      <c r="O379" s="426"/>
      <c r="P379" s="426"/>
      <c r="Q379" s="427"/>
      <c r="R379" s="345"/>
      <c r="S379" s="279"/>
      <c r="T379" s="290"/>
      <c r="U379" s="290"/>
      <c r="V379" s="290"/>
      <c r="W379" s="317"/>
      <c r="X379" s="290"/>
      <c r="Y379" s="287"/>
      <c r="Z379" s="290"/>
      <c r="AA379" s="268"/>
      <c r="AB379" s="357"/>
      <c r="AC379" s="343"/>
    </row>
    <row r="380" spans="1:29" ht="18">
      <c r="A380" s="416"/>
      <c r="B380" s="417"/>
      <c r="C380" s="418"/>
      <c r="D380" s="419"/>
      <c r="E380" s="420"/>
      <c r="F380" s="419"/>
      <c r="G380" s="421"/>
      <c r="H380" s="422"/>
      <c r="I380" s="423"/>
      <c r="J380" s="422"/>
      <c r="K380" s="422"/>
      <c r="L380" s="424"/>
      <c r="M380" s="423"/>
      <c r="N380" s="425"/>
      <c r="O380" s="426"/>
      <c r="P380" s="426"/>
      <c r="Q380" s="427"/>
      <c r="R380" s="345"/>
      <c r="S380" s="279"/>
      <c r="T380" s="290"/>
      <c r="U380" s="290"/>
      <c r="V380" s="290"/>
      <c r="W380" s="317"/>
      <c r="X380" s="290"/>
      <c r="Y380" s="287"/>
      <c r="Z380" s="290"/>
      <c r="AA380" s="268"/>
      <c r="AB380" s="357"/>
      <c r="AC380" s="343"/>
    </row>
    <row r="381" spans="1:29" ht="18">
      <c r="A381" s="416"/>
      <c r="B381" s="417"/>
      <c r="C381" s="418"/>
      <c r="D381" s="419"/>
      <c r="E381" s="420"/>
      <c r="F381" s="419"/>
      <c r="G381" s="421"/>
      <c r="H381" s="422"/>
      <c r="I381" s="423"/>
      <c r="J381" s="422"/>
      <c r="K381" s="422"/>
      <c r="L381" s="424"/>
      <c r="M381" s="423"/>
      <c r="N381" s="425"/>
      <c r="O381" s="426"/>
      <c r="P381" s="426"/>
      <c r="Q381" s="427"/>
      <c r="R381" s="345"/>
      <c r="S381" s="279"/>
      <c r="T381" s="290"/>
      <c r="U381" s="290"/>
      <c r="V381" s="290"/>
      <c r="W381" s="317"/>
      <c r="X381" s="290"/>
      <c r="Y381" s="287"/>
      <c r="Z381" s="290"/>
      <c r="AA381" s="268"/>
      <c r="AB381" s="357"/>
      <c r="AC381" s="343"/>
    </row>
    <row r="382" spans="1:29" ht="18">
      <c r="A382" s="416"/>
      <c r="B382" s="417"/>
      <c r="C382" s="418"/>
      <c r="D382" s="419"/>
      <c r="E382" s="420"/>
      <c r="F382" s="419"/>
      <c r="G382" s="421"/>
      <c r="H382" s="422"/>
      <c r="I382" s="423"/>
      <c r="J382" s="422"/>
      <c r="K382" s="422"/>
      <c r="L382" s="424"/>
      <c r="M382" s="423"/>
      <c r="N382" s="425"/>
      <c r="O382" s="426"/>
      <c r="P382" s="426"/>
      <c r="Q382" s="427"/>
      <c r="R382" s="345"/>
      <c r="S382" s="279"/>
      <c r="T382" s="290"/>
      <c r="U382" s="290"/>
      <c r="V382" s="290"/>
      <c r="W382" s="317"/>
      <c r="X382" s="290"/>
      <c r="Y382" s="287"/>
      <c r="Z382" s="290"/>
      <c r="AA382" s="268"/>
      <c r="AB382" s="357"/>
      <c r="AC382" s="343"/>
    </row>
    <row r="383" spans="1:29" ht="18">
      <c r="A383" s="416"/>
      <c r="B383" s="417"/>
      <c r="C383" s="418"/>
      <c r="D383" s="419"/>
      <c r="E383" s="420"/>
      <c r="F383" s="419"/>
      <c r="G383" s="421"/>
      <c r="H383" s="422"/>
      <c r="I383" s="423"/>
      <c r="J383" s="422"/>
      <c r="K383" s="422"/>
      <c r="L383" s="424"/>
      <c r="M383" s="423"/>
      <c r="N383" s="425"/>
      <c r="O383" s="426"/>
      <c r="P383" s="426"/>
      <c r="Q383" s="427"/>
      <c r="R383" s="345"/>
      <c r="S383" s="279"/>
      <c r="T383" s="290"/>
      <c r="U383" s="290"/>
      <c r="V383" s="290"/>
      <c r="W383" s="317"/>
      <c r="X383" s="290"/>
      <c r="Y383" s="287"/>
      <c r="Z383" s="290"/>
      <c r="AA383" s="268"/>
      <c r="AB383" s="357"/>
      <c r="AC383" s="343"/>
    </row>
    <row r="384" spans="1:29" ht="18">
      <c r="A384" s="416"/>
      <c r="B384" s="417"/>
      <c r="C384" s="418"/>
      <c r="D384" s="419"/>
      <c r="E384" s="420"/>
      <c r="F384" s="419"/>
      <c r="G384" s="421"/>
      <c r="H384" s="422"/>
      <c r="I384" s="423"/>
      <c r="J384" s="422"/>
      <c r="K384" s="422"/>
      <c r="L384" s="424"/>
      <c r="M384" s="423"/>
      <c r="N384" s="425"/>
      <c r="O384" s="426"/>
      <c r="P384" s="426"/>
      <c r="Q384" s="427"/>
      <c r="R384" s="345"/>
      <c r="S384" s="279"/>
      <c r="T384" s="290"/>
      <c r="U384" s="290"/>
      <c r="V384" s="290"/>
      <c r="W384" s="317"/>
      <c r="X384" s="290"/>
      <c r="Y384" s="287"/>
      <c r="Z384" s="290"/>
      <c r="AA384" s="268"/>
      <c r="AB384" s="357"/>
      <c r="AC384" s="343"/>
    </row>
    <row r="385" spans="1:29" ht="18">
      <c r="A385" s="416"/>
      <c r="B385" s="417"/>
      <c r="C385" s="418"/>
      <c r="D385" s="419"/>
      <c r="E385" s="420"/>
      <c r="F385" s="419"/>
      <c r="G385" s="421"/>
      <c r="H385" s="422"/>
      <c r="I385" s="423"/>
      <c r="J385" s="422"/>
      <c r="K385" s="422"/>
      <c r="L385" s="424"/>
      <c r="M385" s="423"/>
      <c r="N385" s="425"/>
      <c r="O385" s="426"/>
      <c r="P385" s="426"/>
      <c r="Q385" s="427"/>
      <c r="R385" s="345"/>
      <c r="S385" s="279"/>
      <c r="T385" s="290"/>
      <c r="U385" s="290">
        <v>0</v>
      </c>
      <c r="V385" s="290" t="e">
        <v>#DIV/0!</v>
      </c>
      <c r="W385" s="317"/>
      <c r="X385" s="290"/>
      <c r="Y385" s="287"/>
      <c r="Z385" s="290"/>
      <c r="AA385" s="268"/>
      <c r="AB385" s="357"/>
      <c r="AC385" s="343"/>
    </row>
    <row r="386" spans="1:29" ht="18.75" thickBot="1">
      <c r="A386" s="398"/>
      <c r="B386" s="388"/>
      <c r="C386" s="379"/>
      <c r="D386" s="971"/>
      <c r="E386" s="971"/>
      <c r="F386" s="974"/>
      <c r="G386" s="974"/>
      <c r="H386" s="381"/>
      <c r="I386" s="380"/>
      <c r="J386" s="381"/>
      <c r="K386" s="381"/>
      <c r="L386" s="380"/>
      <c r="M386" s="380"/>
      <c r="N386" s="382"/>
      <c r="O386" s="383"/>
      <c r="P386" s="383"/>
      <c r="Q386" s="384"/>
      <c r="R386" s="345"/>
      <c r="S386" s="279"/>
      <c r="T386" s="290"/>
      <c r="U386" s="290">
        <v>0</v>
      </c>
      <c r="V386" s="290" t="e">
        <v>#DIV/0!</v>
      </c>
      <c r="W386" s="317" t="e">
        <v>#DIV/0!</v>
      </c>
      <c r="X386" s="287"/>
      <c r="Y386" s="287"/>
      <c r="Z386" s="290"/>
      <c r="AA386" s="268"/>
      <c r="AB386" s="355"/>
      <c r="AC386" s="432"/>
    </row>
    <row r="387" spans="1:29" ht="16.5" thickBot="1">
      <c r="A387" s="293"/>
      <c r="B387" s="330"/>
      <c r="C387" s="330"/>
      <c r="D387" s="294"/>
      <c r="E387" s="294"/>
      <c r="F387" s="437"/>
      <c r="G387" s="294"/>
      <c r="H387" s="294"/>
      <c r="I387" s="294"/>
      <c r="J387" s="314"/>
      <c r="K387" s="314"/>
      <c r="L387" s="294"/>
      <c r="M387" s="294"/>
      <c r="N387" s="294"/>
      <c r="O387" s="294"/>
      <c r="P387" s="294"/>
      <c r="Q387" s="323"/>
      <c r="R387" s="260"/>
      <c r="S387" s="261"/>
      <c r="T387" s="292"/>
      <c r="U387" s="271"/>
      <c r="V387" s="271"/>
      <c r="W387" s="271"/>
      <c r="X387" s="271"/>
      <c r="Y387" s="271"/>
      <c r="Z387" s="271"/>
      <c r="AA387" s="261"/>
      <c r="AB387" s="359"/>
      <c r="AC387" s="285"/>
    </row>
    <row r="388" spans="1:29" ht="15.75">
      <c r="A388" s="293"/>
      <c r="B388" s="266"/>
      <c r="C388" s="267"/>
      <c r="D388" s="267"/>
      <c r="E388" s="267"/>
      <c r="F388" s="438"/>
      <c r="G388" s="267"/>
      <c r="H388" s="267"/>
      <c r="I388" s="267"/>
      <c r="J388" s="307"/>
      <c r="K388" s="307"/>
      <c r="L388" s="267"/>
      <c r="M388" s="267"/>
      <c r="N388" s="267"/>
      <c r="O388" s="267"/>
      <c r="P388" s="267"/>
      <c r="Q388" s="346"/>
      <c r="R388" s="345"/>
      <c r="S388" s="261"/>
      <c r="T388" s="269"/>
      <c r="U388" s="267"/>
      <c r="V388" s="267"/>
      <c r="W388" s="267"/>
      <c r="X388" s="267"/>
      <c r="Y388" s="267"/>
      <c r="Z388" s="297"/>
      <c r="AA388" s="261"/>
      <c r="AB388" s="283"/>
      <c r="AC388" s="285"/>
    </row>
    <row r="389" spans="1:29" ht="16.5" thickBot="1">
      <c r="A389" s="293"/>
      <c r="B389" s="309"/>
      <c r="C389" s="336"/>
      <c r="D389" s="336"/>
      <c r="E389" s="336"/>
      <c r="F389" s="439"/>
      <c r="G389" s="336"/>
      <c r="H389" s="336"/>
      <c r="I389" s="336"/>
      <c r="J389" s="347"/>
      <c r="K389" s="347"/>
      <c r="L389" s="336"/>
      <c r="M389" s="336"/>
      <c r="N389" s="336"/>
      <c r="O389" s="336"/>
      <c r="P389" s="336"/>
      <c r="Q389" s="348"/>
      <c r="R389" s="345"/>
      <c r="S389" s="261"/>
      <c r="T389" s="287"/>
      <c r="U389" s="271"/>
      <c r="V389" s="271"/>
      <c r="W389" s="271"/>
      <c r="X389" s="271"/>
      <c r="Y389" s="271"/>
      <c r="Z389" s="300"/>
      <c r="AA389" s="261"/>
      <c r="AB389" s="283"/>
      <c r="AC389" s="285"/>
    </row>
    <row r="390" spans="1:29" ht="15.75">
      <c r="A390" s="293"/>
      <c r="B390" s="294"/>
      <c r="C390" s="294"/>
      <c r="D390" s="294"/>
      <c r="E390" s="294"/>
      <c r="F390" s="437"/>
      <c r="G390" s="294"/>
      <c r="H390" s="294"/>
      <c r="I390" s="294"/>
      <c r="J390" s="314"/>
      <c r="K390" s="314"/>
      <c r="L390" s="294"/>
      <c r="M390" s="294"/>
      <c r="N390" s="294"/>
      <c r="O390" s="294"/>
      <c r="P390" s="294"/>
      <c r="Q390" s="294"/>
      <c r="R390" s="260"/>
      <c r="S390" s="261"/>
      <c r="T390" s="267"/>
      <c r="U390" s="267"/>
      <c r="V390" s="267"/>
      <c r="W390" s="267"/>
      <c r="X390" s="267"/>
      <c r="Y390" s="267"/>
      <c r="Z390" s="267"/>
      <c r="AA390" s="261"/>
      <c r="AB390" s="359"/>
      <c r="AC390" s="285"/>
    </row>
    <row r="391" spans="1:29" ht="15.75">
      <c r="A391" s="293"/>
      <c r="B391" s="261"/>
      <c r="C391" s="261"/>
      <c r="D391" s="261"/>
      <c r="E391" s="261"/>
      <c r="F391" s="433"/>
      <c r="G391" s="261"/>
      <c r="H391" s="261"/>
      <c r="I391" s="261"/>
      <c r="J391" s="305"/>
      <c r="K391" s="305"/>
      <c r="L391" s="261"/>
      <c r="M391" s="261"/>
      <c r="N391" s="261"/>
      <c r="O391" s="261"/>
      <c r="P391" s="261"/>
      <c r="Q391" s="261"/>
      <c r="R391" s="260"/>
      <c r="S391" s="261"/>
      <c r="T391" s="261"/>
      <c r="U391" s="261"/>
      <c r="V391" s="261"/>
      <c r="W391" s="261"/>
      <c r="X391" s="261"/>
      <c r="Y391" s="261"/>
      <c r="Z391" s="261"/>
      <c r="AA391" s="261"/>
      <c r="AB391" s="285"/>
      <c r="AC391" s="285"/>
    </row>
    <row r="392" spans="1:29" ht="15.75">
      <c r="A392" s="293"/>
      <c r="B392" s="261"/>
      <c r="C392" s="261"/>
      <c r="D392" s="261"/>
      <c r="E392" s="261"/>
      <c r="F392" s="433"/>
      <c r="G392" s="261"/>
      <c r="H392" s="261"/>
      <c r="I392" s="261"/>
      <c r="J392" s="305"/>
      <c r="K392" s="305"/>
      <c r="L392" s="261"/>
      <c r="M392" s="261"/>
      <c r="N392" s="261"/>
      <c r="O392" s="261"/>
      <c r="P392" s="261"/>
      <c r="Q392" s="261"/>
      <c r="R392" s="260"/>
      <c r="S392" s="261"/>
      <c r="T392" s="261"/>
      <c r="U392" s="261"/>
      <c r="V392" s="261"/>
      <c r="W392" s="261"/>
      <c r="X392" s="261"/>
      <c r="Y392" s="261"/>
      <c r="Z392" s="261"/>
      <c r="AA392" s="261"/>
      <c r="AB392" s="285"/>
      <c r="AC392" s="285"/>
    </row>
    <row r="393" spans="1:29" ht="15.75">
      <c r="A393" s="293"/>
      <c r="B393" s="261"/>
      <c r="C393" s="261"/>
      <c r="D393" s="261"/>
      <c r="E393" s="261"/>
      <c r="F393" s="433"/>
      <c r="G393" s="261"/>
      <c r="H393" s="261"/>
      <c r="I393" s="261"/>
      <c r="J393" s="305"/>
      <c r="K393" s="305"/>
      <c r="L393" s="261"/>
      <c r="M393" s="261"/>
      <c r="N393" s="261"/>
      <c r="O393" s="261"/>
      <c r="P393" s="261"/>
      <c r="Q393" s="261"/>
      <c r="R393" s="260"/>
      <c r="S393" s="261"/>
      <c r="T393" s="261"/>
      <c r="U393" s="261"/>
      <c r="V393" s="261"/>
      <c r="W393" s="261"/>
      <c r="X393" s="261"/>
      <c r="Y393" s="261"/>
      <c r="Z393" s="261"/>
      <c r="AA393" s="261"/>
      <c r="AB393" s="285"/>
      <c r="AC393" s="285"/>
    </row>
    <row r="394" spans="1:29" ht="15.75">
      <c r="A394" s="293"/>
      <c r="B394" s="261"/>
      <c r="C394" s="261"/>
      <c r="D394" s="261"/>
      <c r="E394" s="261"/>
      <c r="F394" s="433"/>
      <c r="G394" s="261"/>
      <c r="H394" s="261"/>
      <c r="I394" s="261"/>
      <c r="J394" s="305"/>
      <c r="K394" s="305"/>
      <c r="L394" s="261"/>
      <c r="M394" s="261"/>
      <c r="N394" s="261"/>
      <c r="O394" s="261"/>
      <c r="P394" s="261"/>
      <c r="Q394" s="261"/>
      <c r="R394" s="260"/>
      <c r="S394" s="261"/>
      <c r="T394" s="261"/>
      <c r="U394" s="261"/>
      <c r="V394" s="261"/>
      <c r="W394" s="261"/>
      <c r="X394" s="261"/>
      <c r="Y394" s="261"/>
      <c r="Z394" s="261"/>
      <c r="AA394" s="261"/>
      <c r="AB394" s="285"/>
      <c r="AC394" s="285"/>
    </row>
    <row r="395" spans="1:29" ht="15.75">
      <c r="A395" s="293"/>
      <c r="B395" s="261"/>
      <c r="C395" s="261"/>
      <c r="D395" s="261"/>
      <c r="E395" s="261"/>
      <c r="F395" s="433"/>
      <c r="G395" s="261"/>
      <c r="H395" s="261"/>
      <c r="I395" s="261"/>
      <c r="J395" s="305"/>
      <c r="K395" s="305"/>
      <c r="L395" s="261"/>
      <c r="M395" s="261"/>
      <c r="N395" s="261"/>
      <c r="O395" s="261"/>
      <c r="P395" s="261"/>
      <c r="Q395" s="261"/>
      <c r="R395" s="260"/>
      <c r="S395" s="261"/>
      <c r="T395" s="261"/>
      <c r="U395" s="261"/>
      <c r="V395" s="261"/>
      <c r="W395" s="261"/>
      <c r="X395" s="261"/>
      <c r="Y395" s="261"/>
      <c r="Z395" s="261"/>
      <c r="AA395" s="261"/>
      <c r="AB395" s="285"/>
      <c r="AC395" s="285"/>
    </row>
    <row r="396" spans="1:29" ht="15.75">
      <c r="A396" s="293"/>
      <c r="B396" s="261"/>
      <c r="C396" s="261"/>
      <c r="D396" s="261"/>
      <c r="E396" s="261"/>
      <c r="F396" s="433"/>
      <c r="G396" s="261"/>
      <c r="H396" s="261"/>
      <c r="I396" s="261"/>
      <c r="J396" s="305"/>
      <c r="K396" s="305"/>
      <c r="L396" s="261"/>
      <c r="M396" s="261"/>
      <c r="N396" s="261"/>
      <c r="O396" s="261"/>
      <c r="P396" s="261"/>
      <c r="Q396" s="261"/>
      <c r="R396" s="260"/>
      <c r="S396" s="261"/>
      <c r="T396" s="261"/>
      <c r="U396" s="261"/>
      <c r="V396" s="261"/>
      <c r="W396" s="261"/>
      <c r="X396" s="261"/>
      <c r="Y396" s="261"/>
      <c r="Z396" s="261"/>
      <c r="AA396" s="261"/>
      <c r="AB396" s="285"/>
      <c r="AC396" s="285"/>
    </row>
    <row r="397" spans="1:29" ht="15.75">
      <c r="A397" s="293"/>
      <c r="B397" s="261"/>
      <c r="C397" s="261"/>
      <c r="D397" s="261"/>
      <c r="E397" s="261"/>
      <c r="F397" s="433"/>
      <c r="G397" s="261"/>
      <c r="H397" s="261"/>
      <c r="I397" s="261"/>
      <c r="J397" s="305"/>
      <c r="K397" s="305"/>
      <c r="L397" s="261"/>
      <c r="M397" s="261"/>
      <c r="N397" s="261"/>
      <c r="O397" s="261"/>
      <c r="P397" s="261"/>
      <c r="Q397" s="261"/>
      <c r="R397" s="260"/>
      <c r="S397" s="261"/>
      <c r="T397" s="261"/>
      <c r="U397" s="261"/>
      <c r="V397" s="261"/>
      <c r="W397" s="261"/>
      <c r="X397" s="261"/>
      <c r="Y397" s="261"/>
      <c r="Z397" s="261"/>
      <c r="AA397" s="261"/>
      <c r="AB397" s="285"/>
      <c r="AC397" s="285"/>
    </row>
    <row r="398" spans="1:29" ht="15.75">
      <c r="A398" s="293"/>
      <c r="B398" s="261"/>
      <c r="C398" s="261"/>
      <c r="D398" s="261"/>
      <c r="E398" s="261"/>
      <c r="F398" s="433"/>
      <c r="G398" s="261"/>
      <c r="H398" s="261"/>
      <c r="I398" s="261"/>
      <c r="J398" s="305"/>
      <c r="K398" s="305"/>
      <c r="L398" s="261"/>
      <c r="M398" s="261"/>
      <c r="N398" s="261"/>
      <c r="O398" s="261"/>
      <c r="P398" s="261"/>
      <c r="Q398" s="261"/>
      <c r="R398" s="260"/>
      <c r="S398" s="261"/>
      <c r="T398" s="261"/>
      <c r="U398" s="261"/>
      <c r="V398" s="261"/>
      <c r="W398" s="261"/>
      <c r="X398" s="261"/>
      <c r="Y398" s="261"/>
      <c r="Z398" s="261"/>
      <c r="AA398" s="261"/>
      <c r="AB398" s="285"/>
      <c r="AC398" s="285"/>
    </row>
    <row r="399" spans="1:29" ht="15.75">
      <c r="A399" s="293"/>
      <c r="B399" s="261"/>
      <c r="C399" s="261"/>
      <c r="D399" s="261"/>
      <c r="E399" s="261"/>
      <c r="F399" s="433"/>
      <c r="G399" s="261"/>
      <c r="H399" s="261"/>
      <c r="I399" s="261"/>
      <c r="J399" s="305"/>
      <c r="K399" s="305"/>
      <c r="L399" s="261"/>
      <c r="M399" s="261"/>
      <c r="N399" s="261"/>
      <c r="O399" s="261"/>
      <c r="P399" s="261"/>
      <c r="Q399" s="261"/>
      <c r="R399" s="260"/>
      <c r="S399" s="261"/>
      <c r="T399" s="261"/>
      <c r="U399" s="261"/>
      <c r="V399" s="261"/>
      <c r="W399" s="261"/>
      <c r="X399" s="261"/>
      <c r="Y399" s="261"/>
      <c r="Z399" s="261"/>
      <c r="AA399" s="261"/>
      <c r="AB399" s="285"/>
      <c r="AC399" s="285"/>
    </row>
    <row r="400" spans="1:29" ht="15.75">
      <c r="A400" s="293"/>
      <c r="B400" s="261"/>
      <c r="C400" s="261"/>
      <c r="D400" s="261"/>
      <c r="E400" s="261"/>
      <c r="F400" s="433"/>
      <c r="G400" s="261"/>
      <c r="H400" s="261"/>
      <c r="I400" s="261"/>
      <c r="J400" s="305"/>
      <c r="K400" s="305"/>
      <c r="L400" s="261"/>
      <c r="M400" s="261"/>
      <c r="N400" s="261"/>
      <c r="O400" s="261"/>
      <c r="P400" s="261"/>
      <c r="Q400" s="261"/>
      <c r="R400" s="260"/>
      <c r="S400" s="261"/>
      <c r="T400" s="261"/>
      <c r="U400" s="261"/>
      <c r="V400" s="261"/>
      <c r="W400" s="261"/>
      <c r="X400" s="261"/>
      <c r="Y400" s="261"/>
      <c r="Z400" s="261"/>
      <c r="AA400" s="261"/>
      <c r="AB400" s="285"/>
      <c r="AC400" s="285"/>
    </row>
    <row r="401" spans="1:29" ht="15.75">
      <c r="A401" s="293"/>
      <c r="B401" s="261"/>
      <c r="C401" s="261"/>
      <c r="D401" s="261"/>
      <c r="E401" s="261"/>
      <c r="F401" s="433"/>
      <c r="G401" s="261"/>
      <c r="H401" s="261"/>
      <c r="I401" s="261"/>
      <c r="J401" s="305"/>
      <c r="K401" s="305"/>
      <c r="L401" s="261"/>
      <c r="M401" s="261"/>
      <c r="N401" s="261"/>
      <c r="O401" s="261"/>
      <c r="P401" s="261"/>
      <c r="Q401" s="261"/>
      <c r="R401" s="260"/>
      <c r="S401" s="261"/>
      <c r="T401" s="261"/>
      <c r="U401" s="261"/>
      <c r="V401" s="261"/>
      <c r="W401" s="261"/>
      <c r="X401" s="261"/>
      <c r="Y401" s="261"/>
      <c r="Z401" s="261"/>
      <c r="AA401" s="261"/>
      <c r="AB401" s="285"/>
      <c r="AC401" s="285"/>
    </row>
    <row r="402" spans="1:29" ht="15.75">
      <c r="A402" s="293"/>
      <c r="B402" s="261"/>
      <c r="C402" s="261"/>
      <c r="D402" s="261"/>
      <c r="E402" s="261"/>
      <c r="F402" s="433"/>
      <c r="G402" s="261"/>
      <c r="H402" s="261"/>
      <c r="I402" s="261"/>
      <c r="J402" s="305"/>
      <c r="K402" s="305"/>
      <c r="L402" s="261"/>
      <c r="M402" s="261"/>
      <c r="N402" s="261"/>
      <c r="O402" s="261"/>
      <c r="P402" s="261"/>
      <c r="Q402" s="261"/>
      <c r="R402" s="260"/>
      <c r="S402" s="261"/>
      <c r="T402" s="261"/>
      <c r="U402" s="261"/>
      <c r="V402" s="261"/>
      <c r="W402" s="261"/>
      <c r="X402" s="261"/>
      <c r="Y402" s="261"/>
      <c r="Z402" s="261"/>
      <c r="AA402" s="261"/>
      <c r="AB402" s="285"/>
      <c r="AC402" s="285"/>
    </row>
    <row r="403" spans="1:29" ht="15.75">
      <c r="A403" s="293"/>
      <c r="B403" s="261"/>
      <c r="C403" s="261"/>
      <c r="D403" s="261"/>
      <c r="E403" s="261"/>
      <c r="F403" s="433"/>
      <c r="G403" s="261"/>
      <c r="H403" s="261"/>
      <c r="I403" s="261"/>
      <c r="J403" s="305"/>
      <c r="K403" s="305"/>
      <c r="L403" s="261"/>
      <c r="M403" s="261"/>
      <c r="N403" s="261"/>
      <c r="O403" s="261"/>
      <c r="P403" s="261"/>
      <c r="Q403" s="261"/>
      <c r="R403" s="260"/>
      <c r="S403" s="261"/>
      <c r="T403" s="261"/>
      <c r="U403" s="261"/>
      <c r="V403" s="261"/>
      <c r="W403" s="261"/>
      <c r="X403" s="261"/>
      <c r="Y403" s="261"/>
      <c r="Z403" s="261"/>
      <c r="AA403" s="261"/>
      <c r="AB403" s="285"/>
      <c r="AC403" s="285"/>
    </row>
    <row r="404" spans="1:29" ht="15.75">
      <c r="A404" s="293"/>
      <c r="B404" s="261"/>
      <c r="C404" s="261"/>
      <c r="D404" s="261"/>
      <c r="E404" s="261"/>
      <c r="F404" s="433"/>
      <c r="G404" s="261"/>
      <c r="H404" s="261"/>
      <c r="I404" s="261"/>
      <c r="J404" s="305"/>
      <c r="K404" s="305"/>
      <c r="L404" s="261"/>
      <c r="M404" s="261"/>
      <c r="N404" s="261"/>
      <c r="O404" s="261"/>
      <c r="P404" s="261"/>
      <c r="Q404" s="261"/>
      <c r="R404" s="260"/>
      <c r="S404" s="261"/>
      <c r="T404" s="261"/>
      <c r="U404" s="261"/>
      <c r="V404" s="261"/>
      <c r="W404" s="261"/>
      <c r="X404" s="261"/>
      <c r="Y404" s="261"/>
      <c r="Z404" s="261"/>
      <c r="AA404" s="261"/>
      <c r="AB404" s="285"/>
      <c r="AC404" s="285"/>
    </row>
    <row r="405" spans="1:29" ht="15.75">
      <c r="A405" s="293"/>
      <c r="B405" s="261"/>
      <c r="C405" s="261"/>
      <c r="D405" s="261"/>
      <c r="E405" s="261"/>
      <c r="F405" s="433"/>
      <c r="G405" s="261"/>
      <c r="H405" s="261"/>
      <c r="I405" s="261"/>
      <c r="J405" s="305"/>
      <c r="K405" s="305"/>
      <c r="L405" s="261"/>
      <c r="M405" s="261"/>
      <c r="N405" s="261"/>
      <c r="O405" s="261"/>
      <c r="P405" s="261"/>
      <c r="Q405" s="261"/>
      <c r="R405" s="260"/>
      <c r="S405" s="261"/>
      <c r="T405" s="261"/>
      <c r="U405" s="261"/>
      <c r="V405" s="261"/>
      <c r="W405" s="261"/>
      <c r="X405" s="261"/>
      <c r="Y405" s="261"/>
      <c r="Z405" s="261"/>
      <c r="AA405" s="261"/>
      <c r="AB405" s="285"/>
      <c r="AC405" s="285"/>
    </row>
    <row r="406" spans="1:29" ht="15.75">
      <c r="A406" s="293"/>
      <c r="B406" s="261"/>
      <c r="C406" s="261"/>
      <c r="D406" s="261"/>
      <c r="E406" s="261"/>
      <c r="F406" s="433"/>
      <c r="G406" s="261"/>
      <c r="H406" s="261"/>
      <c r="I406" s="261"/>
      <c r="J406" s="305"/>
      <c r="K406" s="305"/>
      <c r="L406" s="261"/>
      <c r="M406" s="261"/>
      <c r="N406" s="261"/>
      <c r="O406" s="261"/>
      <c r="P406" s="261"/>
      <c r="Q406" s="261"/>
      <c r="R406" s="260"/>
      <c r="S406" s="261"/>
      <c r="T406" s="261"/>
      <c r="U406" s="261"/>
      <c r="V406" s="261"/>
      <c r="W406" s="261"/>
      <c r="X406" s="261"/>
      <c r="Y406" s="261"/>
      <c r="Z406" s="261"/>
      <c r="AA406" s="261"/>
      <c r="AB406" s="285"/>
      <c r="AC406" s="285"/>
    </row>
    <row r="407" spans="1:29" ht="15.75">
      <c r="A407" s="293"/>
      <c r="B407" s="261"/>
      <c r="C407" s="261"/>
      <c r="D407" s="261"/>
      <c r="E407" s="261"/>
      <c r="F407" s="433"/>
      <c r="G407" s="261"/>
      <c r="H407" s="261"/>
      <c r="I407" s="261"/>
      <c r="J407" s="305"/>
      <c r="K407" s="305"/>
      <c r="L407" s="261"/>
      <c r="M407" s="261"/>
      <c r="N407" s="261"/>
      <c r="O407" s="261"/>
      <c r="P407" s="261"/>
      <c r="Q407" s="261"/>
      <c r="R407" s="260"/>
      <c r="S407" s="261"/>
      <c r="T407" s="261"/>
      <c r="U407" s="261"/>
      <c r="V407" s="261"/>
      <c r="W407" s="261"/>
      <c r="X407" s="261"/>
      <c r="Y407" s="261"/>
      <c r="Z407" s="261"/>
      <c r="AA407" s="261"/>
      <c r="AB407" s="285"/>
      <c r="AC407" s="285"/>
    </row>
    <row r="408" spans="1:29" ht="15.75">
      <c r="A408" s="293"/>
      <c r="B408" s="261"/>
      <c r="C408" s="261"/>
      <c r="D408" s="261"/>
      <c r="E408" s="261"/>
      <c r="F408" s="433"/>
      <c r="G408" s="261"/>
      <c r="H408" s="261"/>
      <c r="I408" s="261"/>
      <c r="J408" s="305"/>
      <c r="K408" s="305"/>
      <c r="L408" s="261"/>
      <c r="M408" s="261"/>
      <c r="N408" s="261"/>
      <c r="O408" s="261"/>
      <c r="P408" s="261"/>
      <c r="Q408" s="261"/>
      <c r="R408" s="260"/>
      <c r="S408" s="261"/>
      <c r="T408" s="261"/>
      <c r="U408" s="261"/>
      <c r="V408" s="261"/>
      <c r="W408" s="261"/>
      <c r="X408" s="261"/>
      <c r="Y408" s="261"/>
      <c r="Z408" s="261"/>
      <c r="AA408" s="261"/>
      <c r="AB408" s="285"/>
      <c r="AC408" s="285"/>
    </row>
    <row r="409" spans="1:29" ht="15.75">
      <c r="A409" s="293"/>
      <c r="B409" s="261"/>
      <c r="C409" s="261"/>
      <c r="D409" s="261"/>
      <c r="E409" s="261"/>
      <c r="F409" s="433"/>
      <c r="G409" s="261"/>
      <c r="H409" s="261"/>
      <c r="I409" s="261"/>
      <c r="J409" s="305"/>
      <c r="K409" s="305"/>
      <c r="L409" s="261"/>
      <c r="M409" s="261"/>
      <c r="N409" s="261"/>
      <c r="O409" s="261"/>
      <c r="P409" s="261"/>
      <c r="Q409" s="261"/>
      <c r="R409" s="260"/>
      <c r="S409" s="261"/>
      <c r="T409" s="261"/>
      <c r="U409" s="261"/>
      <c r="V409" s="261"/>
      <c r="W409" s="261"/>
      <c r="X409" s="261"/>
      <c r="Y409" s="261"/>
      <c r="Z409" s="261"/>
      <c r="AA409" s="261"/>
      <c r="AB409" s="285"/>
      <c r="AC409" s="285"/>
    </row>
    <row r="410" spans="1:29" ht="15.75">
      <c r="A410" s="293"/>
      <c r="B410" s="261"/>
      <c r="C410" s="261"/>
      <c r="D410" s="261"/>
      <c r="E410" s="261"/>
      <c r="F410" s="433"/>
      <c r="G410" s="261"/>
      <c r="H410" s="261"/>
      <c r="I410" s="261"/>
      <c r="J410" s="305"/>
      <c r="K410" s="305"/>
      <c r="L410" s="261"/>
      <c r="M410" s="261"/>
      <c r="N410" s="261"/>
      <c r="O410" s="261"/>
      <c r="P410" s="261"/>
      <c r="Q410" s="261"/>
      <c r="R410" s="260"/>
      <c r="S410" s="261"/>
      <c r="T410" s="261"/>
      <c r="U410" s="261"/>
      <c r="V410" s="261"/>
      <c r="W410" s="261"/>
      <c r="X410" s="261"/>
      <c r="Y410" s="261"/>
      <c r="Z410" s="261"/>
      <c r="AA410" s="261"/>
      <c r="AB410" s="285"/>
      <c r="AC410" s="285"/>
    </row>
    <row r="411" spans="1:29" ht="15.75">
      <c r="A411" s="293"/>
      <c r="B411" s="261"/>
      <c r="C411" s="261"/>
      <c r="D411" s="261"/>
      <c r="E411" s="261"/>
      <c r="F411" s="433"/>
      <c r="G411" s="261"/>
      <c r="H411" s="261"/>
      <c r="I411" s="261"/>
      <c r="J411" s="305"/>
      <c r="K411" s="305"/>
      <c r="L411" s="261"/>
      <c r="M411" s="261"/>
      <c r="N411" s="261"/>
      <c r="O411" s="261"/>
      <c r="P411" s="261"/>
      <c r="Q411" s="261"/>
      <c r="R411" s="260"/>
      <c r="S411" s="261"/>
      <c r="T411" s="261"/>
      <c r="U411" s="261"/>
      <c r="V411" s="261"/>
      <c r="W411" s="261"/>
      <c r="X411" s="261"/>
      <c r="Y411" s="261"/>
      <c r="Z411" s="261"/>
      <c r="AA411" s="261"/>
      <c r="AB411" s="285"/>
      <c r="AC411" s="285"/>
    </row>
    <row r="412" spans="1:29" ht="15.75">
      <c r="A412" s="293"/>
      <c r="B412" s="261"/>
      <c r="C412" s="261"/>
      <c r="D412" s="261"/>
      <c r="E412" s="261"/>
      <c r="F412" s="433"/>
      <c r="G412" s="261"/>
      <c r="H412" s="261"/>
      <c r="I412" s="261"/>
      <c r="J412" s="305"/>
      <c r="K412" s="305"/>
      <c r="L412" s="261"/>
      <c r="M412" s="261"/>
      <c r="N412" s="261"/>
      <c r="O412" s="261"/>
      <c r="P412" s="261"/>
      <c r="Q412" s="261"/>
      <c r="R412" s="260"/>
      <c r="S412" s="261"/>
      <c r="T412" s="261"/>
      <c r="U412" s="261"/>
      <c r="V412" s="261"/>
      <c r="W412" s="261"/>
      <c r="X412" s="261"/>
      <c r="Y412" s="261"/>
      <c r="Z412" s="261"/>
      <c r="AA412" s="261"/>
      <c r="AB412" s="285"/>
      <c r="AC412" s="285"/>
    </row>
    <row r="413" spans="1:29" ht="15.75">
      <c r="A413" s="293"/>
      <c r="B413" s="261"/>
      <c r="C413" s="261"/>
      <c r="D413" s="261"/>
      <c r="E413" s="261"/>
      <c r="F413" s="433"/>
      <c r="G413" s="261"/>
      <c r="H413" s="261"/>
      <c r="I413" s="261"/>
      <c r="J413" s="305"/>
      <c r="K413" s="305"/>
      <c r="L413" s="261"/>
      <c r="M413" s="261"/>
      <c r="N413" s="261"/>
      <c r="O413" s="261"/>
      <c r="P413" s="261"/>
      <c r="Q413" s="261"/>
      <c r="R413" s="260"/>
      <c r="S413" s="261"/>
      <c r="T413" s="261"/>
      <c r="U413" s="261"/>
      <c r="V413" s="261"/>
      <c r="W413" s="261"/>
      <c r="X413" s="261"/>
      <c r="Y413" s="261"/>
      <c r="Z413" s="261"/>
      <c r="AA413" s="261"/>
      <c r="AB413" s="285"/>
      <c r="AC413" s="285"/>
    </row>
    <row r="414" spans="1:29" ht="15.75">
      <c r="A414" s="293"/>
      <c r="B414" s="261"/>
      <c r="C414" s="261"/>
      <c r="D414" s="261"/>
      <c r="E414" s="261"/>
      <c r="F414" s="433"/>
      <c r="G414" s="261"/>
      <c r="H414" s="261"/>
      <c r="I414" s="261"/>
      <c r="J414" s="305"/>
      <c r="K414" s="305"/>
      <c r="L414" s="261"/>
      <c r="M414" s="261"/>
      <c r="N414" s="261"/>
      <c r="O414" s="261"/>
      <c r="P414" s="261"/>
      <c r="Q414" s="261"/>
      <c r="R414" s="260"/>
      <c r="S414" s="261"/>
      <c r="T414" s="261"/>
      <c r="U414" s="261"/>
      <c r="V414" s="261"/>
      <c r="W414" s="261"/>
      <c r="X414" s="261"/>
      <c r="Y414" s="261"/>
      <c r="Z414" s="261"/>
      <c r="AA414" s="261"/>
      <c r="AB414" s="285"/>
      <c r="AC414" s="285"/>
    </row>
  </sheetData>
  <mergeCells count="329">
    <mergeCell ref="F347:G347"/>
    <mergeCell ref="F301:G301"/>
    <mergeCell ref="F297:G297"/>
    <mergeCell ref="F294:G294"/>
    <mergeCell ref="F270:G270"/>
    <mergeCell ref="F262:G262"/>
    <mergeCell ref="F317:G317"/>
    <mergeCell ref="F299:G299"/>
    <mergeCell ref="F271:G271"/>
    <mergeCell ref="F278:G278"/>
    <mergeCell ref="F265:G265"/>
    <mergeCell ref="F307:G307"/>
    <mergeCell ref="F305:G305"/>
    <mergeCell ref="F313:G313"/>
    <mergeCell ref="F311:G311"/>
    <mergeCell ref="F308:G308"/>
    <mergeCell ref="F316:G316"/>
    <mergeCell ref="F315:G315"/>
    <mergeCell ref="F312:G312"/>
    <mergeCell ref="F310:G310"/>
    <mergeCell ref="F319:G319"/>
    <mergeCell ref="F320:G320"/>
    <mergeCell ref="F324:G324"/>
    <mergeCell ref="F326:G326"/>
    <mergeCell ref="D271:E271"/>
    <mergeCell ref="D270:E270"/>
    <mergeCell ref="F267:G267"/>
    <mergeCell ref="F282:G282"/>
    <mergeCell ref="F273:G273"/>
    <mergeCell ref="F274:G274"/>
    <mergeCell ref="D282:E282"/>
    <mergeCell ref="F280:G280"/>
    <mergeCell ref="F241:G241"/>
    <mergeCell ref="F242:G242"/>
    <mergeCell ref="F272:G272"/>
    <mergeCell ref="F263:G263"/>
    <mergeCell ref="F243:G243"/>
    <mergeCell ref="F255:G255"/>
    <mergeCell ref="F269:G269"/>
    <mergeCell ref="F261:G261"/>
    <mergeCell ref="F258:G258"/>
    <mergeCell ref="F246:G246"/>
    <mergeCell ref="F250:G250"/>
    <mergeCell ref="F253:G253"/>
    <mergeCell ref="F276:G276"/>
    <mergeCell ref="F254:G254"/>
    <mergeCell ref="F260:G260"/>
    <mergeCell ref="F244:G244"/>
    <mergeCell ref="F226:G226"/>
    <mergeCell ref="F205:G205"/>
    <mergeCell ref="F209:G209"/>
    <mergeCell ref="F201:G201"/>
    <mergeCell ref="F211:G211"/>
    <mergeCell ref="F154:G154"/>
    <mergeCell ref="F158:G158"/>
    <mergeCell ref="F161:G161"/>
    <mergeCell ref="F190:G190"/>
    <mergeCell ref="F169:G169"/>
    <mergeCell ref="F160:G160"/>
    <mergeCell ref="F170:G170"/>
    <mergeCell ref="F162:G162"/>
    <mergeCell ref="F164:G164"/>
    <mergeCell ref="F212:G212"/>
    <mergeCell ref="F166:G166"/>
    <mergeCell ref="F195:G195"/>
    <mergeCell ref="F196:G196"/>
    <mergeCell ref="F204:G204"/>
    <mergeCell ref="F221:G221"/>
    <mergeCell ref="F222:G222"/>
    <mergeCell ref="F213:G213"/>
    <mergeCell ref="F208:G208"/>
    <mergeCell ref="F72:G72"/>
    <mergeCell ref="F71:G71"/>
    <mergeCell ref="F138:G138"/>
    <mergeCell ref="F75:G75"/>
    <mergeCell ref="F96:G96"/>
    <mergeCell ref="F81:G81"/>
    <mergeCell ref="F83:G83"/>
    <mergeCell ref="F110:G110"/>
    <mergeCell ref="F104:G104"/>
    <mergeCell ref="F113:G113"/>
    <mergeCell ref="F95:G95"/>
    <mergeCell ref="F94:G94"/>
    <mergeCell ref="F84:G84"/>
    <mergeCell ref="F82:G82"/>
    <mergeCell ref="F73:G73"/>
    <mergeCell ref="F119:G119"/>
    <mergeCell ref="F116:G116"/>
    <mergeCell ref="F117:G117"/>
    <mergeCell ref="F140:G140"/>
    <mergeCell ref="F141:G141"/>
    <mergeCell ref="F123:G123"/>
    <mergeCell ref="F103:G103"/>
    <mergeCell ref="F102:G102"/>
    <mergeCell ref="F106:G106"/>
    <mergeCell ref="F137:G137"/>
    <mergeCell ref="F74:G74"/>
    <mergeCell ref="F105:G105"/>
    <mergeCell ref="F87:G87"/>
    <mergeCell ref="F91:G91"/>
    <mergeCell ref="F98:G98"/>
    <mergeCell ref="F85:G85"/>
    <mergeCell ref="F76:G76"/>
    <mergeCell ref="F97:G97"/>
    <mergeCell ref="F88:G88"/>
    <mergeCell ref="F80:G80"/>
    <mergeCell ref="F92:G92"/>
    <mergeCell ref="F93:G93"/>
    <mergeCell ref="F101:G101"/>
    <mergeCell ref="F99:G99"/>
    <mergeCell ref="F126:G126"/>
    <mergeCell ref="F118:G118"/>
    <mergeCell ref="F115:G115"/>
    <mergeCell ref="F149:G149"/>
    <mergeCell ref="F207:G207"/>
    <mergeCell ref="F139:G139"/>
    <mergeCell ref="F143:G143"/>
    <mergeCell ref="F146:G146"/>
    <mergeCell ref="D20:E20"/>
    <mergeCell ref="D19:E19"/>
    <mergeCell ref="D44:E44"/>
    <mergeCell ref="D25:E25"/>
    <mergeCell ref="F25:G25"/>
    <mergeCell ref="D26:E26"/>
    <mergeCell ref="F26:G26"/>
    <mergeCell ref="F19:G19"/>
    <mergeCell ref="F28:G28"/>
    <mergeCell ref="F31:G31"/>
    <mergeCell ref="F32:G32"/>
    <mergeCell ref="F33:G33"/>
    <mergeCell ref="F44:G44"/>
    <mergeCell ref="F20:G20"/>
    <mergeCell ref="D21:E21"/>
    <mergeCell ref="F21:G21"/>
    <mergeCell ref="D24:E24"/>
    <mergeCell ref="D23:E23"/>
    <mergeCell ref="F23:G23"/>
    <mergeCell ref="F24:G24"/>
    <mergeCell ref="D38:E38"/>
    <mergeCell ref="D36:E36"/>
    <mergeCell ref="D22:E22"/>
    <mergeCell ref="F22:G22"/>
    <mergeCell ref="F56:G56"/>
    <mergeCell ref="F70:G70"/>
    <mergeCell ref="F55:G55"/>
    <mergeCell ref="F51:G51"/>
    <mergeCell ref="F69:G69"/>
    <mergeCell ref="F35:G35"/>
    <mergeCell ref="F59:G59"/>
    <mergeCell ref="F65:G65"/>
    <mergeCell ref="F47:G47"/>
    <mergeCell ref="F48:G48"/>
    <mergeCell ref="F53:G53"/>
    <mergeCell ref="F58:G58"/>
    <mergeCell ref="F61:G61"/>
    <mergeCell ref="F57:G57"/>
    <mergeCell ref="F62:G62"/>
    <mergeCell ref="F37:G37"/>
    <mergeCell ref="F40:G40"/>
    <mergeCell ref="F39:G39"/>
    <mergeCell ref="F60:G60"/>
    <mergeCell ref="F68:G68"/>
    <mergeCell ref="F63:G63"/>
    <mergeCell ref="F64:G64"/>
    <mergeCell ref="F66:G66"/>
    <mergeCell ref="F67:G67"/>
    <mergeCell ref="AC12:AC13"/>
    <mergeCell ref="F16:G16"/>
    <mergeCell ref="D17:E17"/>
    <mergeCell ref="F17:G17"/>
    <mergeCell ref="F18:G18"/>
    <mergeCell ref="D15:E15"/>
    <mergeCell ref="F15:G15"/>
    <mergeCell ref="D16:E16"/>
    <mergeCell ref="AB12:AB13"/>
    <mergeCell ref="D14:E14"/>
    <mergeCell ref="F14:G14"/>
    <mergeCell ref="D18:E18"/>
    <mergeCell ref="M12:M13"/>
    <mergeCell ref="N12:N13"/>
    <mergeCell ref="J12:J13"/>
    <mergeCell ref="I12:I13"/>
    <mergeCell ref="L12:L13"/>
    <mergeCell ref="K12:K13"/>
    <mergeCell ref="H12:H13"/>
    <mergeCell ref="Z12:Z13"/>
    <mergeCell ref="P12:P13"/>
    <mergeCell ref="D28:E28"/>
    <mergeCell ref="D27:E27"/>
    <mergeCell ref="D35:E35"/>
    <mergeCell ref="D43:E43"/>
    <mergeCell ref="F43:G43"/>
    <mergeCell ref="F45:G45"/>
    <mergeCell ref="F52:G52"/>
    <mergeCell ref="D51:E51"/>
    <mergeCell ref="F46:G46"/>
    <mergeCell ref="F34:G34"/>
    <mergeCell ref="F36:G36"/>
    <mergeCell ref="F38:G38"/>
    <mergeCell ref="D37:E37"/>
    <mergeCell ref="F41:G41"/>
    <mergeCell ref="D45:E45"/>
    <mergeCell ref="F42:G42"/>
    <mergeCell ref="D40:E40"/>
    <mergeCell ref="D39:E39"/>
    <mergeCell ref="D41:E41"/>
    <mergeCell ref="D42:E42"/>
    <mergeCell ref="D52:E52"/>
    <mergeCell ref="F49:G49"/>
    <mergeCell ref="F50:G50"/>
    <mergeCell ref="D47:E47"/>
    <mergeCell ref="D53:E53"/>
    <mergeCell ref="F228:G228"/>
    <mergeCell ref="F122:G122"/>
    <mergeCell ref="F202:G202"/>
    <mergeCell ref="F167:G167"/>
    <mergeCell ref="F127:G127"/>
    <mergeCell ref="F182:G182"/>
    <mergeCell ref="F132:G132"/>
    <mergeCell ref="F135:G135"/>
    <mergeCell ref="F124:G124"/>
    <mergeCell ref="F153:G153"/>
    <mergeCell ref="F147:G147"/>
    <mergeCell ref="F125:G125"/>
    <mergeCell ref="F203:G203"/>
    <mergeCell ref="F176:G176"/>
    <mergeCell ref="F172:G172"/>
    <mergeCell ref="F192:G192"/>
    <mergeCell ref="F197:G197"/>
    <mergeCell ref="F177:G177"/>
    <mergeCell ref="F187:G187"/>
    <mergeCell ref="F214:G214"/>
    <mergeCell ref="F173:G173"/>
    <mergeCell ref="D386:E386"/>
    <mergeCell ref="F256:G256"/>
    <mergeCell ref="F257:G257"/>
    <mergeCell ref="F239:G239"/>
    <mergeCell ref="F240:G240"/>
    <mergeCell ref="F148:G148"/>
    <mergeCell ref="F217:G217"/>
    <mergeCell ref="F165:G165"/>
    <mergeCell ref="F185:G185"/>
    <mergeCell ref="F168:G168"/>
    <mergeCell ref="F386:G386"/>
    <mergeCell ref="F175:G175"/>
    <mergeCell ref="F174:G174"/>
    <mergeCell ref="F191:G191"/>
    <mergeCell ref="F186:G186"/>
    <mergeCell ref="F188:G188"/>
    <mergeCell ref="F216:G216"/>
    <mergeCell ref="F200:G200"/>
    <mergeCell ref="F206:G206"/>
    <mergeCell ref="F219:G219"/>
    <mergeCell ref="F150:G150"/>
    <mergeCell ref="F151:G151"/>
    <mergeCell ref="F152:G152"/>
    <mergeCell ref="F220:G220"/>
    <mergeCell ref="B12:C13"/>
    <mergeCell ref="F109:G109"/>
    <mergeCell ref="F111:G111"/>
    <mergeCell ref="D136:E136"/>
    <mergeCell ref="D137:E137"/>
    <mergeCell ref="F30:G30"/>
    <mergeCell ref="D48:E48"/>
    <mergeCell ref="D32:E32"/>
    <mergeCell ref="D33:E33"/>
    <mergeCell ref="F27:G27"/>
    <mergeCell ref="D31:E31"/>
    <mergeCell ref="D29:E29"/>
    <mergeCell ref="F29:G29"/>
    <mergeCell ref="D30:E30"/>
    <mergeCell ref="F12:G13"/>
    <mergeCell ref="D12:E13"/>
    <mergeCell ref="F107:G107"/>
    <mergeCell ref="F100:G100"/>
    <mergeCell ref="F90:G90"/>
    <mergeCell ref="F120:G120"/>
    <mergeCell ref="D46:E46"/>
    <mergeCell ref="D49:E49"/>
    <mergeCell ref="F79:G79"/>
    <mergeCell ref="F54:G54"/>
    <mergeCell ref="D99:E99"/>
    <mergeCell ref="D100:E100"/>
    <mergeCell ref="F198:G198"/>
    <mergeCell ref="F199:G199"/>
    <mergeCell ref="F194:G194"/>
    <mergeCell ref="D50:E50"/>
    <mergeCell ref="F210:G210"/>
    <mergeCell ref="F171:G171"/>
    <mergeCell ref="F184:G184"/>
    <mergeCell ref="D138:E138"/>
    <mergeCell ref="D122:E122"/>
    <mergeCell ref="F112:G112"/>
    <mergeCell ref="D103:E103"/>
    <mergeCell ref="D113:E113"/>
    <mergeCell ref="D112:E112"/>
    <mergeCell ref="D114:E114"/>
    <mergeCell ref="F114:G114"/>
    <mergeCell ref="F131:G131"/>
    <mergeCell ref="F130:G130"/>
    <mergeCell ref="F121:G121"/>
    <mergeCell ref="D120:E120"/>
    <mergeCell ref="D119:E119"/>
    <mergeCell ref="F189:G189"/>
    <mergeCell ref="F129:G129"/>
    <mergeCell ref="D101:E101"/>
    <mergeCell ref="F327:G327"/>
    <mergeCell ref="F328:G328"/>
    <mergeCell ref="F321:G321"/>
    <mergeCell ref="F323:G323"/>
    <mergeCell ref="F322:G322"/>
    <mergeCell ref="F325:G325"/>
    <mergeCell ref="D102:E102"/>
    <mergeCell ref="F223:G223"/>
    <mergeCell ref="F225:G225"/>
    <mergeCell ref="F236:G236"/>
    <mergeCell ref="F230:G230"/>
    <mergeCell ref="F248:G248"/>
    <mergeCell ref="D143:E143"/>
    <mergeCell ref="D144:E144"/>
    <mergeCell ref="D145:E145"/>
    <mergeCell ref="D149:E149"/>
    <mergeCell ref="F218:G218"/>
    <mergeCell ref="F233:G233"/>
    <mergeCell ref="F234:G234"/>
    <mergeCell ref="D125:E125"/>
    <mergeCell ref="F128:G128"/>
    <mergeCell ref="D130:E130"/>
    <mergeCell ref="D115:E115"/>
  </mergeCell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CTOFICHA"/>
  <dimension ref="A1:H4239"/>
  <sheetViews>
    <sheetView workbookViewId="0">
      <selection activeCell="C32" sqref="C32"/>
    </sheetView>
  </sheetViews>
  <sheetFormatPr baseColWidth="10" defaultRowHeight="15"/>
  <cols>
    <col min="1" max="1" width="53.42578125" customWidth="1"/>
    <col min="2" max="2" width="24.42578125" customWidth="1"/>
    <col min="3" max="4" width="23.28515625" customWidth="1"/>
    <col min="5" max="5" width="68" customWidth="1"/>
  </cols>
  <sheetData>
    <row r="1" spans="1:8">
      <c r="A1" s="781">
        <v>904946</v>
      </c>
      <c r="B1" s="781" t="s">
        <v>126</v>
      </c>
      <c r="C1" s="781" t="s">
        <v>127</v>
      </c>
      <c r="D1" s="781" t="s">
        <v>4046</v>
      </c>
      <c r="E1" s="780">
        <v>904664</v>
      </c>
      <c r="F1" s="780" t="s">
        <v>126</v>
      </c>
      <c r="G1" s="780" t="s">
        <v>127</v>
      </c>
      <c r="H1" s="780" t="s">
        <v>4046</v>
      </c>
    </row>
    <row r="2" spans="1:8">
      <c r="A2" t="str">
        <f>'CTOS FICHA 904946'!C13&amp;'CTOS FICHA 904946'!D13&amp;'CTOS FICHA 904946'!E13&amp;'CTOS FICHA 904946'!F13&amp;'CTOS FICHA 904946'!G13&amp;'CTOS FICHA 904946'!H13&amp;'CTOS FICHA 904946'!I13</f>
        <v>iMacAntI5 A 3,4GHZ16GB1TBFS4GBAPPLE MOUSE</v>
      </c>
      <c r="B2" s="8" t="str">
        <f>+'CTOS FICHA 904946'!A13</f>
        <v>151</v>
      </c>
      <c r="C2" s="8" t="str">
        <f>+'CTOS FICHA 904946'!B13</f>
        <v>09762</v>
      </c>
      <c r="D2" s="8">
        <f>+'CTOS FICHA 904946'!P13</f>
        <v>0</v>
      </c>
      <c r="E2" t="str">
        <f>'CTOS FICHA 904664'!C13&amp;'CTOS FICHA 904664'!D13&amp;'CTOS FICHA 904664'!E13&amp;'CTOS FICHA 904664'!F13&amp;'CTOS FICHA 904664'!G13&amp;'CTOS FICHA 904664'!H13&amp;'CTOS FICHA 904664'!I13&amp;'CTOS FICHA 904664'!Q13</f>
        <v>MacBook ProANTIGUOI7 A 2,9GHZ8GBSERIAL ATA 1TBYOSEMITE</v>
      </c>
      <c r="F2" s="8" t="str">
        <f>+'CTOS FICHA 904664'!A13</f>
        <v>154</v>
      </c>
      <c r="G2" s="8" t="str">
        <f>+'CTOS FICHA 904664'!B13</f>
        <v>09671</v>
      </c>
      <c r="H2" s="8">
        <f>+'CTOS FICHA 904664'!P13</f>
        <v>107523704</v>
      </c>
    </row>
    <row r="3" spans="1:8">
      <c r="A3" t="str">
        <f>'CTOS FICHA 904946'!C14&amp;'CTOS FICHA 904946'!D14&amp;'CTOS FICHA 904946'!E14&amp;'CTOS FICHA 904946'!F14&amp;'CTOS FICHA 904946'!G14&amp;'CTOS FICHA 904946'!H14&amp;'CTOS FICHA 904946'!I14</f>
        <v>iMacAntI5 A 2,7GHZ8GB1TBFS1GBMAGIC MOUSE</v>
      </c>
      <c r="B3" s="8" t="str">
        <f>+'CTOS FICHA 904946'!A14</f>
        <v>151</v>
      </c>
      <c r="C3" s="8">
        <f>+'CTOS FICHA 904946'!B14</f>
        <v>12721</v>
      </c>
      <c r="D3" s="8">
        <f>+'CTOS FICHA 904946'!P14</f>
        <v>107521422</v>
      </c>
      <c r="E3" t="str">
        <f>'CTOS FICHA 904664'!C14&amp;'CTOS FICHA 904664'!D14&amp;'CTOS FICHA 904664'!E14&amp;'CTOS FICHA 904664'!F14&amp;'CTOS FICHA 904664'!G14&amp;'CTOS FICHA 904664'!H14&amp;'CTOS FICHA 904664'!I14&amp;'CTOS FICHA 904664'!Q14</f>
        <v>MacBook AirANTIGUOI5 A 1,4GHZ8GB512GBYOSEMITE</v>
      </c>
      <c r="F3" s="8" t="str">
        <f>+'CTOS FICHA 904664'!A14</f>
        <v>154</v>
      </c>
      <c r="G3" s="8" t="str">
        <f>+'CTOS FICHA 904664'!B14</f>
        <v>09689</v>
      </c>
      <c r="H3" s="8">
        <f>+'CTOS FICHA 904664'!P14</f>
        <v>107524569</v>
      </c>
    </row>
    <row r="4" spans="1:8">
      <c r="A4" t="str">
        <f>'CTOS FICHA 904946'!C15&amp;'CTOS FICHA 904946'!D15&amp;'CTOS FICHA 904946'!E15&amp;'CTOS FICHA 904946'!F15&amp;'CTOS FICHA 904946'!G15&amp;'CTOS FICHA 904946'!H15&amp;'CTOS FICHA 904946'!I15</f>
        <v>iMacAntI7 A 3,1GHZ16GBSERIAL ATA 1TBMAGIC MOUSE</v>
      </c>
      <c r="B4" s="8" t="str">
        <f>+'CTOS FICHA 904946'!A15</f>
        <v>151</v>
      </c>
      <c r="C4" s="8">
        <f>+'CTOS FICHA 904946'!B15</f>
        <v>12739</v>
      </c>
      <c r="D4" s="8">
        <f>+'CTOS FICHA 904946'!P15</f>
        <v>107523540</v>
      </c>
      <c r="E4" t="str">
        <f>'CTOS FICHA 904664'!C15&amp;'CTOS FICHA 904664'!D15&amp;'CTOS FICHA 904664'!E15&amp;'CTOS FICHA 904664'!F15&amp;'CTOS FICHA 904664'!G15&amp;'CTOS FICHA 904664'!H15&amp;'CTOS FICHA 904664'!I15&amp;'CTOS FICHA 904664'!Q15</f>
        <v>MacBook ProANTIGUOI7 A 3,0GHZ16GB512GB FLASHYOSEMITE</v>
      </c>
      <c r="F4" s="8" t="str">
        <f>+'CTOS FICHA 904664'!A15</f>
        <v>154</v>
      </c>
      <c r="G4" s="8" t="str">
        <f>+'CTOS FICHA 904664'!B15</f>
        <v>09697</v>
      </c>
      <c r="H4" s="8">
        <f>+'CTOS FICHA 904664'!P15</f>
        <v>107524896</v>
      </c>
    </row>
    <row r="5" spans="1:8">
      <c r="A5" t="str">
        <f>'CTOS FICHA 904946'!C16&amp;'CTOS FICHA 904946'!D16&amp;'CTOS FICHA 904946'!E16&amp;'CTOS FICHA 904946'!F16&amp;'CTOS FICHA 904946'!G16&amp;'CTOS FICHA 904946'!H16&amp;'CTOS FICHA 904946'!I16</f>
        <v>iMacAntI7 A 3,1GHZ16GB1TBFSMAGIC MOUSE + MAGIC TRACKPAD</v>
      </c>
      <c r="B5" s="8" t="str">
        <f>+'CTOS FICHA 904946'!A16</f>
        <v>151</v>
      </c>
      <c r="C5" s="8" t="str">
        <f>+'CTOS FICHA 904946'!B16</f>
        <v>12747</v>
      </c>
      <c r="D5" s="8">
        <f>+'CTOS FICHA 904946'!P16</f>
        <v>107525220</v>
      </c>
      <c r="E5" t="str">
        <f>'CTOS FICHA 904664'!C16&amp;'CTOS FICHA 904664'!D16&amp;'CTOS FICHA 904664'!E16&amp;'CTOS FICHA 904664'!F16&amp;'CTOS FICHA 904664'!G16&amp;'CTOS FICHA 904664'!H16&amp;'CTOS FICHA 904664'!I16&amp;'CTOS FICHA 904664'!Q16</f>
        <v>MacBook AirANTIGUOI7 A 1,7GHZ8GB512GBYOSEMITE</v>
      </c>
      <c r="F5" s="8" t="str">
        <f>+'CTOS FICHA 904664'!A16</f>
        <v>154</v>
      </c>
      <c r="G5" s="8" t="str">
        <f>+'CTOS FICHA 904664'!B16</f>
        <v>09705</v>
      </c>
      <c r="H5" s="8">
        <f>+'CTOS FICHA 904664'!P16</f>
        <v>107550270</v>
      </c>
    </row>
    <row r="6" spans="1:8">
      <c r="A6" t="str">
        <f>'CTOS FICHA 904946'!C17&amp;'CTOS FICHA 904946'!D17&amp;'CTOS FICHA 904946'!E17&amp;'CTOS FICHA 904946'!F17&amp;'CTOS FICHA 904946'!G17&amp;'CTOS FICHA 904946'!H17&amp;'CTOS FICHA 904946'!I17</f>
        <v>iMacAntI5 A 2,9GHZ16GBSERIAL ATA 1TBMAGIC MOUSE</v>
      </c>
      <c r="B6" s="8" t="str">
        <f>+'CTOS FICHA 904946'!A17</f>
        <v>151</v>
      </c>
      <c r="C6" s="8" t="str">
        <f>+'CTOS FICHA 904946'!B17</f>
        <v>12754</v>
      </c>
      <c r="D6" s="8">
        <f>+'CTOS FICHA 904946'!P17</f>
        <v>107525295</v>
      </c>
      <c r="E6" t="str">
        <f>'CTOS FICHA 904664'!C17&amp;'CTOS FICHA 904664'!D17&amp;'CTOS FICHA 904664'!E17&amp;'CTOS FICHA 904664'!F17&amp;'CTOS FICHA 904664'!G17&amp;'CTOS FICHA 904664'!H17&amp;'CTOS FICHA 904664'!I17&amp;'CTOS FICHA 904664'!Q17</f>
        <v>MacBook ProANTIGUOI5 A 2,6GHZ16GB128GB FLASHYOSEMITE</v>
      </c>
      <c r="F6" s="8" t="str">
        <f>+'CTOS FICHA 904664'!A17</f>
        <v>154</v>
      </c>
      <c r="G6" s="8" t="str">
        <f>+'CTOS FICHA 904664'!B17</f>
        <v>09713</v>
      </c>
      <c r="H6" s="8">
        <f>+'CTOS FICHA 904664'!P17</f>
        <v>107550703</v>
      </c>
    </row>
    <row r="7" spans="1:8">
      <c r="A7" t="str">
        <f>'CTOS FICHA 904946'!C18&amp;'CTOS FICHA 904946'!D18&amp;'CTOS FICHA 904946'!E18&amp;'CTOS FICHA 904946'!F18&amp;'CTOS FICHA 904946'!G18&amp;'CTOS FICHA 904946'!H18&amp;'CTOS FICHA 904946'!I18</f>
        <v>iMacAntI7 A 4,0GHZ16GB3TBFS4GBMAGIC TRACKPAD</v>
      </c>
      <c r="B7" s="8" t="str">
        <f>+'CTOS FICHA 904946'!A18</f>
        <v>151</v>
      </c>
      <c r="C7" s="8" t="str">
        <f>+'CTOS FICHA 904946'!B18</f>
        <v>12796</v>
      </c>
      <c r="D7" s="8">
        <f>+'CTOS FICHA 904946'!P18</f>
        <v>107526595</v>
      </c>
      <c r="E7" t="str">
        <f>'CTOS FICHA 904664'!C18&amp;'CTOS FICHA 904664'!D18&amp;'CTOS FICHA 904664'!E18&amp;'CTOS FICHA 904664'!F18&amp;'CTOS FICHA 904664'!G18&amp;'CTOS FICHA 904664'!H18&amp;'CTOS FICHA 904664'!I18&amp;'CTOS FICHA 904664'!Q18</f>
        <v>MacBook AirANTIGUOI7 A 1,7GHZ8GB512GBYOSEMITE</v>
      </c>
      <c r="F7" s="8" t="str">
        <f>+'CTOS FICHA 904664'!A18</f>
        <v>154</v>
      </c>
      <c r="G7" s="8" t="str">
        <f>+'CTOS FICHA 904664'!B18</f>
        <v>09721</v>
      </c>
      <c r="H7" s="8">
        <f>+'CTOS FICHA 904664'!P18</f>
        <v>107557141</v>
      </c>
    </row>
    <row r="8" spans="1:8">
      <c r="A8" t="str">
        <f>'CTOS FICHA 904946'!C19&amp;'CTOS FICHA 904946'!D19&amp;'CTOS FICHA 904946'!E19&amp;'CTOS FICHA 904946'!F19&amp;'CTOS FICHA 904946'!G19&amp;'CTOS FICHA 904946'!H19&amp;'CTOS FICHA 904946'!I19</f>
        <v>iMacAntI7 A 3,1GHZ8GBSERIAL ATA 1TBMAGIC MOUSE</v>
      </c>
      <c r="B8" s="8" t="str">
        <f>+'CTOS FICHA 904946'!A19</f>
        <v>151</v>
      </c>
      <c r="C8" s="8">
        <f>+'CTOS FICHA 904946'!B19</f>
        <v>12804</v>
      </c>
      <c r="D8" s="8">
        <f>+'CTOS FICHA 904946'!P19</f>
        <v>107550242</v>
      </c>
      <c r="E8" t="str">
        <f>'CTOS FICHA 904664'!C19&amp;'CTOS FICHA 904664'!D19&amp;'CTOS FICHA 904664'!E19&amp;'CTOS FICHA 904664'!F19&amp;'CTOS FICHA 904664'!G19&amp;'CTOS FICHA 904664'!H19&amp;'CTOS FICHA 904664'!I19&amp;'CTOS FICHA 904664'!Q19</f>
        <v>MacBook ProANTIGUOI7 A 2,2GHZ16GB1TB FLASH</v>
      </c>
      <c r="F8" s="8" t="str">
        <f>+'CTOS FICHA 904664'!A19</f>
        <v>154</v>
      </c>
      <c r="G8" s="8" t="str">
        <f>+'CTOS FICHA 904664'!B19</f>
        <v>09739</v>
      </c>
      <c r="H8" s="8">
        <f>+'CTOS FICHA 904664'!P19</f>
        <v>107557339</v>
      </c>
    </row>
    <row r="9" spans="1:8">
      <c r="A9" t="str">
        <f>'CTOS FICHA 904946'!C20&amp;'CTOS FICHA 904946'!D20&amp;'CTOS FICHA 904946'!E20&amp;'CTOS FICHA 904946'!F20&amp;'CTOS FICHA 904946'!G20&amp;'CTOS FICHA 904946'!H20&amp;'CTOS FICHA 904946'!I20</f>
        <v>iMacAntI7 A 4,0GHZ32GB256GB FLASH2GBMAGIC MOUSE</v>
      </c>
      <c r="B9" s="8" t="str">
        <f>+'CTOS FICHA 904946'!A20</f>
        <v>151</v>
      </c>
      <c r="C9" s="8">
        <f>+'CTOS FICHA 904946'!B20</f>
        <v>12812</v>
      </c>
      <c r="D9" s="8">
        <f>+'CTOS FICHA 904946'!P20</f>
        <v>107557019</v>
      </c>
      <c r="E9" t="str">
        <f>'CTOS FICHA 904664'!C20&amp;'CTOS FICHA 904664'!D20&amp;'CTOS FICHA 904664'!E20&amp;'CTOS FICHA 904664'!F20&amp;'CTOS FICHA 904664'!G20&amp;'CTOS FICHA 904664'!H20&amp;'CTOS FICHA 904664'!I20&amp;'CTOS FICHA 904664'!Q20</f>
        <v>MacBook AirANTIGUOI7 A 1,7GHZ8GB512GB</v>
      </c>
      <c r="F9" s="8" t="str">
        <f>+'CTOS FICHA 904664'!A20</f>
        <v>154</v>
      </c>
      <c r="G9" s="8" t="str">
        <f>+'CTOS FICHA 904664'!B20</f>
        <v>09747</v>
      </c>
      <c r="H9" s="8">
        <f>+'CTOS FICHA 904664'!P20</f>
        <v>107560060</v>
      </c>
    </row>
    <row r="10" spans="1:8">
      <c r="A10" t="str">
        <f>'CTOS FICHA 904946'!C21&amp;'CTOS FICHA 904946'!D21&amp;'CTOS FICHA 904946'!E21&amp;'CTOS FICHA 904946'!F21&amp;'CTOS FICHA 904946'!G21&amp;'CTOS FICHA 904946'!H21&amp;'CTOS FICHA 904946'!I21</f>
        <v>iMacAntI7 A 3,1GHZ16GB1TBFSMAGIC MOUSE</v>
      </c>
      <c r="B10" s="8" t="str">
        <f>+'CTOS FICHA 904946'!A21</f>
        <v>151</v>
      </c>
      <c r="C10" s="8">
        <f>+'CTOS FICHA 904946'!B21</f>
        <v>12820</v>
      </c>
      <c r="D10" s="8">
        <f>+'CTOS FICHA 904946'!P21</f>
        <v>107557275</v>
      </c>
      <c r="E10" t="str">
        <f>'CTOS FICHA 904664'!C21&amp;'CTOS FICHA 904664'!D21&amp;'CTOS FICHA 904664'!E21&amp;'CTOS FICHA 904664'!F21&amp;'CTOS FICHA 904664'!G21&amp;'CTOS FICHA 904664'!H21&amp;'CTOS FICHA 904664'!I21&amp;'CTOS FICHA 904664'!Q21</f>
        <v>MacBook AirANTIGUOI7 A 1,7GHZ4GB256GB</v>
      </c>
      <c r="F10" s="8" t="str">
        <f>+'CTOS FICHA 904664'!A21</f>
        <v>154</v>
      </c>
      <c r="G10" s="8" t="str">
        <f>+'CTOS FICHA 904664'!B21</f>
        <v>09754</v>
      </c>
      <c r="H10" s="8">
        <f>+'CTOS FICHA 904664'!P21</f>
        <v>107567483</v>
      </c>
    </row>
    <row r="11" spans="1:8">
      <c r="A11" t="str">
        <f>'CTOS FICHA 904946'!C22&amp;'CTOS FICHA 904946'!D22&amp;'CTOS FICHA 904946'!E22&amp;'CTOS FICHA 904946'!F22&amp;'CTOS FICHA 904946'!G22&amp;'CTOS FICHA 904946'!H22&amp;'CTOS FICHA 904946'!I22</f>
        <v>iMacAntI7 A 4,0GHZ8GB3TBFS2GBMAGIC MOUSE</v>
      </c>
      <c r="B11" s="8" t="str">
        <f>+'CTOS FICHA 904946'!A22</f>
        <v>151</v>
      </c>
      <c r="C11" s="8">
        <f>+'CTOS FICHA 904946'!B22</f>
        <v>12838</v>
      </c>
      <c r="D11" s="8">
        <f>+'CTOS FICHA 904946'!P22</f>
        <v>107557556</v>
      </c>
      <c r="E11" t="str">
        <f>'CTOS FICHA 904664'!C22&amp;'CTOS FICHA 904664'!D22&amp;'CTOS FICHA 904664'!E22&amp;'CTOS FICHA 904664'!F22&amp;'CTOS FICHA 904664'!G22&amp;'CTOS FICHA 904664'!H22&amp;'CTOS FICHA 904664'!I22&amp;'CTOS FICHA 904664'!Q22</f>
        <v>MacBook ProANTIGUOI5 A 2,6GHZ16GB256GB FLASH</v>
      </c>
      <c r="F11" s="8" t="str">
        <f>+'CTOS FICHA 904664'!A22</f>
        <v>154</v>
      </c>
      <c r="G11" s="8" t="str">
        <f>+'CTOS FICHA 904664'!B22</f>
        <v>09788</v>
      </c>
      <c r="H11" s="8">
        <f>+'CTOS FICHA 904664'!P22</f>
        <v>107581275</v>
      </c>
    </row>
    <row r="12" spans="1:8">
      <c r="A12" t="str">
        <f>'CTOS FICHA 904946'!C23&amp;'CTOS FICHA 904946'!D23&amp;'CTOS FICHA 904946'!E23&amp;'CTOS FICHA 904946'!F23&amp;'CTOS FICHA 904946'!G23&amp;'CTOS FICHA 904946'!H23&amp;'CTOS FICHA 904946'!I23</f>
        <v>iMacAntI7 A 4,0GHZ32GB3TBFS4GBMAGIC MOUSE</v>
      </c>
      <c r="B12" s="8" t="str">
        <f>+'CTOS FICHA 904946'!A23</f>
        <v>151</v>
      </c>
      <c r="C12" s="8">
        <f>+'CTOS FICHA 904946'!B23</f>
        <v>12853</v>
      </c>
      <c r="D12" s="8">
        <f>+'CTOS FICHA 904946'!P23</f>
        <v>107567553</v>
      </c>
      <c r="E12" t="str">
        <f>'CTOS FICHA 904664'!C23&amp;'CTOS FICHA 904664'!D23&amp;'CTOS FICHA 904664'!E23&amp;'CTOS FICHA 904664'!F23&amp;'CTOS FICHA 904664'!G23&amp;'CTOS FICHA 904664'!H23&amp;'CTOS FICHA 904664'!I23&amp;'CTOS FICHA 904664'!Q23</f>
        <v>MacBook ProANTIGUOI7 A 3,0GHZ16GB512GB FLASH</v>
      </c>
      <c r="F12" s="8" t="str">
        <f>+'CTOS FICHA 904664'!A23</f>
        <v>154</v>
      </c>
      <c r="G12" s="8" t="str">
        <f>+'CTOS FICHA 904664'!B23</f>
        <v>09804</v>
      </c>
      <c r="H12" s="8">
        <f>+'CTOS FICHA 904664'!P23</f>
        <v>107599882</v>
      </c>
    </row>
    <row r="13" spans="1:8">
      <c r="A13" t="str">
        <f>'CTOS FICHA 904946'!C24&amp;'CTOS FICHA 904946'!D24&amp;'CTOS FICHA 904946'!E24&amp;'CTOS FICHA 904946'!F24&amp;'CTOS FICHA 904946'!G24&amp;'CTOS FICHA 904946'!H24&amp;'CTOS FICHA 904946'!I24</f>
        <v>iMacAntI7 A 3,5GHZ16GB1TBFS2GBMAGIC MOUSE</v>
      </c>
      <c r="B13" s="8" t="str">
        <f>+'CTOS FICHA 904946'!A24</f>
        <v>151</v>
      </c>
      <c r="C13" s="8">
        <f>+'CTOS FICHA 904946'!B24</f>
        <v>12861</v>
      </c>
      <c r="D13" s="8">
        <f>+'CTOS FICHA 904946'!P24</f>
        <v>107574823</v>
      </c>
      <c r="E13" t="str">
        <f>'CTOS FICHA 904664'!C24&amp;'CTOS FICHA 904664'!D24&amp;'CTOS FICHA 904664'!E24&amp;'CTOS FICHA 904664'!F24&amp;'CTOS FICHA 904664'!G24&amp;'CTOS FICHA 904664'!H24&amp;'CTOS FICHA 904664'!I24&amp;'CTOS FICHA 904664'!Q24</f>
        <v>MacBook ProANTIGUOI5 A 2,8GHZ16GB1TB FLASH</v>
      </c>
      <c r="F13" s="8" t="str">
        <f>+'CTOS FICHA 904664'!A24</f>
        <v>154</v>
      </c>
      <c r="G13" s="8" t="str">
        <f>+'CTOS FICHA 904664'!B24</f>
        <v>09812</v>
      </c>
      <c r="H13" s="8">
        <f>+'CTOS FICHA 904664'!P24</f>
        <v>107612465</v>
      </c>
    </row>
    <row r="14" spans="1:8">
      <c r="A14" t="str">
        <f>'CTOS FICHA 904946'!C25&amp;'CTOS FICHA 904946'!D25&amp;'CTOS FICHA 904946'!E25&amp;'CTOS FICHA 904946'!F25&amp;'CTOS FICHA 904946'!G25&amp;'CTOS FICHA 904946'!H25&amp;'CTOS FICHA 904946'!I25</f>
        <v>Mac MiniAntI5 A 2,6GHZ16GBSERIAL ATA 1TB</v>
      </c>
      <c r="B14" s="8" t="str">
        <f>+'CTOS FICHA 904946'!A25</f>
        <v>151</v>
      </c>
      <c r="C14" s="8">
        <f>+'CTOS FICHA 904946'!B25</f>
        <v>12879</v>
      </c>
      <c r="D14" s="8">
        <f>+'CTOS FICHA 904946'!P25</f>
        <v>107579041</v>
      </c>
      <c r="E14" t="str">
        <f>'CTOS FICHA 904664'!C25&amp;'CTOS FICHA 904664'!D25&amp;'CTOS FICHA 904664'!E25&amp;'CTOS FICHA 904664'!F25&amp;'CTOS FICHA 904664'!G25&amp;'CTOS FICHA 904664'!H25&amp;'CTOS FICHA 904664'!I25&amp;'CTOS FICHA 904664'!Q25</f>
        <v>MacBook AirANTIGUOI5 A 1,4GHZ8GB128GB</v>
      </c>
      <c r="F14" s="8" t="str">
        <f>+'CTOS FICHA 904664'!A25</f>
        <v>154</v>
      </c>
      <c r="G14" s="8" t="str">
        <f>+'CTOS FICHA 904664'!B25</f>
        <v>09820</v>
      </c>
      <c r="H14" s="8">
        <f>+'CTOS FICHA 904664'!P25</f>
        <v>107612813</v>
      </c>
    </row>
    <row r="15" spans="1:8">
      <c r="A15" t="str">
        <f>'CTOS FICHA 904946'!C26&amp;'CTOS FICHA 904946'!D26&amp;'CTOS FICHA 904946'!E26&amp;'CTOS FICHA 904946'!F26&amp;'CTOS FICHA 904946'!G26&amp;'CTOS FICHA 904946'!H26&amp;'CTOS FICHA 904946'!I26</f>
        <v>Mac MiniAntI5 A 2,6GHZ16GB 256GB FLASH</v>
      </c>
      <c r="B15" s="8" t="str">
        <f>+'CTOS FICHA 904946'!A26</f>
        <v>151</v>
      </c>
      <c r="C15" s="8">
        <f>+'CTOS FICHA 904946'!B26</f>
        <v>12887</v>
      </c>
      <c r="D15" s="8">
        <f>+'CTOS FICHA 904946'!P26</f>
        <v>107579076</v>
      </c>
      <c r="E15" t="str">
        <f>'CTOS FICHA 904664'!C26&amp;'CTOS FICHA 904664'!D26&amp;'CTOS FICHA 904664'!E26&amp;'CTOS FICHA 904664'!F26&amp;'CTOS FICHA 904664'!G26&amp;'CTOS FICHA 904664'!H26&amp;'CTOS FICHA 904664'!I26&amp;'CTOS FICHA 904664'!Q26</f>
        <v>MacBook AirANTIGUOI7 A 1,7GHZ8GB256GB</v>
      </c>
      <c r="F15" s="8" t="str">
        <f>+'CTOS FICHA 904664'!A26</f>
        <v>154</v>
      </c>
      <c r="G15" s="8" t="str">
        <f>+'CTOS FICHA 904664'!B26</f>
        <v>09838</v>
      </c>
      <c r="H15" s="8">
        <f>+'CTOS FICHA 904664'!P26</f>
        <v>107623437</v>
      </c>
    </row>
    <row r="16" spans="1:8">
      <c r="A16" t="str">
        <f>'CTOS FICHA 904946'!C27&amp;'CTOS FICHA 904946'!D27&amp;'CTOS FICHA 904946'!E27&amp;'CTOS FICHA 904946'!F27&amp;'CTOS FICHA 904946'!G27&amp;'CTOS FICHA 904946'!H27&amp;'CTOS FICHA 904946'!I27</f>
        <v>Mac MiniAntI5 A 2,8GHZ8GB1TBFS</v>
      </c>
      <c r="B16" s="8" t="str">
        <f>+'CTOS FICHA 904946'!A27</f>
        <v>151</v>
      </c>
      <c r="C16" s="8">
        <f>+'CTOS FICHA 904946'!B27</f>
        <v>12895</v>
      </c>
      <c r="D16" s="8">
        <f>+'CTOS FICHA 904946'!P27</f>
        <v>107590025</v>
      </c>
      <c r="E16" t="str">
        <f>'CTOS FICHA 904664'!C27&amp;'CTOS FICHA 904664'!D27&amp;'CTOS FICHA 904664'!E27&amp;'CTOS FICHA 904664'!F27&amp;'CTOS FICHA 904664'!G27&amp;'CTOS FICHA 904664'!H27&amp;'CTOS FICHA 904664'!I27&amp;'CTOS FICHA 904664'!Q27</f>
        <v>MacBook ProANTIGUOI7 A 3,0GHZ16GB256GB FLASH</v>
      </c>
      <c r="F16" s="8" t="str">
        <f>+'CTOS FICHA 904664'!A27</f>
        <v>154</v>
      </c>
      <c r="G16" s="8" t="str">
        <f>+'CTOS FICHA 904664'!B27</f>
        <v>09846</v>
      </c>
      <c r="H16" s="8">
        <f>+'CTOS FICHA 904664'!P27</f>
        <v>107627042</v>
      </c>
    </row>
    <row r="17" spans="1:8">
      <c r="A17" t="str">
        <f>'CTOS FICHA 904946'!C28&amp;'CTOS FICHA 904946'!D28&amp;'CTOS FICHA 904946'!E28&amp;'CTOS FICHA 904946'!F28&amp;'CTOS FICHA 904946'!G28&amp;'CTOS FICHA 904946'!H28&amp;'CTOS FICHA 904946'!I28</f>
        <v>Mac MiniAntI7 A 3,0GHZ16GB2TBFS</v>
      </c>
      <c r="B17" s="8" t="str">
        <f>+'CTOS FICHA 904946'!A28</f>
        <v>151</v>
      </c>
      <c r="C17" s="8">
        <f>+'CTOS FICHA 904946'!B28</f>
        <v>12903</v>
      </c>
      <c r="D17" s="8">
        <f>+'CTOS FICHA 904946'!P28</f>
        <v>107599927</v>
      </c>
      <c r="E17" t="str">
        <f>'CTOS FICHA 904664'!C28&amp;'CTOS FICHA 904664'!D28&amp;'CTOS FICHA 904664'!E28&amp;'CTOS FICHA 904664'!F28&amp;'CTOS FICHA 904664'!G28&amp;'CTOS FICHA 904664'!H28&amp;'CTOS FICHA 904664'!I28&amp;'CTOS FICHA 904664'!Q28</f>
        <v>MacBook ProANTIGUOI7 A 2,5GHZ16GB1TB FLASH</v>
      </c>
      <c r="F17" s="8" t="str">
        <f>+'CTOS FICHA 904664'!A28</f>
        <v>154</v>
      </c>
      <c r="G17" s="8" t="str">
        <f>+'CTOS FICHA 904664'!B28</f>
        <v>09853</v>
      </c>
      <c r="H17" s="8">
        <f>+'CTOS FICHA 904664'!P28</f>
        <v>107651615</v>
      </c>
    </row>
    <row r="18" spans="1:8">
      <c r="A18" t="str">
        <f>'CTOS FICHA 904946'!C29&amp;'CTOS FICHA 904946'!D29&amp;'CTOS FICHA 904946'!E29&amp;'CTOS FICHA 904946'!F29&amp;'CTOS FICHA 904946'!G29&amp;'CTOS FICHA 904946'!H29&amp;'CTOS FICHA 904946'!I29</f>
        <v>iMacAntI5 A 3,2GHZ16GB1TBFSMAGIC MOUSE</v>
      </c>
      <c r="B18" s="8" t="str">
        <f>+'CTOS FICHA 904946'!A29</f>
        <v>151</v>
      </c>
      <c r="C18" s="8">
        <f>+'CTOS FICHA 904946'!B29</f>
        <v>12911</v>
      </c>
      <c r="D18" s="8">
        <f>+'CTOS FICHA 904946'!P29</f>
        <v>107607948</v>
      </c>
      <c r="E18" t="str">
        <f>'CTOS FICHA 904664'!C29&amp;'CTOS FICHA 904664'!D29&amp;'CTOS FICHA 904664'!E29&amp;'CTOS FICHA 904664'!F29&amp;'CTOS FICHA 904664'!G29&amp;'CTOS FICHA 904664'!H29&amp;'CTOS FICHA 904664'!I29&amp;'CTOS FICHA 904664'!Q29</f>
        <v>MacBook ProANTIGUOI7 A 2,8GHZ16GB512GB FLASH</v>
      </c>
      <c r="F18" s="8" t="str">
        <f>+'CTOS FICHA 904664'!A29</f>
        <v>154</v>
      </c>
      <c r="G18" s="8" t="str">
        <f>+'CTOS FICHA 904664'!B29</f>
        <v>09861</v>
      </c>
      <c r="H18" s="8">
        <f>+'CTOS FICHA 904664'!P29</f>
        <v>107668428</v>
      </c>
    </row>
    <row r="19" spans="1:8">
      <c r="A19" t="str">
        <f>'CTOS FICHA 904946'!C30&amp;'CTOS FICHA 904946'!D30&amp;'CTOS FICHA 904946'!E30&amp;'CTOS FICHA 904946'!F30&amp;'CTOS FICHA 904946'!G30&amp;'CTOS FICHA 904946'!H30&amp;'CTOS FICHA 904946'!I30</f>
        <v>iMacAntI5 A 3,5GHZ16GB1TBFS2GBMAGIC MOUSE</v>
      </c>
      <c r="B19" s="8" t="str">
        <f>+'CTOS FICHA 904946'!A30</f>
        <v>151</v>
      </c>
      <c r="C19" s="8">
        <f>+'CTOS FICHA 904946'!B30</f>
        <v>12929</v>
      </c>
      <c r="D19" s="8">
        <f>+'CTOS FICHA 904946'!P30</f>
        <v>107617648</v>
      </c>
      <c r="E19" t="str">
        <f>'CTOS FICHA 904664'!C30&amp;'CTOS FICHA 904664'!D30&amp;'CTOS FICHA 904664'!E30&amp;'CTOS FICHA 904664'!F30&amp;'CTOS FICHA 904664'!G30&amp;'CTOS FICHA 904664'!H30&amp;'CTOS FICHA 904664'!I30&amp;'CTOS FICHA 904664'!Q30</f>
        <v>MacBook AirANTIGUOI7 A 1,7GHZ4GB128GB</v>
      </c>
      <c r="F19" s="8" t="str">
        <f>+'CTOS FICHA 904664'!A30</f>
        <v>154</v>
      </c>
      <c r="G19" s="8" t="str">
        <f>+'CTOS FICHA 904664'!B30</f>
        <v>09879</v>
      </c>
      <c r="H19" s="8">
        <f>+'CTOS FICHA 904664'!P30</f>
        <v>107674448</v>
      </c>
    </row>
    <row r="20" spans="1:8">
      <c r="A20" t="str">
        <f>'CTOS FICHA 904946'!C31&amp;'CTOS FICHA 904946'!D31&amp;'CTOS FICHA 904946'!E31&amp;'CTOS FICHA 904946'!F31&amp;'CTOS FICHA 904946'!G31&amp;'CTOS FICHA 904946'!H31&amp;'CTOS FICHA 904946'!I31</f>
        <v>iMacAntI5 A 2,9GHZ8GBSERIAL ATA 1TBMAGIC TRACKPAD</v>
      </c>
      <c r="B20" s="8" t="str">
        <f>+'CTOS FICHA 904946'!A31</f>
        <v>151</v>
      </c>
      <c r="C20" s="8">
        <f>+'CTOS FICHA 904946'!B31</f>
        <v>12937</v>
      </c>
      <c r="D20" s="8">
        <f>+'CTOS FICHA 904946'!P31</f>
        <v>107620157</v>
      </c>
      <c r="E20" t="str">
        <f>'CTOS FICHA 904664'!C31&amp;'CTOS FICHA 904664'!D31&amp;'CTOS FICHA 904664'!E31&amp;'CTOS FICHA 904664'!F31&amp;'CTOS FICHA 904664'!G31&amp;'CTOS FICHA 904664'!H31&amp;'CTOS FICHA 904664'!I31&amp;'CTOS FICHA 904664'!Q31</f>
        <v>MacBook AirANTIGUOI7 A 1,7GHZ8GB128GB</v>
      </c>
      <c r="F20" s="8" t="str">
        <f>+'CTOS FICHA 904664'!A31</f>
        <v>154</v>
      </c>
      <c r="G20" s="8" t="str">
        <f>+'CTOS FICHA 904664'!B31</f>
        <v>09887</v>
      </c>
      <c r="H20" s="8">
        <f>+'CTOS FICHA 904664'!P31</f>
        <v>107694300</v>
      </c>
    </row>
    <row r="21" spans="1:8">
      <c r="A21" t="str">
        <f>'CTOS FICHA 904946'!C32&amp;'CTOS FICHA 904946'!D32&amp;'CTOS FICHA 904946'!E32&amp;'CTOS FICHA 904946'!F32&amp;'CTOS FICHA 904946'!G32&amp;'CTOS FICHA 904946'!H32&amp;'CTOS FICHA 904946'!I32</f>
        <v>Mac MiniAntI5 A 2,6GHZ8GB1TBFS</v>
      </c>
      <c r="B21" s="8" t="str">
        <f>+'CTOS FICHA 904946'!A32</f>
        <v>151</v>
      </c>
      <c r="C21" s="8">
        <f>+'CTOS FICHA 904946'!B32</f>
        <v>12952</v>
      </c>
      <c r="D21" s="8">
        <f>+'CTOS FICHA 904946'!P32</f>
        <v>107620742</v>
      </c>
      <c r="E21" t="str">
        <f>'CTOS FICHA 904664'!C32&amp;'CTOS FICHA 904664'!D32&amp;'CTOS FICHA 904664'!E32&amp;'CTOS FICHA 904664'!F32&amp;'CTOS FICHA 904664'!G32&amp;'CTOS FICHA 904664'!H32&amp;'CTOS FICHA 904664'!I32&amp;'CTOS FICHA 904664'!Q32</f>
        <v>MacBook ProANTIGUOI5 A 2,6GHZ16GB128GB FLASH</v>
      </c>
      <c r="F21" s="8" t="str">
        <f>+'CTOS FICHA 904664'!A32</f>
        <v>154</v>
      </c>
      <c r="G21" s="8" t="str">
        <f>+'CTOS FICHA 904664'!B32</f>
        <v>09895</v>
      </c>
      <c r="H21" s="8">
        <f>+'CTOS FICHA 904664'!P32</f>
        <v>107705203</v>
      </c>
    </row>
    <row r="22" spans="1:8">
      <c r="A22" t="str">
        <f>'CTOS FICHA 904946'!C33&amp;'CTOS FICHA 904946'!D33&amp;'CTOS FICHA 904946'!E33&amp;'CTOS FICHA 904946'!F33&amp;'CTOS FICHA 904946'!G33&amp;'CTOS FICHA 904946'!H33&amp;'CTOS FICHA 904946'!I33</f>
        <v>iMacAntI7 A 3,5GHZ32GB3TBFS2GBMAGIC MOUSE</v>
      </c>
      <c r="B22" s="8" t="str">
        <f>+'CTOS FICHA 904946'!A33</f>
        <v>151</v>
      </c>
      <c r="C22" s="8">
        <f>+'CTOS FICHA 904946'!B33</f>
        <v>12960</v>
      </c>
      <c r="D22" s="8">
        <f>+'CTOS FICHA 904946'!P33</f>
        <v>107649375</v>
      </c>
      <c r="E22" t="str">
        <f>'CTOS FICHA 904664'!C33&amp;'CTOS FICHA 904664'!D33&amp;'CTOS FICHA 904664'!E33&amp;'CTOS FICHA 904664'!F33&amp;'CTOS FICHA 904664'!G33&amp;'CTOS FICHA 904664'!H33&amp;'CTOS FICHA 904664'!I33&amp;'CTOS FICHA 904664'!Q33</f>
        <v>MacBook AirANTIGUOI7 A 1,7GHZ8GB512GB</v>
      </c>
      <c r="F22" s="8" t="str">
        <f>+'CTOS FICHA 904664'!A33</f>
        <v>154</v>
      </c>
      <c r="G22" s="8" t="str">
        <f>+'CTOS FICHA 904664'!B33</f>
        <v>09903</v>
      </c>
      <c r="H22" s="8">
        <f>+'CTOS FICHA 904664'!P33</f>
        <v>107733343</v>
      </c>
    </row>
    <row r="23" spans="1:8">
      <c r="A23" t="str">
        <f>'CTOS FICHA 904946'!C34&amp;'CTOS FICHA 904946'!D34&amp;'CTOS FICHA 904946'!E34&amp;'CTOS FICHA 904946'!F34&amp;'CTOS FICHA 904946'!G34&amp;'CTOS FICHA 904946'!H34&amp;'CTOS FICHA 904946'!I34</f>
        <v>iMacAntI7 A 4,0GHZ8GB512GB FLASH4GBMAGIC MOUSE</v>
      </c>
      <c r="B23" s="8" t="str">
        <f>+'CTOS FICHA 904946'!A34</f>
        <v>151</v>
      </c>
      <c r="C23" s="8">
        <f>+'CTOS FICHA 904946'!B34</f>
        <v>12978</v>
      </c>
      <c r="D23" s="8">
        <f>+'CTOS FICHA 904946'!P34</f>
        <v>107656127</v>
      </c>
      <c r="E23" t="str">
        <f>'CTOS FICHA 904664'!C34&amp;'CTOS FICHA 904664'!D34&amp;'CTOS FICHA 904664'!E34&amp;'CTOS FICHA 904664'!F34&amp;'CTOS FICHA 904664'!G34&amp;'CTOS FICHA 904664'!H34&amp;'CTOS FICHA 904664'!I34&amp;'CTOS FICHA 904664'!Q34</f>
        <v>MacBook ProANTIGUOI7 A 3,0GHZ16GB128GB FLASH</v>
      </c>
      <c r="F23" s="8" t="str">
        <f>+'CTOS FICHA 904664'!A34</f>
        <v>154</v>
      </c>
      <c r="G23" s="8" t="str">
        <f>+'CTOS FICHA 904664'!B34</f>
        <v>09911</v>
      </c>
      <c r="H23" s="8">
        <f>+'CTOS FICHA 904664'!P34</f>
        <v>107733358</v>
      </c>
    </row>
    <row r="24" spans="1:8">
      <c r="A24" t="str">
        <f>'CTOS FICHA 904946'!C35&amp;'CTOS FICHA 904946'!D35&amp;'CTOS FICHA 904946'!E35&amp;'CTOS FICHA 904946'!F35&amp;'CTOS FICHA 904946'!G35&amp;'CTOS FICHA 904946'!H35&amp;'CTOS FICHA 904946'!I35</f>
        <v>iMacAntI5 A 3,4GHZ16GB1TBFS2GBMAGIC MOUSE</v>
      </c>
      <c r="B24" s="8" t="str">
        <f>+'CTOS FICHA 904946'!A35</f>
        <v>151</v>
      </c>
      <c r="C24" s="8">
        <f>+'CTOS FICHA 904946'!B35</f>
        <v>12986</v>
      </c>
      <c r="D24" s="8">
        <f>+'CTOS FICHA 904946'!P35</f>
        <v>107679039</v>
      </c>
      <c r="E24" t="str">
        <f>'CTOS FICHA 904664'!C35&amp;'CTOS FICHA 904664'!D35&amp;'CTOS FICHA 904664'!E35&amp;'CTOS FICHA 904664'!F35&amp;'CTOS FICHA 904664'!G35&amp;'CTOS FICHA 904664'!H35&amp;'CTOS FICHA 904664'!I35&amp;'CTOS FICHA 904664'!Q35</f>
        <v>MacBook ProANTIGUOI5 A 2,9GHZ16GB512GB FLASH</v>
      </c>
      <c r="F24" s="8" t="str">
        <f>+'CTOS FICHA 904664'!A35</f>
        <v>154</v>
      </c>
      <c r="G24" s="8">
        <f>+'CTOS FICHA 904664'!B35</f>
        <v>10075</v>
      </c>
      <c r="H24" s="8">
        <f>+'CTOS FICHA 904664'!P35</f>
        <v>107753339</v>
      </c>
    </row>
    <row r="25" spans="1:8">
      <c r="A25" t="str">
        <f>'CTOS FICHA 904946'!C36&amp;'CTOS FICHA 904946'!D36&amp;'CTOS FICHA 904946'!E36&amp;'CTOS FICHA 904946'!F36&amp;'CTOS FICHA 904946'!G36&amp;'CTOS FICHA 904946'!H36&amp;'CTOS FICHA 904946'!I36</f>
        <v>iMacAntI7 A 4,0GHZ16GB1TBFS4GBMAGIC MOUSE</v>
      </c>
      <c r="B25" s="8" t="str">
        <f>+'CTOS FICHA 904946'!A36</f>
        <v>151</v>
      </c>
      <c r="C25" s="8">
        <f>+'CTOS FICHA 904946'!B36</f>
        <v>13000</v>
      </c>
      <c r="D25" s="8">
        <f>+'CTOS FICHA 904946'!P36</f>
        <v>107686503</v>
      </c>
      <c r="E25" t="str">
        <f>'CTOS FICHA 904664'!C36&amp;'CTOS FICHA 904664'!D36&amp;'CTOS FICHA 904664'!E36&amp;'CTOS FICHA 904664'!F36&amp;'CTOS FICHA 904664'!G36&amp;'CTOS FICHA 904664'!H36&amp;'CTOS FICHA 904664'!I36&amp;'CTOS FICHA 904664'!Q36</f>
        <v>MacBook ProANTIGUOI5 A 2,9GHZ16GB128GB FLASH</v>
      </c>
      <c r="F25" s="8" t="str">
        <f>+'CTOS FICHA 904664'!A36</f>
        <v>154</v>
      </c>
      <c r="G25" s="8">
        <f>+'CTOS FICHA 904664'!B36</f>
        <v>10083</v>
      </c>
      <c r="H25" s="8">
        <f>+'CTOS FICHA 904664'!P36</f>
        <v>107758761</v>
      </c>
    </row>
    <row r="26" spans="1:8">
      <c r="A26" t="str">
        <f>'CTOS FICHA 904946'!C37&amp;'CTOS FICHA 904946'!D37&amp;'CTOS FICHA 904946'!E37&amp;'CTOS FICHA 904946'!F37&amp;'CTOS FICHA 904946'!G37&amp;'CTOS FICHA 904946'!H37&amp;'CTOS FICHA 904946'!I37</f>
        <v>iMacAntI5 A 2,7GHZ8GB1TBFSMAGIC MOUSE</v>
      </c>
      <c r="B26" s="8" t="str">
        <f>+'CTOS FICHA 904946'!A37</f>
        <v>151</v>
      </c>
      <c r="C26" s="8">
        <f>+'CTOS FICHA 904946'!B37</f>
        <v>13018</v>
      </c>
      <c r="D26" s="8">
        <f>+'CTOS FICHA 904946'!P37</f>
        <v>107694304</v>
      </c>
      <c r="E26" t="str">
        <f>'CTOS FICHA 904664'!C37&amp;'CTOS FICHA 904664'!D37&amp;'CTOS FICHA 904664'!E37&amp;'CTOS FICHA 904664'!F37&amp;'CTOS FICHA 904664'!G37&amp;'CTOS FICHA 904664'!H37&amp;'CTOS FICHA 904664'!I37&amp;'CTOS FICHA 904664'!Q37</f>
        <v>MacBook AirANTIGUOI7 A 2,2GHZ8GB256GB</v>
      </c>
      <c r="F26" s="8" t="str">
        <f>+'CTOS FICHA 904664'!A37</f>
        <v>154</v>
      </c>
      <c r="G26" s="8">
        <f>+'CTOS FICHA 904664'!B37</f>
        <v>10091</v>
      </c>
      <c r="H26" s="8">
        <f>+'CTOS FICHA 904664'!P37</f>
        <v>107766153</v>
      </c>
    </row>
    <row r="27" spans="1:8">
      <c r="A27" t="str">
        <f>'CTOS FICHA 904946'!C38&amp;'CTOS FICHA 904946'!D38&amp;'CTOS FICHA 904946'!E38&amp;'CTOS FICHA 904946'!F38&amp;'CTOS FICHA 904946'!G38&amp;'CTOS FICHA 904946'!H38&amp;'CTOS FICHA 904946'!I38</f>
        <v>iMacAntI7 A 4,0GHZ8GB1TBFS4GBMAGIC MOUSE</v>
      </c>
      <c r="B27" s="8" t="str">
        <f>+'CTOS FICHA 904946'!A38</f>
        <v>151</v>
      </c>
      <c r="C27" s="8">
        <f>+'CTOS FICHA 904946'!B38</f>
        <v>13026</v>
      </c>
      <c r="D27" s="8">
        <f>+'CTOS FICHA 904946'!P38</f>
        <v>107703086</v>
      </c>
      <c r="E27" t="str">
        <f>'CTOS FICHA 904664'!C38&amp;'CTOS FICHA 904664'!D38&amp;'CTOS FICHA 904664'!E38&amp;'CTOS FICHA 904664'!F38&amp;'CTOS FICHA 904664'!G38&amp;'CTOS FICHA 904664'!H38&amp;'CTOS FICHA 904664'!I38&amp;'CTOS FICHA 904664'!Q38</f>
        <v>MacBook AirANTIGUOI5 A 1,6GHZ4GB128GB</v>
      </c>
      <c r="F27" s="8" t="str">
        <f>+'CTOS FICHA 904664'!A38</f>
        <v>154</v>
      </c>
      <c r="G27" s="8">
        <f>+'CTOS FICHA 904664'!B38</f>
        <v>10109</v>
      </c>
      <c r="H27" s="8">
        <f>+'CTOS FICHA 904664'!P38</f>
        <v>107769558</v>
      </c>
    </row>
    <row r="28" spans="1:8">
      <c r="A28" t="str">
        <f>'CTOS FICHA 904946'!C39&amp;'CTOS FICHA 904946'!D39&amp;'CTOS FICHA 904946'!E39&amp;'CTOS FICHA 904946'!F39&amp;'CTOS FICHA 904946'!G39&amp;'CTOS FICHA 904946'!H39&amp;'CTOS FICHA 904946'!I39</f>
        <v>Mac MiniAntI7 A 3,0GHZ16GB 256GB FLASH</v>
      </c>
      <c r="B28" s="8" t="str">
        <f>+'CTOS FICHA 904946'!A39</f>
        <v>151</v>
      </c>
      <c r="C28" s="8">
        <f>+'CTOS FICHA 904946'!B39</f>
        <v>13034</v>
      </c>
      <c r="D28" s="8">
        <f>+'CTOS FICHA 904946'!P39</f>
        <v>107711589</v>
      </c>
      <c r="E28" t="str">
        <f>'CTOS FICHA 904664'!C39&amp;'CTOS FICHA 904664'!D39&amp;'CTOS FICHA 904664'!E39&amp;'CTOS FICHA 904664'!F39&amp;'CTOS FICHA 904664'!G39&amp;'CTOS FICHA 904664'!H39&amp;'CTOS FICHA 904664'!I39&amp;'CTOS FICHA 904664'!Q39</f>
        <v>MacBook ProANTIGUOI7 A 2,8GHZ16GB1TB FLASH</v>
      </c>
      <c r="F28" s="8" t="str">
        <f>+'CTOS FICHA 904664'!A39</f>
        <v>154</v>
      </c>
      <c r="G28" s="8">
        <f>+'CTOS FICHA 904664'!B39</f>
        <v>10117</v>
      </c>
      <c r="H28" s="8">
        <f>+'CTOS FICHA 904664'!P39</f>
        <v>107769808</v>
      </c>
    </row>
    <row r="29" spans="1:8">
      <c r="A29" t="str">
        <f>'CTOS FICHA 904946'!C40&amp;'CTOS FICHA 904946'!D40&amp;'CTOS FICHA 904946'!E40&amp;'CTOS FICHA 904946'!F40&amp;'CTOS FICHA 904946'!G40&amp;'CTOS FICHA 904946'!H40&amp;'CTOS FICHA 904946'!I40</f>
        <v>iMacAntI7 A 4,0GHZ16GB512GB FLASH4GBMAGIC MOUSE</v>
      </c>
      <c r="B29" s="8" t="str">
        <f>+'CTOS FICHA 904946'!A40</f>
        <v>151</v>
      </c>
      <c r="C29" s="8">
        <f>+'CTOS FICHA 904946'!B40</f>
        <v>13042</v>
      </c>
      <c r="D29" s="8">
        <f>+'CTOS FICHA 904946'!P40</f>
        <v>107716820</v>
      </c>
      <c r="E29" t="str">
        <f>'CTOS FICHA 904664'!C40&amp;'CTOS FICHA 904664'!D40&amp;'CTOS FICHA 904664'!E40&amp;'CTOS FICHA 904664'!F40&amp;'CTOS FICHA 904664'!G40&amp;'CTOS FICHA 904664'!H40&amp;'CTOS FICHA 904664'!I40&amp;'CTOS FICHA 904664'!Q40</f>
        <v>MacBook AirANTIGUOI5 A 1,6GHZ8GB256GB</v>
      </c>
      <c r="F29" s="8" t="str">
        <f>+'CTOS FICHA 904664'!A40</f>
        <v>154</v>
      </c>
      <c r="G29" s="8">
        <f>+'CTOS FICHA 904664'!B40</f>
        <v>10125</v>
      </c>
      <c r="H29" s="8">
        <f>+'CTOS FICHA 904664'!P40</f>
        <v>107769888</v>
      </c>
    </row>
    <row r="30" spans="1:8">
      <c r="A30" t="str">
        <f>'CTOS FICHA 904946'!C41&amp;'CTOS FICHA 904946'!D41&amp;'CTOS FICHA 904946'!E41&amp;'CTOS FICHA 904946'!F41&amp;'CTOS FICHA 904946'!G41&amp;'CTOS FICHA 904946'!H41&amp;'CTOS FICHA 904946'!I41</f>
        <v>iMacAntI7 A 3,5GHZ16GBSERIAL ATA 3TB4GBMAGIC MOUSE</v>
      </c>
      <c r="B30" s="8" t="str">
        <f>+'CTOS FICHA 904946'!A41</f>
        <v>151</v>
      </c>
      <c r="C30" s="8">
        <f>+'CTOS FICHA 904946'!B41</f>
        <v>13059</v>
      </c>
      <c r="D30" s="8">
        <f>+'CTOS FICHA 904946'!P41</f>
        <v>107733268</v>
      </c>
      <c r="E30" t="str">
        <f>'CTOS FICHA 904664'!C41&amp;'CTOS FICHA 904664'!D41&amp;'CTOS FICHA 904664'!E41&amp;'CTOS FICHA 904664'!F41&amp;'CTOS FICHA 904664'!G41&amp;'CTOS FICHA 904664'!H41&amp;'CTOS FICHA 904664'!I41&amp;'CTOS FICHA 904664'!Q41</f>
        <v>MacBook AirANTIGUOI7 A 2,2GHZ8GB128GB</v>
      </c>
      <c r="F30" s="8" t="str">
        <f>+'CTOS FICHA 904664'!A41</f>
        <v>154</v>
      </c>
      <c r="G30" s="8">
        <f>+'CTOS FICHA 904664'!B41</f>
        <v>10133</v>
      </c>
      <c r="H30" s="8">
        <f>+'CTOS FICHA 904664'!P41</f>
        <v>107773208</v>
      </c>
    </row>
    <row r="31" spans="1:8">
      <c r="A31" t="str">
        <f>'CTOS FICHA 904946'!C42&amp;'CTOS FICHA 904946'!D42&amp;'CTOS FICHA 904946'!E42&amp;'CTOS FICHA 904946'!F42&amp;'CTOS FICHA 904946'!G42&amp;'CTOS FICHA 904946'!H42&amp;'CTOS FICHA 904946'!I42</f>
        <v>iMacAntI7 A 4,0GHZ32GB3TBFS2GBMAGIC MOUSE</v>
      </c>
      <c r="B31" s="8" t="str">
        <f>+'CTOS FICHA 904946'!A42</f>
        <v>151</v>
      </c>
      <c r="C31" s="8">
        <f>+'CTOS FICHA 904946'!B42</f>
        <v>13067</v>
      </c>
      <c r="D31" s="8">
        <f>+'CTOS FICHA 904946'!P42</f>
        <v>107733329</v>
      </c>
      <c r="E31" t="str">
        <f>'CTOS FICHA 904664'!C42&amp;'CTOS FICHA 904664'!D42&amp;'CTOS FICHA 904664'!E42&amp;'CTOS FICHA 904664'!F42&amp;'CTOS FICHA 904664'!G42&amp;'CTOS FICHA 904664'!H42&amp;'CTOS FICHA 904664'!I42&amp;'CTOS FICHA 904664'!Q42</f>
        <v>MacBook ProANTIGUOI7 A 2,9GHZ8GBSERIAL ATA 1TB</v>
      </c>
      <c r="F31" s="8" t="str">
        <f>+'CTOS FICHA 904664'!A42</f>
        <v>154</v>
      </c>
      <c r="G31" s="8">
        <f>+'CTOS FICHA 904664'!B42</f>
        <v>10174</v>
      </c>
      <c r="H31" s="8">
        <f>+'CTOS FICHA 904664'!P42</f>
        <v>107832092</v>
      </c>
    </row>
    <row r="32" spans="1:8">
      <c r="A32" t="str">
        <f>'CTOS FICHA 904946'!C43&amp;'CTOS FICHA 904946'!D43&amp;'CTOS FICHA 904946'!E43&amp;'CTOS FICHA 904946'!F43&amp;'CTOS FICHA 904946'!G43&amp;'CTOS FICHA 904946'!H43&amp;'CTOS FICHA 904946'!I43</f>
        <v>iMacAntI7 A 4,0GHZ8GB256GB FLASH2GBMAGIC MOUSE</v>
      </c>
      <c r="B32" s="8" t="str">
        <f>+'CTOS FICHA 904946'!A43</f>
        <v>151</v>
      </c>
      <c r="C32" s="8">
        <f>+'CTOS FICHA 904946'!B43</f>
        <v>13075</v>
      </c>
      <c r="D32" s="8">
        <f>+'CTOS FICHA 904946'!P43</f>
        <v>107766300</v>
      </c>
      <c r="E32" t="str">
        <f>'CTOS FICHA 904664'!C43&amp;'CTOS FICHA 904664'!D43&amp;'CTOS FICHA 904664'!E43&amp;'CTOS FICHA 904664'!F43&amp;'CTOS FICHA 904664'!G43&amp;'CTOS FICHA 904664'!H43&amp;'CTOS FICHA 904664'!I43&amp;'CTOS FICHA 904664'!Q43</f>
        <v>MacBook ProANTIGUOI7 A 3,0GHZ16GB1TB FLASH</v>
      </c>
      <c r="F32" s="8" t="str">
        <f>+'CTOS FICHA 904664'!A43</f>
        <v>154</v>
      </c>
      <c r="G32" s="8">
        <f>+'CTOS FICHA 904664'!B43</f>
        <v>10182</v>
      </c>
      <c r="H32" s="8">
        <f>+'CTOS FICHA 904664'!P43</f>
        <v>107832436</v>
      </c>
    </row>
    <row r="33" spans="1:8">
      <c r="A33" t="str">
        <f>'CTOS FICHA 904946'!C44&amp;'CTOS FICHA 904946'!D44&amp;'CTOS FICHA 904946'!E44&amp;'CTOS FICHA 904946'!F44&amp;'CTOS FICHA 904946'!G44&amp;'CTOS FICHA 904946'!H44&amp;'CTOS FICHA 904946'!I44</f>
        <v>Mac MiniAntI5 A 2,8GHZ16GB1TBFS</v>
      </c>
      <c r="B33" s="8" t="str">
        <f>+'CTOS FICHA 904946'!A44</f>
        <v>151</v>
      </c>
      <c r="C33" s="8">
        <f>+'CTOS FICHA 904946'!B44</f>
        <v>13083</v>
      </c>
      <c r="D33" s="8">
        <f>+'CTOS FICHA 904946'!P44</f>
        <v>107769842</v>
      </c>
      <c r="E33" t="str">
        <f>'CTOS FICHA 904664'!C44&amp;'CTOS FICHA 904664'!D44&amp;'CTOS FICHA 904664'!E44&amp;'CTOS FICHA 904664'!F44&amp;'CTOS FICHA 904664'!G44&amp;'CTOS FICHA 904664'!H44&amp;'CTOS FICHA 904664'!I44&amp;'CTOS FICHA 904664'!Q44</f>
        <v>MacBook ProANTIGUOI5 A 2,7GHZ16GB128GB FLASH</v>
      </c>
      <c r="F33" s="8" t="str">
        <f>+'CTOS FICHA 904664'!A44</f>
        <v>154</v>
      </c>
      <c r="G33" s="8">
        <f>+'CTOS FICHA 904664'!B44</f>
        <v>10190</v>
      </c>
      <c r="H33" s="8">
        <f>+'CTOS FICHA 904664'!P44</f>
        <v>107832483</v>
      </c>
    </row>
    <row r="34" spans="1:8">
      <c r="A34" t="str">
        <f>'CTOS FICHA 904946'!C45&amp;'CTOS FICHA 904946'!D45&amp;'CTOS FICHA 904946'!E45&amp;'CTOS FICHA 904946'!F45&amp;'CTOS FICHA 904946'!G45&amp;'CTOS FICHA 904946'!H45&amp;'CTOS FICHA 904946'!I45</f>
        <v>iMacAntI7 A 4,0GHZ16GB3TBFS4GBMAGIC MOUSE + MAGIC TRACKPAD</v>
      </c>
      <c r="B34" s="8" t="str">
        <f>+'CTOS FICHA 904946'!A45</f>
        <v>151</v>
      </c>
      <c r="C34" s="8">
        <f>+'CTOS FICHA 904946'!B45</f>
        <v>13091</v>
      </c>
      <c r="D34" s="8">
        <f>+'CTOS FICHA 904946'!P45</f>
        <v>107771355</v>
      </c>
      <c r="E34" t="str">
        <f>'CTOS FICHA 904664'!C45&amp;'CTOS FICHA 904664'!D45&amp;'CTOS FICHA 904664'!E45&amp;'CTOS FICHA 904664'!F45&amp;'CTOS FICHA 904664'!G45&amp;'CTOS FICHA 904664'!H45&amp;'CTOS FICHA 904664'!I45&amp;'CTOS FICHA 904664'!Q45</f>
        <v>MacBook AirANTIGUOI7 A 1,7GHZ8GB256GB</v>
      </c>
      <c r="F34" s="8" t="str">
        <f>+'CTOS FICHA 904664'!A45</f>
        <v>154</v>
      </c>
      <c r="G34" s="8">
        <f>+'CTOS FICHA 904664'!B45</f>
        <v>10208</v>
      </c>
      <c r="H34" s="8">
        <f>+'CTOS FICHA 904664'!P45</f>
        <v>107833166</v>
      </c>
    </row>
    <row r="35" spans="1:8">
      <c r="A35" t="str">
        <f>'CTOS FICHA 904946'!C46&amp;'CTOS FICHA 904946'!D46&amp;'CTOS FICHA 904946'!E46&amp;'CTOS FICHA 904946'!F46&amp;'CTOS FICHA 904946'!G46&amp;'CTOS FICHA 904946'!H46&amp;'CTOS FICHA 904946'!I46</f>
        <v>iMacAntI7 A 3,1GHZ16GB256GB FLASHMAGIC MOUSE</v>
      </c>
      <c r="B35" s="8" t="str">
        <f>+'CTOS FICHA 904946'!A46</f>
        <v>151</v>
      </c>
      <c r="C35" s="8">
        <f>+'CTOS FICHA 904946'!B46</f>
        <v>13109</v>
      </c>
      <c r="D35" s="8">
        <f>+'CTOS FICHA 904946'!P46</f>
        <v>107771414</v>
      </c>
      <c r="E35" t="str">
        <f>'CTOS FICHA 904664'!C46&amp;'CTOS FICHA 904664'!D46&amp;'CTOS FICHA 904664'!E46&amp;'CTOS FICHA 904664'!F46&amp;'CTOS FICHA 904664'!G46&amp;'CTOS FICHA 904664'!H46&amp;'CTOS FICHA 904664'!I46&amp;'CTOS FICHA 904664'!Q46</f>
        <v>MacBook ProANTIGUOI5 A 2,5GHZ8GBSERIAL ATA 1TB</v>
      </c>
      <c r="F35" s="8" t="str">
        <f>+'CTOS FICHA 904664'!A46</f>
        <v>154</v>
      </c>
      <c r="G35" s="8">
        <f>+'CTOS FICHA 904664'!B46</f>
        <v>10224</v>
      </c>
      <c r="H35" s="8">
        <f>+'CTOS FICHA 904664'!P46</f>
        <v>107836298</v>
      </c>
    </row>
    <row r="36" spans="1:8">
      <c r="A36" t="str">
        <f>'CTOS FICHA 904946'!C47&amp;'CTOS FICHA 904946'!D47&amp;'CTOS FICHA 904946'!E47&amp;'CTOS FICHA 904946'!F47&amp;'CTOS FICHA 904946'!G47&amp;'CTOS FICHA 904946'!H47&amp;'CTOS FICHA 904946'!I47</f>
        <v>iMacAntI5 A 2,7GHZ8GB256GB FLASHMAGIC MOUSE</v>
      </c>
      <c r="B36" s="8" t="str">
        <f>+'CTOS FICHA 904946'!A47</f>
        <v>151</v>
      </c>
      <c r="C36" s="8">
        <f>+'CTOS FICHA 904946'!B47</f>
        <v>13117</v>
      </c>
      <c r="D36" s="8">
        <f>+'CTOS FICHA 904946'!P47</f>
        <v>107779343</v>
      </c>
      <c r="E36" t="str">
        <f>'CTOS FICHA 904664'!C47&amp;'CTOS FICHA 904664'!D47&amp;'CTOS FICHA 904664'!E47&amp;'CTOS FICHA 904664'!F47&amp;'CTOS FICHA 904664'!G47&amp;'CTOS FICHA 904664'!H47&amp;'CTOS FICHA 904664'!I47&amp;'CTOS FICHA 904664'!Q47</f>
        <v>MacBook ProANTIGUOI5 A 2,8GHZ16GB512GB FLASH</v>
      </c>
      <c r="F36" s="8" t="str">
        <f>+'CTOS FICHA 904664'!A47</f>
        <v>154</v>
      </c>
      <c r="G36" s="8">
        <f>+'CTOS FICHA 904664'!B47</f>
        <v>10232</v>
      </c>
      <c r="H36" s="8">
        <f>+'CTOS FICHA 904664'!P47</f>
        <v>107836717</v>
      </c>
    </row>
    <row r="37" spans="1:8">
      <c r="A37" t="str">
        <f>'CTOS FICHA 904946'!C48&amp;'CTOS FICHA 904946'!D48&amp;'CTOS FICHA 904946'!E48&amp;'CTOS FICHA 904946'!F48&amp;'CTOS FICHA 904946'!G48&amp;'CTOS FICHA 904946'!H48&amp;'CTOS FICHA 904946'!I48</f>
        <v>iMacAntI5 A 3,5GHZ8GB256GB FLASH2GBMAGIC MOUSE</v>
      </c>
      <c r="B37" s="8" t="str">
        <f>+'CTOS FICHA 904946'!A48</f>
        <v>151</v>
      </c>
      <c r="C37" s="8">
        <f>+'CTOS FICHA 904946'!B48</f>
        <v>13125</v>
      </c>
      <c r="D37" s="8">
        <f>+'CTOS FICHA 904946'!P48</f>
        <v>107802349</v>
      </c>
      <c r="E37" t="str">
        <f>'CTOS FICHA 904664'!C48&amp;'CTOS FICHA 904664'!D48&amp;'CTOS FICHA 904664'!E48&amp;'CTOS FICHA 904664'!F48&amp;'CTOS FICHA 904664'!G48&amp;'CTOS FICHA 904664'!H48&amp;'CTOS FICHA 904664'!I48&amp;'CTOS FICHA 904664'!Q48</f>
        <v>MacBook ProANTIGUOI7 A 2,5GHZ16GB256GB FLASH</v>
      </c>
      <c r="F37" s="8" t="str">
        <f>+'CTOS FICHA 904664'!A48</f>
        <v>154</v>
      </c>
      <c r="G37" s="8" t="str">
        <f>+'CTOS FICHA 904664'!B48</f>
        <v>10364</v>
      </c>
      <c r="H37" s="8">
        <f>+'CTOS FICHA 904664'!P48</f>
        <v>107848205</v>
      </c>
    </row>
    <row r="38" spans="1:8">
      <c r="A38" t="str">
        <f>'CTOS FICHA 904946'!C49&amp;'CTOS FICHA 904946'!D49&amp;'CTOS FICHA 904946'!E49&amp;'CTOS FICHA 904946'!F49&amp;'CTOS FICHA 904946'!G49&amp;'CTOS FICHA 904946'!H49&amp;'CTOS FICHA 904946'!I49</f>
        <v>iMacAntI5 A 3,5GHZ8GB3TBFS2GBMAGIC MOUSE</v>
      </c>
      <c r="B38" s="8" t="str">
        <f>+'CTOS FICHA 904946'!A49</f>
        <v>151</v>
      </c>
      <c r="C38" s="8">
        <f>+'CTOS FICHA 904946'!B49</f>
        <v>13133</v>
      </c>
      <c r="D38" s="8">
        <f>+'CTOS FICHA 904946'!P49</f>
        <v>107832339</v>
      </c>
      <c r="E38" t="str">
        <f>'CTOS FICHA 904664'!C49&amp;'CTOS FICHA 904664'!D49&amp;'CTOS FICHA 904664'!E49&amp;'CTOS FICHA 904664'!F49&amp;'CTOS FICHA 904664'!G49&amp;'CTOS FICHA 904664'!H49&amp;'CTOS FICHA 904664'!I49&amp;'CTOS FICHA 904664'!Q49</f>
        <v>MacBook ProANTIGUOI7 A 2,9GHZ8GBSERIAL ATA 500GB</v>
      </c>
      <c r="F38" s="8" t="str">
        <f>+'CTOS FICHA 904664'!A49</f>
        <v>154</v>
      </c>
      <c r="G38" s="8">
        <f>+'CTOS FICHA 904664'!B49</f>
        <v>10372</v>
      </c>
      <c r="H38" s="8">
        <f>+'CTOS FICHA 904664'!P49</f>
        <v>107848220</v>
      </c>
    </row>
    <row r="39" spans="1:8">
      <c r="A39" t="str">
        <f>'CTOS FICHA 904946'!C50&amp;'CTOS FICHA 904946'!D50&amp;'CTOS FICHA 904946'!E50&amp;'CTOS FICHA 904946'!F50&amp;'CTOS FICHA 904946'!G50&amp;'CTOS FICHA 904946'!H50&amp;'CTOS FICHA 904946'!I50</f>
        <v>iMacAntI7 A 4,0GHZ8GB256GB FLASH4GBMAGIC MOUSE</v>
      </c>
      <c r="B39" s="8" t="str">
        <f>+'CTOS FICHA 904946'!A50</f>
        <v>151</v>
      </c>
      <c r="C39" s="8">
        <f>+'CTOS FICHA 904946'!B50</f>
        <v>13141</v>
      </c>
      <c r="D39" s="8">
        <f>+'CTOS FICHA 904946'!P50</f>
        <v>107832467</v>
      </c>
      <c r="E39" t="str">
        <f>'CTOS FICHA 904664'!C50&amp;'CTOS FICHA 904664'!D50&amp;'CTOS FICHA 904664'!E50&amp;'CTOS FICHA 904664'!F50&amp;'CTOS FICHA 904664'!G50&amp;'CTOS FICHA 904664'!H50&amp;'CTOS FICHA 904664'!I50&amp;'CTOS FICHA 904664'!Q50</f>
        <v>MacBook ProANTIGUOI7 A 3,0GHZ8GB128GB FLASH</v>
      </c>
      <c r="F39" s="8" t="str">
        <f>+'CTOS FICHA 904664'!A50</f>
        <v>154</v>
      </c>
      <c r="G39" s="8">
        <f>+'CTOS FICHA 904664'!B50</f>
        <v>10380</v>
      </c>
      <c r="H39" s="8">
        <f>+'CTOS FICHA 904664'!P50</f>
        <v>107865728</v>
      </c>
    </row>
    <row r="40" spans="1:8">
      <c r="A40" t="str">
        <f>'CTOS FICHA 904946'!C51&amp;'CTOS FICHA 904946'!D51&amp;'CTOS FICHA 904946'!E51&amp;'CTOS FICHA 904946'!F51&amp;'CTOS FICHA 904946'!G51&amp;'CTOS FICHA 904946'!H51&amp;'CTOS FICHA 904946'!I51</f>
        <v>Mac MiniAntI5 A 2,8GHZ16GB 256GB FLASH</v>
      </c>
      <c r="B40" s="8" t="str">
        <f>+'CTOS FICHA 904946'!A51</f>
        <v>151</v>
      </c>
      <c r="C40" s="8">
        <f>+'CTOS FICHA 904946'!B51</f>
        <v>13158</v>
      </c>
      <c r="D40" s="8">
        <f>+'CTOS FICHA 904946'!P51</f>
        <v>107832646</v>
      </c>
      <c r="E40" t="str">
        <f>'CTOS FICHA 904664'!C51&amp;'CTOS FICHA 904664'!D51&amp;'CTOS FICHA 904664'!E51&amp;'CTOS FICHA 904664'!F51&amp;'CTOS FICHA 904664'!G51&amp;'CTOS FICHA 904664'!H51&amp;'CTOS FICHA 904664'!I51&amp;'CTOS FICHA 904664'!Q51</f>
        <v>MacBook AirANTIGUOI5 A 1,6GHZ8GB128GB</v>
      </c>
      <c r="F40" s="8" t="str">
        <f>+'CTOS FICHA 904664'!A51</f>
        <v>154</v>
      </c>
      <c r="G40" s="8">
        <f>+'CTOS FICHA 904664'!B51</f>
        <v>10398</v>
      </c>
      <c r="H40" s="8">
        <f>+'CTOS FICHA 904664'!P51</f>
        <v>107876717</v>
      </c>
    </row>
    <row r="41" spans="1:8">
      <c r="A41" t="str">
        <f>'CTOS FICHA 904946'!C52&amp;'CTOS FICHA 904946'!D52&amp;'CTOS FICHA 904946'!E52&amp;'CTOS FICHA 904946'!F52&amp;'CTOS FICHA 904946'!G52&amp;'CTOS FICHA 904946'!H52&amp;'CTOS FICHA 904946'!I52</f>
        <v>Mac ProAntE5 4 NÚCLEOS 3,7GHZ32GB512GB FLASHD300</v>
      </c>
      <c r="B41" s="8" t="str">
        <f>+'CTOS FICHA 904946'!A52</f>
        <v>151</v>
      </c>
      <c r="C41" s="8">
        <f>+'CTOS FICHA 904946'!B52</f>
        <v>13166</v>
      </c>
      <c r="D41" s="8">
        <f>+'CTOS FICHA 904946'!P52</f>
        <v>107833054</v>
      </c>
      <c r="E41" t="str">
        <f>'CTOS FICHA 904664'!C52&amp;'CTOS FICHA 904664'!D52&amp;'CTOS FICHA 904664'!E52&amp;'CTOS FICHA 904664'!F52&amp;'CTOS FICHA 904664'!G52&amp;'CTOS FICHA 904664'!H52&amp;'CTOS FICHA 904664'!I52&amp;'CTOS FICHA 904664'!Q52</f>
        <v>MacBook AirANTIGUOI7 A 2,2GHZ8GB512GB</v>
      </c>
      <c r="F41" s="8" t="str">
        <f>+'CTOS FICHA 904664'!A52</f>
        <v>154</v>
      </c>
      <c r="G41" s="8">
        <f>+'CTOS FICHA 904664'!B52</f>
        <v>10406</v>
      </c>
      <c r="H41" s="8">
        <f>+'CTOS FICHA 904664'!P52</f>
        <v>107877736</v>
      </c>
    </row>
    <row r="42" spans="1:8">
      <c r="A42" t="str">
        <f>'CTOS FICHA 904946'!C53&amp;'CTOS FICHA 904946'!D53&amp;'CTOS FICHA 904946'!E53&amp;'CTOS FICHA 904946'!F53&amp;'CTOS FICHA 904946'!G53&amp;'CTOS FICHA 904946'!H53&amp;'CTOS FICHA 904946'!I53</f>
        <v>iMacAntI7 A 4,0GHZ16GB3TBFS2GBMAGIC MOUSE</v>
      </c>
      <c r="B42" s="8" t="str">
        <f>+'CTOS FICHA 904946'!A53</f>
        <v>151</v>
      </c>
      <c r="C42" s="8">
        <f>+'CTOS FICHA 904946'!B53</f>
        <v>13174</v>
      </c>
      <c r="D42" s="8">
        <f>+'CTOS FICHA 904946'!P53</f>
        <v>107835095</v>
      </c>
      <c r="E42" t="str">
        <f>'CTOS FICHA 904664'!C53&amp;'CTOS FICHA 904664'!D53&amp;'CTOS FICHA 904664'!E53&amp;'CTOS FICHA 904664'!F53&amp;'CTOS FICHA 904664'!G53&amp;'CTOS FICHA 904664'!H53&amp;'CTOS FICHA 904664'!I53&amp;'CTOS FICHA 904664'!Q53</f>
        <v>MacBook ProANTIGUOI5 A 2,9GHZ8GB256GB FLASH</v>
      </c>
      <c r="F42" s="8" t="str">
        <f>+'CTOS FICHA 904664'!A53</f>
        <v>154</v>
      </c>
      <c r="G42" s="8">
        <f>+'CTOS FICHA 904664'!B53</f>
        <v>10414</v>
      </c>
      <c r="H42" s="8">
        <f>+'CTOS FICHA 904664'!P53</f>
        <v>107891466</v>
      </c>
    </row>
    <row r="43" spans="1:8">
      <c r="A43" t="str">
        <f>'CTOS FICHA 904946'!C54&amp;'CTOS FICHA 904946'!D54&amp;'CTOS FICHA 904946'!E54&amp;'CTOS FICHA 904946'!F54&amp;'CTOS FICHA 904946'!G54&amp;'CTOS FICHA 904946'!H54&amp;'CTOS FICHA 904946'!I54</f>
        <v>iMacAntI5 A 3,2GHZ8GB256GB FLASHMAGIC MOUSE</v>
      </c>
      <c r="B43" s="8" t="str">
        <f>+'CTOS FICHA 904946'!A54</f>
        <v>151</v>
      </c>
      <c r="C43" s="8">
        <f>+'CTOS FICHA 904946'!B54</f>
        <v>13182</v>
      </c>
      <c r="D43" s="8">
        <f>+'CTOS FICHA 904946'!P54</f>
        <v>107836390</v>
      </c>
      <c r="E43" t="str">
        <f>'CTOS FICHA 904664'!C54&amp;'CTOS FICHA 904664'!D54&amp;'CTOS FICHA 904664'!E54&amp;'CTOS FICHA 904664'!F54&amp;'CTOS FICHA 904664'!G54&amp;'CTOS FICHA 904664'!H54&amp;'CTOS FICHA 904664'!I54&amp;'CTOS FICHA 904664'!Q54</f>
        <v>MacBook Pro A.ANTIGUOI5 A 2,7GHZ16GB256GB FLASH</v>
      </c>
      <c r="F43" s="8" t="str">
        <f>+'CTOS FICHA 904664'!A54</f>
        <v>154</v>
      </c>
      <c r="G43" s="8">
        <f>+'CTOS FICHA 904664'!B54</f>
        <v>10430</v>
      </c>
      <c r="H43" s="8">
        <f>+'CTOS FICHA 904664'!P54</f>
        <v>107907552</v>
      </c>
    </row>
    <row r="44" spans="1:8">
      <c r="A44" t="str">
        <f>'CTOS FICHA 904946'!C55&amp;'CTOS FICHA 904946'!D55&amp;'CTOS FICHA 904946'!E55&amp;'CTOS FICHA 904946'!F55&amp;'CTOS FICHA 904946'!G55&amp;'CTOS FICHA 904946'!H55&amp;'CTOS FICHA 904946'!I55</f>
        <v>iMacAntI7 A 4,0GHZ16GB3TBFS4GBMAGIC MOUSE</v>
      </c>
      <c r="B44" s="8" t="str">
        <f>+'CTOS FICHA 904946'!A55</f>
        <v>151</v>
      </c>
      <c r="C44" s="8">
        <f>+'CTOS FICHA 904946'!B55</f>
        <v>13190</v>
      </c>
      <c r="D44" s="8">
        <f>+'CTOS FICHA 904946'!P55</f>
        <v>107836710</v>
      </c>
      <c r="E44" t="str">
        <f>'CTOS FICHA 904664'!C55&amp;'CTOS FICHA 904664'!D55&amp;'CTOS FICHA 904664'!E55&amp;'CTOS FICHA 904664'!F55&amp;'CTOS FICHA 904664'!G55&amp;'CTOS FICHA 904664'!H55&amp;'CTOS FICHA 904664'!I55&amp;'CTOS FICHA 904664'!Q55</f>
        <v>MacBook AirANTIGUOI5 A 1,6GHZ8GB128GB</v>
      </c>
      <c r="F44" s="8" t="str">
        <f>+'CTOS FICHA 904664'!A55</f>
        <v>154</v>
      </c>
      <c r="G44" s="8">
        <f>+'CTOS FICHA 904664'!B55</f>
        <v>10448</v>
      </c>
      <c r="H44" s="8">
        <f>+'CTOS FICHA 904664'!P55</f>
        <v>107914407</v>
      </c>
    </row>
    <row r="45" spans="1:8">
      <c r="A45" t="str">
        <f>'CTOS FICHA 904946'!C56&amp;'CTOS FICHA 904946'!D56&amp;'CTOS FICHA 904946'!E56&amp;'CTOS FICHA 904946'!F56&amp;'CTOS FICHA 904946'!G56&amp;'CTOS FICHA 904946'!H56&amp;'CTOS FICHA 904946'!I56</f>
        <v>iMacAntI5 A 3,2GHZ8GB1TBFS1GBMAGIC MOUSE</v>
      </c>
      <c r="B45" s="8" t="str">
        <f>+'CTOS FICHA 904946'!A56</f>
        <v>151</v>
      </c>
      <c r="C45" s="8">
        <f>+'CTOS FICHA 904946'!B56</f>
        <v>13208</v>
      </c>
      <c r="D45" s="8">
        <f>+'CTOS FICHA 904946'!P56</f>
        <v>107844859</v>
      </c>
      <c r="E45" t="str">
        <f>'CTOS FICHA 904664'!C56&amp;'CTOS FICHA 904664'!D56&amp;'CTOS FICHA 904664'!E56&amp;'CTOS FICHA 904664'!F56&amp;'CTOS FICHA 904664'!G56&amp;'CTOS FICHA 904664'!H56&amp;'CTOS FICHA 904664'!I56&amp;'CTOS FICHA 904664'!Q56</f>
        <v>MacBook ProANTIGUOI7 A 3,1GHZ16GB1TB FLASH</v>
      </c>
      <c r="F45" s="8" t="str">
        <f>+'CTOS FICHA 904664'!A56</f>
        <v>154</v>
      </c>
      <c r="G45" s="8">
        <f>+'CTOS FICHA 904664'!B56</f>
        <v>10455</v>
      </c>
      <c r="H45" s="8">
        <f>+'CTOS FICHA 904664'!P56</f>
        <v>107922055</v>
      </c>
    </row>
    <row r="46" spans="1:8">
      <c r="A46" t="str">
        <f>'CTOS FICHA 904946'!C57&amp;'CTOS FICHA 904946'!D57&amp;'CTOS FICHA 904946'!E57&amp;'CTOS FICHA 904946'!F57&amp;'CTOS FICHA 904946'!G57&amp;'CTOS FICHA 904946'!H57&amp;'CTOS FICHA 904946'!I57</f>
        <v>Mac MiniAntI7 A 3,0GHZ16GB1TBFS</v>
      </c>
      <c r="B46" s="8" t="str">
        <f>+'CTOS FICHA 904946'!A57</f>
        <v>151</v>
      </c>
      <c r="C46" s="8">
        <f>+'CTOS FICHA 904946'!B57</f>
        <v>13216</v>
      </c>
      <c r="D46" s="8">
        <f>+'CTOS FICHA 904946'!P57</f>
        <v>107844962</v>
      </c>
      <c r="E46" t="str">
        <f>'CTOS FICHA 904664'!C57&amp;'CTOS FICHA 904664'!D57&amp;'CTOS FICHA 904664'!E57&amp;'CTOS FICHA 904664'!F57&amp;'CTOS FICHA 904664'!G57&amp;'CTOS FICHA 904664'!H57&amp;'CTOS FICHA 904664'!I57&amp;'CTOS FICHA 904664'!Q57</f>
        <v>MacBook ProANTIGUOI7 A 3,1GHZ16GB512GB FLASH</v>
      </c>
      <c r="F46" s="8" t="str">
        <f>+'CTOS FICHA 904664'!A57</f>
        <v>154</v>
      </c>
      <c r="G46" s="8">
        <f>+'CTOS FICHA 904664'!B57</f>
        <v>10463</v>
      </c>
      <c r="H46" s="8">
        <f>+'CTOS FICHA 904664'!P57</f>
        <v>107937510</v>
      </c>
    </row>
    <row r="47" spans="1:8">
      <c r="A47" t="str">
        <f>'CTOS FICHA 904946'!C58&amp;'CTOS FICHA 904946'!D58&amp;'CTOS FICHA 904946'!E58&amp;'CTOS FICHA 904946'!F58&amp;'CTOS FICHA 904946'!G58&amp;'CTOS FICHA 904946'!H58&amp;'CTOS FICHA 904946'!I58</f>
        <v>iMacAntI7 A 3,5GHZ8GB1TBFS2GBMAGIC MOUSE</v>
      </c>
      <c r="B47" s="8" t="str">
        <f>+'CTOS FICHA 904946'!A58</f>
        <v>151</v>
      </c>
      <c r="C47" s="8">
        <f>+'CTOS FICHA 904946'!B58</f>
        <v>13224</v>
      </c>
      <c r="D47" s="8">
        <f>+'CTOS FICHA 904946'!P58</f>
        <v>107851342</v>
      </c>
      <c r="E47" t="str">
        <f>'CTOS FICHA 904664'!C58&amp;'CTOS FICHA 904664'!D58&amp;'CTOS FICHA 904664'!E58&amp;'CTOS FICHA 904664'!F58&amp;'CTOS FICHA 904664'!G58&amp;'CTOS FICHA 904664'!H58&amp;'CTOS FICHA 904664'!I58&amp;'CTOS FICHA 904664'!Q58</f>
        <v>MacBook ProANTIGUOI7 A 2,5GHZ16GB512GB FLASH</v>
      </c>
      <c r="F47" s="8" t="str">
        <f>+'CTOS FICHA 904664'!A58</f>
        <v>154</v>
      </c>
      <c r="G47" s="8">
        <f>+'CTOS FICHA 904664'!B58</f>
        <v>10471</v>
      </c>
      <c r="H47" s="8">
        <f>+'CTOS FICHA 904664'!P58</f>
        <v>107941102</v>
      </c>
    </row>
    <row r="48" spans="1:8">
      <c r="A48" t="str">
        <f>'CTOS FICHA 904946'!C59&amp;'CTOS FICHA 904946'!D59&amp;'CTOS FICHA 904946'!E59&amp;'CTOS FICHA 904946'!F59&amp;'CTOS FICHA 904946'!G59&amp;'CTOS FICHA 904946'!H59&amp;'CTOS FICHA 904946'!I59</f>
        <v>Mac MiniAntI5 A 2,6GHZ8GB1TBFSYOSEMITE</v>
      </c>
      <c r="B48" s="8" t="str">
        <f>+'CTOS FICHA 904946'!A59</f>
        <v>151</v>
      </c>
      <c r="C48" s="8">
        <f>+'CTOS FICHA 904946'!B59</f>
        <v>13232</v>
      </c>
      <c r="D48" s="8">
        <f>+'CTOS FICHA 904946'!P59</f>
        <v>107851407</v>
      </c>
      <c r="E48" t="str">
        <f>'CTOS FICHA 904664'!C59&amp;'CTOS FICHA 904664'!D59&amp;'CTOS FICHA 904664'!E59&amp;'CTOS FICHA 904664'!F59&amp;'CTOS FICHA 904664'!G59&amp;'CTOS FICHA 904664'!H59&amp;'CTOS FICHA 904664'!I59&amp;'CTOS FICHA 904664'!Q59</f>
        <v>MacBook AirANTIGUOI5 A 1,6GHZ8GB512GB</v>
      </c>
      <c r="F48" s="8" t="str">
        <f>+'CTOS FICHA 904664'!A59</f>
        <v>154</v>
      </c>
      <c r="G48" s="8">
        <f>+'CTOS FICHA 904664'!B59</f>
        <v>10489</v>
      </c>
      <c r="H48" s="8">
        <f>+'CTOS FICHA 904664'!P59</f>
        <v>107959257</v>
      </c>
    </row>
    <row r="49" spans="1:8">
      <c r="A49" t="str">
        <f>'CTOS FICHA 904946'!C60&amp;'CTOS FICHA 904946'!D60&amp;'CTOS FICHA 904946'!E60&amp;'CTOS FICHA 904946'!F60&amp;'CTOS FICHA 904946'!G60&amp;'CTOS FICHA 904946'!H60&amp;'CTOS FICHA 904946'!I60</f>
        <v>Mac MiniAntI7 A 3,0GHZ8GB1TBFS</v>
      </c>
      <c r="B49" s="8" t="str">
        <f>+'CTOS FICHA 904946'!A60</f>
        <v>151</v>
      </c>
      <c r="C49" s="8">
        <f>+'CTOS FICHA 904946'!B60</f>
        <v>13240</v>
      </c>
      <c r="D49" s="8">
        <f>+'CTOS FICHA 904946'!P60</f>
        <v>107851581</v>
      </c>
      <c r="E49" t="str">
        <f>'CTOS FICHA 904664'!C60&amp;'CTOS FICHA 904664'!D60&amp;'CTOS FICHA 904664'!E60&amp;'CTOS FICHA 904664'!F60&amp;'CTOS FICHA 904664'!G60&amp;'CTOS FICHA 904664'!H60&amp;'CTOS FICHA 904664'!I60&amp;'CTOS FICHA 904664'!Q60</f>
        <v>MacBook ProANTIGUOI5 A 2,9GHZ16GB256GB FLASH</v>
      </c>
      <c r="F49" s="8" t="str">
        <f>+'CTOS FICHA 904664'!A60</f>
        <v>154</v>
      </c>
      <c r="G49" s="8">
        <f>+'CTOS FICHA 904664'!B60</f>
        <v>10497</v>
      </c>
      <c r="H49" s="8">
        <f>+'CTOS FICHA 904664'!P60</f>
        <v>107966853</v>
      </c>
    </row>
    <row r="50" spans="1:8">
      <c r="A50" t="str">
        <f>'CTOS FICHA 904946'!C61&amp;'CTOS FICHA 904946'!D61&amp;'CTOS FICHA 904946'!E61&amp;'CTOS FICHA 904946'!F61&amp;'CTOS FICHA 904946'!G61&amp;'CTOS FICHA 904946'!H61&amp;'CTOS FICHA 904946'!I61</f>
        <v>iMacAntI7 A 3,5GHZ16GB3TBFS2GBMAGIC MOUSE</v>
      </c>
      <c r="B50" s="8" t="str">
        <f>+'CTOS FICHA 904946'!A61</f>
        <v>151</v>
      </c>
      <c r="C50" s="8">
        <f>+'CTOS FICHA 904946'!B61</f>
        <v>13257</v>
      </c>
      <c r="D50" s="8">
        <f>+'CTOS FICHA 904946'!P61</f>
        <v>107851819</v>
      </c>
      <c r="E50" t="str">
        <f>'CTOS FICHA 904664'!C61&amp;'CTOS FICHA 904664'!D61&amp;'CTOS FICHA 904664'!E61&amp;'CTOS FICHA 904664'!F61&amp;'CTOS FICHA 904664'!G61&amp;'CTOS FICHA 904664'!H61&amp;'CTOS FICHA 904664'!I61&amp;'CTOS FICHA 904664'!Q61</f>
        <v>MacBook ProANTIGUOI5 A 2,7GHZ16GB256GB FLASH</v>
      </c>
      <c r="F50" s="8" t="str">
        <f>+'CTOS FICHA 904664'!A61</f>
        <v>154</v>
      </c>
      <c r="G50" s="8">
        <f>+'CTOS FICHA 904664'!B61</f>
        <v>10505</v>
      </c>
      <c r="H50" s="8">
        <f>+'CTOS FICHA 904664'!P61</f>
        <v>107976054</v>
      </c>
    </row>
    <row r="51" spans="1:8">
      <c r="A51" t="str">
        <f>'CTOS FICHA 904946'!C62&amp;'CTOS FICHA 904946'!D62&amp;'CTOS FICHA 904946'!E62&amp;'CTOS FICHA 904946'!F62&amp;'CTOS FICHA 904946'!G62&amp;'CTOS FICHA 904946'!H62&amp;'CTOS FICHA 904946'!I62</f>
        <v>Mac MiniAntI5 A 2,6GHZ16GBSERIAL ATA 1TB</v>
      </c>
      <c r="B51" s="8" t="str">
        <f>+'CTOS FICHA 904946'!A62</f>
        <v>151</v>
      </c>
      <c r="C51" s="8">
        <f>+'CTOS FICHA 904946'!B62</f>
        <v>13265</v>
      </c>
      <c r="D51" s="8">
        <f>+'CTOS FICHA 904946'!P62</f>
        <v>107864391</v>
      </c>
      <c r="E51" t="str">
        <f>'CTOS FICHA 904664'!C62&amp;'CTOS FICHA 904664'!D62&amp;'CTOS FICHA 904664'!E62&amp;'CTOS FICHA 904664'!F62&amp;'CTOS FICHA 904664'!G62&amp;'CTOS FICHA 904664'!H62&amp;'CTOS FICHA 904664'!I62&amp;'CTOS FICHA 904664'!Q62</f>
        <v>MacBook ProANTIGUOI7 A 2,2GHZ16GB512GB FLASH</v>
      </c>
      <c r="F51" s="8" t="str">
        <f>+'CTOS FICHA 904664'!A62</f>
        <v>154</v>
      </c>
      <c r="G51" s="8">
        <f>+'CTOS FICHA 904664'!B62</f>
        <v>10554</v>
      </c>
      <c r="H51" s="8">
        <f>+'CTOS FICHA 904664'!P62</f>
        <v>107978653</v>
      </c>
    </row>
    <row r="52" spans="1:8">
      <c r="A52" t="str">
        <f>'CTOS FICHA 904946'!C63&amp;'CTOS FICHA 904946'!D63&amp;'CTOS FICHA 904946'!E63&amp;'CTOS FICHA 904946'!F63&amp;'CTOS FICHA 904946'!G63&amp;'CTOS FICHA 904946'!H63&amp;'CTOS FICHA 904946'!I63</f>
        <v>iMacAntI7 A 3,5GHZ16GBSERIAL ATA 1TB4GBMAGIC MOUSE</v>
      </c>
      <c r="B52" s="8" t="str">
        <f>+'CTOS FICHA 904946'!A63</f>
        <v>151</v>
      </c>
      <c r="C52" s="8">
        <f>+'CTOS FICHA 904946'!B63</f>
        <v>13273</v>
      </c>
      <c r="D52" s="8">
        <f>+'CTOS FICHA 904946'!P63</f>
        <v>107864402</v>
      </c>
      <c r="E52" t="str">
        <f>'CTOS FICHA 904664'!C63&amp;'CTOS FICHA 904664'!D63&amp;'CTOS FICHA 904664'!E63&amp;'CTOS FICHA 904664'!F63&amp;'CTOS FICHA 904664'!G63&amp;'CTOS FICHA 904664'!H63&amp;'CTOS FICHA 904664'!I63&amp;'CTOS FICHA 904664'!Q63</f>
        <v>MacBook ProANTIGUOI5 A 2,9GHZ16GB1TB FLASH</v>
      </c>
      <c r="F52" s="8" t="str">
        <f>+'CTOS FICHA 904664'!A63</f>
        <v>154</v>
      </c>
      <c r="G52" s="8">
        <f>+'CTOS FICHA 904664'!B63</f>
        <v>10562</v>
      </c>
      <c r="H52" s="8">
        <f>+'CTOS FICHA 904664'!P63</f>
        <v>107979975</v>
      </c>
    </row>
    <row r="53" spans="1:8">
      <c r="A53" t="str">
        <f>'CTOS FICHA 904946'!C64&amp;'CTOS FICHA 904946'!D64&amp;'CTOS FICHA 904946'!E64&amp;'CTOS FICHA 904946'!F64&amp;'CTOS FICHA 904946'!G64&amp;'CTOS FICHA 904946'!H64&amp;'CTOS FICHA 904946'!I64</f>
        <v>iMacAntI7 A 4,0GHZ32GB1TB FLASH4GBMAGIC MOUSE</v>
      </c>
      <c r="B53" s="8" t="str">
        <f>+'CTOS FICHA 904946'!A64</f>
        <v>151</v>
      </c>
      <c r="C53" s="8">
        <f>+'CTOS FICHA 904946'!B64</f>
        <v>13281</v>
      </c>
      <c r="D53" s="8">
        <f>+'CTOS FICHA 904946'!P64</f>
        <v>107865667</v>
      </c>
      <c r="E53" t="str">
        <f>'CTOS FICHA 904664'!C64&amp;'CTOS FICHA 904664'!D64&amp;'CTOS FICHA 904664'!E64&amp;'CTOS FICHA 904664'!F64&amp;'CTOS FICHA 904664'!G64&amp;'CTOS FICHA 904664'!H64&amp;'CTOS FICHA 904664'!I64&amp;'CTOS FICHA 904664'!Q64</f>
        <v>MacBook ProANTIGUOI7 A 2,5GHZ16GB512GB FLASHcto new</v>
      </c>
      <c r="F53" s="8" t="str">
        <f>+'CTOS FICHA 904664'!A64</f>
        <v>154</v>
      </c>
      <c r="G53" s="8">
        <f>+'CTOS FICHA 904664'!B64</f>
        <v>10596</v>
      </c>
      <c r="H53" s="8">
        <f>+'CTOS FICHA 904664'!P64</f>
        <v>107984471</v>
      </c>
    </row>
    <row r="54" spans="1:8">
      <c r="A54" t="str">
        <f>'CTOS FICHA 904946'!C65&amp;'CTOS FICHA 904946'!D65&amp;'CTOS FICHA 904946'!E65&amp;'CTOS FICHA 904946'!F65&amp;'CTOS FICHA 904946'!G65&amp;'CTOS FICHA 904946'!H65&amp;'CTOS FICHA 904946'!I65</f>
        <v>iMacAntI7 A 4,0GHZ16GB1TBFS2GBMAGIC MOUSE</v>
      </c>
      <c r="B54" s="8" t="str">
        <f>+'CTOS FICHA 904946'!A65</f>
        <v>151</v>
      </c>
      <c r="C54" s="8">
        <f>+'CTOS FICHA 904946'!B65</f>
        <v>13299</v>
      </c>
      <c r="D54" s="8">
        <f>+'CTOS FICHA 904946'!P65</f>
        <v>107865838</v>
      </c>
      <c r="E54" t="str">
        <f>'CTOS FICHA 904664'!C65&amp;'CTOS FICHA 904664'!D65&amp;'CTOS FICHA 904664'!E65&amp;'CTOS FICHA 904664'!F65&amp;'CTOS FICHA 904664'!G65&amp;'CTOS FICHA 904664'!H65&amp;'CTOS FICHA 904664'!I65&amp;'CTOS FICHA 904664'!Q65</f>
        <v>MacBook ProANTIGUOI5 A 2,7GHZ16GB128GB FLASH</v>
      </c>
      <c r="F54" s="8" t="str">
        <f>+'CTOS FICHA 904664'!A65</f>
        <v>154</v>
      </c>
      <c r="G54" s="8">
        <f>+'CTOS FICHA 904664'!B65</f>
        <v>10604</v>
      </c>
      <c r="H54" s="8">
        <f>+'CTOS FICHA 904664'!P65</f>
        <v>107984485</v>
      </c>
    </row>
    <row r="55" spans="1:8">
      <c r="A55" t="str">
        <f>'CTOS FICHA 904946'!C66&amp;'CTOS FICHA 904946'!D66&amp;'CTOS FICHA 904946'!E66&amp;'CTOS FICHA 904946'!F66&amp;'CTOS FICHA 904946'!G66&amp;'CTOS FICHA 904946'!H66&amp;'CTOS FICHA 904946'!I66</f>
        <v>iMacAntI7 A 4,0GHZ8GB1TBFS2GBMAGIC MOUSE</v>
      </c>
      <c r="B55" s="8" t="str">
        <f>+'CTOS FICHA 904946'!A66</f>
        <v>151</v>
      </c>
      <c r="C55" s="8">
        <f>+'CTOS FICHA 904946'!B66</f>
        <v>13307</v>
      </c>
      <c r="D55" s="8">
        <f>+'CTOS FICHA 904946'!P66</f>
        <v>107877726</v>
      </c>
      <c r="E55" t="str">
        <f>'CTOS FICHA 904664'!C66&amp;'CTOS FICHA 904664'!D66&amp;'CTOS FICHA 904664'!E66&amp;'CTOS FICHA 904664'!F66&amp;'CTOS FICHA 904664'!G66&amp;'CTOS FICHA 904664'!H66&amp;'CTOS FICHA 904664'!I66&amp;'CTOS FICHA 904664'!Q66</f>
        <v>MacBook ProANTIGUOI7 A 3,1GHZ16GB256GB FLASH</v>
      </c>
      <c r="F55" s="8" t="str">
        <f>+'CTOS FICHA 904664'!A66</f>
        <v>154</v>
      </c>
      <c r="G55" s="8">
        <f>+'CTOS FICHA 904664'!B66</f>
        <v>10620</v>
      </c>
      <c r="H55" s="8">
        <f>+'CTOS FICHA 904664'!P66</f>
        <v>107997528</v>
      </c>
    </row>
    <row r="56" spans="1:8">
      <c r="A56" t="str">
        <f>'CTOS FICHA 904946'!C67&amp;'CTOS FICHA 904946'!D67&amp;'CTOS FICHA 904946'!E67&amp;'CTOS FICHA 904946'!F67&amp;'CTOS FICHA 904946'!G67&amp;'CTOS FICHA 904946'!H67&amp;'CTOS FICHA 904946'!I67</f>
        <v>iMacAntI5 A 2,9GHZ16GB1TBFSMAGIC MOUSE</v>
      </c>
      <c r="B56" s="8" t="str">
        <f>+'CTOS FICHA 904946'!A67</f>
        <v>151</v>
      </c>
      <c r="C56" s="8">
        <f>+'CTOS FICHA 904946'!B67</f>
        <v>13315</v>
      </c>
      <c r="D56" s="8">
        <f>+'CTOS FICHA 904946'!P67</f>
        <v>107891476</v>
      </c>
      <c r="E56" t="str">
        <f>'CTOS FICHA 904664'!C67&amp;'CTOS FICHA 904664'!D67&amp;'CTOS FICHA 904664'!E67&amp;'CTOS FICHA 904664'!F67&amp;'CTOS FICHA 904664'!G67&amp;'CTOS FICHA 904664'!H67&amp;'CTOS FICHA 904664'!I67&amp;'CTOS FICHA 904664'!Q67</f>
        <v>MacBook AirANTIGUOI5 A 1,6GHZ8GB256GB</v>
      </c>
      <c r="F56" s="8" t="str">
        <f>+'CTOS FICHA 904664'!A67</f>
        <v>154</v>
      </c>
      <c r="G56" s="8">
        <f>+'CTOS FICHA 904664'!B67</f>
        <v>10638</v>
      </c>
      <c r="H56" s="8">
        <f>+'CTOS FICHA 904664'!P67</f>
        <v>108003027</v>
      </c>
    </row>
    <row r="57" spans="1:8">
      <c r="A57" t="str">
        <f>'CTOS FICHA 904946'!C68&amp;'CTOS FICHA 904946'!D68&amp;'CTOS FICHA 904946'!E68&amp;'CTOS FICHA 904946'!F68&amp;'CTOS FICHA 904946'!G68&amp;'CTOS FICHA 904946'!H68&amp;'CTOS FICHA 904946'!I68</f>
        <v>Mac MiniAntI7 A 3,0GHZ16GB 256GB FLASH</v>
      </c>
      <c r="B57" s="8" t="str">
        <f>+'CTOS FICHA 904946'!A68</f>
        <v>151</v>
      </c>
      <c r="C57" s="8">
        <f>+'CTOS FICHA 904946'!B68</f>
        <v>13323</v>
      </c>
      <c r="D57" s="8">
        <f>+'CTOS FICHA 904946'!P68</f>
        <v>107894660</v>
      </c>
      <c r="E57" t="str">
        <f>'CTOS FICHA 904664'!C68&amp;'CTOS FICHA 904664'!D68&amp;'CTOS FICHA 904664'!E68&amp;'CTOS FICHA 904664'!F68&amp;'CTOS FICHA 904664'!G68&amp;'CTOS FICHA 904664'!H68&amp;'CTOS FICHA 904664'!I68&amp;'CTOS FICHA 904664'!Q68</f>
        <v>MacBook AirANTIGUOI5 A 1,6GHZ8GB128GB</v>
      </c>
      <c r="F57" s="8" t="str">
        <f>+'CTOS FICHA 904664'!A68</f>
        <v>154</v>
      </c>
      <c r="G57" s="8">
        <f>+'CTOS FICHA 904664'!B68</f>
        <v>10646</v>
      </c>
      <c r="H57" s="8">
        <f>+'CTOS FICHA 904664'!P68</f>
        <v>108005285</v>
      </c>
    </row>
    <row r="58" spans="1:8">
      <c r="A58" t="str">
        <f>'CTOS FICHA 904946'!C69&amp;'CTOS FICHA 904946'!D69&amp;'CTOS FICHA 904946'!E69&amp;'CTOS FICHA 904946'!F69&amp;'CTOS FICHA 904946'!G69&amp;'CTOS FICHA 904946'!H69&amp;'CTOS FICHA 904946'!I69</f>
        <v>iMacAntI7 A 3,5GHZ16GBSERIAL ATA 1TB2GBMAGIC MOUSE</v>
      </c>
      <c r="B58" s="8" t="str">
        <f>+'CTOS FICHA 904946'!A69</f>
        <v>151</v>
      </c>
      <c r="C58" s="8">
        <f>+'CTOS FICHA 904946'!B69</f>
        <v>13331</v>
      </c>
      <c r="D58" s="8">
        <f>+'CTOS FICHA 904946'!P69</f>
        <v>107914997</v>
      </c>
      <c r="E58" t="str">
        <f>'CTOS FICHA 904664'!C69&amp;'CTOS FICHA 904664'!D69&amp;'CTOS FICHA 904664'!E69&amp;'CTOS FICHA 904664'!F69&amp;'CTOS FICHA 904664'!G69&amp;'CTOS FICHA 904664'!H69&amp;'CTOS FICHA 904664'!I69&amp;'CTOS FICHA 904664'!Q69</f>
        <v>MacBook AirANTIGUOI7 A 2,2GHZ8GB512GB</v>
      </c>
      <c r="F58" s="8" t="str">
        <f>+'CTOS FICHA 904664'!A69</f>
        <v>154</v>
      </c>
      <c r="G58" s="8">
        <f>+'CTOS FICHA 904664'!B69</f>
        <v>10653</v>
      </c>
      <c r="H58" s="8">
        <f>+'CTOS FICHA 904664'!P69</f>
        <v>108005291</v>
      </c>
    </row>
    <row r="59" spans="1:8">
      <c r="A59" t="str">
        <f>'CTOS FICHA 904946'!C70&amp;'CTOS FICHA 904946'!D70&amp;'CTOS FICHA 904946'!E70&amp;'CTOS FICHA 904946'!F70&amp;'CTOS FICHA 904946'!G70&amp;'CTOS FICHA 904946'!H70&amp;'CTOS FICHA 904946'!I70</f>
        <v>iMacAntI7 A 3,5GHZ16GB256GB FLASH2GB</v>
      </c>
      <c r="B59" s="8" t="str">
        <f>+'CTOS FICHA 904946'!A70</f>
        <v>151</v>
      </c>
      <c r="C59" s="8">
        <f>+'CTOS FICHA 904946'!B70</f>
        <v>13349</v>
      </c>
      <c r="D59" s="8">
        <f>+'CTOS FICHA 904946'!P70</f>
        <v>107915387</v>
      </c>
      <c r="E59" t="str">
        <f>'CTOS FICHA 904664'!C70&amp;'CTOS FICHA 904664'!D70&amp;'CTOS FICHA 904664'!E70&amp;'CTOS FICHA 904664'!F70&amp;'CTOS FICHA 904664'!G70&amp;'CTOS FICHA 904664'!H70&amp;'CTOS FICHA 904664'!I70&amp;'CTOS FICHA 904664'!Q70</f>
        <v>MacBook ProANTIGUOI5 A 2,9GHZ16GB256GB FLASH</v>
      </c>
      <c r="F59" s="8" t="str">
        <f>+'CTOS FICHA 904664'!A70</f>
        <v>154</v>
      </c>
      <c r="G59" s="8">
        <f>+'CTOS FICHA 904664'!B70</f>
        <v>10661</v>
      </c>
      <c r="H59" s="8">
        <f>+'CTOS FICHA 904664'!P70</f>
        <v>108005310</v>
      </c>
    </row>
    <row r="60" spans="1:8">
      <c r="A60" t="str">
        <f>'CTOS FICHA 904946'!C71&amp;'CTOS FICHA 904946'!D71&amp;'CTOS FICHA 904946'!E71&amp;'CTOS FICHA 904946'!F71&amp;'CTOS FICHA 904946'!G71&amp;'CTOS FICHA 904946'!H71&amp;'CTOS FICHA 904946'!I71</f>
        <v>iMacAntI5 A 3,2GHZ16GB3TBFS1GBMAGIC MOUSE + MAGIC TRACKPAD</v>
      </c>
      <c r="B60" s="8" t="str">
        <f>+'CTOS FICHA 904946'!A71</f>
        <v>151</v>
      </c>
      <c r="C60" s="8">
        <f>+'CTOS FICHA 904946'!B71</f>
        <v>13356</v>
      </c>
      <c r="D60" s="8">
        <f>+'CTOS FICHA 904946'!P71</f>
        <v>107915803</v>
      </c>
      <c r="E60" t="str">
        <f>'CTOS FICHA 904664'!C71&amp;'CTOS FICHA 904664'!D71&amp;'CTOS FICHA 904664'!E71&amp;'CTOS FICHA 904664'!F71&amp;'CTOS FICHA 904664'!G71&amp;'CTOS FICHA 904664'!H71&amp;'CTOS FICHA 904664'!I71&amp;'CTOS FICHA 904664'!Q71</f>
        <v>MacBook AirANTIGUOI5 A 1,6GHZ8GB256GB</v>
      </c>
      <c r="F60" s="8" t="str">
        <f>+'CTOS FICHA 904664'!A71</f>
        <v>154</v>
      </c>
      <c r="G60" s="8">
        <f>+'CTOS FICHA 904664'!B71</f>
        <v>10687</v>
      </c>
      <c r="H60" s="8">
        <f>+'CTOS FICHA 904664'!P71</f>
        <v>108015831</v>
      </c>
    </row>
    <row r="61" spans="1:8">
      <c r="A61" t="str">
        <f>'CTOS FICHA 904946'!C72&amp;'CTOS FICHA 904946'!D72&amp;'CTOS FICHA 904946'!E72&amp;'CTOS FICHA 904946'!F72&amp;'CTOS FICHA 904946'!G72&amp;'CTOS FICHA 904946'!H72&amp;'CTOS FICHA 904946'!I72</f>
        <v>iMacAntI5 A 3,4GHZ16GBSERIAL ATA 1TB2GBMAGIC MOUSE</v>
      </c>
      <c r="B61" s="8" t="str">
        <f>+'CTOS FICHA 904946'!A72</f>
        <v>151</v>
      </c>
      <c r="C61" s="8">
        <f>+'CTOS FICHA 904946'!B72</f>
        <v>13364</v>
      </c>
      <c r="D61" s="8">
        <f>+'CTOS FICHA 904946'!P72</f>
        <v>107918072</v>
      </c>
      <c r="E61" t="str">
        <f>'CTOS FICHA 904664'!C72&amp;'CTOS FICHA 904664'!D72&amp;'CTOS FICHA 904664'!E72&amp;'CTOS FICHA 904664'!F72&amp;'CTOS FICHA 904664'!G72&amp;'CTOS FICHA 904664'!H72&amp;'CTOS FICHA 904664'!I72&amp;'CTOS FICHA 904664'!Q72</f>
        <v>MacBook AirANTIGUOI7 A 2,2GHZ8GB256GB</v>
      </c>
      <c r="F61" s="8" t="str">
        <f>+'CTOS FICHA 904664'!A72</f>
        <v>154</v>
      </c>
      <c r="G61" s="8">
        <f>+'CTOS FICHA 904664'!B72</f>
        <v>10695</v>
      </c>
      <c r="H61" s="8">
        <f>+'CTOS FICHA 904664'!P72</f>
        <v>108021930</v>
      </c>
    </row>
    <row r="62" spans="1:8">
      <c r="A62" t="str">
        <f>'CTOS FICHA 904946'!C73&amp;'CTOS FICHA 904946'!D73&amp;'CTOS FICHA 904946'!E73&amp;'CTOS FICHA 904946'!F73&amp;'CTOS FICHA 904946'!G73&amp;'CTOS FICHA 904946'!H73&amp;'CTOS FICHA 904946'!I73</f>
        <v>iMacAntI7 A 4,0GHZ16GB512GB FLASH4GBMAGIC TRACKPAD</v>
      </c>
      <c r="B62" s="8" t="str">
        <f>+'CTOS FICHA 904946'!A73</f>
        <v>151</v>
      </c>
      <c r="C62" s="8">
        <f>+'CTOS FICHA 904946'!B73</f>
        <v>13372</v>
      </c>
      <c r="D62" s="8">
        <f>+'CTOS FICHA 904946'!P73</f>
        <v>107919125</v>
      </c>
      <c r="E62" t="str">
        <f>'CTOS FICHA 904664'!C73&amp;'CTOS FICHA 904664'!D73&amp;'CTOS FICHA 904664'!E73&amp;'CTOS FICHA 904664'!F73&amp;'CTOS FICHA 904664'!G73&amp;'CTOS FICHA 904664'!H73&amp;'CTOS FICHA 904664'!I73&amp;'CTOS FICHA 904664'!Q73</f>
        <v>MacBook ProANTIGUOI7 A 3,1GHZ16GB512GB FLASH</v>
      </c>
      <c r="F62" s="8" t="str">
        <f>+'CTOS FICHA 904664'!A73</f>
        <v>154</v>
      </c>
      <c r="G62" s="8">
        <f>+'CTOS FICHA 904664'!B73</f>
        <v>10737</v>
      </c>
      <c r="H62" s="8">
        <f>+'CTOS FICHA 904664'!P73</f>
        <v>108058337</v>
      </c>
    </row>
    <row r="63" spans="1:8">
      <c r="A63" t="str">
        <f>'CTOS FICHA 904946'!C74&amp;'CTOS FICHA 904946'!D74&amp;'CTOS FICHA 904946'!E74&amp;'CTOS FICHA 904946'!F74&amp;'CTOS FICHA 904946'!G74&amp;'CTOS FICHA 904946'!H74&amp;'CTOS FICHA 904946'!I74</f>
        <v>iMacAntI7 A 4,0GHZ8GB1TBFS2GB</v>
      </c>
      <c r="B63" s="8" t="str">
        <f>+'CTOS FICHA 904946'!A74</f>
        <v>151</v>
      </c>
      <c r="C63" s="8">
        <f>+'CTOS FICHA 904946'!B74</f>
        <v>13380</v>
      </c>
      <c r="D63" s="8">
        <f>+'CTOS FICHA 904946'!P74</f>
        <v>107925033</v>
      </c>
      <c r="E63" t="str">
        <f>'CTOS FICHA 904664'!C74&amp;'CTOS FICHA 904664'!D74&amp;'CTOS FICHA 904664'!E74&amp;'CTOS FICHA 904664'!F74&amp;'CTOS FICHA 904664'!G74&amp;'CTOS FICHA 904664'!H74&amp;'CTOS FICHA 904664'!I74&amp;'CTOS FICHA 904664'!Q74</f>
        <v>MacBook ProANTIGUOI5 A 2,6GHZ16GB256GB FLASH</v>
      </c>
      <c r="F63" s="8" t="str">
        <f>+'CTOS FICHA 904664'!A74</f>
        <v>154</v>
      </c>
      <c r="G63" s="8">
        <f>+'CTOS FICHA 904664'!B74</f>
        <v>10729</v>
      </c>
      <c r="H63" s="8">
        <f>+'CTOS FICHA 904664'!P74</f>
        <v>108039766</v>
      </c>
    </row>
    <row r="64" spans="1:8">
      <c r="A64" t="str">
        <f>'CTOS FICHA 904946'!C75&amp;'CTOS FICHA 904946'!D75&amp;'CTOS FICHA 904946'!E75&amp;'CTOS FICHA 904946'!F75&amp;'CTOS FICHA 904946'!G75&amp;'CTOS FICHA 904946'!H75&amp;'CTOS FICHA 904946'!I75</f>
        <v>iMacAntI7 A 3,5GHZ32GB256GB FLASH2GBMAGIC MOUSE</v>
      </c>
      <c r="B64" s="8" t="str">
        <f>+'CTOS FICHA 904946'!A75</f>
        <v>151</v>
      </c>
      <c r="C64" s="8">
        <f>+'CTOS FICHA 904946'!B75</f>
        <v>13398</v>
      </c>
      <c r="D64" s="8">
        <f>+'CTOS FICHA 904946'!P75</f>
        <v>107925600</v>
      </c>
      <c r="E64" t="str">
        <f>'CTOS FICHA 904664'!C75&amp;'CTOS FICHA 904664'!D75&amp;'CTOS FICHA 904664'!E75&amp;'CTOS FICHA 904664'!F75&amp;'CTOS FICHA 904664'!G75&amp;'CTOS FICHA 904664'!H75&amp;'CTOS FICHA 904664'!I75&amp;'CTOS FICHA 904664'!Q75</f>
        <v>MacBook ProANTIGUOI7 A 3,1GHZ16GB512GB FLASH</v>
      </c>
      <c r="F64" s="8" t="str">
        <f>+'CTOS FICHA 904664'!A75</f>
        <v>154</v>
      </c>
      <c r="G64" s="8">
        <f>+'CTOS FICHA 904664'!B75</f>
        <v>10737</v>
      </c>
      <c r="H64" s="8">
        <f>+'CTOS FICHA 904664'!P75</f>
        <v>108058337</v>
      </c>
    </row>
    <row r="65" spans="1:8">
      <c r="A65" t="str">
        <f>'CTOS FICHA 904946'!C76&amp;'CTOS FICHA 904946'!D76&amp;'CTOS FICHA 904946'!E76&amp;'CTOS FICHA 904946'!F76&amp;'CTOS FICHA 904946'!G76&amp;'CTOS FICHA 904946'!H76&amp;'CTOS FICHA 904946'!I76</f>
        <v>iMacAntI7 A 3,1GHZ8GB512GB FLASHMAGIC MOUSE</v>
      </c>
      <c r="B65" s="8" t="str">
        <f>+'CTOS FICHA 904946'!A76</f>
        <v>151</v>
      </c>
      <c r="C65" s="8">
        <f>+'CTOS FICHA 904946'!B76</f>
        <v>13406</v>
      </c>
      <c r="D65" s="8">
        <f>+'CTOS FICHA 904946'!P76</f>
        <v>107929118</v>
      </c>
      <c r="E65" t="str">
        <f>'CTOS FICHA 904664'!C76&amp;'CTOS FICHA 904664'!D76&amp;'CTOS FICHA 904664'!E76&amp;'CTOS FICHA 904664'!F76&amp;'CTOS FICHA 904664'!G76&amp;'CTOS FICHA 904664'!H76&amp;'CTOS FICHA 904664'!I76&amp;'CTOS FICHA 904664'!Q76</f>
        <v>MacBook AirANTIGUOI7 A 2,2GHZ8GB512GB</v>
      </c>
      <c r="F65" s="8" t="str">
        <f>+'CTOS FICHA 904664'!A76</f>
        <v>154</v>
      </c>
      <c r="G65" s="8" t="str">
        <f>+'CTOS FICHA 904664'!B76</f>
        <v>10745</v>
      </c>
      <c r="H65" s="8">
        <f>+'CTOS FICHA 904664'!P76</f>
        <v>140375732</v>
      </c>
    </row>
    <row r="66" spans="1:8">
      <c r="A66" t="str">
        <f>'CTOS FICHA 904946'!C77&amp;'CTOS FICHA 904946'!D77&amp;'CTOS FICHA 904946'!E77&amp;'CTOS FICHA 904946'!F77&amp;'CTOS FICHA 904946'!G77&amp;'CTOS FICHA 904946'!H77&amp;'CTOS FICHA 904946'!I77</f>
        <v>iMacAntI7 A 3,1GHZ16GB256GB FLASHMAGIC TRACKPAD</v>
      </c>
      <c r="B66" s="8" t="str">
        <f>+'CTOS FICHA 904946'!A77</f>
        <v>151</v>
      </c>
      <c r="C66" s="8">
        <f>+'CTOS FICHA 904946'!B77</f>
        <v>13414</v>
      </c>
      <c r="D66" s="8">
        <f>+'CTOS FICHA 904946'!P77</f>
        <v>107930523</v>
      </c>
      <c r="E66" t="str">
        <f>'CTOS FICHA 904664'!C77&amp;'CTOS FICHA 904664'!D77&amp;'CTOS FICHA 904664'!E77&amp;'CTOS FICHA 904664'!F77&amp;'CTOS FICHA 904664'!G77&amp;'CTOS FICHA 904664'!H77&amp;'CTOS FICHA 904664'!I77&amp;'CTOS FICHA 904664'!Q77</f>
        <v>MacBook ProANTIGUOI5 A 2,9GHZ16GB512GB FLASH</v>
      </c>
      <c r="F66" s="8" t="str">
        <f>+'CTOS FICHA 904664'!A77</f>
        <v>154</v>
      </c>
      <c r="G66" s="8" t="str">
        <f>+'CTOS FICHA 904664'!B77</f>
        <v>10752</v>
      </c>
      <c r="H66" s="8">
        <f>+'CTOS FICHA 904664'!P77</f>
        <v>140378698</v>
      </c>
    </row>
    <row r="67" spans="1:8">
      <c r="A67" t="str">
        <f>'CTOS FICHA 904946'!C78&amp;'CTOS FICHA 904946'!D78&amp;'CTOS FICHA 904946'!E78&amp;'CTOS FICHA 904946'!F78&amp;'CTOS FICHA 904946'!G78&amp;'CTOS FICHA 904946'!H78&amp;'CTOS FICHA 904946'!I78</f>
        <v>iMacAntI7 A 3,5GHZ16GB3TBFS2GBMAGIC MOUSE + MAGIC TRACKPAD</v>
      </c>
      <c r="B67" s="8" t="str">
        <f>+'CTOS FICHA 904946'!A78</f>
        <v>151</v>
      </c>
      <c r="C67" s="8">
        <f>+'CTOS FICHA 904946'!B78</f>
        <v>13422</v>
      </c>
      <c r="D67" s="8">
        <f>+'CTOS FICHA 904946'!P78</f>
        <v>107930545</v>
      </c>
      <c r="E67" t="str">
        <f>'CTOS FICHA 904664'!C78&amp;'CTOS FICHA 904664'!D78&amp;'CTOS FICHA 904664'!E78&amp;'CTOS FICHA 904664'!F78&amp;'CTOS FICHA 904664'!G78&amp;'CTOS FICHA 904664'!H78&amp;'CTOS FICHA 904664'!I78&amp;'CTOS FICHA 904664'!Q78</f>
        <v>MacBook AirANTIGUOI5 A 1,6GHZ8GB512GB</v>
      </c>
      <c r="F67" s="8" t="str">
        <f>+'CTOS FICHA 904664'!A78</f>
        <v>154</v>
      </c>
      <c r="G67" s="8" t="str">
        <f>+'CTOS FICHA 904664'!B78</f>
        <v>10760</v>
      </c>
      <c r="H67" s="8">
        <f>+'CTOS FICHA 904664'!P78</f>
        <v>140379085</v>
      </c>
    </row>
    <row r="68" spans="1:8">
      <c r="A68" t="str">
        <f>'CTOS FICHA 904946'!C79&amp;'CTOS FICHA 904946'!D79&amp;'CTOS FICHA 904946'!E79&amp;'CTOS FICHA 904946'!F79&amp;'CTOS FICHA 904946'!G79&amp;'CTOS FICHA 904946'!H79&amp;'CTOS FICHA 904946'!I79</f>
        <v>iMacAntI5 A 3,5GHZ8GB512GB FLASH4GBMAGIC MOUSE</v>
      </c>
      <c r="B68" s="8" t="str">
        <f>+'CTOS FICHA 904946'!A79</f>
        <v>151</v>
      </c>
      <c r="C68" s="8">
        <f>+'CTOS FICHA 904946'!B79</f>
        <v>13430</v>
      </c>
      <c r="D68" s="8">
        <f>+'CTOS FICHA 904946'!P79</f>
        <v>107930562</v>
      </c>
      <c r="E68" t="str">
        <f>'CTOS FICHA 904664'!C79&amp;'CTOS FICHA 904664'!D79&amp;'CTOS FICHA 904664'!E79&amp;'CTOS FICHA 904664'!F79&amp;'CTOS FICHA 904664'!G79&amp;'CTOS FICHA 904664'!H79&amp;'CTOS FICHA 904664'!I79&amp;'CTOS FICHA 904664'!Q79</f>
        <v>MacBook ProANTIGUOI5 A 2,6GHZ16GB256GB FLASH</v>
      </c>
      <c r="F68" s="8" t="str">
        <f>+'CTOS FICHA 904664'!A79</f>
        <v>154</v>
      </c>
      <c r="G68" s="8">
        <f>+'CTOS FICHA 904664'!B79</f>
        <v>10729</v>
      </c>
      <c r="H68" s="8">
        <f>+'CTOS FICHA 904664'!P79</f>
        <v>108039766</v>
      </c>
    </row>
    <row r="69" spans="1:8">
      <c r="A69" t="str">
        <f>'CTOS FICHA 904946'!C80&amp;'CTOS FICHA 904946'!D80&amp;'CTOS FICHA 904946'!E80&amp;'CTOS FICHA 904946'!F80&amp;'CTOS FICHA 904946'!G80&amp;'CTOS FICHA 904946'!H80&amp;'CTOS FICHA 904946'!I80</f>
        <v>Mac MiniAntI5 A 2,6GHZ16GB1TBFSNNO LCD</v>
      </c>
      <c r="B69" s="8" t="str">
        <f>+'CTOS FICHA 904946'!A80</f>
        <v>151</v>
      </c>
      <c r="C69" s="8">
        <f>+'CTOS FICHA 904946'!B80</f>
        <v>13448</v>
      </c>
      <c r="D69" s="8">
        <f>+'CTOS FICHA 904946'!P80</f>
        <v>107937495</v>
      </c>
      <c r="E69" t="str">
        <f>'CTOS FICHA 904664'!C80&amp;'CTOS FICHA 904664'!D80&amp;'CTOS FICHA 904664'!E80&amp;'CTOS FICHA 904664'!F80&amp;'CTOS FICHA 904664'!G80&amp;'CTOS FICHA 904664'!H80&amp;'CTOS FICHA 904664'!I80&amp;'CTOS FICHA 904664'!Q80</f>
        <v>MacBook AirANTIGUOI7 A 2,2GHZ8GB256GB</v>
      </c>
      <c r="F69" s="8" t="str">
        <f>+'CTOS FICHA 904664'!A80</f>
        <v>154</v>
      </c>
      <c r="G69" s="8" t="str">
        <f>+'CTOS FICHA 904664'!B80</f>
        <v>10778</v>
      </c>
      <c r="H69" s="8">
        <f>+'CTOS FICHA 904664'!P80</f>
        <v>140420936</v>
      </c>
    </row>
    <row r="70" spans="1:8">
      <c r="A70" t="str">
        <f>'CTOS FICHA 904946'!C81&amp;'CTOS FICHA 904946'!D81&amp;'CTOS FICHA 904946'!E81&amp;'CTOS FICHA 904946'!F81&amp;'CTOS FICHA 904946'!G81&amp;'CTOS FICHA 904946'!H81&amp;'CTOS FICHA 904946'!I81</f>
        <v>iMacAntI7 A 4,0GHZ32GB1TB FLASH4GBMAGIC TRACKPAD</v>
      </c>
      <c r="B70" s="8" t="str">
        <f>+'CTOS FICHA 904946'!A81</f>
        <v>151</v>
      </c>
      <c r="C70" s="8">
        <f>+'CTOS FICHA 904946'!B81</f>
        <v>13455</v>
      </c>
      <c r="D70" s="8">
        <f>+'CTOS FICHA 904946'!P81</f>
        <v>107940851</v>
      </c>
      <c r="E70" t="str">
        <f>'CTOS FICHA 904664'!C81&amp;'CTOS FICHA 904664'!D81&amp;'CTOS FICHA 904664'!E81&amp;'CTOS FICHA 904664'!F81&amp;'CTOS FICHA 904664'!G81&amp;'CTOS FICHA 904664'!H81&amp;'CTOS FICHA 904664'!I81&amp;'CTOS FICHA 904664'!Q81</f>
        <v>MacBook ProANTIGUOI7 A 3,1GHZ16GB512GB FLASH</v>
      </c>
      <c r="F70" s="8" t="str">
        <f>+'CTOS FICHA 904664'!A81</f>
        <v>154</v>
      </c>
      <c r="G70" s="8">
        <f>+'CTOS FICHA 904664'!B81</f>
        <v>10737</v>
      </c>
      <c r="H70" s="8">
        <f>+'CTOS FICHA 904664'!P81</f>
        <v>108058337</v>
      </c>
    </row>
    <row r="71" spans="1:8">
      <c r="A71" t="str">
        <f>'CTOS FICHA 904946'!C82&amp;'CTOS FICHA 904946'!D82&amp;'CTOS FICHA 904946'!E82&amp;'CTOS FICHA 904946'!F82&amp;'CTOS FICHA 904946'!G82&amp;'CTOS FICHA 904946'!H82&amp;'CTOS FICHA 904946'!I82</f>
        <v>iMacAntI5 A 3,2GHZ8GB1TBFSMAGIC MOUSE</v>
      </c>
      <c r="B71" s="8" t="str">
        <f>+'CTOS FICHA 904946'!A82</f>
        <v>151</v>
      </c>
      <c r="C71" s="8">
        <f>+'CTOS FICHA 904946'!B82</f>
        <v>13463</v>
      </c>
      <c r="D71" s="8">
        <f>+'CTOS FICHA 904946'!P82</f>
        <v>107943145</v>
      </c>
      <c r="E71" t="str">
        <f>'CTOS FICHA 904664'!C82&amp;'CTOS FICHA 904664'!D82&amp;'CTOS FICHA 904664'!E82&amp;'CTOS FICHA 904664'!F82&amp;'CTOS FICHA 904664'!G82&amp;'CTOS FICHA 904664'!H82&amp;'CTOS FICHA 904664'!I82&amp;'CTOS FICHA 904664'!Q82</f>
        <v>MacBook ProANTIGUOI5 A 2,9GHZ16GB256GB FLASH</v>
      </c>
      <c r="F71" s="8" t="str">
        <f>+'CTOS FICHA 904664'!A82</f>
        <v>154</v>
      </c>
      <c r="G71" s="8" t="str">
        <f>+'CTOS FICHA 904664'!B82</f>
        <v>10794</v>
      </c>
      <c r="H71" s="8">
        <f>+'CTOS FICHA 904664'!P82</f>
        <v>140474783</v>
      </c>
    </row>
    <row r="72" spans="1:8">
      <c r="A72" t="str">
        <f>'CTOS FICHA 904946'!C83&amp;'CTOS FICHA 904946'!D83&amp;'CTOS FICHA 904946'!E83&amp;'CTOS FICHA 904946'!F83&amp;'CTOS FICHA 904946'!G83&amp;'CTOS FICHA 904946'!H83&amp;'CTOS FICHA 904946'!I83</f>
        <v>iMacAntI5 A 3,2GHZ16GBSERIAL ATA 1TBMAGIC MOUSE</v>
      </c>
      <c r="B72" s="8" t="str">
        <f>+'CTOS FICHA 904946'!A83</f>
        <v>151</v>
      </c>
      <c r="C72" s="8">
        <f>+'CTOS FICHA 904946'!B83</f>
        <v>13471</v>
      </c>
      <c r="D72" s="8">
        <f>+'CTOS FICHA 904946'!P83</f>
        <v>107948595</v>
      </c>
      <c r="E72" t="str">
        <f>'CTOS FICHA 904664'!C83&amp;'CTOS FICHA 904664'!D83&amp;'CTOS FICHA 904664'!E83&amp;'CTOS FICHA 904664'!F83&amp;'CTOS FICHA 904664'!G83&amp;'CTOS FICHA 904664'!H83&amp;'CTOS FICHA 904664'!I83&amp;'CTOS FICHA 904664'!Q83</f>
        <v>MacBook AirANTIGUOI7 A 2,2GHZ8GB128GB</v>
      </c>
      <c r="F72" s="8" t="str">
        <f>+'CTOS FICHA 904664'!A83</f>
        <v>154</v>
      </c>
      <c r="G72" s="8" t="str">
        <f>+'CTOS FICHA 904664'!B83</f>
        <v>10802</v>
      </c>
      <c r="H72" s="8">
        <f>+'CTOS FICHA 904664'!P83</f>
        <v>140475747</v>
      </c>
    </row>
    <row r="73" spans="1:8">
      <c r="A73" t="str">
        <f>'CTOS FICHA 904946'!C84&amp;'CTOS FICHA 904946'!D84&amp;'CTOS FICHA 904946'!E84&amp;'CTOS FICHA 904946'!F84&amp;'CTOS FICHA 904946'!G84&amp;'CTOS FICHA 904946'!H84&amp;'CTOS FICHA 904946'!I84</f>
        <v>iMacAntI7 A 3,5GHZ16GB1TBFS4GBMAGIC MOUSE</v>
      </c>
      <c r="B73" s="8" t="str">
        <f>+'CTOS FICHA 904946'!A84</f>
        <v>151</v>
      </c>
      <c r="C73" s="8">
        <f>+'CTOS FICHA 904946'!B84</f>
        <v>13489</v>
      </c>
      <c r="D73" s="8">
        <f>+'CTOS FICHA 904946'!P84</f>
        <v>107948616</v>
      </c>
      <c r="E73" t="str">
        <f>'CTOS FICHA 904664'!C84&amp;'CTOS FICHA 904664'!D84&amp;'CTOS FICHA 904664'!E84&amp;'CTOS FICHA 904664'!F84&amp;'CTOS FICHA 904664'!G84&amp;'CTOS FICHA 904664'!H84&amp;'CTOS FICHA 904664'!I84&amp;'CTOS FICHA 904664'!Q84</f>
        <v>MacBook ProANTIGUOI7 A 2,8GHZ16GB1TB FLASH</v>
      </c>
      <c r="F73" s="8" t="str">
        <f>+'CTOS FICHA 904664'!A84</f>
        <v>154</v>
      </c>
      <c r="G73" s="8" t="str">
        <f>+'CTOS FICHA 904664'!B84</f>
        <v>10810</v>
      </c>
      <c r="H73" s="8">
        <f>+'CTOS FICHA 904664'!P84</f>
        <v>140480658</v>
      </c>
    </row>
    <row r="74" spans="1:8">
      <c r="A74" t="str">
        <f>'CTOS FICHA 904946'!C85&amp;'CTOS FICHA 904946'!D85&amp;'CTOS FICHA 904946'!E85&amp;'CTOS FICHA 904946'!F85&amp;'CTOS FICHA 904946'!G85&amp;'CTOS FICHA 904946'!H85&amp;'CTOS FICHA 904946'!I85</f>
        <v>iMacAntI7 A 3,5GHZ16GBSERIAL ATA 1TB2GBMAGIC MOUSE</v>
      </c>
      <c r="B74" s="8" t="str">
        <f>+'CTOS FICHA 904946'!A85</f>
        <v>151</v>
      </c>
      <c r="C74" s="8">
        <f>+'CTOS FICHA 904946'!B85</f>
        <v>13331</v>
      </c>
      <c r="D74" s="8">
        <f>+'CTOS FICHA 904946'!P85</f>
        <v>107914997</v>
      </c>
      <c r="E74" t="str">
        <f>'CTOS FICHA 904664'!C85&amp;'CTOS FICHA 904664'!D85&amp;'CTOS FICHA 904664'!E85&amp;'CTOS FICHA 904664'!F85&amp;'CTOS FICHA 904664'!G85&amp;'CTOS FICHA 904664'!H85&amp;'CTOS FICHA 904664'!I85&amp;'CTOS FICHA 904664'!Q85</f>
        <v>MacBook 12ANTIGUOCORE M A 1,3GHZ8GB512GB FLASH</v>
      </c>
      <c r="F74" s="8" t="str">
        <f>+'CTOS FICHA 904664'!A85</f>
        <v>154</v>
      </c>
      <c r="G74" s="8" t="str">
        <f>+'CTOS FICHA 904664'!B85</f>
        <v>10836</v>
      </c>
      <c r="H74" s="8">
        <f>+'CTOS FICHA 904664'!P85</f>
        <v>140499686</v>
      </c>
    </row>
    <row r="75" spans="1:8">
      <c r="A75" t="str">
        <f>'CTOS FICHA 904946'!C86&amp;'CTOS FICHA 904946'!D86&amp;'CTOS FICHA 904946'!E86&amp;'CTOS FICHA 904946'!F86&amp;'CTOS FICHA 904946'!G86&amp;'CTOS FICHA 904946'!H86&amp;'CTOS FICHA 904946'!I86</f>
        <v>Mac MiniAntI7 A 3,0GHZ16GB1TBFS</v>
      </c>
      <c r="B75" s="8" t="str">
        <f>+'CTOS FICHA 904946'!A86</f>
        <v>151</v>
      </c>
      <c r="C75" s="8">
        <f>+'CTOS FICHA 904946'!B86</f>
        <v>13216</v>
      </c>
      <c r="D75" s="8">
        <f>+'CTOS FICHA 904946'!P86</f>
        <v>107844962</v>
      </c>
      <c r="E75" t="str">
        <f>'CTOS FICHA 904664'!C86&amp;'CTOS FICHA 904664'!D86&amp;'CTOS FICHA 904664'!E86&amp;'CTOS FICHA 904664'!F86&amp;'CTOS FICHA 904664'!G86&amp;'CTOS FICHA 904664'!H86&amp;'CTOS FICHA 904664'!I86&amp;'CTOS FICHA 904664'!Q86</f>
        <v>MacBook AirANTIGUOI5 A 1,6GHZ4GB128GB</v>
      </c>
      <c r="F75" s="8" t="str">
        <f>+'CTOS FICHA 904664'!A86</f>
        <v>154</v>
      </c>
      <c r="G75" s="8" t="str">
        <f>+'CTOS FICHA 904664'!B86</f>
        <v>11404</v>
      </c>
      <c r="H75" s="8" t="str">
        <f>+'CTOS FICHA 904664'!P86</f>
        <v>142797789</v>
      </c>
    </row>
    <row r="76" spans="1:8">
      <c r="A76" t="str">
        <f>'CTOS FICHA 904946'!C87&amp;'CTOS FICHA 904946'!D87&amp;'CTOS FICHA 904946'!E87&amp;'CTOS FICHA 904946'!F87&amp;'CTOS FICHA 904946'!G87&amp;'CTOS FICHA 904946'!H87&amp;'CTOS FICHA 904946'!I87</f>
        <v>iMacAntI5 A 3,4GHZ8GBSERIAL ATA 1TB4GBMAGIC MOUSE</v>
      </c>
      <c r="B76" s="8" t="str">
        <f>+'CTOS FICHA 904946'!A87</f>
        <v>151</v>
      </c>
      <c r="C76" s="8">
        <f>+'CTOS FICHA 904946'!B87</f>
        <v>13497</v>
      </c>
      <c r="D76" s="8">
        <f>+'CTOS FICHA 904946'!P87</f>
        <v>107966441</v>
      </c>
      <c r="E76" t="str">
        <f>'CTOS FICHA 904664'!C87&amp;'CTOS FICHA 904664'!D87&amp;'CTOS FICHA 904664'!E87&amp;'CTOS FICHA 904664'!F87&amp;'CTOS FICHA 904664'!G87&amp;'CTOS FICHA 904664'!H87&amp;'CTOS FICHA 904664'!I87&amp;'CTOS FICHA 904664'!Q87</f>
        <v>MacBook AirANTIGUOI7 A 2,2GHZ8GB256GB</v>
      </c>
      <c r="F76" s="8" t="str">
        <f>+'CTOS FICHA 904664'!A87</f>
        <v>154</v>
      </c>
      <c r="G76" s="8">
        <f>+'CTOS FICHA 904664'!B87</f>
        <v>10778</v>
      </c>
      <c r="H76" s="8">
        <f>+'CTOS FICHA 904664'!P87</f>
        <v>140420936</v>
      </c>
    </row>
    <row r="77" spans="1:8">
      <c r="A77" t="str">
        <f>'CTOS FICHA 904946'!C88&amp;'CTOS FICHA 904946'!D88&amp;'CTOS FICHA 904946'!E88&amp;'CTOS FICHA 904946'!F88&amp;'CTOS FICHA 904946'!G88&amp;'CTOS FICHA 904946'!H88&amp;'CTOS FICHA 904946'!I88</f>
        <v>iMacAntI5 A 2,7GHZ16GB1TBFSMAGIC MOUSE</v>
      </c>
      <c r="B77" s="8" t="str">
        <f>+'CTOS FICHA 904946'!A88</f>
        <v>151</v>
      </c>
      <c r="C77" s="8">
        <f>+'CTOS FICHA 904946'!B88</f>
        <v>13505</v>
      </c>
      <c r="D77" s="8">
        <f>+'CTOS FICHA 904946'!P88</f>
        <v>107966469</v>
      </c>
      <c r="E77" t="str">
        <f>'CTOS FICHA 904664'!C88&amp;'CTOS FICHA 904664'!D88&amp;'CTOS FICHA 904664'!E88&amp;'CTOS FICHA 904664'!F88&amp;'CTOS FICHA 904664'!G88&amp;'CTOS FICHA 904664'!H88&amp;'CTOS FICHA 904664'!I88&amp;'CTOS FICHA 904664'!Q88</f>
        <v>MacBook AirANTIGUOI7 A 2,2GHZ8GB128GB</v>
      </c>
      <c r="F77" s="8" t="str">
        <f>+'CTOS FICHA 904664'!A88</f>
        <v>154</v>
      </c>
      <c r="G77" s="8" t="str">
        <f>+'CTOS FICHA 904664'!B88</f>
        <v>10869</v>
      </c>
      <c r="H77" s="8">
        <f>+'CTOS FICHA 904664'!P88</f>
        <v>140642320</v>
      </c>
    </row>
    <row r="78" spans="1:8">
      <c r="A78" t="str">
        <f>'CTOS FICHA 904946'!C89&amp;'CTOS FICHA 904946'!D89&amp;'CTOS FICHA 904946'!E89&amp;'CTOS FICHA 904946'!F89&amp;'CTOS FICHA 904946'!G89&amp;'CTOS FICHA 904946'!H89&amp;'CTOS FICHA 904946'!I89</f>
        <v>Mac MiniAntI5 A 2,6GHZ16GB 256GB FLASHNO</v>
      </c>
      <c r="B78" s="8" t="str">
        <f>+'CTOS FICHA 904946'!A89</f>
        <v>151</v>
      </c>
      <c r="C78" s="8">
        <f>+'CTOS FICHA 904946'!B89</f>
        <v>13513</v>
      </c>
      <c r="D78" s="8">
        <f>+'CTOS FICHA 904946'!P89</f>
        <v>107966510</v>
      </c>
      <c r="E78" t="str">
        <f>'CTOS FICHA 904664'!C89&amp;'CTOS FICHA 904664'!D89&amp;'CTOS FICHA 904664'!E89&amp;'CTOS FICHA 904664'!F89&amp;'CTOS FICHA 904664'!G89&amp;'CTOS FICHA 904664'!H89&amp;'CTOS FICHA 904664'!I89&amp;'CTOS FICHA 904664'!Q89</f>
        <v>MacBook AirANTIGUOI5 A 1,6GHZ8GB256GB</v>
      </c>
      <c r="F78" s="8" t="str">
        <f>+'CTOS FICHA 904664'!A89</f>
        <v>154</v>
      </c>
      <c r="G78" s="8" t="str">
        <f>+'CTOS FICHA 904664'!B89</f>
        <v>10877</v>
      </c>
      <c r="H78" s="8">
        <f>+'CTOS FICHA 904664'!P89</f>
        <v>140706089</v>
      </c>
    </row>
    <row r="79" spans="1:8">
      <c r="A79" t="str">
        <f>'CTOS FICHA 904946'!C90&amp;'CTOS FICHA 904946'!D90&amp;'CTOS FICHA 904946'!E90&amp;'CTOS FICHA 904946'!F90&amp;'CTOS FICHA 904946'!G90&amp;'CTOS FICHA 904946'!H90&amp;'CTOS FICHA 904946'!I90</f>
        <v>iMacAntI7 A 3,1GHZ16GBSERIAL ATA 1TBMAGIC MOUSE</v>
      </c>
      <c r="B79" s="8" t="str">
        <f>+'CTOS FICHA 904946'!A90</f>
        <v>151</v>
      </c>
      <c r="C79" s="8">
        <f>+'CTOS FICHA 904946'!B90</f>
        <v>12739</v>
      </c>
      <c r="D79" s="8">
        <f>+'CTOS FICHA 904946'!P90</f>
        <v>107523540</v>
      </c>
      <c r="E79" t="str">
        <f>'CTOS FICHA 904664'!C90&amp;'CTOS FICHA 904664'!D90&amp;'CTOS FICHA 904664'!E90&amp;'CTOS FICHA 904664'!F90&amp;'CTOS FICHA 904664'!G90&amp;'CTOS FICHA 904664'!H90&amp;'CTOS FICHA 904664'!I90&amp;'CTOS FICHA 904664'!Q90</f>
        <v>MacBook ProANTIGUOI5 A 2,5GHZ8GBSERIAL ATA 1TB</v>
      </c>
      <c r="F79" s="8" t="str">
        <f>+'CTOS FICHA 904664'!A90</f>
        <v>154</v>
      </c>
      <c r="G79" s="8" t="str">
        <f>+'CTOS FICHA 904664'!B90</f>
        <v>10885</v>
      </c>
      <c r="H79" s="8">
        <f>+'CTOS FICHA 904664'!P90</f>
        <v>140769900</v>
      </c>
    </row>
    <row r="80" spans="1:8">
      <c r="A80" t="str">
        <f>'CTOS FICHA 904946'!C91&amp;'CTOS FICHA 904946'!D91&amp;'CTOS FICHA 904946'!E91&amp;'CTOS FICHA 904946'!F91&amp;'CTOS FICHA 904946'!G91&amp;'CTOS FICHA 904946'!H91&amp;'CTOS FICHA 904946'!I91</f>
        <v>iMacAntI7 A 3,5GHZ32GBSERIAL ATA 1TB4GBMAGIC TRACKPAD</v>
      </c>
      <c r="B80" s="8" t="str">
        <f>+'CTOS FICHA 904946'!A91</f>
        <v>151</v>
      </c>
      <c r="C80" s="8">
        <f>+'CTOS FICHA 904946'!B91</f>
        <v>13521</v>
      </c>
      <c r="D80" s="8">
        <f>+'CTOS FICHA 904946'!P91</f>
        <v>107966567</v>
      </c>
      <c r="E80" t="str">
        <f>'CTOS FICHA 904664'!C91&amp;'CTOS FICHA 904664'!D91&amp;'CTOS FICHA 904664'!E91&amp;'CTOS FICHA 904664'!F91&amp;'CTOS FICHA 904664'!G91&amp;'CTOS FICHA 904664'!H91&amp;'CTOS FICHA 904664'!I91&amp;'CTOS FICHA 904664'!Q91</f>
        <v>MacBook AirANTIGUOI7 A 2,2GHZ8GB256GB</v>
      </c>
      <c r="F80" s="8" t="str">
        <f>+'CTOS FICHA 904664'!A91</f>
        <v>154</v>
      </c>
      <c r="G80" s="8">
        <f>+'CTOS FICHA 904664'!B91</f>
        <v>10778</v>
      </c>
      <c r="H80" s="8">
        <f>+'CTOS FICHA 904664'!P91</f>
        <v>140420936</v>
      </c>
    </row>
    <row r="81" spans="1:8">
      <c r="A81" t="str">
        <f>'CTOS FICHA 904946'!C92&amp;'CTOS FICHA 904946'!D92&amp;'CTOS FICHA 904946'!E92&amp;'CTOS FICHA 904946'!F92&amp;'CTOS FICHA 904946'!G92&amp;'CTOS FICHA 904946'!H92&amp;'CTOS FICHA 904946'!I92</f>
        <v>iMacAntI5 A 3,3GHZ32GBSERIAL ATA 1TB2GBMAGIC MOUSE</v>
      </c>
      <c r="B81" s="8" t="str">
        <f>+'CTOS FICHA 904946'!A92</f>
        <v>151</v>
      </c>
      <c r="C81" s="8">
        <f>+'CTOS FICHA 904946'!B92</f>
        <v>13554</v>
      </c>
      <c r="D81" s="8">
        <f>+'CTOS FICHA 904946'!P92</f>
        <v>107984496</v>
      </c>
      <c r="E81" t="str">
        <f>'CTOS FICHA 904664'!C92&amp;'CTOS FICHA 904664'!D92&amp;'CTOS FICHA 904664'!E92&amp;'CTOS FICHA 904664'!F92&amp;'CTOS FICHA 904664'!G92&amp;'CTOS FICHA 904664'!H92&amp;'CTOS FICHA 904664'!I92&amp;'CTOS FICHA 904664'!Q92</f>
        <v>MacBook AirANTIGUOI5 A 1,6GHZ8GB512GB</v>
      </c>
      <c r="F81" s="8" t="str">
        <f>+'CTOS FICHA 904664'!A92</f>
        <v>154</v>
      </c>
      <c r="G81" s="8">
        <f>+'CTOS FICHA 904664'!B92</f>
        <v>10760</v>
      </c>
      <c r="H81" s="8">
        <f>+'CTOS FICHA 904664'!P92</f>
        <v>140379085</v>
      </c>
    </row>
    <row r="82" spans="1:8">
      <c r="A82" t="str">
        <f>'CTOS FICHA 904946'!C93&amp;'CTOS FICHA 904946'!D93&amp;'CTOS FICHA 904946'!E93&amp;'CTOS FICHA 904946'!F93&amp;'CTOS FICHA 904946'!G93&amp;'CTOS FICHA 904946'!H93&amp;'CTOS FICHA 904946'!I93</f>
        <v>iMacAntI5 A 3,5GHZ16GB1TBFS2GBMAGIC MOUSE</v>
      </c>
      <c r="B82" s="8" t="str">
        <f>+'CTOS FICHA 904946'!A93</f>
        <v>151</v>
      </c>
      <c r="C82" s="8">
        <f>+'CTOS FICHA 904946'!B93</f>
        <v>13562</v>
      </c>
      <c r="D82" s="8">
        <f>+'CTOS FICHA 904946'!P93</f>
        <v>107984813</v>
      </c>
      <c r="E82" t="str">
        <f>'CTOS FICHA 904664'!C93&amp;'CTOS FICHA 904664'!D93&amp;'CTOS FICHA 904664'!E93&amp;'CTOS FICHA 904664'!F93&amp;'CTOS FICHA 904664'!G93&amp;'CTOS FICHA 904664'!H93&amp;'CTOS FICHA 904664'!I93&amp;'CTOS FICHA 904664'!Q93</f>
        <v>MacBook AirANTIGUOI5 A 1,6GHZ8GB256GB</v>
      </c>
      <c r="F82" s="8" t="str">
        <f>+'CTOS FICHA 904664'!A93</f>
        <v>154</v>
      </c>
      <c r="G82" s="8">
        <f>+'CTOS FICHA 904664'!B93</f>
        <v>10877</v>
      </c>
      <c r="H82" s="8">
        <f>+'CTOS FICHA 904664'!P93</f>
        <v>140706089</v>
      </c>
    </row>
    <row r="83" spans="1:8">
      <c r="A83" t="str">
        <f>'CTOS FICHA 904946'!C94&amp;'CTOS FICHA 904946'!D94&amp;'CTOS FICHA 904946'!E94&amp;'CTOS FICHA 904946'!F94&amp;'CTOS FICHA 904946'!G94&amp;'CTOS FICHA 904946'!H94&amp;'CTOS FICHA 904946'!I94</f>
        <v>iMacAntI7 A 4,0GHZ32GB1TB FLASH4GBMAGIC MOUSE</v>
      </c>
      <c r="B83" s="8" t="str">
        <f>+'CTOS FICHA 904946'!A94</f>
        <v>151</v>
      </c>
      <c r="C83" s="8">
        <f>+'CTOS FICHA 904946'!B94</f>
        <v>13570</v>
      </c>
      <c r="D83" s="8">
        <f>+'CTOS FICHA 904946'!P94</f>
        <v>107984819</v>
      </c>
      <c r="E83" t="str">
        <f>'CTOS FICHA 904664'!C94&amp;'CTOS FICHA 904664'!D94&amp;'CTOS FICHA 904664'!E94&amp;'CTOS FICHA 904664'!F94&amp;'CTOS FICHA 904664'!G94&amp;'CTOS FICHA 904664'!H94&amp;'CTOS FICHA 904664'!I94&amp;'CTOS FICHA 904664'!Q94</f>
        <v>MacBook ProANTIGUOI5 A 2,9GHZ16GB512GB FLASH</v>
      </c>
      <c r="F83" s="8" t="str">
        <f>+'CTOS FICHA 904664'!A94</f>
        <v>154</v>
      </c>
      <c r="G83" s="8">
        <f>+'CTOS FICHA 904664'!B94</f>
        <v>10752</v>
      </c>
      <c r="H83" s="8">
        <f>+'CTOS FICHA 904664'!P94</f>
        <v>140378698</v>
      </c>
    </row>
    <row r="84" spans="1:8">
      <c r="A84" t="str">
        <f>'CTOS FICHA 904946'!C95&amp;'CTOS FICHA 904946'!D95&amp;'CTOS FICHA 904946'!E95&amp;'CTOS FICHA 904946'!F95&amp;'CTOS FICHA 904946'!G95&amp;'CTOS FICHA 904946'!H95&amp;'CTOS FICHA 904946'!I95</f>
        <v>iMacAntI5 A 3,5GHZ16GB1TBFS2GBMAGIC MOUSE</v>
      </c>
      <c r="B84" s="8" t="str">
        <f>+'CTOS FICHA 904946'!A95</f>
        <v>151</v>
      </c>
      <c r="C84" s="8">
        <f>+'CTOS FICHA 904946'!B95</f>
        <v>13562</v>
      </c>
      <c r="D84" s="8">
        <f>+'CTOS FICHA 904946'!P95</f>
        <v>107984813</v>
      </c>
      <c r="E84" t="str">
        <f>'CTOS FICHA 904664'!C95&amp;'CTOS FICHA 904664'!D95&amp;'CTOS FICHA 904664'!E95&amp;'CTOS FICHA 904664'!F95&amp;'CTOS FICHA 904664'!G95&amp;'CTOS FICHA 904664'!H95&amp;'CTOS FICHA 904664'!I95&amp;'CTOS FICHA 904664'!Q95</f>
        <v>MacBook ProANTIGUOI5 A 2,7GHZ16GB128GB FLASH</v>
      </c>
      <c r="F84" s="8" t="str">
        <f>+'CTOS FICHA 904664'!A95</f>
        <v>154</v>
      </c>
      <c r="G84" s="8">
        <f>+'CTOS FICHA 904664'!B95</f>
        <v>10604</v>
      </c>
      <c r="H84" s="8">
        <f>+'CTOS FICHA 904664'!P95</f>
        <v>107984485</v>
      </c>
    </row>
    <row r="85" spans="1:8">
      <c r="A85" t="str">
        <f>'CTOS FICHA 904946'!C96&amp;'CTOS FICHA 904946'!D96&amp;'CTOS FICHA 904946'!E96&amp;'CTOS FICHA 904946'!F96&amp;'CTOS FICHA 904946'!G96&amp;'CTOS FICHA 904946'!H96&amp;'CTOS FICHA 904946'!I96</f>
        <v>iMacAntI5 A 3,2GHZ8GBSERIAL ATA 1TB1GBMAGIC MOUSE</v>
      </c>
      <c r="B85" s="8" t="str">
        <f>+'CTOS FICHA 904946'!A96</f>
        <v>151</v>
      </c>
      <c r="C85" s="8">
        <f>+'CTOS FICHA 904946'!B96</f>
        <v>13588</v>
      </c>
      <c r="D85" s="8">
        <f>+'CTOS FICHA 904946'!P96</f>
        <v>107990105</v>
      </c>
      <c r="E85" t="str">
        <f>'CTOS FICHA 904664'!C96&amp;'CTOS FICHA 904664'!D96&amp;'CTOS FICHA 904664'!E96&amp;'CTOS FICHA 904664'!F96&amp;'CTOS FICHA 904664'!G96&amp;'CTOS FICHA 904664'!H96&amp;'CTOS FICHA 904664'!I96&amp;'CTOS FICHA 904664'!Q96</f>
        <v>MacBook ProANTIGUOI7 A 2,9GHZ4GBSERIAL ATA 500GB</v>
      </c>
      <c r="F85" s="8" t="str">
        <f>+'CTOS FICHA 904664'!A96</f>
        <v>154</v>
      </c>
      <c r="G85" s="8" t="str">
        <f>+'CTOS FICHA 904664'!B96</f>
        <v>10919</v>
      </c>
      <c r="H85" s="8">
        <f>+'CTOS FICHA 904664'!P96</f>
        <v>140910822</v>
      </c>
    </row>
    <row r="86" spans="1:8">
      <c r="A86" t="str">
        <f>'CTOS FICHA 904946'!C97&amp;'CTOS FICHA 904946'!D97&amp;'CTOS FICHA 904946'!E97&amp;'CTOS FICHA 904946'!F97&amp;'CTOS FICHA 904946'!G97&amp;'CTOS FICHA 904946'!H97&amp;'CTOS FICHA 904946'!I97</f>
        <v>iMacAntI7 A 4,0GHZ8GB1TBFS2GBMAGIC MOUSE</v>
      </c>
      <c r="B86" s="8" t="str">
        <f>+'CTOS FICHA 904946'!A97</f>
        <v>151</v>
      </c>
      <c r="C86" s="8">
        <f>+'CTOS FICHA 904946'!B97</f>
        <v>13596</v>
      </c>
      <c r="D86" s="8">
        <f>+'CTOS FICHA 904946'!P97</f>
        <v>107992811</v>
      </c>
      <c r="E86" t="str">
        <f>'CTOS FICHA 904664'!C97&amp;'CTOS FICHA 904664'!D97&amp;'CTOS FICHA 904664'!E97&amp;'CTOS FICHA 904664'!F97&amp;'CTOS FICHA 904664'!G97&amp;'CTOS FICHA 904664'!H97&amp;'CTOS FICHA 904664'!I97&amp;'CTOS FICHA 904664'!Q97</f>
        <v>MacBook ProANTIGUOI7 A 2,8GHZ16GB1TB FLASH</v>
      </c>
      <c r="F86" s="8" t="str">
        <f>+'CTOS FICHA 904664'!A97</f>
        <v>154</v>
      </c>
      <c r="G86" s="8">
        <f>+'CTOS FICHA 904664'!B97</f>
        <v>10810</v>
      </c>
      <c r="H86" s="8">
        <f>+'CTOS FICHA 904664'!P97</f>
        <v>140480658</v>
      </c>
    </row>
    <row r="87" spans="1:8">
      <c r="A87" t="str">
        <f>'CTOS FICHA 904946'!C98&amp;'CTOS FICHA 904946'!D98&amp;'CTOS FICHA 904946'!E98&amp;'CTOS FICHA 904946'!F98&amp;'CTOS FICHA 904946'!G98&amp;'CTOS FICHA 904946'!H98&amp;'CTOS FICHA 904946'!I98</f>
        <v>iMacAntI5 A 2,9GHZ16GBSERIAL ATA 1TBMAGIC MOUSE</v>
      </c>
      <c r="B87" s="8" t="str">
        <f>+'CTOS FICHA 904946'!A98</f>
        <v>151</v>
      </c>
      <c r="C87" s="8">
        <f>+'CTOS FICHA 904946'!B98</f>
        <v>13604</v>
      </c>
      <c r="D87" s="8">
        <f>+'CTOS FICHA 904946'!P98</f>
        <v>107999370</v>
      </c>
      <c r="E87" t="str">
        <f>'CTOS FICHA 904664'!C98&amp;'CTOS FICHA 904664'!D98&amp;'CTOS FICHA 904664'!E98&amp;'CTOS FICHA 904664'!F98&amp;'CTOS FICHA 904664'!G98&amp;'CTOS FICHA 904664'!H98&amp;'CTOS FICHA 904664'!I98&amp;'CTOS FICHA 904664'!Q98</f>
        <v>MacBook ProANTIGUOI5 A 2,9GHZ16GB256GB FLASH</v>
      </c>
      <c r="F87" s="8" t="str">
        <f>+'CTOS FICHA 904664'!A98</f>
        <v>154</v>
      </c>
      <c r="G87" s="8">
        <f>+'CTOS FICHA 904664'!B98</f>
        <v>10794</v>
      </c>
      <c r="H87" s="8">
        <f>+'CTOS FICHA 904664'!P98</f>
        <v>140474783</v>
      </c>
    </row>
    <row r="88" spans="1:8">
      <c r="A88" t="str">
        <f>'CTOS FICHA 904946'!C99&amp;'CTOS FICHA 904946'!D99&amp;'CTOS FICHA 904946'!E99&amp;'CTOS FICHA 904946'!F99&amp;'CTOS FICHA 904946'!G99&amp;'CTOS FICHA 904946'!H99&amp;'CTOS FICHA 904946'!I99</f>
        <v>iMacAntI7 A 3,1GHZ16GB1TBFSMAGIC MOUSE</v>
      </c>
      <c r="B88" s="8" t="str">
        <f>+'CTOS FICHA 904946'!A99</f>
        <v>151</v>
      </c>
      <c r="C88" s="8">
        <f>+'CTOS FICHA 904946'!B99</f>
        <v>13612</v>
      </c>
      <c r="D88" s="8">
        <f>+'CTOS FICHA 904946'!P99</f>
        <v>108010086</v>
      </c>
      <c r="E88" t="str">
        <f>'CTOS FICHA 904664'!C99&amp;'CTOS FICHA 904664'!D99&amp;'CTOS FICHA 904664'!E99&amp;'CTOS FICHA 904664'!F99&amp;'CTOS FICHA 904664'!G99&amp;'CTOS FICHA 904664'!H99&amp;'CTOS FICHA 904664'!I99&amp;'CTOS FICHA 904664'!Q99</f>
        <v>MacBook ProANTIGUOI7 A 3,1GHZ16GB512GB FLASH</v>
      </c>
      <c r="F88" s="8" t="str">
        <f>+'CTOS FICHA 904664'!A99</f>
        <v>154</v>
      </c>
      <c r="G88" s="8">
        <f>+'CTOS FICHA 904664'!B99</f>
        <v>10737</v>
      </c>
      <c r="H88" s="8">
        <f>+'CTOS FICHA 904664'!P99</f>
        <v>108058337</v>
      </c>
    </row>
    <row r="89" spans="1:8">
      <c r="A89" t="str">
        <f>'CTOS FICHA 904946'!C100&amp;'CTOS FICHA 904946'!D100&amp;'CTOS FICHA 904946'!E100&amp;'CTOS FICHA 904946'!F100&amp;'CTOS FICHA 904946'!G100&amp;'CTOS FICHA 904946'!H100&amp;'CTOS FICHA 904946'!I100</f>
        <v>iMacAntI5 A 3,5GHZ16GB1TBFS2GBMAGIC MOUSE</v>
      </c>
      <c r="B89" s="8" t="str">
        <f>+'CTOS FICHA 904946'!A100</f>
        <v>151</v>
      </c>
      <c r="C89" s="8">
        <f>+'CTOS FICHA 904946'!B100</f>
        <v>13620</v>
      </c>
      <c r="D89" s="8">
        <f>+'CTOS FICHA 904946'!P100</f>
        <v>108010109</v>
      </c>
      <c r="E89" t="str">
        <f>'CTOS FICHA 904664'!C100&amp;'CTOS FICHA 904664'!D100&amp;'CTOS FICHA 904664'!E100&amp;'CTOS FICHA 904664'!F100&amp;'CTOS FICHA 904664'!G100&amp;'CTOS FICHA 904664'!H100&amp;'CTOS FICHA 904664'!I100&amp;'CTOS FICHA 904664'!Q100</f>
        <v>MacBook ProANTIGUOI5 A 2,5GHZ8GBSERIAL ATA 1TB</v>
      </c>
      <c r="F89" s="8" t="str">
        <f>+'CTOS FICHA 904664'!A100</f>
        <v>154</v>
      </c>
      <c r="G89" s="8">
        <f>+'CTOS FICHA 904664'!B100</f>
        <v>10885</v>
      </c>
      <c r="H89" s="8">
        <f>+'CTOS FICHA 904664'!P100</f>
        <v>140769900</v>
      </c>
    </row>
    <row r="90" spans="1:8">
      <c r="A90" t="str">
        <f>'CTOS FICHA 904946'!C101&amp;'CTOS FICHA 904946'!D101&amp;'CTOS FICHA 904946'!E101&amp;'CTOS FICHA 904946'!F101&amp;'CTOS FICHA 904946'!G101&amp;'CTOS FICHA 904946'!H101&amp;'CTOS FICHA 904946'!I101</f>
        <v>iMacAntI7 A 4,0GHZ16GB3TBFS2GBMAGIC MOUSE</v>
      </c>
      <c r="B90" s="8" t="str">
        <f>+'CTOS FICHA 904946'!A101</f>
        <v>151</v>
      </c>
      <c r="C90" s="8">
        <f>+'CTOS FICHA 904946'!B101</f>
        <v>13638</v>
      </c>
      <c r="D90" s="8">
        <f>+'CTOS FICHA 904946'!P101</f>
        <v>108013136</v>
      </c>
      <c r="E90" t="str">
        <f>'CTOS FICHA 904664'!C101&amp;'CTOS FICHA 904664'!D101&amp;'CTOS FICHA 904664'!E101&amp;'CTOS FICHA 904664'!F101&amp;'CTOS FICHA 904664'!G101&amp;'CTOS FICHA 904664'!H101&amp;'CTOS FICHA 904664'!I101&amp;'CTOS FICHA 904664'!Q101</f>
        <v>MacBook ProANTIGUOI7 A 3,1GHZ16GB256GB FLASH</v>
      </c>
      <c r="F90" s="8" t="str">
        <f>+'CTOS FICHA 904664'!A101</f>
        <v>154</v>
      </c>
      <c r="G90" s="8" t="str">
        <f>+'CTOS FICHA 904664'!B101</f>
        <v>10943</v>
      </c>
      <c r="H90" s="8">
        <f>+'CTOS FICHA 904664'!P101</f>
        <v>141130037</v>
      </c>
    </row>
    <row r="91" spans="1:8">
      <c r="A91" t="str">
        <f>'CTOS FICHA 904946'!C102&amp;'CTOS FICHA 904946'!D102&amp;'CTOS FICHA 904946'!E102&amp;'CTOS FICHA 904946'!F102&amp;'CTOS FICHA 904946'!G102&amp;'CTOS FICHA 904946'!H102&amp;'CTOS FICHA 904946'!I102</f>
        <v>iMacAntI7 A 4,0GHZ16GB256GB FLASH2GBMAGIC MOUSE</v>
      </c>
      <c r="B91" s="8" t="str">
        <f>+'CTOS FICHA 904946'!A102</f>
        <v>151</v>
      </c>
      <c r="C91" s="8">
        <f>+'CTOS FICHA 904946'!B102</f>
        <v>13646</v>
      </c>
      <c r="D91" s="8">
        <f>+'CTOS FICHA 904946'!P102</f>
        <v>108018896</v>
      </c>
      <c r="E91" t="str">
        <f>'CTOS FICHA 904664'!C102&amp;'CTOS FICHA 904664'!D102&amp;'CTOS FICHA 904664'!E102&amp;'CTOS FICHA 904664'!F102&amp;'CTOS FICHA 904664'!G102&amp;'CTOS FICHA 904664'!H102&amp;'CTOS FICHA 904664'!I102&amp;'CTOS FICHA 904664'!Q102</f>
        <v>MacBook ProANTIGUOI7 A 2,8GHZ16GB512GB FLASH</v>
      </c>
      <c r="F91" s="8" t="str">
        <f>+'CTOS FICHA 904664'!A102</f>
        <v>154</v>
      </c>
      <c r="G91" s="8" t="str">
        <f>+'CTOS FICHA 904664'!B102</f>
        <v>10950</v>
      </c>
      <c r="H91" s="8">
        <f>+'CTOS FICHA 904664'!P102</f>
        <v>141132215</v>
      </c>
    </row>
    <row r="92" spans="1:8">
      <c r="A92" t="str">
        <f>'CTOS FICHA 904946'!C103&amp;'CTOS FICHA 904946'!D103&amp;'CTOS FICHA 904946'!E103&amp;'CTOS FICHA 904946'!F103&amp;'CTOS FICHA 904946'!G103&amp;'CTOS FICHA 904946'!H103&amp;'CTOS FICHA 904946'!I103</f>
        <v>iMacAntI7 A 4,0GHZ8GB1TBFS2GBMAGIC MOUSE</v>
      </c>
      <c r="B92" s="8" t="str">
        <f>+'CTOS FICHA 904946'!A103</f>
        <v>151</v>
      </c>
      <c r="C92" s="8">
        <f>+'CTOS FICHA 904946'!B103</f>
        <v>13596</v>
      </c>
      <c r="D92" s="8">
        <f>+'CTOS FICHA 904946'!P103</f>
        <v>107992811</v>
      </c>
      <c r="E92" t="str">
        <f>'CTOS FICHA 904664'!C103&amp;'CTOS FICHA 904664'!D103&amp;'CTOS FICHA 904664'!E103&amp;'CTOS FICHA 904664'!F103&amp;'CTOS FICHA 904664'!G103&amp;'CTOS FICHA 904664'!H103&amp;'CTOS FICHA 904664'!I103&amp;'CTOS FICHA 904664'!Q103</f>
        <v>MacBook ProANTIGUOI7 A 3,1GHZ8GB1TB FLASH</v>
      </c>
      <c r="F92" s="8" t="str">
        <f>+'CTOS FICHA 904664'!A103</f>
        <v>154</v>
      </c>
      <c r="G92" s="8" t="str">
        <f>+'CTOS FICHA 904664'!B103</f>
        <v>10968</v>
      </c>
      <c r="H92" s="8">
        <f>+'CTOS FICHA 904664'!P103</f>
        <v>141134416</v>
      </c>
    </row>
    <row r="93" spans="1:8">
      <c r="A93" t="str">
        <f>'CTOS FICHA 904946'!C104&amp;'CTOS FICHA 904946'!D104&amp;'CTOS FICHA 904946'!E104&amp;'CTOS FICHA 904946'!F104&amp;'CTOS FICHA 904946'!G104&amp;'CTOS FICHA 904946'!H104&amp;'CTOS FICHA 904946'!I104</f>
        <v>iMacAntI5 A 3,2GHZ16GBSERIAL ATA 1TBMAGIC MOUSE</v>
      </c>
      <c r="B93" s="8" t="str">
        <f>+'CTOS FICHA 904946'!A104</f>
        <v>151</v>
      </c>
      <c r="C93" s="8">
        <f>+'CTOS FICHA 904946'!B104</f>
        <v>13653</v>
      </c>
      <c r="D93" s="8">
        <f>+'CTOS FICHA 904946'!P104</f>
        <v>108025732</v>
      </c>
      <c r="E93" t="str">
        <f>'CTOS FICHA 904664'!C104&amp;'CTOS FICHA 904664'!D104&amp;'CTOS FICHA 904664'!E104&amp;'CTOS FICHA 904664'!F104&amp;'CTOS FICHA 904664'!G104&amp;'CTOS FICHA 904664'!H104&amp;'CTOS FICHA 904664'!I104&amp;'CTOS FICHA 904664'!Q104</f>
        <v>MacBook AirANTIGUOI5 A 1,6GHZ8GB128GB</v>
      </c>
      <c r="F93" s="8" t="str">
        <f>+'CTOS FICHA 904664'!A104</f>
        <v>154</v>
      </c>
      <c r="G93" s="8" t="str">
        <f>+'CTOS FICHA 904664'!B104</f>
        <v>10976</v>
      </c>
      <c r="H93" s="8">
        <f>+'CTOS FICHA 904664'!P104</f>
        <v>141143642</v>
      </c>
    </row>
    <row r="94" spans="1:8">
      <c r="A94" t="str">
        <f>'CTOS FICHA 904946'!C105&amp;'CTOS FICHA 904946'!D105&amp;'CTOS FICHA 904946'!E105&amp;'CTOS FICHA 904946'!F105&amp;'CTOS FICHA 904946'!G105&amp;'CTOS FICHA 904946'!H105&amp;'CTOS FICHA 904946'!I105</f>
        <v>iMacAntI7 A 3,1GHZ16GB1TBFSMAGIC MOUSE</v>
      </c>
      <c r="B94" s="8" t="str">
        <f>+'CTOS FICHA 904946'!A105</f>
        <v>151</v>
      </c>
      <c r="C94" s="8">
        <f>+'CTOS FICHA 904946'!B105</f>
        <v>13612</v>
      </c>
      <c r="D94" s="8">
        <f>+'CTOS FICHA 904946'!P105</f>
        <v>108010086</v>
      </c>
      <c r="E94" t="str">
        <f>'CTOS FICHA 904664'!C105&amp;'CTOS FICHA 904664'!D105&amp;'CTOS FICHA 904664'!E105&amp;'CTOS FICHA 904664'!F105&amp;'CTOS FICHA 904664'!G105&amp;'CTOS FICHA 904664'!H105&amp;'CTOS FICHA 904664'!I105&amp;'CTOS FICHA 904664'!Q105</f>
        <v>MacBook AirANTIGUOI7 A 2,2GHZ8GB512GB</v>
      </c>
      <c r="F94" s="8" t="str">
        <f>+'CTOS FICHA 904664'!A105</f>
        <v>154</v>
      </c>
      <c r="G94" s="8" t="str">
        <f>+'CTOS FICHA 904664'!B105</f>
        <v>10984</v>
      </c>
      <c r="H94" s="8">
        <f>+'CTOS FICHA 904664'!P105</f>
        <v>141160205</v>
      </c>
    </row>
    <row r="95" spans="1:8">
      <c r="A95" t="str">
        <f>'CTOS FICHA 904946'!C106&amp;'CTOS FICHA 904946'!D106&amp;'CTOS FICHA 904946'!E106&amp;'CTOS FICHA 904946'!F106&amp;'CTOS FICHA 904946'!G106&amp;'CTOS FICHA 904946'!H106&amp;'CTOS FICHA 904946'!I106</f>
        <v>iMacAntI5 A 2,7GHZ16GBSERIAL ATA 1TBMAGIC MOUSE</v>
      </c>
      <c r="B95" s="8" t="str">
        <f>+'CTOS FICHA 904946'!A106</f>
        <v>151</v>
      </c>
      <c r="C95" s="8">
        <f>+'CTOS FICHA 904946'!B106</f>
        <v>13679</v>
      </c>
      <c r="D95" s="8">
        <f>+'CTOS FICHA 904946'!P106</f>
        <v>108036416</v>
      </c>
      <c r="E95" t="str">
        <f>'CTOS FICHA 904664'!C106&amp;'CTOS FICHA 904664'!D106&amp;'CTOS FICHA 904664'!E106&amp;'CTOS FICHA 904664'!F106&amp;'CTOS FICHA 904664'!G106&amp;'CTOS FICHA 904664'!H106&amp;'CTOS FICHA 904664'!I106&amp;'CTOS FICHA 904664'!Q106</f>
        <v>MacBook AirANTIGUOI7 A 2,2GHZ8GB256GB</v>
      </c>
      <c r="F95" s="8" t="str">
        <f>+'CTOS FICHA 904664'!A106</f>
        <v>154</v>
      </c>
      <c r="G95" s="8" t="str">
        <f>+'CTOS FICHA 904664'!B106</f>
        <v>10992</v>
      </c>
      <c r="H95" s="8">
        <f>+'CTOS FICHA 904664'!P106</f>
        <v>141177264</v>
      </c>
    </row>
    <row r="96" spans="1:8">
      <c r="A96" t="str">
        <f>'CTOS FICHA 904946'!C107&amp;'CTOS FICHA 904946'!D107&amp;'CTOS FICHA 904946'!E107&amp;'CTOS FICHA 904946'!F107&amp;'CTOS FICHA 904946'!G107&amp;'CTOS FICHA 904946'!H107&amp;'CTOS FICHA 904946'!I107</f>
        <v>iMacAntI7 A 4,0GHZ8GB3TBFS4GBMAGIC MOUSE</v>
      </c>
      <c r="B96" s="8" t="str">
        <f>+'CTOS FICHA 904946'!A107</f>
        <v>151</v>
      </c>
      <c r="C96" s="8">
        <f>+'CTOS FICHA 904946'!B107</f>
        <v>13687</v>
      </c>
      <c r="D96" s="8">
        <f>+'CTOS FICHA 904946'!P107</f>
        <v>108044774</v>
      </c>
      <c r="E96" t="str">
        <f>'CTOS FICHA 904664'!C107&amp;'CTOS FICHA 904664'!D107&amp;'CTOS FICHA 904664'!E107&amp;'CTOS FICHA 904664'!F107&amp;'CTOS FICHA 904664'!G107&amp;'CTOS FICHA 904664'!H107&amp;'CTOS FICHA 904664'!I107&amp;'CTOS FICHA 904664'!Q107</f>
        <v>MacBook ProANTIGUOI7 A 3,1GHZ8GB128GB FLASH</v>
      </c>
      <c r="F96" s="8" t="str">
        <f>+'CTOS FICHA 904664'!A107</f>
        <v>154</v>
      </c>
      <c r="G96" s="8" t="str">
        <f>+'CTOS FICHA 904664'!B107</f>
        <v>11024</v>
      </c>
      <c r="H96" s="8">
        <f>+'CTOS FICHA 904664'!P107</f>
        <v>141212139</v>
      </c>
    </row>
    <row r="97" spans="1:8">
      <c r="A97" t="str">
        <f>'CTOS FICHA 904946'!C108&amp;'CTOS FICHA 904946'!D108&amp;'CTOS FICHA 904946'!E108&amp;'CTOS FICHA 904946'!F108&amp;'CTOS FICHA 904946'!G108&amp;'CTOS FICHA 904946'!H108&amp;'CTOS FICHA 904946'!I108</f>
        <v>iMacAntI5 A 2,7GHZ8GB256GB FLASHMAGIC MOUSE</v>
      </c>
      <c r="B97" s="8" t="str">
        <f>+'CTOS FICHA 904946'!A108</f>
        <v>151</v>
      </c>
      <c r="C97" s="8">
        <f>+'CTOS FICHA 904946'!B108</f>
        <v>13695</v>
      </c>
      <c r="D97" s="8">
        <f>+'CTOS FICHA 904946'!P108</f>
        <v>108046353</v>
      </c>
      <c r="E97" t="str">
        <f>'CTOS FICHA 904664'!C108&amp;'CTOS FICHA 904664'!D108&amp;'CTOS FICHA 904664'!E108&amp;'CTOS FICHA 904664'!F108&amp;'CTOS FICHA 904664'!G108&amp;'CTOS FICHA 904664'!H108&amp;'CTOS FICHA 904664'!I108&amp;'CTOS FICHA 904664'!Q108</f>
        <v>MacBook ProANTIGUOI7 A 3,1GHZ16GB1TB FLASH</v>
      </c>
      <c r="F97" s="8" t="str">
        <f>+'CTOS FICHA 904664'!A108</f>
        <v>154</v>
      </c>
      <c r="G97" s="8" t="str">
        <f>+'CTOS FICHA 904664'!B108</f>
        <v>11065</v>
      </c>
      <c r="H97" s="8">
        <f>+'CTOS FICHA 904664'!P108</f>
        <v>141274166</v>
      </c>
    </row>
    <row r="98" spans="1:8">
      <c r="A98" t="str">
        <f>'CTOS FICHA 904946'!C109&amp;'CTOS FICHA 904946'!D109&amp;'CTOS FICHA 904946'!E109&amp;'CTOS FICHA 904946'!F109&amp;'CTOS FICHA 904946'!G109&amp;'CTOS FICHA 904946'!H109&amp;'CTOS FICHA 904946'!I109</f>
        <v>iMacAntI5 A 2,7GHZ8GB1TBFSMAGIC MOUSE</v>
      </c>
      <c r="B98" s="8" t="str">
        <f>+'CTOS FICHA 904946'!A109</f>
        <v>151</v>
      </c>
      <c r="C98" s="8">
        <f>+'CTOS FICHA 904946'!B109</f>
        <v>13703</v>
      </c>
      <c r="D98" s="8">
        <f>+'CTOS FICHA 904946'!P109</f>
        <v>108055085</v>
      </c>
      <c r="E98" t="str">
        <f>'CTOS FICHA 904664'!C109&amp;'CTOS FICHA 904664'!D109&amp;'CTOS FICHA 904664'!E109&amp;'CTOS FICHA 904664'!F109&amp;'CTOS FICHA 904664'!G109&amp;'CTOS FICHA 904664'!H109&amp;'CTOS FICHA 904664'!I109&amp;'CTOS FICHA 904664'!Q109</f>
        <v>MacBook ProANTIGUOI7 A 2,2GHZ16GB512GB FLASH</v>
      </c>
      <c r="F98" s="8" t="str">
        <f>+'CTOS FICHA 904664'!A109</f>
        <v>154</v>
      </c>
      <c r="G98" s="8" t="str">
        <f>+'CTOS FICHA 904664'!B109</f>
        <v>11073</v>
      </c>
      <c r="H98" s="8">
        <f>+'CTOS FICHA 904664'!P109</f>
        <v>141281829</v>
      </c>
    </row>
    <row r="99" spans="1:8">
      <c r="A99" t="str">
        <f>'CTOS FICHA 904946'!C110&amp;'CTOS FICHA 904946'!D110&amp;'CTOS FICHA 904946'!E110&amp;'CTOS FICHA 904946'!F110&amp;'CTOS FICHA 904946'!G110&amp;'CTOS FICHA 904946'!H110&amp;'CTOS FICHA 904946'!I110</f>
        <v>iMacAntI5 A 3,5GHZ8GB256GB FLASH2GBMAGIC MOUSE</v>
      </c>
      <c r="B99" s="8" t="str">
        <f>+'CTOS FICHA 904946'!A110</f>
        <v>151</v>
      </c>
      <c r="C99" s="8">
        <f>+'CTOS FICHA 904946'!B110</f>
        <v>13125</v>
      </c>
      <c r="D99" s="8">
        <f>+'CTOS FICHA 904946'!P110</f>
        <v>107802349</v>
      </c>
      <c r="E99" t="str">
        <f>'CTOS FICHA 904664'!C110&amp;'CTOS FICHA 904664'!D110&amp;'CTOS FICHA 904664'!E110&amp;'CTOS FICHA 904664'!F110&amp;'CTOS FICHA 904664'!G110&amp;'CTOS FICHA 904664'!H110&amp;'CTOS FICHA 904664'!I110&amp;'CTOS FICHA 904664'!Q110</f>
        <v>MacBook ProANTIGUOI5 A 2,7GHZ16GB256GB FLASH</v>
      </c>
      <c r="F99" s="8" t="str">
        <f>+'CTOS FICHA 904664'!A110</f>
        <v>154</v>
      </c>
      <c r="G99" s="8" t="str">
        <f>+'CTOS FICHA 904664'!B110</f>
        <v>11081</v>
      </c>
      <c r="H99" s="8">
        <f>+'CTOS FICHA 904664'!P110</f>
        <v>141323756</v>
      </c>
    </row>
    <row r="100" spans="1:8">
      <c r="A100" t="str">
        <f>'CTOS FICHA 904946'!C111&amp;'CTOS FICHA 904946'!D111&amp;'CTOS FICHA 904946'!E111&amp;'CTOS FICHA 904946'!F111&amp;'CTOS FICHA 904946'!G111&amp;'CTOS FICHA 904946'!H111&amp;'CTOS FICHA 904946'!I111</f>
        <v>Mac MiniAntI5 A 2,8GHZ16GB 256GB FLASH</v>
      </c>
      <c r="B100" s="8" t="str">
        <f>+'CTOS FICHA 904946'!A111</f>
        <v>151</v>
      </c>
      <c r="C100" s="8" t="str">
        <f>+'CTOS FICHA 904946'!B111</f>
        <v>13737</v>
      </c>
      <c r="D100" s="8">
        <f>+'CTOS FICHA 904946'!P111</f>
        <v>140376860</v>
      </c>
      <c r="E100" t="str">
        <f>'CTOS FICHA 904664'!C111&amp;'CTOS FICHA 904664'!D111&amp;'CTOS FICHA 904664'!E111&amp;'CTOS FICHA 904664'!F111&amp;'CTOS FICHA 904664'!G111&amp;'CTOS FICHA 904664'!H111&amp;'CTOS FICHA 904664'!I111&amp;'CTOS FICHA 904664'!Q111</f>
        <v>MacBook AirANTIGUOI5 A 1,6GHZ8GB256GB</v>
      </c>
      <c r="F100" s="8" t="str">
        <f>+'CTOS FICHA 904664'!A111</f>
        <v>154</v>
      </c>
      <c r="G100" s="8" t="str">
        <f>+'CTOS FICHA 904664'!B111</f>
        <v>11099</v>
      </c>
      <c r="H100" s="8">
        <f>+'CTOS FICHA 904664'!P111</f>
        <v>141354647</v>
      </c>
    </row>
    <row r="101" spans="1:8">
      <c r="A101" t="str">
        <f>'CTOS FICHA 904946'!C112&amp;'CTOS FICHA 904946'!D112&amp;'CTOS FICHA 904946'!E112&amp;'CTOS FICHA 904946'!F112&amp;'CTOS FICHA 904946'!G112&amp;'CTOS FICHA 904946'!H112&amp;'CTOS FICHA 904946'!I112</f>
        <v>iMacAntI5 A 2,7GHZ16GBSERIAL ATA 1TBMAGIC MOUSE</v>
      </c>
      <c r="B101" s="8" t="str">
        <f>+'CTOS FICHA 904946'!A112</f>
        <v>151</v>
      </c>
      <c r="C101" s="8" t="str">
        <f>+'CTOS FICHA 904946'!B112</f>
        <v>13752</v>
      </c>
      <c r="D101" s="8">
        <f>+'CTOS FICHA 904946'!P112</f>
        <v>140441561</v>
      </c>
      <c r="E101" t="str">
        <f>'CTOS FICHA 904664'!C112&amp;'CTOS FICHA 904664'!D112&amp;'CTOS FICHA 904664'!E112&amp;'CTOS FICHA 904664'!F112&amp;'CTOS FICHA 904664'!G112&amp;'CTOS FICHA 904664'!H112&amp;'CTOS FICHA 904664'!I112&amp;'CTOS FICHA 904664'!Q112</f>
        <v>MacBook AirANTIGUOI5 A 1,6GHZ8GB128GB</v>
      </c>
      <c r="F101" s="8" t="str">
        <f>+'CTOS FICHA 904664'!A112</f>
        <v>154</v>
      </c>
      <c r="G101" s="8" t="str">
        <f>+'CTOS FICHA 904664'!B112</f>
        <v>11107</v>
      </c>
      <c r="H101" s="8" t="str">
        <f>+'CTOS FICHA 904664'!P112</f>
        <v>141424255</v>
      </c>
    </row>
    <row r="102" spans="1:8">
      <c r="A102" t="str">
        <f>'CTOS FICHA 904946'!C113&amp;'CTOS FICHA 904946'!D113&amp;'CTOS FICHA 904946'!E113&amp;'CTOS FICHA 904946'!F113&amp;'CTOS FICHA 904946'!G113&amp;'CTOS FICHA 904946'!H113&amp;'CTOS FICHA 904946'!I113</f>
        <v>iMacAntI5 A 3,3GHZ8GB3TBFS2GBMAGIC MOUSE</v>
      </c>
      <c r="B102" s="8" t="str">
        <f>+'CTOS FICHA 904946'!A113</f>
        <v>151</v>
      </c>
      <c r="C102" s="8" t="str">
        <f>+'CTOS FICHA 904946'!B113</f>
        <v>13745</v>
      </c>
      <c r="D102" s="8">
        <f>+'CTOS FICHA 904946'!P113</f>
        <v>140441388</v>
      </c>
      <c r="E102" t="str">
        <f>'CTOS FICHA 904664'!C113&amp;'CTOS FICHA 904664'!D113&amp;'CTOS FICHA 904664'!E113&amp;'CTOS FICHA 904664'!F113&amp;'CTOS FICHA 904664'!G113&amp;'CTOS FICHA 904664'!H113&amp;'CTOS FICHA 904664'!I113&amp;'CTOS FICHA 904664'!Q113</f>
        <v>MacBook ProANTIGUOI7 A 3,1GHZ16GB128GB FLASH</v>
      </c>
      <c r="F102" s="8" t="str">
        <f>+'CTOS FICHA 904664'!A113</f>
        <v>154</v>
      </c>
      <c r="G102" s="8" t="str">
        <f>+'CTOS FICHA 904664'!B113</f>
        <v>11156</v>
      </c>
      <c r="H102" s="8" t="str">
        <f>+'CTOS FICHA 904664'!P113</f>
        <v>141692808</v>
      </c>
    </row>
    <row r="103" spans="1:8">
      <c r="A103" t="str">
        <f>'CTOS FICHA 904946'!C114&amp;'CTOS FICHA 904946'!D114&amp;'CTOS FICHA 904946'!E114&amp;'CTOS FICHA 904946'!F114&amp;'CTOS FICHA 904946'!G114&amp;'CTOS FICHA 904946'!H114&amp;'CTOS FICHA 904946'!I114</f>
        <v>iMacAntI5 A 3,5GHZ16GB1TBFS2GBMAGIC MOUSE</v>
      </c>
      <c r="B103" s="8" t="str">
        <f>+'CTOS FICHA 904946'!A114</f>
        <v>151</v>
      </c>
      <c r="C103" s="8">
        <f>+'CTOS FICHA 904946'!B114</f>
        <v>13620</v>
      </c>
      <c r="D103" s="8">
        <f>+'CTOS FICHA 904946'!P114</f>
        <v>108010109</v>
      </c>
      <c r="E103" t="str">
        <f>'CTOS FICHA 904664'!C114&amp;'CTOS FICHA 904664'!D114&amp;'CTOS FICHA 904664'!E114&amp;'CTOS FICHA 904664'!F114&amp;'CTOS FICHA 904664'!G114&amp;'CTOS FICHA 904664'!H114&amp;'CTOS FICHA 904664'!I114&amp;'CTOS FICHA 904664'!Q114</f>
        <v>MacBook ProANTIGUOI7 A 2,5GHZ16GB256GB FLASH</v>
      </c>
      <c r="F103" s="8" t="str">
        <f>+'CTOS FICHA 904664'!A114</f>
        <v>154</v>
      </c>
      <c r="G103" s="8" t="str">
        <f>+'CTOS FICHA 904664'!B114</f>
        <v>11172</v>
      </c>
      <c r="H103" s="8">
        <f>+'CTOS FICHA 904664'!P114</f>
        <v>141945180</v>
      </c>
    </row>
    <row r="104" spans="1:8">
      <c r="A104" t="str">
        <f>'CTOS FICHA 904946'!C115&amp;'CTOS FICHA 904946'!D115&amp;'CTOS FICHA 904946'!E115&amp;'CTOS FICHA 904946'!F115&amp;'CTOS FICHA 904946'!G115&amp;'CTOS FICHA 904946'!H115&amp;'CTOS FICHA 904946'!I115</f>
        <v>Mac ProAntE5 6 NÚCLEOS 3,5GHZ16GB512GB FLASHD300</v>
      </c>
      <c r="B104" s="8" t="str">
        <f>+'CTOS FICHA 904946'!A115</f>
        <v>151</v>
      </c>
      <c r="C104" s="8" t="str">
        <f>+'CTOS FICHA 904946'!B115</f>
        <v>13760</v>
      </c>
      <c r="D104" s="8">
        <f>+'CTOS FICHA 904946'!P115</f>
        <v>140454030</v>
      </c>
      <c r="E104" t="str">
        <f>'CTOS FICHA 904664'!C115&amp;'CTOS FICHA 904664'!D115&amp;'CTOS FICHA 904664'!E115&amp;'CTOS FICHA 904664'!F115&amp;'CTOS FICHA 904664'!G115&amp;'CTOS FICHA 904664'!H115&amp;'CTOS FICHA 904664'!I115&amp;'CTOS FICHA 904664'!Q115</f>
        <v>MacBook ProANTIGUOI7 A 2,9GHZ8GBSERIAL ATA 500GB</v>
      </c>
      <c r="F104" s="8" t="str">
        <f>+'CTOS FICHA 904664'!A115</f>
        <v>154</v>
      </c>
      <c r="G104" s="8" t="str">
        <f>+'CTOS FICHA 904664'!B115</f>
        <v>11198</v>
      </c>
      <c r="H104" s="8">
        <f>+'CTOS FICHA 904664'!P115</f>
        <v>141953840</v>
      </c>
    </row>
    <row r="105" spans="1:8">
      <c r="A105" t="str">
        <f>'CTOS FICHA 904946'!C116&amp;'CTOS FICHA 904946'!D116&amp;'CTOS FICHA 904946'!E116&amp;'CTOS FICHA 904946'!F116&amp;'CTOS FICHA 904946'!G116&amp;'CTOS FICHA 904946'!H116&amp;'CTOS FICHA 904946'!I116</f>
        <v>Mac ProAntE5 6 NÚCLEOS 3,5GHZ32GB512GB FLASHD500</v>
      </c>
      <c r="B105" s="8" t="str">
        <f>+'CTOS FICHA 904946'!A116</f>
        <v>151</v>
      </c>
      <c r="C105" s="8" t="str">
        <f>+'CTOS FICHA 904946'!B116</f>
        <v>13778</v>
      </c>
      <c r="D105" s="8">
        <f>+'CTOS FICHA 904946'!P116</f>
        <v>140454050</v>
      </c>
      <c r="E105" t="str">
        <f>'CTOS FICHA 904664'!C116&amp;'CTOS FICHA 904664'!D116&amp;'CTOS FICHA 904664'!E116&amp;'CTOS FICHA 904664'!F116&amp;'CTOS FICHA 904664'!G116&amp;'CTOS FICHA 904664'!H116&amp;'CTOS FICHA 904664'!I116&amp;'CTOS FICHA 904664'!Q116</f>
        <v>MacBook AirANTIGUOI5 A 1,6GHZ4GB512GB</v>
      </c>
      <c r="F105" s="8" t="str">
        <f>+'CTOS FICHA 904664'!A116</f>
        <v>154</v>
      </c>
      <c r="G105" s="8" t="str">
        <f>+'CTOS FICHA 904664'!B116</f>
        <v>11222</v>
      </c>
      <c r="H105" s="8">
        <f>+'CTOS FICHA 904664'!P116</f>
        <v>142088480</v>
      </c>
    </row>
    <row r="106" spans="1:8">
      <c r="A106" t="str">
        <f>'CTOS FICHA 904946'!C117&amp;'CTOS FICHA 904946'!D117&amp;'CTOS FICHA 904946'!E117&amp;'CTOS FICHA 904946'!F117&amp;'CTOS FICHA 904946'!G117&amp;'CTOS FICHA 904946'!H117&amp;'CTOS FICHA 904946'!I117</f>
        <v>iMacAntI5 A 3,5GHZ8GB3TBFS2GBMAGIC MOUSE</v>
      </c>
      <c r="B106" s="8" t="str">
        <f>+'CTOS FICHA 904946'!A117</f>
        <v>151</v>
      </c>
      <c r="C106" s="8" t="str">
        <f>+'CTOS FICHA 904946'!B117</f>
        <v>13786</v>
      </c>
      <c r="D106" s="8">
        <f>+'CTOS FICHA 904946'!P117</f>
        <v>140460533</v>
      </c>
      <c r="E106" t="str">
        <f>'CTOS FICHA 904664'!C117&amp;'CTOS FICHA 904664'!D117&amp;'CTOS FICHA 904664'!E117&amp;'CTOS FICHA 904664'!F117&amp;'CTOS FICHA 904664'!G117&amp;'CTOS FICHA 904664'!H117&amp;'CTOS FICHA 904664'!I117&amp;'CTOS FICHA 904664'!Q117</f>
        <v>MacBook ProANTIGUOI7 A 2,8GHZ16GB512GB FLASH</v>
      </c>
      <c r="F106" s="8" t="str">
        <f>+'CTOS FICHA 904664'!A117</f>
        <v>154</v>
      </c>
      <c r="G106" s="8">
        <f>+'CTOS FICHA 904664'!B117</f>
        <v>10950</v>
      </c>
      <c r="H106" s="8">
        <f>+'CTOS FICHA 904664'!P117</f>
        <v>0</v>
      </c>
    </row>
    <row r="107" spans="1:8">
      <c r="A107" t="str">
        <f>'CTOS FICHA 904946'!C118&amp;'CTOS FICHA 904946'!D118&amp;'CTOS FICHA 904946'!E118&amp;'CTOS FICHA 904946'!F118&amp;'CTOS FICHA 904946'!G118&amp;'CTOS FICHA 904946'!H118&amp;'CTOS FICHA 904946'!I118</f>
        <v>Mac MiniAntI7 A 3,0GHZ8GBSERIAL ATA 1TB</v>
      </c>
      <c r="B107" s="8" t="str">
        <f>+'CTOS FICHA 904946'!A118</f>
        <v>151</v>
      </c>
      <c r="C107" s="8" t="str">
        <f>+'CTOS FICHA 904946'!B118</f>
        <v>13802</v>
      </c>
      <c r="D107" s="8">
        <f>+'CTOS FICHA 904946'!P118</f>
        <v>140474698</v>
      </c>
      <c r="E107" t="str">
        <f>'CTOS FICHA 904664'!C118&amp;'CTOS FICHA 904664'!D118&amp;'CTOS FICHA 904664'!E118&amp;'CTOS FICHA 904664'!F118&amp;'CTOS FICHA 904664'!G118&amp;'CTOS FICHA 904664'!H118&amp;'CTOS FICHA 904664'!I118&amp;'CTOS FICHA 904664'!Q118</f>
        <v>MacBook ProANTIGUOI7 A 3,1GHZ8GB256GB FLASH</v>
      </c>
      <c r="F107" s="8" t="str">
        <f>+'CTOS FICHA 904664'!A118</f>
        <v>154</v>
      </c>
      <c r="G107" s="8" t="str">
        <f>+'CTOS FICHA 904664'!B118</f>
        <v>11230</v>
      </c>
      <c r="H107" s="8">
        <f>+'CTOS FICHA 904664'!P118</f>
        <v>142314954</v>
      </c>
    </row>
    <row r="108" spans="1:8">
      <c r="A108" t="str">
        <f>'CTOS FICHA 904946'!C119&amp;'CTOS FICHA 904946'!D119&amp;'CTOS FICHA 904946'!E119&amp;'CTOS FICHA 904946'!F119&amp;'CTOS FICHA 904946'!G119&amp;'CTOS FICHA 904946'!H119&amp;'CTOS FICHA 904946'!I119</f>
        <v>iMacAntI7 A 3,1GHZ8GB1TBFSMAGIC MOUSE</v>
      </c>
      <c r="B108" s="8" t="str">
        <f>+'CTOS FICHA 904946'!A119</f>
        <v>151</v>
      </c>
      <c r="C108" s="8" t="str">
        <f>+'CTOS FICHA 904946'!B119</f>
        <v>13810</v>
      </c>
      <c r="D108" s="8">
        <f>+'CTOS FICHA 904946'!P119</f>
        <v>140475748</v>
      </c>
      <c r="E108" t="str">
        <f>'CTOS FICHA 904664'!C119&amp;'CTOS FICHA 904664'!D119&amp;'CTOS FICHA 904664'!E119&amp;'CTOS FICHA 904664'!F119&amp;'CTOS FICHA 904664'!G119&amp;'CTOS FICHA 904664'!H119&amp;'CTOS FICHA 904664'!I119&amp;'CTOS FICHA 904664'!Q119</f>
        <v>MacBook AirANTIGUOI7 A 2,2GHZ8GB256GB</v>
      </c>
      <c r="F108" s="8" t="str">
        <f>+'CTOS FICHA 904664'!A119</f>
        <v>154</v>
      </c>
      <c r="G108" s="8">
        <f>+'CTOS FICHA 904664'!B119</f>
        <v>10778</v>
      </c>
      <c r="H108" s="8">
        <f>+'CTOS FICHA 904664'!P119</f>
        <v>0</v>
      </c>
    </row>
    <row r="109" spans="1:8">
      <c r="A109" t="str">
        <f>'CTOS FICHA 904946'!C120&amp;'CTOS FICHA 904946'!D120&amp;'CTOS FICHA 904946'!E120&amp;'CTOS FICHA 904946'!F120&amp;'CTOS FICHA 904946'!G120&amp;'CTOS FICHA 904946'!H120&amp;'CTOS FICHA 904946'!I120</f>
        <v>iMacAntI7 A 4,0GHZ16GB1TBFS2GBMAGIC MOUSE</v>
      </c>
      <c r="B109" s="8" t="str">
        <f>+'CTOS FICHA 904946'!A120</f>
        <v>151</v>
      </c>
      <c r="C109" s="8" t="str">
        <f>+'CTOS FICHA 904946'!B120</f>
        <v>13828</v>
      </c>
      <c r="D109" s="8">
        <f>+'CTOS FICHA 904946'!P120</f>
        <v>140480657</v>
      </c>
      <c r="E109" t="str">
        <f>'CTOS FICHA 904664'!C120&amp;'CTOS FICHA 904664'!D120&amp;'CTOS FICHA 904664'!E120&amp;'CTOS FICHA 904664'!F120&amp;'CTOS FICHA 904664'!G120&amp;'CTOS FICHA 904664'!H120&amp;'CTOS FICHA 904664'!I120&amp;'CTOS FICHA 904664'!Q120</f>
        <v>MacBook ProANTIGUOI7 A 2,9GHZ16GB512GB FLASH</v>
      </c>
      <c r="F109" s="8" t="str">
        <f>+'CTOS FICHA 904664'!A120</f>
        <v>154</v>
      </c>
      <c r="G109" s="8" t="str">
        <f>+'CTOS FICHA 904664'!B120</f>
        <v>11255</v>
      </c>
      <c r="H109" s="8">
        <f>+'CTOS FICHA 904664'!P120</f>
        <v>142451159</v>
      </c>
    </row>
    <row r="110" spans="1:8">
      <c r="A110" t="str">
        <f>'CTOS FICHA 904946'!C121&amp;'CTOS FICHA 904946'!D121&amp;'CTOS FICHA 904946'!E121&amp;'CTOS FICHA 904946'!F121&amp;'CTOS FICHA 904946'!G121&amp;'CTOS FICHA 904946'!H121&amp;'CTOS FICHA 904946'!I121</f>
        <v>Mac ProAntE5 4 NÚCLEOS 3,7GHZ16GB512GB FLASHD500</v>
      </c>
      <c r="B110" s="8" t="str">
        <f>+'CTOS FICHA 904946'!A121</f>
        <v>151</v>
      </c>
      <c r="C110" s="8" t="str">
        <f>+'CTOS FICHA 904946'!B121</f>
        <v>13836</v>
      </c>
      <c r="D110" s="8">
        <f>+'CTOS FICHA 904946'!P121</f>
        <v>140483914</v>
      </c>
      <c r="E110" t="str">
        <f>'CTOS FICHA 904664'!C121&amp;'CTOS FICHA 904664'!D121&amp;'CTOS FICHA 904664'!E121&amp;'CTOS FICHA 904664'!F121&amp;'CTOS FICHA 904664'!G121&amp;'CTOS FICHA 904664'!H121&amp;'CTOS FICHA 904664'!I121&amp;'CTOS FICHA 904664'!Q121</f>
        <v>MacBook ProANTIGUOI5 A 2,9GHZ16GB1TB FLASH</v>
      </c>
      <c r="F110" s="8" t="str">
        <f>+'CTOS FICHA 904664'!A121</f>
        <v>154</v>
      </c>
      <c r="G110" s="8" t="str">
        <f>+'CTOS FICHA 904664'!B121</f>
        <v>11263</v>
      </c>
      <c r="H110" s="8">
        <f>+'CTOS FICHA 904664'!P121</f>
        <v>142566205</v>
      </c>
    </row>
    <row r="111" spans="1:8">
      <c r="A111" t="str">
        <f>'CTOS FICHA 904946'!C122&amp;'CTOS FICHA 904946'!D122&amp;'CTOS FICHA 904946'!E122&amp;'CTOS FICHA 904946'!F122&amp;'CTOS FICHA 904946'!G122&amp;'CTOS FICHA 904946'!H122&amp;'CTOS FICHA 904946'!I122</f>
        <v>iMacAntI7 A 4,0GHZ16GB3TBFS4GBMAGIC MOUSE+ teclado numérico</v>
      </c>
      <c r="B111" s="8" t="str">
        <f>+'CTOS FICHA 904946'!A122</f>
        <v>151</v>
      </c>
      <c r="C111" s="8" t="str">
        <f>+'CTOS FICHA 904946'!B122</f>
        <v>13844</v>
      </c>
      <c r="D111" s="8">
        <f>+'CTOS FICHA 904946'!P122</f>
        <v>140499571</v>
      </c>
      <c r="E111" t="str">
        <f>'CTOS FICHA 904664'!C122&amp;'CTOS FICHA 904664'!D122&amp;'CTOS FICHA 904664'!E122&amp;'CTOS FICHA 904664'!F122&amp;'CTOS FICHA 904664'!G122&amp;'CTOS FICHA 904664'!H122&amp;'CTOS FICHA 904664'!I122&amp;'CTOS FICHA 904664'!Q122</f>
        <v>MacBook AirANTIGUOI7 A 2,2GHZ8GB512GB</v>
      </c>
      <c r="F111" s="8" t="str">
        <f>+'CTOS FICHA 904664'!A122</f>
        <v>154</v>
      </c>
      <c r="G111" s="8">
        <f>+'CTOS FICHA 904664'!B122</f>
        <v>10745</v>
      </c>
      <c r="H111" s="8">
        <f>+'CTOS FICHA 904664'!P122</f>
        <v>0</v>
      </c>
    </row>
    <row r="112" spans="1:8">
      <c r="A112" t="str">
        <f>'CTOS FICHA 904946'!C123&amp;'CTOS FICHA 904946'!D123&amp;'CTOS FICHA 904946'!E123&amp;'CTOS FICHA 904946'!F123&amp;'CTOS FICHA 904946'!G123&amp;'CTOS FICHA 904946'!H123&amp;'CTOS FICHA 904946'!I123</f>
        <v>iMacAntI5 A 2,9GHZ16GBSERIAL ATA 1TBMAGIC MOUSE</v>
      </c>
      <c r="B112" s="8" t="str">
        <f>+'CTOS FICHA 904946'!A123</f>
        <v>151</v>
      </c>
      <c r="C112" s="8">
        <f>+'CTOS FICHA 904946'!B123</f>
        <v>13604</v>
      </c>
      <c r="D112" s="8">
        <f>+'CTOS FICHA 904946'!P123</f>
        <v>107999370</v>
      </c>
      <c r="E112" t="str">
        <f>'CTOS FICHA 904664'!C123&amp;'CTOS FICHA 904664'!D123&amp;'CTOS FICHA 904664'!E123&amp;'CTOS FICHA 904664'!F123&amp;'CTOS FICHA 904664'!G123&amp;'CTOS FICHA 904664'!H123&amp;'CTOS FICHA 904664'!I123&amp;'CTOS FICHA 904664'!Q123</f>
        <v>MacBook ProANTIGUOI5 A 2,9GHZ8GB512GB FLASH</v>
      </c>
      <c r="F112" s="8" t="str">
        <f>+'CTOS FICHA 904664'!A123</f>
        <v>154</v>
      </c>
      <c r="G112" s="8" t="str">
        <f>+'CTOS FICHA 904664'!B123</f>
        <v>11271</v>
      </c>
      <c r="H112" s="8">
        <f>+'CTOS FICHA 904664'!P123</f>
        <v>142733156</v>
      </c>
    </row>
    <row r="113" spans="1:8">
      <c r="A113" t="str">
        <f>'CTOS FICHA 904946'!C124&amp;'CTOS FICHA 904946'!D124&amp;'CTOS FICHA 904946'!E124&amp;'CTOS FICHA 904946'!F124&amp;'CTOS FICHA 904946'!G124&amp;'CTOS FICHA 904946'!H124&amp;'CTOS FICHA 904946'!I124</f>
        <v>iMacAntI7 A 3,1GHZSERIAL ATA 1TBMAGIC MOUSE</v>
      </c>
      <c r="B113" s="8" t="str">
        <f>+'CTOS FICHA 904946'!A124</f>
        <v>151</v>
      </c>
      <c r="C113" s="8" t="str">
        <f>+'CTOS FICHA 904946'!B124</f>
        <v>13851</v>
      </c>
      <c r="D113" s="8">
        <f>+'CTOS FICHA 904946'!P124</f>
        <v>140567745</v>
      </c>
      <c r="E113" t="str">
        <f>'CTOS FICHA 904664'!C124&amp;'CTOS FICHA 904664'!D124&amp;'CTOS FICHA 904664'!E124&amp;'CTOS FICHA 904664'!F124&amp;'CTOS FICHA 904664'!G124&amp;'CTOS FICHA 904664'!H124&amp;'CTOS FICHA 904664'!I124&amp;'CTOS FICHA 904664'!Q124</f>
        <v>MacBook ProANTIGUOI5 A 2,7GHZ8GB128GB FLASH</v>
      </c>
      <c r="F113" s="8" t="str">
        <f>+'CTOS FICHA 904664'!A124</f>
        <v>154</v>
      </c>
      <c r="G113" s="8" t="str">
        <f>+'CTOS FICHA 904664'!B124</f>
        <v>11289</v>
      </c>
      <c r="H113" s="8">
        <f>+'CTOS FICHA 904664'!P124</f>
        <v>142739597</v>
      </c>
    </row>
    <row r="114" spans="1:8">
      <c r="A114" t="str">
        <f>'CTOS FICHA 904946'!C125&amp;'CTOS FICHA 904946'!D125&amp;'CTOS FICHA 904946'!E125&amp;'CTOS FICHA 904946'!F125&amp;'CTOS FICHA 904946'!G125&amp;'CTOS FICHA 904946'!H125&amp;'CTOS FICHA 904946'!I125</f>
        <v>iMacAntI7 A 3,1GHZ16GBSERIAL ATA 1TBMAGIC MOUSE</v>
      </c>
      <c r="B114" s="8" t="str">
        <f>+'CTOS FICHA 904946'!A125</f>
        <v>151</v>
      </c>
      <c r="C114" s="8" t="str">
        <f>+'CTOS FICHA 904946'!B125</f>
        <v>13877</v>
      </c>
      <c r="D114" s="8">
        <f>+'CTOS FICHA 904946'!P125</f>
        <v>140618275</v>
      </c>
      <c r="E114" t="str">
        <f>'CTOS FICHA 904664'!C125&amp;'CTOS FICHA 904664'!D125&amp;'CTOS FICHA 904664'!E125&amp;'CTOS FICHA 904664'!F125&amp;'CTOS FICHA 904664'!G125&amp;'CTOS FICHA 904664'!H125&amp;'CTOS FICHA 904664'!I125&amp;'CTOS FICHA 904664'!Q125</f>
        <v>MacBook ProANTIGUOI7 A 3,1GHZ16GB512GB FLASH</v>
      </c>
      <c r="F114" s="8" t="str">
        <f>+'CTOS FICHA 904664'!A125</f>
        <v>154</v>
      </c>
      <c r="G114" s="8">
        <f>+'CTOS FICHA 904664'!B125</f>
        <v>10737</v>
      </c>
      <c r="H114" s="8">
        <f>+'CTOS FICHA 904664'!P125</f>
        <v>0</v>
      </c>
    </row>
    <row r="115" spans="1:8">
      <c r="A115" t="str">
        <f>'CTOS FICHA 904946'!C126&amp;'CTOS FICHA 904946'!D126&amp;'CTOS FICHA 904946'!E126&amp;'CTOS FICHA 904946'!F126&amp;'CTOS FICHA 904946'!G126&amp;'CTOS FICHA 904946'!H126&amp;'CTOS FICHA 904946'!I126</f>
        <v>iMacAntI7 A 4,0GHZ16GB1TBFS2GBAPPLE MOUSE</v>
      </c>
      <c r="B115" s="8" t="str">
        <f>+'CTOS FICHA 904946'!A126</f>
        <v>151</v>
      </c>
      <c r="C115" s="8" t="str">
        <f>+'CTOS FICHA 904946'!B126</f>
        <v>13885</v>
      </c>
      <c r="D115" s="8">
        <f>+'CTOS FICHA 904946'!P126</f>
        <v>140658729</v>
      </c>
      <c r="E115" t="str">
        <f>'CTOS FICHA 904664'!C126&amp;'CTOS FICHA 904664'!D126&amp;'CTOS FICHA 904664'!E126&amp;'CTOS FICHA 904664'!F126&amp;'CTOS FICHA 904664'!G126&amp;'CTOS FICHA 904664'!H126&amp;'CTOS FICHA 904664'!I126&amp;'CTOS FICHA 904664'!Q126</f>
        <v>MacBook AirANTIGUOI7 A 2,2GHZ4GB256GB</v>
      </c>
      <c r="F115" s="8" t="str">
        <f>+'CTOS FICHA 904664'!A126</f>
        <v>154</v>
      </c>
      <c r="G115" s="8" t="str">
        <f>+'CTOS FICHA 904664'!B126</f>
        <v>11297</v>
      </c>
      <c r="H115" s="8">
        <f>+'CTOS FICHA 904664'!P126</f>
        <v>142789710</v>
      </c>
    </row>
    <row r="116" spans="1:8">
      <c r="A116" t="str">
        <f>'CTOS FICHA 904946'!C127&amp;'CTOS FICHA 904946'!D127&amp;'CTOS FICHA 904946'!E127&amp;'CTOS FICHA 904946'!F127&amp;'CTOS FICHA 904946'!G127&amp;'CTOS FICHA 904946'!H127&amp;'CTOS FICHA 904946'!I127</f>
        <v>iMacAntI7 A 4,0GHZ16GB1TBFS4GBMAGIC MOUSE</v>
      </c>
      <c r="B116" s="8" t="str">
        <f>+'CTOS FICHA 904946'!A127</f>
        <v>151</v>
      </c>
      <c r="C116" s="8" t="str">
        <f>+'CTOS FICHA 904946'!B127</f>
        <v>13893</v>
      </c>
      <c r="D116" s="8">
        <f>+'CTOS FICHA 904946'!P127</f>
        <v>140658905</v>
      </c>
      <c r="E116" t="str">
        <f>'CTOS FICHA 904664'!C127&amp;'CTOS FICHA 904664'!D127&amp;'CTOS FICHA 904664'!E127&amp;'CTOS FICHA 904664'!F127&amp;'CTOS FICHA 904664'!G127&amp;'CTOS FICHA 904664'!H127&amp;'CTOS FICHA 904664'!I127&amp;'CTOS FICHA 904664'!Q127</f>
        <v>MacBook Air13"I7 A 2,2GHZ8GB256GB</v>
      </c>
      <c r="F116" s="8" t="str">
        <f>+'CTOS FICHA 904664'!A127</f>
        <v>154</v>
      </c>
      <c r="G116" s="8" t="str">
        <f>+'CTOS FICHA 904664'!B127</f>
        <v>11404</v>
      </c>
      <c r="H116" s="8">
        <f>+'CTOS FICHA 904664'!P127</f>
        <v>142797789</v>
      </c>
    </row>
    <row r="117" spans="1:8">
      <c r="A117" t="str">
        <f>'CTOS FICHA 904946'!C128&amp;'CTOS FICHA 904946'!D128&amp;'CTOS FICHA 904946'!E128&amp;'CTOS FICHA 904946'!F128&amp;'CTOS FICHA 904946'!G128&amp;'CTOS FICHA 904946'!H128&amp;'CTOS FICHA 904946'!I128</f>
        <v>Mac MiniAntI5 A 2,8GHZ16GB1TBFS</v>
      </c>
      <c r="B117" s="8" t="str">
        <f>+'CTOS FICHA 904946'!A128</f>
        <v>151</v>
      </c>
      <c r="C117" s="8" t="str">
        <f>+'CTOS FICHA 904946'!B128</f>
        <v>13901</v>
      </c>
      <c r="D117" s="8">
        <f>+'CTOS FICHA 904946'!P128</f>
        <v>140659896</v>
      </c>
      <c r="E117" t="str">
        <f>'CTOS FICHA 904664'!C128&amp;'CTOS FICHA 904664'!D128&amp;'CTOS FICHA 904664'!E128&amp;'CTOS FICHA 904664'!F128&amp;'CTOS FICHA 904664'!G128&amp;'CTOS FICHA 904664'!H128&amp;'CTOS FICHA 904664'!I128&amp;'CTOS FICHA 904664'!Q128</f>
        <v>MacBook 12"m58GB512GB</v>
      </c>
      <c r="F117" s="8" t="str">
        <f>+'CTOS FICHA 904664'!A128</f>
        <v>154</v>
      </c>
      <c r="G117" s="8" t="str">
        <f>+'CTOS FICHA 904664'!B128</f>
        <v>11479</v>
      </c>
      <c r="H117" s="8">
        <f>+'CTOS FICHA 904664'!P128</f>
        <v>142806714</v>
      </c>
    </row>
    <row r="118" spans="1:8">
      <c r="A118" t="str">
        <f>'CTOS FICHA 904946'!C129&amp;'CTOS FICHA 904946'!D129&amp;'CTOS FICHA 904946'!E129&amp;'CTOS FICHA 904946'!F129&amp;'CTOS FICHA 904946'!G129&amp;'CTOS FICHA 904946'!H129&amp;'CTOS FICHA 904946'!I129</f>
        <v>iMacAntI7 A 3,1GHZ8GBSERIAL ATA 1TBMAGIC MOUSE</v>
      </c>
      <c r="B118" s="8" t="str">
        <f>+'CTOS FICHA 904946'!A129</f>
        <v>151</v>
      </c>
      <c r="C118" s="8" t="str">
        <f>+'CTOS FICHA 904946'!B129</f>
        <v>13919</v>
      </c>
      <c r="D118" s="8">
        <f>+'CTOS FICHA 904946'!P129</f>
        <v>140687815</v>
      </c>
      <c r="E118" t="str">
        <f>'CTOS FICHA 904664'!C129&amp;'CTOS FICHA 904664'!D129&amp;'CTOS FICHA 904664'!E129&amp;'CTOS FICHA 904664'!F129&amp;'CTOS FICHA 904664'!G129&amp;'CTOS FICHA 904664'!H129&amp;'CTOS FICHA 904664'!I129&amp;'CTOS FICHA 904664'!Q129</f>
        <v>MacBook 12"m58GB512GB</v>
      </c>
      <c r="F118" s="8" t="str">
        <f>+'CTOS FICHA 904664'!A129</f>
        <v>154</v>
      </c>
      <c r="G118" s="8" t="str">
        <f>+'CTOS FICHA 904664'!B129</f>
        <v>11529</v>
      </c>
      <c r="H118" s="8" t="str">
        <f>+'CTOS FICHA 904664'!P129</f>
        <v>142808086</v>
      </c>
    </row>
    <row r="119" spans="1:8">
      <c r="A119" t="str">
        <f>'CTOS FICHA 904946'!C130&amp;'CTOS FICHA 904946'!D130&amp;'CTOS FICHA 904946'!E130&amp;'CTOS FICHA 904946'!F130&amp;'CTOS FICHA 904946'!G130&amp;'CTOS FICHA 904946'!H130&amp;'CTOS FICHA 904946'!I130</f>
        <v>iMacAntI7 A 4,0GHZ32GB3TBFS4GBMAGIC MOUSE</v>
      </c>
      <c r="B119" s="8" t="str">
        <f>+'CTOS FICHA 904946'!A130</f>
        <v>151</v>
      </c>
      <c r="C119" s="8" t="str">
        <f>+'CTOS FICHA 904946'!B130</f>
        <v>13927</v>
      </c>
      <c r="D119" s="8">
        <f>+'CTOS FICHA 904946'!P130</f>
        <v>140769902</v>
      </c>
      <c r="E119" t="str">
        <f>'CTOS FICHA 904664'!C130&amp;'CTOS FICHA 904664'!D130&amp;'CTOS FICHA 904664'!E130&amp;'CTOS FICHA 904664'!F130&amp;'CTOS FICHA 904664'!G130&amp;'CTOS FICHA 904664'!H130&amp;'CTOS FICHA 904664'!I130&amp;'CTOS FICHA 904664'!Q130</f>
        <v>MacBook Air13"I5 A 1,6GHZ8GB512GB</v>
      </c>
      <c r="F119" s="8" t="str">
        <f>+'CTOS FICHA 904664'!A130</f>
        <v>154</v>
      </c>
      <c r="G119" s="8" t="str">
        <f>+'CTOS FICHA 904664'!B130</f>
        <v>11537</v>
      </c>
      <c r="H119" s="8">
        <f>+'CTOS FICHA 904664'!P130</f>
        <v>142809691</v>
      </c>
    </row>
    <row r="120" spans="1:8">
      <c r="A120" t="str">
        <f>'CTOS FICHA 904946'!C131&amp;'CTOS FICHA 904946'!D131&amp;'CTOS FICHA 904946'!E131&amp;'CTOS FICHA 904946'!F131&amp;'CTOS FICHA 904946'!G131&amp;'CTOS FICHA 904946'!H131&amp;'CTOS FICHA 904946'!I131</f>
        <v>Mac MiniAntI5 A 2,6GHZ8GB 256GB FLASH</v>
      </c>
      <c r="B120" s="8" t="str">
        <f>+'CTOS FICHA 904946'!A131</f>
        <v>151</v>
      </c>
      <c r="C120" s="8" t="str">
        <f>+'CTOS FICHA 904946'!B131</f>
        <v>13935</v>
      </c>
      <c r="D120" s="8">
        <f>+'CTOS FICHA 904946'!P131</f>
        <v>140801835</v>
      </c>
      <c r="E120" t="str">
        <f>'CTOS FICHA 904664'!C131&amp;'CTOS FICHA 904664'!D131&amp;'CTOS FICHA 904664'!E131&amp;'CTOS FICHA 904664'!F131&amp;'CTOS FICHA 904664'!G131&amp;'CTOS FICHA 904664'!H131&amp;'CTOS FICHA 904664'!I131&amp;'CTOS FICHA 904664'!Q131</f>
        <v>MacBook Air13"I5 A 1,6GHZ8GB256GB</v>
      </c>
      <c r="F120" s="8" t="str">
        <f>+'CTOS FICHA 904664'!A131</f>
        <v>154</v>
      </c>
      <c r="G120" s="8" t="str">
        <f>+'CTOS FICHA 904664'!B131</f>
        <v>11545</v>
      </c>
      <c r="H120" s="8" t="str">
        <f>+'CTOS FICHA 904664'!P131</f>
        <v>142809705</v>
      </c>
    </row>
    <row r="121" spans="1:8">
      <c r="A121" t="str">
        <f>'CTOS FICHA 904946'!C132&amp;'CTOS FICHA 904946'!D132&amp;'CTOS FICHA 904946'!E132&amp;'CTOS FICHA 904946'!F132&amp;'CTOS FICHA 904946'!G132&amp;'CTOS FICHA 904946'!H132&amp;'CTOS FICHA 904946'!I132</f>
        <v>iMacAntI7 A 3,1GHZ16GBSERIAL ATA 1TBMAGIC MOUSE</v>
      </c>
      <c r="B121" s="8" t="str">
        <f>+'CTOS FICHA 904946'!A132</f>
        <v>151</v>
      </c>
      <c r="C121" s="8">
        <f>+'CTOS FICHA 904946'!B132</f>
        <v>13877</v>
      </c>
      <c r="D121" s="8">
        <f>+'CTOS FICHA 904946'!P132</f>
        <v>140618275</v>
      </c>
      <c r="E121" t="str">
        <f>'CTOS FICHA 904664'!C132&amp;'CTOS FICHA 904664'!D132&amp;'CTOS FICHA 904664'!E132&amp;'CTOS FICHA 904664'!F132&amp;'CTOS FICHA 904664'!G132&amp;'CTOS FICHA 904664'!H132&amp;'CTOS FICHA 904664'!I132&amp;'CTOS FICHA 904664'!Q132</f>
        <v>MacBook ProANTIGUOI5 A 2,7GHZ16GB128GB FLASH</v>
      </c>
      <c r="F121" s="8" t="str">
        <f>+'CTOS FICHA 904664'!A132</f>
        <v>154</v>
      </c>
      <c r="G121" s="8">
        <f>+'CTOS FICHA 904664'!B132</f>
        <v>10604</v>
      </c>
      <c r="H121" s="8">
        <f>+'CTOS FICHA 904664'!P132</f>
        <v>107984485</v>
      </c>
    </row>
    <row r="122" spans="1:8">
      <c r="A122" t="str">
        <f>'CTOS FICHA 904946'!C133&amp;'CTOS FICHA 904946'!D133&amp;'CTOS FICHA 904946'!E133&amp;'CTOS FICHA 904946'!F133&amp;'CTOS FICHA 904946'!G133&amp;'CTOS FICHA 904946'!H133&amp;'CTOS FICHA 904946'!I133</f>
        <v>iMacAntI5 A 3,3GHZ8GB3TBFS2GBMAGIC TRACKPAD</v>
      </c>
      <c r="B122" s="8" t="str">
        <f>+'CTOS FICHA 904946'!A133</f>
        <v>151</v>
      </c>
      <c r="C122" s="8" t="str">
        <f>+'CTOS FICHA 904946'!B133</f>
        <v>13968</v>
      </c>
      <c r="D122" s="8">
        <f>+'CTOS FICHA 904946'!P133</f>
        <v>140899195</v>
      </c>
      <c r="E122" t="str">
        <f>'CTOS FICHA 904664'!C133&amp;'CTOS FICHA 904664'!D133&amp;'CTOS FICHA 904664'!E133&amp;'CTOS FICHA 904664'!F133&amp;'CTOS FICHA 904664'!G133&amp;'CTOS FICHA 904664'!H133&amp;'CTOS FICHA 904664'!I133&amp;'CTOS FICHA 904664'!Q133</f>
        <v>MacBook ProANTIGUOI5 A 2,7GHZ16GB256GB FLASH</v>
      </c>
      <c r="F122" s="8" t="str">
        <f>+'CTOS FICHA 904664'!A133</f>
        <v>154</v>
      </c>
      <c r="G122" s="8">
        <f>+'CTOS FICHA 904664'!B133</f>
        <v>11081</v>
      </c>
      <c r="H122" s="8">
        <f>+'CTOS FICHA 904664'!P133</f>
        <v>0</v>
      </c>
    </row>
    <row r="123" spans="1:8">
      <c r="A123" t="str">
        <f>'CTOS FICHA 904946'!C134&amp;'CTOS FICHA 904946'!D134&amp;'CTOS FICHA 904946'!E134&amp;'CTOS FICHA 904946'!F134&amp;'CTOS FICHA 904946'!G134&amp;'CTOS FICHA 904946'!H134&amp;'CTOS FICHA 904946'!I134</f>
        <v>Mac MiniAntI7 A 3,0GHZ8GBSERIAL ATA 1TB</v>
      </c>
      <c r="B123" s="8" t="str">
        <f>+'CTOS FICHA 904946'!A134</f>
        <v>151</v>
      </c>
      <c r="C123" s="8" t="str">
        <f>+'CTOS FICHA 904946'!B134</f>
        <v>13976</v>
      </c>
      <c r="D123" s="8">
        <f>+'CTOS FICHA 904946'!P134</f>
        <v>140899196</v>
      </c>
      <c r="E123" t="e">
        <f>'CTOS FICHA 904664'!#REF!&amp;'CTOS FICHA 904664'!#REF!&amp;'CTOS FICHA 904664'!#REF!&amp;'CTOS FICHA 904664'!#REF!&amp;'CTOS FICHA 904664'!#REF!&amp;'CTOS FICHA 904664'!#REF!&amp;'CTOS FICHA 904664'!#REF!&amp;'CTOS FICHA 904664'!#REF!</f>
        <v>#REF!</v>
      </c>
      <c r="F123" s="8" t="e">
        <f>+'CTOS FICHA 904664'!#REF!</f>
        <v>#REF!</v>
      </c>
      <c r="G123" s="8" t="e">
        <f>+'CTOS FICHA 904664'!#REF!</f>
        <v>#REF!</v>
      </c>
      <c r="H123" s="8" t="e">
        <f>+'CTOS FICHA 904664'!#REF!</f>
        <v>#REF!</v>
      </c>
    </row>
    <row r="124" spans="1:8">
      <c r="A124" t="str">
        <f>'CTOS FICHA 904946'!C135&amp;'CTOS FICHA 904946'!D135&amp;'CTOS FICHA 904946'!E135&amp;'CTOS FICHA 904946'!F135&amp;'CTOS FICHA 904946'!G135&amp;'CTOS FICHA 904946'!H135&amp;'CTOS FICHA 904946'!I135</f>
        <v>iMacAntI7 A 4,0GHZ16GB1TB FLASH2GBMAGIC MOUSE</v>
      </c>
      <c r="B124" s="8" t="str">
        <f>+'CTOS FICHA 904946'!A135</f>
        <v>151</v>
      </c>
      <c r="C124" s="8" t="str">
        <f>+'CTOS FICHA 904946'!B135</f>
        <v>13984</v>
      </c>
      <c r="D124" s="8">
        <f>+'CTOS FICHA 904946'!P135</f>
        <v>140910813</v>
      </c>
      <c r="E124" t="str">
        <f>'CTOS FICHA 904664'!C134&amp;'CTOS FICHA 904664'!D134&amp;'CTOS FICHA 904664'!E134&amp;'CTOS FICHA 904664'!F134&amp;'CTOS FICHA 904664'!G134&amp;'CTOS FICHA 904664'!H134&amp;'CTOS FICHA 904664'!I134&amp;'CTOS FICHA 904664'!Q134</f>
        <v>MacBook12"M7 A 1,3GHZ8GB512GBGRIS ESPACIAL</v>
      </c>
      <c r="F124" s="8" t="str">
        <f>+'CTOS FICHA 904664'!A134</f>
        <v>154</v>
      </c>
      <c r="G124" s="8" t="str">
        <f>+'CTOS FICHA 904664'!B134</f>
        <v>11560</v>
      </c>
      <c r="H124" s="8" t="str">
        <f>+'CTOS FICHA 904664'!P134</f>
        <v>142886548</v>
      </c>
    </row>
    <row r="125" spans="1:8">
      <c r="A125" t="str">
        <f>'CTOS FICHA 904946'!C136&amp;'CTOS FICHA 904946'!D136&amp;'CTOS FICHA 904946'!E136&amp;'CTOS FICHA 904946'!F136&amp;'CTOS FICHA 904946'!G136&amp;'CTOS FICHA 904946'!H136&amp;'CTOS FICHA 904946'!I136</f>
        <v>iMacAntI7 A 4,0GHZ8GB256GB FLASH4GBMAGIC MOUSE</v>
      </c>
      <c r="B125" s="8" t="str">
        <f>+'CTOS FICHA 904946'!A136</f>
        <v>151</v>
      </c>
      <c r="C125" s="8" t="str">
        <f>+'CTOS FICHA 904946'!B136</f>
        <v>13992</v>
      </c>
      <c r="D125" s="8">
        <f>+'CTOS FICHA 904946'!P136</f>
        <v>140938692</v>
      </c>
      <c r="E125" t="str">
        <f>'CTOS FICHA 904664'!C135&amp;'CTOS FICHA 904664'!D135&amp;'CTOS FICHA 904664'!E135&amp;'CTOS FICHA 904664'!F135&amp;'CTOS FICHA 904664'!G135&amp;'CTOS FICHA 904664'!H135&amp;'CTOS FICHA 904664'!I135&amp;'CTOS FICHA 904664'!Q135</f>
        <v>MacBook ProANTIGUOI5 A 2,7GHZ16GB256GB FLASH</v>
      </c>
      <c r="F125" s="8" t="str">
        <f>+'CTOS FICHA 904664'!A135</f>
        <v>154</v>
      </c>
      <c r="G125" s="8">
        <f>+'CTOS FICHA 904664'!B135</f>
        <v>11081</v>
      </c>
      <c r="H125" s="8">
        <f>+'CTOS FICHA 904664'!P135</f>
        <v>0</v>
      </c>
    </row>
    <row r="126" spans="1:8">
      <c r="A126" t="str">
        <f>'CTOS FICHA 904946'!C137&amp;'CTOS FICHA 904946'!D137&amp;'CTOS FICHA 904946'!E137&amp;'CTOS FICHA 904946'!F137&amp;'CTOS FICHA 904946'!G137&amp;'CTOS FICHA 904946'!H137&amp;'CTOS FICHA 904946'!I137</f>
        <v>iMacAntI5 A 3,5GHZ8GB1TB FLASH2GBMAGIC MOUSE</v>
      </c>
      <c r="B126" s="8" t="str">
        <f>+'CTOS FICHA 904946'!A137</f>
        <v>151</v>
      </c>
      <c r="C126" s="8" t="str">
        <f>+'CTOS FICHA 904946'!B137</f>
        <v>14008</v>
      </c>
      <c r="D126" s="8">
        <f>+'CTOS FICHA 904946'!P137</f>
        <v>140942206</v>
      </c>
      <c r="E126" t="str">
        <f>'CTOS FICHA 904664'!C136&amp;'CTOS FICHA 904664'!D136&amp;'CTOS FICHA 904664'!E136&amp;'CTOS FICHA 904664'!F136&amp;'CTOS FICHA 904664'!G136&amp;'CTOS FICHA 904664'!H136&amp;'CTOS FICHA 904664'!I136&amp;'CTOS FICHA 904664'!Q136</f>
        <v>MacBook ProANTIGUOI7 A 2,8GHZ16GB1TB FLASH</v>
      </c>
      <c r="F126" s="8" t="str">
        <f>+'CTOS FICHA 904664'!A136</f>
        <v>154</v>
      </c>
      <c r="G126" s="8">
        <f>+'CTOS FICHA 904664'!B136</f>
        <v>10810</v>
      </c>
      <c r="H126" s="8">
        <f>+'CTOS FICHA 904664'!P136</f>
        <v>140480658</v>
      </c>
    </row>
    <row r="127" spans="1:8">
      <c r="A127" t="str">
        <f>'CTOS FICHA 904946'!C138&amp;'CTOS FICHA 904946'!D138&amp;'CTOS FICHA 904946'!E138&amp;'CTOS FICHA 904946'!F138&amp;'CTOS FICHA 904946'!G138&amp;'CTOS FICHA 904946'!H138&amp;'CTOS FICHA 904946'!I138</f>
        <v>iMacAntI7 A 4,0GHZ16GB512GB FLASH2GBMAGIC MOUSE</v>
      </c>
      <c r="B127" s="8" t="str">
        <f>+'CTOS FICHA 904946'!A138</f>
        <v>151</v>
      </c>
      <c r="C127" s="8" t="str">
        <f>+'CTOS FICHA 904946'!B138</f>
        <v>14016</v>
      </c>
      <c r="D127" s="8">
        <f>+'CTOS FICHA 904946'!P138</f>
        <v>140942225</v>
      </c>
      <c r="E127" t="str">
        <f>'CTOS FICHA 904664'!C137&amp;'CTOS FICHA 904664'!D137&amp;'CTOS FICHA 904664'!E137&amp;'CTOS FICHA 904664'!F137&amp;'CTOS FICHA 904664'!G137&amp;'CTOS FICHA 904664'!H137&amp;'CTOS FICHA 904664'!I137&amp;'CTOS FICHA 904664'!Q137</f>
        <v>MacBook Air13"I7 A 2,2GHZ8GB256GB</v>
      </c>
      <c r="F127" s="8" t="str">
        <f>+'CTOS FICHA 904664'!A137</f>
        <v>154</v>
      </c>
      <c r="G127" s="8">
        <f>+'CTOS FICHA 904664'!B137</f>
        <v>11404</v>
      </c>
      <c r="H127" s="8">
        <f>+'CTOS FICHA 904664'!P137</f>
        <v>0</v>
      </c>
    </row>
    <row r="128" spans="1:8">
      <c r="A128" t="str">
        <f>'CTOS FICHA 904946'!C139&amp;'CTOS FICHA 904946'!D139&amp;'CTOS FICHA 904946'!E139&amp;'CTOS FICHA 904946'!F139&amp;'CTOS FICHA 904946'!G139&amp;'CTOS FICHA 904946'!H139&amp;'CTOS FICHA 904946'!I139</f>
        <v>iMacAntI7 A 4,0GHZ8GB1TBFS4GBMAGIC MOUSE</v>
      </c>
      <c r="B128" s="8" t="str">
        <f>+'CTOS FICHA 904946'!A139</f>
        <v>151</v>
      </c>
      <c r="C128" s="8" t="str">
        <f>+'CTOS FICHA 904946'!B139</f>
        <v>14024</v>
      </c>
      <c r="D128" s="8">
        <f>+'CTOS FICHA 904946'!P139</f>
        <v>140967907</v>
      </c>
      <c r="E128" t="str">
        <f>'CTOS FICHA 904664'!C138&amp;'CTOS FICHA 904664'!D138&amp;'CTOS FICHA 904664'!E138&amp;'CTOS FICHA 904664'!F138&amp;'CTOS FICHA 904664'!G138&amp;'CTOS FICHA 904664'!H138&amp;'CTOS FICHA 904664'!I138&amp;'CTOS FICHA 904664'!Q138</f>
        <v>MacBook ProANTIGUOI7 A 2,5GHZ16GB1TB FLASH</v>
      </c>
      <c r="F128" s="8" t="str">
        <f>+'CTOS FICHA 904664'!A138</f>
        <v>154</v>
      </c>
      <c r="G128" s="8" t="str">
        <f>+'CTOS FICHA 904664'!B138</f>
        <v>11578</v>
      </c>
      <c r="H128" s="8">
        <f>+'CTOS FICHA 904664'!P138</f>
        <v>143079856</v>
      </c>
    </row>
    <row r="129" spans="1:8">
      <c r="A129" t="str">
        <f>'CTOS FICHA 904946'!C140&amp;'CTOS FICHA 904946'!D140&amp;'CTOS FICHA 904946'!E140&amp;'CTOS FICHA 904946'!F140&amp;'CTOS FICHA 904946'!G140&amp;'CTOS FICHA 904946'!H140&amp;'CTOS FICHA 904946'!I140</f>
        <v>Mac MiniAntI5 A 2,8GHZ16GB2TBFS</v>
      </c>
      <c r="B129" s="8" t="str">
        <f>+'CTOS FICHA 904946'!A140</f>
        <v>151</v>
      </c>
      <c r="C129" s="8" t="str">
        <f>+'CTOS FICHA 904946'!B140</f>
        <v>14107</v>
      </c>
      <c r="D129" s="8">
        <f>+'CTOS FICHA 904946'!P140</f>
        <v>141121320</v>
      </c>
      <c r="E129" t="str">
        <f>'CTOS FICHA 904664'!C139&amp;'CTOS FICHA 904664'!D139&amp;'CTOS FICHA 904664'!E139&amp;'CTOS FICHA 904664'!F139&amp;'CTOS FICHA 904664'!G139&amp;'CTOS FICHA 904664'!H139&amp;'CTOS FICHA 904664'!I139&amp;'CTOS FICHA 904664'!Q139</f>
        <v>MacBook ProANTIGUOI5 A 2,7GHZ16GB256GB FLASH</v>
      </c>
      <c r="F129" s="8" t="str">
        <f>+'CTOS FICHA 904664'!A139</f>
        <v>154</v>
      </c>
      <c r="G129" s="8">
        <f>+'CTOS FICHA 904664'!B139</f>
        <v>11081</v>
      </c>
      <c r="H129" s="8">
        <f>+'CTOS FICHA 904664'!P139</f>
        <v>0</v>
      </c>
    </row>
    <row r="130" spans="1:8">
      <c r="A130" t="str">
        <f>'CTOS FICHA 904946'!C141&amp;'CTOS FICHA 904946'!D141&amp;'CTOS FICHA 904946'!E141&amp;'CTOS FICHA 904946'!F141&amp;'CTOS FICHA 904946'!G141&amp;'CTOS FICHA 904946'!H141&amp;'CTOS FICHA 904946'!I141</f>
        <v>iMacAntI7 A 4,0GHZ16GB3TBFS2GBMAGIC MOUSE</v>
      </c>
      <c r="B130" s="8" t="str">
        <f>+'CTOS FICHA 904946'!A141</f>
        <v>151</v>
      </c>
      <c r="C130" s="8">
        <f>+'CTOS FICHA 904946'!B141</f>
        <v>13638</v>
      </c>
      <c r="D130" s="8">
        <f>+'CTOS FICHA 904946'!P141</f>
        <v>108013136</v>
      </c>
      <c r="E130" t="str">
        <f>'CTOS FICHA 904664'!C140&amp;'CTOS FICHA 904664'!D140&amp;'CTOS FICHA 904664'!E140&amp;'CTOS FICHA 904664'!F140&amp;'CTOS FICHA 904664'!G140&amp;'CTOS FICHA 904664'!H140&amp;'CTOS FICHA 904664'!I140&amp;'CTOS FICHA 904664'!Q140</f>
        <v>MacBook Air13"I7 A 2,2GHZ8GB128GB</v>
      </c>
      <c r="F130" s="8" t="str">
        <f>+'CTOS FICHA 904664'!A140</f>
        <v>154</v>
      </c>
      <c r="G130" s="8" t="str">
        <f>+'CTOS FICHA 904664'!B140</f>
        <v>11594</v>
      </c>
      <c r="H130" s="8" t="str">
        <f>+'CTOS FICHA 904664'!P140</f>
        <v>143199700</v>
      </c>
    </row>
    <row r="131" spans="1:8">
      <c r="A131" t="str">
        <f>'CTOS FICHA 904946'!C142&amp;'CTOS FICHA 904946'!D142&amp;'CTOS FICHA 904946'!E142&amp;'CTOS FICHA 904946'!F142&amp;'CTOS FICHA 904946'!G142&amp;'CTOS FICHA 904946'!H142&amp;'CTOS FICHA 904946'!I142</f>
        <v>iMacAntI5 A 2,9GHZ16GB1TBFSMAGIC MOUSE</v>
      </c>
      <c r="B131" s="8" t="str">
        <f>+'CTOS FICHA 904946'!A142</f>
        <v>151</v>
      </c>
      <c r="C131" s="8" t="str">
        <f>+'CTOS FICHA 904946'!B142</f>
        <v>14081</v>
      </c>
      <c r="D131" s="8">
        <f>+'CTOS FICHA 904946'!P142</f>
        <v>141107420</v>
      </c>
      <c r="E131" t="str">
        <f>'CTOS FICHA 904664'!C141&amp;'CTOS FICHA 904664'!D141&amp;'CTOS FICHA 904664'!E141&amp;'CTOS FICHA 904664'!F141&amp;'CTOS FICHA 904664'!G141&amp;'CTOS FICHA 904664'!H141&amp;'CTOS FICHA 904664'!I141&amp;'CTOS FICHA 904664'!Q141</f>
        <v>MacBook ProANTIGUOI7 A 3,1GHZ16GB512GB FLASH</v>
      </c>
      <c r="F131" s="8" t="str">
        <f>+'CTOS FICHA 904664'!A141</f>
        <v>154</v>
      </c>
      <c r="G131" s="8">
        <f>+'CTOS FICHA 904664'!B141</f>
        <v>10737</v>
      </c>
      <c r="H131" s="8">
        <f>+'CTOS FICHA 904664'!P141</f>
        <v>0</v>
      </c>
    </row>
    <row r="132" spans="1:8">
      <c r="A132" t="str">
        <f>'CTOS FICHA 904946'!C143&amp;'CTOS FICHA 904946'!D143&amp;'CTOS FICHA 904946'!E143&amp;'CTOS FICHA 904946'!F143&amp;'CTOS FICHA 904946'!G143&amp;'CTOS FICHA 904946'!H143&amp;'CTOS FICHA 904946'!I143</f>
        <v>iMacAntI5 A 2,9GHZ16GB1TBFSMAGIC MOUSE</v>
      </c>
      <c r="B132" s="8" t="str">
        <f>+'CTOS FICHA 904946'!A143</f>
        <v>151</v>
      </c>
      <c r="C132" s="8">
        <f>+'CTOS FICHA 904946'!B143</f>
        <v>14081</v>
      </c>
      <c r="D132" s="8">
        <f>+'CTOS FICHA 904946'!P143</f>
        <v>141107420</v>
      </c>
      <c r="E132" t="str">
        <f>'CTOS FICHA 904664'!C142&amp;'CTOS FICHA 904664'!D142&amp;'CTOS FICHA 904664'!E142&amp;'CTOS FICHA 904664'!F142&amp;'CTOS FICHA 904664'!G142&amp;'CTOS FICHA 904664'!H142&amp;'CTOS FICHA 904664'!I142&amp;'CTOS FICHA 904664'!Q142</f>
        <v>MacBook ProANTIGUOI5 A 2,7GHZ8GB256GB FLASH</v>
      </c>
      <c r="F132" s="8" t="str">
        <f>+'CTOS FICHA 904664'!A142</f>
        <v>154</v>
      </c>
      <c r="G132" s="8" t="str">
        <f>+'CTOS FICHA 904664'!B142</f>
        <v>11610</v>
      </c>
      <c r="H132" s="8" t="str">
        <f>+'CTOS FICHA 904664'!P142</f>
        <v>143561664</v>
      </c>
    </row>
    <row r="133" spans="1:8">
      <c r="A133" t="str">
        <f>'CTOS FICHA 904946'!C144&amp;'CTOS FICHA 904946'!D144&amp;'CTOS FICHA 904946'!E144&amp;'CTOS FICHA 904946'!F144&amp;'CTOS FICHA 904946'!G144&amp;'CTOS FICHA 904946'!H144&amp;'CTOS FICHA 904946'!I144</f>
        <v>iMacAntI5 A 2,9GHZ8GB512GB FLASHMAGIC MOUSE</v>
      </c>
      <c r="B133" s="8" t="str">
        <f>+'CTOS FICHA 904946'!A144</f>
        <v>151</v>
      </c>
      <c r="C133" s="8" t="str">
        <f>+'CTOS FICHA 904946'!B144</f>
        <v>14115</v>
      </c>
      <c r="D133" s="8">
        <f>+'CTOS FICHA 904946'!P144</f>
        <v>141126250</v>
      </c>
      <c r="E133" t="str">
        <f>'CTOS FICHA 904664'!C143&amp;'CTOS FICHA 904664'!D143&amp;'CTOS FICHA 904664'!E143&amp;'CTOS FICHA 904664'!F143&amp;'CTOS FICHA 904664'!G143&amp;'CTOS FICHA 904664'!H143&amp;'CTOS FICHA 904664'!I143&amp;'CTOS FICHA 904664'!Q143</f>
        <v>MacBook ProANTIGUOI5 A 2,9GHZ8GB256GB FLASH</v>
      </c>
      <c r="F133" s="8" t="str">
        <f>+'CTOS FICHA 904664'!A143</f>
        <v>154</v>
      </c>
      <c r="G133" s="8" t="str">
        <f>+'CTOS FICHA 904664'!B143</f>
        <v>11636</v>
      </c>
      <c r="H133" s="8" t="str">
        <f>+'CTOS FICHA 904664'!P143</f>
        <v>143645299</v>
      </c>
    </row>
    <row r="134" spans="1:8">
      <c r="A134" t="str">
        <f>'CTOS FICHA 904946'!C145&amp;'CTOS FICHA 904946'!D145&amp;'CTOS FICHA 904946'!E145&amp;'CTOS FICHA 904946'!F145&amp;'CTOS FICHA 904946'!G145&amp;'CTOS FICHA 904946'!H145&amp;'CTOS FICHA 904946'!I145</f>
        <v>iMacAntI5 A 3,5GHZ16GB3TBFS2GBMAGIC MOUSE</v>
      </c>
      <c r="B134" s="8" t="str">
        <f>+'CTOS FICHA 904946'!A145</f>
        <v>151</v>
      </c>
      <c r="C134" s="8" t="str">
        <f>+'CTOS FICHA 904946'!B145</f>
        <v>14123</v>
      </c>
      <c r="D134" s="8">
        <f>+'CTOS FICHA 904946'!P145</f>
        <v>141129510</v>
      </c>
      <c r="E134" t="str">
        <f>'CTOS FICHA 904664'!C144&amp;'CTOS FICHA 904664'!D144&amp;'CTOS FICHA 904664'!E144&amp;'CTOS FICHA 904664'!F144&amp;'CTOS FICHA 904664'!G144&amp;'CTOS FICHA 904664'!H144&amp;'CTOS FICHA 904664'!I144&amp;'CTOS FICHA 904664'!Q144</f>
        <v>MacBook ProANTIGUOI7 A 3,1GHZ16GB512GB FLASH</v>
      </c>
      <c r="F134" s="8" t="str">
        <f>+'CTOS FICHA 904664'!A144</f>
        <v>154</v>
      </c>
      <c r="G134" s="8">
        <f>+'CTOS FICHA 904664'!B144</f>
        <v>10737</v>
      </c>
      <c r="H134" s="8">
        <f>+'CTOS FICHA 904664'!P144</f>
        <v>0</v>
      </c>
    </row>
    <row r="135" spans="1:8">
      <c r="A135" t="str">
        <f>'CTOS FICHA 904946'!C146&amp;'CTOS FICHA 904946'!D146&amp;'CTOS FICHA 904946'!E146&amp;'CTOS FICHA 904946'!F146&amp;'CTOS FICHA 904946'!G146&amp;'CTOS FICHA 904946'!H146&amp;'CTOS FICHA 904946'!I146</f>
        <v>iMacAntI5 A 3,2GHZ16GB3TBFSMAGIC MOUSE</v>
      </c>
      <c r="B135" s="8" t="str">
        <f>+'CTOS FICHA 904946'!A146</f>
        <v>151</v>
      </c>
      <c r="C135" s="8" t="str">
        <f>+'CTOS FICHA 904946'!B146</f>
        <v>14131</v>
      </c>
      <c r="D135" s="8">
        <f>+'CTOS FICHA 904946'!P146</f>
        <v>141129948</v>
      </c>
      <c r="E135" t="str">
        <f>'CTOS FICHA 904664'!C145&amp;'CTOS FICHA 904664'!D145&amp;'CTOS FICHA 904664'!E145&amp;'CTOS FICHA 904664'!F145&amp;'CTOS FICHA 904664'!G145&amp;'CTOS FICHA 904664'!H145&amp;'CTOS FICHA 904664'!I145&amp;'CTOS FICHA 904664'!Q145</f>
        <v>MacBook ProANTIGUOI7 A 2,9GHZ16GB256GB FLASH</v>
      </c>
      <c r="F135" s="8" t="str">
        <f>+'CTOS FICHA 904664'!A145</f>
        <v>154</v>
      </c>
      <c r="G135" s="8" t="str">
        <f>+'CTOS FICHA 904664'!B145</f>
        <v>11644</v>
      </c>
      <c r="H135" s="8" t="str">
        <f>+'CTOS FICHA 904664'!P145</f>
        <v>143666532</v>
      </c>
    </row>
    <row r="136" spans="1:8">
      <c r="A136" t="str">
        <f>'CTOS FICHA 904946'!C147&amp;'CTOS FICHA 904946'!D147&amp;'CTOS FICHA 904946'!E147&amp;'CTOS FICHA 904946'!F147&amp;'CTOS FICHA 904946'!G147&amp;'CTOS FICHA 904946'!H147&amp;'CTOS FICHA 904946'!I147</f>
        <v>iMacAntI7 A 4,0GHZ16GB3TBFS2GBMAGIC MOUSE 2</v>
      </c>
      <c r="B136" s="8" t="str">
        <f>+'CTOS FICHA 904946'!A147</f>
        <v>151</v>
      </c>
      <c r="C136" s="8" t="str">
        <f>+'CTOS FICHA 904946'!B147</f>
        <v>14172</v>
      </c>
      <c r="D136" s="8">
        <f>+'CTOS FICHA 904946'!P147</f>
        <v>141161235</v>
      </c>
      <c r="E136" t="str">
        <f>'CTOS FICHA 904664'!C146&amp;'CTOS FICHA 904664'!D146&amp;'CTOS FICHA 904664'!E146&amp;'CTOS FICHA 904664'!F146&amp;'CTOS FICHA 904664'!G146&amp;'CTOS FICHA 904664'!H146&amp;'CTOS FICHA 904664'!I146&amp;'CTOS FICHA 904664'!Q146</f>
        <v>MacBook12"M7 A 1,3GHZ8GB256GBGRIS ESPACIAL</v>
      </c>
      <c r="F136" s="8" t="str">
        <f>+'CTOS FICHA 904664'!A146</f>
        <v>154</v>
      </c>
      <c r="G136" s="8" t="str">
        <f>+'CTOS FICHA 904664'!B146</f>
        <v>11651</v>
      </c>
      <c r="H136" s="8" t="str">
        <f>+'CTOS FICHA 904664'!P146</f>
        <v>143697753</v>
      </c>
    </row>
    <row r="137" spans="1:8">
      <c r="A137" t="str">
        <f>'CTOS FICHA 904946'!C148&amp;'CTOS FICHA 904946'!D148&amp;'CTOS FICHA 904946'!E148&amp;'CTOS FICHA 904946'!F148&amp;'CTOS FICHA 904946'!G148&amp;'CTOS FICHA 904946'!H148&amp;'CTOS FICHA 904946'!I148</f>
        <v>iMacAntI5 A 3,2GHZ16GB3TBFS2GBMAGIC MOUSE 2</v>
      </c>
      <c r="B137" s="8" t="str">
        <f>+'CTOS FICHA 904946'!A148</f>
        <v>151</v>
      </c>
      <c r="C137" s="8" t="str">
        <f>+'CTOS FICHA 904946'!B148</f>
        <v>14271</v>
      </c>
      <c r="D137" s="8">
        <f>+'CTOS FICHA 904946'!P148</f>
        <v>141177237</v>
      </c>
      <c r="E137" t="str">
        <f>'CTOS FICHA 904664'!C147&amp;'CTOS FICHA 904664'!D147&amp;'CTOS FICHA 904664'!E147&amp;'CTOS FICHA 904664'!F147&amp;'CTOS FICHA 904664'!G147&amp;'CTOS FICHA 904664'!H147&amp;'CTOS FICHA 904664'!I147&amp;'CTOS FICHA 904664'!Q147</f>
        <v>MacBook ProANTIGUOI7 A 2,8GHZ16GB1TB FLASH</v>
      </c>
      <c r="F137" s="8" t="str">
        <f>+'CTOS FICHA 904664'!A147</f>
        <v>154</v>
      </c>
      <c r="G137" s="8">
        <f>+'CTOS FICHA 904664'!B147</f>
        <v>10810</v>
      </c>
      <c r="H137" s="8">
        <f>+'CTOS FICHA 904664'!P147</f>
        <v>140480658</v>
      </c>
    </row>
    <row r="138" spans="1:8">
      <c r="A138" t="str">
        <f>'CTOS FICHA 904946'!C149&amp;'CTOS FICHA 904946'!D149&amp;'CTOS FICHA 904946'!E149&amp;'CTOS FICHA 904946'!F149&amp;'CTOS FICHA 904946'!G149&amp;'CTOS FICHA 904946'!H149&amp;'CTOS FICHA 904946'!I149</f>
        <v>iMacAntI5 A 2,8GHZ16GBSERIAL ATA 1TBMAGIC MOUSE 2</v>
      </c>
      <c r="B138" s="8" t="str">
        <f>+'CTOS FICHA 904946'!A149</f>
        <v>151</v>
      </c>
      <c r="C138" s="8" t="str">
        <f>+'CTOS FICHA 904946'!B149</f>
        <v>14255</v>
      </c>
      <c r="D138" s="8">
        <f>+'CTOS FICHA 904946'!P149</f>
        <v>141177238</v>
      </c>
      <c r="E138" t="str">
        <f>'CTOS FICHA 904664'!C148&amp;'CTOS FICHA 904664'!D148&amp;'CTOS FICHA 904664'!E148&amp;'CTOS FICHA 904664'!F148&amp;'CTOS FICHA 904664'!G148&amp;'CTOS FICHA 904664'!H148&amp;'CTOS FICHA 904664'!I148&amp;'CTOS FICHA 904664'!Q148</f>
        <v>MacBook ProANTIGUOI5 A 2,5GHZ8GBSERIAL ATA 500GB</v>
      </c>
      <c r="F138" s="8" t="str">
        <f>+'CTOS FICHA 904664'!A148</f>
        <v>154</v>
      </c>
      <c r="G138" s="8" t="str">
        <f>+'CTOS FICHA 904664'!B148</f>
        <v>11693</v>
      </c>
      <c r="H138" s="8" t="str">
        <f>+'CTOS FICHA 904664'!P148</f>
        <v>143824222</v>
      </c>
    </row>
    <row r="139" spans="1:8">
      <c r="A139" t="str">
        <f>'CTOS FICHA 904946'!C150&amp;'CTOS FICHA 904946'!D150&amp;'CTOS FICHA 904946'!E150&amp;'CTOS FICHA 904946'!F150&amp;'CTOS FICHA 904946'!G150&amp;'CTOS FICHA 904946'!H150&amp;'CTOS FICHA 904946'!I150</f>
        <v>iMacAntI5 A 3,1GHZ8GB1TBFSMAGIC MOUSE 2</v>
      </c>
      <c r="B139" s="8" t="str">
        <f>+'CTOS FICHA 904946'!A150</f>
        <v>151</v>
      </c>
      <c r="C139" s="8" t="str">
        <f>+'CTOS FICHA 904946'!B150</f>
        <v>14263</v>
      </c>
      <c r="D139" s="8">
        <f>+'CTOS FICHA 904946'!P150</f>
        <v>141177239</v>
      </c>
      <c r="E139" t="str">
        <f>'CTOS FICHA 904664'!C149&amp;'CTOS FICHA 904664'!D149&amp;'CTOS FICHA 904664'!E149&amp;'CTOS FICHA 904664'!F149&amp;'CTOS FICHA 904664'!G149&amp;'CTOS FICHA 904664'!H149&amp;'CTOS FICHA 904664'!I149&amp;'CTOS FICHA 904664'!Q149</f>
        <v>MacBook Air13"I7 A 2,2GHZ8GB256GB</v>
      </c>
      <c r="F139" s="8" t="str">
        <f>+'CTOS FICHA 904664'!A149</f>
        <v>154</v>
      </c>
      <c r="G139" s="8">
        <f>+'CTOS FICHA 904664'!B149</f>
        <v>11404</v>
      </c>
      <c r="H139" s="8">
        <f>+'CTOS FICHA 904664'!P149</f>
        <v>142797789</v>
      </c>
    </row>
    <row r="140" spans="1:8">
      <c r="A140" t="str">
        <f>'CTOS FICHA 904946'!C151&amp;'CTOS FICHA 904946'!D151&amp;'CTOS FICHA 904946'!E151&amp;'CTOS FICHA 904946'!F151&amp;'CTOS FICHA 904946'!G151&amp;'CTOS FICHA 904946'!H151&amp;'CTOS FICHA 904946'!I151</f>
        <v>iMacAntI5 A 2,7GHZ8GB1TBFSMAGIC MOUSE 2</v>
      </c>
      <c r="B140" s="8" t="str">
        <f>+'CTOS FICHA 904946'!A151</f>
        <v>151</v>
      </c>
      <c r="C140" s="8" t="str">
        <f>+'CTOS FICHA 904946'!B151</f>
        <v>14248</v>
      </c>
      <c r="D140" s="8">
        <f>+'CTOS FICHA 904946'!P151</f>
        <v>141176860</v>
      </c>
      <c r="E140" t="e">
        <f>'CTOS FICHA 904664'!#REF!&amp;'CTOS FICHA 904664'!#REF!&amp;'CTOS FICHA 904664'!#REF!&amp;'CTOS FICHA 904664'!#REF!&amp;'CTOS FICHA 904664'!#REF!&amp;'CTOS FICHA 904664'!#REF!&amp;'CTOS FICHA 904664'!#REF!&amp;'CTOS FICHA 904664'!#REF!</f>
        <v>#REF!</v>
      </c>
      <c r="F140" s="8" t="e">
        <f>+'CTOS FICHA 904664'!#REF!</f>
        <v>#REF!</v>
      </c>
      <c r="G140" s="8" t="e">
        <f>+'CTOS FICHA 904664'!#REF!</f>
        <v>#REF!</v>
      </c>
      <c r="H140" s="8" t="e">
        <f>+'CTOS FICHA 904664'!#REF!</f>
        <v>#REF!</v>
      </c>
    </row>
    <row r="141" spans="1:8">
      <c r="A141" t="str">
        <f>'CTOS FICHA 904946'!C152&amp;'CTOS FICHA 904946'!D152&amp;'CTOS FICHA 904946'!E152&amp;'CTOS FICHA 904946'!F152&amp;'CTOS FICHA 904946'!G152&amp;'CTOS FICHA 904946'!H152&amp;'CTOS FICHA 904946'!I152</f>
        <v>iMacAntI5 A 2,8GHZ16GB1TBFSMAGIC MOUSE 2</v>
      </c>
      <c r="B141" s="8" t="str">
        <f>+'CTOS FICHA 904946'!A152</f>
        <v>151</v>
      </c>
      <c r="C141" s="8" t="str">
        <f>+'CTOS FICHA 904946'!B152</f>
        <v>14289</v>
      </c>
      <c r="D141" s="8">
        <f>+'CTOS FICHA 904946'!P152</f>
        <v>141178091</v>
      </c>
      <c r="E141" t="str">
        <f>'CTOS FICHA 904664'!C150&amp;'CTOS FICHA 904664'!D150&amp;'CTOS FICHA 904664'!E150&amp;'CTOS FICHA 904664'!F150&amp;'CTOS FICHA 904664'!G150&amp;'CTOS FICHA 904664'!H150&amp;'CTOS FICHA 904664'!I150&amp;'CTOS FICHA 904664'!Q150</f>
        <v>MacBook Air13"I7 A 2,2GHZ8GB256GB</v>
      </c>
      <c r="F141" s="8" t="str">
        <f>+'CTOS FICHA 904664'!A150</f>
        <v>154</v>
      </c>
      <c r="G141" s="8">
        <f>+'CTOS FICHA 904664'!B150</f>
        <v>11404</v>
      </c>
      <c r="H141" s="8">
        <f>+'CTOS FICHA 904664'!P150</f>
        <v>142797789</v>
      </c>
    </row>
    <row r="142" spans="1:8">
      <c r="A142" t="str">
        <f>'CTOS FICHA 904946'!C153&amp;'CTOS FICHA 904946'!D153&amp;'CTOS FICHA 904946'!E153&amp;'CTOS FICHA 904946'!F153&amp;'CTOS FICHA 904946'!G153&amp;'CTOS FICHA 904946'!H153&amp;'CTOS FICHA 904946'!I153</f>
        <v>iMacAntI7 A 3,3GHZ16GB1TBFSMAGIC MOUSE 2</v>
      </c>
      <c r="B142" s="8" t="str">
        <f>+'CTOS FICHA 904946'!A153</f>
        <v>151</v>
      </c>
      <c r="C142" s="8" t="str">
        <f>+'CTOS FICHA 904946'!B153</f>
        <v>14297</v>
      </c>
      <c r="D142" s="8">
        <f>+'CTOS FICHA 904946'!P153</f>
        <v>141182801</v>
      </c>
      <c r="E142" t="str">
        <f>'CTOS FICHA 904664'!C151&amp;'CTOS FICHA 904664'!D151&amp;'CTOS FICHA 904664'!E151&amp;'CTOS FICHA 904664'!F151&amp;'CTOS FICHA 904664'!G151&amp;'CTOS FICHA 904664'!H151&amp;'CTOS FICHA 904664'!I151&amp;'CTOS FICHA 904664'!Q151</f>
        <v>MacBook ProANTIGUOI7 A 2,5GHZ16GB512GB FLASH</v>
      </c>
      <c r="F142" s="8" t="str">
        <f>+'CTOS FICHA 904664'!A151</f>
        <v>154</v>
      </c>
      <c r="G142" s="8" t="str">
        <f>+'CTOS FICHA 904664'!B151</f>
        <v>11677</v>
      </c>
      <c r="H142" s="8" t="str">
        <f>+'CTOS FICHA 904664'!P151</f>
        <v>143736224</v>
      </c>
    </row>
    <row r="143" spans="1:8">
      <c r="A143" t="str">
        <f>'CTOS FICHA 904946'!C154&amp;'CTOS FICHA 904946'!D154&amp;'CTOS FICHA 904946'!E154&amp;'CTOS FICHA 904946'!F154&amp;'CTOS FICHA 904946'!G154&amp;'CTOS FICHA 904946'!H154&amp;'CTOS FICHA 904946'!I154</f>
        <v>iMacAntI7 A 4,0GHZ8GB3TBFS4GBMAGIC TRACKPAD 2</v>
      </c>
      <c r="B143" s="8" t="str">
        <f>+'CTOS FICHA 904946'!A154</f>
        <v>151</v>
      </c>
      <c r="C143" s="8" t="str">
        <f>+'CTOS FICHA 904946'!B154</f>
        <v>14305</v>
      </c>
      <c r="D143" s="8">
        <f>+'CTOS FICHA 904946'!P154</f>
        <v>141182829</v>
      </c>
      <c r="E143" t="str">
        <f>'CTOS FICHA 904664'!C152&amp;'CTOS FICHA 904664'!D152&amp;'CTOS FICHA 904664'!E152&amp;'CTOS FICHA 904664'!F152&amp;'CTOS FICHA 904664'!G152&amp;'CTOS FICHA 904664'!H152&amp;'CTOS FICHA 904664'!I152&amp;'CTOS FICHA 904664'!Q152</f>
        <v>MacBook ProANTIGUOI7 A 3,1GHZ16GB256GB FLASH</v>
      </c>
      <c r="F143" s="8" t="str">
        <f>+'CTOS FICHA 904664'!A152</f>
        <v>154</v>
      </c>
      <c r="G143" s="8" t="str">
        <f>+'CTOS FICHA 904664'!B152</f>
        <v>11685</v>
      </c>
      <c r="H143" s="8" t="str">
        <f>+'CTOS FICHA 904664'!P152</f>
        <v>143747319</v>
      </c>
    </row>
    <row r="144" spans="1:8">
      <c r="A144" t="str">
        <f>'CTOS FICHA 904946'!C155&amp;'CTOS FICHA 904946'!D155&amp;'CTOS FICHA 904946'!E155&amp;'CTOS FICHA 904946'!F155&amp;'CTOS FICHA 904946'!G155&amp;'CTOS FICHA 904946'!H155&amp;'CTOS FICHA 904946'!I155</f>
        <v>iMacAntI5 A 3,1GHZ16GB1TBFSMAGIC MOUSE 2</v>
      </c>
      <c r="B144" s="8" t="str">
        <f>+'CTOS FICHA 904946'!A155</f>
        <v>151</v>
      </c>
      <c r="C144" s="8" t="str">
        <f>+'CTOS FICHA 904946'!B155</f>
        <v>14313</v>
      </c>
      <c r="D144" s="8">
        <f>+'CTOS FICHA 904946'!P155</f>
        <v>141182924</v>
      </c>
      <c r="E144" t="str">
        <f>'CTOS FICHA 904664'!C153&amp;'CTOS FICHA 904664'!D153&amp;'CTOS FICHA 904664'!E153&amp;'CTOS FICHA 904664'!F153&amp;'CTOS FICHA 904664'!G153&amp;'CTOS FICHA 904664'!H153&amp;'CTOS FICHA 904664'!I153&amp;'CTOS FICHA 904664'!Q153</f>
        <v>MacBook ProANTIGUOI5 A 2,7GHZ16GB128GB FLASH</v>
      </c>
      <c r="F144" s="8" t="str">
        <f>+'CTOS FICHA 904664'!A153</f>
        <v>154</v>
      </c>
      <c r="G144" s="8">
        <f>+'CTOS FICHA 904664'!B153</f>
        <v>10604</v>
      </c>
      <c r="H144" s="8">
        <f>+'CTOS FICHA 904664'!P153</f>
        <v>107984485</v>
      </c>
    </row>
    <row r="145" spans="1:8">
      <c r="A145" t="str">
        <f>'CTOS FICHA 904946'!C156&amp;'CTOS FICHA 904946'!D156&amp;'CTOS FICHA 904946'!E156&amp;'CTOS FICHA 904946'!F156&amp;'CTOS FICHA 904946'!G156&amp;'CTOS FICHA 904946'!H156&amp;'CTOS FICHA 904946'!I156</f>
        <v>iMacAntI5 A 3,1GHZ8GB512GB FLASHMAGIC MOUSE 2</v>
      </c>
      <c r="B145" s="8" t="str">
        <f>+'CTOS FICHA 904946'!A156</f>
        <v>151</v>
      </c>
      <c r="C145" s="8" t="str">
        <f>+'CTOS FICHA 904946'!B156</f>
        <v>14321</v>
      </c>
      <c r="D145" s="8">
        <f>+'CTOS FICHA 904946'!P156</f>
        <v>141188557</v>
      </c>
      <c r="E145" t="str">
        <f>'CTOS FICHA 904664'!C154&amp;'CTOS FICHA 904664'!D154&amp;'CTOS FICHA 904664'!E154&amp;'CTOS FICHA 904664'!F154&amp;'CTOS FICHA 904664'!G154&amp;'CTOS FICHA 904664'!H154&amp;'CTOS FICHA 904664'!I154&amp;'CTOS FICHA 904664'!Q154</f>
        <v>MacBook ProANTIGUOI7 A 3,1GHZ16GB512GB FLASH</v>
      </c>
      <c r="F145" s="8" t="str">
        <f>+'CTOS FICHA 904664'!A154</f>
        <v>154</v>
      </c>
      <c r="G145" s="8">
        <f>+'CTOS FICHA 904664'!B154</f>
        <v>10737</v>
      </c>
      <c r="H145" s="8" t="str">
        <f>+'CTOS FICHA 904664'!P154</f>
        <v>108058337</v>
      </c>
    </row>
    <row r="146" spans="1:8">
      <c r="A146" t="str">
        <f>'CTOS FICHA 904946'!C157&amp;'CTOS FICHA 904946'!D157&amp;'CTOS FICHA 904946'!E157&amp;'CTOS FICHA 904946'!F157&amp;'CTOS FICHA 904946'!G157&amp;'CTOS FICHA 904946'!H157&amp;'CTOS FICHA 904946'!I157</f>
        <v>iMacAntI5 A 3,1GHZ8GB1TBFSMAGIC MOUSE 2</v>
      </c>
      <c r="B146" s="8" t="str">
        <f>+'CTOS FICHA 904946'!A157</f>
        <v>151</v>
      </c>
      <c r="C146" s="8" t="str">
        <f>+'CTOS FICHA 904946'!B157</f>
        <v>14339</v>
      </c>
      <c r="D146" s="8">
        <f>+'CTOS FICHA 904946'!P157</f>
        <v>141188558</v>
      </c>
      <c r="E146" t="str">
        <f>'CTOS FICHA 904664'!C155&amp;'CTOS FICHA 904664'!D155&amp;'CTOS FICHA 904664'!E155&amp;'CTOS FICHA 904664'!F155&amp;'CTOS FICHA 904664'!G155&amp;'CTOS FICHA 904664'!H155&amp;'CTOS FICHA 904664'!I155&amp;'CTOS FICHA 904664'!Q155</f>
        <v>MacBook Air13"I7 A 2,2GHZ8GB256GB</v>
      </c>
      <c r="F146" s="8" t="str">
        <f>+'CTOS FICHA 904664'!A155</f>
        <v>154</v>
      </c>
      <c r="G146" s="8">
        <f>+'CTOS FICHA 904664'!B155</f>
        <v>11404</v>
      </c>
      <c r="H146" s="8">
        <f>+'CTOS FICHA 904664'!P155</f>
        <v>142797789</v>
      </c>
    </row>
    <row r="147" spans="1:8">
      <c r="A147" t="str">
        <f>'CTOS FICHA 904946'!C158&amp;'CTOS FICHA 904946'!D158&amp;'CTOS FICHA 904946'!E158&amp;'CTOS FICHA 904946'!F158&amp;'CTOS FICHA 904946'!G158&amp;'CTOS FICHA 904946'!H158&amp;'CTOS FICHA 904946'!I158</f>
        <v>iMacAntI7 A 4,0GHZ16GB3TBFS4GBMAGIC MOUSE 2</v>
      </c>
      <c r="B147" s="8" t="str">
        <f>+'CTOS FICHA 904946'!A158</f>
        <v>151</v>
      </c>
      <c r="C147" s="8" t="str">
        <f>+'CTOS FICHA 904946'!B158</f>
        <v>14347</v>
      </c>
      <c r="D147" s="8">
        <f>+'CTOS FICHA 904946'!P158</f>
        <v>141188559</v>
      </c>
      <c r="E147" t="str">
        <f>'CTOS FICHA 904664'!C156&amp;'CTOS FICHA 904664'!D156&amp;'CTOS FICHA 904664'!E156&amp;'CTOS FICHA 904664'!F156&amp;'CTOS FICHA 904664'!G156&amp;'CTOS FICHA 904664'!H156&amp;'CTOS FICHA 904664'!I156&amp;'CTOS FICHA 904664'!Q156</f>
        <v>MacBook Pro13,3"I5 A 2,9GHZ16GB512GB FLASHGRIS ESPACIAL</v>
      </c>
      <c r="F147" s="8" t="str">
        <f>+'CTOS FICHA 904664'!A156</f>
        <v>154</v>
      </c>
      <c r="G147" s="8" t="str">
        <f>+'CTOS FICHA 904664'!B156</f>
        <v>11917</v>
      </c>
      <c r="H147" s="8" t="str">
        <f>+'CTOS FICHA 904664'!P156</f>
        <v>143923395</v>
      </c>
    </row>
    <row r="148" spans="1:8">
      <c r="A148" t="str">
        <f>'CTOS FICHA 904946'!C159&amp;'CTOS FICHA 904946'!D159&amp;'CTOS FICHA 904946'!E159&amp;'CTOS FICHA 904946'!F159&amp;'CTOS FICHA 904946'!G159&amp;'CTOS FICHA 904946'!H159&amp;'CTOS FICHA 904946'!I159</f>
        <v>iMacAntI7 A 3,3GHZ16GBSERIAL ATA 1TBMAGIC TRACKPAD 2</v>
      </c>
      <c r="B148" s="8" t="str">
        <f>+'CTOS FICHA 904946'!A159</f>
        <v>151</v>
      </c>
      <c r="C148" s="8" t="str">
        <f>+'CTOS FICHA 904946'!B159</f>
        <v>14354</v>
      </c>
      <c r="D148" s="8">
        <f>+'CTOS FICHA 904946'!P159</f>
        <v>141196568</v>
      </c>
      <c r="E148" t="str">
        <f>'CTOS FICHA 904664'!C157&amp;'CTOS FICHA 904664'!D157&amp;'CTOS FICHA 904664'!E157&amp;'CTOS FICHA 904664'!F157&amp;'CTOS FICHA 904664'!G157&amp;'CTOS FICHA 904664'!H157&amp;'CTOS FICHA 904664'!I157&amp;'CTOS FICHA 904664'!Q157</f>
        <v>MacBook Air13"I7 A 2,2GHZ8GB128GB</v>
      </c>
      <c r="F148" s="8" t="str">
        <f>+'CTOS FICHA 904664'!A157</f>
        <v>154</v>
      </c>
      <c r="G148" s="8">
        <f>+'CTOS FICHA 904664'!B157</f>
        <v>11594</v>
      </c>
      <c r="H148" s="8">
        <f>+'CTOS FICHA 904664'!P157</f>
        <v>143199700</v>
      </c>
    </row>
    <row r="149" spans="1:8">
      <c r="A149" t="str">
        <f>'CTOS FICHA 904946'!C160&amp;'CTOS FICHA 904946'!D160&amp;'CTOS FICHA 904946'!E160&amp;'CTOS FICHA 904946'!F160&amp;'CTOS FICHA 904946'!G160&amp;'CTOS FICHA 904946'!H160&amp;'CTOS FICHA 904946'!I160</f>
        <v>iMacAntI5 A 3,2GHZ8GB256GB FLASH2GBMAGIC MOUSE 2</v>
      </c>
      <c r="B149" s="8" t="str">
        <f>+'CTOS FICHA 904946'!A160</f>
        <v>151</v>
      </c>
      <c r="C149" s="8" t="str">
        <f>+'CTOS FICHA 904946'!B160</f>
        <v>14446</v>
      </c>
      <c r="D149" s="8">
        <f>+'CTOS FICHA 904946'!P160</f>
        <v>141212100</v>
      </c>
      <c r="E149" t="str">
        <f>'CTOS FICHA 904664'!C158&amp;'CTOS FICHA 904664'!D158&amp;'CTOS FICHA 904664'!E158&amp;'CTOS FICHA 904664'!F158&amp;'CTOS FICHA 904664'!G158&amp;'CTOS FICHA 904664'!H158&amp;'CTOS FICHA 904664'!I158&amp;'CTOS FICHA 904664'!Q158</f>
        <v>MacBook Pro15"I7 A 2,9GHZ16GB512GB FLASH4GBGRIS ESPACIAL</v>
      </c>
      <c r="F149" s="8" t="str">
        <f>+'CTOS FICHA 904664'!A158</f>
        <v>154</v>
      </c>
      <c r="G149" s="8" t="str">
        <f>+'CTOS FICHA 904664'!B158</f>
        <v>11925</v>
      </c>
      <c r="H149" s="8" t="str">
        <f>+'CTOS FICHA 904664'!P158</f>
        <v>143923494</v>
      </c>
    </row>
    <row r="150" spans="1:8">
      <c r="A150" t="str">
        <f>'CTOS FICHA 904946'!C161&amp;'CTOS FICHA 904946'!D161&amp;'CTOS FICHA 904946'!E161&amp;'CTOS FICHA 904946'!F161&amp;'CTOS FICHA 904946'!G161&amp;'CTOS FICHA 904946'!H161&amp;'CTOS FICHA 904946'!I161</f>
        <v>iMacAntI7 A 4,0GHZ32GB1TB FLASH4GBMAGIC MOUSE 2</v>
      </c>
      <c r="B150" s="8" t="str">
        <f>+'CTOS FICHA 904946'!A161</f>
        <v>151</v>
      </c>
      <c r="C150" s="8" t="str">
        <f>+'CTOS FICHA 904946'!B161</f>
        <v>14420</v>
      </c>
      <c r="D150" s="8">
        <f>+'CTOS FICHA 904946'!P161</f>
        <v>141209094</v>
      </c>
      <c r="E150" t="str">
        <f>'CTOS FICHA 904664'!C159&amp;'CTOS FICHA 904664'!D159&amp;'CTOS FICHA 904664'!E159&amp;'CTOS FICHA 904664'!F159&amp;'CTOS FICHA 904664'!G159&amp;'CTOS FICHA 904664'!H159&amp;'CTOS FICHA 904664'!I159&amp;'CTOS FICHA 904664'!Q159</f>
        <v>MacBook Air13"I7 A 2,2GHZ8GB128GB</v>
      </c>
      <c r="F150" s="8" t="str">
        <f>+'CTOS FICHA 904664'!A159</f>
        <v>154</v>
      </c>
      <c r="G150" s="8">
        <f>+'CTOS FICHA 904664'!B159</f>
        <v>11594</v>
      </c>
      <c r="H150" s="8">
        <f>+'CTOS FICHA 904664'!P159</f>
        <v>143199700</v>
      </c>
    </row>
    <row r="151" spans="1:8">
      <c r="A151" t="str">
        <f>'CTOS FICHA 904946'!C162&amp;'CTOS FICHA 904946'!D162&amp;'CTOS FICHA 904946'!E162&amp;'CTOS FICHA 904946'!F162&amp;'CTOS FICHA 904946'!G162&amp;'CTOS FICHA 904946'!H162&amp;'CTOS FICHA 904946'!I162</f>
        <v>iMacAntI5 A 3,2GHZ8GB1TBFS2GBMAGIC MOUSE 2</v>
      </c>
      <c r="B151" s="8" t="str">
        <f>+'CTOS FICHA 904946'!A162</f>
        <v>151</v>
      </c>
      <c r="C151" s="8" t="str">
        <f>+'CTOS FICHA 904946'!B162</f>
        <v>14438</v>
      </c>
      <c r="D151" s="8">
        <f>+'CTOS FICHA 904946'!P162</f>
        <v>141210218</v>
      </c>
      <c r="E151" t="str">
        <f>'CTOS FICHA 904664'!C160&amp;'CTOS FICHA 904664'!D160&amp;'CTOS FICHA 904664'!E160&amp;'CTOS FICHA 904664'!F160&amp;'CTOS FICHA 904664'!G160&amp;'CTOS FICHA 904664'!H160&amp;'CTOS FICHA 904664'!I160&amp;'CTOS FICHA 904664'!Q160</f>
        <v>MacBook Pro13,3"I5 A 2,9GHZ16GB512GB FLASHPLATA</v>
      </c>
      <c r="F151" s="8" t="str">
        <f>+'CTOS FICHA 904664'!A160</f>
        <v>154</v>
      </c>
      <c r="G151" s="8" t="str">
        <f>+'CTOS FICHA 904664'!B160</f>
        <v>11933</v>
      </c>
      <c r="H151" s="8">
        <f>+'CTOS FICHA 904664'!P160</f>
        <v>143928181</v>
      </c>
    </row>
    <row r="152" spans="1:8">
      <c r="A152" t="str">
        <f>'CTOS FICHA 904946'!C163&amp;'CTOS FICHA 904946'!D163&amp;'CTOS FICHA 904946'!E163&amp;'CTOS FICHA 904946'!F163&amp;'CTOS FICHA 904946'!G163&amp;'CTOS FICHA 904946'!H163&amp;'CTOS FICHA 904946'!I163</f>
        <v>iMacAntI5 A 3,2GHZ8GB256GB FLASH2GBMAGIC TRACKPAD 2</v>
      </c>
      <c r="B152" s="8" t="str">
        <f>+'CTOS FICHA 904946'!A163</f>
        <v>151</v>
      </c>
      <c r="C152" s="8" t="str">
        <f>+'CTOS FICHA 904946'!B163</f>
        <v>14453</v>
      </c>
      <c r="D152" s="8">
        <f>+'CTOS FICHA 904946'!P163</f>
        <v>141214766</v>
      </c>
      <c r="E152" t="str">
        <f>'CTOS FICHA 904664'!C161&amp;'CTOS FICHA 904664'!D161&amp;'CTOS FICHA 904664'!E161&amp;'CTOS FICHA 904664'!F161&amp;'CTOS FICHA 904664'!G161&amp;'CTOS FICHA 904664'!H161&amp;'CTOS FICHA 904664'!I161&amp;'CTOS FICHA 904664'!Q161</f>
        <v>MacBook Air13"I5 A 1,6GHZ8GB512GB</v>
      </c>
      <c r="F152" s="8" t="str">
        <f>+'CTOS FICHA 904664'!A161</f>
        <v>154</v>
      </c>
      <c r="G152" s="8">
        <f>+'CTOS FICHA 904664'!B161</f>
        <v>11537</v>
      </c>
      <c r="H152" s="8">
        <f>+'CTOS FICHA 904664'!P161</f>
        <v>142809691</v>
      </c>
    </row>
    <row r="153" spans="1:8">
      <c r="A153" t="str">
        <f>'CTOS FICHA 904946'!C164&amp;'CTOS FICHA 904946'!D164&amp;'CTOS FICHA 904946'!E164&amp;'CTOS FICHA 904946'!F164&amp;'CTOS FICHA 904946'!G164&amp;'CTOS FICHA 904946'!H164&amp;'CTOS FICHA 904946'!I164</f>
        <v>iMacAntI7 A 4,0GHZ8GB1TBFS2GBMAGIC MOUSE 2</v>
      </c>
      <c r="B153" s="8" t="str">
        <f>+'CTOS FICHA 904946'!A164</f>
        <v>151</v>
      </c>
      <c r="C153" s="8" t="str">
        <f>+'CTOS FICHA 904946'!B164</f>
        <v>14461</v>
      </c>
      <c r="D153" s="8">
        <f>+'CTOS FICHA 904946'!P164</f>
        <v>141216888</v>
      </c>
      <c r="E153" t="str">
        <f>'CTOS FICHA 904664'!C162&amp;'CTOS FICHA 904664'!D162&amp;'CTOS FICHA 904664'!E162&amp;'CTOS FICHA 904664'!F162&amp;'CTOS FICHA 904664'!G162&amp;'CTOS FICHA 904664'!H162&amp;'CTOS FICHA 904664'!I162&amp;'CTOS FICHA 904664'!Q162</f>
        <v>MacBook Pro15"I7 A 2,6GHZ16GB512GB FLASH2GBPLATA</v>
      </c>
      <c r="F153" s="8" t="str">
        <f>+'CTOS FICHA 904664'!A162</f>
        <v>154</v>
      </c>
      <c r="G153" s="8" t="str">
        <f>+'CTOS FICHA 904664'!B162</f>
        <v>11941</v>
      </c>
      <c r="H153" s="8" t="str">
        <f>+'CTOS FICHA 904664'!P162</f>
        <v>143928261</v>
      </c>
    </row>
    <row r="154" spans="1:8">
      <c r="A154" t="str">
        <f>'CTOS FICHA 904946'!C165&amp;'CTOS FICHA 904946'!D165&amp;'CTOS FICHA 904946'!E165&amp;'CTOS FICHA 904946'!F165&amp;'CTOS FICHA 904946'!G165&amp;'CTOS FICHA 904946'!H165&amp;'CTOS FICHA 904946'!I165</f>
        <v>iMacAntI5 A 3,2GHZ16GB2TBFS2GBMAGIC MOUSE 2</v>
      </c>
      <c r="B154" s="8" t="str">
        <f>+'CTOS FICHA 904946'!A165</f>
        <v>151</v>
      </c>
      <c r="C154" s="8" t="str">
        <f>+'CTOS FICHA 904946'!B165</f>
        <v>14487</v>
      </c>
      <c r="D154" s="8">
        <f>+'CTOS FICHA 904946'!P165</f>
        <v>141220085</v>
      </c>
      <c r="E154" t="str">
        <f>'CTOS FICHA 904664'!C163&amp;'CTOS FICHA 904664'!D163&amp;'CTOS FICHA 904664'!E163&amp;'CTOS FICHA 904664'!F163&amp;'CTOS FICHA 904664'!G163&amp;'CTOS FICHA 904664'!H163&amp;'CTOS FICHA 904664'!I163&amp;'CTOS FICHA 904664'!Q163</f>
        <v>MacBook Pro15"I7 A 2,6GHZ16GB512GB FLASH2GBGRIS ESPACIAL</v>
      </c>
      <c r="F154" s="8" t="str">
        <f>+'CTOS FICHA 904664'!A163</f>
        <v>154</v>
      </c>
      <c r="G154" s="8" t="str">
        <f>+'CTOS FICHA 904664'!B163</f>
        <v>11958</v>
      </c>
      <c r="H154" s="8" t="str">
        <f>+'CTOS FICHA 904664'!P163</f>
        <v>143928964</v>
      </c>
    </row>
    <row r="155" spans="1:8">
      <c r="A155" t="str">
        <f>'CTOS FICHA 904946'!C166&amp;'CTOS FICHA 904946'!D166&amp;'CTOS FICHA 904946'!E166&amp;'CTOS FICHA 904946'!F166&amp;'CTOS FICHA 904946'!G166&amp;'CTOS FICHA 904946'!H166&amp;'CTOS FICHA 904946'!I166</f>
        <v>iMacAntI5 A 3,3GHZ16GB2TBFS2GBMAGIC MOUSE 2</v>
      </c>
      <c r="B155" s="8" t="str">
        <f>+'CTOS FICHA 904946'!A166</f>
        <v>151</v>
      </c>
      <c r="C155" s="8" t="str">
        <f>+'CTOS FICHA 904946'!B166</f>
        <v>14495</v>
      </c>
      <c r="D155" s="8">
        <f>+'CTOS FICHA 904946'!P166</f>
        <v>141220876</v>
      </c>
      <c r="E155" t="str">
        <f>'CTOS FICHA 904664'!C164&amp;'CTOS FICHA 904664'!D164&amp;'CTOS FICHA 904664'!E164&amp;'CTOS FICHA 904664'!F164&amp;'CTOS FICHA 904664'!G164&amp;'CTOS FICHA 904664'!H164&amp;'CTOS FICHA 904664'!I164&amp;'CTOS FICHA 904664'!Q164</f>
        <v>MacBook Pro13,3"I7 A 3,3GHZ16GB256GB FLASHGRIS ESPACIAL</v>
      </c>
      <c r="F155" s="8" t="str">
        <f>+'CTOS FICHA 904664'!A164</f>
        <v>154</v>
      </c>
      <c r="G155" s="8" t="str">
        <f>+'CTOS FICHA 904664'!B164</f>
        <v>11966</v>
      </c>
      <c r="H155" s="8" t="str">
        <f>+'CTOS FICHA 904664'!P164</f>
        <v>143928965</v>
      </c>
    </row>
    <row r="156" spans="1:8">
      <c r="A156" t="str">
        <f>'CTOS FICHA 904946'!C167&amp;'CTOS FICHA 904946'!D167&amp;'CTOS FICHA 904946'!E167&amp;'CTOS FICHA 904946'!F167&amp;'CTOS FICHA 904946'!G167&amp;'CTOS FICHA 904946'!H167&amp;'CTOS FICHA 904946'!I167</f>
        <v>iMacAntI5 A 3,3GHZ16GB3TBFS2GBMAGIC MOUSE 2</v>
      </c>
      <c r="B156" s="8" t="str">
        <f>+'CTOS FICHA 904946'!A167</f>
        <v>151</v>
      </c>
      <c r="C156" s="8" t="str">
        <f>+'CTOS FICHA 904946'!B167</f>
        <v>14503</v>
      </c>
      <c r="D156" s="8">
        <f>+'CTOS FICHA 904946'!P167</f>
        <v>141220878</v>
      </c>
      <c r="E156" t="str">
        <f>'CTOS FICHA 904664'!C165&amp;'CTOS FICHA 904664'!D165&amp;'CTOS FICHA 904664'!E165&amp;'CTOS FICHA 904664'!F165&amp;'CTOS FICHA 904664'!G165&amp;'CTOS FICHA 904664'!H165&amp;'CTOS FICHA 904664'!I165&amp;'CTOS FICHA 904664'!Q165</f>
        <v>MacBook Pro13,3"I5 A 2,9GHZ16GB256GB FLASHGRIS ESPACIAL</v>
      </c>
      <c r="F156" s="8" t="str">
        <f>+'CTOS FICHA 904664'!A165</f>
        <v>154</v>
      </c>
      <c r="G156" s="8" t="str">
        <f>+'CTOS FICHA 904664'!B165</f>
        <v>11974</v>
      </c>
      <c r="H156" s="8" t="str">
        <f>+'CTOS FICHA 904664'!P165</f>
        <v>143928966</v>
      </c>
    </row>
    <row r="157" spans="1:8">
      <c r="A157" t="str">
        <f>'CTOS FICHA 904946'!C168&amp;'CTOS FICHA 904946'!D168&amp;'CTOS FICHA 904946'!E168&amp;'CTOS FICHA 904946'!F168&amp;'CTOS FICHA 904946'!G168&amp;'CTOS FICHA 904946'!H168&amp;'CTOS FICHA 904946'!I168</f>
        <v>iMacAntI7 A 4,0GHZ16GB2TBFS4GBMAGIC MOUSE 2</v>
      </c>
      <c r="B157" s="8" t="str">
        <f>+'CTOS FICHA 904946'!A168</f>
        <v>151</v>
      </c>
      <c r="C157" s="8" t="str">
        <f>+'CTOS FICHA 904946'!B168</f>
        <v>14511</v>
      </c>
      <c r="D157" s="8">
        <f>+'CTOS FICHA 904946'!P168</f>
        <v>141228060</v>
      </c>
      <c r="E157" t="str">
        <f>'CTOS FICHA 904664'!C166&amp;'CTOS FICHA 904664'!D166&amp;'CTOS FICHA 904664'!E166&amp;'CTOS FICHA 904664'!F166&amp;'CTOS FICHA 904664'!G166&amp;'CTOS FICHA 904664'!H166&amp;'CTOS FICHA 904664'!I166&amp;'CTOS FICHA 904664'!Q166</f>
        <v>MacBook Pro13,3"I7 A 3,3GHZ16GB1TB FLASHGRIS ESPACIAL</v>
      </c>
      <c r="F157" s="8" t="str">
        <f>+'CTOS FICHA 904664'!A166</f>
        <v>154</v>
      </c>
      <c r="G157" s="8" t="str">
        <f>+'CTOS FICHA 904664'!B166</f>
        <v>11982</v>
      </c>
      <c r="H157" s="8" t="str">
        <f>+'CTOS FICHA 904664'!P166</f>
        <v>143929014</v>
      </c>
    </row>
    <row r="158" spans="1:8">
      <c r="A158" t="str">
        <f>'CTOS FICHA 904946'!C169&amp;'CTOS FICHA 904946'!D169&amp;'CTOS FICHA 904946'!E169&amp;'CTOS FICHA 904946'!F169&amp;'CTOS FICHA 904946'!G169&amp;'CTOS FICHA 904946'!H169&amp;'CTOS FICHA 904946'!I169</f>
        <v>iMacAntI5 A 2,8GHZ8GB256GB FLASHMAGIC MOUSE 2</v>
      </c>
      <c r="B158" s="8" t="str">
        <f>+'CTOS FICHA 904946'!A169</f>
        <v>151</v>
      </c>
      <c r="C158" s="8" t="str">
        <f>+'CTOS FICHA 904946'!B169</f>
        <v>14529</v>
      </c>
      <c r="D158" s="8">
        <f>+'CTOS FICHA 904946'!P169</f>
        <v>141228061</v>
      </c>
      <c r="E158" t="str">
        <f>'CTOS FICHA 904664'!C167&amp;'CTOS FICHA 904664'!D167&amp;'CTOS FICHA 904664'!E167&amp;'CTOS FICHA 904664'!F167&amp;'CTOS FICHA 904664'!G167&amp;'CTOS FICHA 904664'!H167&amp;'CTOS FICHA 904664'!I167&amp;'CTOS FICHA 904664'!Q167</f>
        <v>MacBook Pro15"I7 A 2,6GHZ16GB512GB FLASH2GBGRIS ESPACIAL</v>
      </c>
      <c r="F158" s="8" t="str">
        <f>+'CTOS FICHA 904664'!A167</f>
        <v>154</v>
      </c>
      <c r="G158" s="8">
        <f>+'CTOS FICHA 904664'!B167</f>
        <v>11958</v>
      </c>
      <c r="H158" s="8">
        <f>+'CTOS FICHA 904664'!P167</f>
        <v>143928964</v>
      </c>
    </row>
    <row r="159" spans="1:8">
      <c r="A159" t="str">
        <f>'CTOS FICHA 904946'!C170&amp;'CTOS FICHA 904946'!D170&amp;'CTOS FICHA 904946'!E170&amp;'CTOS FICHA 904946'!F170&amp;'CTOS FICHA 904946'!G170&amp;'CTOS FICHA 904946'!H170&amp;'CTOS FICHA 904946'!I170</f>
        <v>iMacAntI7 A 3,3GHZ16GB2TBFSMAGIC MOUSE2 + MAGIC TRACKPAD2</v>
      </c>
      <c r="B159" s="8" t="str">
        <f>+'CTOS FICHA 904946'!A170</f>
        <v>151</v>
      </c>
      <c r="C159" s="8" t="str">
        <f>+'CTOS FICHA 904946'!B170</f>
        <v>14537</v>
      </c>
      <c r="D159" s="8">
        <f>+'CTOS FICHA 904946'!P170</f>
        <v>141228062</v>
      </c>
      <c r="E159" t="str">
        <f>'CTOS FICHA 904664'!C168&amp;'CTOS FICHA 904664'!D168&amp;'CTOS FICHA 904664'!E168&amp;'CTOS FICHA 904664'!F168&amp;'CTOS FICHA 904664'!G168&amp;'CTOS FICHA 904664'!H168&amp;'CTOS FICHA 904664'!I168&amp;'CTOS FICHA 904664'!Q168</f>
        <v>MacBook Pro13,3"I7 A 3,3GHZ16GB512GB FLASHGRIS ESPACIAL</v>
      </c>
      <c r="F159" s="8" t="str">
        <f>+'CTOS FICHA 904664'!A168</f>
        <v>154</v>
      </c>
      <c r="G159" s="8" t="str">
        <f>+'CTOS FICHA 904664'!B168</f>
        <v>11990</v>
      </c>
      <c r="H159" s="8" t="str">
        <f>+'CTOS FICHA 904664'!P168</f>
        <v>143929033</v>
      </c>
    </row>
    <row r="160" spans="1:8">
      <c r="A160" t="str">
        <f>'CTOS FICHA 904946'!C171&amp;'CTOS FICHA 904946'!D171&amp;'CTOS FICHA 904946'!E171&amp;'CTOS FICHA 904946'!F171&amp;'CTOS FICHA 904946'!G171&amp;'CTOS FICHA 904946'!H171&amp;'CTOS FICHA 904946'!I171</f>
        <v>iMacAntI7 A 3,3GHZ8GBSERIAL ATA 1TBMAGIC MOUSE 2</v>
      </c>
      <c r="B160" s="8" t="str">
        <f>+'CTOS FICHA 904946'!A171</f>
        <v>151</v>
      </c>
      <c r="C160" s="8" t="str">
        <f>+'CTOS FICHA 904946'!B171</f>
        <v>14545</v>
      </c>
      <c r="D160" s="8">
        <f>+'CTOS FICHA 904946'!P171</f>
        <v>141228063</v>
      </c>
      <c r="E160" t="str">
        <f>'CTOS FICHA 904664'!C169&amp;'CTOS FICHA 904664'!D169&amp;'CTOS FICHA 904664'!E169&amp;'CTOS FICHA 904664'!F169&amp;'CTOS FICHA 904664'!G169&amp;'CTOS FICHA 904664'!H169&amp;'CTOS FICHA 904664'!I169&amp;'CTOS FICHA 904664'!Q169</f>
        <v>MacBook Pro15"I7 A 2,9GHZ16GB1TB FLASH4GBGRIS ESPACIAL</v>
      </c>
      <c r="F160" s="8" t="str">
        <f>+'CTOS FICHA 904664'!A169</f>
        <v>154</v>
      </c>
      <c r="G160" s="8" t="str">
        <f>+'CTOS FICHA 904664'!B169</f>
        <v>12006</v>
      </c>
      <c r="H160" s="8" t="str">
        <f>+'CTOS FICHA 904664'!P169</f>
        <v>143937755</v>
      </c>
    </row>
    <row r="161" spans="1:8">
      <c r="A161" t="str">
        <f>'CTOS FICHA 904946'!C172&amp;'CTOS FICHA 904946'!D172&amp;'CTOS FICHA 904946'!E172&amp;'CTOS FICHA 904946'!F172&amp;'CTOS FICHA 904946'!G172&amp;'CTOS FICHA 904946'!H172&amp;'CTOS FICHA 904946'!I172</f>
        <v>iMacAntI7 A 3,3GHZ16GBSERIAL ATA 1TBMAGIC MOUSE 2</v>
      </c>
      <c r="B161" s="8" t="str">
        <f>+'CTOS FICHA 904946'!A172</f>
        <v>151</v>
      </c>
      <c r="C161" s="8" t="str">
        <f>+'CTOS FICHA 904946'!B172</f>
        <v>14552</v>
      </c>
      <c r="D161" s="8">
        <f>+'CTOS FICHA 904946'!P172</f>
        <v>141238632</v>
      </c>
      <c r="E161" t="str">
        <f>'CTOS FICHA 904664'!C170&amp;'CTOS FICHA 904664'!D170&amp;'CTOS FICHA 904664'!E170&amp;'CTOS FICHA 904664'!F170&amp;'CTOS FICHA 904664'!G170&amp;'CTOS FICHA 904664'!H170&amp;'CTOS FICHA 904664'!I170&amp;'CTOS FICHA 904664'!Q170</f>
        <v>MacBook Pro13,3"I7 A 3,3GHZ16GB512GB FLASHGRIS ESPACIAL</v>
      </c>
      <c r="F161" s="8" t="str">
        <f>+'CTOS FICHA 904664'!A170</f>
        <v>154</v>
      </c>
      <c r="G161" s="8">
        <f>+'CTOS FICHA 904664'!B170</f>
        <v>11990</v>
      </c>
      <c r="H161" s="8">
        <f>+'CTOS FICHA 904664'!P170</f>
        <v>143929033</v>
      </c>
    </row>
    <row r="162" spans="1:8">
      <c r="A162" t="str">
        <f>'CTOS FICHA 904946'!C173&amp;'CTOS FICHA 904946'!D173&amp;'CTOS FICHA 904946'!E173&amp;'CTOS FICHA 904946'!F173&amp;'CTOS FICHA 904946'!G173&amp;'CTOS FICHA 904946'!H173&amp;'CTOS FICHA 904946'!I173</f>
        <v>iMacAntI5 A 3,2GHZ8GB3TBFS2GBMAGIC TRACKPAD 2</v>
      </c>
      <c r="B162" s="8" t="str">
        <f>+'CTOS FICHA 904946'!A173</f>
        <v>151</v>
      </c>
      <c r="C162" s="8" t="str">
        <f>+'CTOS FICHA 904946'!B173</f>
        <v>14560</v>
      </c>
      <c r="D162" s="8">
        <f>+'CTOS FICHA 904946'!P173</f>
        <v>141238633</v>
      </c>
      <c r="E162" t="str">
        <f>'CTOS FICHA 904664'!C171&amp;'CTOS FICHA 904664'!D171&amp;'CTOS FICHA 904664'!E171&amp;'CTOS FICHA 904664'!F171&amp;'CTOS FICHA 904664'!G171&amp;'CTOS FICHA 904664'!H171&amp;'CTOS FICHA 904664'!I171&amp;'CTOS FICHA 904664'!Q171</f>
        <v>MacBook Pro13,3"I7 A 3,3GHZ16GB512GB FLASHGRIS ESPACIAL</v>
      </c>
      <c r="F162" s="8" t="str">
        <f>+'CTOS FICHA 904664'!A171</f>
        <v>154</v>
      </c>
      <c r="G162" s="8">
        <f>+'CTOS FICHA 904664'!B171</f>
        <v>11990</v>
      </c>
      <c r="H162" s="8">
        <f>+'CTOS FICHA 904664'!P171</f>
        <v>143929033</v>
      </c>
    </row>
    <row r="163" spans="1:8">
      <c r="A163" t="str">
        <f>'CTOS FICHA 904946'!C174&amp;'CTOS FICHA 904946'!D174&amp;'CTOS FICHA 904946'!E174&amp;'CTOS FICHA 904946'!F174&amp;'CTOS FICHA 904946'!G174&amp;'CTOS FICHA 904946'!H174&amp;'CTOS FICHA 904946'!I174</f>
        <v>iMacAntI5 A 3,2GHZ8GB2TBFS2GBMAGIC MOUSE 2</v>
      </c>
      <c r="B163" s="8" t="str">
        <f>+'CTOS FICHA 904946'!A174</f>
        <v>151</v>
      </c>
      <c r="C163" s="8" t="str">
        <f>+'CTOS FICHA 904946'!B174</f>
        <v>14578</v>
      </c>
      <c r="D163" s="8">
        <f>+'CTOS FICHA 904946'!P174</f>
        <v>141256738</v>
      </c>
      <c r="E163" t="str">
        <f>'CTOS FICHA 904664'!C172&amp;'CTOS FICHA 904664'!D172&amp;'CTOS FICHA 904664'!E172&amp;'CTOS FICHA 904664'!F172&amp;'CTOS FICHA 904664'!G172&amp;'CTOS FICHA 904664'!H172&amp;'CTOS FICHA 904664'!I172&amp;'CTOS FICHA 904664'!Q172</f>
        <v>MacBook Pro15"I7 A 2,9GHZ16GB512GB FLASH4GBGRIS ESPACIAL</v>
      </c>
      <c r="F163" s="8" t="str">
        <f>+'CTOS FICHA 904664'!A172</f>
        <v>154</v>
      </c>
      <c r="G163" s="8">
        <f>+'CTOS FICHA 904664'!B172</f>
        <v>11925</v>
      </c>
      <c r="H163" s="8">
        <f>+'CTOS FICHA 904664'!P172</f>
        <v>143923494</v>
      </c>
    </row>
    <row r="164" spans="1:8">
      <c r="A164" t="str">
        <f>'CTOS FICHA 904946'!C175&amp;'CTOS FICHA 904946'!D175&amp;'CTOS FICHA 904946'!E175&amp;'CTOS FICHA 904946'!F175&amp;'CTOS FICHA 904946'!G175&amp;'CTOS FICHA 904946'!H175&amp;'CTOS FICHA 904946'!I175</f>
        <v>iMacAntI5 A 3,1GHZ16GB2TBFSMAGIC MOUSE 2</v>
      </c>
      <c r="B164" s="8" t="str">
        <f>+'CTOS FICHA 904946'!A175</f>
        <v>151</v>
      </c>
      <c r="C164" s="8" t="str">
        <f>+'CTOS FICHA 904946'!B175</f>
        <v>14586</v>
      </c>
      <c r="D164" s="8">
        <f>+'CTOS FICHA 904946'!P175</f>
        <v>141263379</v>
      </c>
      <c r="E164" t="str">
        <f>'CTOS FICHA 904664'!C173&amp;'CTOS FICHA 904664'!D173&amp;'CTOS FICHA 904664'!E173&amp;'CTOS FICHA 904664'!F173&amp;'CTOS FICHA 904664'!G173&amp;'CTOS FICHA 904664'!H173&amp;'CTOS FICHA 904664'!I173&amp;'CTOS FICHA 904664'!Q173</f>
        <v>MacBook Pro15"I7 A 2,9GHZ16GB512GB FLASH4GBGRIS ESPACIAL</v>
      </c>
      <c r="F164" s="8" t="str">
        <f>+'CTOS FICHA 904664'!A173</f>
        <v>154</v>
      </c>
      <c r="G164" s="8">
        <f>+'CTOS FICHA 904664'!B173</f>
        <v>11925</v>
      </c>
      <c r="H164" s="8">
        <f>+'CTOS FICHA 904664'!P173</f>
        <v>143923494</v>
      </c>
    </row>
    <row r="165" spans="1:8">
      <c r="A165" t="str">
        <f>'CTOS FICHA 904946'!C176&amp;'CTOS FICHA 904946'!D176&amp;'CTOS FICHA 904946'!E176&amp;'CTOS FICHA 904946'!F176&amp;'CTOS FICHA 904946'!G176&amp;'CTOS FICHA 904946'!H176&amp;'CTOS FICHA 904946'!I176</f>
        <v>iMacAntI7 A 4,0GHZ8GB256GB FLASH4GBMAGIC MOUSE 2</v>
      </c>
      <c r="B165" s="8" t="str">
        <f>+'CTOS FICHA 904946'!A176</f>
        <v>151</v>
      </c>
      <c r="C165" s="8" t="str">
        <f>+'CTOS FICHA 904946'!B176</f>
        <v>14594</v>
      </c>
      <c r="D165" s="8" t="str">
        <f>+'CTOS FICHA 904946'!P176</f>
        <v>141287362</v>
      </c>
      <c r="E165" t="str">
        <f>'CTOS FICHA 904664'!C174&amp;'CTOS FICHA 904664'!D174&amp;'CTOS FICHA 904664'!E174&amp;'CTOS FICHA 904664'!F174&amp;'CTOS FICHA 904664'!G174&amp;'CTOS FICHA 904664'!H174&amp;'CTOS FICHA 904664'!I174&amp;'CTOS FICHA 904664'!Q174</f>
        <v>MacBook Pro13,3"I7 A 3,3GHZ16GB1TB FLASHGRIS ESPACIAL</v>
      </c>
      <c r="F165" s="8" t="str">
        <f>+'CTOS FICHA 904664'!A174</f>
        <v>154</v>
      </c>
      <c r="G165" s="8">
        <f>+'CTOS FICHA 904664'!B174</f>
        <v>11982</v>
      </c>
      <c r="H165" s="8">
        <f>+'CTOS FICHA 904664'!P174</f>
        <v>143929014</v>
      </c>
    </row>
    <row r="166" spans="1:8">
      <c r="A166" t="str">
        <f>'CTOS FICHA 904946'!C177&amp;'CTOS FICHA 904946'!D177&amp;'CTOS FICHA 904946'!E177&amp;'CTOS FICHA 904946'!F177&amp;'CTOS FICHA 904946'!G177&amp;'CTOS FICHA 904946'!H177&amp;'CTOS FICHA 904946'!I177</f>
        <v>iMacAntI7 A 3,3GHZ16GB512GB FLASHMAGIC MOUSE 2</v>
      </c>
      <c r="B166" s="8" t="str">
        <f>+'CTOS FICHA 904946'!A177</f>
        <v>151</v>
      </c>
      <c r="C166" s="8" t="str">
        <f>+'CTOS FICHA 904946'!B177</f>
        <v>14602</v>
      </c>
      <c r="D166" s="8" t="str">
        <f>+'CTOS FICHA 904946'!P177</f>
        <v>141298158</v>
      </c>
      <c r="E166" t="str">
        <f>'CTOS FICHA 904664'!C175&amp;'CTOS FICHA 904664'!D175&amp;'CTOS FICHA 904664'!E175&amp;'CTOS FICHA 904664'!F175&amp;'CTOS FICHA 904664'!G175&amp;'CTOS FICHA 904664'!H175&amp;'CTOS FICHA 904664'!I175&amp;'CTOS FICHA 904664'!Q175</f>
        <v>MacBook Pro13,3"I5 A 2,9GHZ16GB256GB FLASHGRIS ESPACIAL</v>
      </c>
      <c r="F166" s="8" t="str">
        <f>+'CTOS FICHA 904664'!A175</f>
        <v>154</v>
      </c>
      <c r="G166" s="8">
        <f>+'CTOS FICHA 904664'!B175</f>
        <v>11974</v>
      </c>
      <c r="H166" s="8">
        <f>+'CTOS FICHA 904664'!P175</f>
        <v>143928966</v>
      </c>
    </row>
    <row r="167" spans="1:8">
      <c r="A167" t="str">
        <f>'CTOS FICHA 904946'!C178&amp;'CTOS FICHA 904946'!D178&amp;'CTOS FICHA 904946'!E178&amp;'CTOS FICHA 904946'!F178&amp;'CTOS FICHA 904946'!G178&amp;'CTOS FICHA 904946'!H178&amp;'CTOS FICHA 904946'!I178</f>
        <v>iMacAntI5 A 3,1GHZ8GB1TBFSMAGIC MOUSE 2</v>
      </c>
      <c r="B167" s="8" t="str">
        <f>+'CTOS FICHA 904946'!A178</f>
        <v>151</v>
      </c>
      <c r="C167" s="8" t="str">
        <f>+'CTOS FICHA 904946'!B178</f>
        <v>14610</v>
      </c>
      <c r="D167" s="8" t="str">
        <f>+'CTOS FICHA 904946'!P178</f>
        <v>141298160</v>
      </c>
      <c r="E167" t="str">
        <f>'CTOS FICHA 904664'!C176&amp;'CTOS FICHA 904664'!D176&amp;'CTOS FICHA 904664'!E176&amp;'CTOS FICHA 904664'!F176&amp;'CTOS FICHA 904664'!G176&amp;'CTOS FICHA 904664'!H176&amp;'CTOS FICHA 904664'!I176&amp;'CTOS FICHA 904664'!Q176</f>
        <v>MacBook Pro15"I7 A 2,9GHZ16GB1TB FLASH4GBGRIS ESPACIAL</v>
      </c>
      <c r="F167" s="8" t="str">
        <f>+'CTOS FICHA 904664'!A176</f>
        <v>154</v>
      </c>
      <c r="G167" s="8">
        <f>+'CTOS FICHA 904664'!B176</f>
        <v>12006</v>
      </c>
      <c r="H167" s="8">
        <f>+'CTOS FICHA 904664'!P176</f>
        <v>143937755</v>
      </c>
    </row>
    <row r="168" spans="1:8">
      <c r="A168" t="str">
        <f>'CTOS FICHA 904946'!C179&amp;'CTOS FICHA 904946'!D179&amp;'CTOS FICHA 904946'!E179&amp;'CTOS FICHA 904946'!F179&amp;'CTOS FICHA 904946'!G179&amp;'CTOS FICHA 904946'!H179&amp;'CTOS FICHA 904946'!I179</f>
        <v>Mac MiniAntI7 A 3,0GHZ16GB1TBFS</v>
      </c>
      <c r="B168" s="8" t="str">
        <f>+'CTOS FICHA 904946'!A179</f>
        <v>151</v>
      </c>
      <c r="C168" s="8" t="str">
        <f>+'CTOS FICHA 904946'!B179</f>
        <v>14628</v>
      </c>
      <c r="D168" s="8" t="str">
        <f>+'CTOS FICHA 904946'!P179</f>
        <v>141298161</v>
      </c>
      <c r="E168" t="str">
        <f>'CTOS FICHA 904664'!C177&amp;'CTOS FICHA 904664'!D177&amp;'CTOS FICHA 904664'!E177&amp;'CTOS FICHA 904664'!F177&amp;'CTOS FICHA 904664'!G177&amp;'CTOS FICHA 904664'!H177&amp;'CTOS FICHA 904664'!I177&amp;'CTOS FICHA 904664'!Q177</f>
        <v>MacBook Pro13,3"I5 A 2,9GHZ16GB256GB FLASHGRIS ESPACIAL</v>
      </c>
      <c r="F168" s="8" t="str">
        <f>+'CTOS FICHA 904664'!A177</f>
        <v>154</v>
      </c>
      <c r="G168" s="8">
        <f>+'CTOS FICHA 904664'!B177</f>
        <v>11974</v>
      </c>
      <c r="H168" s="8">
        <f>+'CTOS FICHA 904664'!P177</f>
        <v>143928966</v>
      </c>
    </row>
    <row r="169" spans="1:8">
      <c r="A169" t="str">
        <f>'CTOS FICHA 904946'!C180&amp;'CTOS FICHA 904946'!D180&amp;'CTOS FICHA 904946'!E180&amp;'CTOS FICHA 904946'!F180&amp;'CTOS FICHA 904946'!G180&amp;'CTOS FICHA 904946'!H180&amp;'CTOS FICHA 904946'!I180</f>
        <v>iMacAntI7 A 4,0GHZ16GB256GB FLASH2GBMAGIC MOUSE 2</v>
      </c>
      <c r="B169" s="8" t="str">
        <f>+'CTOS FICHA 904946'!A180</f>
        <v>151</v>
      </c>
      <c r="C169" s="8" t="str">
        <f>+'CTOS FICHA 904946'!B180</f>
        <v>14636</v>
      </c>
      <c r="D169" s="8" t="str">
        <f>+'CTOS FICHA 904946'!P180</f>
        <v>141324939</v>
      </c>
      <c r="E169" t="str">
        <f>'CTOS FICHA 904664'!C178&amp;'CTOS FICHA 904664'!D178&amp;'CTOS FICHA 904664'!E178&amp;'CTOS FICHA 904664'!F178&amp;'CTOS FICHA 904664'!G178&amp;'CTOS FICHA 904664'!H178&amp;'CTOS FICHA 904664'!I178&amp;'CTOS FICHA 904664'!Q178</f>
        <v>MacBook Pro13,3"I5 A 2,9GHZ16GB512GB FLASHGRIS ESPACIAL</v>
      </c>
      <c r="F169" s="8" t="str">
        <f>+'CTOS FICHA 904664'!A178</f>
        <v>154</v>
      </c>
      <c r="G169" s="8">
        <f>+'CTOS FICHA 904664'!B178</f>
        <v>11917</v>
      </c>
      <c r="H169" s="8">
        <f>+'CTOS FICHA 904664'!P178</f>
        <v>143923395</v>
      </c>
    </row>
    <row r="170" spans="1:8">
      <c r="A170" t="str">
        <f>'CTOS FICHA 904946'!C181&amp;'CTOS FICHA 904946'!D181&amp;'CTOS FICHA 904946'!E181&amp;'CTOS FICHA 904946'!F181&amp;'CTOS FICHA 904946'!G181&amp;'CTOS FICHA 904946'!H181&amp;'CTOS FICHA 904946'!I181</f>
        <v>iMacAntI7 A 4,0GHZ8GB1TBFS2GBMAGIC TRACKPAD 2</v>
      </c>
      <c r="B170" s="8" t="str">
        <f>+'CTOS FICHA 904946'!A181</f>
        <v>151</v>
      </c>
      <c r="C170" s="8" t="str">
        <f>+'CTOS FICHA 904946'!B181</f>
        <v>14644</v>
      </c>
      <c r="D170" s="8" t="str">
        <f>+'CTOS FICHA 904946'!P181</f>
        <v>141324940</v>
      </c>
      <c r="E170" t="str">
        <f>'CTOS FICHA 904664'!C179&amp;'CTOS FICHA 904664'!D179&amp;'CTOS FICHA 904664'!E179&amp;'CTOS FICHA 904664'!F179&amp;'CTOS FICHA 904664'!G179&amp;'CTOS FICHA 904664'!H179&amp;'CTOS FICHA 904664'!I179&amp;'CTOS FICHA 904664'!Q179</f>
        <v>MacBook Pro13,3"I5 A 2,9GHZ16GB256GB FLASHGRIS ESPACIAL</v>
      </c>
      <c r="F170" s="8" t="str">
        <f>+'CTOS FICHA 904664'!A179</f>
        <v>154</v>
      </c>
      <c r="G170" s="8">
        <f>+'CTOS FICHA 904664'!B179</f>
        <v>11974</v>
      </c>
      <c r="H170" s="8">
        <f>+'CTOS FICHA 904664'!P179</f>
        <v>143928966</v>
      </c>
    </row>
    <row r="171" spans="1:8">
      <c r="A171" t="str">
        <f>'CTOS FICHA 904946'!C182&amp;'CTOS FICHA 904946'!D182&amp;'CTOS FICHA 904946'!E182&amp;'CTOS FICHA 904946'!F182&amp;'CTOS FICHA 904946'!G182&amp;'CTOS FICHA 904946'!H182&amp;'CTOS FICHA 904946'!I182</f>
        <v>iMacAntI5 A 3,2GHZ8GB1TBFS2GBMAGIC TRACKPAD 2</v>
      </c>
      <c r="B171" s="8" t="str">
        <f>+'CTOS FICHA 904946'!A182</f>
        <v>151</v>
      </c>
      <c r="C171" s="8" t="str">
        <f>+'CTOS FICHA 904946'!B182</f>
        <v>14651</v>
      </c>
      <c r="D171" s="8" t="str">
        <f>+'CTOS FICHA 904946'!P182</f>
        <v>141324942</v>
      </c>
      <c r="E171" t="str">
        <f>'CTOS FICHA 904664'!C180&amp;'CTOS FICHA 904664'!D180&amp;'CTOS FICHA 904664'!E180&amp;'CTOS FICHA 904664'!F180&amp;'CTOS FICHA 904664'!G180&amp;'CTOS FICHA 904664'!H180&amp;'CTOS FICHA 904664'!I180&amp;'CTOS FICHA 904664'!Q180</f>
        <v>MacBook Pro15"I7 A 2,6GHZ16GB512GB FLASH2GBPLATA</v>
      </c>
      <c r="F171" s="8" t="str">
        <f>+'CTOS FICHA 904664'!A180</f>
        <v>154</v>
      </c>
      <c r="G171" s="8">
        <f>+'CTOS FICHA 904664'!B180</f>
        <v>11941</v>
      </c>
      <c r="H171" s="8">
        <f>+'CTOS FICHA 904664'!P180</f>
        <v>143928261</v>
      </c>
    </row>
    <row r="172" spans="1:8">
      <c r="A172" t="str">
        <f>'CTOS FICHA 904946'!C183&amp;'CTOS FICHA 904946'!D183&amp;'CTOS FICHA 904946'!E183&amp;'CTOS FICHA 904946'!F183&amp;'CTOS FICHA 904946'!G183&amp;'CTOS FICHA 904946'!H183&amp;'CTOS FICHA 904946'!I183</f>
        <v>iMacAntI7 A 3,3GHZ16GB1TBFSMAGIC MOUSE 2</v>
      </c>
      <c r="B172" s="8" t="str">
        <f>+'CTOS FICHA 904946'!A183</f>
        <v>151</v>
      </c>
      <c r="C172" s="8" t="str">
        <f>+'CTOS FICHA 904946'!B183</f>
        <v>14669</v>
      </c>
      <c r="D172" s="8" t="str">
        <f>+'CTOS FICHA 904946'!P183</f>
        <v>141324945</v>
      </c>
      <c r="E172" t="str">
        <f>'CTOS FICHA 904664'!C181&amp;'CTOS FICHA 904664'!D181&amp;'CTOS FICHA 904664'!E181&amp;'CTOS FICHA 904664'!F181&amp;'CTOS FICHA 904664'!G181&amp;'CTOS FICHA 904664'!H181&amp;'CTOS FICHA 904664'!I181&amp;'CTOS FICHA 904664'!Q181</f>
        <v>MacBook Pro13,3"I5 A 2,0GHZ16GB256GB FLASHPLATA</v>
      </c>
      <c r="F172" s="8" t="str">
        <f>+'CTOS FICHA 904664'!A181</f>
        <v>154</v>
      </c>
      <c r="G172" s="8" t="str">
        <f>+'CTOS FICHA 904664'!B181</f>
        <v>12048</v>
      </c>
      <c r="H172" s="8" t="str">
        <f>+'CTOS FICHA 904664'!P181</f>
        <v>143989337</v>
      </c>
    </row>
    <row r="173" spans="1:8">
      <c r="A173" t="str">
        <f>'CTOS FICHA 904946'!C184&amp;'CTOS FICHA 904946'!D184&amp;'CTOS FICHA 904946'!E184&amp;'CTOS FICHA 904946'!F184&amp;'CTOS FICHA 904946'!G184&amp;'CTOS FICHA 904946'!H184&amp;'CTOS FICHA 904946'!I184</f>
        <v>iMacAntI7 A 4,0GHZ8GB3TBFS2GBMAGIC MOUSE 2</v>
      </c>
      <c r="B173" s="8" t="str">
        <f>+'CTOS FICHA 904946'!A184</f>
        <v>151</v>
      </c>
      <c r="C173" s="8" t="str">
        <f>+'CTOS FICHA 904946'!B184</f>
        <v>14677</v>
      </c>
      <c r="D173" s="8">
        <f>+'CTOS FICHA 904946'!P184</f>
        <v>141340999</v>
      </c>
      <c r="E173" t="str">
        <f>'CTOS FICHA 904664'!C182&amp;'CTOS FICHA 904664'!D182&amp;'CTOS FICHA 904664'!E182&amp;'CTOS FICHA 904664'!F182&amp;'CTOS FICHA 904664'!G182&amp;'CTOS FICHA 904664'!H182&amp;'CTOS FICHA 904664'!I182&amp;'CTOS FICHA 904664'!Q182</f>
        <v>MacBook Pro13,3"I5 A 2,0GHZ16GB256GB FLASHGRIS ESPACIAL</v>
      </c>
      <c r="F173" s="8" t="str">
        <f>+'CTOS FICHA 904664'!A182</f>
        <v>154</v>
      </c>
      <c r="G173" s="8" t="str">
        <f>+'CTOS FICHA 904664'!B182</f>
        <v>12055</v>
      </c>
      <c r="H173" s="8" t="str">
        <f>+'CTOS FICHA 904664'!P182</f>
        <v>143989826</v>
      </c>
    </row>
    <row r="174" spans="1:8">
      <c r="A174" t="str">
        <f>'CTOS FICHA 904946'!C185&amp;'CTOS FICHA 904946'!D185&amp;'CTOS FICHA 904946'!E185&amp;'CTOS FICHA 904946'!F185&amp;'CTOS FICHA 904946'!G185&amp;'CTOS FICHA 904946'!H185&amp;'CTOS FICHA 904946'!I185</f>
        <v>iMacAntI7 A 4,0GHZ16GB2TBFS4GBMAGIC MOUSE 2</v>
      </c>
      <c r="B174" s="8" t="str">
        <f>+'CTOS FICHA 904946'!A185</f>
        <v>151</v>
      </c>
      <c r="C174" s="8">
        <f>+'CTOS FICHA 904946'!B185</f>
        <v>14511</v>
      </c>
      <c r="D174" s="8">
        <f>+'CTOS FICHA 904946'!P185</f>
        <v>141228060</v>
      </c>
      <c r="E174" t="str">
        <f>'CTOS FICHA 904664'!C183&amp;'CTOS FICHA 904664'!D183&amp;'CTOS FICHA 904664'!E183&amp;'CTOS FICHA 904664'!F183&amp;'CTOS FICHA 904664'!G183&amp;'CTOS FICHA 904664'!H183&amp;'CTOS FICHA 904664'!I183&amp;'CTOS FICHA 904664'!Q183</f>
        <v>MacBook Pro13,3"I5 A 2,9GHZ16GB256GB FLASHGRIS ESPACIAL</v>
      </c>
      <c r="F174" s="8" t="str">
        <f>+'CTOS FICHA 904664'!A183</f>
        <v>154</v>
      </c>
      <c r="G174" s="8">
        <f>+'CTOS FICHA 904664'!B183</f>
        <v>11974</v>
      </c>
      <c r="H174" s="8">
        <f>+'CTOS FICHA 904664'!P183</f>
        <v>143928966</v>
      </c>
    </row>
    <row r="175" spans="1:8">
      <c r="A175" t="str">
        <f>'CTOS FICHA 904946'!C186&amp;'CTOS FICHA 904946'!D186&amp;'CTOS FICHA 904946'!E186&amp;'CTOS FICHA 904946'!F186&amp;'CTOS FICHA 904946'!G186&amp;'CTOS FICHA 904946'!H186&amp;'CTOS FICHA 904946'!I186</f>
        <v>iMacAntI5 A 3,1GHZ16GB1TBFSMAGIC MOUSE 2</v>
      </c>
      <c r="B175" s="8" t="str">
        <f>+'CTOS FICHA 904946'!A186</f>
        <v>151</v>
      </c>
      <c r="C175" s="8" t="str">
        <f>+'CTOS FICHA 904946'!B186</f>
        <v>14685</v>
      </c>
      <c r="D175" s="8">
        <f>+'CTOS FICHA 904946'!P186</f>
        <v>141369550</v>
      </c>
      <c r="E175" t="str">
        <f>'CTOS FICHA 904664'!C184&amp;'CTOS FICHA 904664'!D184&amp;'CTOS FICHA 904664'!E184&amp;'CTOS FICHA 904664'!F184&amp;'CTOS FICHA 904664'!G184&amp;'CTOS FICHA 904664'!H184&amp;'CTOS FICHA 904664'!I184&amp;'CTOS FICHA 904664'!Q184</f>
        <v>MacBook Pro13,3"I5 A 2,0GHZ16GB256GB FLASHGRIS ESPACIAL</v>
      </c>
      <c r="F175" s="8" t="str">
        <f>+'CTOS FICHA 904664'!A184</f>
        <v>154</v>
      </c>
      <c r="G175" s="8">
        <f>+'CTOS FICHA 904664'!B184</f>
        <v>12055</v>
      </c>
      <c r="H175" s="8">
        <f>+'CTOS FICHA 904664'!P184</f>
        <v>143989826</v>
      </c>
    </row>
    <row r="176" spans="1:8">
      <c r="A176" t="str">
        <f>'CTOS FICHA 904946'!C187&amp;'CTOS FICHA 904946'!D187&amp;'CTOS FICHA 904946'!E187&amp;'CTOS FICHA 904946'!F187&amp;'CTOS FICHA 904946'!G187&amp;'CTOS FICHA 904946'!H187&amp;'CTOS FICHA 904946'!I187</f>
        <v>iMacAntI7 A 4,0GHZ16GB3TBFS4GBMAGIC MOUSE 2</v>
      </c>
      <c r="B176" s="8" t="str">
        <f>+'CTOS FICHA 904946'!A187</f>
        <v>151</v>
      </c>
      <c r="C176" s="8">
        <f>+'CTOS FICHA 904946'!B187</f>
        <v>14347</v>
      </c>
      <c r="D176" s="8">
        <f>+'CTOS FICHA 904946'!P187</f>
        <v>141188559</v>
      </c>
      <c r="E176" t="str">
        <f>'CTOS FICHA 904664'!C185&amp;'CTOS FICHA 904664'!D185&amp;'CTOS FICHA 904664'!E185&amp;'CTOS FICHA 904664'!F185&amp;'CTOS FICHA 904664'!G185&amp;'CTOS FICHA 904664'!H185&amp;'CTOS FICHA 904664'!I185&amp;'CTOS FICHA 904664'!Q185</f>
        <v>MacBook Pro15"I7 A 2,9GHZ16GB512GB FLASH4GBPLATA</v>
      </c>
      <c r="F176" s="8" t="str">
        <f>+'CTOS FICHA 904664'!A185</f>
        <v>154</v>
      </c>
      <c r="G176" s="8" t="str">
        <f>+'CTOS FICHA 904664'!B185</f>
        <v>12071</v>
      </c>
      <c r="H176" s="8" t="str">
        <f>+'CTOS FICHA 904664'!P185</f>
        <v>144015281</v>
      </c>
    </row>
    <row r="177" spans="1:8">
      <c r="A177" t="str">
        <f>'CTOS FICHA 904946'!C188&amp;'CTOS FICHA 904946'!D188&amp;'CTOS FICHA 904946'!E188&amp;'CTOS FICHA 904946'!F188&amp;'CTOS FICHA 904946'!G188&amp;'CTOS FICHA 904946'!H188&amp;'CTOS FICHA 904946'!I188</f>
        <v>iMacAntI7 A 4,0GHZ8GB2TBFS2GBMAGIC MOUSE 2</v>
      </c>
      <c r="B177" s="8" t="str">
        <f>+'CTOS FICHA 904946'!A188</f>
        <v>151</v>
      </c>
      <c r="C177" s="8" t="str">
        <f>+'CTOS FICHA 904946'!B188</f>
        <v>14693</v>
      </c>
      <c r="D177" s="8" t="str">
        <f>+'CTOS FICHA 904946'!P188</f>
        <v>141424252</v>
      </c>
      <c r="E177" t="str">
        <f>'CTOS FICHA 904664'!C186&amp;'CTOS FICHA 904664'!D186&amp;'CTOS FICHA 904664'!E186&amp;'CTOS FICHA 904664'!F186&amp;'CTOS FICHA 904664'!G186&amp;'CTOS FICHA 904664'!H186&amp;'CTOS FICHA 904664'!I186&amp;'CTOS FICHA 904664'!Q186</f>
        <v>MacBook Pro13,3"I5 A 2,0GHZ16GB256GB FLASHPLATA</v>
      </c>
      <c r="F177" s="8" t="str">
        <f>+'CTOS FICHA 904664'!A186</f>
        <v>154</v>
      </c>
      <c r="G177" s="8">
        <f>+'CTOS FICHA 904664'!B186</f>
        <v>12048</v>
      </c>
      <c r="H177" s="8">
        <f>+'CTOS FICHA 904664'!P186</f>
        <v>143989337</v>
      </c>
    </row>
    <row r="178" spans="1:8">
      <c r="A178" t="str">
        <f>'CTOS FICHA 904946'!C189&amp;'CTOS FICHA 904946'!D189&amp;'CTOS FICHA 904946'!E189&amp;'CTOS FICHA 904946'!F189&amp;'CTOS FICHA 904946'!G189&amp;'CTOS FICHA 904946'!H189&amp;'CTOS FICHA 904946'!I189</f>
        <v>iMacAntI5 A 2,8GHZ16GB256GB FLASHMAGIC MOUSE 2</v>
      </c>
      <c r="B178" s="8" t="str">
        <f>+'CTOS FICHA 904946'!A189</f>
        <v>151</v>
      </c>
      <c r="C178" s="8" t="str">
        <f>+'CTOS FICHA 904946'!B189</f>
        <v>14701</v>
      </c>
      <c r="D178" s="8" t="str">
        <f>+'CTOS FICHA 904946'!P189</f>
        <v>141424257</v>
      </c>
      <c r="E178" t="str">
        <f>'CTOS FICHA 904664'!C187&amp;'CTOS FICHA 904664'!D187&amp;'CTOS FICHA 904664'!E187&amp;'CTOS FICHA 904664'!F187&amp;'CTOS FICHA 904664'!G187&amp;'CTOS FICHA 904664'!H187&amp;'CTOS FICHA 904664'!I187&amp;'CTOS FICHA 904664'!Q187</f>
        <v>MacBook12"M7 A 1,3GHZ8GB512GBORO ROSA</v>
      </c>
      <c r="F178" s="8" t="str">
        <f>+'CTOS FICHA 904664'!A187</f>
        <v>154</v>
      </c>
      <c r="G178" s="8" t="str">
        <f>+'CTOS FICHA 904664'!B187</f>
        <v>12097</v>
      </c>
      <c r="H178" s="8" t="str">
        <f>+'CTOS FICHA 904664'!P187</f>
        <v>144030210</v>
      </c>
    </row>
    <row r="179" spans="1:8">
      <c r="A179" t="str">
        <f>'CTOS FICHA 904946'!C190&amp;'CTOS FICHA 904946'!D190&amp;'CTOS FICHA 904946'!E190&amp;'CTOS FICHA 904946'!F190&amp;'CTOS FICHA 904946'!G190&amp;'CTOS FICHA 904946'!H190&amp;'CTOS FICHA 904946'!I190</f>
        <v>iMacAntI5 A 3,2GHZ16GB3TBFS2GBMAGIC MOUSE2 + MAGIC TRACKPAD2</v>
      </c>
      <c r="B179" s="8" t="str">
        <f>+'CTOS FICHA 904946'!A190</f>
        <v>151</v>
      </c>
      <c r="C179" s="8" t="str">
        <f>+'CTOS FICHA 904946'!B190</f>
        <v>14727</v>
      </c>
      <c r="D179" s="8" t="str">
        <f>+'CTOS FICHA 904946'!P190</f>
        <v>141424262</v>
      </c>
      <c r="E179" t="str">
        <f>'CTOS FICHA 904664'!C188&amp;'CTOS FICHA 904664'!D188&amp;'CTOS FICHA 904664'!E188&amp;'CTOS FICHA 904664'!F188&amp;'CTOS FICHA 904664'!G188&amp;'CTOS FICHA 904664'!H188&amp;'CTOS FICHA 904664'!I188&amp;'CTOS FICHA 904664'!Q188</f>
        <v>MacBook Pro13,3"I5 A 2,9GHZ16GB256GB FLASHPLATA</v>
      </c>
      <c r="F179" s="8" t="str">
        <f>+'CTOS FICHA 904664'!A188</f>
        <v>154</v>
      </c>
      <c r="G179" s="8" t="str">
        <f>+'CTOS FICHA 904664'!B188</f>
        <v>12105</v>
      </c>
      <c r="H179" s="8" t="str">
        <f>+'CTOS FICHA 904664'!P188</f>
        <v>144030817</v>
      </c>
    </row>
    <row r="180" spans="1:8">
      <c r="A180" t="str">
        <f>'CTOS FICHA 904946'!C191&amp;'CTOS FICHA 904946'!D191&amp;'CTOS FICHA 904946'!E191&amp;'CTOS FICHA 904946'!F191&amp;'CTOS FICHA 904946'!G191&amp;'CTOS FICHA 904946'!H191&amp;'CTOS FICHA 904946'!I191</f>
        <v>iMacAntI7 A 4,0GHZ16GB512GB FLASH4GBMAGIC MOUSE 2</v>
      </c>
      <c r="B180" s="8" t="str">
        <f>+'CTOS FICHA 904946'!A191</f>
        <v>151</v>
      </c>
      <c r="C180" s="8" t="str">
        <f>+'CTOS FICHA 904946'!B191</f>
        <v>14743</v>
      </c>
      <c r="D180" s="8" t="str">
        <f>+'CTOS FICHA 904946'!P191</f>
        <v>141453351</v>
      </c>
      <c r="E180" t="str">
        <f>'CTOS FICHA 904664'!C189&amp;'CTOS FICHA 904664'!D189&amp;'CTOS FICHA 904664'!E189&amp;'CTOS FICHA 904664'!F189&amp;'CTOS FICHA 904664'!G189&amp;'CTOS FICHA 904664'!H189&amp;'CTOS FICHA 904664'!I189&amp;'CTOS FICHA 904664'!Q189</f>
        <v>MacBook Pro15"I7 A 2,6GHZ16GB1TB FLASH2GBGRIS ESPACIAL</v>
      </c>
      <c r="F180" s="8" t="str">
        <f>+'CTOS FICHA 904664'!A189</f>
        <v>154</v>
      </c>
      <c r="G180" s="8" t="str">
        <f>+'CTOS FICHA 904664'!B189</f>
        <v>12113</v>
      </c>
      <c r="H180" s="8" t="str">
        <f>+'CTOS FICHA 904664'!P189</f>
        <v>144031035</v>
      </c>
    </row>
    <row r="181" spans="1:8">
      <c r="A181" t="str">
        <f>'CTOS FICHA 904946'!C192&amp;'CTOS FICHA 904946'!D192&amp;'CTOS FICHA 904946'!E192&amp;'CTOS FICHA 904946'!F192&amp;'CTOS FICHA 904946'!G192&amp;'CTOS FICHA 904946'!H192&amp;'CTOS FICHA 904946'!I192</f>
        <v>iMacAntI7 A 4,0GHZ16GB2TBFS2GBMAGIC MOUSE 2</v>
      </c>
      <c r="B181" s="8" t="str">
        <f>+'CTOS FICHA 904946'!A192</f>
        <v>151</v>
      </c>
      <c r="C181" s="8" t="str">
        <f>+'CTOS FICHA 904946'!B192</f>
        <v>14750</v>
      </c>
      <c r="D181" s="8" t="str">
        <f>+'CTOS FICHA 904946'!P192</f>
        <v>141453352</v>
      </c>
      <c r="E181" t="str">
        <f>'CTOS FICHA 904664'!C190&amp;'CTOS FICHA 904664'!D190&amp;'CTOS FICHA 904664'!E190&amp;'CTOS FICHA 904664'!F190&amp;'CTOS FICHA 904664'!G190&amp;'CTOS FICHA 904664'!H190&amp;'CTOS FICHA 904664'!I190&amp;'CTOS FICHA 904664'!Q190</f>
        <v>MacBook Pro13,3"I7 A 2,4GHZ16GB256GB FLASHGRIS ESPACIAL</v>
      </c>
      <c r="F181" s="8" t="str">
        <f>+'CTOS FICHA 904664'!A190</f>
        <v>154</v>
      </c>
      <c r="G181" s="8" t="str">
        <f>+'CTOS FICHA 904664'!B190</f>
        <v>12121</v>
      </c>
      <c r="H181" s="8" t="str">
        <f>+'CTOS FICHA 904664'!P190</f>
        <v>144031171</v>
      </c>
    </row>
    <row r="182" spans="1:8">
      <c r="A182" t="str">
        <f>'CTOS FICHA 904946'!C193&amp;'CTOS FICHA 904946'!D193&amp;'CTOS FICHA 904946'!E193&amp;'CTOS FICHA 904946'!F193&amp;'CTOS FICHA 904946'!G193&amp;'CTOS FICHA 904946'!H193&amp;'CTOS FICHA 904946'!I193</f>
        <v>iMacAntI7 A 4,0GHZ16GB1TBFS2GBMAGIC MOUSE 2</v>
      </c>
      <c r="B182" s="8" t="str">
        <f>+'CTOS FICHA 904946'!A193</f>
        <v>151</v>
      </c>
      <c r="C182" s="8" t="str">
        <f>+'CTOS FICHA 904946'!B193</f>
        <v>14768</v>
      </c>
      <c r="D182" s="8" t="str">
        <f>+'CTOS FICHA 904946'!P193</f>
        <v>141453356</v>
      </c>
      <c r="E182" t="str">
        <f>'CTOS FICHA 904664'!C191&amp;'CTOS FICHA 904664'!D191&amp;'CTOS FICHA 904664'!E191&amp;'CTOS FICHA 904664'!F191&amp;'CTOS FICHA 904664'!G191&amp;'CTOS FICHA 904664'!H191&amp;'CTOS FICHA 904664'!I191&amp;'CTOS FICHA 904664'!Q191</f>
        <v>MacBook Pro13,3"I5 A 2,9GHZ16GB512GB FLASHGRIS ESPACIAL</v>
      </c>
      <c r="F182" s="8" t="str">
        <f>+'CTOS FICHA 904664'!A191</f>
        <v>154</v>
      </c>
      <c r="G182" s="8">
        <f>+'CTOS FICHA 904664'!B191</f>
        <v>11917</v>
      </c>
      <c r="H182" s="8">
        <f>+'CTOS FICHA 904664'!P191</f>
        <v>143923395</v>
      </c>
    </row>
    <row r="183" spans="1:8">
      <c r="A183" t="str">
        <f>'CTOS FICHA 904946'!C194&amp;'CTOS FICHA 904946'!D194&amp;'CTOS FICHA 904946'!E194&amp;'CTOS FICHA 904946'!F194&amp;'CTOS FICHA 904946'!G194&amp;'CTOS FICHA 904946'!H194&amp;'CTOS FICHA 904946'!I194</f>
        <v>iMacAntI7 A 3,3GHZ16GB2TBFSMAGIC MOUSE 2</v>
      </c>
      <c r="B183" s="8" t="str">
        <f>+'CTOS FICHA 904946'!A194</f>
        <v>151</v>
      </c>
      <c r="C183" s="8" t="str">
        <f>+'CTOS FICHA 904946'!B194</f>
        <v>14776</v>
      </c>
      <c r="D183" s="8" t="str">
        <f>+'CTOS FICHA 904946'!P194</f>
        <v>141462838</v>
      </c>
      <c r="E183" t="str">
        <f>'CTOS FICHA 904664'!C192&amp;'CTOS FICHA 904664'!D192&amp;'CTOS FICHA 904664'!E192&amp;'CTOS FICHA 904664'!F192&amp;'CTOS FICHA 904664'!G192&amp;'CTOS FICHA 904664'!H192&amp;'CTOS FICHA 904664'!I192&amp;'CTOS FICHA 904664'!Q192</f>
        <v>MacBook12"M7 A 1,3GHZ8GB512GBORO</v>
      </c>
      <c r="F183" s="8" t="str">
        <f>+'CTOS FICHA 904664'!A192</f>
        <v>154</v>
      </c>
      <c r="G183" s="8" t="str">
        <f>+'CTOS FICHA 904664'!B192</f>
        <v>12147</v>
      </c>
      <c r="H183" s="8" t="str">
        <f>+'CTOS FICHA 904664'!P192</f>
        <v>144035284</v>
      </c>
    </row>
    <row r="184" spans="1:8">
      <c r="A184" t="str">
        <f>'CTOS FICHA 904946'!C195&amp;'CTOS FICHA 904946'!D195&amp;'CTOS FICHA 904946'!E195&amp;'CTOS FICHA 904946'!F195&amp;'CTOS FICHA 904946'!G195&amp;'CTOS FICHA 904946'!H195&amp;'CTOS FICHA 904946'!I195</f>
        <v>iMacAntI5 A 3,3GHZ16GB2TBFS4GBMAGIC MOUSE 2</v>
      </c>
      <c r="B184" s="8" t="str">
        <f>+'CTOS FICHA 904946'!A195</f>
        <v>151</v>
      </c>
      <c r="C184" s="8" t="str">
        <f>+'CTOS FICHA 904946'!B195</f>
        <v>14784</v>
      </c>
      <c r="D184" s="8">
        <f>+'CTOS FICHA 904946'!P195</f>
        <v>141478868</v>
      </c>
      <c r="E184" t="str">
        <f>'CTOS FICHA 904664'!C193&amp;'CTOS FICHA 904664'!D193&amp;'CTOS FICHA 904664'!E193&amp;'CTOS FICHA 904664'!F193&amp;'CTOS FICHA 904664'!G193&amp;'CTOS FICHA 904664'!H193&amp;'CTOS FICHA 904664'!I193&amp;'CTOS FICHA 904664'!Q193</f>
        <v>MacBook Pro13,3"I5 A 2,9GHZ16GB512GB FLASHGRIS ESPACIAL</v>
      </c>
      <c r="F184" s="8" t="str">
        <f>+'CTOS FICHA 904664'!A193</f>
        <v>154</v>
      </c>
      <c r="G184" s="8">
        <f>+'CTOS FICHA 904664'!B193</f>
        <v>11917</v>
      </c>
      <c r="H184" s="8">
        <f>+'CTOS FICHA 904664'!P193</f>
        <v>143923395</v>
      </c>
    </row>
    <row r="185" spans="1:8">
      <c r="A185" t="str">
        <f>'CTOS FICHA 904946'!C196&amp;'CTOS FICHA 904946'!D196&amp;'CTOS FICHA 904946'!E196&amp;'CTOS FICHA 904946'!F196&amp;'CTOS FICHA 904946'!G196&amp;'CTOS FICHA 904946'!H196&amp;'CTOS FICHA 904946'!I196</f>
        <v>iMacAntI7 A 4,0GHZ8GB512GB FLASH4GBMAGIC MOUSE 2</v>
      </c>
      <c r="B185" s="8" t="str">
        <f>+'CTOS FICHA 904946'!A196</f>
        <v>151</v>
      </c>
      <c r="C185" s="8" t="str">
        <f>+'CTOS FICHA 904946'!B196</f>
        <v>14792</v>
      </c>
      <c r="D185" s="8">
        <f>+'CTOS FICHA 904946'!P196</f>
        <v>141524287</v>
      </c>
      <c r="E185" t="str">
        <f>'CTOS FICHA 904664'!C194&amp;'CTOS FICHA 904664'!D194&amp;'CTOS FICHA 904664'!E194&amp;'CTOS FICHA 904664'!F194&amp;'CTOS FICHA 904664'!G194&amp;'CTOS FICHA 904664'!H194&amp;'CTOS FICHA 904664'!I194&amp;'CTOS FICHA 904664'!Q194</f>
        <v>MacBook Pro15"I7 A 2,7GHZ16GB1TB FLASH2GBGRIS ESPACIALTOUCH BAR</v>
      </c>
      <c r="F185" s="8" t="str">
        <f>+'CTOS FICHA 904664'!A194</f>
        <v>154</v>
      </c>
      <c r="G185" s="8" t="str">
        <f>+'CTOS FICHA 904664'!B194</f>
        <v>12154</v>
      </c>
      <c r="H185" s="8" t="str">
        <f>+'CTOS FICHA 904664'!P194</f>
        <v>144035458</v>
      </c>
    </row>
    <row r="186" spans="1:8">
      <c r="A186" t="str">
        <f>'CTOS FICHA 904946'!C197&amp;'CTOS FICHA 904946'!D197&amp;'CTOS FICHA 904946'!E197&amp;'CTOS FICHA 904946'!F197&amp;'CTOS FICHA 904946'!G197&amp;'CTOS FICHA 904946'!H197&amp;'CTOS FICHA 904946'!I197</f>
        <v>iMacAntI5 A 1,6GHZ16GBSERIAL ATA 1TBMAGIC MOUSE 2</v>
      </c>
      <c r="B186" s="8" t="str">
        <f>+'CTOS FICHA 904946'!A197</f>
        <v>151</v>
      </c>
      <c r="C186" s="8" t="str">
        <f>+'CTOS FICHA 904946'!B197</f>
        <v>14800</v>
      </c>
      <c r="D186" s="8">
        <f>+'CTOS FICHA 904946'!P197</f>
        <v>141524290</v>
      </c>
      <c r="E186" t="str">
        <f>'CTOS FICHA 904664'!C195&amp;'CTOS FICHA 904664'!D195&amp;'CTOS FICHA 904664'!E195&amp;'CTOS FICHA 904664'!F195&amp;'CTOS FICHA 904664'!G195&amp;'CTOS FICHA 904664'!H195&amp;'CTOS FICHA 904664'!I195&amp;'CTOS FICHA 904664'!Q195</f>
        <v>MacBook Pro15"I7 A 2,6GHZ16GB512GB FLASH4GBGRIS ESPACIAL</v>
      </c>
      <c r="F186" s="8" t="str">
        <f>+'CTOS FICHA 904664'!A195</f>
        <v>154</v>
      </c>
      <c r="G186" s="8" t="str">
        <f>+'CTOS FICHA 904664'!B195</f>
        <v>12162</v>
      </c>
      <c r="H186" s="8" t="str">
        <f>+'CTOS FICHA 904664'!P195</f>
        <v>144035484</v>
      </c>
    </row>
    <row r="187" spans="1:8">
      <c r="A187" t="str">
        <f>'CTOS FICHA 904946'!C198&amp;'CTOS FICHA 904946'!D198&amp;'CTOS FICHA 904946'!E198&amp;'CTOS FICHA 904946'!F198&amp;'CTOS FICHA 904946'!G198&amp;'CTOS FICHA 904946'!H198&amp;'CTOS FICHA 904946'!I198</f>
        <v>iMacAntI5 A 1,6GHZ16GB1TBFSMAGIC MOUSE 2</v>
      </c>
      <c r="B187" s="8" t="str">
        <f>+'CTOS FICHA 904946'!A198</f>
        <v>151</v>
      </c>
      <c r="C187" s="8" t="str">
        <f>+'CTOS FICHA 904946'!B198</f>
        <v>14834</v>
      </c>
      <c r="D187" s="8" t="str">
        <f>+'CTOS FICHA 904946'!P198</f>
        <v>141568470</v>
      </c>
      <c r="E187" t="str">
        <f>'CTOS FICHA 904664'!C196&amp;'CTOS FICHA 904664'!D196&amp;'CTOS FICHA 904664'!E196&amp;'CTOS FICHA 904664'!F196&amp;'CTOS FICHA 904664'!G196&amp;'CTOS FICHA 904664'!H196&amp;'CTOS FICHA 904664'!I196&amp;'CTOS FICHA 904664'!Q196</f>
        <v>MacBook Pro15"I7 A 2,6GHZ16GB512GB FLASH2GBGRIS ESPACIAL</v>
      </c>
      <c r="F187" s="8" t="str">
        <f>+'CTOS FICHA 904664'!A196</f>
        <v>154</v>
      </c>
      <c r="G187" s="8">
        <f>+'CTOS FICHA 904664'!B196</f>
        <v>11958</v>
      </c>
      <c r="H187" s="8">
        <f>+'CTOS FICHA 904664'!P196</f>
        <v>143928964</v>
      </c>
    </row>
    <row r="188" spans="1:8">
      <c r="A188" t="str">
        <f>'CTOS FICHA 904946'!C199&amp;'CTOS FICHA 904946'!D199&amp;'CTOS FICHA 904946'!E199&amp;'CTOS FICHA 904946'!F199&amp;'CTOS FICHA 904946'!G199&amp;'CTOS FICHA 904946'!H199&amp;'CTOS FICHA 904946'!I199</f>
        <v>iMacAntI5 A 3,1GHZ16GB2TBFSMAGIC MOUSE 2</v>
      </c>
      <c r="B188" s="8" t="str">
        <f>+'CTOS FICHA 904946'!A199</f>
        <v>151</v>
      </c>
      <c r="C188" s="8" t="str">
        <f>+'CTOS FICHA 904946'!B199</f>
        <v>14842</v>
      </c>
      <c r="D188" s="8">
        <f>+'CTOS FICHA 904946'!P199</f>
        <v>141570741</v>
      </c>
      <c r="E188" t="str">
        <f>'CTOS FICHA 904664'!C197&amp;'CTOS FICHA 904664'!D197&amp;'CTOS FICHA 904664'!E197&amp;'CTOS FICHA 904664'!F197&amp;'CTOS FICHA 904664'!G197&amp;'CTOS FICHA 904664'!H197&amp;'CTOS FICHA 904664'!I197&amp;'CTOS FICHA 904664'!Q197</f>
        <v>MacBook Pro13,3"I5 A 2,0GHZ16GB256GB FLASHGRIS ESPACIAL</v>
      </c>
      <c r="F188" s="8" t="str">
        <f>+'CTOS FICHA 904664'!A197</f>
        <v>154</v>
      </c>
      <c r="G188" s="8">
        <f>+'CTOS FICHA 904664'!B197</f>
        <v>12055</v>
      </c>
      <c r="H188" s="8">
        <f>+'CTOS FICHA 904664'!P197</f>
        <v>143989826</v>
      </c>
    </row>
    <row r="189" spans="1:8">
      <c r="A189" t="str">
        <f>'CTOS FICHA 904946'!C200&amp;'CTOS FICHA 904946'!D200&amp;'CTOS FICHA 904946'!E200&amp;'CTOS FICHA 904946'!F200&amp;'CTOS FICHA 904946'!G200&amp;'CTOS FICHA 904946'!H200&amp;'CTOS FICHA 904946'!I200</f>
        <v>iMacAntI5 A 3,1GHZ16GB2TBFSMAGIC MOUSE2 + MAGIC TRACKPAD2</v>
      </c>
      <c r="B189" s="8" t="str">
        <f>+'CTOS FICHA 904946'!A200</f>
        <v>151</v>
      </c>
      <c r="C189" s="8" t="str">
        <f>+'CTOS FICHA 904946'!B200</f>
        <v>14859</v>
      </c>
      <c r="D189" s="8" t="str">
        <f>+'CTOS FICHA 904946'!P200</f>
        <v>141574760</v>
      </c>
      <c r="E189" t="str">
        <f>'CTOS FICHA 904664'!C198&amp;'CTOS FICHA 904664'!D198&amp;'CTOS FICHA 904664'!E198&amp;'CTOS FICHA 904664'!F198&amp;'CTOS FICHA 904664'!G198&amp;'CTOS FICHA 904664'!H198&amp;'CTOS FICHA 904664'!I198&amp;'CTOS FICHA 904664'!Q198</f>
        <v>MacBook Pro13,3"I5 A 2,7GHZ8GB128GB FLASHPLATA</v>
      </c>
      <c r="F189" s="8" t="str">
        <f>+'CTOS FICHA 904664'!A198</f>
        <v>154</v>
      </c>
      <c r="G189" s="8" t="str">
        <f>+'CTOS FICHA 904664'!B198</f>
        <v>12170</v>
      </c>
      <c r="H189" s="8" t="str">
        <f>+'CTOS FICHA 904664'!P198</f>
        <v>144047767</v>
      </c>
    </row>
    <row r="190" spans="1:8">
      <c r="A190" t="str">
        <f>'CTOS FICHA 904946'!C201&amp;'CTOS FICHA 904946'!D201&amp;'CTOS FICHA 904946'!E201&amp;'CTOS FICHA 904946'!F201&amp;'CTOS FICHA 904946'!G201&amp;'CTOS FICHA 904946'!H201&amp;'CTOS FICHA 904946'!I201</f>
        <v>iMacAntI5 A 2,8GHZ8GB1TBFSMAGIC MOUSE 2</v>
      </c>
      <c r="B190" s="8" t="str">
        <f>+'CTOS FICHA 904946'!A201</f>
        <v>151</v>
      </c>
      <c r="C190" s="8" t="str">
        <f>+'CTOS FICHA 904946'!B201</f>
        <v>14867</v>
      </c>
      <c r="D190" s="8">
        <f>+'CTOS FICHA 904946'!P201</f>
        <v>141601979</v>
      </c>
      <c r="E190" t="str">
        <f>'CTOS FICHA 904664'!C199&amp;'CTOS FICHA 904664'!D199&amp;'CTOS FICHA 904664'!E199&amp;'CTOS FICHA 904664'!F199&amp;'CTOS FICHA 904664'!G199&amp;'CTOS FICHA 904664'!H199&amp;'CTOS FICHA 904664'!I199&amp;'CTOS FICHA 904664'!Q199</f>
        <v>MacBook Pro13,3"I5 A 2,9GHZ16GB512GB FLASHGRIS ESPACIAL</v>
      </c>
      <c r="F190" s="8" t="str">
        <f>+'CTOS FICHA 904664'!A199</f>
        <v>154</v>
      </c>
      <c r="G190" s="8">
        <f>+'CTOS FICHA 904664'!B199</f>
        <v>11917</v>
      </c>
      <c r="H190" s="8">
        <f>+'CTOS FICHA 904664'!P199</f>
        <v>143923395</v>
      </c>
    </row>
    <row r="191" spans="1:8">
      <c r="A191" t="str">
        <f>'CTOS FICHA 904946'!C202&amp;'CTOS FICHA 904946'!D202&amp;'CTOS FICHA 904946'!E202&amp;'CTOS FICHA 904946'!F202&amp;'CTOS FICHA 904946'!G202&amp;'CTOS FICHA 904946'!H202&amp;'CTOS FICHA 904946'!I202</f>
        <v>iMacAntI7 A 4,0GHZ32GB2TBFS2GBMAGIC MOUSE 2</v>
      </c>
      <c r="B191" s="8" t="str">
        <f>+'CTOS FICHA 904946'!A202</f>
        <v>151</v>
      </c>
      <c r="C191" s="8" t="str">
        <f>+'CTOS FICHA 904946'!B202</f>
        <v>14875</v>
      </c>
      <c r="D191" s="8">
        <f>+'CTOS FICHA 904946'!P202</f>
        <v>141601980</v>
      </c>
      <c r="E191" t="str">
        <f>'CTOS FICHA 904664'!C200&amp;'CTOS FICHA 904664'!D200&amp;'CTOS FICHA 904664'!E200&amp;'CTOS FICHA 904664'!F200&amp;'CTOS FICHA 904664'!G200&amp;'CTOS FICHA 904664'!H200&amp;'CTOS FICHA 904664'!I200&amp;'CTOS FICHA 904664'!Q200</f>
        <v>MacBook Pro15"I7 A 2,7GHZ16GB1TB FLASH4GBGRIS ESPACIAL</v>
      </c>
      <c r="F191" s="8" t="str">
        <f>+'CTOS FICHA 904664'!A200</f>
        <v>154</v>
      </c>
      <c r="G191" s="8" t="str">
        <f>+'CTOS FICHA 904664'!B200</f>
        <v>12188</v>
      </c>
      <c r="H191" s="8" t="str">
        <f>+'CTOS FICHA 904664'!P200</f>
        <v>144047776</v>
      </c>
    </row>
    <row r="192" spans="1:8">
      <c r="A192" t="str">
        <f>'CTOS FICHA 904946'!C203&amp;'CTOS FICHA 904946'!D203&amp;'CTOS FICHA 904946'!E203&amp;'CTOS FICHA 904946'!F203&amp;'CTOS FICHA 904946'!G203&amp;'CTOS FICHA 904946'!H203&amp;'CTOS FICHA 904946'!I203</f>
        <v>Mac MiniAntI7 A 3,0GHZ16GB1TBFS</v>
      </c>
      <c r="B192" s="8" t="str">
        <f>+'CTOS FICHA 904946'!A203</f>
        <v>151</v>
      </c>
      <c r="C192" s="8" t="str">
        <f>+'CTOS FICHA 904946'!B203</f>
        <v>14883</v>
      </c>
      <c r="D192" s="8" t="str">
        <f>+'CTOS FICHA 904946'!P203</f>
        <v>141623583</v>
      </c>
      <c r="E192" t="str">
        <f>'CTOS FICHA 904664'!C201&amp;'CTOS FICHA 904664'!D201&amp;'CTOS FICHA 904664'!E201&amp;'CTOS FICHA 904664'!F201&amp;'CTOS FICHA 904664'!G201&amp;'CTOS FICHA 904664'!H201&amp;'CTOS FICHA 904664'!I201&amp;'CTOS FICHA 904664'!Q201</f>
        <v>MacBook Air13"I7 A 2,2GHZ8GB128GB</v>
      </c>
      <c r="F192" s="8" t="str">
        <f>+'CTOS FICHA 904664'!A201</f>
        <v>154</v>
      </c>
      <c r="G192" s="8">
        <f>+'CTOS FICHA 904664'!B201</f>
        <v>11594</v>
      </c>
      <c r="H192" s="8">
        <f>+'CTOS FICHA 904664'!P201</f>
        <v>143199700</v>
      </c>
    </row>
    <row r="193" spans="1:8">
      <c r="A193" t="str">
        <f>'CTOS FICHA 904946'!C204&amp;'CTOS FICHA 904946'!D204&amp;'CTOS FICHA 904946'!E204&amp;'CTOS FICHA 904946'!F204&amp;'CTOS FICHA 904946'!G204&amp;'CTOS FICHA 904946'!H204&amp;'CTOS FICHA 904946'!I204</f>
        <v>iMacAntI7 A 4,0GHZ16GB2TBFS2GBMAGIC MOUSE2 + MAGIC TRACKPAD2</v>
      </c>
      <c r="B193" s="8" t="str">
        <f>+'CTOS FICHA 904946'!A204</f>
        <v>151</v>
      </c>
      <c r="C193" s="8" t="str">
        <f>+'CTOS FICHA 904946'!B204</f>
        <v>14891</v>
      </c>
      <c r="D193" s="8" t="str">
        <f>+'CTOS FICHA 904946'!P204</f>
        <v>141631980</v>
      </c>
      <c r="E193" t="str">
        <f>'CTOS FICHA 904664'!C202&amp;'CTOS FICHA 904664'!D202&amp;'CTOS FICHA 904664'!E202&amp;'CTOS FICHA 904664'!F202&amp;'CTOS FICHA 904664'!G202&amp;'CTOS FICHA 904664'!H202&amp;'CTOS FICHA 904664'!I202&amp;'CTOS FICHA 904664'!Q202</f>
        <v>MacBook Pro13,3"I5 A 2,0GHZ16GB256GB FLASHPLATA</v>
      </c>
      <c r="F193" s="8" t="str">
        <f>+'CTOS FICHA 904664'!A202</f>
        <v>154</v>
      </c>
      <c r="G193" s="8">
        <f>+'CTOS FICHA 904664'!B202</f>
        <v>12048</v>
      </c>
      <c r="H193" s="8">
        <f>+'CTOS FICHA 904664'!P202</f>
        <v>143989337</v>
      </c>
    </row>
    <row r="194" spans="1:8">
      <c r="A194" t="str">
        <f>'CTOS FICHA 904946'!C205&amp;'CTOS FICHA 904946'!D205&amp;'CTOS FICHA 904946'!E205&amp;'CTOS FICHA 904946'!F205&amp;'CTOS FICHA 904946'!G205&amp;'CTOS FICHA 904946'!H205&amp;'CTOS FICHA 904946'!I205</f>
        <v>iMacAntI5 A 1,6GHZ8GB256GB FLASHMAGIC MOUSE 2</v>
      </c>
      <c r="B194" s="8" t="str">
        <f>+'CTOS FICHA 904946'!A205</f>
        <v>151</v>
      </c>
      <c r="C194" s="8" t="str">
        <f>+'CTOS FICHA 904946'!B205</f>
        <v>14909</v>
      </c>
      <c r="D194" s="8">
        <f>+'CTOS FICHA 904946'!P205</f>
        <v>141636360</v>
      </c>
      <c r="E194" t="str">
        <f>'CTOS FICHA 904664'!C203&amp;'CTOS FICHA 904664'!D203&amp;'CTOS FICHA 904664'!E203&amp;'CTOS FICHA 904664'!F203&amp;'CTOS FICHA 904664'!G203&amp;'CTOS FICHA 904664'!H203&amp;'CTOS FICHA 904664'!I203&amp;'CTOS FICHA 904664'!Q203</f>
        <v>MacBook Pro13,3"I5 A 2,9GHZ16GB512GB FLASHGRIS ESPACIAL</v>
      </c>
      <c r="F194" s="8" t="str">
        <f>+'CTOS FICHA 904664'!A203</f>
        <v>154</v>
      </c>
      <c r="G194" s="8">
        <f>+'CTOS FICHA 904664'!B203</f>
        <v>11917</v>
      </c>
      <c r="H194" s="8">
        <f>+'CTOS FICHA 904664'!P203</f>
        <v>143923395</v>
      </c>
    </row>
    <row r="195" spans="1:8">
      <c r="A195" t="str">
        <f>'CTOS FICHA 904946'!C206&amp;'CTOS FICHA 904946'!D206&amp;'CTOS FICHA 904946'!E206&amp;'CTOS FICHA 904946'!F206&amp;'CTOS FICHA 904946'!G206&amp;'CTOS FICHA 904946'!H206&amp;'CTOS FICHA 904946'!I206</f>
        <v>Mac ProAntE5 4 NÚCLEOS 3,7GHZ12GB256GB FLASHD700</v>
      </c>
      <c r="B195" s="8" t="str">
        <f>+'CTOS FICHA 904946'!A206</f>
        <v>151</v>
      </c>
      <c r="C195" s="8" t="str">
        <f>+'CTOS FICHA 904946'!B206</f>
        <v>14917</v>
      </c>
      <c r="D195" s="8" t="str">
        <f>+'CTOS FICHA 904946'!P206</f>
        <v>141663720</v>
      </c>
      <c r="E195" t="str">
        <f>'CTOS FICHA 904664'!C204&amp;'CTOS FICHA 904664'!D204&amp;'CTOS FICHA 904664'!E204&amp;'CTOS FICHA 904664'!F204&amp;'CTOS FICHA 904664'!G204&amp;'CTOS FICHA 904664'!H204&amp;'CTOS FICHA 904664'!I204&amp;'CTOS FICHA 904664'!Q204</f>
        <v>MacBook12"M7 A 1,3GHZ8GB512GBORO ROSA</v>
      </c>
      <c r="F195" s="8" t="str">
        <f>+'CTOS FICHA 904664'!A204</f>
        <v>154</v>
      </c>
      <c r="G195" s="8">
        <f>+'CTOS FICHA 904664'!B204</f>
        <v>12097</v>
      </c>
      <c r="H195" s="8">
        <f>+'CTOS FICHA 904664'!P204</f>
        <v>144030210</v>
      </c>
    </row>
    <row r="196" spans="1:8">
      <c r="A196" t="str">
        <f>'CTOS FICHA 904946'!C207&amp;'CTOS FICHA 904946'!D207&amp;'CTOS FICHA 904946'!E207&amp;'CTOS FICHA 904946'!F207&amp;'CTOS FICHA 904946'!G207&amp;'CTOS FICHA 904946'!H207&amp;'CTOS FICHA 904946'!I207</f>
        <v>iMacAntI5 A 3,2GHZ16GB256GB FLASH2GBMAGIC MOUSE 2</v>
      </c>
      <c r="B196" s="8" t="str">
        <f>+'CTOS FICHA 904946'!A207</f>
        <v>151</v>
      </c>
      <c r="C196" s="8" t="str">
        <f>+'CTOS FICHA 904946'!B207</f>
        <v>14925</v>
      </c>
      <c r="D196" s="8" t="str">
        <f>+'CTOS FICHA 904946'!P207</f>
        <v>141663721</v>
      </c>
      <c r="E196" t="str">
        <f>'CTOS FICHA 904664'!C205&amp;'CTOS FICHA 904664'!D205&amp;'CTOS FICHA 904664'!E205&amp;'CTOS FICHA 904664'!F205&amp;'CTOS FICHA 904664'!G205&amp;'CTOS FICHA 904664'!H205&amp;'CTOS FICHA 904664'!I205&amp;'CTOS FICHA 904664'!Q205</f>
        <v>MacBook Pro13,3"I7 A 3,3GHZ16GB1TB FLASHGRIS ESPACIAL</v>
      </c>
      <c r="F196" s="8" t="str">
        <f>+'CTOS FICHA 904664'!A205</f>
        <v>154</v>
      </c>
      <c r="G196" s="8">
        <f>+'CTOS FICHA 904664'!B205</f>
        <v>11982</v>
      </c>
      <c r="H196" s="8">
        <f>+'CTOS FICHA 904664'!P205</f>
        <v>143929014</v>
      </c>
    </row>
    <row r="197" spans="1:8">
      <c r="A197" t="str">
        <f>'CTOS FICHA 904946'!C208&amp;'CTOS FICHA 904946'!D208&amp;'CTOS FICHA 904946'!E208&amp;'CTOS FICHA 904946'!F208&amp;'CTOS FICHA 904946'!G208&amp;'CTOS FICHA 904946'!H208&amp;'CTOS FICHA 904946'!I208</f>
        <v>iMacAntI7 A 3,3GHZ16GBSERIAL ATA 1TBMAGIC MOUSE 2</v>
      </c>
      <c r="B197" s="8" t="str">
        <f>+'CTOS FICHA 904946'!A208</f>
        <v>151</v>
      </c>
      <c r="C197" s="8" t="str">
        <f>+'CTOS FICHA 904946'!B208</f>
        <v>14933</v>
      </c>
      <c r="D197" s="8">
        <f>+'CTOS FICHA 904946'!P208</f>
        <v>141719112</v>
      </c>
      <c r="E197" t="str">
        <f>'CTOS FICHA 904664'!C206&amp;'CTOS FICHA 904664'!D206&amp;'CTOS FICHA 904664'!E206&amp;'CTOS FICHA 904664'!F206&amp;'CTOS FICHA 904664'!G206&amp;'CTOS FICHA 904664'!H206&amp;'CTOS FICHA 904664'!I206&amp;'CTOS FICHA 904664'!Q206</f>
        <v>MacBook Pro13,3"I5 A 2,9GHZ16GB512GB FLASHGRIS ESPACIAL</v>
      </c>
      <c r="F197" s="8" t="str">
        <f>+'CTOS FICHA 904664'!A206</f>
        <v>154</v>
      </c>
      <c r="G197" s="8">
        <f>+'CTOS FICHA 904664'!B206</f>
        <v>11917</v>
      </c>
      <c r="H197" s="8">
        <f>+'CTOS FICHA 904664'!P206</f>
        <v>143923395</v>
      </c>
    </row>
    <row r="198" spans="1:8">
      <c r="A198" t="str">
        <f>'CTOS FICHA 904946'!C209&amp;'CTOS FICHA 904946'!D209&amp;'CTOS FICHA 904946'!E209&amp;'CTOS FICHA 904946'!F209&amp;'CTOS FICHA 904946'!G209&amp;'CTOS FICHA 904946'!H209&amp;'CTOS FICHA 904946'!I209</f>
        <v>iMacAntI5 A 1,6GHZ8GB1TBFSMAGIC MOUSE 2</v>
      </c>
      <c r="B198" s="8" t="str">
        <f>+'CTOS FICHA 904946'!A209</f>
        <v>151</v>
      </c>
      <c r="C198" s="8" t="str">
        <f>+'CTOS FICHA 904946'!B209</f>
        <v>14941</v>
      </c>
      <c r="D198" s="8">
        <f>+'CTOS FICHA 904946'!P209</f>
        <v>141719127</v>
      </c>
      <c r="E198" t="str">
        <f>'CTOS FICHA 904664'!C207&amp;'CTOS FICHA 904664'!D207&amp;'CTOS FICHA 904664'!E207&amp;'CTOS FICHA 904664'!F207&amp;'CTOS FICHA 904664'!G207&amp;'CTOS FICHA 904664'!H207&amp;'CTOS FICHA 904664'!I207&amp;'CTOS FICHA 904664'!Q207</f>
        <v>MacBook Pro15"I7 A 2,7GHZ16GB512GB FLASH4GBGRIS ESPACIAL</v>
      </c>
      <c r="F198" s="8" t="str">
        <f>+'CTOS FICHA 904664'!A207</f>
        <v>154</v>
      </c>
      <c r="G198" s="8" t="str">
        <f>+'CTOS FICHA 904664'!B207</f>
        <v>12196</v>
      </c>
      <c r="H198" s="8" t="str">
        <f>+'CTOS FICHA 904664'!P207</f>
        <v>144069765</v>
      </c>
    </row>
    <row r="199" spans="1:8">
      <c r="A199" t="str">
        <f>'CTOS FICHA 904946'!C210&amp;'CTOS FICHA 904946'!D210&amp;'CTOS FICHA 904946'!E210&amp;'CTOS FICHA 904946'!F210&amp;'CTOS FICHA 904946'!G210&amp;'CTOS FICHA 904946'!H210&amp;'CTOS FICHA 904946'!I210</f>
        <v>iMacAntI5 A 3,2GHZ8GB256GB FLASH2GB</v>
      </c>
      <c r="B199" s="8" t="str">
        <f>+'CTOS FICHA 904946'!A210</f>
        <v>151</v>
      </c>
      <c r="C199" s="8">
        <f>+'CTOS FICHA 904946'!B210</f>
        <v>14446</v>
      </c>
      <c r="D199" s="8">
        <f>+'CTOS FICHA 904946'!P210</f>
        <v>141212100</v>
      </c>
      <c r="E199" t="str">
        <f>'CTOS FICHA 904664'!C208&amp;'CTOS FICHA 904664'!D208&amp;'CTOS FICHA 904664'!E208&amp;'CTOS FICHA 904664'!F208&amp;'CTOS FICHA 904664'!G208&amp;'CTOS FICHA 904664'!H208&amp;'CTOS FICHA 904664'!I208&amp;'CTOS FICHA 904664'!Q208</f>
        <v>MacBook Pro13,3"I7 A 3,3GHZ16GB512GB FLASHGRIS ESPACIAL</v>
      </c>
      <c r="F199" s="8" t="str">
        <f>+'CTOS FICHA 904664'!A208</f>
        <v>154</v>
      </c>
      <c r="G199" s="8">
        <f>+'CTOS FICHA 904664'!B208</f>
        <v>11990</v>
      </c>
      <c r="H199" s="8">
        <f>+'CTOS FICHA 904664'!P208</f>
        <v>143929033</v>
      </c>
    </row>
    <row r="200" spans="1:8">
      <c r="A200" t="str">
        <f>'CTOS FICHA 904946'!C211&amp;'CTOS FICHA 904946'!D211&amp;'CTOS FICHA 904946'!E211&amp;'CTOS FICHA 904946'!F211&amp;'CTOS FICHA 904946'!G211&amp;'CTOS FICHA 904946'!H211&amp;'CTOS FICHA 904946'!I211</f>
        <v>iMacAntI5 A 3,3GHZ8GB512GB FLASH4GBMAGIC MOUSE 2</v>
      </c>
      <c r="B200" s="8" t="str">
        <f>+'CTOS FICHA 904946'!A211</f>
        <v>151</v>
      </c>
      <c r="C200" s="8" t="str">
        <f>+'CTOS FICHA 904946'!B211</f>
        <v>14982</v>
      </c>
      <c r="D200" s="8">
        <f>+'CTOS FICHA 904946'!P211</f>
        <v>141789787</v>
      </c>
      <c r="E200" t="str">
        <f>'CTOS FICHA 904664'!C209&amp;'CTOS FICHA 904664'!D209&amp;'CTOS FICHA 904664'!E209&amp;'CTOS FICHA 904664'!F209&amp;'CTOS FICHA 904664'!G209&amp;'CTOS FICHA 904664'!H209&amp;'CTOS FICHA 904664'!I209&amp;'CTOS FICHA 904664'!Q209</f>
        <v>MacBook Pro15"I7 A 2,7GHZ16GB512GB FLASH4GBGRIS ESPACIAL</v>
      </c>
      <c r="F200" s="8" t="str">
        <f>+'CTOS FICHA 904664'!A209</f>
        <v>154</v>
      </c>
      <c r="G200" s="8">
        <f>+'CTOS FICHA 904664'!B209</f>
        <v>12196</v>
      </c>
      <c r="H200" s="8">
        <f>+'CTOS FICHA 904664'!P209</f>
        <v>144069765</v>
      </c>
    </row>
    <row r="201" spans="1:8">
      <c r="A201" t="str">
        <f>'CTOS FICHA 904946'!C212&amp;'CTOS FICHA 904946'!D212&amp;'CTOS FICHA 904946'!E212&amp;'CTOS FICHA 904946'!F212&amp;'CTOS FICHA 904946'!G212&amp;'CTOS FICHA 904946'!H212&amp;'CTOS FICHA 904946'!I212</f>
        <v>iMacAntI7 A 4,0GHZ16GB1TBFS2GBMAGIC TRACKPAD 2</v>
      </c>
      <c r="B201" s="8" t="str">
        <f>+'CTOS FICHA 904946'!A212</f>
        <v>151</v>
      </c>
      <c r="C201" s="8" t="str">
        <f>+'CTOS FICHA 904946'!B212</f>
        <v>14990</v>
      </c>
      <c r="D201" s="8" t="str">
        <f>+'CTOS FICHA 904946'!P212</f>
        <v>141817277</v>
      </c>
      <c r="E201" t="e">
        <f>'CTOS FICHA 904664'!#REF!&amp;'CTOS FICHA 904664'!#REF!&amp;'CTOS FICHA 904664'!#REF!&amp;'CTOS FICHA 904664'!#REF!&amp;'CTOS FICHA 904664'!#REF!&amp;'CTOS FICHA 904664'!#REF!&amp;'CTOS FICHA 904664'!#REF!&amp;'CTOS FICHA 904664'!#REF!</f>
        <v>#REF!</v>
      </c>
      <c r="F201" s="8" t="e">
        <f>+'CTOS FICHA 904664'!#REF!</f>
        <v>#REF!</v>
      </c>
      <c r="G201" s="8" t="e">
        <f>+'CTOS FICHA 904664'!#REF!</f>
        <v>#REF!</v>
      </c>
      <c r="H201" s="8" t="e">
        <f>+'CTOS FICHA 904664'!#REF!</f>
        <v>#REF!</v>
      </c>
    </row>
    <row r="202" spans="1:8">
      <c r="A202" t="str">
        <f>'CTOS FICHA 904946'!C213&amp;'CTOS FICHA 904946'!D213&amp;'CTOS FICHA 904946'!E213&amp;'CTOS FICHA 904946'!F213&amp;'CTOS FICHA 904946'!G213&amp;'CTOS FICHA 904946'!H213&amp;'CTOS FICHA 904946'!I213</f>
        <v>Mac MiniAntI7 A 3,0GHZ16GB 512GB FLASH</v>
      </c>
      <c r="B202" s="8" t="str">
        <f>+'CTOS FICHA 904946'!A213</f>
        <v>151</v>
      </c>
      <c r="C202" s="8" t="str">
        <f>+'CTOS FICHA 904946'!B213</f>
        <v>15005</v>
      </c>
      <c r="D202" s="8" t="str">
        <f>+'CTOS FICHA 904946'!P213</f>
        <v>141817278</v>
      </c>
      <c r="E202" t="e">
        <f>'CTOS FICHA 904664'!#REF!&amp;'CTOS FICHA 904664'!#REF!&amp;'CTOS FICHA 904664'!#REF!&amp;'CTOS FICHA 904664'!#REF!&amp;'CTOS FICHA 904664'!#REF!&amp;'CTOS FICHA 904664'!#REF!&amp;'CTOS FICHA 904664'!#REF!&amp;'CTOS FICHA 904664'!#REF!</f>
        <v>#REF!</v>
      </c>
      <c r="F202" s="8" t="e">
        <f>+'CTOS FICHA 904664'!#REF!</f>
        <v>#REF!</v>
      </c>
      <c r="G202" s="8" t="e">
        <f>+'CTOS FICHA 904664'!#REF!</f>
        <v>#REF!</v>
      </c>
      <c r="H202" s="8" t="e">
        <f>+'CTOS FICHA 904664'!#REF!</f>
        <v>#REF!</v>
      </c>
    </row>
    <row r="203" spans="1:8">
      <c r="A203" t="str">
        <f>'CTOS FICHA 904946'!C214&amp;'CTOS FICHA 904946'!D214&amp;'CTOS FICHA 904946'!E214&amp;'CTOS FICHA 904946'!F214&amp;'CTOS FICHA 904946'!G214&amp;'CTOS FICHA 904946'!H214&amp;'CTOS FICHA 904946'!I214</f>
        <v>Mac ProAntE5 4 NÚCLEOS 3,7GHZ32GB1TB FLASHD300</v>
      </c>
      <c r="B203" s="8" t="str">
        <f>+'CTOS FICHA 904946'!A214</f>
        <v>151</v>
      </c>
      <c r="C203" s="8" t="str">
        <f>+'CTOS FICHA 904946'!B214</f>
        <v>15013</v>
      </c>
      <c r="D203" s="8">
        <f>+'CTOS FICHA 904946'!P214</f>
        <v>141839830</v>
      </c>
      <c r="E203" t="e">
        <f>'CTOS FICHA 904664'!#REF!&amp;'CTOS FICHA 904664'!#REF!&amp;'CTOS FICHA 904664'!#REF!&amp;'CTOS FICHA 904664'!#REF!&amp;'CTOS FICHA 904664'!#REF!&amp;'CTOS FICHA 904664'!#REF!&amp;'CTOS FICHA 904664'!#REF!&amp;'CTOS FICHA 904664'!#REF!</f>
        <v>#REF!</v>
      </c>
      <c r="F203" s="8" t="e">
        <f>+'CTOS FICHA 904664'!#REF!</f>
        <v>#REF!</v>
      </c>
      <c r="G203" s="8" t="e">
        <f>+'CTOS FICHA 904664'!#REF!</f>
        <v>#REF!</v>
      </c>
      <c r="H203" s="8" t="e">
        <f>+'CTOS FICHA 904664'!#REF!</f>
        <v>#REF!</v>
      </c>
    </row>
    <row r="204" spans="1:8">
      <c r="A204" t="str">
        <f>'CTOS FICHA 904946'!C215&amp;'CTOS FICHA 904946'!D215&amp;'CTOS FICHA 904946'!E215&amp;'CTOS FICHA 904946'!F215&amp;'CTOS FICHA 904946'!G215&amp;'CTOS FICHA 904946'!H215&amp;'CTOS FICHA 904946'!I215</f>
        <v>Mac ProAntE5 6 NÚCLEOS 3,5GHZ16GB256GB FLASHD500</v>
      </c>
      <c r="B204" s="8" t="str">
        <f>+'CTOS FICHA 904946'!A215</f>
        <v>151</v>
      </c>
      <c r="C204" s="8" t="str">
        <f>+'CTOS FICHA 904946'!B215</f>
        <v>15039</v>
      </c>
      <c r="D204" s="8" t="str">
        <f>+'CTOS FICHA 904946'!P215</f>
        <v>141885648</v>
      </c>
      <c r="E204" t="e">
        <f>'CTOS FICHA 904664'!#REF!&amp;'CTOS FICHA 904664'!#REF!&amp;'CTOS FICHA 904664'!#REF!&amp;'CTOS FICHA 904664'!#REF!&amp;'CTOS FICHA 904664'!#REF!&amp;'CTOS FICHA 904664'!#REF!&amp;'CTOS FICHA 904664'!#REF!&amp;'CTOS FICHA 904664'!#REF!</f>
        <v>#REF!</v>
      </c>
      <c r="F204" s="8" t="e">
        <f>+'CTOS FICHA 904664'!#REF!</f>
        <v>#REF!</v>
      </c>
      <c r="G204" s="8" t="e">
        <f>+'CTOS FICHA 904664'!#REF!</f>
        <v>#REF!</v>
      </c>
      <c r="H204" s="8" t="e">
        <f>+'CTOS FICHA 904664'!#REF!</f>
        <v>#REF!</v>
      </c>
    </row>
    <row r="205" spans="1:8">
      <c r="A205" t="str">
        <f>'CTOS FICHA 904946'!C216&amp;'CTOS FICHA 904946'!D216&amp;'CTOS FICHA 904946'!E216&amp;'CTOS FICHA 904946'!F216&amp;'CTOS FICHA 904946'!G216&amp;'CTOS FICHA 904946'!H216&amp;'CTOS FICHA 904946'!I216</f>
        <v>iMacAntI7 A 4,0GHZ32GB3TBFS2GBMAGIC MOUSE 2</v>
      </c>
      <c r="B205" s="8" t="str">
        <f>+'CTOS FICHA 904946'!A216</f>
        <v>151</v>
      </c>
      <c r="C205" s="8" t="str">
        <f>+'CTOS FICHA 904946'!B216</f>
        <v>15047</v>
      </c>
      <c r="D205" s="8" t="str">
        <f>+'CTOS FICHA 904946'!P216</f>
        <v>141913906</v>
      </c>
      <c r="E205" t="str">
        <f>'CTOS FICHA 904664'!C210&amp;'CTOS FICHA 904664'!D210&amp;'CTOS FICHA 904664'!E210&amp;'CTOS FICHA 904664'!F210&amp;'CTOS FICHA 904664'!G210&amp;'CTOS FICHA 904664'!H210&amp;'CTOS FICHA 904664'!I210&amp;'CTOS FICHA 904664'!Q210</f>
        <v>MacBook Pro13,3"I5 A 3,1GHZ16GB512GB FLASHGRIS ESPACIALTOUCH BAR</v>
      </c>
      <c r="F205" s="8" t="str">
        <f>+'CTOS FICHA 904664'!A210</f>
        <v>154</v>
      </c>
      <c r="G205" s="8" t="str">
        <f>+'CTOS FICHA 904664'!B210</f>
        <v>12204</v>
      </c>
      <c r="H205" s="8" t="str">
        <f>+'CTOS FICHA 904664'!P210</f>
        <v>144084885</v>
      </c>
    </row>
    <row r="206" spans="1:8">
      <c r="A206" t="str">
        <f>'CTOS FICHA 904946'!C217&amp;'CTOS FICHA 904946'!D217&amp;'CTOS FICHA 904946'!E217&amp;'CTOS FICHA 904946'!F217&amp;'CTOS FICHA 904946'!G217&amp;'CTOS FICHA 904946'!H217&amp;'CTOS FICHA 904946'!I217</f>
        <v>iMacAntI5 A 3,2GHZ32GB2GBMAGIC MOUSE 2</v>
      </c>
      <c r="B206" s="8" t="str">
        <f>+'CTOS FICHA 904946'!A217</f>
        <v>151</v>
      </c>
      <c r="C206" s="8" t="str">
        <f>+'CTOS FICHA 904946'!B217</f>
        <v>15054</v>
      </c>
      <c r="D206" s="8" t="str">
        <f>+'CTOS FICHA 904946'!P217</f>
        <v>141913910</v>
      </c>
      <c r="E206" t="str">
        <f>'CTOS FICHA 904664'!C211&amp;'CTOS FICHA 904664'!D211&amp;'CTOS FICHA 904664'!E211&amp;'CTOS FICHA 904664'!F211&amp;'CTOS FICHA 904664'!G211&amp;'CTOS FICHA 904664'!H211&amp;'CTOS FICHA 904664'!I211&amp;'CTOS FICHA 904664'!Q211</f>
        <v>MacBook Pro15"I7 A 2,9GHZ16GB1TB FLASH4GBGRIS ESPACIALTOUCH BAR</v>
      </c>
      <c r="F206" s="8" t="str">
        <f>+'CTOS FICHA 904664'!A211</f>
        <v>154</v>
      </c>
      <c r="G206" s="8" t="str">
        <f>+'CTOS FICHA 904664'!B211</f>
        <v>12212</v>
      </c>
      <c r="H206" s="8" t="str">
        <f>+'CTOS FICHA 904664'!P211</f>
        <v>144096913</v>
      </c>
    </row>
    <row r="207" spans="1:8">
      <c r="A207" t="str">
        <f>'CTOS FICHA 904946'!C218&amp;'CTOS FICHA 904946'!D218&amp;'CTOS FICHA 904946'!E218&amp;'CTOS FICHA 904946'!F218&amp;'CTOS FICHA 904946'!G218&amp;'CTOS FICHA 904946'!H218&amp;'CTOS FICHA 904946'!I218</f>
        <v>iMacAntI5 A 3,1GHZ16GBSERIAL ATA 1TBMAGIC MOUSE 2</v>
      </c>
      <c r="B207" s="8" t="str">
        <f>+'CTOS FICHA 904946'!A218</f>
        <v>151</v>
      </c>
      <c r="C207" s="8" t="str">
        <f>+'CTOS FICHA 904946'!B218</f>
        <v>15062</v>
      </c>
      <c r="D207" s="8" t="str">
        <f>+'CTOS FICHA 904946'!P218</f>
        <v>141913911</v>
      </c>
      <c r="E207" t="str">
        <f>'CTOS FICHA 904664'!C212&amp;'CTOS FICHA 904664'!D212&amp;'CTOS FICHA 904664'!E212&amp;'CTOS FICHA 904664'!F212&amp;'CTOS FICHA 904664'!G212&amp;'CTOS FICHA 904664'!H212&amp;'CTOS FICHA 904664'!I212&amp;'CTOS FICHA 904664'!Q212</f>
        <v>MacBook Pro13,3"I5 A 2,7GHZ8GB256GB FLASHPLATA</v>
      </c>
      <c r="F207" s="8" t="str">
        <f>+'CTOS FICHA 904664'!A212</f>
        <v>154</v>
      </c>
      <c r="G207" s="8" t="str">
        <f>+'CTOS FICHA 904664'!B212</f>
        <v>12220</v>
      </c>
      <c r="H207" s="8" t="str">
        <f>+'CTOS FICHA 904664'!P212</f>
        <v>144102269</v>
      </c>
    </row>
    <row r="208" spans="1:8">
      <c r="A208" t="str">
        <f>'CTOS FICHA 904946'!C219&amp;'CTOS FICHA 904946'!D219&amp;'CTOS FICHA 904946'!E219&amp;'CTOS FICHA 904946'!F219&amp;'CTOS FICHA 904946'!G219&amp;'CTOS FICHA 904946'!H219&amp;'CTOS FICHA 904946'!I219</f>
        <v>iMac 27"5KI7 A 4,0GHZ32GB3TBFS4GBMAGIC MOUSE 2</v>
      </c>
      <c r="B208" s="8" t="str">
        <f>+'CTOS FICHA 904946'!A219</f>
        <v>151</v>
      </c>
      <c r="C208" s="8" t="str">
        <f>+'CTOS FICHA 904946'!B219</f>
        <v>15070</v>
      </c>
      <c r="D208" s="8" t="str">
        <f>+'CTOS FICHA 904946'!P219</f>
        <v>141913912</v>
      </c>
      <c r="E208" t="str">
        <f>'CTOS FICHA 904664'!C213&amp;'CTOS FICHA 904664'!D213&amp;'CTOS FICHA 904664'!E213&amp;'CTOS FICHA 904664'!F213&amp;'CTOS FICHA 904664'!G213&amp;'CTOS FICHA 904664'!H213&amp;'CTOS FICHA 904664'!I213&amp;'CTOS FICHA 904664'!Q213</f>
        <v>MacBook ProANTIGUOI7 A 2,7GHZ16GB1TB FLASH2GBGRIS ESPACIALTOUCH BAR</v>
      </c>
      <c r="F208" s="8" t="str">
        <f>+'CTOS FICHA 904664'!A213</f>
        <v>154</v>
      </c>
      <c r="G208" s="8" t="str">
        <f>+'CTOS FICHA 904664'!B213</f>
        <v>12238</v>
      </c>
      <c r="H208" s="8" t="str">
        <f>+'CTOS FICHA 904664'!P213</f>
        <v>144105050</v>
      </c>
    </row>
    <row r="209" spans="1:8">
      <c r="A209" t="str">
        <f>'CTOS FICHA 904946'!C220&amp;'CTOS FICHA 904946'!D220&amp;'CTOS FICHA 904946'!E220&amp;'CTOS FICHA 904946'!F220&amp;'CTOS FICHA 904946'!G220&amp;'CTOS FICHA 904946'!H220&amp;'CTOS FICHA 904946'!I220</f>
        <v>Mac MiniAntI7 A 3,0GHZ16GB 256GB FLASH</v>
      </c>
      <c r="B209" s="8" t="str">
        <f>+'CTOS FICHA 904946'!A220</f>
        <v>151</v>
      </c>
      <c r="C209" s="8" t="str">
        <f>+'CTOS FICHA 904946'!B220</f>
        <v>15088</v>
      </c>
      <c r="D209" s="8" t="str">
        <f>+'CTOS FICHA 904946'!P220</f>
        <v>141914947</v>
      </c>
      <c r="E209" t="str">
        <f>'CTOS FICHA 904664'!C214&amp;'CTOS FICHA 904664'!D214&amp;'CTOS FICHA 904664'!E214&amp;'CTOS FICHA 904664'!F214&amp;'CTOS FICHA 904664'!G214&amp;'CTOS FICHA 904664'!H214&amp;'CTOS FICHA 904664'!I214&amp;'CTOS FICHA 904664'!Q214</f>
        <v>MacBook Air13"I5 A 1,6GHZ8GB512GB</v>
      </c>
      <c r="F209" s="8" t="str">
        <f>+'CTOS FICHA 904664'!A214</f>
        <v>154</v>
      </c>
      <c r="G209" s="8">
        <f>+'CTOS FICHA 904664'!B214</f>
        <v>11537</v>
      </c>
      <c r="H209" s="8">
        <f>+'CTOS FICHA 904664'!P214</f>
        <v>142809691</v>
      </c>
    </row>
    <row r="210" spans="1:8">
      <c r="A210" t="str">
        <f>'CTOS FICHA 904946'!C221&amp;'CTOS FICHA 904946'!D221&amp;'CTOS FICHA 904946'!E221&amp;'CTOS FICHA 904946'!F221&amp;'CTOS FICHA 904946'!G221&amp;'CTOS FICHA 904946'!H221&amp;'CTOS FICHA 904946'!I221</f>
        <v>iMacAntI7 A 3,3GHZ16GB1TBFSAPPLE MOUSE</v>
      </c>
      <c r="B210" s="8" t="str">
        <f>+'CTOS FICHA 904946'!A221</f>
        <v>151</v>
      </c>
      <c r="C210" s="8" t="str">
        <f>+'CTOS FICHA 904946'!B221</f>
        <v>15096</v>
      </c>
      <c r="D210" s="8" t="str">
        <f>+'CTOS FICHA 904946'!P221</f>
        <v>141917740</v>
      </c>
      <c r="E210" t="str">
        <f>'CTOS FICHA 904664'!C215&amp;'CTOS FICHA 904664'!D215&amp;'CTOS FICHA 904664'!E215&amp;'CTOS FICHA 904664'!F215&amp;'CTOS FICHA 904664'!G215&amp;'CTOS FICHA 904664'!H215&amp;'CTOS FICHA 904664'!I215&amp;'CTOS FICHA 904664'!Q215</f>
        <v>MacBook Air13"I5 A 1,6GHZ8GB512GB</v>
      </c>
      <c r="F210" s="8" t="str">
        <f>+'CTOS FICHA 904664'!A215</f>
        <v>154</v>
      </c>
      <c r="G210" s="8">
        <f>+'CTOS FICHA 904664'!B215</f>
        <v>11537</v>
      </c>
      <c r="H210" s="8">
        <f>+'CTOS FICHA 904664'!P215</f>
        <v>142809691</v>
      </c>
    </row>
    <row r="211" spans="1:8">
      <c r="A211" t="str">
        <f>'CTOS FICHA 904946'!C222&amp;'CTOS FICHA 904946'!D222&amp;'CTOS FICHA 904946'!E222&amp;'CTOS FICHA 904946'!F222&amp;'CTOS FICHA 904946'!G222&amp;'CTOS FICHA 904946'!H222&amp;'CTOS FICHA 904946'!I222</f>
        <v>iMacAntI7 A 4,0GHZ16GB1TB FLASH2GBMAGIC MOUSE 2</v>
      </c>
      <c r="B211" s="8" t="str">
        <f>+'CTOS FICHA 904946'!A222</f>
        <v>151</v>
      </c>
      <c r="C211" s="8" t="str">
        <f>+'CTOS FICHA 904946'!B222</f>
        <v>15104</v>
      </c>
      <c r="D211" s="8" t="str">
        <f>+'CTOS FICHA 904946'!P222</f>
        <v>141964496</v>
      </c>
      <c r="E211" t="str">
        <f>'CTOS FICHA 904664'!C216&amp;'CTOS FICHA 904664'!D216&amp;'CTOS FICHA 904664'!E216&amp;'CTOS FICHA 904664'!F216&amp;'CTOS FICHA 904664'!G216&amp;'CTOS FICHA 904664'!H216&amp;'CTOS FICHA 904664'!I216&amp;'CTOS FICHA 904664'!Q216</f>
        <v>MacBook Pro13,3"I5 A 3,1GHZ16GB512GB FLASHGRIS ESPACIALTOUCH BAR</v>
      </c>
      <c r="F211" s="8" t="str">
        <f>+'CTOS FICHA 904664'!A216</f>
        <v>154</v>
      </c>
      <c r="G211" s="8">
        <f>+'CTOS FICHA 904664'!B216</f>
        <v>12204</v>
      </c>
      <c r="H211" s="8">
        <f>+'CTOS FICHA 904664'!P216</f>
        <v>144084885</v>
      </c>
    </row>
    <row r="212" spans="1:8">
      <c r="A212" t="str">
        <f>'CTOS FICHA 904946'!C223&amp;'CTOS FICHA 904946'!D223&amp;'CTOS FICHA 904946'!E223&amp;'CTOS FICHA 904946'!F223&amp;'CTOS FICHA 904946'!G223&amp;'CTOS FICHA 904946'!H223&amp;'CTOS FICHA 904946'!I223</f>
        <v>Mac ProAntE5 12 NÚCLEOS 2,7GHZ64GB1TB FLASHD700</v>
      </c>
      <c r="B212" s="8" t="str">
        <f>+'CTOS FICHA 904946'!A223</f>
        <v>151</v>
      </c>
      <c r="C212" s="8" t="str">
        <f>+'CTOS FICHA 904946'!B223</f>
        <v>15120</v>
      </c>
      <c r="D212" s="8" t="str">
        <f>+'CTOS FICHA 904946'!P223</f>
        <v>141998629</v>
      </c>
      <c r="E212" t="str">
        <f>'CTOS FICHA 904664'!C217&amp;'CTOS FICHA 904664'!D217&amp;'CTOS FICHA 904664'!E217&amp;'CTOS FICHA 904664'!F217&amp;'CTOS FICHA 904664'!G217&amp;'CTOS FICHA 904664'!H217&amp;'CTOS FICHA 904664'!I217&amp;'CTOS FICHA 904664'!Q217</f>
        <v>MacBook Pro13,3"I7 A 3,3GHZ16GB1TB FLASHGRIS ESPACIALTOUCH BAR</v>
      </c>
      <c r="F212" s="8" t="str">
        <f>+'CTOS FICHA 904664'!A217</f>
        <v>154</v>
      </c>
      <c r="G212" s="8" t="str">
        <f>+'CTOS FICHA 904664'!B217</f>
        <v>12246</v>
      </c>
      <c r="H212" s="8" t="str">
        <f>+'CTOS FICHA 904664'!P217</f>
        <v>144124401</v>
      </c>
    </row>
    <row r="213" spans="1:8">
      <c r="A213" t="str">
        <f>'CTOS FICHA 904946'!C224&amp;'CTOS FICHA 904946'!D224&amp;'CTOS FICHA 904946'!E224&amp;'CTOS FICHA 904946'!F224&amp;'CTOS FICHA 904946'!G224&amp;'CTOS FICHA 904946'!H224&amp;'CTOS FICHA 904946'!I224</f>
        <v>Mac MiniAntI5 A 2,6GHZ16GB1TBFS</v>
      </c>
      <c r="B213" s="8" t="str">
        <f>+'CTOS FICHA 904946'!A224</f>
        <v>151</v>
      </c>
      <c r="C213" s="8" t="str">
        <f>+'CTOS FICHA 904946'!B224</f>
        <v>15138</v>
      </c>
      <c r="D213" s="8" t="str">
        <f>+'CTOS FICHA 904946'!P224</f>
        <v>142000775</v>
      </c>
      <c r="E213" t="str">
        <f>'CTOS FICHA 904664'!C218&amp;'CTOS FICHA 904664'!D218&amp;'CTOS FICHA 904664'!E218&amp;'CTOS FICHA 904664'!F218&amp;'CTOS FICHA 904664'!G218&amp;'CTOS FICHA 904664'!H218&amp;'CTOS FICHA 904664'!I218&amp;'CTOS FICHA 904664'!Q218</f>
        <v>MacBook Pro13,3"I5 A 3,1GHZ16GB256GB FLASHPLATATOUCH BAR</v>
      </c>
      <c r="F213" s="8" t="str">
        <f>+'CTOS FICHA 904664'!A218</f>
        <v>154</v>
      </c>
      <c r="G213" s="8" t="str">
        <f>+'CTOS FICHA 904664'!B218</f>
        <v>12253</v>
      </c>
      <c r="H213" s="8" t="str">
        <f>+'CTOS FICHA 904664'!P218</f>
        <v>144124816</v>
      </c>
    </row>
    <row r="214" spans="1:8">
      <c r="A214" t="str">
        <f>'CTOS FICHA 904946'!C225&amp;'CTOS FICHA 904946'!D225&amp;'CTOS FICHA 904946'!E225&amp;'CTOS FICHA 904946'!F225&amp;'CTOS FICHA 904946'!G225&amp;'CTOS FICHA 904946'!H225&amp;'CTOS FICHA 904946'!I225</f>
        <v>iMacAntI7 A 4,0GHZ8GB1TBFS2GBMAGIC MOUSE 2</v>
      </c>
      <c r="B214" s="8" t="str">
        <f>+'CTOS FICHA 904946'!A225</f>
        <v>151</v>
      </c>
      <c r="C214" s="8">
        <f>+'CTOS FICHA 904946'!B225</f>
        <v>14461</v>
      </c>
      <c r="D214" s="8">
        <f>+'CTOS FICHA 904946'!P225</f>
        <v>141216888</v>
      </c>
      <c r="E214" t="str">
        <f>'CTOS FICHA 904664'!C219&amp;'CTOS FICHA 904664'!D219&amp;'CTOS FICHA 904664'!E219&amp;'CTOS FICHA 904664'!F219&amp;'CTOS FICHA 904664'!G219&amp;'CTOS FICHA 904664'!H219&amp;'CTOS FICHA 904664'!I219&amp;'CTOS FICHA 904664'!Q219</f>
        <v>MacBook Pro13,3"I5 A 3,1GHZ16GB256GB FLASHGRIS ESPACIALTOUCH BAR</v>
      </c>
      <c r="F214" s="8" t="str">
        <f>+'CTOS FICHA 904664'!A219</f>
        <v>154</v>
      </c>
      <c r="G214" s="8" t="str">
        <f>+'CTOS FICHA 904664'!B219</f>
        <v>12261</v>
      </c>
      <c r="H214" s="8" t="str">
        <f>+'CTOS FICHA 904664'!P219</f>
        <v>144124928</v>
      </c>
    </row>
    <row r="215" spans="1:8">
      <c r="A215" t="str">
        <f>'CTOS FICHA 904946'!C226&amp;'CTOS FICHA 904946'!D226&amp;'CTOS FICHA 904946'!E226&amp;'CTOS FICHA 904946'!F226&amp;'CTOS FICHA 904946'!G226&amp;'CTOS FICHA 904946'!H226&amp;'CTOS FICHA 904946'!I226</f>
        <v>Mac MiniAntI5 A 2,6GHZ8GBSERIAL ATA 1TB  OS X EL CAPITAN</v>
      </c>
      <c r="B215" s="8" t="str">
        <f>+'CTOS FICHA 904946'!A226</f>
        <v>151</v>
      </c>
      <c r="C215" s="8" t="str">
        <f>+'CTOS FICHA 904946'!B226</f>
        <v>15146</v>
      </c>
      <c r="D215" s="8">
        <f>+'CTOS FICHA 904946'!P226</f>
        <v>142055334</v>
      </c>
      <c r="E215" t="str">
        <f>'CTOS FICHA 904664'!C220&amp;'CTOS FICHA 904664'!D220&amp;'CTOS FICHA 904664'!E220&amp;'CTOS FICHA 904664'!F220&amp;'CTOS FICHA 904664'!G220&amp;'CTOS FICHA 904664'!H220&amp;'CTOS FICHA 904664'!I220&amp;'CTOS FICHA 904664'!Q220</f>
        <v>MacBook Pro13,3"I7 A 3,3GHZ16GB1TB FLASHPLATATOUCH BAR</v>
      </c>
      <c r="F215" s="8" t="str">
        <f>+'CTOS FICHA 904664'!A220</f>
        <v>154</v>
      </c>
      <c r="G215" s="8" t="str">
        <f>+'CTOS FICHA 904664'!B220</f>
        <v>12279</v>
      </c>
      <c r="H215" s="8" t="str">
        <f>+'CTOS FICHA 904664'!P220</f>
        <v>144126095</v>
      </c>
    </row>
    <row r="216" spans="1:8">
      <c r="A216" t="str">
        <f>'CTOS FICHA 904946'!C227&amp;'CTOS FICHA 904946'!D227&amp;'CTOS FICHA 904946'!E227&amp;'CTOS FICHA 904946'!F227&amp;'CTOS FICHA 904946'!G227&amp;'CTOS FICHA 904946'!H227&amp;'CTOS FICHA 904946'!I227</f>
        <v>iMacAntI7 A 4,0GHZ16GB1TBFS2GBMAGIC MOUSE 2</v>
      </c>
      <c r="B216" s="8" t="str">
        <f>+'CTOS FICHA 904946'!A227</f>
        <v>151</v>
      </c>
      <c r="C216" s="8">
        <f>+'CTOS FICHA 904946'!B227</f>
        <v>14768</v>
      </c>
      <c r="D216" s="8">
        <f>+'CTOS FICHA 904946'!P227</f>
        <v>141453356</v>
      </c>
      <c r="E216" t="str">
        <f>'CTOS FICHA 904664'!C221&amp;'CTOS FICHA 904664'!D221&amp;'CTOS FICHA 904664'!E221&amp;'CTOS FICHA 904664'!F221&amp;'CTOS FICHA 904664'!G221&amp;'CTOS FICHA 904664'!H221&amp;'CTOS FICHA 904664'!I221&amp;'CTOS FICHA 904664'!Q221</f>
        <v>MacBook Pro13,3"I7 A 3,3GHZ16GB512GB FLASHGRIS ESPACIALTOUCH BAR</v>
      </c>
      <c r="F216" s="8" t="str">
        <f>+'CTOS FICHA 904664'!A221</f>
        <v>154</v>
      </c>
      <c r="G216" s="8" t="str">
        <f>+'CTOS FICHA 904664'!B221</f>
        <v>12287</v>
      </c>
      <c r="H216" s="8" t="str">
        <f>+'CTOS FICHA 904664'!P221</f>
        <v>144131191</v>
      </c>
    </row>
    <row r="217" spans="1:8">
      <c r="A217" t="str">
        <f>'CTOS FICHA 904946'!C228&amp;'CTOS FICHA 904946'!D228&amp;'CTOS FICHA 904946'!E228&amp;'CTOS FICHA 904946'!F228&amp;'CTOS FICHA 904946'!G228&amp;'CTOS FICHA 904946'!H228&amp;'CTOS FICHA 904946'!I228</f>
        <v>iMacAntI5 A 3,1GHZ8GB256GB FLASHMAGIC MOUSE 2</v>
      </c>
      <c r="B217" s="8" t="str">
        <f>+'CTOS FICHA 904946'!A228</f>
        <v>151</v>
      </c>
      <c r="C217" s="8" t="str">
        <f>+'CTOS FICHA 904946'!B228</f>
        <v>15153</v>
      </c>
      <c r="D217" s="8" t="str">
        <f>+'CTOS FICHA 904946'!P228</f>
        <v>142090154</v>
      </c>
      <c r="E217" t="str">
        <f>'CTOS FICHA 904664'!C222&amp;'CTOS FICHA 904664'!D222&amp;'CTOS FICHA 904664'!E222&amp;'CTOS FICHA 904664'!F222&amp;'CTOS FICHA 904664'!G222&amp;'CTOS FICHA 904664'!H222&amp;'CTOS FICHA 904664'!I222&amp;'CTOS FICHA 904664'!Q222</f>
        <v>MacBook Pro13,3"I5 A 2,9GHZ16GB512GB FLASHGRIS ESPACIALTOUCH BAR</v>
      </c>
      <c r="F217" s="8" t="str">
        <f>+'CTOS FICHA 904664'!A222</f>
        <v>154</v>
      </c>
      <c r="G217" s="8" t="str">
        <f>+'CTOS FICHA 904664'!B222</f>
        <v>12295</v>
      </c>
      <c r="H217" s="8" t="str">
        <f>+'CTOS FICHA 904664'!P222</f>
        <v>144132891</v>
      </c>
    </row>
    <row r="218" spans="1:8">
      <c r="A218" t="str">
        <f>'CTOS FICHA 904946'!C229&amp;'CTOS FICHA 904946'!D229&amp;'CTOS FICHA 904946'!E229&amp;'CTOS FICHA 904946'!F229&amp;'CTOS FICHA 904946'!G229&amp;'CTOS FICHA 904946'!H229&amp;'CTOS FICHA 904946'!I229</f>
        <v>iMacAntI5 A 2,8GHZ8GB2TBFSMAGIC TRACKPAD 2</v>
      </c>
      <c r="B218" s="8" t="str">
        <f>+'CTOS FICHA 904946'!A229</f>
        <v>151</v>
      </c>
      <c r="C218" s="8" t="str">
        <f>+'CTOS FICHA 904946'!B229</f>
        <v>15161</v>
      </c>
      <c r="D218" s="8">
        <f>+'CTOS FICHA 904946'!P229</f>
        <v>142167807</v>
      </c>
      <c r="E218" t="str">
        <f>'CTOS FICHA 904664'!C223&amp;'CTOS FICHA 904664'!D223&amp;'CTOS FICHA 904664'!E223&amp;'CTOS FICHA 904664'!F223&amp;'CTOS FICHA 904664'!G223&amp;'CTOS FICHA 904664'!H223&amp;'CTOS FICHA 904664'!I223&amp;'CTOS FICHA 904664'!Q223</f>
        <v>MacBook Pro13,3"I5 A 3,1GHZ16GB1TB FLASHGRIS ESPACIALTOUCH BAR</v>
      </c>
      <c r="F218" s="8" t="str">
        <f>+'CTOS FICHA 904664'!A223</f>
        <v>154</v>
      </c>
      <c r="G218" s="8" t="str">
        <f>+'CTOS FICHA 904664'!B223</f>
        <v>12303</v>
      </c>
      <c r="H218" s="8" t="str">
        <f>+'CTOS FICHA 904664'!P223</f>
        <v>144135029</v>
      </c>
    </row>
    <row r="219" spans="1:8">
      <c r="A219" t="str">
        <f>'CTOS FICHA 904946'!C230&amp;'CTOS FICHA 904946'!D230&amp;'CTOS FICHA 904946'!E230&amp;'CTOS FICHA 904946'!F230&amp;'CTOS FICHA 904946'!G230&amp;'CTOS FICHA 904946'!H230&amp;'CTOS FICHA 904946'!I230</f>
        <v>iMacAntI5 A 2,8GHZ8GBSERIAL ATA 1TBMAGIC MOUSE 2</v>
      </c>
      <c r="B219" s="8" t="str">
        <f>+'CTOS FICHA 904946'!A230</f>
        <v>151</v>
      </c>
      <c r="C219" s="8" t="str">
        <f>+'CTOS FICHA 904946'!B230</f>
        <v>15187</v>
      </c>
      <c r="D219" s="8" t="str">
        <f>+'CTOS FICHA 904946'!P230</f>
        <v>142305262</v>
      </c>
      <c r="E219" t="str">
        <f>'CTOS FICHA 904664'!C224&amp;'CTOS FICHA 904664'!D224&amp;'CTOS FICHA 904664'!E224&amp;'CTOS FICHA 904664'!F224&amp;'CTOS FICHA 904664'!G224&amp;'CTOS FICHA 904664'!H224&amp;'CTOS FICHA 904664'!I224&amp;'CTOS FICHA 904664'!Q224</f>
        <v>MacBook Air13"I7 A 2,2GHZ8GB128GB</v>
      </c>
      <c r="F219" s="8" t="str">
        <f>+'CTOS FICHA 904664'!A224</f>
        <v>154</v>
      </c>
      <c r="G219" s="8">
        <f>+'CTOS FICHA 904664'!B224</f>
        <v>11594</v>
      </c>
      <c r="H219" s="8">
        <f>+'CTOS FICHA 904664'!P224</f>
        <v>143199700</v>
      </c>
    </row>
    <row r="220" spans="1:8">
      <c r="A220" t="str">
        <f>'CTOS FICHA 904946'!C231&amp;'CTOS FICHA 904946'!D231&amp;'CTOS FICHA 904946'!E231&amp;'CTOS FICHA 904946'!F231&amp;'CTOS FICHA 904946'!G231&amp;'CTOS FICHA 904946'!H231&amp;'CTOS FICHA 904946'!I231</f>
        <v>iMacAntI7 A 4,0GHZ8GB3TBFS4GBMAGIC MOUSE2 + MAGIC TRACKPAD2</v>
      </c>
      <c r="B220" s="8" t="str">
        <f>+'CTOS FICHA 904946'!A231</f>
        <v>151</v>
      </c>
      <c r="C220" s="8" t="str">
        <f>+'CTOS FICHA 904946'!B231</f>
        <v>15195</v>
      </c>
      <c r="D220" s="8" t="str">
        <f>+'CTOS FICHA 904946'!P231</f>
        <v>142340576</v>
      </c>
      <c r="E220" t="str">
        <f>'CTOS FICHA 904664'!C225&amp;'CTOS FICHA 904664'!D225&amp;'CTOS FICHA 904664'!E225&amp;'CTOS FICHA 904664'!F225&amp;'CTOS FICHA 904664'!G225&amp;'CTOS FICHA 904664'!H225&amp;'CTOS FICHA 904664'!I225&amp;'CTOS FICHA 904664'!Q225</f>
        <v>MacBook Pro15"I7 A 2,7GHZ16GB512GB FLASH4GBGRIS ESPACIALTOUCH BAR</v>
      </c>
      <c r="F220" s="8" t="str">
        <f>+'CTOS FICHA 904664'!A225</f>
        <v>154</v>
      </c>
      <c r="G220" s="8" t="str">
        <f>+'CTOS FICHA 904664'!B225</f>
        <v>12311</v>
      </c>
      <c r="H220" s="8" t="str">
        <f>+'CTOS FICHA 904664'!P225</f>
        <v>144145389</v>
      </c>
    </row>
    <row r="221" spans="1:8">
      <c r="A221" t="str">
        <f>'CTOS FICHA 904946'!C232&amp;'CTOS FICHA 904946'!D232&amp;'CTOS FICHA 904946'!E232&amp;'CTOS FICHA 904946'!F232&amp;'CTOS FICHA 904946'!G232&amp;'CTOS FICHA 904946'!H232&amp;'CTOS FICHA 904946'!I232</f>
        <v>Mac ProAntE5 6 NÚCLEOS 3,5GHZ64GB512GB FLASHD700</v>
      </c>
      <c r="B221" s="8" t="str">
        <f>+'CTOS FICHA 904946'!A232</f>
        <v>151</v>
      </c>
      <c r="C221" s="8" t="str">
        <f>+'CTOS FICHA 904946'!B232</f>
        <v>15203</v>
      </c>
      <c r="D221" s="8" t="str">
        <f>+'CTOS FICHA 904946'!P232</f>
        <v>142362047</v>
      </c>
      <c r="E221" t="str">
        <f>'CTOS FICHA 904664'!C226&amp;'CTOS FICHA 904664'!D226&amp;'CTOS FICHA 904664'!E226&amp;'CTOS FICHA 904664'!F226&amp;'CTOS FICHA 904664'!G226&amp;'CTOS FICHA 904664'!H226&amp;'CTOS FICHA 904664'!I226&amp;'CTOS FICHA 904664'!Q226</f>
        <v>MacBook Air13"I7 A 2,2GHZ8GB256GB</v>
      </c>
      <c r="F221" s="8" t="str">
        <f>+'CTOS FICHA 904664'!A226</f>
        <v>154</v>
      </c>
      <c r="G221" s="8">
        <f>+'CTOS FICHA 904664'!B226</f>
        <v>11404</v>
      </c>
      <c r="H221" s="8">
        <f>+'CTOS FICHA 904664'!P226</f>
        <v>142797789</v>
      </c>
    </row>
    <row r="222" spans="1:8">
      <c r="A222" t="str">
        <f>'CTOS FICHA 904946'!C233&amp;'CTOS FICHA 904946'!D233&amp;'CTOS FICHA 904946'!E233&amp;'CTOS FICHA 904946'!F233&amp;'CTOS FICHA 904946'!G233&amp;'CTOS FICHA 904946'!H233&amp;'CTOS FICHA 904946'!I233</f>
        <v>iMacAntI5 A 3,2GHZ16GB1TBFS2GBMAGIC MOUSE 2</v>
      </c>
      <c r="B222" s="8" t="str">
        <f>+'CTOS FICHA 904946'!A233</f>
        <v>151</v>
      </c>
      <c r="C222" s="8" t="str">
        <f>+'CTOS FICHA 904946'!B233</f>
        <v>15211</v>
      </c>
      <c r="D222" s="8" t="str">
        <f>+'CTOS FICHA 904946'!P233</f>
        <v>142363578</v>
      </c>
      <c r="E222" t="str">
        <f>'CTOS FICHA 904664'!C227&amp;'CTOS FICHA 904664'!D227&amp;'CTOS FICHA 904664'!E227&amp;'CTOS FICHA 904664'!F227&amp;'CTOS FICHA 904664'!G227&amp;'CTOS FICHA 904664'!H227&amp;'CTOS FICHA 904664'!I227&amp;'CTOS FICHA 904664'!Q227</f>
        <v>MacBook Air13"I5 A 1,6GHZ8GB512GB</v>
      </c>
      <c r="F222" s="8" t="str">
        <f>+'CTOS FICHA 904664'!A227</f>
        <v>154</v>
      </c>
      <c r="G222" s="8">
        <f>+'CTOS FICHA 904664'!B227</f>
        <v>11537</v>
      </c>
      <c r="H222" s="8">
        <f>+'CTOS FICHA 904664'!P227</f>
        <v>142809691</v>
      </c>
    </row>
    <row r="223" spans="1:8">
      <c r="A223" t="str">
        <f>'CTOS FICHA 904946'!C234&amp;'CTOS FICHA 904946'!D234&amp;'CTOS FICHA 904946'!E234&amp;'CTOS FICHA 904946'!F234&amp;'CTOS FICHA 904946'!G234&amp;'CTOS FICHA 904946'!H234&amp;'CTOS FICHA 904946'!I234</f>
        <v>iMacAntI5 A 3,1GHZ8GB2TBFSMAGIC MOUSE 2</v>
      </c>
      <c r="B223" s="8" t="str">
        <f>+'CTOS FICHA 904946'!A234</f>
        <v>151</v>
      </c>
      <c r="C223" s="8" t="str">
        <f>+'CTOS FICHA 904946'!B234</f>
        <v>15229</v>
      </c>
      <c r="D223" s="8" t="str">
        <f>+'CTOS FICHA 904946'!P234</f>
        <v>142461676</v>
      </c>
      <c r="E223" t="str">
        <f>'CTOS FICHA 904664'!C228&amp;'CTOS FICHA 904664'!D228&amp;'CTOS FICHA 904664'!E228&amp;'CTOS FICHA 904664'!F228&amp;'CTOS FICHA 904664'!G228&amp;'CTOS FICHA 904664'!H228&amp;'CTOS FICHA 904664'!I228&amp;'CTOS FICHA 904664'!Q228</f>
        <v>MacBook Pro15"I7 A 2,7GHZ16GB512GB FLASH4GBGRIS ESPACIALTOUCH BAR</v>
      </c>
      <c r="F223" s="8" t="str">
        <f>+'CTOS FICHA 904664'!A228</f>
        <v>154</v>
      </c>
      <c r="G223" s="8">
        <f>+'CTOS FICHA 904664'!B228</f>
        <v>12311</v>
      </c>
      <c r="H223" s="8">
        <f>+'CTOS FICHA 904664'!P228</f>
        <v>144145389</v>
      </c>
    </row>
    <row r="224" spans="1:8">
      <c r="A224" t="str">
        <f>'CTOS FICHA 904946'!C235&amp;'CTOS FICHA 904946'!D235&amp;'CTOS FICHA 904946'!E235&amp;'CTOS FICHA 904946'!F235&amp;'CTOS FICHA 904946'!G235&amp;'CTOS FICHA 904946'!H235&amp;'CTOS FICHA 904946'!I235</f>
        <v>iMacAntI5 A 3,1GHZ16GBMAGIC MOUSE 2</v>
      </c>
      <c r="B224" s="8" t="str">
        <f>+'CTOS FICHA 904946'!A235</f>
        <v>151</v>
      </c>
      <c r="C224" s="8" t="str">
        <f>+'CTOS FICHA 904946'!B235</f>
        <v>15237</v>
      </c>
      <c r="D224" s="8" t="str">
        <f>+'CTOS FICHA 904946'!P235</f>
        <v>142464095</v>
      </c>
      <c r="E224" t="str">
        <f>'CTOS FICHA 904664'!C229&amp;'CTOS FICHA 904664'!D229&amp;'CTOS FICHA 904664'!E229&amp;'CTOS FICHA 904664'!F229&amp;'CTOS FICHA 904664'!G229&amp;'CTOS FICHA 904664'!H229&amp;'CTOS FICHA 904664'!I229&amp;'CTOS FICHA 904664'!Q229</f>
        <v>MacBook Pro15"I7 A 2,7GHZ16GB512GB FLASH2GBGRIS ESPACIALTOUCH BAR</v>
      </c>
      <c r="F224" s="8" t="str">
        <f>+'CTOS FICHA 904664'!A229</f>
        <v>154</v>
      </c>
      <c r="G224" s="8" t="str">
        <f>+'CTOS FICHA 904664'!B229</f>
        <v>12345</v>
      </c>
      <c r="H224" s="8" t="str">
        <f>+'CTOS FICHA 904664'!P229</f>
        <v>144181221</v>
      </c>
    </row>
    <row r="225" spans="1:8">
      <c r="A225" t="str">
        <f>'CTOS FICHA 904946'!C236&amp;'CTOS FICHA 904946'!D236&amp;'CTOS FICHA 904946'!E236&amp;'CTOS FICHA 904946'!F236&amp;'CTOS FICHA 904946'!G236&amp;'CTOS FICHA 904946'!H236&amp;'CTOS FICHA 904946'!I236</f>
        <v>iMacAntI5 A 3,1GHZ16GB2TBFSMAGIC MOUSE2 + MAGIC TRACKPAD2</v>
      </c>
      <c r="B225" s="8" t="str">
        <f>+'CTOS FICHA 904946'!A236</f>
        <v>151</v>
      </c>
      <c r="C225" s="8">
        <f>+'CTOS FICHA 904946'!B236</f>
        <v>14859</v>
      </c>
      <c r="D225" s="8">
        <f>+'CTOS FICHA 904946'!P236</f>
        <v>141574760</v>
      </c>
      <c r="E225" t="str">
        <f>'CTOS FICHA 904664'!C230&amp;'CTOS FICHA 904664'!D230&amp;'CTOS FICHA 904664'!E230&amp;'CTOS FICHA 904664'!F230&amp;'CTOS FICHA 904664'!G230&amp;'CTOS FICHA 904664'!H230&amp;'CTOS FICHA 904664'!I230&amp;'CTOS FICHA 904664'!Q230</f>
        <v>MacBook Pro15"I7 A 2,9GHZ16GB1TB FLASH4GBGRIS ESPACIALTOUCH BAR</v>
      </c>
      <c r="F225" s="8" t="str">
        <f>+'CTOS FICHA 904664'!A230</f>
        <v>154</v>
      </c>
      <c r="G225" s="8">
        <f>+'CTOS FICHA 904664'!B230</f>
        <v>12212</v>
      </c>
      <c r="H225" s="8">
        <f>+'CTOS FICHA 904664'!P230</f>
        <v>144096913</v>
      </c>
    </row>
    <row r="226" spans="1:8">
      <c r="A226" t="str">
        <f>'CTOS FICHA 904946'!C237&amp;'CTOS FICHA 904946'!D237&amp;'CTOS FICHA 904946'!E237&amp;'CTOS FICHA 904946'!F237&amp;'CTOS FICHA 904946'!G237&amp;'CTOS FICHA 904946'!H237&amp;'CTOS FICHA 904946'!I237</f>
        <v>iMacAntI5 A 3,2GHZ32GB1TBFS2GBMAGIC MOUSE 2</v>
      </c>
      <c r="B226" s="8" t="str">
        <f>+'CTOS FICHA 904946'!A237</f>
        <v>151</v>
      </c>
      <c r="C226" s="8">
        <f>+'CTOS FICHA 904946'!B237</f>
        <v>14974</v>
      </c>
      <c r="D226" s="8">
        <f>+'CTOS FICHA 904946'!P237</f>
        <v>141789693</v>
      </c>
      <c r="E226" t="str">
        <f>'CTOS FICHA 904664'!C231&amp;'CTOS FICHA 904664'!D231&amp;'CTOS FICHA 904664'!E231&amp;'CTOS FICHA 904664'!F231&amp;'CTOS FICHA 904664'!G231&amp;'CTOS FICHA 904664'!H231&amp;'CTOS FICHA 904664'!I231&amp;'CTOS FICHA 904664'!Q231</f>
        <v>MacBook Pro15"I7 A 2,7GHZ16GB512GB FLASH4GBPLATATOUCH BAR</v>
      </c>
      <c r="F226" s="8" t="str">
        <f>+'CTOS FICHA 904664'!A231</f>
        <v>154</v>
      </c>
      <c r="G226" s="8" t="str">
        <f>+'CTOS FICHA 904664'!B231</f>
        <v>12352</v>
      </c>
      <c r="H226" s="8" t="str">
        <f>+'CTOS FICHA 904664'!P231</f>
        <v>144187129</v>
      </c>
    </row>
    <row r="227" spans="1:8">
      <c r="A227" t="str">
        <f>'CTOS FICHA 904946'!C238&amp;'CTOS FICHA 904946'!D238&amp;'CTOS FICHA 904946'!E238&amp;'CTOS FICHA 904946'!F238&amp;'CTOS FICHA 904946'!G238&amp;'CTOS FICHA 904946'!H238&amp;'CTOS FICHA 904946'!I238</f>
        <v>iMacAntI7 A 4,0GHZ32GB1TB FLASH4GBMAGIC MOUSE 2</v>
      </c>
      <c r="B227" s="8" t="str">
        <f>+'CTOS FICHA 904946'!A238</f>
        <v>151</v>
      </c>
      <c r="C227" s="8">
        <f>+'CTOS FICHA 904946'!B238</f>
        <v>14420</v>
      </c>
      <c r="D227" s="8">
        <f>+'CTOS FICHA 904946'!P238</f>
        <v>141209094</v>
      </c>
      <c r="E227" t="str">
        <f>'CTOS FICHA 904664'!C232&amp;'CTOS FICHA 904664'!D232&amp;'CTOS FICHA 904664'!E232&amp;'CTOS FICHA 904664'!F232&amp;'CTOS FICHA 904664'!G232&amp;'CTOS FICHA 904664'!H232&amp;'CTOS FICHA 904664'!I232&amp;'CTOS FICHA 904664'!Q232</f>
        <v>MacBook Pro15"I7 A 2,6GHZ16GB256GB FLASH4GBGRIS ESPACIALTOUCH BAR</v>
      </c>
      <c r="F227" s="8" t="str">
        <f>+'CTOS FICHA 904664'!A232</f>
        <v>154</v>
      </c>
      <c r="G227" s="8" t="str">
        <f>+'CTOS FICHA 904664'!B232</f>
        <v>12360</v>
      </c>
      <c r="H227" s="8" t="str">
        <f>+'CTOS FICHA 904664'!P232</f>
        <v>144189262</v>
      </c>
    </row>
    <row r="228" spans="1:8">
      <c r="A228" t="str">
        <f>'CTOS FICHA 904946'!C239&amp;'CTOS FICHA 904946'!D239&amp;'CTOS FICHA 904946'!E239&amp;'CTOS FICHA 904946'!F239&amp;'CTOS FICHA 904946'!G239&amp;'CTOS FICHA 904946'!H239&amp;'CTOS FICHA 904946'!I239</f>
        <v>iMacAntI7 A 3,3GHZ8GB1TBFSMAGIC MOUSE 2</v>
      </c>
      <c r="B228" s="8" t="str">
        <f>+'CTOS FICHA 904946'!A239</f>
        <v>151</v>
      </c>
      <c r="C228" s="8" t="str">
        <f>+'CTOS FICHA 904946'!B239</f>
        <v>15294</v>
      </c>
      <c r="D228" s="8">
        <f>+'CTOS FICHA 904946'!P239</f>
        <v>0</v>
      </c>
      <c r="E228" t="str">
        <f>'CTOS FICHA 904664'!C233&amp;'CTOS FICHA 904664'!D233&amp;'CTOS FICHA 904664'!E233&amp;'CTOS FICHA 904664'!F233&amp;'CTOS FICHA 904664'!G233&amp;'CTOS FICHA 904664'!H233&amp;'CTOS FICHA 904664'!I233&amp;'CTOS FICHA 904664'!Q233</f>
        <v>MacBook Pro15"I7 A 2,7GHZ16GB512GB FLASH4GBPLATATOUCH BAR</v>
      </c>
      <c r="F228" s="8" t="str">
        <f>+'CTOS FICHA 904664'!A233</f>
        <v>154</v>
      </c>
      <c r="G228" s="8">
        <f>+'CTOS FICHA 904664'!B233</f>
        <v>12352</v>
      </c>
      <c r="H228" s="8">
        <f>+'CTOS FICHA 904664'!P233</f>
        <v>144187129</v>
      </c>
    </row>
    <row r="229" spans="1:8">
      <c r="A229" t="str">
        <f>'CTOS FICHA 904946'!C240&amp;'CTOS FICHA 904946'!D240&amp;'CTOS FICHA 904946'!E240&amp;'CTOS FICHA 904946'!F240&amp;'CTOS FICHA 904946'!G240&amp;'CTOS FICHA 904946'!H240&amp;'CTOS FICHA 904946'!I240</f>
        <v>iMacAntI5 A 3,1GHZ8GB1TBFSMAGIC MOUSE 2</v>
      </c>
      <c r="B229" s="8" t="str">
        <f>+'CTOS FICHA 904946'!A240</f>
        <v>151</v>
      </c>
      <c r="C229" s="8">
        <f>+'CTOS FICHA 904946'!B240</f>
        <v>14610</v>
      </c>
      <c r="D229" s="8">
        <f>+'CTOS FICHA 904946'!P240</f>
        <v>141298160</v>
      </c>
      <c r="E229" t="str">
        <f>'CTOS FICHA 904664'!C234&amp;'CTOS FICHA 904664'!D234&amp;'CTOS FICHA 904664'!E234&amp;'CTOS FICHA 904664'!F234&amp;'CTOS FICHA 904664'!G234&amp;'CTOS FICHA 904664'!H234&amp;'CTOS FICHA 904664'!I234&amp;'CTOS FICHA 904664'!Q234</f>
        <v>MacBook Pro13,3"I5 A 2,9GHZ16GB512GB FLASHGRIS ESPACIALTOUCH BAR</v>
      </c>
      <c r="F229" s="8" t="str">
        <f>+'CTOS FICHA 904664'!A234</f>
        <v>154</v>
      </c>
      <c r="G229" s="8">
        <f>+'CTOS FICHA 904664'!B234</f>
        <v>12295</v>
      </c>
      <c r="H229" s="8">
        <f>+'CTOS FICHA 904664'!P234</f>
        <v>144132891</v>
      </c>
    </row>
    <row r="230" spans="1:8">
      <c r="A230" t="str">
        <f>'CTOS FICHA 904946'!C241&amp;'CTOS FICHA 904946'!D241&amp;'CTOS FICHA 904946'!E241&amp;'CTOS FICHA 904946'!F241&amp;'CTOS FICHA 904946'!G241&amp;'CTOS FICHA 904946'!H241&amp;'CTOS FICHA 904946'!I241</f>
        <v>iMacAntI7 A 4,0GHZ32GB3TBFS2GBMAGIC MOUSE 2</v>
      </c>
      <c r="B230" s="8" t="str">
        <f>+'CTOS FICHA 904946'!A241</f>
        <v>151</v>
      </c>
      <c r="C230" s="8">
        <f>+'CTOS FICHA 904946'!B241</f>
        <v>15047</v>
      </c>
      <c r="D230" s="8">
        <f>+'CTOS FICHA 904946'!P241</f>
        <v>141913906</v>
      </c>
      <c r="E230" t="str">
        <f>'CTOS FICHA 904664'!C235&amp;'CTOS FICHA 904664'!D235&amp;'CTOS FICHA 904664'!E235&amp;'CTOS FICHA 904664'!F235&amp;'CTOS FICHA 904664'!G235&amp;'CTOS FICHA 904664'!H235&amp;'CTOS FICHA 904664'!I235&amp;'CTOS FICHA 904664'!Q235</f>
        <v>MacBook Pro15"I7 A 2,5GHZ16GB512GB FLASH2GBPLATA</v>
      </c>
      <c r="F230" s="8" t="str">
        <f>+'CTOS FICHA 904664'!A235</f>
        <v>154</v>
      </c>
      <c r="G230" s="8" t="str">
        <f>+'CTOS FICHA 904664'!B235</f>
        <v>12378</v>
      </c>
      <c r="H230" s="8" t="str">
        <f>+'CTOS FICHA 904664'!P235</f>
        <v>144190800</v>
      </c>
    </row>
    <row r="231" spans="1:8">
      <c r="A231" t="str">
        <f>'CTOS FICHA 904946'!C242&amp;'CTOS FICHA 904946'!D242&amp;'CTOS FICHA 904946'!E242&amp;'CTOS FICHA 904946'!F242&amp;'CTOS FICHA 904946'!G242&amp;'CTOS FICHA 904946'!H242&amp;'CTOS FICHA 904946'!I242</f>
        <v>Mac MiniAntI5 A 2,6GHZ16GBSERIAL ATA 1TB</v>
      </c>
      <c r="B231" s="8" t="str">
        <f>+'CTOS FICHA 904946'!A242</f>
        <v>151</v>
      </c>
      <c r="C231" s="8" t="str">
        <f>+'CTOS FICHA 904946'!B242</f>
        <v>15302</v>
      </c>
      <c r="D231" s="8" t="str">
        <f>+'CTOS FICHA 904946'!P242</f>
        <v>142738470</v>
      </c>
      <c r="E231" t="str">
        <f>'CTOS FICHA 904664'!C236&amp;'CTOS FICHA 904664'!D236&amp;'CTOS FICHA 904664'!E236&amp;'CTOS FICHA 904664'!F236&amp;'CTOS FICHA 904664'!G236&amp;'CTOS FICHA 904664'!H236&amp;'CTOS FICHA 904664'!I236&amp;'CTOS FICHA 904664'!Q236</f>
        <v>MacBook Pro13,3"I7 A 3,3GHZ16GB512GB FLASHGRIS ESPACIALTOUCH BAR</v>
      </c>
      <c r="F231" s="8" t="str">
        <f>+'CTOS FICHA 904664'!A236</f>
        <v>154</v>
      </c>
      <c r="G231" s="8">
        <f>+'CTOS FICHA 904664'!B236</f>
        <v>12287</v>
      </c>
      <c r="H231" s="8">
        <f>+'CTOS FICHA 904664'!P236</f>
        <v>144131191</v>
      </c>
    </row>
    <row r="232" spans="1:8">
      <c r="A232" t="str">
        <f>'CTOS FICHA 904946'!C243&amp;'CTOS FICHA 904946'!D243&amp;'CTOS FICHA 904946'!E243&amp;'CTOS FICHA 904946'!F243&amp;'CTOS FICHA 904946'!G243&amp;'CTOS FICHA 904946'!H243&amp;'CTOS FICHA 904946'!I243</f>
        <v>iMacAntI7 A 4,0GHZ32GB3TBFS2GB</v>
      </c>
      <c r="B232" s="8" t="str">
        <f>+'CTOS FICHA 904946'!A243</f>
        <v>151</v>
      </c>
      <c r="C232" s="8" t="str">
        <f>+'CTOS FICHA 904946'!B243</f>
        <v>15310</v>
      </c>
      <c r="D232" s="8" t="str">
        <f>+'CTOS FICHA 904946'!P243</f>
        <v>142739613</v>
      </c>
      <c r="E232" t="str">
        <f>'CTOS FICHA 904664'!C237&amp;'CTOS FICHA 904664'!D237&amp;'CTOS FICHA 904664'!E237&amp;'CTOS FICHA 904664'!F237&amp;'CTOS FICHA 904664'!G237&amp;'CTOS FICHA 904664'!H237&amp;'CTOS FICHA 904664'!I237&amp;'CTOS FICHA 904664'!Q237</f>
        <v>MacBook Pro13,3"I5 A 2,7GHZ16GB128GB FLASHPLATA</v>
      </c>
      <c r="F232" s="8" t="str">
        <f>+'CTOS FICHA 904664'!A237</f>
        <v>154</v>
      </c>
      <c r="G232" s="8" t="str">
        <f>+'CTOS FICHA 904664'!B237</f>
        <v>12402</v>
      </c>
      <c r="H232" s="8" t="str">
        <f>+'CTOS FICHA 904664'!P237</f>
        <v>144194063</v>
      </c>
    </row>
    <row r="233" spans="1:8">
      <c r="A233" t="str">
        <f>'CTOS FICHA 904946'!C244&amp;'CTOS FICHA 904946'!D244&amp;'CTOS FICHA 904946'!E244&amp;'CTOS FICHA 904946'!F244&amp;'CTOS FICHA 904946'!G244&amp;'CTOS FICHA 904946'!H244&amp;'CTOS FICHA 904946'!I244</f>
        <v>iMacAntI5 A 3,1GHZ16GBSERIAL ATA 1TBMAGIC MOUSE2 + MAGIC TRACKPAD2</v>
      </c>
      <c r="B233" s="8" t="str">
        <f>+'CTOS FICHA 904946'!A244</f>
        <v>151</v>
      </c>
      <c r="C233" s="8" t="str">
        <f>+'CTOS FICHA 904946'!B244</f>
        <v>15336</v>
      </c>
      <c r="D233" s="8" t="str">
        <f>+'CTOS FICHA 904946'!P244</f>
        <v>142748120</v>
      </c>
      <c r="E233" t="str">
        <f>'CTOS FICHA 904664'!C238&amp;'CTOS FICHA 904664'!D238&amp;'CTOS FICHA 904664'!E238&amp;'CTOS FICHA 904664'!F238&amp;'CTOS FICHA 904664'!G238&amp;'CTOS FICHA 904664'!H238&amp;'CTOS FICHA 904664'!I238&amp;'CTOS FICHA 904664'!Q238</f>
        <v>MacBook Air13"I7 A 2,2GHZ8GB256GB</v>
      </c>
      <c r="F233" s="8" t="str">
        <f>+'CTOS FICHA 904664'!A238</f>
        <v>154</v>
      </c>
      <c r="G233" s="8">
        <f>+'CTOS FICHA 904664'!B238</f>
        <v>11404</v>
      </c>
      <c r="H233" s="8">
        <f>+'CTOS FICHA 904664'!P238</f>
        <v>142797789</v>
      </c>
    </row>
    <row r="234" spans="1:8">
      <c r="A234" t="str">
        <f>'CTOS FICHA 904946'!C245&amp;'CTOS FICHA 904946'!D245&amp;'CTOS FICHA 904946'!E245&amp;'CTOS FICHA 904946'!F245&amp;'CTOS FICHA 904946'!G245&amp;'CTOS FICHA 904946'!H245&amp;'CTOS FICHA 904946'!I245</f>
        <v>iMacAntI7 A 4,0GHZ16GB512GB FLASH2GBMAGIC MOUSE 2</v>
      </c>
      <c r="B234" s="8" t="str">
        <f>+'CTOS FICHA 904946'!A245</f>
        <v>151</v>
      </c>
      <c r="C234" s="8" t="str">
        <f>+'CTOS FICHA 904946'!B245</f>
        <v>15344</v>
      </c>
      <c r="D234" s="8" t="str">
        <f>+'CTOS FICHA 904946'!P245</f>
        <v>142748156</v>
      </c>
      <c r="E234" t="str">
        <f>'CTOS FICHA 904664'!C239&amp;'CTOS FICHA 904664'!D239&amp;'CTOS FICHA 904664'!E239&amp;'CTOS FICHA 904664'!F239&amp;'CTOS FICHA 904664'!G239&amp;'CTOS FICHA 904664'!H239&amp;'CTOS FICHA 904664'!I239&amp;'CTOS FICHA 904664'!Q239</f>
        <v>MacBook Pro13,3"I5 A 2,9GHZ16GB512GB FLASHGRIS ESPACIALTOUCH BAR</v>
      </c>
      <c r="F234" s="8" t="str">
        <f>+'CTOS FICHA 904664'!A239</f>
        <v>154</v>
      </c>
      <c r="G234" s="8">
        <f>+'CTOS FICHA 904664'!B239</f>
        <v>12295</v>
      </c>
      <c r="H234" s="8">
        <f>+'CTOS FICHA 904664'!P239</f>
        <v>144132891</v>
      </c>
    </row>
    <row r="235" spans="1:8">
      <c r="A235" t="str">
        <f>'CTOS FICHA 904946'!C246&amp;'CTOS FICHA 904946'!D246&amp;'CTOS FICHA 904946'!E246&amp;'CTOS FICHA 904946'!F246&amp;'CTOS FICHA 904946'!G246&amp;'CTOS FICHA 904946'!H246&amp;'CTOS FICHA 904946'!I246</f>
        <v>iMacAntI7 A 4,0GHZ8GB256GB FLASH2GBMAGIC TRACKPAD 2</v>
      </c>
      <c r="B235" s="8" t="str">
        <f>+'CTOS FICHA 904946'!A246</f>
        <v>151</v>
      </c>
      <c r="C235" s="8" t="str">
        <f>+'CTOS FICHA 904946'!B246</f>
        <v>15369</v>
      </c>
      <c r="D235" s="8" t="str">
        <f>+'CTOS FICHA 904946'!P246</f>
        <v>142785703</v>
      </c>
      <c r="E235" t="str">
        <f>'CTOS FICHA 904664'!C240&amp;'CTOS FICHA 904664'!D240&amp;'CTOS FICHA 904664'!E240&amp;'CTOS FICHA 904664'!F240&amp;'CTOS FICHA 904664'!G240&amp;'CTOS FICHA 904664'!H240&amp;'CTOS FICHA 904664'!I240&amp;'CTOS FICHA 904664'!Q240</f>
        <v>MacBook Air13"I7 A 2,2GHZ8GB512GB</v>
      </c>
      <c r="F235" s="8" t="str">
        <f>+'CTOS FICHA 904664'!A240</f>
        <v>154</v>
      </c>
      <c r="G235" s="8">
        <f>+'CTOS FICHA 904664'!B240</f>
        <v>11552</v>
      </c>
      <c r="H235" s="8">
        <f>+'CTOS FICHA 904664'!P240</f>
        <v>142846216</v>
      </c>
    </row>
    <row r="236" spans="1:8">
      <c r="A236" t="str">
        <f>'CTOS FICHA 904946'!C247&amp;'CTOS FICHA 904946'!D247&amp;'CTOS FICHA 904946'!E247&amp;'CTOS FICHA 904946'!F247&amp;'CTOS FICHA 904946'!G247&amp;'CTOS FICHA 904946'!H247&amp;'CTOS FICHA 904946'!I247</f>
        <v>iMacAntI7 A 4,0GHZ8GB2TBFS4GBMAGIC MOUSE 2</v>
      </c>
      <c r="B236" s="8" t="str">
        <f>+'CTOS FICHA 904946'!A247</f>
        <v>151</v>
      </c>
      <c r="C236" s="8" t="str">
        <f>+'CTOS FICHA 904946'!B247</f>
        <v>15377</v>
      </c>
      <c r="D236" s="8" t="str">
        <f>+'CTOS FICHA 904946'!P247</f>
        <v>142789115</v>
      </c>
      <c r="E236" t="str">
        <f>'CTOS FICHA 904664'!C241&amp;'CTOS FICHA 904664'!D241&amp;'CTOS FICHA 904664'!E241&amp;'CTOS FICHA 904664'!F241&amp;'CTOS FICHA 904664'!G241&amp;'CTOS FICHA 904664'!H241&amp;'CTOS FICHA 904664'!I241&amp;'CTOS FICHA 904664'!Q241</f>
        <v>MacBook Pro13,3"I7 A 3,3GHZ16GB512GB FLASHGRIS ESPACIALTOUCH BAR</v>
      </c>
      <c r="F236" s="8" t="str">
        <f>+'CTOS FICHA 904664'!A241</f>
        <v>154</v>
      </c>
      <c r="G236" s="8">
        <f>+'CTOS FICHA 904664'!B241</f>
        <v>12287</v>
      </c>
      <c r="H236" s="8">
        <f>+'CTOS FICHA 904664'!P241</f>
        <v>144131191</v>
      </c>
    </row>
    <row r="237" spans="1:8">
      <c r="A237" t="str">
        <f>'CTOS FICHA 904946'!C248&amp;'CTOS FICHA 904946'!D248&amp;'CTOS FICHA 904946'!E248&amp;'CTOS FICHA 904946'!F248&amp;'CTOS FICHA 904946'!G248&amp;'CTOS FICHA 904946'!H248&amp;'CTOS FICHA 904946'!I248</f>
        <v>iMacAntI7 A 3,3GHZ16GBSERIAL ATA 1TBMAGIC MOUSE2 + MAGIC TRACKPAD2</v>
      </c>
      <c r="B237" s="8" t="str">
        <f>+'CTOS FICHA 904946'!A248</f>
        <v>151</v>
      </c>
      <c r="C237" s="8" t="str">
        <f>+'CTOS FICHA 904946'!B248</f>
        <v>15716</v>
      </c>
      <c r="D237" s="8" t="str">
        <f>+'CTOS FICHA 904946'!P248</f>
        <v>143788336</v>
      </c>
      <c r="E237" t="str">
        <f>'CTOS FICHA 904664'!C242&amp;'CTOS FICHA 904664'!D242&amp;'CTOS FICHA 904664'!E242&amp;'CTOS FICHA 904664'!F242&amp;'CTOS FICHA 904664'!G242&amp;'CTOS FICHA 904664'!H242&amp;'CTOS FICHA 904664'!I242&amp;'CTOS FICHA 904664'!Q242</f>
        <v>MacBook Pro13,3"I7 A 3,3GHZ16GB1TB FLASHGRIS ESPACIALTOUCH BAR</v>
      </c>
      <c r="F237" s="8" t="str">
        <f>+'CTOS FICHA 904664'!A242</f>
        <v>154</v>
      </c>
      <c r="G237" s="8">
        <f>+'CTOS FICHA 904664'!B242</f>
        <v>12246</v>
      </c>
      <c r="H237" s="8">
        <f>+'CTOS FICHA 904664'!P242</f>
        <v>144124401</v>
      </c>
    </row>
    <row r="238" spans="1:8">
      <c r="A238" t="str">
        <f>'CTOS FICHA 904946'!C249&amp;'CTOS FICHA 904946'!D249&amp;'CTOS FICHA 904946'!E249&amp;'CTOS FICHA 904946'!F249&amp;'CTOS FICHA 904946'!G249&amp;'CTOS FICHA 904946'!H249&amp;'CTOS FICHA 904946'!I249</f>
        <v>iMacAntI7 A 4,0GHZ8GB2TBFS2GBMAGIC MOUSE 2</v>
      </c>
      <c r="B238" s="8" t="str">
        <f>+'CTOS FICHA 904946'!A249</f>
        <v>151</v>
      </c>
      <c r="C238" s="8">
        <f>+'CTOS FICHA 904946'!B249</f>
        <v>14693</v>
      </c>
      <c r="D238" s="8">
        <f>+'CTOS FICHA 904946'!P249</f>
        <v>141424252</v>
      </c>
      <c r="E238" t="str">
        <f>'CTOS FICHA 904664'!C243&amp;'CTOS FICHA 904664'!D243&amp;'CTOS FICHA 904664'!E243&amp;'CTOS FICHA 904664'!F243&amp;'CTOS FICHA 904664'!G243&amp;'CTOS FICHA 904664'!H243&amp;'CTOS FICHA 904664'!I243&amp;'CTOS FICHA 904664'!Q243</f>
        <v>MacBook Air13"I7 A 2,2GHZ8GB128GB</v>
      </c>
      <c r="F238" s="8" t="str">
        <f>+'CTOS FICHA 904664'!A243</f>
        <v>154</v>
      </c>
      <c r="G238" s="8">
        <f>+'CTOS FICHA 904664'!B243</f>
        <v>11594</v>
      </c>
      <c r="H238" s="8">
        <f>+'CTOS FICHA 904664'!P243</f>
        <v>143199700</v>
      </c>
    </row>
    <row r="239" spans="1:8">
      <c r="A239" t="str">
        <f>'CTOS FICHA 904946'!C250&amp;'CTOS FICHA 904946'!D250&amp;'CTOS FICHA 904946'!E250&amp;'CTOS FICHA 904946'!F250&amp;'CTOS FICHA 904946'!G250&amp;'CTOS FICHA 904946'!H250&amp;'CTOS FICHA 904946'!I250</f>
        <v>Mac ProAntE5 6 NÚCLEOS 3,5GHZ32GB256GB FLASHD700</v>
      </c>
      <c r="B239" s="8" t="str">
        <f>+'CTOS FICHA 904946'!A250</f>
        <v>151</v>
      </c>
      <c r="C239" s="8" t="str">
        <f>+'CTOS FICHA 904946'!B250</f>
        <v>15443</v>
      </c>
      <c r="D239" s="8" t="str">
        <f>+'CTOS FICHA 904946'!P250</f>
        <v>142834921</v>
      </c>
      <c r="E239" t="str">
        <f>'CTOS FICHA 904664'!C244&amp;'CTOS FICHA 904664'!D244&amp;'CTOS FICHA 904664'!E244&amp;'CTOS FICHA 904664'!F244&amp;'CTOS FICHA 904664'!G244&amp;'CTOS FICHA 904664'!H244&amp;'CTOS FICHA 904664'!I244&amp;'CTOS FICHA 904664'!Q244</f>
        <v>MacBook Air13"I7 A 2,2GHZ8GB128GB</v>
      </c>
      <c r="F239" s="8" t="str">
        <f>+'CTOS FICHA 904664'!A244</f>
        <v>154</v>
      </c>
      <c r="G239" s="8">
        <f>+'CTOS FICHA 904664'!B244</f>
        <v>11594</v>
      </c>
      <c r="H239" s="8">
        <f>+'CTOS FICHA 904664'!P244</f>
        <v>143199700</v>
      </c>
    </row>
    <row r="240" spans="1:8">
      <c r="A240" t="str">
        <f>'CTOS FICHA 904946'!C251&amp;'CTOS FICHA 904946'!D251&amp;'CTOS FICHA 904946'!E251&amp;'CTOS FICHA 904946'!F251&amp;'CTOS FICHA 904946'!G251&amp;'CTOS FICHA 904946'!H251&amp;'CTOS FICHA 904946'!I251</f>
        <v>iMacAntI7 A 4,0GHZ8GB512GB FLASH4GBMAGIC MOUSE 2</v>
      </c>
      <c r="B240" s="8" t="str">
        <f>+'CTOS FICHA 904946'!A251</f>
        <v>151</v>
      </c>
      <c r="C240" s="8">
        <f>+'CTOS FICHA 904946'!B251</f>
        <v>14792</v>
      </c>
      <c r="D240" s="8">
        <f>+'CTOS FICHA 904946'!P251</f>
        <v>141524287</v>
      </c>
      <c r="E240" t="str">
        <f>'CTOS FICHA 904664'!C245&amp;'CTOS FICHA 904664'!D245&amp;'CTOS FICHA 904664'!E245&amp;'CTOS FICHA 904664'!F245&amp;'CTOS FICHA 904664'!G245&amp;'CTOS FICHA 904664'!H245&amp;'CTOS FICHA 904664'!I245&amp;'CTOS FICHA 904664'!Q245</f>
        <v>MacBook Pro15"I7 A 2,6GHZ16GB256GB FLASH2GBGRIS ESPACIALTOUCH BAR</v>
      </c>
      <c r="F240" s="8" t="str">
        <f>+'CTOS FICHA 904664'!A245</f>
        <v>154</v>
      </c>
      <c r="G240" s="8">
        <f>+'CTOS FICHA 904664'!B245</f>
        <v>0</v>
      </c>
      <c r="H240" s="8">
        <f>+'CTOS FICHA 904664'!P245</f>
        <v>0</v>
      </c>
    </row>
    <row r="241" spans="1:8">
      <c r="A241" t="str">
        <f>'CTOS FICHA 904946'!C252&amp;'CTOS FICHA 904946'!D252&amp;'CTOS FICHA 904946'!E252&amp;'CTOS FICHA 904946'!F252&amp;'CTOS FICHA 904946'!G252&amp;'CTOS FICHA 904946'!H252&amp;'CTOS FICHA 904946'!I252</f>
        <v>iMacAntI7 A 3,3GHZ8GBSERIAL ATA 1TBMAGIC MOUSE 2</v>
      </c>
      <c r="B241" s="8" t="str">
        <f>+'CTOS FICHA 904946'!A252</f>
        <v>151</v>
      </c>
      <c r="C241" s="8" t="str">
        <f>+'CTOS FICHA 904946'!B252</f>
        <v>15260</v>
      </c>
      <c r="D241" s="8">
        <f>+'CTOS FICHA 904946'!P252</f>
        <v>142727315</v>
      </c>
      <c r="E241" t="str">
        <f>'CTOS FICHA 904664'!C246&amp;'CTOS FICHA 904664'!D246&amp;'CTOS FICHA 904664'!E246&amp;'CTOS FICHA 904664'!F246&amp;'CTOS FICHA 904664'!G246&amp;'CTOS FICHA 904664'!H246&amp;'CTOS FICHA 904664'!I246&amp;'CTOS FICHA 904664'!Q246</f>
        <v>MacBook Pro13,3"I5 A 2,0GHZ8GB1TB FLASHGRIS ESPACIAL</v>
      </c>
      <c r="F241" s="8" t="str">
        <f>+'CTOS FICHA 904664'!A246</f>
        <v>154</v>
      </c>
      <c r="G241" s="8" t="str">
        <f>+'CTOS FICHA 904664'!B246</f>
        <v>12428</v>
      </c>
      <c r="H241" s="8">
        <f>+'CTOS FICHA 904664'!P246</f>
        <v>144240899</v>
      </c>
    </row>
    <row r="242" spans="1:8">
      <c r="A242" t="str">
        <f>'CTOS FICHA 904946'!C253&amp;'CTOS FICHA 904946'!D253&amp;'CTOS FICHA 904946'!E253&amp;'CTOS FICHA 904946'!F253&amp;'CTOS FICHA 904946'!G253&amp;'CTOS FICHA 904946'!H253&amp;'CTOS FICHA 904946'!I253</f>
        <v>iMacAntI5 A 3,1GHZ16GB256GB FLASHMAGIC MOUSE 2</v>
      </c>
      <c r="B242" s="8" t="str">
        <f>+'CTOS FICHA 904946'!A253</f>
        <v>151</v>
      </c>
      <c r="C242" s="8" t="str">
        <f>+'CTOS FICHA 904946'!B253</f>
        <v>15450</v>
      </c>
      <c r="D242" s="8" t="str">
        <f>+'CTOS FICHA 904946'!P253</f>
        <v>142835317</v>
      </c>
      <c r="E242" t="str">
        <f>'CTOS FICHA 904664'!C247&amp;'CTOS FICHA 904664'!D247&amp;'CTOS FICHA 904664'!E247&amp;'CTOS FICHA 904664'!F247&amp;'CTOS FICHA 904664'!G247&amp;'CTOS FICHA 904664'!H247&amp;'CTOS FICHA 904664'!I247&amp;'CTOS FICHA 904664'!Q247</f>
        <v>MacBook Air13"I7 A 2,2GHZ8GB128GB</v>
      </c>
      <c r="F242" s="8" t="str">
        <f>+'CTOS FICHA 904664'!A247</f>
        <v>154</v>
      </c>
      <c r="G242" s="8">
        <f>+'CTOS FICHA 904664'!B247</f>
        <v>11594</v>
      </c>
      <c r="H242" s="8">
        <f>+'CTOS FICHA 904664'!P247</f>
        <v>143199700</v>
      </c>
    </row>
    <row r="243" spans="1:8">
      <c r="A243" t="str">
        <f>'CTOS FICHA 904946'!C254&amp;'CTOS FICHA 904946'!D254&amp;'CTOS FICHA 904946'!E254&amp;'CTOS FICHA 904946'!F254&amp;'CTOS FICHA 904946'!G254&amp;'CTOS FICHA 904946'!H254&amp;'CTOS FICHA 904946'!I254</f>
        <v>iMacAntI7 A 4,0GHZ32GB2TBFS4GBMAGIC MOUSE 2</v>
      </c>
      <c r="B243" s="8" t="str">
        <f>+'CTOS FICHA 904946'!A254</f>
        <v>151</v>
      </c>
      <c r="C243" s="8">
        <f>+'CTOS FICHA 904946'!B254</f>
        <v>15401</v>
      </c>
      <c r="D243" s="8">
        <f>+'CTOS FICHA 904946'!P254</f>
        <v>142810233</v>
      </c>
      <c r="E243" t="str">
        <f>'CTOS FICHA 904664'!C248&amp;'CTOS FICHA 904664'!D248&amp;'CTOS FICHA 904664'!E248&amp;'CTOS FICHA 904664'!F248&amp;'CTOS FICHA 904664'!G248&amp;'CTOS FICHA 904664'!H248&amp;'CTOS FICHA 904664'!I248&amp;'CTOS FICHA 904664'!Q248</f>
        <v>MacBook Pro13,3"I7 A 3,3GHZ16GB512GB FLASHGRIS ESPACIALTOUCH BAR</v>
      </c>
      <c r="F243" s="8" t="str">
        <f>+'CTOS FICHA 904664'!A248</f>
        <v>154</v>
      </c>
      <c r="G243" s="8">
        <f>+'CTOS FICHA 904664'!B248</f>
        <v>12287</v>
      </c>
      <c r="H243" s="8">
        <f>+'CTOS FICHA 904664'!P248</f>
        <v>144131191</v>
      </c>
    </row>
    <row r="244" spans="1:8">
      <c r="A244" t="str">
        <f>'CTOS FICHA 904946'!C255&amp;'CTOS FICHA 904946'!D255&amp;'CTOS FICHA 904946'!E255&amp;'CTOS FICHA 904946'!F255&amp;'CTOS FICHA 904946'!G255&amp;'CTOS FICHA 904946'!H255&amp;'CTOS FICHA 904946'!I255</f>
        <v>Mac MiniAntI7 A 3,0GHZ16GB2TBFS</v>
      </c>
      <c r="B244" s="8" t="str">
        <f>+'CTOS FICHA 904946'!A255</f>
        <v>151</v>
      </c>
      <c r="C244" s="8" t="str">
        <f>+'CTOS FICHA 904946'!B255</f>
        <v>15476</v>
      </c>
      <c r="D244" s="8" t="str">
        <f>+'CTOS FICHA 904946'!P255</f>
        <v>142851791</v>
      </c>
      <c r="E244" t="e">
        <f>'CTOS FICHA 904664'!#REF!&amp;'CTOS FICHA 904664'!#REF!&amp;'CTOS FICHA 904664'!#REF!&amp;'CTOS FICHA 904664'!#REF!&amp;'CTOS FICHA 904664'!#REF!&amp;'CTOS FICHA 904664'!#REF!&amp;'CTOS FICHA 904664'!#REF!&amp;'CTOS FICHA 904664'!#REF!</f>
        <v>#REF!</v>
      </c>
      <c r="F244" s="8" t="e">
        <f>+'CTOS FICHA 904664'!#REF!</f>
        <v>#REF!</v>
      </c>
      <c r="G244" s="8" t="e">
        <f>+'CTOS FICHA 904664'!#REF!</f>
        <v>#REF!</v>
      </c>
      <c r="H244" s="8" t="e">
        <f>+'CTOS FICHA 904664'!#REF!</f>
        <v>#REF!</v>
      </c>
    </row>
    <row r="245" spans="1:8">
      <c r="A245" t="str">
        <f>'CTOS FICHA 904946'!C256&amp;'CTOS FICHA 904946'!D256&amp;'CTOS FICHA 904946'!E256&amp;'CTOS FICHA 904946'!F256&amp;'CTOS FICHA 904946'!G256&amp;'CTOS FICHA 904946'!H256&amp;'CTOS FICHA 904946'!I256</f>
        <v>iMacAntI7 A 4,0GHZ8GB512GB FLASH2GBMAGIC MOUSE 2</v>
      </c>
      <c r="B245" s="8" t="str">
        <f>+'CTOS FICHA 904946'!A256</f>
        <v>151</v>
      </c>
      <c r="C245" s="8" t="str">
        <f>+'CTOS FICHA 904946'!B256</f>
        <v>15484</v>
      </c>
      <c r="D245" s="8" t="str">
        <f>+'CTOS FICHA 904946'!P256</f>
        <v>142922854</v>
      </c>
      <c r="E245" t="e">
        <f>'CTOS FICHA 904664'!#REF!&amp;'CTOS FICHA 904664'!#REF!&amp;'CTOS FICHA 904664'!#REF!&amp;'CTOS FICHA 904664'!#REF!&amp;'CTOS FICHA 904664'!#REF!&amp;'CTOS FICHA 904664'!#REF!&amp;'CTOS FICHA 904664'!#REF!&amp;'CTOS FICHA 904664'!#REF!</f>
        <v>#REF!</v>
      </c>
      <c r="F245" s="8" t="e">
        <f>+'CTOS FICHA 904664'!#REF!</f>
        <v>#REF!</v>
      </c>
      <c r="G245" s="8" t="e">
        <f>+'CTOS FICHA 904664'!#REF!</f>
        <v>#REF!</v>
      </c>
      <c r="H245" s="8" t="e">
        <f>+'CTOS FICHA 904664'!#REF!</f>
        <v>#REF!</v>
      </c>
    </row>
    <row r="246" spans="1:8">
      <c r="A246" t="str">
        <f>'CTOS FICHA 904946'!C257&amp;'CTOS FICHA 904946'!D257&amp;'CTOS FICHA 904946'!E257&amp;'CTOS FICHA 904946'!F257&amp;'CTOS FICHA 904946'!G257&amp;'CTOS FICHA 904946'!H257&amp;'CTOS FICHA 904946'!I257</f>
        <v>Mac MiniAntI7 A 3,0GHZ16GB1TBFS</v>
      </c>
      <c r="B246" s="8" t="str">
        <f>+'CTOS FICHA 904946'!A257</f>
        <v>151</v>
      </c>
      <c r="C246" s="8">
        <f>+'CTOS FICHA 904946'!B257</f>
        <v>14883</v>
      </c>
      <c r="D246" s="8">
        <f>+'CTOS FICHA 904946'!P257</f>
        <v>141623583</v>
      </c>
      <c r="E246" t="str">
        <f>'CTOS FICHA 904664'!C249&amp;'CTOS FICHA 904664'!D249&amp;'CTOS FICHA 904664'!E249&amp;'CTOS FICHA 904664'!F249&amp;'CTOS FICHA 904664'!G249&amp;'CTOS FICHA 904664'!H249&amp;'CTOS FICHA 904664'!I249&amp;'CTOS FICHA 904664'!Q249</f>
        <v>MacBook Pro13,3"I7 A 3,1GHZ16GB512GB FLASHPLATA</v>
      </c>
      <c r="F246" s="8" t="str">
        <f>+'CTOS FICHA 904664'!A249</f>
        <v>154</v>
      </c>
      <c r="G246" s="8" t="str">
        <f>+'CTOS FICHA 904664'!B249</f>
        <v>12436</v>
      </c>
      <c r="H246" s="8" t="str">
        <f>+'CTOS FICHA 904664'!P249</f>
        <v>144259454</v>
      </c>
    </row>
    <row r="247" spans="1:8">
      <c r="A247" t="str">
        <f>'CTOS FICHA 904946'!C258&amp;'CTOS FICHA 904946'!D258&amp;'CTOS FICHA 904946'!E258&amp;'CTOS FICHA 904946'!F258&amp;'CTOS FICHA 904946'!G258&amp;'CTOS FICHA 904946'!H258&amp;'CTOS FICHA 904946'!I258</f>
        <v>Mac ProAntE5 4 NÚCLEOS 3,7GHZ12GB1TB FLASHD300</v>
      </c>
      <c r="B247" s="8" t="str">
        <f>+'CTOS FICHA 904946'!A258</f>
        <v>151</v>
      </c>
      <c r="C247" s="8" t="str">
        <f>+'CTOS FICHA 904946'!B258</f>
        <v>15526</v>
      </c>
      <c r="D247" s="8" t="str">
        <f>+'CTOS FICHA 904946'!P258</f>
        <v>142980556</v>
      </c>
      <c r="E247" t="str">
        <f>'CTOS FICHA 904664'!C250&amp;'CTOS FICHA 904664'!D250&amp;'CTOS FICHA 904664'!E250&amp;'CTOS FICHA 904664'!F250&amp;'CTOS FICHA 904664'!G250&amp;'CTOS FICHA 904664'!H250&amp;'CTOS FICHA 904664'!I250&amp;'CTOS FICHA 904664'!Q250</f>
        <v>MacBook Air13"I5 A 1,6GHZ8GB512GB</v>
      </c>
      <c r="F247" s="8" t="str">
        <f>+'CTOS FICHA 904664'!A250</f>
        <v>154</v>
      </c>
      <c r="G247" s="8">
        <f>+'CTOS FICHA 904664'!B250</f>
        <v>11537</v>
      </c>
      <c r="H247" s="8">
        <f>+'CTOS FICHA 904664'!P250</f>
        <v>142809691</v>
      </c>
    </row>
    <row r="248" spans="1:8">
      <c r="A248" t="str">
        <f>'CTOS FICHA 904946'!C259&amp;'CTOS FICHA 904946'!D259&amp;'CTOS FICHA 904946'!E259&amp;'CTOS FICHA 904946'!F259&amp;'CTOS FICHA 904946'!G259&amp;'CTOS FICHA 904946'!H259&amp;'CTOS FICHA 904946'!I259</f>
        <v>iMacAntI7 A 4,0GHZ8GB2TBFS4GBMAGIC MOUSE 2</v>
      </c>
      <c r="B248" s="8" t="str">
        <f>+'CTOS FICHA 904946'!A259</f>
        <v>151</v>
      </c>
      <c r="C248" s="8">
        <f>+'CTOS FICHA 904946'!B259</f>
        <v>15377</v>
      </c>
      <c r="D248" s="8">
        <f>+'CTOS FICHA 904946'!P259</f>
        <v>142789115</v>
      </c>
      <c r="E248" t="str">
        <f>'CTOS FICHA 904664'!C251&amp;'CTOS FICHA 904664'!D251&amp;'CTOS FICHA 904664'!E251&amp;'CTOS FICHA 904664'!F251&amp;'CTOS FICHA 904664'!G251&amp;'CTOS FICHA 904664'!H251&amp;'CTOS FICHA 904664'!I251&amp;'CTOS FICHA 904664'!Q251</f>
        <v>MacBook Pro13,3"I5 A 2,9GHZ16GB512GB FLASHGRIS ESPACIALTOUCH BAR</v>
      </c>
      <c r="F248" s="8" t="str">
        <f>+'CTOS FICHA 904664'!A251</f>
        <v>154</v>
      </c>
      <c r="G248" s="8">
        <f>+'CTOS FICHA 904664'!B251</f>
        <v>12295</v>
      </c>
      <c r="H248" s="8">
        <f>+'CTOS FICHA 904664'!P251</f>
        <v>144132891</v>
      </c>
    </row>
    <row r="249" spans="1:8">
      <c r="A249" t="str">
        <f>'CTOS FICHA 904946'!C260&amp;'CTOS FICHA 904946'!D260&amp;'CTOS FICHA 904946'!E260&amp;'CTOS FICHA 904946'!F260&amp;'CTOS FICHA 904946'!G260&amp;'CTOS FICHA 904946'!H260&amp;'CTOS FICHA 904946'!I260</f>
        <v>Mac MiniAntI5 A 2,6GHZ16GB 256GB FLASH</v>
      </c>
      <c r="B249" s="8" t="str">
        <f>+'CTOS FICHA 904946'!A260</f>
        <v>151</v>
      </c>
      <c r="C249" s="8" t="str">
        <f>+'CTOS FICHA 904946'!B260</f>
        <v>15534</v>
      </c>
      <c r="D249" s="8">
        <f>+'CTOS FICHA 904946'!P260</f>
        <v>143019883</v>
      </c>
      <c r="E249" t="str">
        <f>'CTOS FICHA 904664'!C252&amp;'CTOS FICHA 904664'!D252&amp;'CTOS FICHA 904664'!E252&amp;'CTOS FICHA 904664'!F252&amp;'CTOS FICHA 904664'!G252&amp;'CTOS FICHA 904664'!H252&amp;'CTOS FICHA 904664'!I252&amp;'CTOS FICHA 904664'!Q252</f>
        <v>MacBook Pro13,3"I7 A 3,3GHZ16GB512GB FLASHGRIS ESPACIALTOUCH BAR</v>
      </c>
      <c r="F249" s="8" t="str">
        <f>+'CTOS FICHA 904664'!A252</f>
        <v>154</v>
      </c>
      <c r="G249" s="8">
        <f>+'CTOS FICHA 904664'!B252</f>
        <v>12287</v>
      </c>
      <c r="H249" s="8">
        <f>+'CTOS FICHA 904664'!P252</f>
        <v>144131191</v>
      </c>
    </row>
    <row r="250" spans="1:8">
      <c r="A250" t="str">
        <f>'CTOS FICHA 904946'!C261&amp;'CTOS FICHA 904946'!D261&amp;'CTOS FICHA 904946'!E261&amp;'CTOS FICHA 904946'!F261&amp;'CTOS FICHA 904946'!G261&amp;'CTOS FICHA 904946'!H261&amp;'CTOS FICHA 904946'!I261</f>
        <v>iMacAntI7 A 3,3GHZ16GB1TBFSMAGIC MOUSE 2</v>
      </c>
      <c r="B250" s="8" t="str">
        <f>+'CTOS FICHA 904946'!A261</f>
        <v>151</v>
      </c>
      <c r="C250" s="8">
        <f>+'CTOS FICHA 904946'!B261</f>
        <v>14669</v>
      </c>
      <c r="D250" s="8">
        <f>+'CTOS FICHA 904946'!P261</f>
        <v>141324945</v>
      </c>
      <c r="E250" t="str">
        <f>'CTOS FICHA 904664'!C253&amp;'CTOS FICHA 904664'!D253&amp;'CTOS FICHA 904664'!E253&amp;'CTOS FICHA 904664'!F253&amp;'CTOS FICHA 904664'!G253&amp;'CTOS FICHA 904664'!H253&amp;'CTOS FICHA 904664'!I253&amp;'CTOS FICHA 904664'!Q253</f>
        <v>MacBook Pro13,3"I7 A 2,4GHZ8GB256GB FLASHGRIS ESPACIAL</v>
      </c>
      <c r="F250" s="8" t="str">
        <f>+'CTOS FICHA 904664'!A253</f>
        <v>154</v>
      </c>
      <c r="G250" s="8" t="str">
        <f>+'CTOS FICHA 904664'!B253</f>
        <v>12444</v>
      </c>
      <c r="H250" s="8" t="str">
        <f>+'CTOS FICHA 904664'!P253</f>
        <v>144275481</v>
      </c>
    </row>
    <row r="251" spans="1:8">
      <c r="A251" t="str">
        <f>'CTOS FICHA 904946'!C262&amp;'CTOS FICHA 904946'!D262&amp;'CTOS FICHA 904946'!E262&amp;'CTOS FICHA 904946'!F262&amp;'CTOS FICHA 904946'!G262&amp;'CTOS FICHA 904946'!H262&amp;'CTOS FICHA 904946'!I262</f>
        <v>iMacAntI7 A 4,0GHZ8GB3TBFS2GBMAGIC MOUSE 2</v>
      </c>
      <c r="B251" s="8" t="str">
        <f>+'CTOS FICHA 904946'!A262</f>
        <v>151</v>
      </c>
      <c r="C251" s="8">
        <f>+'CTOS FICHA 904946'!B262</f>
        <v>14677</v>
      </c>
      <c r="D251" s="8">
        <f>+'CTOS FICHA 904946'!P262</f>
        <v>141340999</v>
      </c>
      <c r="E251" t="str">
        <f>'CTOS FICHA 904664'!C254&amp;'CTOS FICHA 904664'!D254&amp;'CTOS FICHA 904664'!E254&amp;'CTOS FICHA 904664'!F254&amp;'CTOS FICHA 904664'!G254&amp;'CTOS FICHA 904664'!H254&amp;'CTOS FICHA 904664'!I254&amp;'CTOS FICHA 904664'!Q254</f>
        <v>MacBook Pro13,3"I7 A 3,3GHZ16GB1TB FLASHGRIS ESPACIALTOUCH BAR</v>
      </c>
      <c r="F251" s="8" t="str">
        <f>+'CTOS FICHA 904664'!A254</f>
        <v>154</v>
      </c>
      <c r="G251" s="8">
        <f>+'CTOS FICHA 904664'!B254</f>
        <v>12246</v>
      </c>
      <c r="H251" s="8">
        <f>+'CTOS FICHA 904664'!P254</f>
        <v>144124401</v>
      </c>
    </row>
    <row r="252" spans="1:8">
      <c r="A252" t="str">
        <f>'CTOS FICHA 904946'!C263&amp;'CTOS FICHA 904946'!D263&amp;'CTOS FICHA 904946'!E263&amp;'CTOS FICHA 904946'!F263&amp;'CTOS FICHA 904946'!G263&amp;'CTOS FICHA 904946'!H263&amp;'CTOS FICHA 904946'!I263</f>
        <v>Mac MiniAntI7 A 3,0GHZ16GB1TBFS</v>
      </c>
      <c r="B252" s="8" t="str">
        <f>+'CTOS FICHA 904946'!A263</f>
        <v>151</v>
      </c>
      <c r="C252" s="8">
        <f>+'CTOS FICHA 904946'!B263</f>
        <v>14883</v>
      </c>
      <c r="D252" s="8">
        <f>+'CTOS FICHA 904946'!P263</f>
        <v>141623583</v>
      </c>
      <c r="E252" t="str">
        <f>'CTOS FICHA 904664'!C255&amp;'CTOS FICHA 904664'!D255&amp;'CTOS FICHA 904664'!E255&amp;'CTOS FICHA 904664'!F255&amp;'CTOS FICHA 904664'!G255&amp;'CTOS FICHA 904664'!H255&amp;'CTOS FICHA 904664'!I255&amp;'CTOS FICHA 904664'!Q255</f>
        <v>MacBook Pro13,3"I5 A 2,9GHZ16GB512GB FLASHGRIS ESPACIALTOUCH BAR</v>
      </c>
      <c r="F252" s="8" t="str">
        <f>+'CTOS FICHA 904664'!A255</f>
        <v>154</v>
      </c>
      <c r="G252" s="8">
        <f>+'CTOS FICHA 904664'!B255</f>
        <v>12295</v>
      </c>
      <c r="H252" s="8">
        <f>+'CTOS FICHA 904664'!P255</f>
        <v>144132891</v>
      </c>
    </row>
    <row r="253" spans="1:8">
      <c r="A253" t="str">
        <f>'CTOS FICHA 904946'!C264&amp;'CTOS FICHA 904946'!D264&amp;'CTOS FICHA 904946'!E264&amp;'CTOS FICHA 904946'!F264&amp;'CTOS FICHA 904946'!G264&amp;'CTOS FICHA 904946'!H264&amp;'CTOS FICHA 904946'!I264</f>
        <v>iMacAntI7 A 4,0GHZ8GB1TB FLASH4GBMAGIC TRACKPAD 2</v>
      </c>
      <c r="B253" s="8" t="str">
        <f>+'CTOS FICHA 904946'!A264</f>
        <v>151</v>
      </c>
      <c r="C253" s="8" t="str">
        <f>+'CTOS FICHA 904946'!B264</f>
        <v>15542</v>
      </c>
      <c r="D253" s="8" t="str">
        <f>+'CTOS FICHA 904946'!P264</f>
        <v>143053089</v>
      </c>
      <c r="E253" t="e">
        <f>'CTOS FICHA 904664'!#REF!&amp;'CTOS FICHA 904664'!#REF!&amp;'CTOS FICHA 904664'!#REF!&amp;'CTOS FICHA 904664'!#REF!&amp;'CTOS FICHA 904664'!#REF!&amp;'CTOS FICHA 904664'!#REF!&amp;'CTOS FICHA 904664'!#REF!&amp;'CTOS FICHA 904664'!#REF!</f>
        <v>#REF!</v>
      </c>
      <c r="F253" s="8" t="e">
        <f>+'CTOS FICHA 904664'!#REF!</f>
        <v>#REF!</v>
      </c>
      <c r="G253" s="8" t="e">
        <f>+'CTOS FICHA 904664'!#REF!</f>
        <v>#REF!</v>
      </c>
      <c r="H253" s="8" t="e">
        <f>+'CTOS FICHA 904664'!#REF!</f>
        <v>#REF!</v>
      </c>
    </row>
    <row r="254" spans="1:8">
      <c r="A254" t="str">
        <f>'CTOS FICHA 904946'!C265&amp;'CTOS FICHA 904946'!D265&amp;'CTOS FICHA 904946'!E265&amp;'CTOS FICHA 904946'!F265&amp;'CTOS FICHA 904946'!G265&amp;'CTOS FICHA 904946'!H265&amp;'CTOS FICHA 904946'!I265</f>
        <v>iMacAntI7 A 4,0GHZ16GB2TBFS2GBMAGIC MOUSE 2</v>
      </c>
      <c r="B254" s="8" t="str">
        <f>+'CTOS FICHA 904946'!A265</f>
        <v>151</v>
      </c>
      <c r="C254" s="8">
        <f>+'CTOS FICHA 904946'!B265</f>
        <v>14750</v>
      </c>
      <c r="D254" s="8">
        <f>+'CTOS FICHA 904946'!P265</f>
        <v>141453352</v>
      </c>
      <c r="E254" t="str">
        <f>'CTOS FICHA 904664'!C256&amp;'CTOS FICHA 904664'!D256&amp;'CTOS FICHA 904664'!E256&amp;'CTOS FICHA 904664'!F256&amp;'CTOS FICHA 904664'!G256&amp;'CTOS FICHA 904664'!H256&amp;'CTOS FICHA 904664'!I256&amp;'CTOS FICHA 904664'!Q256</f>
        <v>MacBook Pro13,3"I5 A 2,9GHZ16GB256GB FLASHGRIS ESPACIALTOUCH BAR</v>
      </c>
      <c r="F254" s="8" t="str">
        <f>+'CTOS FICHA 904664'!A256</f>
        <v>154</v>
      </c>
      <c r="G254" s="8" t="str">
        <f>+'CTOS FICHA 904664'!B256</f>
        <v>12451</v>
      </c>
      <c r="H254" s="8" t="str">
        <f>+'CTOS FICHA 904664'!P256</f>
        <v>144296347</v>
      </c>
    </row>
    <row r="255" spans="1:8">
      <c r="A255" t="str">
        <f>'CTOS FICHA 904946'!C266&amp;'CTOS FICHA 904946'!D266&amp;'CTOS FICHA 904946'!E266&amp;'CTOS FICHA 904946'!F266&amp;'CTOS FICHA 904946'!G266&amp;'CTOS FICHA 904946'!H266&amp;'CTOS FICHA 904946'!I266</f>
        <v>iMacAntI5 A 3,2GHZ8GB1TB FLASH2GBMAGIC MOUSE 2</v>
      </c>
      <c r="B255" s="8" t="str">
        <f>+'CTOS FICHA 904946'!A266</f>
        <v>151</v>
      </c>
      <c r="C255" s="8" t="str">
        <f>+'CTOS FICHA 904946'!B266</f>
        <v>15559</v>
      </c>
      <c r="D255" s="8" t="str">
        <f>+'CTOS FICHA 904946'!P266</f>
        <v>143107165</v>
      </c>
      <c r="E255" t="str">
        <f>'CTOS FICHA 904664'!C257&amp;'CTOS FICHA 904664'!D257&amp;'CTOS FICHA 904664'!E257&amp;'CTOS FICHA 904664'!F257&amp;'CTOS FICHA 904664'!G257&amp;'CTOS FICHA 904664'!H257&amp;'CTOS FICHA 904664'!I257&amp;'CTOS FICHA 904664'!Q257</f>
        <v>MacBook Pro13,3"I5 A 2,9GHZ16GB512GB FLASHPLATATOUCH BAR</v>
      </c>
      <c r="F255" s="8" t="str">
        <f>+'CTOS FICHA 904664'!A257</f>
        <v>154</v>
      </c>
      <c r="G255" s="8" t="str">
        <f>+'CTOS FICHA 904664'!B257</f>
        <v>12469</v>
      </c>
      <c r="H255" s="8" t="str">
        <f>+'CTOS FICHA 904664'!P257</f>
        <v>144296645</v>
      </c>
    </row>
    <row r="256" spans="1:8">
      <c r="A256" t="str">
        <f>'CTOS FICHA 904946'!C267&amp;'CTOS FICHA 904946'!D267&amp;'CTOS FICHA 904946'!E267&amp;'CTOS FICHA 904946'!F267&amp;'CTOS FICHA 904946'!G267&amp;'CTOS FICHA 904946'!H267&amp;'CTOS FICHA 904946'!I267</f>
        <v>iMacAntI7 A 4,0GHZ8GB512GB FLASH2GBMAGIC MOUSE 2</v>
      </c>
      <c r="B256" s="8" t="str">
        <f>+'CTOS FICHA 904946'!A267</f>
        <v>151</v>
      </c>
      <c r="C256" s="8" t="str">
        <f>+'CTOS FICHA 904946'!B267</f>
        <v>15484</v>
      </c>
      <c r="D256" s="8">
        <f>+'CTOS FICHA 904946'!P267</f>
        <v>142922854</v>
      </c>
      <c r="E256" t="str">
        <f>'CTOS FICHA 904664'!C258&amp;'CTOS FICHA 904664'!D258&amp;'CTOS FICHA 904664'!E258&amp;'CTOS FICHA 904664'!F258&amp;'CTOS FICHA 904664'!G258&amp;'CTOS FICHA 904664'!H258&amp;'CTOS FICHA 904664'!I258&amp;'CTOS FICHA 904664'!Q258</f>
        <v>MacBook Pro15"I7 A 2,2GHZ16GB512GB FLASHPLATA</v>
      </c>
      <c r="F256" s="8" t="str">
        <f>+'CTOS FICHA 904664'!A258</f>
        <v>154</v>
      </c>
      <c r="G256" s="8" t="str">
        <f>+'CTOS FICHA 904664'!B258</f>
        <v>12477</v>
      </c>
      <c r="H256" s="8" t="str">
        <f>+'CTOS FICHA 904664'!P258</f>
        <v>144301606</v>
      </c>
    </row>
    <row r="257" spans="1:8">
      <c r="A257" t="str">
        <f>'CTOS FICHA 904946'!C268&amp;'CTOS FICHA 904946'!D268&amp;'CTOS FICHA 904946'!E268&amp;'CTOS FICHA 904946'!F268&amp;'CTOS FICHA 904946'!G268&amp;'CTOS FICHA 904946'!H268&amp;'CTOS FICHA 904946'!I268</f>
        <v>iMacAntI7 A 4,0GHZ16GB512GB FLASH2GBMAGIC MOUSE 2</v>
      </c>
      <c r="B257" s="8" t="str">
        <f>+'CTOS FICHA 904946'!A268</f>
        <v>151</v>
      </c>
      <c r="C257" s="8">
        <f>+'CTOS FICHA 904946'!B268</f>
        <v>15344</v>
      </c>
      <c r="D257" s="8">
        <f>+'CTOS FICHA 904946'!P268</f>
        <v>142748156</v>
      </c>
      <c r="E257" t="str">
        <f>'CTOS FICHA 904664'!C259&amp;'CTOS FICHA 904664'!D259&amp;'CTOS FICHA 904664'!E259&amp;'CTOS FICHA 904664'!F259&amp;'CTOS FICHA 904664'!G259&amp;'CTOS FICHA 904664'!H259&amp;'CTOS FICHA 904664'!I259&amp;'CTOS FICHA 904664'!Q259</f>
        <v>MacBook Pro13,3"I7 A 3,3GHZ16GB1TB FLASHGRIS ESPACIALTOUCH BAR</v>
      </c>
      <c r="F257" s="8" t="str">
        <f>+'CTOS FICHA 904664'!A259</f>
        <v>154</v>
      </c>
      <c r="G257" s="8">
        <f>+'CTOS FICHA 904664'!B259</f>
        <v>12246</v>
      </c>
      <c r="H257" s="8">
        <f>+'CTOS FICHA 904664'!P259</f>
        <v>144124401</v>
      </c>
    </row>
    <row r="258" spans="1:8">
      <c r="A258" t="str">
        <f>'CTOS FICHA 904946'!C269&amp;'CTOS FICHA 904946'!D269&amp;'CTOS FICHA 904946'!E269&amp;'CTOS FICHA 904946'!F269&amp;'CTOS FICHA 904946'!G269&amp;'CTOS FICHA 904946'!H269&amp;'CTOS FICHA 904946'!I269</f>
        <v>iMacAntI5 A 3,2GHZ8GB256GB FLASH2GBMAGIC MOUSE 2</v>
      </c>
      <c r="B258" s="8" t="str">
        <f>+'CTOS FICHA 904946'!A269</f>
        <v>151</v>
      </c>
      <c r="C258" s="8">
        <f>+'CTOS FICHA 904946'!B269</f>
        <v>14446</v>
      </c>
      <c r="D258" s="8">
        <f>+'CTOS FICHA 904946'!P269</f>
        <v>141212100</v>
      </c>
      <c r="E258" t="str">
        <f>'CTOS FICHA 904664'!C260&amp;'CTOS FICHA 904664'!D260&amp;'CTOS FICHA 904664'!E260&amp;'CTOS FICHA 904664'!F260&amp;'CTOS FICHA 904664'!G260&amp;'CTOS FICHA 904664'!H260&amp;'CTOS FICHA 904664'!I260&amp;'CTOS FICHA 904664'!Q260</f>
        <v>MacBook Pro13,3"I7 A 3,3GHZ16GB512GB FLASHGRIS ESPACIALTOUCH BAR</v>
      </c>
      <c r="F258" s="8" t="str">
        <f>+'CTOS FICHA 904664'!A260</f>
        <v>154</v>
      </c>
      <c r="G258" s="8">
        <f>+'CTOS FICHA 904664'!B260</f>
        <v>12287</v>
      </c>
      <c r="H258" s="8">
        <f>+'CTOS FICHA 904664'!P260</f>
        <v>144131191</v>
      </c>
    </row>
    <row r="259" spans="1:8">
      <c r="A259" t="str">
        <f>'CTOS FICHA 904946'!C270&amp;'CTOS FICHA 904946'!D270&amp;'CTOS FICHA 904946'!E270&amp;'CTOS FICHA 904946'!F270&amp;'CTOS FICHA 904946'!G270&amp;'CTOS FICHA 904946'!H270&amp;'CTOS FICHA 904946'!I270</f>
        <v>iMacAntI7 A 3,3GHZ8GB1TBFSMAGIC MOUSE 2</v>
      </c>
      <c r="B259" s="8" t="str">
        <f>+'CTOS FICHA 904946'!A270</f>
        <v>151</v>
      </c>
      <c r="C259" s="8">
        <f>+'CTOS FICHA 904946'!B270</f>
        <v>15294</v>
      </c>
      <c r="D259" s="8" t="str">
        <f>+'CTOS FICHA 904946'!P270</f>
        <v>142733157</v>
      </c>
      <c r="E259" t="str">
        <f>'CTOS FICHA 904664'!C261&amp;'CTOS FICHA 904664'!D261&amp;'CTOS FICHA 904664'!E261&amp;'CTOS FICHA 904664'!F261&amp;'CTOS FICHA 904664'!G261&amp;'CTOS FICHA 904664'!H261&amp;'CTOS FICHA 904664'!I261&amp;'CTOS FICHA 904664'!Q261</f>
        <v>MacBook Pro15"I7 A 2,7GHZ16GB512GB FLASH4GBGRIS ESPACIALTOUCH BAR</v>
      </c>
      <c r="F259" s="8" t="str">
        <f>+'CTOS FICHA 904664'!A261</f>
        <v>154</v>
      </c>
      <c r="G259" s="8">
        <f>+'CTOS FICHA 904664'!B261</f>
        <v>12311</v>
      </c>
      <c r="H259" s="8">
        <f>+'CTOS FICHA 904664'!P261</f>
        <v>144145389</v>
      </c>
    </row>
    <row r="260" spans="1:8">
      <c r="A260" t="str">
        <f>'CTOS FICHA 904946'!C271&amp;'CTOS FICHA 904946'!D271&amp;'CTOS FICHA 904946'!E271&amp;'CTOS FICHA 904946'!F271&amp;'CTOS FICHA 904946'!G271&amp;'CTOS FICHA 904946'!H271&amp;'CTOS FICHA 904946'!I271</f>
        <v>iMacAntI5 A 3,1GHZ16GB1TBFSMAGIC MOUSE 2</v>
      </c>
      <c r="B260" s="8" t="str">
        <f>+'CTOS FICHA 904946'!A271</f>
        <v>151</v>
      </c>
      <c r="C260" s="8">
        <f>+'CTOS FICHA 904946'!B271</f>
        <v>14685</v>
      </c>
      <c r="D260" s="8">
        <f>+'CTOS FICHA 904946'!P271</f>
        <v>141369550</v>
      </c>
      <c r="E260" t="str">
        <f>'CTOS FICHA 904664'!C262&amp;'CTOS FICHA 904664'!D262&amp;'CTOS FICHA 904664'!E262&amp;'CTOS FICHA 904664'!F262&amp;'CTOS FICHA 904664'!G262&amp;'CTOS FICHA 904664'!H262&amp;'CTOS FICHA 904664'!I262&amp;'CTOS FICHA 904664'!Q262</f>
        <v>MacBook Pro13,3"I5 A 2,9GHZ16GB256GB FLASHGRIS ESPACIALTOUCH BAR</v>
      </c>
      <c r="F260" s="8" t="str">
        <f>+'CTOS FICHA 904664'!A262</f>
        <v>154</v>
      </c>
      <c r="G260" s="8">
        <f>+'CTOS FICHA 904664'!B262</f>
        <v>12451</v>
      </c>
      <c r="H260" s="8">
        <f>+'CTOS FICHA 904664'!P262</f>
        <v>144296347</v>
      </c>
    </row>
    <row r="261" spans="1:8">
      <c r="A261" t="str">
        <f>'CTOS FICHA 904946'!C272&amp;'CTOS FICHA 904946'!D272&amp;'CTOS FICHA 904946'!E272&amp;'CTOS FICHA 904946'!F272&amp;'CTOS FICHA 904946'!G272&amp;'CTOS FICHA 904946'!H272&amp;'CTOS FICHA 904946'!I272</f>
        <v>iMacAntI5 A 3,2GHZ16GB512GB FLASH2GBMAGIC MOUSE 2</v>
      </c>
      <c r="B261" s="8" t="str">
        <f>+'CTOS FICHA 904946'!A272</f>
        <v>151</v>
      </c>
      <c r="C261" s="8" t="str">
        <f>+'CTOS FICHA 904946'!B272</f>
        <v>15609</v>
      </c>
      <c r="D261" s="8" t="str">
        <f>+'CTOS FICHA 904946'!P272</f>
        <v>143352816</v>
      </c>
      <c r="E261" t="str">
        <f>'CTOS FICHA 904664'!C263&amp;'CTOS FICHA 904664'!D263&amp;'CTOS FICHA 904664'!E263&amp;'CTOS FICHA 904664'!F263&amp;'CTOS FICHA 904664'!G263&amp;'CTOS FICHA 904664'!H263&amp;'CTOS FICHA 904664'!I263&amp;'CTOS FICHA 904664'!Q263</f>
        <v>MacBook ProANTIGUOI7 A 2,6GHZ16GB2TB FLASH2GBGRIS ESPACIALTOUCH BAR</v>
      </c>
      <c r="F261" s="8" t="str">
        <f>+'CTOS FICHA 904664'!A263</f>
        <v>154</v>
      </c>
      <c r="G261" s="8">
        <f>+'CTOS FICHA 904664'!B263</f>
        <v>0</v>
      </c>
      <c r="H261" s="8">
        <f>+'CTOS FICHA 904664'!P263</f>
        <v>0</v>
      </c>
    </row>
    <row r="262" spans="1:8">
      <c r="A262" t="str">
        <f>'CTOS FICHA 904946'!C273&amp;'CTOS FICHA 904946'!D273&amp;'CTOS FICHA 904946'!E273&amp;'CTOS FICHA 904946'!F273&amp;'CTOS FICHA 904946'!G273&amp;'CTOS FICHA 904946'!H273&amp;'CTOS FICHA 904946'!I273</f>
        <v>iMacAntI7 A 4,0GHZ16GB1TB FLASH4GBMAGIC MOUSE 2</v>
      </c>
      <c r="B262" s="8" t="str">
        <f>+'CTOS FICHA 904946'!A273</f>
        <v>151</v>
      </c>
      <c r="C262" s="8" t="str">
        <f>+'CTOS FICHA 904946'!B273</f>
        <v>15617</v>
      </c>
      <c r="D262" s="8" t="str">
        <f>+'CTOS FICHA 904946'!P273</f>
        <v>143451794</v>
      </c>
      <c r="E262" t="str">
        <f>'CTOS FICHA 904664'!C264&amp;'CTOS FICHA 904664'!D264&amp;'CTOS FICHA 904664'!E264&amp;'CTOS FICHA 904664'!F264&amp;'CTOS FICHA 904664'!G264&amp;'CTOS FICHA 904664'!H264&amp;'CTOS FICHA 904664'!I264&amp;'CTOS FICHA 904664'!Q264</f>
        <v>MacBook Pro13,3"I7 A 3,3GHZ16GB512GB FLASHGRIS ESPACIALTOUCH BAR</v>
      </c>
      <c r="F262" s="8" t="str">
        <f>+'CTOS FICHA 904664'!A264</f>
        <v>154</v>
      </c>
      <c r="G262" s="8">
        <f>+'CTOS FICHA 904664'!B264</f>
        <v>12287</v>
      </c>
      <c r="H262" s="8">
        <f>+'CTOS FICHA 904664'!P264</f>
        <v>144131191</v>
      </c>
    </row>
    <row r="263" spans="1:8">
      <c r="A263" t="str">
        <f>'CTOS FICHA 904946'!C274&amp;'CTOS FICHA 904946'!D274&amp;'CTOS FICHA 904946'!E274&amp;'CTOS FICHA 904946'!F274&amp;'CTOS FICHA 904946'!G274&amp;'CTOS FICHA 904946'!H274&amp;'CTOS FICHA 904946'!I274</f>
        <v>iMacAntI7 A 4,0GHZ16GB512GB FLASH2GBMAGIC MOUSE2 + MAGIC TRACKPAD2</v>
      </c>
      <c r="B263" s="8" t="str">
        <f>+'CTOS FICHA 904946'!A274</f>
        <v>151</v>
      </c>
      <c r="C263" s="8" t="str">
        <f>+'CTOS FICHA 904946'!B274</f>
        <v>15633</v>
      </c>
      <c r="D263" s="8" t="str">
        <f>+'CTOS FICHA 904946'!P274</f>
        <v>143501818</v>
      </c>
      <c r="E263" t="str">
        <f>'CTOS FICHA 904664'!C265&amp;'CTOS FICHA 904664'!D265&amp;'CTOS FICHA 904664'!E265&amp;'CTOS FICHA 904664'!F265&amp;'CTOS FICHA 904664'!G265&amp;'CTOS FICHA 904664'!H265&amp;'CTOS FICHA 904664'!I265&amp;'CTOS FICHA 904664'!Q265</f>
        <v>MacBook Pro15"I7 A 2,6GHZ16GB2TB FLASH2GBGRIS ESPACIALTOUCH BAR</v>
      </c>
      <c r="F263" s="8" t="str">
        <f>+'CTOS FICHA 904664'!A265</f>
        <v>154</v>
      </c>
      <c r="G263" s="8" t="str">
        <f>+'CTOS FICHA 904664'!B265</f>
        <v>12501</v>
      </c>
      <c r="H263" s="8" t="str">
        <f>+'CTOS FICHA 904664'!P265</f>
        <v>144374326</v>
      </c>
    </row>
    <row r="264" spans="1:8">
      <c r="A264" t="str">
        <f>'CTOS FICHA 904946'!C275&amp;'CTOS FICHA 904946'!D275&amp;'CTOS FICHA 904946'!E275&amp;'CTOS FICHA 904946'!F275&amp;'CTOS FICHA 904946'!G275&amp;'CTOS FICHA 904946'!H275&amp;'CTOS FICHA 904946'!I275</f>
        <v>iMacAntI5 A 2,8GHZ16GB1TBFSAPPLE MOUSE</v>
      </c>
      <c r="B264" s="8" t="str">
        <f>+'CTOS FICHA 904946'!A275</f>
        <v>151</v>
      </c>
      <c r="C264" s="8" t="str">
        <f>+'CTOS FICHA 904946'!B275</f>
        <v>15641</v>
      </c>
      <c r="D264" s="8" t="str">
        <f>+'CTOS FICHA 904946'!P275</f>
        <v>143515825</v>
      </c>
      <c r="E264" t="str">
        <f>'CTOS FICHA 904664'!C266&amp;'CTOS FICHA 904664'!D266&amp;'CTOS FICHA 904664'!E266&amp;'CTOS FICHA 904664'!F266&amp;'CTOS FICHA 904664'!G266&amp;'CTOS FICHA 904664'!H266&amp;'CTOS FICHA 904664'!I266&amp;'CTOS FICHA 904664'!Q266</f>
        <v>MacBook Pro13,3"I7 A 3,3GHZ16GB512GB FLASHGRIS ESPACIALTOUCH BAR</v>
      </c>
      <c r="F264" s="8" t="str">
        <f>+'CTOS FICHA 904664'!A266</f>
        <v>154</v>
      </c>
      <c r="G264" s="8">
        <f>+'CTOS FICHA 904664'!B266</f>
        <v>12287</v>
      </c>
      <c r="H264" s="8">
        <f>+'CTOS FICHA 904664'!P266</f>
        <v>144131191</v>
      </c>
    </row>
    <row r="265" spans="1:8">
      <c r="A265" t="str">
        <f>'CTOS FICHA 904946'!C276&amp;'CTOS FICHA 904946'!D276&amp;'CTOS FICHA 904946'!E276&amp;'CTOS FICHA 904946'!F276&amp;'CTOS FICHA 904946'!G276&amp;'CTOS FICHA 904946'!H276&amp;'CTOS FICHA 904946'!I276</f>
        <v>iMacAntI5 A 3,2GHZ8GB256GB FLASH2GBm390</v>
      </c>
      <c r="B265" s="8" t="str">
        <f>+'CTOS FICHA 904946'!A276</f>
        <v>151</v>
      </c>
      <c r="C265" s="8" t="str">
        <f>+'CTOS FICHA 904946'!B276</f>
        <v>15682</v>
      </c>
      <c r="D265" s="8" t="str">
        <f>+'CTOS FICHA 904946'!P276</f>
        <v>143641409</v>
      </c>
      <c r="E265" t="str">
        <f>'CTOS FICHA 904664'!C267&amp;'CTOS FICHA 904664'!D267&amp;'CTOS FICHA 904664'!E267&amp;'CTOS FICHA 904664'!F267&amp;'CTOS FICHA 904664'!G267&amp;'CTOS FICHA 904664'!H267&amp;'CTOS FICHA 904664'!I267&amp;'CTOS FICHA 904664'!Q267</f>
        <v>MacBook Pro15"I7 A 2,9GHZ16GB1TB FLASH4GBPLATATOUCH BAR</v>
      </c>
      <c r="F265" s="8" t="str">
        <f>+'CTOS FICHA 904664'!A267</f>
        <v>154</v>
      </c>
      <c r="G265" s="8" t="str">
        <f>+'CTOS FICHA 904664'!B267</f>
        <v>12519</v>
      </c>
      <c r="H265" s="8" t="str">
        <f>+'CTOS FICHA 904664'!P267</f>
        <v>144387797</v>
      </c>
    </row>
    <row r="266" spans="1:8">
      <c r="A266" t="str">
        <f>'CTOS FICHA 904946'!C277&amp;'CTOS FICHA 904946'!D277&amp;'CTOS FICHA 904946'!E277&amp;'CTOS FICHA 904946'!F277&amp;'CTOS FICHA 904946'!G277&amp;'CTOS FICHA 904946'!H277&amp;'CTOS FICHA 904946'!I277</f>
        <v>iMac21,5"I5 A 2,8GHZ8GB1TBFSMAGIC MOUSE 2</v>
      </c>
      <c r="B266" s="8" t="str">
        <f>+'CTOS FICHA 904946'!A277</f>
        <v>151</v>
      </c>
      <c r="C266" s="8">
        <f>+'CTOS FICHA 904946'!B277</f>
        <v>14867</v>
      </c>
      <c r="D266" s="8">
        <f>+'CTOS FICHA 904946'!P277</f>
        <v>141601979</v>
      </c>
      <c r="E266" t="str">
        <f>'CTOS FICHA 904664'!C268&amp;'CTOS FICHA 904664'!D268&amp;'CTOS FICHA 904664'!E268&amp;'CTOS FICHA 904664'!F268&amp;'CTOS FICHA 904664'!G268&amp;'CTOS FICHA 904664'!H268&amp;'CTOS FICHA 904664'!I268&amp;'CTOS FICHA 904664'!Q268</f>
        <v>MacBook Pro13,3"I7 A 3,3GHZ16GB512GB FLASHGRIS ESPACIALTOUCH BAR</v>
      </c>
      <c r="F266" s="8" t="str">
        <f>+'CTOS FICHA 904664'!A268</f>
        <v>154</v>
      </c>
      <c r="G266" s="8">
        <f>+'CTOS FICHA 904664'!B268</f>
        <v>12287</v>
      </c>
      <c r="H266" s="8">
        <f>+'CTOS FICHA 904664'!P268</f>
        <v>144131191</v>
      </c>
    </row>
    <row r="267" spans="1:8">
      <c r="A267" t="str">
        <f>'CTOS FICHA 904946'!C278&amp;'CTOS FICHA 904946'!D278&amp;'CTOS FICHA 904946'!E278&amp;'CTOS FICHA 904946'!F278&amp;'CTOS FICHA 904946'!G278&amp;'CTOS FICHA 904946'!H278&amp;'CTOS FICHA 904946'!I278</f>
        <v>iMacAntI5 A 3,1GHZ16GBSERIAL ATA 1TBMAGIC MOUSE 2</v>
      </c>
      <c r="B267" s="8" t="str">
        <f>+'CTOS FICHA 904946'!A278</f>
        <v>151</v>
      </c>
      <c r="C267" s="8">
        <f>+'CTOS FICHA 904946'!B278</f>
        <v>15062</v>
      </c>
      <c r="D267" s="8">
        <f>+'CTOS FICHA 904946'!P278</f>
        <v>141913911</v>
      </c>
      <c r="E267" t="str">
        <f>'CTOS FICHA 904664'!C269&amp;'CTOS FICHA 904664'!D269&amp;'CTOS FICHA 904664'!E269&amp;'CTOS FICHA 904664'!F269&amp;'CTOS FICHA 904664'!G269&amp;'CTOS FICHA 904664'!H269&amp;'CTOS FICHA 904664'!I269&amp;'CTOS FICHA 904664'!Q269</f>
        <v>MacBook Pro13,3"I7 A 3,3GHZ16GB512GB FLASHPLATATOUCH BAR</v>
      </c>
      <c r="F267" s="8" t="str">
        <f>+'CTOS FICHA 904664'!A269</f>
        <v>154</v>
      </c>
      <c r="G267" s="8" t="str">
        <f>+'CTOS FICHA 904664'!B269</f>
        <v>12527</v>
      </c>
      <c r="H267" s="8" t="str">
        <f>+'CTOS FICHA 904664'!P269</f>
        <v>144395241</v>
      </c>
    </row>
    <row r="268" spans="1:8">
      <c r="A268" t="str">
        <f>'CTOS FICHA 904946'!C279&amp;'CTOS FICHA 904946'!D279&amp;'CTOS FICHA 904946'!E279&amp;'CTOS FICHA 904946'!F279&amp;'CTOS FICHA 904946'!G279&amp;'CTOS FICHA 904946'!H279&amp;'CTOS FICHA 904946'!I279</f>
        <v>iMacAntI7 A 3,3GHZ16GB1TBFSMAGIC MOUSE 2</v>
      </c>
      <c r="B268" s="8" t="str">
        <f>+'CTOS FICHA 904946'!A279</f>
        <v>151</v>
      </c>
      <c r="C268" s="8">
        <f>+'CTOS FICHA 904946'!B279</f>
        <v>14669</v>
      </c>
      <c r="D268" s="8">
        <f>+'CTOS FICHA 904946'!P279</f>
        <v>141324945</v>
      </c>
      <c r="E268" t="str">
        <f>'CTOS FICHA 904664'!C270&amp;'CTOS FICHA 904664'!D270&amp;'CTOS FICHA 904664'!E270&amp;'CTOS FICHA 904664'!F270&amp;'CTOS FICHA 904664'!G270&amp;'CTOS FICHA 904664'!H270&amp;'CTOS FICHA 904664'!I270&amp;'CTOS FICHA 904664'!Q270</f>
        <v>MacBook Air13"I7 A 2,2GHZ8GB128GB</v>
      </c>
      <c r="F268" s="8" t="str">
        <f>+'CTOS FICHA 904664'!A270</f>
        <v>154</v>
      </c>
      <c r="G268" s="8">
        <f>+'CTOS FICHA 904664'!B270</f>
        <v>11594</v>
      </c>
      <c r="H268" s="8">
        <f>+'CTOS FICHA 904664'!P270</f>
        <v>143199700</v>
      </c>
    </row>
    <row r="269" spans="1:8">
      <c r="A269" t="str">
        <f>'CTOS FICHA 904946'!C280&amp;'CTOS FICHA 904946'!D280&amp;'CTOS FICHA 904946'!E280&amp;'CTOS FICHA 904946'!F280&amp;'CTOS FICHA 904946'!G280&amp;'CTOS FICHA 904946'!H280&amp;'CTOS FICHA 904946'!I280</f>
        <v>iMacAntI5 A 3,2GHZ16GBSERIAL ATA 1TB2GBMAGIC MOUSE 2</v>
      </c>
      <c r="B269" s="8" t="str">
        <f>+'CTOS FICHA 904946'!A280</f>
        <v>151</v>
      </c>
      <c r="C269" s="8" t="str">
        <f>+'CTOS FICHA 904946'!B280</f>
        <v>13653</v>
      </c>
      <c r="D269" s="8">
        <f>+'CTOS FICHA 904946'!P280</f>
        <v>108025732</v>
      </c>
      <c r="E269" t="str">
        <f>'CTOS FICHA 904664'!C271&amp;'CTOS FICHA 904664'!D271&amp;'CTOS FICHA 904664'!E271&amp;'CTOS FICHA 904664'!F271&amp;'CTOS FICHA 904664'!G271&amp;'CTOS FICHA 904664'!H271&amp;'CTOS FICHA 904664'!I271&amp;'CTOS FICHA 904664'!Q271</f>
        <v>MacBook Pro13,3"I7 A 3,3GHZ16GB256GB FLASHGRIS ESPACIALTOUCH BAR</v>
      </c>
      <c r="F269" s="8" t="str">
        <f>+'CTOS FICHA 904664'!A271</f>
        <v>154</v>
      </c>
      <c r="G269" s="8" t="str">
        <f>+'CTOS FICHA 904664'!B271</f>
        <v>12535</v>
      </c>
      <c r="H269" s="8" t="str">
        <f>+'CTOS FICHA 904664'!P271</f>
        <v>144413165</v>
      </c>
    </row>
    <row r="270" spans="1:8">
      <c r="A270" t="str">
        <f>'CTOS FICHA 904946'!C281&amp;'CTOS FICHA 904946'!D281&amp;'CTOS FICHA 904946'!E281&amp;'CTOS FICHA 904946'!F281&amp;'CTOS FICHA 904946'!G281&amp;'CTOS FICHA 904946'!H281&amp;'CTOS FICHA 904946'!I281</f>
        <v>Mac MiniAntI5 A 2,6GHZ16GB 256GB FLASH</v>
      </c>
      <c r="B270" s="8" t="str">
        <f>+'CTOS FICHA 904946'!A281</f>
        <v>151</v>
      </c>
      <c r="C270" s="8" t="str">
        <f>+'CTOS FICHA 904946'!B281</f>
        <v>15534</v>
      </c>
      <c r="D270" s="8">
        <f>+'CTOS FICHA 904946'!P281</f>
        <v>143019883</v>
      </c>
      <c r="E270" t="str">
        <f>'CTOS FICHA 904664'!C272&amp;'CTOS FICHA 904664'!D272&amp;'CTOS FICHA 904664'!E272&amp;'CTOS FICHA 904664'!F272&amp;'CTOS FICHA 904664'!G272&amp;'CTOS FICHA 904664'!H272&amp;'CTOS FICHA 904664'!I272&amp;'CTOS FICHA 904664'!Q272</f>
        <v>MacBook Pro13,3"I5 A 2,9GHZ16GB256GB FLASHGRIS ESPACIALTOUCH BAR</v>
      </c>
      <c r="F270" s="8" t="str">
        <f>+'CTOS FICHA 904664'!A272</f>
        <v>154</v>
      </c>
      <c r="G270" s="8">
        <f>+'CTOS FICHA 904664'!B272</f>
        <v>12451</v>
      </c>
      <c r="H270" s="8">
        <f>+'CTOS FICHA 904664'!P272</f>
        <v>144296347</v>
      </c>
    </row>
    <row r="271" spans="1:8">
      <c r="A271" t="str">
        <f>'CTOS FICHA 904946'!C282&amp;'CTOS FICHA 904946'!D282&amp;'CTOS FICHA 904946'!E282&amp;'CTOS FICHA 904946'!F282&amp;'CTOS FICHA 904946'!G282&amp;'CTOS FICHA 904946'!H282&amp;'CTOS FICHA 904946'!I282</f>
        <v>iMacAntI7 A 3,3GHZ16GB1TBFSMAGIC TRACKPAD 2</v>
      </c>
      <c r="B271" s="8" t="str">
        <f>+'CTOS FICHA 904946'!A282</f>
        <v>151</v>
      </c>
      <c r="C271" s="8" t="str">
        <f>+'CTOS FICHA 904946'!B282</f>
        <v>15690</v>
      </c>
      <c r="D271" s="8" t="str">
        <f>+'CTOS FICHA 904946'!P282</f>
        <v>143715319</v>
      </c>
      <c r="E271" t="str">
        <f>'CTOS FICHA 904664'!C273&amp;'CTOS FICHA 904664'!D273&amp;'CTOS FICHA 904664'!E273&amp;'CTOS FICHA 904664'!F273&amp;'CTOS FICHA 904664'!G273&amp;'CTOS FICHA 904664'!H273&amp;'CTOS FICHA 904664'!I273&amp;'CTOS FICHA 904664'!Q273</f>
        <v>MacBook Air13"I7 A 2,2GHZ8GB512GB</v>
      </c>
      <c r="F271" s="8" t="str">
        <f>+'CTOS FICHA 904664'!A273</f>
        <v>154</v>
      </c>
      <c r="G271" s="8">
        <f>+'CTOS FICHA 904664'!B273</f>
        <v>11552</v>
      </c>
      <c r="H271" s="8">
        <f>+'CTOS FICHA 904664'!P273</f>
        <v>142846216</v>
      </c>
    </row>
    <row r="272" spans="1:8">
      <c r="A272" t="str">
        <f>'CTOS FICHA 904946'!C283&amp;'CTOS FICHA 904946'!D283&amp;'CTOS FICHA 904946'!E283&amp;'CTOS FICHA 904946'!F283&amp;'CTOS FICHA 904946'!G283&amp;'CTOS FICHA 904946'!H283&amp;'CTOS FICHA 904946'!I283</f>
        <v>iMacAntI7 A 4,0GHZ8GB1TBFS2GBMAGIC MOUSE 2</v>
      </c>
      <c r="B272" s="8" t="str">
        <f>+'CTOS FICHA 904946'!A283</f>
        <v>151</v>
      </c>
      <c r="C272" s="8">
        <f>+'CTOS FICHA 904946'!B283</f>
        <v>14461</v>
      </c>
      <c r="D272" s="8">
        <f>+'CTOS FICHA 904946'!P283</f>
        <v>141216888</v>
      </c>
      <c r="E272" t="str">
        <f>'CTOS FICHA 904664'!C274&amp;'CTOS FICHA 904664'!D274&amp;'CTOS FICHA 904664'!E274&amp;'CTOS FICHA 904664'!F274&amp;'CTOS FICHA 904664'!G274&amp;'CTOS FICHA 904664'!H274&amp;'CTOS FICHA 904664'!I274&amp;'CTOS FICHA 904664'!Q274</f>
        <v>MacBook Pro13,3"I5 A 2,9GHZ16GB256GB FLASHGRIS ESPACIALTOUCH BAR</v>
      </c>
      <c r="F272" s="8" t="str">
        <f>+'CTOS FICHA 904664'!A274</f>
        <v>154</v>
      </c>
      <c r="G272" s="8">
        <f>+'CTOS FICHA 904664'!B274</f>
        <v>12451</v>
      </c>
      <c r="H272" s="8">
        <f>+'CTOS FICHA 904664'!P274</f>
        <v>144296347</v>
      </c>
    </row>
    <row r="273" spans="1:8">
      <c r="A273" t="str">
        <f>'CTOS FICHA 904946'!C284&amp;'CTOS FICHA 904946'!D284&amp;'CTOS FICHA 904946'!E284&amp;'CTOS FICHA 904946'!F284&amp;'CTOS FICHA 904946'!G284&amp;'CTOS FICHA 904946'!H284&amp;'CTOS FICHA 904946'!I284</f>
        <v>iMacAntI7 A 4,0GHZ16GB3TBFS4GBMAGIC MOUSE 2</v>
      </c>
      <c r="B273" s="8" t="str">
        <f>+'CTOS FICHA 904946'!A284</f>
        <v>151</v>
      </c>
      <c r="C273" s="8">
        <f>+'CTOS FICHA 904946'!B284</f>
        <v>14347</v>
      </c>
      <c r="D273" s="8">
        <f>+'CTOS FICHA 904946'!P284</f>
        <v>141188559</v>
      </c>
      <c r="E273" t="str">
        <f>'CTOS FICHA 904664'!C275&amp;'CTOS FICHA 904664'!D275&amp;'CTOS FICHA 904664'!E275&amp;'CTOS FICHA 904664'!F275&amp;'CTOS FICHA 904664'!G275&amp;'CTOS FICHA 904664'!H275&amp;'CTOS FICHA 904664'!I275&amp;'CTOS FICHA 904664'!Q275</f>
        <v>MacBook Pro13,3"I5 A 2,0GHZ16GB256GB FLASHPLATA</v>
      </c>
      <c r="F273" s="8" t="str">
        <f>+'CTOS FICHA 904664'!A275</f>
        <v>154</v>
      </c>
      <c r="G273" s="8">
        <f>+'CTOS FICHA 904664'!B275</f>
        <v>12048</v>
      </c>
      <c r="H273" s="8">
        <f>+'CTOS FICHA 904664'!P275</f>
        <v>143989337</v>
      </c>
    </row>
    <row r="274" spans="1:8">
      <c r="A274" t="str">
        <f>'CTOS FICHA 904946'!C285&amp;'CTOS FICHA 904946'!D285&amp;'CTOS FICHA 904946'!E285&amp;'CTOS FICHA 904946'!F285&amp;'CTOS FICHA 904946'!G285&amp;'CTOS FICHA 904946'!H285&amp;'CTOS FICHA 904946'!I285</f>
        <v>iMacAntI7 A 4,0GHZ16GB3TBFS2GBMAGIC MOUSE 2</v>
      </c>
      <c r="B274" s="8" t="str">
        <f>+'CTOS FICHA 904946'!A285</f>
        <v>151</v>
      </c>
      <c r="C274" s="8">
        <f>+'CTOS FICHA 904946'!B285</f>
        <v>14172</v>
      </c>
      <c r="D274" s="8">
        <f>+'CTOS FICHA 904946'!P285</f>
        <v>141161235</v>
      </c>
      <c r="E274" t="str">
        <f>'CTOS FICHA 904664'!C276&amp;'CTOS FICHA 904664'!D276&amp;'CTOS FICHA 904664'!E276&amp;'CTOS FICHA 904664'!F276&amp;'CTOS FICHA 904664'!G276&amp;'CTOS FICHA 904664'!H276&amp;'CTOS FICHA 904664'!I276&amp;'CTOS FICHA 904664'!Q276</f>
        <v>MacBook ProANTIGUOI7 A 2,7GHZ16GB1TB FLASH2GBGRIS ESPACIALTOUCH BAR</v>
      </c>
      <c r="F274" s="8" t="str">
        <f>+'CTOS FICHA 904664'!A276</f>
        <v>154</v>
      </c>
      <c r="G274" s="8">
        <f>+'CTOS FICHA 904664'!B276</f>
        <v>12238</v>
      </c>
      <c r="H274" s="8">
        <f>+'CTOS FICHA 904664'!P276</f>
        <v>144105050</v>
      </c>
    </row>
    <row r="275" spans="1:8">
      <c r="A275" t="str">
        <f>'CTOS FICHA 904946'!C286&amp;'CTOS FICHA 904946'!D286&amp;'CTOS FICHA 904946'!E286&amp;'CTOS FICHA 904946'!F286&amp;'CTOS FICHA 904946'!G286&amp;'CTOS FICHA 904946'!H286&amp;'CTOS FICHA 904946'!I286</f>
        <v>iMacAntI5 A 3,1GHZ16GBSERIAL ATA 1TBMAGIC MOUSE 2</v>
      </c>
      <c r="B275" s="8" t="str">
        <f>+'CTOS FICHA 904946'!A286</f>
        <v>151</v>
      </c>
      <c r="C275" s="8">
        <f>+'CTOS FICHA 904946'!B286</f>
        <v>15062</v>
      </c>
      <c r="D275" s="8">
        <f>+'CTOS FICHA 904946'!P286</f>
        <v>141913911</v>
      </c>
      <c r="E275" t="str">
        <f>'CTOS FICHA 904664'!C277&amp;'CTOS FICHA 904664'!D277&amp;'CTOS FICHA 904664'!E277&amp;'CTOS FICHA 904664'!F277&amp;'CTOS FICHA 904664'!G277&amp;'CTOS FICHA 904664'!H277&amp;'CTOS FICHA 904664'!I277&amp;'CTOS FICHA 904664'!Q277</f>
        <v>MacBook Pro15"I7 A 2,8GHZ16GB512GB FLASH2GBPLATA</v>
      </c>
      <c r="F275" s="8" t="str">
        <f>+'CTOS FICHA 904664'!A277</f>
        <v>154</v>
      </c>
      <c r="G275" s="8" t="str">
        <f>+'CTOS FICHA 904664'!B277</f>
        <v>12568</v>
      </c>
      <c r="H275" s="8" t="str">
        <f>+'CTOS FICHA 904664'!P277</f>
        <v>144503235</v>
      </c>
    </row>
    <row r="276" spans="1:8">
      <c r="A276" t="str">
        <f>'CTOS FICHA 904946'!C287&amp;'CTOS FICHA 904946'!D287&amp;'CTOS FICHA 904946'!E287&amp;'CTOS FICHA 904946'!F287&amp;'CTOS FICHA 904946'!G287&amp;'CTOS FICHA 904946'!H287&amp;'CTOS FICHA 904946'!I287</f>
        <v>iMacAntI7 A 3,3GHZ16GB1TBFSMAGIC MOUSE 2</v>
      </c>
      <c r="B276" s="8" t="str">
        <f>+'CTOS FICHA 904946'!A287</f>
        <v>151</v>
      </c>
      <c r="C276" s="8">
        <f>+'CTOS FICHA 904946'!B287</f>
        <v>14669</v>
      </c>
      <c r="D276" s="8">
        <f>+'CTOS FICHA 904946'!P287</f>
        <v>141324945</v>
      </c>
      <c r="E276" t="str">
        <f>'CTOS FICHA 904664'!C278&amp;'CTOS FICHA 904664'!D278&amp;'CTOS FICHA 904664'!E278&amp;'CTOS FICHA 904664'!F278&amp;'CTOS FICHA 904664'!G278&amp;'CTOS FICHA 904664'!H278&amp;'CTOS FICHA 904664'!I278&amp;'CTOS FICHA 904664'!Q278</f>
        <v>MacBook Pro13,3"I7 A 3,3GHZ16GB1TB FLASHGRIS ESPACIALTOUCH BAR</v>
      </c>
      <c r="F276" s="8" t="str">
        <f>+'CTOS FICHA 904664'!A278</f>
        <v>154</v>
      </c>
      <c r="G276" s="8">
        <f>+'CTOS FICHA 904664'!B278</f>
        <v>12246</v>
      </c>
      <c r="H276" s="8">
        <f>+'CTOS FICHA 904664'!P278</f>
        <v>144124401</v>
      </c>
    </row>
    <row r="277" spans="1:8">
      <c r="A277" t="str">
        <f>'CTOS FICHA 904946'!C288&amp;'CTOS FICHA 904946'!D288&amp;'CTOS FICHA 904946'!E288&amp;'CTOS FICHA 904946'!F288&amp;'CTOS FICHA 904946'!G288&amp;'CTOS FICHA 904946'!H288&amp;'CTOS FICHA 904946'!I288</f>
        <v>Mac ProAntE5 12 NÚCLEOS 2,7GHZ64GB1TB FLASHD700</v>
      </c>
      <c r="B277" s="8" t="str">
        <f>+'CTOS FICHA 904946'!A288</f>
        <v>151</v>
      </c>
      <c r="C277" s="8">
        <f>+'CTOS FICHA 904946'!B288</f>
        <v>15120</v>
      </c>
      <c r="D277" s="8">
        <f>+'CTOS FICHA 904946'!P288</f>
        <v>141998629</v>
      </c>
      <c r="E277" t="str">
        <f>'CTOS FICHA 904664'!C279&amp;'CTOS FICHA 904664'!D279&amp;'CTOS FICHA 904664'!E279&amp;'CTOS FICHA 904664'!F279&amp;'CTOS FICHA 904664'!G279&amp;'CTOS FICHA 904664'!H279&amp;'CTOS FICHA 904664'!I279&amp;'CTOS FICHA 904664'!Q279</f>
        <v>MacBook Pro15"I7 A 2,9GHZ16GB1TB FLASH4GBPLATATOUCH BAR</v>
      </c>
      <c r="F277" s="8" t="str">
        <f>+'CTOS FICHA 904664'!A279</f>
        <v>154</v>
      </c>
      <c r="G277" s="8">
        <f>+'CTOS FICHA 904664'!B279</f>
        <v>12519</v>
      </c>
      <c r="H277" s="8">
        <f>+'CTOS FICHA 904664'!P279</f>
        <v>144387797</v>
      </c>
    </row>
    <row r="278" spans="1:8">
      <c r="A278" t="str">
        <f>'CTOS FICHA 904946'!C289&amp;'CTOS FICHA 904946'!D289&amp;'CTOS FICHA 904946'!E289&amp;'CTOS FICHA 904946'!F289&amp;'CTOS FICHA 904946'!G289&amp;'CTOS FICHA 904946'!H289&amp;'CTOS FICHA 904946'!I289</f>
        <v>iMacAntI7 A 4,0GHZ8GB1TBFS2GBMAGIC MOUSE 2</v>
      </c>
      <c r="B278" s="8" t="str">
        <f>+'CTOS FICHA 904946'!A289</f>
        <v>151</v>
      </c>
      <c r="C278" s="8">
        <f>+'CTOS FICHA 904946'!B289</f>
        <v>14461</v>
      </c>
      <c r="D278" s="8">
        <f>+'CTOS FICHA 904946'!P289</f>
        <v>141216888</v>
      </c>
      <c r="E278" t="str">
        <f>'CTOS FICHA 904664'!C280&amp;'CTOS FICHA 904664'!D280&amp;'CTOS FICHA 904664'!E280&amp;'CTOS FICHA 904664'!F280&amp;'CTOS FICHA 904664'!G280&amp;'CTOS FICHA 904664'!H280&amp;'CTOS FICHA 904664'!I280&amp;'CTOS FICHA 904664'!Q280</f>
        <v>MacBook Air13"I5 A 1,6GHZ8GB512GB</v>
      </c>
      <c r="F278" s="8" t="str">
        <f>+'CTOS FICHA 904664'!A280</f>
        <v>154</v>
      </c>
      <c r="G278" s="8">
        <f>+'CTOS FICHA 904664'!B280</f>
        <v>11537</v>
      </c>
      <c r="H278" s="8">
        <f>+'CTOS FICHA 904664'!P280</f>
        <v>142809691</v>
      </c>
    </row>
    <row r="279" spans="1:8">
      <c r="A279" t="str">
        <f>'CTOS FICHA 904946'!C290&amp;'CTOS FICHA 904946'!D290&amp;'CTOS FICHA 904946'!E290&amp;'CTOS FICHA 904946'!F290&amp;'CTOS FICHA 904946'!G290&amp;'CTOS FICHA 904946'!H290&amp;'CTOS FICHA 904946'!I290</f>
        <v>iMacAntI7 A 4,0GHZ16GB1TBFS2GBMAGIC MOUSE 2</v>
      </c>
      <c r="B279" s="8" t="str">
        <f>+'CTOS FICHA 904946'!A290</f>
        <v>151</v>
      </c>
      <c r="C279" s="8">
        <f>+'CTOS FICHA 904946'!B290</f>
        <v>14768</v>
      </c>
      <c r="D279" s="8">
        <f>+'CTOS FICHA 904946'!P290</f>
        <v>141453356</v>
      </c>
      <c r="E279" t="str">
        <f>'CTOS FICHA 904664'!C281&amp;'CTOS FICHA 904664'!D281&amp;'CTOS FICHA 904664'!E281&amp;'CTOS FICHA 904664'!F281&amp;'CTOS FICHA 904664'!G281&amp;'CTOS FICHA 904664'!H281&amp;'CTOS FICHA 904664'!I281&amp;'CTOS FICHA 904664'!Q281</f>
        <v>MacBook Pro13,3"I7 A 3,3GHZ16GB512GB FLASHGRIS ESPACIALTOUCH BAR</v>
      </c>
      <c r="F279" s="8" t="str">
        <f>+'CTOS FICHA 904664'!A281</f>
        <v>154</v>
      </c>
      <c r="G279" s="8">
        <f>+'CTOS FICHA 904664'!B281</f>
        <v>12287</v>
      </c>
      <c r="H279" s="8">
        <f>+'CTOS FICHA 904664'!P281</f>
        <v>144131191</v>
      </c>
    </row>
    <row r="280" spans="1:8">
      <c r="A280" t="str">
        <f>'CTOS FICHA 904946'!C291&amp;'CTOS FICHA 904946'!D291&amp;'CTOS FICHA 904946'!E291&amp;'CTOS FICHA 904946'!F291&amp;'CTOS FICHA 904946'!G291&amp;'CTOS FICHA 904946'!H291&amp;'CTOS FICHA 904946'!I291</f>
        <v>iMacAntI5 A 2,8GHZ8GB1TBFSMAGIC MOUSE 2</v>
      </c>
      <c r="B280" s="8" t="str">
        <f>+'CTOS FICHA 904946'!A291</f>
        <v>151</v>
      </c>
      <c r="C280" s="8">
        <f>+'CTOS FICHA 904946'!B291</f>
        <v>14867</v>
      </c>
      <c r="D280" s="8">
        <f>+'CTOS FICHA 904946'!P291</f>
        <v>141601979</v>
      </c>
      <c r="E280" t="str">
        <f>'CTOS FICHA 904664'!C282&amp;'CTOS FICHA 904664'!D282&amp;'CTOS FICHA 904664'!E282&amp;'CTOS FICHA 904664'!F282&amp;'CTOS FICHA 904664'!G282&amp;'CTOS FICHA 904664'!H282&amp;'CTOS FICHA 904664'!I282&amp;'CTOS FICHA 904664'!Q282</f>
        <v>MacBook Pro13,3"I7 A 3,3GHZ16GB512GB FLASHGRIS ESPACIALTOUCH BAR</v>
      </c>
      <c r="F280" s="8" t="str">
        <f>+'CTOS FICHA 904664'!A282</f>
        <v>154</v>
      </c>
      <c r="G280" s="8">
        <f>+'CTOS FICHA 904664'!B282</f>
        <v>12287</v>
      </c>
      <c r="H280" s="8">
        <f>+'CTOS FICHA 904664'!P282</f>
        <v>144131191</v>
      </c>
    </row>
    <row r="281" spans="1:8">
      <c r="A281" t="str">
        <f>'CTOS FICHA 904946'!C292&amp;'CTOS FICHA 904946'!D292&amp;'CTOS FICHA 904946'!E292&amp;'CTOS FICHA 904946'!F292&amp;'CTOS FICHA 904946'!G292&amp;'CTOS FICHA 904946'!H292&amp;'CTOS FICHA 904946'!I292</f>
        <v>iMacAntI5 A 2,8GHZ16GB2TBFSMAGIC MOUSE 2</v>
      </c>
      <c r="B281" s="8" t="str">
        <f>+'CTOS FICHA 904946'!A292</f>
        <v>151</v>
      </c>
      <c r="C281" s="8" t="str">
        <f>+'CTOS FICHA 904946'!B292</f>
        <v>15708</v>
      </c>
      <c r="D281" s="8">
        <f>+'CTOS FICHA 904946'!P292</f>
        <v>143782106</v>
      </c>
      <c r="E281" t="e">
        <f>'CTOS FICHA 904664'!#REF!&amp;'CTOS FICHA 904664'!#REF!&amp;'CTOS FICHA 904664'!#REF!&amp;'CTOS FICHA 904664'!#REF!&amp;'CTOS FICHA 904664'!#REF!&amp;'CTOS FICHA 904664'!#REF!&amp;'CTOS FICHA 904664'!#REF!&amp;'CTOS FICHA 904664'!#REF!</f>
        <v>#REF!</v>
      </c>
      <c r="F281" s="8" t="e">
        <f>+'CTOS FICHA 904664'!#REF!</f>
        <v>#REF!</v>
      </c>
      <c r="G281" s="8" t="e">
        <f>+'CTOS FICHA 904664'!#REF!</f>
        <v>#REF!</v>
      </c>
      <c r="H281" s="8" t="e">
        <f>+'CTOS FICHA 904664'!#REF!</f>
        <v>#REF!</v>
      </c>
    </row>
    <row r="282" spans="1:8">
      <c r="A282" t="str">
        <f>'CTOS FICHA 904946'!C293&amp;'CTOS FICHA 904946'!D293&amp;'CTOS FICHA 904946'!E293&amp;'CTOS FICHA 904946'!F293&amp;'CTOS FICHA 904946'!G293&amp;'CTOS FICHA 904946'!H293&amp;'CTOS FICHA 904946'!I293</f>
        <v>iMacAntI7 A 4,0GHZ16GB1TBFS2GBMAGIC MOUSE 2</v>
      </c>
      <c r="B282" s="8" t="str">
        <f>+'CTOS FICHA 904946'!A293</f>
        <v>151</v>
      </c>
      <c r="C282" s="8">
        <f>+'CTOS FICHA 904946'!B293</f>
        <v>14768</v>
      </c>
      <c r="D282" s="8">
        <f>+'CTOS FICHA 904946'!P293</f>
        <v>141453356</v>
      </c>
      <c r="E282" t="str">
        <f>'CTOS FICHA 904664'!C283&amp;'CTOS FICHA 904664'!D283&amp;'CTOS FICHA 904664'!E283&amp;'CTOS FICHA 904664'!F283&amp;'CTOS FICHA 904664'!G283&amp;'CTOS FICHA 904664'!H283&amp;'CTOS FICHA 904664'!I283&amp;'CTOS FICHA 904664'!Q283</f>
        <v>MacBook Pro13,3"I7 A 3,3GHZ8GB512GB FLASHGRIS ESPACIALTOUCH BAR</v>
      </c>
      <c r="F282" s="8" t="str">
        <f>+'CTOS FICHA 904664'!A283</f>
        <v>154</v>
      </c>
      <c r="G282" s="8" t="str">
        <f>+'CTOS FICHA 904664'!B283</f>
        <v>12576</v>
      </c>
      <c r="H282" s="8" t="str">
        <f>+'CTOS FICHA 904664'!P283</f>
        <v>144535649</v>
      </c>
    </row>
    <row r="283" spans="1:8">
      <c r="A283" t="str">
        <f>'CTOS FICHA 904946'!C294&amp;'CTOS FICHA 904946'!D294&amp;'CTOS FICHA 904946'!E294&amp;'CTOS FICHA 904946'!F294&amp;'CTOS FICHA 904946'!G294&amp;'CTOS FICHA 904946'!H294&amp;'CTOS FICHA 904946'!I294</f>
        <v>iMacAntI7 A 4,0GHZ32GB2TBFS2GBMAGIC MOUSE 2</v>
      </c>
      <c r="B283" s="8" t="str">
        <f>+'CTOS FICHA 904946'!A294</f>
        <v>151</v>
      </c>
      <c r="C283" s="8">
        <f>+'CTOS FICHA 904946'!B294</f>
        <v>14875</v>
      </c>
      <c r="D283" s="8">
        <f>+'CTOS FICHA 904946'!P294</f>
        <v>141601980</v>
      </c>
      <c r="E283" t="str">
        <f>'CTOS FICHA 904664'!C284&amp;'CTOS FICHA 904664'!D284&amp;'CTOS FICHA 904664'!E284&amp;'CTOS FICHA 904664'!F284&amp;'CTOS FICHA 904664'!G284&amp;'CTOS FICHA 904664'!H284&amp;'CTOS FICHA 904664'!I284&amp;'CTOS FICHA 904664'!Q284</f>
        <v>MacBook Pro13,3"I5 A 2,9GHZ8GB1TB FLASHGRIS ESPACIALTOUCH BAR</v>
      </c>
      <c r="F283" s="8" t="str">
        <f>+'CTOS FICHA 904664'!A284</f>
        <v>154</v>
      </c>
      <c r="G283" s="8" t="str">
        <f>+'CTOS FICHA 904664'!B284</f>
        <v>12584</v>
      </c>
      <c r="H283" s="8" t="str">
        <f>+'CTOS FICHA 904664'!P284</f>
        <v>144536293</v>
      </c>
    </row>
    <row r="284" spans="1:8">
      <c r="A284" t="str">
        <f>'CTOS FICHA 904946'!C295&amp;'CTOS FICHA 904946'!D295&amp;'CTOS FICHA 904946'!E295&amp;'CTOS FICHA 904946'!F295&amp;'CTOS FICHA 904946'!G295&amp;'CTOS FICHA 904946'!H295&amp;'CTOS FICHA 904946'!I295</f>
        <v>iMacAntI7 A 4,0GHZ16GB2TBFS4GBMAGIC MOUSE 2</v>
      </c>
      <c r="B284" s="8" t="str">
        <f>+'CTOS FICHA 904946'!A295</f>
        <v>151</v>
      </c>
      <c r="C284" s="8">
        <f>+'CTOS FICHA 904946'!B295</f>
        <v>14511</v>
      </c>
      <c r="D284" s="8">
        <f>+'CTOS FICHA 904946'!P295</f>
        <v>141228060</v>
      </c>
      <c r="E284" t="str">
        <f>'CTOS FICHA 904664'!C285&amp;'CTOS FICHA 904664'!D285&amp;'CTOS FICHA 904664'!E285&amp;'CTOS FICHA 904664'!F285&amp;'CTOS FICHA 904664'!G285&amp;'CTOS FICHA 904664'!H285&amp;'CTOS FICHA 904664'!I285&amp;'CTOS FICHA 904664'!Q285</f>
        <v>MacBook Pro13,3"I5 A 3,1GHZ16GB512GB FLASHGRIS ESPACIALTOUCH BAR</v>
      </c>
      <c r="F284" s="8" t="str">
        <f>+'CTOS FICHA 904664'!A285</f>
        <v>154</v>
      </c>
      <c r="G284" s="8">
        <f>+'CTOS FICHA 904664'!B285</f>
        <v>12204</v>
      </c>
      <c r="H284" s="8">
        <f>+'CTOS FICHA 904664'!P285</f>
        <v>144084885</v>
      </c>
    </row>
    <row r="285" spans="1:8">
      <c r="A285" t="str">
        <f>'CTOS FICHA 904946'!C296&amp;'CTOS FICHA 904946'!D296&amp;'CTOS FICHA 904946'!E296&amp;'CTOS FICHA 904946'!F296&amp;'CTOS FICHA 904946'!G296&amp;'CTOS FICHA 904946'!H296&amp;'CTOS FICHA 904946'!I296</f>
        <v>iMacAntI7 A 4,0GHZ32GB2TBFS2GBMAGIC MOUSE 2</v>
      </c>
      <c r="B285" s="8" t="str">
        <f>+'CTOS FICHA 904946'!A296</f>
        <v>151</v>
      </c>
      <c r="C285" s="8">
        <f>+'CTOS FICHA 904946'!B296</f>
        <v>14875</v>
      </c>
      <c r="D285" s="8">
        <f>+'CTOS FICHA 904946'!P296</f>
        <v>141601980</v>
      </c>
      <c r="E285" t="str">
        <f>'CTOS FICHA 904664'!C286&amp;'CTOS FICHA 904664'!D286&amp;'CTOS FICHA 904664'!E286&amp;'CTOS FICHA 904664'!F286&amp;'CTOS FICHA 904664'!G286&amp;'CTOS FICHA 904664'!H286&amp;'CTOS FICHA 904664'!I286&amp;'CTOS FICHA 904664'!Q286</f>
        <v>MacBook Pro13,3"I7 A 3,3GHZ8GB512GB FLASHGRIS ESPACIALTOUCH BAR</v>
      </c>
      <c r="F285" s="8" t="str">
        <f>+'CTOS FICHA 904664'!A286</f>
        <v>154</v>
      </c>
      <c r="G285" s="8">
        <f>+'CTOS FICHA 904664'!B286</f>
        <v>12576</v>
      </c>
      <c r="H285" s="8">
        <f>+'CTOS FICHA 904664'!P286</f>
        <v>144535649</v>
      </c>
    </row>
    <row r="286" spans="1:8">
      <c r="A286" t="str">
        <f>'CTOS FICHA 904946'!C297&amp;'CTOS FICHA 904946'!D297&amp;'CTOS FICHA 904946'!E297&amp;'CTOS FICHA 904946'!F297&amp;'CTOS FICHA 904946'!G297&amp;'CTOS FICHA 904946'!H297&amp;'CTOS FICHA 904946'!I297</f>
        <v>iMacAntI7 A 3,3GHZ16GB1TBFSMAGIC MOUSE 2</v>
      </c>
      <c r="B286" s="8" t="str">
        <f>+'CTOS FICHA 904946'!A297</f>
        <v>151</v>
      </c>
      <c r="C286" s="8">
        <f>+'CTOS FICHA 904946'!B297</f>
        <v>14669</v>
      </c>
      <c r="D286" s="8">
        <f>+'CTOS FICHA 904946'!P297</f>
        <v>141324945</v>
      </c>
      <c r="E286" t="str">
        <f>'CTOS FICHA 904664'!C287&amp;'CTOS FICHA 904664'!D287&amp;'CTOS FICHA 904664'!E287&amp;'CTOS FICHA 904664'!F287&amp;'CTOS FICHA 904664'!G287&amp;'CTOS FICHA 904664'!H287&amp;'CTOS FICHA 904664'!I287&amp;'CTOS FICHA 904664'!Q287</f>
        <v>MacBook Pro15"I7 A 2,7GHZ16GB1TB FLASH2GBGRIS ESPACIALTOUCH BAR</v>
      </c>
      <c r="F286" s="8" t="str">
        <f>+'CTOS FICHA 904664'!A287</f>
        <v>154</v>
      </c>
      <c r="G286" s="8">
        <f>+'CTOS FICHA 904664'!B287</f>
        <v>12154</v>
      </c>
      <c r="H286" s="8">
        <f>+'CTOS FICHA 904664'!P287</f>
        <v>144035458</v>
      </c>
    </row>
    <row r="287" spans="1:8">
      <c r="A287" t="str">
        <f>'CTOS FICHA 904946'!C298&amp;'CTOS FICHA 904946'!D298&amp;'CTOS FICHA 904946'!E298&amp;'CTOS FICHA 904946'!F298&amp;'CTOS FICHA 904946'!G298&amp;'CTOS FICHA 904946'!H298&amp;'CTOS FICHA 904946'!I298</f>
        <v>iMacAntI7 A 4,0GHZ32GB1TB FLASH2GBMAGIC MOUSE 2</v>
      </c>
      <c r="B287" s="8" t="str">
        <f>+'CTOS FICHA 904946'!A298</f>
        <v>151</v>
      </c>
      <c r="C287" s="8" t="str">
        <f>+'CTOS FICHA 904946'!B298</f>
        <v>15724</v>
      </c>
      <c r="D287" s="8" t="str">
        <f>+'CTOS FICHA 904946'!P298</f>
        <v>143803871</v>
      </c>
      <c r="E287" t="str">
        <f>'CTOS FICHA 904664'!C288&amp;'CTOS FICHA 904664'!D288&amp;'CTOS FICHA 904664'!E288&amp;'CTOS FICHA 904664'!F288&amp;'CTOS FICHA 904664'!G288&amp;'CTOS FICHA 904664'!H288&amp;'CTOS FICHA 904664'!I288&amp;'CTOS FICHA 904664'!Q288</f>
        <v>MacBook Pro13,3"I7 A 3,3GHZ16GB256GB FLASHGRIS ESPACIALTOUCH BAR</v>
      </c>
      <c r="F287" s="8" t="str">
        <f>+'CTOS FICHA 904664'!A288</f>
        <v>154</v>
      </c>
      <c r="G287" s="8">
        <f>+'CTOS FICHA 904664'!B288</f>
        <v>12535</v>
      </c>
      <c r="H287" s="8">
        <f>+'CTOS FICHA 904664'!P288</f>
        <v>144413165</v>
      </c>
    </row>
    <row r="288" spans="1:8">
      <c r="A288" t="str">
        <f>'CTOS FICHA 904946'!C299&amp;'CTOS FICHA 904946'!D299&amp;'CTOS FICHA 904946'!E299&amp;'CTOS FICHA 904946'!F299&amp;'CTOS FICHA 904946'!G299&amp;'CTOS FICHA 904946'!H299&amp;'CTOS FICHA 904946'!I299</f>
        <v>iMacAntI7 A 4,0GHZ8GB1TBFS2GBMAGIC TRACKPAD 2</v>
      </c>
      <c r="B288" s="8" t="str">
        <f>+'CTOS FICHA 904946'!A299</f>
        <v>151</v>
      </c>
      <c r="C288" s="8">
        <f>+'CTOS FICHA 904946'!B299</f>
        <v>14644</v>
      </c>
      <c r="D288" s="8">
        <f>+'CTOS FICHA 904946'!P299</f>
        <v>141324940</v>
      </c>
      <c r="E288" t="str">
        <f>'CTOS FICHA 904664'!C289&amp;'CTOS FICHA 904664'!D289&amp;'CTOS FICHA 904664'!E289&amp;'CTOS FICHA 904664'!F289&amp;'CTOS FICHA 904664'!G289&amp;'CTOS FICHA 904664'!H289&amp;'CTOS FICHA 904664'!I289&amp;'CTOS FICHA 904664'!Q289</f>
        <v>MacBook Pro13,3"I5 A 3,1GHZ16GB512GB FLASHGRIS ESPACIALTOUCH BAR</v>
      </c>
      <c r="F288" s="8" t="str">
        <f>+'CTOS FICHA 904664'!A289</f>
        <v>154</v>
      </c>
      <c r="G288" s="8">
        <f>+'CTOS FICHA 904664'!B289</f>
        <v>12204</v>
      </c>
      <c r="H288" s="8">
        <f>+'CTOS FICHA 904664'!P289</f>
        <v>144084885</v>
      </c>
    </row>
    <row r="289" spans="1:8">
      <c r="A289" t="str">
        <f>'CTOS FICHA 904946'!C300&amp;'CTOS FICHA 904946'!D300&amp;'CTOS FICHA 904946'!E300&amp;'CTOS FICHA 904946'!F300&amp;'CTOS FICHA 904946'!G300&amp;'CTOS FICHA 904946'!H300&amp;'CTOS FICHA 904946'!I300</f>
        <v>Mac MiniAntI7 A 3,0GHZ16GB2TBFS</v>
      </c>
      <c r="B289" s="8" t="str">
        <f>+'CTOS FICHA 904946'!A300</f>
        <v>151</v>
      </c>
      <c r="C289" s="8">
        <f>+'CTOS FICHA 904946'!B300</f>
        <v>15476</v>
      </c>
      <c r="D289" s="8">
        <f>+'CTOS FICHA 904946'!P300</f>
        <v>142851791</v>
      </c>
      <c r="E289" t="str">
        <f>'CTOS FICHA 904664'!C290&amp;'CTOS FICHA 904664'!D290&amp;'CTOS FICHA 904664'!E290&amp;'CTOS FICHA 904664'!F290&amp;'CTOS FICHA 904664'!G290&amp;'CTOS FICHA 904664'!H290&amp;'CTOS FICHA 904664'!I290&amp;'CTOS FICHA 904664'!Q290</f>
        <v>MacBook Pro15"I7 A 2,8GHZ16GB512GB FLASH2GBPLATA</v>
      </c>
      <c r="F289" s="8" t="str">
        <f>+'CTOS FICHA 904664'!A290</f>
        <v>154</v>
      </c>
      <c r="G289" s="8">
        <f>+'CTOS FICHA 904664'!B290</f>
        <v>12568</v>
      </c>
      <c r="H289" s="8">
        <f>+'CTOS FICHA 904664'!P290</f>
        <v>144503235</v>
      </c>
    </row>
    <row r="290" spans="1:8">
      <c r="A290" t="str">
        <f>'CTOS FICHA 904946'!C301&amp;'CTOS FICHA 904946'!D301&amp;'CTOS FICHA 904946'!E301&amp;'CTOS FICHA 904946'!F301&amp;'CTOS FICHA 904946'!G301&amp;'CTOS FICHA 904946'!H301&amp;'CTOS FICHA 904946'!I301</f>
        <v>iMacAntI7 A 4,0GHZ16GB1TBFS2GBMAGIC TRACKPAD 2</v>
      </c>
      <c r="B290" s="8" t="str">
        <f>+'CTOS FICHA 904946'!A301</f>
        <v>151</v>
      </c>
      <c r="C290" s="8">
        <f>+'CTOS FICHA 904946'!B301</f>
        <v>14990</v>
      </c>
      <c r="D290" s="8">
        <f>+'CTOS FICHA 904946'!P301</f>
        <v>141817277</v>
      </c>
      <c r="E290" t="str">
        <f>'CTOS FICHA 904664'!C291&amp;'CTOS FICHA 904664'!D291&amp;'CTOS FICHA 904664'!E291&amp;'CTOS FICHA 904664'!F291&amp;'CTOS FICHA 904664'!G291&amp;'CTOS FICHA 904664'!H291&amp;'CTOS FICHA 904664'!I291&amp;'CTOS FICHA 904664'!Q291</f>
        <v>MacBook Pro15"I7 A 2,7GHZ16GB1TB FLASH4GBGRIS ESPACIALTOUCH BAR</v>
      </c>
      <c r="F290" s="8" t="str">
        <f>+'CTOS FICHA 904664'!A291</f>
        <v>154</v>
      </c>
      <c r="G290" s="8" t="str">
        <f>+'CTOS FICHA 904664'!B291</f>
        <v>12600</v>
      </c>
      <c r="H290" s="8" t="str">
        <f>+'CTOS FICHA 904664'!P291</f>
        <v>144641414</v>
      </c>
    </row>
    <row r="291" spans="1:8">
      <c r="A291" t="str">
        <f>'CTOS FICHA 904946'!C302&amp;'CTOS FICHA 904946'!D302&amp;'CTOS FICHA 904946'!E302&amp;'CTOS FICHA 904946'!F302&amp;'CTOS FICHA 904946'!G302&amp;'CTOS FICHA 904946'!H302&amp;'CTOS FICHA 904946'!I302</f>
        <v>iMacAntI5 A 3,2GHZ16GB1TBFS2GBMAGIC MOUSE 2</v>
      </c>
      <c r="B291" s="8" t="str">
        <f>+'CTOS FICHA 904946'!A302</f>
        <v>151</v>
      </c>
      <c r="C291" s="8" t="str">
        <f>+'CTOS FICHA 904946'!B302</f>
        <v>15385</v>
      </c>
      <c r="D291" s="8">
        <f>+'CTOS FICHA 904946'!P302</f>
        <v>142789620</v>
      </c>
      <c r="E291" t="str">
        <f>'CTOS FICHA 904664'!C292&amp;'CTOS FICHA 904664'!D292&amp;'CTOS FICHA 904664'!E292&amp;'CTOS FICHA 904664'!F292&amp;'CTOS FICHA 904664'!G292&amp;'CTOS FICHA 904664'!H292&amp;'CTOS FICHA 904664'!I292&amp;'CTOS FICHA 904664'!Q292</f>
        <v>MacBook Pro13,3"I7 A 3,3GHZ16GB256GB FLASHGRIS ESPACIALTOUCH BAR</v>
      </c>
      <c r="F291" s="8" t="str">
        <f>+'CTOS FICHA 904664'!A292</f>
        <v>154</v>
      </c>
      <c r="G291" s="8">
        <f>+'CTOS FICHA 904664'!B292</f>
        <v>12535</v>
      </c>
      <c r="H291" s="8">
        <f>+'CTOS FICHA 904664'!P292</f>
        <v>144413165</v>
      </c>
    </row>
    <row r="292" spans="1:8">
      <c r="A292" t="str">
        <f>'CTOS FICHA 904946'!C303&amp;'CTOS FICHA 904946'!D303&amp;'CTOS FICHA 904946'!E303&amp;'CTOS FICHA 904946'!F303&amp;'CTOS FICHA 904946'!G303&amp;'CTOS FICHA 904946'!H303&amp;'CTOS FICHA 904946'!I303</f>
        <v>iMacAntI7 A 3,3GHZ16GB1TBFSMAGIC MOUSE 2</v>
      </c>
      <c r="B292" s="8" t="str">
        <f>+'CTOS FICHA 904946'!A303</f>
        <v>151</v>
      </c>
      <c r="C292" s="8">
        <f>+'CTOS FICHA 904946'!B303</f>
        <v>14669</v>
      </c>
      <c r="D292" s="8">
        <f>+'CTOS FICHA 904946'!P303</f>
        <v>141324945</v>
      </c>
      <c r="E292" t="str">
        <f>'CTOS FICHA 904664'!C293&amp;'CTOS FICHA 904664'!D293&amp;'CTOS FICHA 904664'!E293&amp;'CTOS FICHA 904664'!F293&amp;'CTOS FICHA 904664'!G293&amp;'CTOS FICHA 904664'!H293&amp;'CTOS FICHA 904664'!I293&amp;'CTOS FICHA 904664'!Q293</f>
        <v>MacBook Pro13,3"I7 A 3,3GHZ16GB512GB FLASHGRIS ESPACIALTOUCH BAR</v>
      </c>
      <c r="F292" s="8" t="str">
        <f>+'CTOS FICHA 904664'!A293</f>
        <v>154</v>
      </c>
      <c r="G292" s="8">
        <f>+'CTOS FICHA 904664'!B293</f>
        <v>12287</v>
      </c>
      <c r="H292" s="8">
        <f>+'CTOS FICHA 904664'!P293</f>
        <v>144131191</v>
      </c>
    </row>
    <row r="293" spans="1:8">
      <c r="A293" t="str">
        <f>'CTOS FICHA 904946'!C304&amp;'CTOS FICHA 904946'!D304&amp;'CTOS FICHA 904946'!E304&amp;'CTOS FICHA 904946'!F304&amp;'CTOS FICHA 904946'!G304&amp;'CTOS FICHA 904946'!H304&amp;'CTOS FICHA 904946'!I304</f>
        <v>iMacAntI7 A 4,0GHZ16GB2TBFS2GBMAGIC MOUSE 2</v>
      </c>
      <c r="B293" s="8" t="str">
        <f>+'CTOS FICHA 904946'!A304</f>
        <v>151</v>
      </c>
      <c r="C293" s="8">
        <f>+'CTOS FICHA 904946'!B304</f>
        <v>14750</v>
      </c>
      <c r="D293" s="8">
        <f>+'CTOS FICHA 904946'!P304</f>
        <v>141453352</v>
      </c>
      <c r="E293" t="str">
        <f>'CTOS FICHA 904664'!C294&amp;'CTOS FICHA 904664'!D294&amp;'CTOS FICHA 904664'!E294&amp;'CTOS FICHA 904664'!F294&amp;'CTOS FICHA 904664'!G294&amp;'CTOS FICHA 904664'!H294&amp;'CTOS FICHA 904664'!I294&amp;'CTOS FICHA 904664'!Q294</f>
        <v>MacBook Pro15"I7 A 2,6GHZ16GB1TB FLASH4GBGRIS ESPACIALTOUCH BAR</v>
      </c>
      <c r="F293" s="8" t="str">
        <f>+'CTOS FICHA 904664'!A294</f>
        <v>154</v>
      </c>
      <c r="G293" s="8" t="str">
        <f>+'CTOS FICHA 904664'!B294</f>
        <v>12618</v>
      </c>
      <c r="H293" s="8" t="str">
        <f>+'CTOS FICHA 904664'!P294</f>
        <v>144651549</v>
      </c>
    </row>
    <row r="294" spans="1:8">
      <c r="A294" t="str">
        <f>'CTOS FICHA 904946'!C305&amp;'CTOS FICHA 904946'!D305&amp;'CTOS FICHA 904946'!E305&amp;'CTOS FICHA 904946'!F305&amp;'CTOS FICHA 904946'!G305&amp;'CTOS FICHA 904946'!H305&amp;'CTOS FICHA 904946'!I305</f>
        <v>iMacAntI5 A 3,2GHZ8GB256GB FLASH2GBMAGIC MOUSE 2</v>
      </c>
      <c r="B294" s="8" t="str">
        <f>+'CTOS FICHA 904946'!A305</f>
        <v>151</v>
      </c>
      <c r="C294" s="8">
        <f>+'CTOS FICHA 904946'!B305</f>
        <v>14446</v>
      </c>
      <c r="D294" s="8">
        <f>+'CTOS FICHA 904946'!P305</f>
        <v>141212100</v>
      </c>
      <c r="E294" t="str">
        <f>'CTOS FICHA 904664'!C295&amp;'CTOS FICHA 904664'!D295&amp;'CTOS FICHA 904664'!E295&amp;'CTOS FICHA 904664'!F295&amp;'CTOS FICHA 904664'!G295&amp;'CTOS FICHA 904664'!H295&amp;'CTOS FICHA 904664'!I295&amp;'CTOS FICHA 904664'!Q295</f>
        <v>MacBook Pro13,3"I5 A 3,1GHZ8GB1TB FLASHPLATATOUCH BAR</v>
      </c>
      <c r="F294" s="8" t="str">
        <f>+'CTOS FICHA 904664'!A295</f>
        <v>154</v>
      </c>
      <c r="G294" s="8" t="str">
        <f>+'CTOS FICHA 904664'!B295</f>
        <v>12626</v>
      </c>
      <c r="H294" s="8" t="str">
        <f>+'CTOS FICHA 904664'!P295</f>
        <v>144659079</v>
      </c>
    </row>
    <row r="295" spans="1:8">
      <c r="A295" t="str">
        <f>'CTOS FICHA 904946'!C306&amp;'CTOS FICHA 904946'!D306&amp;'CTOS FICHA 904946'!E306&amp;'CTOS FICHA 904946'!F306&amp;'CTOS FICHA 904946'!G306&amp;'CTOS FICHA 904946'!H306&amp;'CTOS FICHA 904946'!I306</f>
        <v>iMacAntI7 A 4,0GHZ32GB1TBFS4GBMAGIC TRACKPAD 2</v>
      </c>
      <c r="B295" s="8" t="str">
        <f>+'CTOS FICHA 904946'!A306</f>
        <v>151</v>
      </c>
      <c r="C295" s="8" t="str">
        <f>+'CTOS FICHA 904946'!B306</f>
        <v>15740</v>
      </c>
      <c r="D295" s="8" t="str">
        <f>+'CTOS FICHA 904946'!P306</f>
        <v>143921458</v>
      </c>
      <c r="E295" t="str">
        <f>'CTOS FICHA 904664'!C296&amp;'CTOS FICHA 904664'!D296&amp;'CTOS FICHA 904664'!E296&amp;'CTOS FICHA 904664'!F296&amp;'CTOS FICHA 904664'!G296&amp;'CTOS FICHA 904664'!H296&amp;'CTOS FICHA 904664'!I296&amp;'CTOS FICHA 904664'!Q296</f>
        <v>MacBook Pro13,3"I7 A 2,4GHZ16GB256GB FLASHGRIS ESPACIAL</v>
      </c>
      <c r="F295" s="8" t="str">
        <f>+'CTOS FICHA 904664'!A296</f>
        <v>154</v>
      </c>
      <c r="G295" s="8">
        <f>+'CTOS FICHA 904664'!B296</f>
        <v>12121</v>
      </c>
      <c r="H295" s="8">
        <f>+'CTOS FICHA 904664'!P296</f>
        <v>144031171</v>
      </c>
    </row>
    <row r="296" spans="1:8">
      <c r="A296" t="str">
        <f>'CTOS FICHA 904946'!C307&amp;'CTOS FICHA 904946'!D307&amp;'CTOS FICHA 904946'!E307&amp;'CTOS FICHA 904946'!F307&amp;'CTOS FICHA 904946'!G307&amp;'CTOS FICHA 904946'!H307&amp;'CTOS FICHA 904946'!I307</f>
        <v>iMacAntI5 A 3,1GHZ8GB1TBFSMAGIC MOUSE 2</v>
      </c>
      <c r="B296" s="8" t="str">
        <f>+'CTOS FICHA 904946'!A307</f>
        <v>151</v>
      </c>
      <c r="C296" s="8">
        <f>+'CTOS FICHA 904946'!B307</f>
        <v>14610</v>
      </c>
      <c r="D296" s="8">
        <f>+'CTOS FICHA 904946'!P307</f>
        <v>141298160</v>
      </c>
      <c r="E296" t="str">
        <f>'CTOS FICHA 904664'!C297&amp;'CTOS FICHA 904664'!D297&amp;'CTOS FICHA 904664'!E297&amp;'CTOS FICHA 904664'!F297&amp;'CTOS FICHA 904664'!G297&amp;'CTOS FICHA 904664'!H297&amp;'CTOS FICHA 904664'!I297&amp;'CTOS FICHA 904664'!Q297</f>
        <v>MacBook Pro13,3"I7 A 3,3GHZ8GB256GB FLASHPLATATOUCH BAR</v>
      </c>
      <c r="F296" s="8" t="str">
        <f>+'CTOS FICHA 904664'!A297</f>
        <v>154</v>
      </c>
      <c r="G296" s="8" t="str">
        <f>+'CTOS FICHA 904664'!B297</f>
        <v>12634</v>
      </c>
      <c r="H296" s="8" t="str">
        <f>+'CTOS FICHA 904664'!P297</f>
        <v>144662441</v>
      </c>
    </row>
    <row r="297" spans="1:8">
      <c r="A297" t="str">
        <f>'CTOS FICHA 904946'!C308&amp;'CTOS FICHA 904946'!D308&amp;'CTOS FICHA 904946'!E308&amp;'CTOS FICHA 904946'!F308&amp;'CTOS FICHA 904946'!G308&amp;'CTOS FICHA 904946'!H308&amp;'CTOS FICHA 904946'!I308</f>
        <v>iMacAntI7 A 4,0GHZ32GB2TBFS2GBMAGIC MOUSE 2</v>
      </c>
      <c r="B297" s="8" t="str">
        <f>+'CTOS FICHA 904946'!A308</f>
        <v>151</v>
      </c>
      <c r="C297" s="8">
        <f>+'CTOS FICHA 904946'!B308</f>
        <v>14875</v>
      </c>
      <c r="D297" s="8">
        <f>+'CTOS FICHA 904946'!P308</f>
        <v>141601980</v>
      </c>
      <c r="E297" t="str">
        <f>'CTOS FICHA 904664'!C298&amp;'CTOS FICHA 904664'!D298&amp;'CTOS FICHA 904664'!E298&amp;'CTOS FICHA 904664'!F298&amp;'CTOS FICHA 904664'!G298&amp;'CTOS FICHA 904664'!H298&amp;'CTOS FICHA 904664'!I298&amp;'CTOS FICHA 904664'!Q298</f>
        <v>MacBook Pro15"I7 A 2,9GHZ16GB1TB FLASH4GBGRIS ESPACIALTOUCH BAR</v>
      </c>
      <c r="F297" s="8" t="str">
        <f>+'CTOS FICHA 904664'!A298</f>
        <v>154</v>
      </c>
      <c r="G297" s="8">
        <f>+'CTOS FICHA 904664'!B298</f>
        <v>12212</v>
      </c>
      <c r="H297" s="8">
        <f>+'CTOS FICHA 904664'!P298</f>
        <v>144096913</v>
      </c>
    </row>
    <row r="298" spans="1:8">
      <c r="A298" t="str">
        <f>'CTOS FICHA 904946'!C309&amp;'CTOS FICHA 904946'!D309&amp;'CTOS FICHA 904946'!E309&amp;'CTOS FICHA 904946'!F309&amp;'CTOS FICHA 904946'!G309&amp;'CTOS FICHA 904946'!H309&amp;'CTOS FICHA 904946'!I309</f>
        <v>iMac 27"5KI7 A 4,0GHZ32GB3TBFS4GBMAGIC MOUSE 2</v>
      </c>
      <c r="B298" s="8" t="str">
        <f>+'CTOS FICHA 904946'!A309</f>
        <v>151</v>
      </c>
      <c r="C298" s="8">
        <f>+'CTOS FICHA 904946'!B309</f>
        <v>15070</v>
      </c>
      <c r="D298" s="8">
        <f>+'CTOS FICHA 904946'!P309</f>
        <v>141913912</v>
      </c>
      <c r="E298" t="str">
        <f>'CTOS FICHA 904664'!C299&amp;'CTOS FICHA 904664'!D299&amp;'CTOS FICHA 904664'!E299&amp;'CTOS FICHA 904664'!F299&amp;'CTOS FICHA 904664'!G299&amp;'CTOS FICHA 904664'!H299&amp;'CTOS FICHA 904664'!I299&amp;'CTOS FICHA 904664'!Q299</f>
        <v>MacBook Air13"I7 A 2,2GHZ8GB512GB</v>
      </c>
      <c r="F298" s="8" t="str">
        <f>+'CTOS FICHA 904664'!A299</f>
        <v>154</v>
      </c>
      <c r="G298" s="8">
        <f>+'CTOS FICHA 904664'!B299</f>
        <v>11552</v>
      </c>
      <c r="H298" s="8">
        <f>+'CTOS FICHA 904664'!P299</f>
        <v>142846216</v>
      </c>
    </row>
    <row r="299" spans="1:8">
      <c r="A299" t="str">
        <f>'CTOS FICHA 904946'!C310&amp;'CTOS FICHA 904946'!D310&amp;'CTOS FICHA 904946'!E310&amp;'CTOS FICHA 904946'!F310&amp;'CTOS FICHA 904946'!G310&amp;'CTOS FICHA 904946'!H310&amp;'CTOS FICHA 904946'!I310</f>
        <v>Mac MiniAntI7 A 3,0GHZ16GB 512GB FLASH</v>
      </c>
      <c r="B299" s="8" t="str">
        <f>+'CTOS FICHA 904946'!A310</f>
        <v>151</v>
      </c>
      <c r="C299" s="8">
        <f>+'CTOS FICHA 904946'!B310</f>
        <v>15005</v>
      </c>
      <c r="D299" s="8">
        <f>+'CTOS FICHA 904946'!P310</f>
        <v>141817278</v>
      </c>
      <c r="E299" t="str">
        <f>'CTOS FICHA 904664'!C300&amp;'CTOS FICHA 904664'!D300&amp;'CTOS FICHA 904664'!E300&amp;'CTOS FICHA 904664'!F300&amp;'CTOS FICHA 904664'!G300&amp;'CTOS FICHA 904664'!H300&amp;'CTOS FICHA 904664'!I300&amp;'CTOS FICHA 904664'!Q300</f>
        <v>MacBook Pro13,3"I5 A 2,9GHZ8GB512GB FLASHGRIS ESPACIALTOUCH BAR</v>
      </c>
      <c r="F299" s="8" t="str">
        <f>+'CTOS FICHA 904664'!A300</f>
        <v>154</v>
      </c>
      <c r="G299" s="8" t="str">
        <f>+'CTOS FICHA 904664'!B300</f>
        <v>12642</v>
      </c>
      <c r="H299" s="8" t="str">
        <f>+'CTOS FICHA 904664'!P300</f>
        <v>144679641</v>
      </c>
    </row>
    <row r="300" spans="1:8">
      <c r="A300" t="str">
        <f>'CTOS FICHA 904946'!C311&amp;'CTOS FICHA 904946'!D311&amp;'CTOS FICHA 904946'!E311&amp;'CTOS FICHA 904946'!F311&amp;'CTOS FICHA 904946'!G311&amp;'CTOS FICHA 904946'!H311&amp;'CTOS FICHA 904946'!I311</f>
        <v>iMac21,5"I5 A 2,8GHZ16GB2TBFSMAGIC MOUSE 2</v>
      </c>
      <c r="B300" s="8" t="str">
        <f>+'CTOS FICHA 904946'!A311</f>
        <v>151</v>
      </c>
      <c r="C300" s="8" t="str">
        <f>+'CTOS FICHA 904946'!B311</f>
        <v>15708</v>
      </c>
      <c r="D300" s="8">
        <f>+'CTOS FICHA 904946'!P311</f>
        <v>143782106</v>
      </c>
      <c r="E300" t="str">
        <f>'CTOS FICHA 904664'!C301&amp;'CTOS FICHA 904664'!D301&amp;'CTOS FICHA 904664'!E301&amp;'CTOS FICHA 904664'!F301&amp;'CTOS FICHA 904664'!G301&amp;'CTOS FICHA 904664'!H301&amp;'CTOS FICHA 904664'!I301&amp;'CTOS FICHA 904664'!Q301</f>
        <v/>
      </c>
      <c r="F300" s="8">
        <f>+'CTOS FICHA 904664'!A301</f>
        <v>0</v>
      </c>
      <c r="G300" s="8">
        <f>+'CTOS FICHA 904664'!B301</f>
        <v>0</v>
      </c>
      <c r="H300" s="8">
        <f>+'CTOS FICHA 904664'!P301</f>
        <v>0</v>
      </c>
    </row>
    <row r="301" spans="1:8">
      <c r="A301" t="str">
        <f>'CTOS FICHA 904946'!C312&amp;'CTOS FICHA 904946'!D312&amp;'CTOS FICHA 904946'!E312&amp;'CTOS FICHA 904946'!F312&amp;'CTOS FICHA 904946'!G312&amp;'CTOS FICHA 904946'!H312&amp;'CTOS FICHA 904946'!I312</f>
        <v>iMac21,5"I5 A 2,8GHZ16GBSERIAL ATA 1TBMAGIC MOUSE 2</v>
      </c>
      <c r="B301" s="8" t="str">
        <f>+'CTOS FICHA 904946'!A312</f>
        <v>151</v>
      </c>
      <c r="C301" s="8">
        <f>+'CTOS FICHA 904946'!B312</f>
        <v>14255</v>
      </c>
      <c r="D301" s="8">
        <f>+'CTOS FICHA 904946'!P312</f>
        <v>141177238</v>
      </c>
      <c r="E301" t="str">
        <f>'CTOS FICHA 904664'!C302&amp;'CTOS FICHA 904664'!D302&amp;'CTOS FICHA 904664'!E302&amp;'CTOS FICHA 904664'!F302&amp;'CTOS FICHA 904664'!G302&amp;'CTOS FICHA 904664'!H302&amp;'CTOS FICHA 904664'!I302&amp;'CTOS FICHA 904664'!Q302</f>
        <v/>
      </c>
      <c r="F301" s="8">
        <f>+'CTOS FICHA 904664'!A302</f>
        <v>0</v>
      </c>
      <c r="G301" s="8">
        <f>+'CTOS FICHA 904664'!B302</f>
        <v>0</v>
      </c>
      <c r="H301" s="8">
        <f>+'CTOS FICHA 904664'!P302</f>
        <v>0</v>
      </c>
    </row>
    <row r="302" spans="1:8">
      <c r="A302" t="str">
        <f>'CTOS FICHA 904946'!C313&amp;'CTOS FICHA 904946'!D313&amp;'CTOS FICHA 904946'!E313&amp;'CTOS FICHA 904946'!F313&amp;'CTOS FICHA 904946'!G313&amp;'CTOS FICHA 904946'!H313&amp;'CTOS FICHA 904946'!I313</f>
        <v>iMac21,5 4KI7 A 3,3GHZ16GB1TBFSMAGIC MOUSE 2</v>
      </c>
      <c r="B302" s="8" t="str">
        <f>+'CTOS FICHA 904946'!A313</f>
        <v>151</v>
      </c>
      <c r="C302" s="8">
        <f>+'CTOS FICHA 904946'!B313</f>
        <v>14669</v>
      </c>
      <c r="D302" s="8">
        <f>+'CTOS FICHA 904946'!P313</f>
        <v>141324945</v>
      </c>
      <c r="E302" t="str">
        <f>'CTOS FICHA 904664'!C303&amp;'CTOS FICHA 904664'!D303&amp;'CTOS FICHA 904664'!E303&amp;'CTOS FICHA 904664'!F303&amp;'CTOS FICHA 904664'!G303&amp;'CTOS FICHA 904664'!H303&amp;'CTOS FICHA 904664'!I303&amp;'CTOS FICHA 904664'!Q303</f>
        <v/>
      </c>
      <c r="F302" s="8">
        <f>+'CTOS FICHA 904664'!A303</f>
        <v>0</v>
      </c>
      <c r="G302" s="8">
        <f>+'CTOS FICHA 904664'!B303</f>
        <v>0</v>
      </c>
      <c r="H302" s="8">
        <f>+'CTOS FICHA 904664'!P303</f>
        <v>0</v>
      </c>
    </row>
    <row r="303" spans="1:8">
      <c r="A303" t="str">
        <f>'CTOS FICHA 904946'!C314&amp;'CTOS FICHA 904946'!D314&amp;'CTOS FICHA 904946'!E314&amp;'CTOS FICHA 904946'!F314&amp;'CTOS FICHA 904946'!G314&amp;'CTOS FICHA 904946'!H314&amp;'CTOS FICHA 904946'!I314</f>
        <v>iMac 27"5KI7 A 4,0GHZ8GB2TBFS4GBMAGIC MOUSE 2</v>
      </c>
      <c r="B303" s="8" t="str">
        <f>+'CTOS FICHA 904946'!A314</f>
        <v>151</v>
      </c>
      <c r="C303" s="8">
        <f>+'CTOS FICHA 904946'!B314</f>
        <v>15377</v>
      </c>
      <c r="D303" s="8">
        <f>+'CTOS FICHA 904946'!P314</f>
        <v>142789115</v>
      </c>
      <c r="E303" t="str">
        <f>'CTOS FICHA 904664'!C304&amp;'CTOS FICHA 904664'!D304&amp;'CTOS FICHA 904664'!E304&amp;'CTOS FICHA 904664'!F304&amp;'CTOS FICHA 904664'!G304&amp;'CTOS FICHA 904664'!H304&amp;'CTOS FICHA 904664'!I304&amp;'CTOS FICHA 904664'!Q304</f>
        <v/>
      </c>
      <c r="F303" s="8">
        <f>+'CTOS FICHA 904664'!A304</f>
        <v>0</v>
      </c>
      <c r="G303" s="8">
        <f>+'CTOS FICHA 904664'!B304</f>
        <v>0</v>
      </c>
      <c r="H303" s="8">
        <f>+'CTOS FICHA 904664'!P304</f>
        <v>0</v>
      </c>
    </row>
    <row r="304" spans="1:8">
      <c r="A304" t="str">
        <f>'CTOS FICHA 904946'!C315&amp;'CTOS FICHA 904946'!D315&amp;'CTOS FICHA 904946'!E315&amp;'CTOS FICHA 904946'!F315&amp;'CTOS FICHA 904946'!G315&amp;'CTOS FICHA 904946'!H315&amp;'CTOS FICHA 904946'!I315</f>
        <v>iMac21,5 4KI7 A 3,3GHZ8GB1TBFSMAGIC MOUSE 2</v>
      </c>
      <c r="B304" s="8" t="str">
        <f>+'CTOS FICHA 904946'!A315</f>
        <v>151</v>
      </c>
      <c r="C304" s="8">
        <f>+'CTOS FICHA 904946'!B315</f>
        <v>15294</v>
      </c>
      <c r="D304" s="8" t="str">
        <f>+'CTOS FICHA 904946'!P315</f>
        <v>142733157</v>
      </c>
      <c r="E304" t="str">
        <f>'CTOS FICHA 904664'!C305&amp;'CTOS FICHA 904664'!D305&amp;'CTOS FICHA 904664'!E305&amp;'CTOS FICHA 904664'!F305&amp;'CTOS FICHA 904664'!G305&amp;'CTOS FICHA 904664'!H305&amp;'CTOS FICHA 904664'!I305&amp;'CTOS FICHA 904664'!Q305</f>
        <v/>
      </c>
      <c r="F304" s="8">
        <f>+'CTOS FICHA 904664'!A305</f>
        <v>0</v>
      </c>
      <c r="G304" s="8">
        <f>+'CTOS FICHA 904664'!B305</f>
        <v>0</v>
      </c>
      <c r="H304" s="8">
        <f>+'CTOS FICHA 904664'!P305</f>
        <v>0</v>
      </c>
    </row>
    <row r="305" spans="1:8">
      <c r="A305" t="str">
        <f>'CTOS FICHA 904946'!C316&amp;'CTOS FICHA 904946'!D316&amp;'CTOS FICHA 904946'!E316&amp;'CTOS FICHA 904946'!F316&amp;'CTOS FICHA 904946'!G316&amp;'CTOS FICHA 904946'!H316&amp;'CTOS FICHA 904946'!I316</f>
        <v>iMac 27"5KI7 A 4,0GHZ16GB512GB FLASH2GBMAGIC MOUSE 2</v>
      </c>
      <c r="B305" s="8" t="str">
        <f>+'CTOS FICHA 904946'!A316</f>
        <v>151</v>
      </c>
      <c r="C305" s="8">
        <f>+'CTOS FICHA 904946'!B316</f>
        <v>15344</v>
      </c>
      <c r="D305" s="8">
        <f>+'CTOS FICHA 904946'!P316</f>
        <v>142748156</v>
      </c>
      <c r="E305" t="str">
        <f>'CTOS FICHA 904664'!C306&amp;'CTOS FICHA 904664'!D306&amp;'CTOS FICHA 904664'!E306&amp;'CTOS FICHA 904664'!F306&amp;'CTOS FICHA 904664'!G306&amp;'CTOS FICHA 904664'!H306&amp;'CTOS FICHA 904664'!I306&amp;'CTOS FICHA 904664'!Q306</f>
        <v/>
      </c>
      <c r="F305" s="8">
        <f>+'CTOS FICHA 904664'!A306</f>
        <v>0</v>
      </c>
      <c r="G305" s="8">
        <f>+'CTOS FICHA 904664'!B306</f>
        <v>0</v>
      </c>
      <c r="H305" s="8">
        <f>+'CTOS FICHA 904664'!P306</f>
        <v>0</v>
      </c>
    </row>
    <row r="306" spans="1:8">
      <c r="A306" t="str">
        <f>'CTOS FICHA 904946'!C317&amp;'CTOS FICHA 904946'!D317&amp;'CTOS FICHA 904946'!E317&amp;'CTOS FICHA 904946'!F317&amp;'CTOS FICHA 904946'!G317&amp;'CTOS FICHA 904946'!H317&amp;'CTOS FICHA 904946'!I317</f>
        <v>iMac21,5"I5 A 2,8GHZ16GBSERIAL ATA 1TBMAGIC MOUSE 2</v>
      </c>
      <c r="B306" s="8" t="str">
        <f>+'CTOS FICHA 904946'!A317</f>
        <v>151</v>
      </c>
      <c r="C306" s="8">
        <f>+'CTOS FICHA 904946'!B317</f>
        <v>14255</v>
      </c>
      <c r="D306" s="8">
        <f>+'CTOS FICHA 904946'!P317</f>
        <v>141177238</v>
      </c>
      <c r="E306" t="str">
        <f>'CTOS FICHA 904664'!C307&amp;'CTOS FICHA 904664'!D307&amp;'CTOS FICHA 904664'!E307&amp;'CTOS FICHA 904664'!F307&amp;'CTOS FICHA 904664'!G307&amp;'CTOS FICHA 904664'!H307&amp;'CTOS FICHA 904664'!I307&amp;'CTOS FICHA 904664'!Q307</f>
        <v/>
      </c>
      <c r="F306" s="8">
        <f>+'CTOS FICHA 904664'!A307</f>
        <v>0</v>
      </c>
      <c r="G306" s="8">
        <f>+'CTOS FICHA 904664'!B307</f>
        <v>0</v>
      </c>
      <c r="H306" s="8">
        <f>+'CTOS FICHA 904664'!P307</f>
        <v>0</v>
      </c>
    </row>
    <row r="307" spans="1:8">
      <c r="A307" t="str">
        <f>'CTOS FICHA 904946'!C318&amp;'CTOS FICHA 904946'!D318&amp;'CTOS FICHA 904946'!E318&amp;'CTOS FICHA 904946'!F318&amp;'CTOS FICHA 904946'!G318&amp;'CTOS FICHA 904946'!H318&amp;'CTOS FICHA 904946'!I318</f>
        <v>iMac21,5 4KI5 A 3,1GHZ8GB1TBFSMAGIC MOUSE 2</v>
      </c>
      <c r="B307" s="8" t="str">
        <f>+'CTOS FICHA 904946'!A318</f>
        <v>151</v>
      </c>
      <c r="C307" s="8">
        <f>+'CTOS FICHA 904946'!B318</f>
        <v>14610</v>
      </c>
      <c r="D307" s="8">
        <f>+'CTOS FICHA 904946'!P318</f>
        <v>141298160</v>
      </c>
      <c r="E307" t="str">
        <f>'CTOS FICHA 904664'!C308&amp;'CTOS FICHA 904664'!D308&amp;'CTOS FICHA 904664'!E308&amp;'CTOS FICHA 904664'!F308&amp;'CTOS FICHA 904664'!G308&amp;'CTOS FICHA 904664'!H308&amp;'CTOS FICHA 904664'!I308&amp;'CTOS FICHA 904664'!Q308</f>
        <v/>
      </c>
      <c r="F307" s="8">
        <f>+'CTOS FICHA 904664'!A308</f>
        <v>0</v>
      </c>
      <c r="G307" s="8">
        <f>+'CTOS FICHA 904664'!B308</f>
        <v>0</v>
      </c>
      <c r="H307" s="8">
        <f>+'CTOS FICHA 904664'!P308</f>
        <v>0</v>
      </c>
    </row>
    <row r="308" spans="1:8">
      <c r="A308" t="str">
        <f>'CTOS FICHA 904946'!C319&amp;'CTOS FICHA 904946'!D319&amp;'CTOS FICHA 904946'!E319&amp;'CTOS FICHA 904946'!F319&amp;'CTOS FICHA 904946'!G319&amp;'CTOS FICHA 904946'!H319&amp;'CTOS FICHA 904946'!I319</f>
        <v>iMac 27"5KI5 A 3,2GHZ16GB1TBFS2GBMAGIC MOUSE 2</v>
      </c>
      <c r="B308" s="8" t="str">
        <f>+'CTOS FICHA 904946'!A319</f>
        <v>151</v>
      </c>
      <c r="C308" s="8" t="str">
        <f>+'CTOS FICHA 904946'!B319</f>
        <v>15385</v>
      </c>
      <c r="D308" s="8">
        <f>+'CTOS FICHA 904946'!P319</f>
        <v>142789620</v>
      </c>
      <c r="E308" t="str">
        <f>'CTOS FICHA 904664'!C309&amp;'CTOS FICHA 904664'!D309&amp;'CTOS FICHA 904664'!E309&amp;'CTOS FICHA 904664'!F309&amp;'CTOS FICHA 904664'!G309&amp;'CTOS FICHA 904664'!H309&amp;'CTOS FICHA 904664'!I309&amp;'CTOS FICHA 904664'!Q309</f>
        <v/>
      </c>
      <c r="F308" s="8">
        <f>+'CTOS FICHA 904664'!A309</f>
        <v>0</v>
      </c>
      <c r="G308" s="8">
        <f>+'CTOS FICHA 904664'!B309</f>
        <v>0</v>
      </c>
      <c r="H308" s="8">
        <f>+'CTOS FICHA 904664'!P309</f>
        <v>0</v>
      </c>
    </row>
    <row r="309" spans="1:8">
      <c r="A309" t="str">
        <f>'CTOS FICHA 904946'!C320&amp;'CTOS FICHA 904946'!D320&amp;'CTOS FICHA 904946'!E320&amp;'CTOS FICHA 904946'!F320&amp;'CTOS FICHA 904946'!G320&amp;'CTOS FICHA 904946'!H320&amp;'CTOS FICHA 904946'!I320</f>
        <v>iMac21,5 4KI5 A 3,1GHZ16GB1TBFSMAGIC MOUSE 2</v>
      </c>
      <c r="B309" s="8" t="str">
        <f>+'CTOS FICHA 904946'!A320</f>
        <v>151</v>
      </c>
      <c r="C309" s="8">
        <f>+'CTOS FICHA 904946'!B320</f>
        <v>14685</v>
      </c>
      <c r="D309" s="8">
        <f>+'CTOS FICHA 904946'!P320</f>
        <v>141369550</v>
      </c>
      <c r="E309" t="str">
        <f>'CTOS FICHA 904664'!C310&amp;'CTOS FICHA 904664'!D310&amp;'CTOS FICHA 904664'!E310&amp;'CTOS FICHA 904664'!F310&amp;'CTOS FICHA 904664'!G310&amp;'CTOS FICHA 904664'!H310&amp;'CTOS FICHA 904664'!I310&amp;'CTOS FICHA 904664'!Q310</f>
        <v/>
      </c>
      <c r="F309" s="8">
        <f>+'CTOS FICHA 904664'!A310</f>
        <v>0</v>
      </c>
      <c r="G309" s="8">
        <f>+'CTOS FICHA 904664'!B310</f>
        <v>0</v>
      </c>
      <c r="H309" s="8">
        <f>+'CTOS FICHA 904664'!P310</f>
        <v>0</v>
      </c>
    </row>
    <row r="310" spans="1:8">
      <c r="A310" t="str">
        <f>'CTOS FICHA 904946'!C321&amp;'CTOS FICHA 904946'!D321&amp;'CTOS FICHA 904946'!E321&amp;'CTOS FICHA 904946'!F321&amp;'CTOS FICHA 904946'!G321&amp;'CTOS FICHA 904946'!H321&amp;'CTOS FICHA 904946'!I321</f>
        <v>iMac21,5 4KI7 A 3,3GHZ16GBSERIAL ATA 1TBMAGIC MOUSE 2</v>
      </c>
      <c r="B310" s="8" t="str">
        <f>+'CTOS FICHA 904946'!A321</f>
        <v>151</v>
      </c>
      <c r="C310" s="8">
        <f>+'CTOS FICHA 904946'!B321</f>
        <v>14933</v>
      </c>
      <c r="D310" s="8">
        <f>+'CTOS FICHA 904946'!P321</f>
        <v>141719112</v>
      </c>
      <c r="E310" t="str">
        <f>'CTOS FICHA 904664'!C311&amp;'CTOS FICHA 904664'!D311&amp;'CTOS FICHA 904664'!E311&amp;'CTOS FICHA 904664'!F311&amp;'CTOS FICHA 904664'!G311&amp;'CTOS FICHA 904664'!H311&amp;'CTOS FICHA 904664'!I311&amp;'CTOS FICHA 904664'!Q311</f>
        <v/>
      </c>
      <c r="F310" s="8">
        <f>+'CTOS FICHA 904664'!A311</f>
        <v>0</v>
      </c>
      <c r="G310" s="8">
        <f>+'CTOS FICHA 904664'!B311</f>
        <v>0</v>
      </c>
      <c r="H310" s="8">
        <f>+'CTOS FICHA 904664'!P311</f>
        <v>0</v>
      </c>
    </row>
    <row r="311" spans="1:8">
      <c r="A311" t="str">
        <f>'CTOS FICHA 904946'!C322&amp;'CTOS FICHA 904946'!D322&amp;'CTOS FICHA 904946'!E322&amp;'CTOS FICHA 904946'!F322&amp;'CTOS FICHA 904946'!G322&amp;'CTOS FICHA 904946'!H322&amp;'CTOS FICHA 904946'!I322</f>
        <v>iMac21,5"I5 A 2,8GHZ16GBSERIAL ATA 1TBMAGIC MOUSE 2</v>
      </c>
      <c r="B311" s="8" t="str">
        <f>+'CTOS FICHA 904946'!A322</f>
        <v>151</v>
      </c>
      <c r="C311" s="8">
        <f>+'CTOS FICHA 904946'!B322</f>
        <v>14255</v>
      </c>
      <c r="D311" s="8">
        <f>+'CTOS FICHA 904946'!P322</f>
        <v>141177238</v>
      </c>
      <c r="E311" t="str">
        <f>'CTOS FICHA 904664'!C312&amp;'CTOS FICHA 904664'!D312&amp;'CTOS FICHA 904664'!E312&amp;'CTOS FICHA 904664'!F312&amp;'CTOS FICHA 904664'!G312&amp;'CTOS FICHA 904664'!H312&amp;'CTOS FICHA 904664'!I312&amp;'CTOS FICHA 904664'!Q312</f>
        <v/>
      </c>
      <c r="F311" s="8">
        <f>+'CTOS FICHA 904664'!A312</f>
        <v>0</v>
      </c>
      <c r="G311" s="8">
        <f>+'CTOS FICHA 904664'!B312</f>
        <v>0</v>
      </c>
      <c r="H311" s="8">
        <f>+'CTOS FICHA 904664'!P312</f>
        <v>0</v>
      </c>
    </row>
    <row r="312" spans="1:8">
      <c r="A312" t="str">
        <f>'CTOS FICHA 904946'!C323&amp;'CTOS FICHA 904946'!D323&amp;'CTOS FICHA 904946'!E323&amp;'CTOS FICHA 904946'!F323&amp;'CTOS FICHA 904946'!G323&amp;'CTOS FICHA 904946'!H323&amp;'CTOS FICHA 904946'!I323</f>
        <v>iMac 27"5KI7 A 4,0GHZ32GB256GB FLASH2GBMAGIC MOUSE 2</v>
      </c>
      <c r="B312" s="8" t="str">
        <f>+'CTOS FICHA 904946'!A323</f>
        <v>151</v>
      </c>
      <c r="C312" s="8" t="str">
        <f>+'CTOS FICHA 904946'!B323</f>
        <v>15765</v>
      </c>
      <c r="D312" s="8">
        <f>+'CTOS FICHA 904946'!P323</f>
        <v>143988916</v>
      </c>
      <c r="E312" t="str">
        <f>'CTOS FICHA 904664'!C313&amp;'CTOS FICHA 904664'!D313&amp;'CTOS FICHA 904664'!E313&amp;'CTOS FICHA 904664'!F313&amp;'CTOS FICHA 904664'!G313&amp;'CTOS FICHA 904664'!H313&amp;'CTOS FICHA 904664'!I313&amp;'CTOS FICHA 904664'!Q313</f>
        <v/>
      </c>
      <c r="F312" s="8">
        <f>+'CTOS FICHA 904664'!A313</f>
        <v>0</v>
      </c>
      <c r="G312" s="8">
        <f>+'CTOS FICHA 904664'!B313</f>
        <v>0</v>
      </c>
      <c r="H312" s="8">
        <f>+'CTOS FICHA 904664'!P313</f>
        <v>0</v>
      </c>
    </row>
    <row r="313" spans="1:8">
      <c r="A313" t="str">
        <f>'CTOS FICHA 904946'!C324&amp;'CTOS FICHA 904946'!D324&amp;'CTOS FICHA 904946'!E324&amp;'CTOS FICHA 904946'!F324&amp;'CTOS FICHA 904946'!G324&amp;'CTOS FICHA 904946'!H324&amp;'CTOS FICHA 904946'!I324</f>
        <v>iMac21,5 4KI5 A 3,1GHZ16GBSERIAL ATA 1TBMAGIC MOUSE 2</v>
      </c>
      <c r="B313" s="8" t="str">
        <f>+'CTOS FICHA 904946'!A324</f>
        <v>151</v>
      </c>
      <c r="C313" s="8">
        <f>+'CTOS FICHA 904946'!B324</f>
        <v>15062</v>
      </c>
      <c r="D313" s="8">
        <f>+'CTOS FICHA 904946'!P324</f>
        <v>141913911</v>
      </c>
      <c r="E313" t="str">
        <f>'CTOS FICHA 904664'!C314&amp;'CTOS FICHA 904664'!D314&amp;'CTOS FICHA 904664'!E314&amp;'CTOS FICHA 904664'!F314&amp;'CTOS FICHA 904664'!G314&amp;'CTOS FICHA 904664'!H314&amp;'CTOS FICHA 904664'!I314&amp;'CTOS FICHA 904664'!Q314</f>
        <v/>
      </c>
      <c r="F313" s="8">
        <f>+'CTOS FICHA 904664'!A314</f>
        <v>0</v>
      </c>
      <c r="G313" s="8">
        <f>+'CTOS FICHA 904664'!B314</f>
        <v>0</v>
      </c>
      <c r="H313" s="8">
        <f>+'CTOS FICHA 904664'!P314</f>
        <v>0</v>
      </c>
    </row>
    <row r="314" spans="1:8">
      <c r="A314" t="str">
        <f>'CTOS FICHA 904946'!C325&amp;'CTOS FICHA 904946'!D325&amp;'CTOS FICHA 904946'!E325&amp;'CTOS FICHA 904946'!F325&amp;'CTOS FICHA 904946'!G325&amp;'CTOS FICHA 904946'!H325&amp;'CTOS FICHA 904946'!I325</f>
        <v>Mac MiniI7 A 3,0GHZ16GB1TBFS</v>
      </c>
      <c r="B314" s="8" t="str">
        <f>+'CTOS FICHA 904946'!A325</f>
        <v>151</v>
      </c>
      <c r="C314" s="8">
        <f>+'CTOS FICHA 904946'!B325</f>
        <v>14883</v>
      </c>
      <c r="D314" s="8">
        <f>+'CTOS FICHA 904946'!P325</f>
        <v>141623583</v>
      </c>
      <c r="E314" t="str">
        <f>'CTOS FICHA 904664'!C315&amp;'CTOS FICHA 904664'!D315&amp;'CTOS FICHA 904664'!E315&amp;'CTOS FICHA 904664'!F315&amp;'CTOS FICHA 904664'!G315&amp;'CTOS FICHA 904664'!H315&amp;'CTOS FICHA 904664'!I315&amp;'CTOS FICHA 904664'!Q315</f>
        <v/>
      </c>
      <c r="F314" s="8">
        <f>+'CTOS FICHA 904664'!A315</f>
        <v>0</v>
      </c>
      <c r="G314" s="8">
        <f>+'CTOS FICHA 904664'!B315</f>
        <v>0</v>
      </c>
      <c r="H314" s="8">
        <f>+'CTOS FICHA 904664'!P315</f>
        <v>0</v>
      </c>
    </row>
    <row r="315" spans="1:8">
      <c r="A315" t="str">
        <f>'CTOS FICHA 904946'!C326&amp;'CTOS FICHA 904946'!D326&amp;'CTOS FICHA 904946'!E326&amp;'CTOS FICHA 904946'!F326&amp;'CTOS FICHA 904946'!G326&amp;'CTOS FICHA 904946'!H326&amp;'CTOS FICHA 904946'!I326</f>
        <v>iMac21,5 4KI5 A 3,1GHZ16GB1TBFSMAGIC MOUSE 2</v>
      </c>
      <c r="B315" s="8" t="str">
        <f>+'CTOS FICHA 904946'!A326</f>
        <v>151</v>
      </c>
      <c r="C315" s="8">
        <f>+'CTOS FICHA 904946'!B326</f>
        <v>14685</v>
      </c>
      <c r="D315" s="8">
        <f>+'CTOS FICHA 904946'!P326</f>
        <v>141369550</v>
      </c>
      <c r="E315" t="str">
        <f>'CTOS FICHA 904664'!C316&amp;'CTOS FICHA 904664'!D316&amp;'CTOS FICHA 904664'!E316&amp;'CTOS FICHA 904664'!F316&amp;'CTOS FICHA 904664'!G316&amp;'CTOS FICHA 904664'!H316&amp;'CTOS FICHA 904664'!I316&amp;'CTOS FICHA 904664'!Q316</f>
        <v/>
      </c>
      <c r="F315" s="8">
        <f>+'CTOS FICHA 904664'!A316</f>
        <v>0</v>
      </c>
      <c r="G315" s="8">
        <f>+'CTOS FICHA 904664'!B316</f>
        <v>0</v>
      </c>
      <c r="H315" s="8">
        <f>+'CTOS FICHA 904664'!P316</f>
        <v>0</v>
      </c>
    </row>
    <row r="316" spans="1:8">
      <c r="A316" t="str">
        <f>'CTOS FICHA 904946'!C327&amp;'CTOS FICHA 904946'!D327&amp;'CTOS FICHA 904946'!E327&amp;'CTOS FICHA 904946'!F327&amp;'CTOS FICHA 904946'!G327&amp;'CTOS FICHA 904946'!H327&amp;'CTOS FICHA 904946'!I327</f>
        <v>iMac 27"5KI5 A 3,3GHZ32GB512GB FLASH2GBMAGIC MOUSE 2</v>
      </c>
      <c r="B316" s="8" t="str">
        <f>+'CTOS FICHA 904946'!A327</f>
        <v>151</v>
      </c>
      <c r="C316" s="8" t="str">
        <f>+'CTOS FICHA 904946'!B327</f>
        <v>15773</v>
      </c>
      <c r="D316" s="8" t="str">
        <f>+'CTOS FICHA 904946'!P327</f>
        <v>144008969</v>
      </c>
      <c r="E316" t="str">
        <f>'CTOS FICHA 904664'!C317&amp;'CTOS FICHA 904664'!D317&amp;'CTOS FICHA 904664'!E317&amp;'CTOS FICHA 904664'!F317&amp;'CTOS FICHA 904664'!G317&amp;'CTOS FICHA 904664'!H317&amp;'CTOS FICHA 904664'!I317&amp;'CTOS FICHA 904664'!Q317</f>
        <v/>
      </c>
      <c r="F316" s="8">
        <f>+'CTOS FICHA 904664'!A317</f>
        <v>0</v>
      </c>
      <c r="G316" s="8">
        <f>+'CTOS FICHA 904664'!B317</f>
        <v>0</v>
      </c>
      <c r="H316" s="8">
        <f>+'CTOS FICHA 904664'!P317</f>
        <v>0</v>
      </c>
    </row>
    <row r="317" spans="1:8">
      <c r="A317" t="str">
        <f>'CTOS FICHA 904946'!C328&amp;'CTOS FICHA 904946'!D328&amp;'CTOS FICHA 904946'!E328&amp;'CTOS FICHA 904946'!F328&amp;'CTOS FICHA 904946'!G328&amp;'CTOS FICHA 904946'!H328&amp;'CTOS FICHA 904946'!I328</f>
        <v>iMac 27"5KI7 A 4,0GHZ8GB2TBFS4GBMAGIC MOUSE 2</v>
      </c>
      <c r="B317" s="8" t="str">
        <f>+'CTOS FICHA 904946'!A328</f>
        <v>151</v>
      </c>
      <c r="C317" s="8">
        <f>+'CTOS FICHA 904946'!B328</f>
        <v>15377</v>
      </c>
      <c r="D317" s="8">
        <f>+'CTOS FICHA 904946'!P328</f>
        <v>142789115</v>
      </c>
      <c r="E317" t="str">
        <f>'CTOS FICHA 904664'!C318&amp;'CTOS FICHA 904664'!D318&amp;'CTOS FICHA 904664'!E318&amp;'CTOS FICHA 904664'!F318&amp;'CTOS FICHA 904664'!G318&amp;'CTOS FICHA 904664'!H318&amp;'CTOS FICHA 904664'!I318&amp;'CTOS FICHA 904664'!Q318</f>
        <v/>
      </c>
      <c r="F317" s="8">
        <f>+'CTOS FICHA 904664'!A318</f>
        <v>0</v>
      </c>
      <c r="G317" s="8">
        <f>+'CTOS FICHA 904664'!B318</f>
        <v>0</v>
      </c>
      <c r="H317" s="8">
        <f>+'CTOS FICHA 904664'!P318</f>
        <v>0</v>
      </c>
    </row>
    <row r="318" spans="1:8">
      <c r="A318" t="str">
        <f>'CTOS FICHA 904946'!C329&amp;'CTOS FICHA 904946'!D329&amp;'CTOS FICHA 904946'!E329&amp;'CTOS FICHA 904946'!F329&amp;'CTOS FICHA 904946'!G329&amp;'CTOS FICHA 904946'!H329&amp;'CTOS FICHA 904946'!I329</f>
        <v>iMac 27"5KI7 A 4,0GHZ16GB512GB FLASH2GBMAGIC MOUSE 2</v>
      </c>
      <c r="B318" s="8" t="str">
        <f>+'CTOS FICHA 904946'!A329</f>
        <v>151</v>
      </c>
      <c r="C318" s="8">
        <f>+'CTOS FICHA 904946'!B329</f>
        <v>15344</v>
      </c>
      <c r="D318" s="8">
        <f>+'CTOS FICHA 904946'!P329</f>
        <v>142748156</v>
      </c>
      <c r="E318" t="str">
        <f>'CTOS FICHA 904664'!C319&amp;'CTOS FICHA 904664'!D319&amp;'CTOS FICHA 904664'!E319&amp;'CTOS FICHA 904664'!F319&amp;'CTOS FICHA 904664'!G319&amp;'CTOS FICHA 904664'!H319&amp;'CTOS FICHA 904664'!I319&amp;'CTOS FICHA 904664'!Q319</f>
        <v/>
      </c>
      <c r="F318" s="8">
        <f>+'CTOS FICHA 904664'!A319</f>
        <v>0</v>
      </c>
      <c r="G318" s="8">
        <f>+'CTOS FICHA 904664'!B319</f>
        <v>0</v>
      </c>
      <c r="H318" s="8">
        <f>+'CTOS FICHA 904664'!P319</f>
        <v>0</v>
      </c>
    </row>
    <row r="319" spans="1:8">
      <c r="A319" t="str">
        <f>'CTOS FICHA 904946'!C330&amp;'CTOS FICHA 904946'!D330&amp;'CTOS FICHA 904946'!E330&amp;'CTOS FICHA 904946'!F330&amp;'CTOS FICHA 904946'!G330&amp;'CTOS FICHA 904946'!H330&amp;'CTOS FICHA 904946'!I330</f>
        <v>iMac21,5 4KI5 A 3,1GHZ8GB1TBFSMAGIC MOUSE 2</v>
      </c>
      <c r="B319" s="8" t="str">
        <f>+'CTOS FICHA 904946'!A330</f>
        <v>151</v>
      </c>
      <c r="C319" s="8">
        <f>+'CTOS FICHA 904946'!B330</f>
        <v>14610</v>
      </c>
      <c r="D319" s="8">
        <f>+'CTOS FICHA 904946'!P330</f>
        <v>141298160</v>
      </c>
      <c r="E319" t="str">
        <f>'CTOS FICHA 904664'!C320&amp;'CTOS FICHA 904664'!D320&amp;'CTOS FICHA 904664'!E320&amp;'CTOS FICHA 904664'!F320&amp;'CTOS FICHA 904664'!G320&amp;'CTOS FICHA 904664'!H320&amp;'CTOS FICHA 904664'!I320&amp;'CTOS FICHA 904664'!Q320</f>
        <v/>
      </c>
      <c r="F319" s="8">
        <f>+'CTOS FICHA 904664'!A320</f>
        <v>0</v>
      </c>
      <c r="G319" s="8">
        <f>+'CTOS FICHA 904664'!B320</f>
        <v>0</v>
      </c>
      <c r="H319" s="8">
        <f>+'CTOS FICHA 904664'!P320</f>
        <v>0</v>
      </c>
    </row>
    <row r="320" spans="1:8">
      <c r="A320" t="str">
        <f>'CTOS FICHA 904946'!C331&amp;'CTOS FICHA 904946'!D331&amp;'CTOS FICHA 904946'!E331&amp;'CTOS FICHA 904946'!F331&amp;'CTOS FICHA 904946'!G331&amp;'CTOS FICHA 904946'!H331&amp;'CTOS FICHA 904946'!I331</f>
        <v>iMac 27"5KI7 A 4,0GHZ16GB2TBFS2GBMAGIC MOUSE 2</v>
      </c>
      <c r="B320" s="8" t="str">
        <f>+'CTOS FICHA 904946'!A331</f>
        <v>151</v>
      </c>
      <c r="C320" s="8">
        <f>+'CTOS FICHA 904946'!B331</f>
        <v>14750</v>
      </c>
      <c r="D320" s="8">
        <f>+'CTOS FICHA 904946'!P331</f>
        <v>141453352</v>
      </c>
      <c r="E320" t="str">
        <f>'CTOS FICHA 904664'!C321&amp;'CTOS FICHA 904664'!D321&amp;'CTOS FICHA 904664'!E321&amp;'CTOS FICHA 904664'!F321&amp;'CTOS FICHA 904664'!G321&amp;'CTOS FICHA 904664'!H321&amp;'CTOS FICHA 904664'!I321&amp;'CTOS FICHA 904664'!Q321</f>
        <v/>
      </c>
      <c r="F320" s="8">
        <f>+'CTOS FICHA 904664'!A321</f>
        <v>0</v>
      </c>
      <c r="G320" s="8">
        <f>+'CTOS FICHA 904664'!B321</f>
        <v>0</v>
      </c>
      <c r="H320" s="8">
        <f>+'CTOS FICHA 904664'!P321</f>
        <v>0</v>
      </c>
    </row>
    <row r="321" spans="1:8">
      <c r="A321" t="str">
        <f>'CTOS FICHA 904946'!C332&amp;'CTOS FICHA 904946'!D332&amp;'CTOS FICHA 904946'!E332&amp;'CTOS FICHA 904946'!F332&amp;'CTOS FICHA 904946'!G332&amp;'CTOS FICHA 904946'!H332&amp;'CTOS FICHA 904946'!I332</f>
        <v>iMac 27"5KI7 A 4,0GHZ32GB3TBFS2GBMAGIC MOUSE 2</v>
      </c>
      <c r="B321" s="8" t="str">
        <f>+'CTOS FICHA 904946'!A332</f>
        <v>151</v>
      </c>
      <c r="C321" s="8" t="str">
        <f>+'CTOS FICHA 904946'!B332</f>
        <v>15799</v>
      </c>
      <c r="D321" s="8" t="str">
        <f>+'CTOS FICHA 904946'!P332</f>
        <v>144033341</v>
      </c>
      <c r="E321" t="str">
        <f>'CTOS FICHA 904664'!C322&amp;'CTOS FICHA 904664'!D322&amp;'CTOS FICHA 904664'!E322&amp;'CTOS FICHA 904664'!F322&amp;'CTOS FICHA 904664'!G322&amp;'CTOS FICHA 904664'!H322&amp;'CTOS FICHA 904664'!I322&amp;'CTOS FICHA 904664'!Q322</f>
        <v/>
      </c>
      <c r="F321" s="8">
        <f>+'CTOS FICHA 904664'!A322</f>
        <v>0</v>
      </c>
      <c r="G321" s="8">
        <f>+'CTOS FICHA 904664'!B322</f>
        <v>0</v>
      </c>
      <c r="H321" s="8">
        <f>+'CTOS FICHA 904664'!P322</f>
        <v>0</v>
      </c>
    </row>
    <row r="322" spans="1:8">
      <c r="A322" t="str">
        <f>'CTOS FICHA 904946'!C333&amp;'CTOS FICHA 904946'!D333&amp;'CTOS FICHA 904946'!E333&amp;'CTOS FICHA 904946'!F333&amp;'CTOS FICHA 904946'!G333&amp;'CTOS FICHA 904946'!H333&amp;'CTOS FICHA 904946'!I333</f>
        <v>iMac21,5"I5 A 2,8GHZ16GB256GB FLASHMAGIC MOUSE 2</v>
      </c>
      <c r="B322" s="8" t="str">
        <f>+'CTOS FICHA 904946'!A333</f>
        <v>151</v>
      </c>
      <c r="C322" s="8" t="str">
        <f>+'CTOS FICHA 904946'!B333</f>
        <v>15807</v>
      </c>
      <c r="D322" s="8" t="str">
        <f>+'CTOS FICHA 904946'!P333</f>
        <v>144052612</v>
      </c>
      <c r="E322" t="str">
        <f>'CTOS FICHA 904664'!C323&amp;'CTOS FICHA 904664'!D323&amp;'CTOS FICHA 904664'!E323&amp;'CTOS FICHA 904664'!F323&amp;'CTOS FICHA 904664'!G323&amp;'CTOS FICHA 904664'!H323&amp;'CTOS FICHA 904664'!I323&amp;'CTOS FICHA 904664'!Q323</f>
        <v/>
      </c>
      <c r="F322" s="8">
        <f>+'CTOS FICHA 904664'!A323</f>
        <v>0</v>
      </c>
      <c r="G322" s="8">
        <f>+'CTOS FICHA 904664'!B323</f>
        <v>0</v>
      </c>
      <c r="H322" s="8">
        <f>+'CTOS FICHA 904664'!P323</f>
        <v>0</v>
      </c>
    </row>
    <row r="323" spans="1:8">
      <c r="A323" t="str">
        <f>'CTOS FICHA 904946'!C334&amp;'CTOS FICHA 904946'!D334&amp;'CTOS FICHA 904946'!E334&amp;'CTOS FICHA 904946'!F334&amp;'CTOS FICHA 904946'!G334&amp;'CTOS FICHA 904946'!H334&amp;'CTOS FICHA 904946'!I334</f>
        <v>iMac21,5"I5 A 2,8GHZ16GBSERIAL ATA 1TBMAGIC MOUSE 2</v>
      </c>
      <c r="B323" s="8" t="str">
        <f>+'CTOS FICHA 904946'!A334</f>
        <v>151</v>
      </c>
      <c r="C323" s="8">
        <f>+'CTOS FICHA 904946'!B334</f>
        <v>14255</v>
      </c>
      <c r="D323" s="8">
        <f>+'CTOS FICHA 904946'!P334</f>
        <v>141177238</v>
      </c>
      <c r="E323" t="str">
        <f>'CTOS FICHA 904664'!C324&amp;'CTOS FICHA 904664'!D324&amp;'CTOS FICHA 904664'!E324&amp;'CTOS FICHA 904664'!F324&amp;'CTOS FICHA 904664'!G324&amp;'CTOS FICHA 904664'!H324&amp;'CTOS FICHA 904664'!I324&amp;'CTOS FICHA 904664'!Q324</f>
        <v/>
      </c>
      <c r="F323" s="8">
        <f>+'CTOS FICHA 904664'!A324</f>
        <v>0</v>
      </c>
      <c r="G323" s="8">
        <f>+'CTOS FICHA 904664'!B324</f>
        <v>0</v>
      </c>
      <c r="H323" s="8">
        <f>+'CTOS FICHA 904664'!P324</f>
        <v>0</v>
      </c>
    </row>
    <row r="324" spans="1:8">
      <c r="A324" t="str">
        <f>'CTOS FICHA 904946'!C335&amp;'CTOS FICHA 904946'!D335&amp;'CTOS FICHA 904946'!E335&amp;'CTOS FICHA 904946'!F335&amp;'CTOS FICHA 904946'!G335&amp;'CTOS FICHA 904946'!H335&amp;'CTOS FICHA 904946'!I335</f>
        <v>iMac 27"5KI5 A 3,2GHZ8GBSERIAL ATA 1TB2GBMAGIC MOUSE 2</v>
      </c>
      <c r="B324" s="8" t="str">
        <f>+'CTOS FICHA 904946'!A335</f>
        <v>151</v>
      </c>
      <c r="C324" s="8" t="str">
        <f>+'CTOS FICHA 904946'!B335</f>
        <v>15815</v>
      </c>
      <c r="D324" s="8" t="str">
        <f>+'CTOS FICHA 904946'!P335</f>
        <v>144056183</v>
      </c>
      <c r="E324" t="str">
        <f>'CTOS FICHA 904664'!C325&amp;'CTOS FICHA 904664'!D325&amp;'CTOS FICHA 904664'!E325&amp;'CTOS FICHA 904664'!F325&amp;'CTOS FICHA 904664'!G325&amp;'CTOS FICHA 904664'!H325&amp;'CTOS FICHA 904664'!I325&amp;'CTOS FICHA 904664'!Q325</f>
        <v/>
      </c>
      <c r="F324" s="8">
        <f>+'CTOS FICHA 904664'!A325</f>
        <v>0</v>
      </c>
      <c r="G324" s="8">
        <f>+'CTOS FICHA 904664'!B325</f>
        <v>0</v>
      </c>
      <c r="H324" s="8">
        <f>+'CTOS FICHA 904664'!P325</f>
        <v>0</v>
      </c>
    </row>
    <row r="325" spans="1:8">
      <c r="A325" t="str">
        <f>'CTOS FICHA 904946'!C336&amp;'CTOS FICHA 904946'!D336&amp;'CTOS FICHA 904946'!E336&amp;'CTOS FICHA 904946'!F336&amp;'CTOS FICHA 904946'!G336&amp;'CTOS FICHA 904946'!H336&amp;'CTOS FICHA 904946'!I336</f>
        <v>iMac21,5"I5 A 2,8GHZ16GB1TBFSMAGIC MOUSE 2</v>
      </c>
      <c r="B325" s="8" t="str">
        <f>+'CTOS FICHA 904946'!A336</f>
        <v>151</v>
      </c>
      <c r="C325" s="8" t="str">
        <f>+'CTOS FICHA 904946'!B336</f>
        <v>15823</v>
      </c>
      <c r="D325" s="8" t="str">
        <f>+'CTOS FICHA 904946'!P336</f>
        <v>144057271</v>
      </c>
      <c r="E325" t="str">
        <f>'CTOS FICHA 904664'!C326&amp;'CTOS FICHA 904664'!D326&amp;'CTOS FICHA 904664'!E326&amp;'CTOS FICHA 904664'!F326&amp;'CTOS FICHA 904664'!G326&amp;'CTOS FICHA 904664'!H326&amp;'CTOS FICHA 904664'!I326&amp;'CTOS FICHA 904664'!Q326</f>
        <v/>
      </c>
      <c r="F325" s="8">
        <f>+'CTOS FICHA 904664'!A326</f>
        <v>0</v>
      </c>
      <c r="G325" s="8">
        <f>+'CTOS FICHA 904664'!B326</f>
        <v>0</v>
      </c>
      <c r="H325" s="8">
        <f>+'CTOS FICHA 904664'!P326</f>
        <v>0</v>
      </c>
    </row>
    <row r="326" spans="1:8">
      <c r="A326" t="str">
        <f>'CTOS FICHA 904946'!C337&amp;'CTOS FICHA 904946'!D337&amp;'CTOS FICHA 904946'!E337&amp;'CTOS FICHA 904946'!F337&amp;'CTOS FICHA 904946'!G337&amp;'CTOS FICHA 904946'!H337&amp;'CTOS FICHA 904946'!I337</f>
        <v>iMac21,5 4KI5 A 3,1GHZ16GB2TBFSMAGIC MOUSE 2</v>
      </c>
      <c r="B326" s="8" t="str">
        <f>+'CTOS FICHA 904946'!A337</f>
        <v>151</v>
      </c>
      <c r="C326" s="8" t="str">
        <f>+'CTOS FICHA 904946'!B337</f>
        <v>15831</v>
      </c>
      <c r="D326" s="8" t="str">
        <f>+'CTOS FICHA 904946'!P337</f>
        <v>144062906</v>
      </c>
      <c r="E326" t="str">
        <f>'CTOS FICHA 904664'!C327&amp;'CTOS FICHA 904664'!D327&amp;'CTOS FICHA 904664'!E327&amp;'CTOS FICHA 904664'!F327&amp;'CTOS FICHA 904664'!G327&amp;'CTOS FICHA 904664'!H327&amp;'CTOS FICHA 904664'!I327&amp;'CTOS FICHA 904664'!Q327</f>
        <v/>
      </c>
      <c r="F326" s="8">
        <f>+'CTOS FICHA 904664'!A327</f>
        <v>0</v>
      </c>
      <c r="G326" s="8">
        <f>+'CTOS FICHA 904664'!B327</f>
        <v>0</v>
      </c>
      <c r="H326" s="8">
        <f>+'CTOS FICHA 904664'!P327</f>
        <v>0</v>
      </c>
    </row>
    <row r="327" spans="1:8">
      <c r="A327" t="str">
        <f>'CTOS FICHA 904946'!C338&amp;'CTOS FICHA 904946'!D338&amp;'CTOS FICHA 904946'!E338&amp;'CTOS FICHA 904946'!F338&amp;'CTOS FICHA 904946'!G338&amp;'CTOS FICHA 904946'!H338&amp;'CTOS FICHA 904946'!I338</f>
        <v>iMac21,5"I5 A 2,8GHZ8GB256GB FLASHMAGIC MOUSE 2</v>
      </c>
      <c r="B327" s="8" t="str">
        <f>+'CTOS FICHA 904946'!A338</f>
        <v>151</v>
      </c>
      <c r="C327" s="8" t="str">
        <f>+'CTOS FICHA 904946'!B338</f>
        <v>15849</v>
      </c>
      <c r="D327" s="8" t="str">
        <f>+'CTOS FICHA 904946'!P338</f>
        <v>144067772</v>
      </c>
      <c r="E327" t="str">
        <f>'CTOS FICHA 904664'!C328&amp;'CTOS FICHA 904664'!D328&amp;'CTOS FICHA 904664'!E328&amp;'CTOS FICHA 904664'!F328&amp;'CTOS FICHA 904664'!G328&amp;'CTOS FICHA 904664'!H328&amp;'CTOS FICHA 904664'!I328&amp;'CTOS FICHA 904664'!Q328</f>
        <v/>
      </c>
      <c r="F327" s="8">
        <f>+'CTOS FICHA 904664'!A328</f>
        <v>0</v>
      </c>
      <c r="G327" s="8">
        <f>+'CTOS FICHA 904664'!B328</f>
        <v>0</v>
      </c>
      <c r="H327" s="8">
        <f>+'CTOS FICHA 904664'!P328</f>
        <v>0</v>
      </c>
    </row>
    <row r="328" spans="1:8">
      <c r="A328" t="str">
        <f>'CTOS FICHA 904946'!C339&amp;'CTOS FICHA 904946'!D339&amp;'CTOS FICHA 904946'!E339&amp;'CTOS FICHA 904946'!F339&amp;'CTOS FICHA 904946'!G339&amp;'CTOS FICHA 904946'!H339&amp;'CTOS FICHA 904946'!I339</f>
        <v>iMac21,5 4KI7 A 3,3GHZ16GB2TBFSMAGIC MOUSE 2</v>
      </c>
      <c r="B328" s="8" t="str">
        <f>+'CTOS FICHA 904946'!A339</f>
        <v>151</v>
      </c>
      <c r="C328" s="8" t="str">
        <f>+'CTOS FICHA 904946'!B339</f>
        <v>15856</v>
      </c>
      <c r="D328" s="8" t="str">
        <f>+'CTOS FICHA 904946'!P339</f>
        <v>144074673</v>
      </c>
      <c r="E328" t="str">
        <f>'CTOS FICHA 904664'!C329&amp;'CTOS FICHA 904664'!D329&amp;'CTOS FICHA 904664'!E329&amp;'CTOS FICHA 904664'!F329&amp;'CTOS FICHA 904664'!G329&amp;'CTOS FICHA 904664'!H329&amp;'CTOS FICHA 904664'!I329&amp;'CTOS FICHA 904664'!Q329</f>
        <v/>
      </c>
      <c r="F328" s="8">
        <f>+'CTOS FICHA 904664'!A329</f>
        <v>0</v>
      </c>
      <c r="G328" s="8">
        <f>+'CTOS FICHA 904664'!B329</f>
        <v>0</v>
      </c>
      <c r="H328" s="8">
        <f>+'CTOS FICHA 904664'!P329</f>
        <v>0</v>
      </c>
    </row>
    <row r="329" spans="1:8">
      <c r="A329" t="str">
        <f>'CTOS FICHA 904946'!C340&amp;'CTOS FICHA 904946'!D340&amp;'CTOS FICHA 904946'!E340&amp;'CTOS FICHA 904946'!F340&amp;'CTOS FICHA 904946'!G340&amp;'CTOS FICHA 904946'!H340&amp;'CTOS FICHA 904946'!I340</f>
        <v>iMac 27"5KI7 A 4,0GHZ8GB2TBFS4GBMAGIC MOUSE 2</v>
      </c>
      <c r="B329" s="8" t="str">
        <f>+'CTOS FICHA 904946'!A340</f>
        <v>151</v>
      </c>
      <c r="C329" s="8">
        <f>+'CTOS FICHA 904946'!B340</f>
        <v>15377</v>
      </c>
      <c r="D329" s="8">
        <f>+'CTOS FICHA 904946'!P340</f>
        <v>142789115</v>
      </c>
      <c r="E329" t="str">
        <f>'CTOS FICHA 904664'!C330&amp;'CTOS FICHA 904664'!D330&amp;'CTOS FICHA 904664'!E330&amp;'CTOS FICHA 904664'!F330&amp;'CTOS FICHA 904664'!G330&amp;'CTOS FICHA 904664'!H330&amp;'CTOS FICHA 904664'!I330&amp;'CTOS FICHA 904664'!Q330</f>
        <v/>
      </c>
      <c r="F329" s="8">
        <f>+'CTOS FICHA 904664'!A330</f>
        <v>0</v>
      </c>
      <c r="G329" s="8">
        <f>+'CTOS FICHA 904664'!B330</f>
        <v>0</v>
      </c>
      <c r="H329" s="8">
        <f>+'CTOS FICHA 904664'!P330</f>
        <v>0</v>
      </c>
    </row>
    <row r="330" spans="1:8">
      <c r="A330" t="str">
        <f>'CTOS FICHA 904946'!C341&amp;'CTOS FICHA 904946'!D341&amp;'CTOS FICHA 904946'!E341&amp;'CTOS FICHA 904946'!F341&amp;'CTOS FICHA 904946'!G341&amp;'CTOS FICHA 904946'!H341&amp;'CTOS FICHA 904946'!I341</f>
        <v>iMac21,5 4KI7 A 3,3GHZ16GB256GB FLASHMAGIC MOUSE 2</v>
      </c>
      <c r="B330" s="8" t="str">
        <f>+'CTOS FICHA 904946'!A341</f>
        <v>151</v>
      </c>
      <c r="C330" s="8" t="str">
        <f>+'CTOS FICHA 904946'!B341</f>
        <v>15864</v>
      </c>
      <c r="D330" s="8" t="str">
        <f>+'CTOS FICHA 904946'!P341</f>
        <v>144084020</v>
      </c>
      <c r="E330" t="str">
        <f>'CTOS FICHA 904664'!C331&amp;'CTOS FICHA 904664'!D331&amp;'CTOS FICHA 904664'!E331&amp;'CTOS FICHA 904664'!F331&amp;'CTOS FICHA 904664'!G331&amp;'CTOS FICHA 904664'!H331&amp;'CTOS FICHA 904664'!I331&amp;'CTOS FICHA 904664'!Q331</f>
        <v/>
      </c>
      <c r="F330" s="8">
        <f>+'CTOS FICHA 904664'!A331</f>
        <v>0</v>
      </c>
      <c r="G330" s="8">
        <f>+'CTOS FICHA 904664'!B331</f>
        <v>0</v>
      </c>
      <c r="H330" s="8">
        <f>+'CTOS FICHA 904664'!P331</f>
        <v>0</v>
      </c>
    </row>
    <row r="331" spans="1:8">
      <c r="A331" t="str">
        <f>'CTOS FICHA 904946'!C342&amp;'CTOS FICHA 904946'!D342&amp;'CTOS FICHA 904946'!E342&amp;'CTOS FICHA 904946'!F342&amp;'CTOS FICHA 904946'!G342&amp;'CTOS FICHA 904946'!H342&amp;'CTOS FICHA 904946'!I342</f>
        <v>iMac 27"5KI7 A 4,0GHZ16GB2TBFS4GBMAGIC MOUSE 2</v>
      </c>
      <c r="B331" s="8" t="str">
        <f>+'CTOS FICHA 904946'!A342</f>
        <v>151</v>
      </c>
      <c r="C331" s="8" t="str">
        <f>+'CTOS FICHA 904946'!B342</f>
        <v>15872</v>
      </c>
      <c r="D331" s="8" t="str">
        <f>+'CTOS FICHA 904946'!P342</f>
        <v>144089696</v>
      </c>
      <c r="E331" t="str">
        <f>'CTOS FICHA 904664'!C332&amp;'CTOS FICHA 904664'!D332&amp;'CTOS FICHA 904664'!E332&amp;'CTOS FICHA 904664'!F332&amp;'CTOS FICHA 904664'!G332&amp;'CTOS FICHA 904664'!H332&amp;'CTOS FICHA 904664'!I332&amp;'CTOS FICHA 904664'!Q332</f>
        <v/>
      </c>
      <c r="F331" s="8">
        <f>+'CTOS FICHA 904664'!A332</f>
        <v>0</v>
      </c>
      <c r="G331" s="8">
        <f>+'CTOS FICHA 904664'!B332</f>
        <v>0</v>
      </c>
      <c r="H331" s="8">
        <f>+'CTOS FICHA 904664'!P332</f>
        <v>0</v>
      </c>
    </row>
    <row r="332" spans="1:8">
      <c r="A332" t="str">
        <f>'CTOS FICHA 904946'!C343&amp;'CTOS FICHA 904946'!D343&amp;'CTOS FICHA 904946'!E343&amp;'CTOS FICHA 904946'!F343&amp;'CTOS FICHA 904946'!G343&amp;'CTOS FICHA 904946'!H343&amp;'CTOS FICHA 904946'!I343</f>
        <v>iMac 27"5KI7 A 4,0GHZ8GB1TBFS2GBMAGIC MOUSE 2</v>
      </c>
      <c r="B332" s="8" t="str">
        <f>+'CTOS FICHA 904946'!A343</f>
        <v>151</v>
      </c>
      <c r="C332" s="8" t="str">
        <f>+'CTOS FICHA 904946'!B343</f>
        <v>15880</v>
      </c>
      <c r="D332" s="8" t="str">
        <f>+'CTOS FICHA 904946'!P343</f>
        <v>144100573</v>
      </c>
      <c r="E332" t="str">
        <f>'CTOS FICHA 904664'!C333&amp;'CTOS FICHA 904664'!D333&amp;'CTOS FICHA 904664'!E333&amp;'CTOS FICHA 904664'!F333&amp;'CTOS FICHA 904664'!G333&amp;'CTOS FICHA 904664'!H333&amp;'CTOS FICHA 904664'!I333&amp;'CTOS FICHA 904664'!Q333</f>
        <v/>
      </c>
      <c r="F332" s="8">
        <f>+'CTOS FICHA 904664'!A333</f>
        <v>0</v>
      </c>
      <c r="G332" s="8">
        <f>+'CTOS FICHA 904664'!B333</f>
        <v>0</v>
      </c>
      <c r="H332" s="8">
        <f>+'CTOS FICHA 904664'!P333</f>
        <v>0</v>
      </c>
    </row>
    <row r="333" spans="1:8">
      <c r="A333" t="str">
        <f>'CTOS FICHA 904946'!C344&amp;'CTOS FICHA 904946'!D344&amp;'CTOS FICHA 904946'!E344&amp;'CTOS FICHA 904946'!F344&amp;'CTOS FICHA 904946'!G344&amp;'CTOS FICHA 904946'!H344&amp;'CTOS FICHA 904946'!I344</f>
        <v>iMac21,5 4KI5 A 3,1GHZ16GB1TBFSMAGIC MOUSE 2</v>
      </c>
      <c r="B333" s="8" t="str">
        <f>+'CTOS FICHA 904946'!A344</f>
        <v>151</v>
      </c>
      <c r="C333" s="8">
        <f>+'CTOS FICHA 904946'!B344</f>
        <v>14685</v>
      </c>
      <c r="D333" s="8">
        <f>+'CTOS FICHA 904946'!P344</f>
        <v>141369550</v>
      </c>
      <c r="E333" t="str">
        <f>'CTOS FICHA 904664'!C334&amp;'CTOS FICHA 904664'!D334&amp;'CTOS FICHA 904664'!E334&amp;'CTOS FICHA 904664'!F334&amp;'CTOS FICHA 904664'!G334&amp;'CTOS FICHA 904664'!H334&amp;'CTOS FICHA 904664'!I334&amp;'CTOS FICHA 904664'!Q334</f>
        <v/>
      </c>
      <c r="F333" s="8">
        <f>+'CTOS FICHA 904664'!A334</f>
        <v>0</v>
      </c>
      <c r="G333" s="8">
        <f>+'CTOS FICHA 904664'!B334</f>
        <v>0</v>
      </c>
      <c r="H333" s="8">
        <f>+'CTOS FICHA 904664'!P334</f>
        <v>0</v>
      </c>
    </row>
    <row r="334" spans="1:8">
      <c r="A334" t="str">
        <f>'CTOS FICHA 904946'!C345&amp;'CTOS FICHA 904946'!D345&amp;'CTOS FICHA 904946'!E345&amp;'CTOS FICHA 904946'!F345&amp;'CTOS FICHA 904946'!G345&amp;'CTOS FICHA 904946'!H345&amp;'CTOS FICHA 904946'!I345</f>
        <v>iMac 27"5KI5 A 3,3GHZ16GB2TBFS2GBMAGIC MOUSE 2</v>
      </c>
      <c r="B334" s="8" t="str">
        <f>+'CTOS FICHA 904946'!A345</f>
        <v>151</v>
      </c>
      <c r="C334" s="8" t="str">
        <f>+'CTOS FICHA 904946'!B345</f>
        <v>15898</v>
      </c>
      <c r="D334" s="8" t="str">
        <f>+'CTOS FICHA 904946'!P345</f>
        <v>144107925</v>
      </c>
      <c r="E334" t="str">
        <f>'CTOS FICHA 904664'!C335&amp;'CTOS FICHA 904664'!D335&amp;'CTOS FICHA 904664'!E335&amp;'CTOS FICHA 904664'!F335&amp;'CTOS FICHA 904664'!G335&amp;'CTOS FICHA 904664'!H335&amp;'CTOS FICHA 904664'!I335&amp;'CTOS FICHA 904664'!Q335</f>
        <v/>
      </c>
      <c r="F334" s="8">
        <f>+'CTOS FICHA 904664'!A335</f>
        <v>0</v>
      </c>
      <c r="G334" s="8">
        <f>+'CTOS FICHA 904664'!B335</f>
        <v>0</v>
      </c>
      <c r="H334" s="8">
        <f>+'CTOS FICHA 904664'!P335</f>
        <v>0</v>
      </c>
    </row>
    <row r="335" spans="1:8">
      <c r="A335" t="str">
        <f>'CTOS FICHA 904946'!C346&amp;'CTOS FICHA 904946'!D346&amp;'CTOS FICHA 904946'!E346&amp;'CTOS FICHA 904946'!F346&amp;'CTOS FICHA 904946'!G346&amp;'CTOS FICHA 904946'!H346&amp;'CTOS FICHA 904946'!I346</f>
        <v>iMac 27"5KI5 A 3,2GHZ16GB1TB FLASH2GBMAGIC MOUSE 2</v>
      </c>
      <c r="B335" s="8" t="str">
        <f>+'CTOS FICHA 904946'!A346</f>
        <v>151</v>
      </c>
      <c r="C335" s="8" t="str">
        <f>+'CTOS FICHA 904946'!B346</f>
        <v>15906</v>
      </c>
      <c r="D335" s="8" t="str">
        <f>+'CTOS FICHA 904946'!P346</f>
        <v>144112464</v>
      </c>
      <c r="E335" t="str">
        <f>'CTOS FICHA 904664'!C336&amp;'CTOS FICHA 904664'!D336&amp;'CTOS FICHA 904664'!E336&amp;'CTOS FICHA 904664'!F336&amp;'CTOS FICHA 904664'!G336&amp;'CTOS FICHA 904664'!H336&amp;'CTOS FICHA 904664'!I336&amp;'CTOS FICHA 904664'!Q336</f>
        <v/>
      </c>
      <c r="F335" s="8">
        <f>+'CTOS FICHA 904664'!A336</f>
        <v>0</v>
      </c>
      <c r="G335" s="8">
        <f>+'CTOS FICHA 904664'!B336</f>
        <v>0</v>
      </c>
      <c r="H335" s="8">
        <f>+'CTOS FICHA 904664'!P336</f>
        <v>0</v>
      </c>
    </row>
    <row r="336" spans="1:8">
      <c r="A336" t="str">
        <f>'CTOS FICHA 904946'!C347&amp;'CTOS FICHA 904946'!D347&amp;'CTOS FICHA 904946'!E347&amp;'CTOS FICHA 904946'!F347&amp;'CTOS FICHA 904946'!G347&amp;'CTOS FICHA 904946'!H347&amp;'CTOS FICHA 904946'!I347</f>
        <v>Mac MiniI5 A 2,8GHZ8GB 512GB FLASH</v>
      </c>
      <c r="B336" s="8" t="str">
        <f>+'CTOS FICHA 904946'!A347</f>
        <v>151</v>
      </c>
      <c r="C336" s="8" t="str">
        <f>+'CTOS FICHA 904946'!B347</f>
        <v>15914</v>
      </c>
      <c r="D336" s="8" t="str">
        <f>+'CTOS FICHA 904946'!P347</f>
        <v>144116928</v>
      </c>
      <c r="E336" t="str">
        <f>'CTOS FICHA 904664'!C337&amp;'CTOS FICHA 904664'!D337&amp;'CTOS FICHA 904664'!E337&amp;'CTOS FICHA 904664'!F337&amp;'CTOS FICHA 904664'!G337&amp;'CTOS FICHA 904664'!H337&amp;'CTOS FICHA 904664'!I337&amp;'CTOS FICHA 904664'!Q337</f>
        <v/>
      </c>
      <c r="F336" s="8">
        <f>+'CTOS FICHA 904664'!A337</f>
        <v>0</v>
      </c>
      <c r="G336" s="8">
        <f>+'CTOS FICHA 904664'!B337</f>
        <v>0</v>
      </c>
      <c r="H336" s="8">
        <f>+'CTOS FICHA 904664'!P337</f>
        <v>0</v>
      </c>
    </row>
    <row r="337" spans="1:8">
      <c r="A337" t="str">
        <f>'CTOS FICHA 904946'!C348&amp;'CTOS FICHA 904946'!D348&amp;'CTOS FICHA 904946'!E348&amp;'CTOS FICHA 904946'!F348&amp;'CTOS FICHA 904946'!G348&amp;'CTOS FICHA 904946'!H348&amp;'CTOS FICHA 904946'!I348</f>
        <v>iMac21,5"I5 A 2,8GHZ8GB1TBFSMAGIC MOUSE 2</v>
      </c>
      <c r="B337" s="8" t="str">
        <f>+'CTOS FICHA 904946'!A348</f>
        <v>151</v>
      </c>
      <c r="C337" s="8">
        <f>+'CTOS FICHA 904946'!B348</f>
        <v>14867</v>
      </c>
      <c r="D337" s="8">
        <f>+'CTOS FICHA 904946'!P348</f>
        <v>141601979</v>
      </c>
      <c r="E337" t="str">
        <f>'CTOS FICHA 904664'!C338&amp;'CTOS FICHA 904664'!D338&amp;'CTOS FICHA 904664'!E338&amp;'CTOS FICHA 904664'!F338&amp;'CTOS FICHA 904664'!G338&amp;'CTOS FICHA 904664'!H338&amp;'CTOS FICHA 904664'!I338&amp;'CTOS FICHA 904664'!Q338</f>
        <v/>
      </c>
      <c r="F337" s="8">
        <f>+'CTOS FICHA 904664'!A338</f>
        <v>0</v>
      </c>
      <c r="G337" s="8">
        <f>+'CTOS FICHA 904664'!B338</f>
        <v>0</v>
      </c>
      <c r="H337" s="8">
        <f>+'CTOS FICHA 904664'!P338</f>
        <v>0</v>
      </c>
    </row>
    <row r="338" spans="1:8">
      <c r="A338" t="str">
        <f>'CTOS FICHA 904946'!C349&amp;'CTOS FICHA 904946'!D349&amp;'CTOS FICHA 904946'!E349&amp;'CTOS FICHA 904946'!F349&amp;'CTOS FICHA 904946'!G349&amp;'CTOS FICHA 904946'!H349&amp;'CTOS FICHA 904946'!I349</f>
        <v>Mac MiniI7 A 3,0GHZ16GB 256GB FLASH</v>
      </c>
      <c r="B338" s="8" t="str">
        <f>+'CTOS FICHA 904946'!A349</f>
        <v>151</v>
      </c>
      <c r="C338" s="8" t="str">
        <f>+'CTOS FICHA 904946'!B349</f>
        <v>15922</v>
      </c>
      <c r="D338" s="8" t="str">
        <f>+'CTOS FICHA 904946'!P349</f>
        <v>144124740</v>
      </c>
      <c r="E338" t="str">
        <f>'CTOS FICHA 904664'!C339&amp;'CTOS FICHA 904664'!D339&amp;'CTOS FICHA 904664'!E339&amp;'CTOS FICHA 904664'!F339&amp;'CTOS FICHA 904664'!G339&amp;'CTOS FICHA 904664'!H339&amp;'CTOS FICHA 904664'!I339&amp;'CTOS FICHA 904664'!Q339</f>
        <v/>
      </c>
      <c r="F338" s="8">
        <f>+'CTOS FICHA 904664'!A339</f>
        <v>0</v>
      </c>
      <c r="G338" s="8">
        <f>+'CTOS FICHA 904664'!B339</f>
        <v>0</v>
      </c>
      <c r="H338" s="8">
        <f>+'CTOS FICHA 904664'!P339</f>
        <v>0</v>
      </c>
    </row>
    <row r="339" spans="1:8">
      <c r="A339" t="str">
        <f>'CTOS FICHA 904946'!C350&amp;'CTOS FICHA 904946'!D350&amp;'CTOS FICHA 904946'!E350&amp;'CTOS FICHA 904946'!F350&amp;'CTOS FICHA 904946'!G350&amp;'CTOS FICHA 904946'!H350&amp;'CTOS FICHA 904946'!I350</f>
        <v>iMac21,5 4KI5 A 3,1GHZ16GB1TBFSMAGIC MOUSE 2</v>
      </c>
      <c r="B339" s="8" t="str">
        <f>+'CTOS FICHA 904946'!A350</f>
        <v>151</v>
      </c>
      <c r="C339" s="8">
        <f>+'CTOS FICHA 904946'!B350</f>
        <v>14685</v>
      </c>
      <c r="D339" s="8">
        <f>+'CTOS FICHA 904946'!P350</f>
        <v>141369550</v>
      </c>
      <c r="E339" t="str">
        <f>'CTOS FICHA 904664'!C340&amp;'CTOS FICHA 904664'!D340&amp;'CTOS FICHA 904664'!E340&amp;'CTOS FICHA 904664'!F340&amp;'CTOS FICHA 904664'!G340&amp;'CTOS FICHA 904664'!H340&amp;'CTOS FICHA 904664'!I340&amp;'CTOS FICHA 904664'!Q340</f>
        <v/>
      </c>
      <c r="F339" s="8">
        <f>+'CTOS FICHA 904664'!A340</f>
        <v>0</v>
      </c>
      <c r="G339" s="8">
        <f>+'CTOS FICHA 904664'!B340</f>
        <v>0</v>
      </c>
      <c r="H339" s="8">
        <f>+'CTOS FICHA 904664'!P340</f>
        <v>0</v>
      </c>
    </row>
    <row r="340" spans="1:8">
      <c r="A340" t="str">
        <f>'CTOS FICHA 904946'!C351&amp;'CTOS FICHA 904946'!D351&amp;'CTOS FICHA 904946'!E351&amp;'CTOS FICHA 904946'!F351&amp;'CTOS FICHA 904946'!G351&amp;'CTOS FICHA 904946'!H351&amp;'CTOS FICHA 904946'!I351</f>
        <v>iMac 27"5KI7 A 4,0GHZ8GB2TBFS2GBMAGIC MOUSE 2</v>
      </c>
      <c r="B340" s="8" t="str">
        <f>+'CTOS FICHA 904946'!A351</f>
        <v>151</v>
      </c>
      <c r="C340" s="8" t="str">
        <f>+'CTOS FICHA 904946'!B351</f>
        <v>15930</v>
      </c>
      <c r="D340" s="8" t="str">
        <f>+'CTOS FICHA 904946'!P351</f>
        <v>144145055</v>
      </c>
      <c r="E340" t="str">
        <f>'CTOS FICHA 904664'!C341&amp;'CTOS FICHA 904664'!D341&amp;'CTOS FICHA 904664'!E341&amp;'CTOS FICHA 904664'!F341&amp;'CTOS FICHA 904664'!G341&amp;'CTOS FICHA 904664'!H341&amp;'CTOS FICHA 904664'!I341&amp;'CTOS FICHA 904664'!Q341</f>
        <v/>
      </c>
      <c r="F340" s="8">
        <f>+'CTOS FICHA 904664'!A341</f>
        <v>0</v>
      </c>
      <c r="G340" s="8">
        <f>+'CTOS FICHA 904664'!B341</f>
        <v>0</v>
      </c>
      <c r="H340" s="8">
        <f>+'CTOS FICHA 904664'!P341</f>
        <v>0</v>
      </c>
    </row>
    <row r="341" spans="1:8">
      <c r="A341" t="str">
        <f>'CTOS FICHA 904946'!C352&amp;'CTOS FICHA 904946'!D352&amp;'CTOS FICHA 904946'!E352&amp;'CTOS FICHA 904946'!F352&amp;'CTOS FICHA 904946'!G352&amp;'CTOS FICHA 904946'!H352&amp;'CTOS FICHA 904946'!I352</f>
        <v>iMac21,5 4KI5 A 3,1GHZ16GB1TBFSMAGIC MOUSE 2</v>
      </c>
      <c r="B341" s="8" t="str">
        <f>+'CTOS FICHA 904946'!A352</f>
        <v>151</v>
      </c>
      <c r="C341" s="8">
        <f>+'CTOS FICHA 904946'!B352</f>
        <v>14685</v>
      </c>
      <c r="D341" s="8">
        <f>+'CTOS FICHA 904946'!P352</f>
        <v>141369550</v>
      </c>
      <c r="E341" t="str">
        <f>'CTOS FICHA 904664'!C342&amp;'CTOS FICHA 904664'!D342&amp;'CTOS FICHA 904664'!E342&amp;'CTOS FICHA 904664'!F342&amp;'CTOS FICHA 904664'!G342&amp;'CTOS FICHA 904664'!H342&amp;'CTOS FICHA 904664'!I342&amp;'CTOS FICHA 904664'!Q342</f>
        <v/>
      </c>
      <c r="F341" s="8">
        <f>+'CTOS FICHA 904664'!A342</f>
        <v>0</v>
      </c>
      <c r="G341" s="8">
        <f>+'CTOS FICHA 904664'!B342</f>
        <v>0</v>
      </c>
      <c r="H341" s="8">
        <f>+'CTOS FICHA 904664'!P342</f>
        <v>0</v>
      </c>
    </row>
    <row r="342" spans="1:8">
      <c r="A342" t="str">
        <f>'CTOS FICHA 904946'!C353&amp;'CTOS FICHA 904946'!D353&amp;'CTOS FICHA 904946'!E353&amp;'CTOS FICHA 904946'!F353&amp;'CTOS FICHA 904946'!G353&amp;'CTOS FICHA 904946'!H353&amp;'CTOS FICHA 904946'!I353</f>
        <v>iMac 27"5KI7 A 4,0GHZ32GB1TB FLASH2GBMAGIC MOUSE 2</v>
      </c>
      <c r="B342" s="8" t="str">
        <f>+'CTOS FICHA 904946'!A353</f>
        <v>151</v>
      </c>
      <c r="C342" s="8" t="str">
        <f>+'CTOS FICHA 904946'!B353</f>
        <v>15948</v>
      </c>
      <c r="D342" s="8" t="str">
        <f>+'CTOS FICHA 904946'!P353</f>
        <v>144149235</v>
      </c>
      <c r="E342" t="str">
        <f>'CTOS FICHA 904664'!C343&amp;'CTOS FICHA 904664'!D343&amp;'CTOS FICHA 904664'!E343&amp;'CTOS FICHA 904664'!F343&amp;'CTOS FICHA 904664'!G343&amp;'CTOS FICHA 904664'!H343&amp;'CTOS FICHA 904664'!I343&amp;'CTOS FICHA 904664'!Q343</f>
        <v/>
      </c>
      <c r="F342" s="8">
        <f>+'CTOS FICHA 904664'!A343</f>
        <v>0</v>
      </c>
      <c r="G342" s="8">
        <f>+'CTOS FICHA 904664'!B343</f>
        <v>0</v>
      </c>
      <c r="H342" s="8">
        <f>+'CTOS FICHA 904664'!P343</f>
        <v>0</v>
      </c>
    </row>
    <row r="343" spans="1:8">
      <c r="A343" t="str">
        <f>'CTOS FICHA 904946'!C354&amp;'CTOS FICHA 904946'!D354&amp;'CTOS FICHA 904946'!E354&amp;'CTOS FICHA 904946'!F354&amp;'CTOS FICHA 904946'!G354&amp;'CTOS FICHA 904946'!H354&amp;'CTOS FICHA 904946'!I354</f>
        <v>iMac 27"5KI5 A 3,3GHZ32GB2TBFS2GBMAGIC MOUSE 2</v>
      </c>
      <c r="B343" s="8" t="str">
        <f>+'CTOS FICHA 904946'!A354</f>
        <v>151</v>
      </c>
      <c r="C343" s="8" t="str">
        <f>+'CTOS FICHA 904946'!B354</f>
        <v>15955</v>
      </c>
      <c r="D343" s="8" t="str">
        <f>+'CTOS FICHA 904946'!P354</f>
        <v>144149281</v>
      </c>
      <c r="E343" t="str">
        <f>'CTOS FICHA 904664'!C344&amp;'CTOS FICHA 904664'!D344&amp;'CTOS FICHA 904664'!E344&amp;'CTOS FICHA 904664'!F344&amp;'CTOS FICHA 904664'!G344&amp;'CTOS FICHA 904664'!H344&amp;'CTOS FICHA 904664'!I344&amp;'CTOS FICHA 904664'!Q344</f>
        <v/>
      </c>
      <c r="F343" s="8">
        <f>+'CTOS FICHA 904664'!A344</f>
        <v>0</v>
      </c>
      <c r="G343" s="8">
        <f>+'CTOS FICHA 904664'!B344</f>
        <v>0</v>
      </c>
      <c r="H343" s="8">
        <f>+'CTOS FICHA 904664'!P344</f>
        <v>0</v>
      </c>
    </row>
    <row r="344" spans="1:8">
      <c r="A344" t="str">
        <f>'CTOS FICHA 904946'!C355&amp;'CTOS FICHA 904946'!D355&amp;'CTOS FICHA 904946'!E355&amp;'CTOS FICHA 904946'!F355&amp;'CTOS FICHA 904946'!G355&amp;'CTOS FICHA 904946'!H355&amp;'CTOS FICHA 904946'!I355</f>
        <v>Mac ProE5 6 NÚCLEOS 3,5GHZ12GB256GB FLASHD500</v>
      </c>
      <c r="B344" s="8" t="str">
        <f>+'CTOS FICHA 904946'!A355</f>
        <v>151</v>
      </c>
      <c r="C344" s="8" t="str">
        <f>+'CTOS FICHA 904946'!B355</f>
        <v>15963</v>
      </c>
      <c r="D344" s="8" t="str">
        <f>+'CTOS FICHA 904946'!P355</f>
        <v>144155251</v>
      </c>
      <c r="E344" t="str">
        <f>'CTOS FICHA 904664'!C345&amp;'CTOS FICHA 904664'!D345&amp;'CTOS FICHA 904664'!E345&amp;'CTOS FICHA 904664'!F345&amp;'CTOS FICHA 904664'!G345&amp;'CTOS FICHA 904664'!H345&amp;'CTOS FICHA 904664'!I345&amp;'CTOS FICHA 904664'!Q345</f>
        <v/>
      </c>
      <c r="F344" s="8">
        <f>+'CTOS FICHA 904664'!A345</f>
        <v>0</v>
      </c>
      <c r="G344" s="8">
        <f>+'CTOS FICHA 904664'!B345</f>
        <v>0</v>
      </c>
      <c r="H344" s="8">
        <f>+'CTOS FICHA 904664'!P345</f>
        <v>0</v>
      </c>
    </row>
    <row r="345" spans="1:8">
      <c r="A345" t="str">
        <f>'CTOS FICHA 904946'!C356&amp;'CTOS FICHA 904946'!D356&amp;'CTOS FICHA 904946'!E356&amp;'CTOS FICHA 904946'!F356&amp;'CTOS FICHA 904946'!G356&amp;'CTOS FICHA 904946'!H356&amp;'CTOS FICHA 904946'!I356</f>
        <v>iMac21,5 4KI5 A 3,1GHZ8GB1TBFSMAGIC MOUSE 2</v>
      </c>
      <c r="B345" s="8" t="str">
        <f>+'CTOS FICHA 904946'!A356</f>
        <v>151</v>
      </c>
      <c r="C345" s="8">
        <f>+'CTOS FICHA 904946'!B356</f>
        <v>14610</v>
      </c>
      <c r="D345" s="8">
        <f>+'CTOS FICHA 904946'!P356</f>
        <v>141298160</v>
      </c>
      <c r="E345" t="str">
        <f>'CTOS FICHA 904664'!C346&amp;'CTOS FICHA 904664'!D346&amp;'CTOS FICHA 904664'!E346&amp;'CTOS FICHA 904664'!F346&amp;'CTOS FICHA 904664'!G346&amp;'CTOS FICHA 904664'!H346&amp;'CTOS FICHA 904664'!I346&amp;'CTOS FICHA 904664'!Q346</f>
        <v/>
      </c>
      <c r="F345" s="8">
        <f>+'CTOS FICHA 904664'!A346</f>
        <v>0</v>
      </c>
      <c r="G345" s="8">
        <f>+'CTOS FICHA 904664'!B346</f>
        <v>0</v>
      </c>
      <c r="H345" s="8">
        <f>+'CTOS FICHA 904664'!P346</f>
        <v>0</v>
      </c>
    </row>
    <row r="346" spans="1:8">
      <c r="A346" t="str">
        <f>'CTOS FICHA 904946'!C357&amp;'CTOS FICHA 904946'!D357&amp;'CTOS FICHA 904946'!E357&amp;'CTOS FICHA 904946'!F357&amp;'CTOS FICHA 904946'!G357&amp;'CTOS FICHA 904946'!H357&amp;'CTOS FICHA 904946'!I357</f>
        <v>iMac 27"5KI7 A 4,0GHZ8GB1TB FLASH4GBMAGIC MOUSE 2</v>
      </c>
      <c r="B346" s="8" t="str">
        <f>+'CTOS FICHA 904946'!A357</f>
        <v>151</v>
      </c>
      <c r="C346" s="8" t="str">
        <f>+'CTOS FICHA 904946'!B357</f>
        <v>15971</v>
      </c>
      <c r="D346" s="8" t="str">
        <f>+'CTOS FICHA 904946'!P357</f>
        <v>144189704</v>
      </c>
      <c r="E346" t="str">
        <f>'CTOS FICHA 904664'!C347&amp;'CTOS FICHA 904664'!D347&amp;'CTOS FICHA 904664'!E347&amp;'CTOS FICHA 904664'!F347&amp;'CTOS FICHA 904664'!G347&amp;'CTOS FICHA 904664'!H347&amp;'CTOS FICHA 904664'!I347&amp;'CTOS FICHA 904664'!Q347</f>
        <v/>
      </c>
      <c r="F346" s="8">
        <f>+'CTOS FICHA 904664'!A347</f>
        <v>0</v>
      </c>
      <c r="G346" s="8">
        <f>+'CTOS FICHA 904664'!B347</f>
        <v>0</v>
      </c>
      <c r="H346" s="8">
        <f>+'CTOS FICHA 904664'!P347</f>
        <v>0</v>
      </c>
    </row>
    <row r="347" spans="1:8">
      <c r="A347" t="str">
        <f>'CTOS FICHA 904946'!C358&amp;'CTOS FICHA 904946'!D358&amp;'CTOS FICHA 904946'!E358&amp;'CTOS FICHA 904946'!F358&amp;'CTOS FICHA 904946'!G358&amp;'CTOS FICHA 904946'!H358&amp;'CTOS FICHA 904946'!I358</f>
        <v>iMac 27"5KI7 A 4,0GHZ8GB1TB FLASH4GBMAGIC MOUSE 2</v>
      </c>
      <c r="B347" s="8" t="str">
        <f>+'CTOS FICHA 904946'!A358</f>
        <v>151</v>
      </c>
      <c r="C347" s="8">
        <f>+'CTOS FICHA 904946'!B358</f>
        <v>15971</v>
      </c>
      <c r="D347" s="8">
        <f>+'CTOS FICHA 904946'!P358</f>
        <v>144189704</v>
      </c>
      <c r="E347" t="str">
        <f>'CTOS FICHA 904664'!C348&amp;'CTOS FICHA 904664'!D348&amp;'CTOS FICHA 904664'!E348&amp;'CTOS FICHA 904664'!F348&amp;'CTOS FICHA 904664'!G348&amp;'CTOS FICHA 904664'!H348&amp;'CTOS FICHA 904664'!I348&amp;'CTOS FICHA 904664'!Q348</f>
        <v/>
      </c>
      <c r="F347" s="8">
        <f>+'CTOS FICHA 904664'!A348</f>
        <v>0</v>
      </c>
      <c r="G347" s="8">
        <f>+'CTOS FICHA 904664'!B348</f>
        <v>0</v>
      </c>
      <c r="H347" s="8">
        <f>+'CTOS FICHA 904664'!P348</f>
        <v>0</v>
      </c>
    </row>
    <row r="348" spans="1:8">
      <c r="A348" t="str">
        <f>'CTOS FICHA 904946'!C359&amp;'CTOS FICHA 904946'!D359&amp;'CTOS FICHA 904946'!E359&amp;'CTOS FICHA 904946'!F359&amp;'CTOS FICHA 904946'!G359&amp;'CTOS FICHA 904946'!H359&amp;'CTOS FICHA 904946'!I359</f>
        <v>Mac MiniI7 A 3,0GHZ8GB1TBFS</v>
      </c>
      <c r="B348" s="8" t="str">
        <f>+'CTOS FICHA 904946'!A359</f>
        <v>151</v>
      </c>
      <c r="C348" s="8" t="str">
        <f>+'CTOS FICHA 904946'!B359</f>
        <v>15989</v>
      </c>
      <c r="D348" s="8" t="str">
        <f>+'CTOS FICHA 904946'!P359</f>
        <v>144194193</v>
      </c>
      <c r="E348" t="str">
        <f>'CTOS FICHA 904664'!C349&amp;'CTOS FICHA 904664'!D349&amp;'CTOS FICHA 904664'!E349&amp;'CTOS FICHA 904664'!F349&amp;'CTOS FICHA 904664'!G349&amp;'CTOS FICHA 904664'!H349&amp;'CTOS FICHA 904664'!I349&amp;'CTOS FICHA 904664'!Q349</f>
        <v/>
      </c>
      <c r="F348" s="8">
        <f>+'CTOS FICHA 904664'!A349</f>
        <v>0</v>
      </c>
      <c r="G348" s="8">
        <f>+'CTOS FICHA 904664'!B349</f>
        <v>0</v>
      </c>
      <c r="H348" s="8">
        <f>+'CTOS FICHA 904664'!P349</f>
        <v>0</v>
      </c>
    </row>
    <row r="349" spans="1:8">
      <c r="A349" t="e">
        <f>'CTOS FICHA 904946'!#REF!&amp;'CTOS FICHA 904946'!#REF!&amp;'CTOS FICHA 904946'!#REF!&amp;'CTOS FICHA 904946'!#REF!&amp;'CTOS FICHA 904946'!#REF!&amp;'CTOS FICHA 904946'!#REF!&amp;'CTOS FICHA 904946'!#REF!</f>
        <v>#REF!</v>
      </c>
      <c r="B349" s="8" t="e">
        <f>+'CTOS FICHA 904946'!#REF!</f>
        <v>#REF!</v>
      </c>
      <c r="C349" s="8" t="e">
        <f>+'CTOS FICHA 904946'!#REF!</f>
        <v>#REF!</v>
      </c>
      <c r="D349" s="8" t="e">
        <f>+'CTOS FICHA 904946'!#REF!</f>
        <v>#REF!</v>
      </c>
      <c r="E349" t="str">
        <f>'CTOS FICHA 904664'!C350&amp;'CTOS FICHA 904664'!D350&amp;'CTOS FICHA 904664'!E350&amp;'CTOS FICHA 904664'!F350&amp;'CTOS FICHA 904664'!G350&amp;'CTOS FICHA 904664'!H350&amp;'CTOS FICHA 904664'!I350&amp;'CTOS FICHA 904664'!Q350</f>
        <v/>
      </c>
      <c r="F349" s="8">
        <f>+'CTOS FICHA 904664'!A350</f>
        <v>0</v>
      </c>
      <c r="G349" s="8">
        <f>+'CTOS FICHA 904664'!B350</f>
        <v>0</v>
      </c>
      <c r="H349" s="8">
        <f>+'CTOS FICHA 904664'!P350</f>
        <v>0</v>
      </c>
    </row>
    <row r="350" spans="1:8">
      <c r="A350" t="str">
        <f>'CTOS FICHA 904946'!C360&amp;'CTOS FICHA 904946'!D360&amp;'CTOS FICHA 904946'!E360&amp;'CTOS FICHA 904946'!F360&amp;'CTOS FICHA 904946'!G360&amp;'CTOS FICHA 904946'!H360&amp;'CTOS FICHA 904946'!I360</f>
        <v>iMac21,5 4KI7 A 3,3GHZ16GB1TBFSMAGIC MOUSE 2</v>
      </c>
      <c r="B350" s="8" t="str">
        <f>+'CTOS FICHA 904946'!A360</f>
        <v>151</v>
      </c>
      <c r="C350" s="8">
        <f>+'CTOS FICHA 904946'!B360</f>
        <v>14669</v>
      </c>
      <c r="D350" s="8">
        <f>+'CTOS FICHA 904946'!P360</f>
        <v>141324945</v>
      </c>
      <c r="E350" t="str">
        <f>'CTOS FICHA 904664'!C351&amp;'CTOS FICHA 904664'!D351&amp;'CTOS FICHA 904664'!E351&amp;'CTOS FICHA 904664'!F351&amp;'CTOS FICHA 904664'!G351&amp;'CTOS FICHA 904664'!H351&amp;'CTOS FICHA 904664'!I351&amp;'CTOS FICHA 904664'!Q351</f>
        <v/>
      </c>
      <c r="F350" s="8">
        <f>+'CTOS FICHA 904664'!A351</f>
        <v>0</v>
      </c>
      <c r="G350" s="8">
        <f>+'CTOS FICHA 904664'!B351</f>
        <v>0</v>
      </c>
      <c r="H350" s="8">
        <f>+'CTOS FICHA 904664'!P351</f>
        <v>0</v>
      </c>
    </row>
    <row r="351" spans="1:8">
      <c r="A351" t="str">
        <f>'CTOS FICHA 904946'!C361&amp;'CTOS FICHA 904946'!D361&amp;'CTOS FICHA 904946'!E361&amp;'CTOS FICHA 904946'!F361&amp;'CTOS FICHA 904946'!G361&amp;'CTOS FICHA 904946'!H361&amp;'CTOS FICHA 904946'!I361</f>
        <v>iMac 27"5KI7 A 4,0GHZ32GB2TBFS2GBMAGIC MOUSE 2</v>
      </c>
      <c r="B351" s="8" t="str">
        <f>+'CTOS FICHA 904946'!A361</f>
        <v>151</v>
      </c>
      <c r="C351" s="8">
        <f>+'CTOS FICHA 904946'!B361</f>
        <v>14875</v>
      </c>
      <c r="D351" s="8">
        <f>+'CTOS FICHA 904946'!P361</f>
        <v>141601980</v>
      </c>
      <c r="E351" t="str">
        <f>'CTOS FICHA 904664'!C352&amp;'CTOS FICHA 904664'!D352&amp;'CTOS FICHA 904664'!E352&amp;'CTOS FICHA 904664'!F352&amp;'CTOS FICHA 904664'!G352&amp;'CTOS FICHA 904664'!H352&amp;'CTOS FICHA 904664'!I352&amp;'CTOS FICHA 904664'!Q352</f>
        <v/>
      </c>
      <c r="F351" s="8">
        <f>+'CTOS FICHA 904664'!A352</f>
        <v>0</v>
      </c>
      <c r="G351" s="8">
        <f>+'CTOS FICHA 904664'!B352</f>
        <v>0</v>
      </c>
      <c r="H351" s="8">
        <f>+'CTOS FICHA 904664'!P352</f>
        <v>0</v>
      </c>
    </row>
    <row r="352" spans="1:8">
      <c r="A352" t="str">
        <f>'CTOS FICHA 904946'!C362&amp;'CTOS FICHA 904946'!D362&amp;'CTOS FICHA 904946'!E362&amp;'CTOS FICHA 904946'!F362&amp;'CTOS FICHA 904946'!G362&amp;'CTOS FICHA 904946'!H362&amp;'CTOS FICHA 904946'!I362</f>
        <v>iMac 27"5KI7 A 4,0GHZ16GB2TBFS2GBMAGIC MOUSE 2</v>
      </c>
      <c r="B352" s="8" t="str">
        <f>+'CTOS FICHA 904946'!A362</f>
        <v>151</v>
      </c>
      <c r="C352" s="8">
        <f>+'CTOS FICHA 904946'!B362</f>
        <v>14750</v>
      </c>
      <c r="D352" s="8">
        <f>+'CTOS FICHA 904946'!P362</f>
        <v>141453352</v>
      </c>
      <c r="E352" t="str">
        <f>'CTOS FICHA 904664'!C353&amp;'CTOS FICHA 904664'!D353&amp;'CTOS FICHA 904664'!E353&amp;'CTOS FICHA 904664'!F353&amp;'CTOS FICHA 904664'!G353&amp;'CTOS FICHA 904664'!H353&amp;'CTOS FICHA 904664'!I353&amp;'CTOS FICHA 904664'!Q353</f>
        <v/>
      </c>
      <c r="F352" s="8">
        <f>+'CTOS FICHA 904664'!A353</f>
        <v>0</v>
      </c>
      <c r="G352" s="8">
        <f>+'CTOS FICHA 904664'!B353</f>
        <v>0</v>
      </c>
      <c r="H352" s="8">
        <f>+'CTOS FICHA 904664'!P353</f>
        <v>0</v>
      </c>
    </row>
    <row r="353" spans="1:8">
      <c r="A353" t="str">
        <f>'CTOS FICHA 904946'!C363&amp;'CTOS FICHA 904946'!D363&amp;'CTOS FICHA 904946'!E363&amp;'CTOS FICHA 904946'!F363&amp;'CTOS FICHA 904946'!G363&amp;'CTOS FICHA 904946'!H363&amp;'CTOS FICHA 904946'!I363</f>
        <v>iMac 27"5KI7 A 4,0GHZ16GB1TBFS2GBMAGIC MOUSE 2</v>
      </c>
      <c r="B353" s="8" t="str">
        <f>+'CTOS FICHA 904946'!A363</f>
        <v>151</v>
      </c>
      <c r="C353" s="8">
        <f>+'CTOS FICHA 904946'!B363</f>
        <v>14768</v>
      </c>
      <c r="D353" s="8">
        <f>+'CTOS FICHA 904946'!P363</f>
        <v>141453356</v>
      </c>
      <c r="E353" t="str">
        <f>'CTOS FICHA 904664'!C354&amp;'CTOS FICHA 904664'!D354&amp;'CTOS FICHA 904664'!E354&amp;'CTOS FICHA 904664'!F354&amp;'CTOS FICHA 904664'!G354&amp;'CTOS FICHA 904664'!H354&amp;'CTOS FICHA 904664'!I354&amp;'CTOS FICHA 904664'!Q354</f>
        <v/>
      </c>
      <c r="F353" s="8">
        <f>+'CTOS FICHA 904664'!A354</f>
        <v>0</v>
      </c>
      <c r="G353" s="8">
        <f>+'CTOS FICHA 904664'!B354</f>
        <v>0</v>
      </c>
      <c r="H353" s="8">
        <f>+'CTOS FICHA 904664'!P354</f>
        <v>0</v>
      </c>
    </row>
    <row r="354" spans="1:8">
      <c r="A354" t="str">
        <f>'CTOS FICHA 904946'!C364&amp;'CTOS FICHA 904946'!D364&amp;'CTOS FICHA 904946'!E364&amp;'CTOS FICHA 904946'!F364&amp;'CTOS FICHA 904946'!G364&amp;'CTOS FICHA 904946'!H364&amp;'CTOS FICHA 904946'!I364</f>
        <v>iMac 27"5KI5 A 3,3GHZ32GB2TBFS2GBMAGIC MOUSE 2</v>
      </c>
      <c r="B354" s="8" t="str">
        <f>+'CTOS FICHA 904946'!A364</f>
        <v>151</v>
      </c>
      <c r="C354" s="8">
        <f>+'CTOS FICHA 904946'!B364</f>
        <v>15955</v>
      </c>
      <c r="D354" s="8">
        <f>+'CTOS FICHA 904946'!P364</f>
        <v>144149281</v>
      </c>
      <c r="E354" t="str">
        <f>'CTOS FICHA 904664'!C355&amp;'CTOS FICHA 904664'!D355&amp;'CTOS FICHA 904664'!E355&amp;'CTOS FICHA 904664'!F355&amp;'CTOS FICHA 904664'!G355&amp;'CTOS FICHA 904664'!H355&amp;'CTOS FICHA 904664'!I355&amp;'CTOS FICHA 904664'!Q355</f>
        <v/>
      </c>
      <c r="F354" s="8">
        <f>+'CTOS FICHA 904664'!A355</f>
        <v>0</v>
      </c>
      <c r="G354" s="8">
        <f>+'CTOS FICHA 904664'!B355</f>
        <v>0</v>
      </c>
      <c r="H354" s="8">
        <f>+'CTOS FICHA 904664'!P355</f>
        <v>0</v>
      </c>
    </row>
    <row r="355" spans="1:8">
      <c r="A355" t="str">
        <f>'CTOS FICHA 904946'!C365&amp;'CTOS FICHA 904946'!D365&amp;'CTOS FICHA 904946'!E365&amp;'CTOS FICHA 904946'!F365&amp;'CTOS FICHA 904946'!G365&amp;'CTOS FICHA 904946'!H365&amp;'CTOS FICHA 904946'!I365</f>
        <v>iMac21,5 4KI5 A 3,1GHZ16GB1TBFSMAGIC MOUSE 2</v>
      </c>
      <c r="B355" s="8" t="str">
        <f>+'CTOS FICHA 904946'!A365</f>
        <v>151</v>
      </c>
      <c r="C355" s="8">
        <f>+'CTOS FICHA 904946'!B365</f>
        <v>14685</v>
      </c>
      <c r="D355" s="8">
        <f>+'CTOS FICHA 904946'!P365</f>
        <v>141369550</v>
      </c>
      <c r="E355" t="str">
        <f>'CTOS FICHA 904664'!C356&amp;'CTOS FICHA 904664'!D356&amp;'CTOS FICHA 904664'!E356&amp;'CTOS FICHA 904664'!F356&amp;'CTOS FICHA 904664'!G356&amp;'CTOS FICHA 904664'!H356&amp;'CTOS FICHA 904664'!I356&amp;'CTOS FICHA 904664'!Q356</f>
        <v/>
      </c>
      <c r="F355" s="8">
        <f>+'CTOS FICHA 904664'!A356</f>
        <v>0</v>
      </c>
      <c r="G355" s="8">
        <f>+'CTOS FICHA 904664'!B356</f>
        <v>0</v>
      </c>
      <c r="H355" s="8">
        <f>+'CTOS FICHA 904664'!P356</f>
        <v>0</v>
      </c>
    </row>
    <row r="356" spans="1:8">
      <c r="A356" t="str">
        <f>'CTOS FICHA 904946'!C366&amp;'CTOS FICHA 904946'!D366&amp;'CTOS FICHA 904946'!E366&amp;'CTOS FICHA 904946'!F366&amp;'CTOS FICHA 904946'!G366&amp;'CTOS FICHA 904946'!H366&amp;'CTOS FICHA 904946'!I366</f>
        <v>iMac 27"5KI7 A 4,0GHZ32GB2TBFS2GBMAGIC MOUSE 2</v>
      </c>
      <c r="B356" s="8" t="str">
        <f>+'CTOS FICHA 904946'!A366</f>
        <v>151</v>
      </c>
      <c r="C356" s="8">
        <f>+'CTOS FICHA 904946'!B366</f>
        <v>14875</v>
      </c>
      <c r="D356" s="8">
        <f>+'CTOS FICHA 904946'!P366</f>
        <v>141601980</v>
      </c>
      <c r="E356" t="str">
        <f>'CTOS FICHA 904664'!C357&amp;'CTOS FICHA 904664'!D357&amp;'CTOS FICHA 904664'!E357&amp;'CTOS FICHA 904664'!F357&amp;'CTOS FICHA 904664'!G357&amp;'CTOS FICHA 904664'!H357&amp;'CTOS FICHA 904664'!I357&amp;'CTOS FICHA 904664'!Q357</f>
        <v/>
      </c>
      <c r="F356" s="8">
        <f>+'CTOS FICHA 904664'!A357</f>
        <v>0</v>
      </c>
      <c r="G356" s="8">
        <f>+'CTOS FICHA 904664'!B357</f>
        <v>0</v>
      </c>
      <c r="H356" s="8">
        <f>+'CTOS FICHA 904664'!P357</f>
        <v>0</v>
      </c>
    </row>
    <row r="357" spans="1:8">
      <c r="A357" t="str">
        <f>'CTOS FICHA 904946'!C367&amp;'CTOS FICHA 904946'!D367&amp;'CTOS FICHA 904946'!E367&amp;'CTOS FICHA 904946'!F367&amp;'CTOS FICHA 904946'!G367&amp;'CTOS FICHA 904946'!H367&amp;'CTOS FICHA 904946'!I367</f>
        <v>iMac21,5 4KI7 A 3,3GHZ16GBSERIAL ATA 1TBMAGIC MOUSE 2</v>
      </c>
      <c r="B357" s="8" t="str">
        <f>+'CTOS FICHA 904946'!A367</f>
        <v>151</v>
      </c>
      <c r="C357" s="8">
        <f>+'CTOS FICHA 904946'!B367</f>
        <v>14933</v>
      </c>
      <c r="D357" s="8">
        <f>+'CTOS FICHA 904946'!P367</f>
        <v>141719112</v>
      </c>
      <c r="E357" t="str">
        <f>'CTOS FICHA 904664'!C358&amp;'CTOS FICHA 904664'!D358&amp;'CTOS FICHA 904664'!E358&amp;'CTOS FICHA 904664'!F358&amp;'CTOS FICHA 904664'!G358&amp;'CTOS FICHA 904664'!H358&amp;'CTOS FICHA 904664'!I358&amp;'CTOS FICHA 904664'!Q358</f>
        <v/>
      </c>
      <c r="F357" s="8">
        <f>+'CTOS FICHA 904664'!A358</f>
        <v>0</v>
      </c>
      <c r="G357" s="8">
        <f>+'CTOS FICHA 904664'!B358</f>
        <v>0</v>
      </c>
      <c r="H357" s="8">
        <f>+'CTOS FICHA 904664'!P358</f>
        <v>0</v>
      </c>
    </row>
    <row r="358" spans="1:8">
      <c r="A358" t="str">
        <f>'CTOS FICHA 904946'!C368&amp;'CTOS FICHA 904946'!D368&amp;'CTOS FICHA 904946'!E368&amp;'CTOS FICHA 904946'!F368&amp;'CTOS FICHA 904946'!G368&amp;'CTOS FICHA 904946'!H368&amp;'CTOS FICHA 904946'!I368</f>
        <v>iMac 27"5KI5 A 3,3GHZ8GB512GB FLASH2GBMAGIC MOUSE 2</v>
      </c>
      <c r="B358" s="8" t="str">
        <f>+'CTOS FICHA 904946'!A368</f>
        <v>151</v>
      </c>
      <c r="C358" s="8" t="str">
        <f>+'CTOS FICHA 904946'!B368</f>
        <v>15997</v>
      </c>
      <c r="D358" s="8" t="str">
        <f>+'CTOS FICHA 904946'!P368</f>
        <v>144255556</v>
      </c>
      <c r="E358" t="str">
        <f>'CTOS FICHA 904664'!C359&amp;'CTOS FICHA 904664'!D359&amp;'CTOS FICHA 904664'!E359&amp;'CTOS FICHA 904664'!F359&amp;'CTOS FICHA 904664'!G359&amp;'CTOS FICHA 904664'!H359&amp;'CTOS FICHA 904664'!I359&amp;'CTOS FICHA 904664'!Q359</f>
        <v/>
      </c>
      <c r="F358" s="8">
        <f>+'CTOS FICHA 904664'!A359</f>
        <v>0</v>
      </c>
      <c r="G358" s="8">
        <f>+'CTOS FICHA 904664'!B359</f>
        <v>0</v>
      </c>
      <c r="H358" s="8">
        <f>+'CTOS FICHA 904664'!P359</f>
        <v>0</v>
      </c>
    </row>
    <row r="359" spans="1:8">
      <c r="A359" t="str">
        <f>'CTOS FICHA 904946'!C369&amp;'CTOS FICHA 904946'!D369&amp;'CTOS FICHA 904946'!E369&amp;'CTOS FICHA 904946'!F369&amp;'CTOS FICHA 904946'!G369&amp;'CTOS FICHA 904946'!H369&amp;'CTOS FICHA 904946'!I369</f>
        <v>iMac21,5 4KI7 A 3,3GHZ8GB1TBFSMAGIC MOUSE 2</v>
      </c>
      <c r="B359" s="8" t="str">
        <f>+'CTOS FICHA 904946'!A369</f>
        <v>151</v>
      </c>
      <c r="C359" s="8">
        <f>+'CTOS FICHA 904946'!B369</f>
        <v>15294</v>
      </c>
      <c r="D359" s="8">
        <f>+'CTOS FICHA 904946'!P369</f>
        <v>142733157</v>
      </c>
      <c r="E359" t="str">
        <f>'CTOS FICHA 904664'!C360&amp;'CTOS FICHA 904664'!D360&amp;'CTOS FICHA 904664'!E360&amp;'CTOS FICHA 904664'!F360&amp;'CTOS FICHA 904664'!G360&amp;'CTOS FICHA 904664'!H360&amp;'CTOS FICHA 904664'!I360&amp;'CTOS FICHA 904664'!Q360</f>
        <v/>
      </c>
      <c r="F359" s="8">
        <f>+'CTOS FICHA 904664'!A360</f>
        <v>0</v>
      </c>
      <c r="G359" s="8">
        <f>+'CTOS FICHA 904664'!B360</f>
        <v>0</v>
      </c>
      <c r="H359" s="8">
        <f>+'CTOS FICHA 904664'!P360</f>
        <v>0</v>
      </c>
    </row>
    <row r="360" spans="1:8">
      <c r="A360" t="str">
        <f>'CTOS FICHA 904946'!C370&amp;'CTOS FICHA 904946'!D370&amp;'CTOS FICHA 904946'!E370&amp;'CTOS FICHA 904946'!F370&amp;'CTOS FICHA 904946'!G370&amp;'CTOS FICHA 904946'!H370&amp;'CTOS FICHA 904946'!I370</f>
        <v>iMac21,5 4KI5 A 3,1GHZ8GB256GB FLASHMAGIC MOUSE 2</v>
      </c>
      <c r="B360" s="8" t="str">
        <f>+'CTOS FICHA 904946'!A370</f>
        <v>151</v>
      </c>
      <c r="C360" s="8" t="str">
        <f>+'CTOS FICHA 904946'!B370</f>
        <v>16003</v>
      </c>
      <c r="D360" s="8" t="str">
        <f>+'CTOS FICHA 904946'!P370</f>
        <v>144271665</v>
      </c>
      <c r="E360" t="str">
        <f>'CTOS FICHA 904664'!C361&amp;'CTOS FICHA 904664'!D361&amp;'CTOS FICHA 904664'!E361&amp;'CTOS FICHA 904664'!F361&amp;'CTOS FICHA 904664'!G361&amp;'CTOS FICHA 904664'!H361&amp;'CTOS FICHA 904664'!I361&amp;'CTOS FICHA 904664'!Q361</f>
        <v/>
      </c>
      <c r="F360" s="8">
        <f>+'CTOS FICHA 904664'!A361</f>
        <v>0</v>
      </c>
      <c r="G360" s="8">
        <f>+'CTOS FICHA 904664'!B361</f>
        <v>0</v>
      </c>
      <c r="H360" s="8">
        <f>+'CTOS FICHA 904664'!P361</f>
        <v>0</v>
      </c>
    </row>
    <row r="361" spans="1:8">
      <c r="A361" t="str">
        <f>'CTOS FICHA 904946'!C371&amp;'CTOS FICHA 904946'!D371&amp;'CTOS FICHA 904946'!E371&amp;'CTOS FICHA 904946'!F371&amp;'CTOS FICHA 904946'!G371&amp;'CTOS FICHA 904946'!H371&amp;'CTOS FICHA 904946'!I371</f>
        <v>iMac21,5 4KI5 A 3,1GHZ16GB1TBFSMAGIC MOUSE 2</v>
      </c>
      <c r="B361" s="8" t="str">
        <f>+'CTOS FICHA 904946'!A371</f>
        <v>151</v>
      </c>
      <c r="C361" s="8">
        <f>+'CTOS FICHA 904946'!B371</f>
        <v>14685</v>
      </c>
      <c r="D361" s="8">
        <f>+'CTOS FICHA 904946'!P371</f>
        <v>141369550</v>
      </c>
      <c r="E361" t="str">
        <f>'CTOS FICHA 904664'!C362&amp;'CTOS FICHA 904664'!D362&amp;'CTOS FICHA 904664'!E362&amp;'CTOS FICHA 904664'!F362&amp;'CTOS FICHA 904664'!G362&amp;'CTOS FICHA 904664'!H362&amp;'CTOS FICHA 904664'!I362&amp;'CTOS FICHA 904664'!Q362</f>
        <v/>
      </c>
      <c r="F361" s="8">
        <f>+'CTOS FICHA 904664'!A362</f>
        <v>0</v>
      </c>
      <c r="G361" s="8">
        <f>+'CTOS FICHA 904664'!B362</f>
        <v>0</v>
      </c>
      <c r="H361" s="8">
        <f>+'CTOS FICHA 904664'!P362</f>
        <v>0</v>
      </c>
    </row>
    <row r="362" spans="1:8">
      <c r="A362" t="str">
        <f>'CTOS FICHA 904946'!C372&amp;'CTOS FICHA 904946'!D372&amp;'CTOS FICHA 904946'!E372&amp;'CTOS FICHA 904946'!F372&amp;'CTOS FICHA 904946'!G372&amp;'CTOS FICHA 904946'!H372&amp;'CTOS FICHA 904946'!I372</f>
        <v>Mac MiniI7 A 3,0GHZ16GB 256GB FLASH</v>
      </c>
      <c r="B362" s="8" t="str">
        <f>+'CTOS FICHA 904946'!A372</f>
        <v>151</v>
      </c>
      <c r="C362" s="8">
        <f>+'CTOS FICHA 904946'!B372</f>
        <v>15922</v>
      </c>
      <c r="D362" s="8">
        <f>+'CTOS FICHA 904946'!P372</f>
        <v>144124740</v>
      </c>
      <c r="E362" t="str">
        <f>'CTOS FICHA 904664'!C363&amp;'CTOS FICHA 904664'!D363&amp;'CTOS FICHA 904664'!E363&amp;'CTOS FICHA 904664'!F363&amp;'CTOS FICHA 904664'!G363&amp;'CTOS FICHA 904664'!H363&amp;'CTOS FICHA 904664'!I363&amp;'CTOS FICHA 904664'!Q363</f>
        <v/>
      </c>
      <c r="F362" s="8">
        <f>+'CTOS FICHA 904664'!A363</f>
        <v>0</v>
      </c>
      <c r="G362" s="8">
        <f>+'CTOS FICHA 904664'!B363</f>
        <v>0</v>
      </c>
      <c r="H362" s="8">
        <f>+'CTOS FICHA 904664'!P363</f>
        <v>0</v>
      </c>
    </row>
    <row r="363" spans="1:8">
      <c r="A363" t="str">
        <f>'CTOS FICHA 904946'!C373&amp;'CTOS FICHA 904946'!D373&amp;'CTOS FICHA 904946'!E373&amp;'CTOS FICHA 904946'!F373&amp;'CTOS FICHA 904946'!G373&amp;'CTOS FICHA 904946'!H373&amp;'CTOS FICHA 904946'!I373</f>
        <v>iMac21,5 4KI7 A 3,3GHZ16GB512GB FLASHMAGIC MOUSE 2</v>
      </c>
      <c r="B363" s="8" t="str">
        <f>+'CTOS FICHA 904946'!A373</f>
        <v>151</v>
      </c>
      <c r="C363" s="8" t="str">
        <f>+'CTOS FICHA 904946'!B373</f>
        <v>16011</v>
      </c>
      <c r="D363" s="8" t="str">
        <f>+'CTOS FICHA 904946'!P373</f>
        <v>144297418</v>
      </c>
      <c r="E363" t="str">
        <f>'CTOS FICHA 904664'!C364&amp;'CTOS FICHA 904664'!D364&amp;'CTOS FICHA 904664'!E364&amp;'CTOS FICHA 904664'!F364&amp;'CTOS FICHA 904664'!G364&amp;'CTOS FICHA 904664'!H364&amp;'CTOS FICHA 904664'!I364&amp;'CTOS FICHA 904664'!Q364</f>
        <v/>
      </c>
      <c r="F363" s="8">
        <f>+'CTOS FICHA 904664'!A364</f>
        <v>0</v>
      </c>
      <c r="G363" s="8">
        <f>+'CTOS FICHA 904664'!B364</f>
        <v>0</v>
      </c>
      <c r="H363" s="8">
        <f>+'CTOS FICHA 904664'!P364</f>
        <v>0</v>
      </c>
    </row>
    <row r="364" spans="1:8">
      <c r="A364" t="str">
        <f>'CTOS FICHA 904946'!C374&amp;'CTOS FICHA 904946'!D374&amp;'CTOS FICHA 904946'!E374&amp;'CTOS FICHA 904946'!F374&amp;'CTOS FICHA 904946'!G374&amp;'CTOS FICHA 904946'!H374&amp;'CTOS FICHA 904946'!I374</f>
        <v>iMac 27"5KI7 A 4,0GHZ32GB1TB FLASH4GBMAGIC MOUSE 2</v>
      </c>
      <c r="B364" s="8" t="str">
        <f>+'CTOS FICHA 904946'!A374</f>
        <v>151</v>
      </c>
      <c r="C364" s="8" t="str">
        <f>+'CTOS FICHA 904946'!B374</f>
        <v>16029</v>
      </c>
      <c r="D364" s="8" t="str">
        <f>+'CTOS FICHA 904946'!P374</f>
        <v>144327436</v>
      </c>
      <c r="E364" t="str">
        <f>'CTOS FICHA 904664'!C365&amp;'CTOS FICHA 904664'!D365&amp;'CTOS FICHA 904664'!E365&amp;'CTOS FICHA 904664'!F365&amp;'CTOS FICHA 904664'!G365&amp;'CTOS FICHA 904664'!H365&amp;'CTOS FICHA 904664'!I365&amp;'CTOS FICHA 904664'!Q365</f>
        <v/>
      </c>
      <c r="F364" s="8">
        <f>+'CTOS FICHA 904664'!A365</f>
        <v>0</v>
      </c>
      <c r="G364" s="8">
        <f>+'CTOS FICHA 904664'!B365</f>
        <v>0</v>
      </c>
      <c r="H364" s="8">
        <f>+'CTOS FICHA 904664'!P365</f>
        <v>0</v>
      </c>
    </row>
    <row r="365" spans="1:8">
      <c r="A365" t="str">
        <f>'CTOS FICHA 904946'!C375&amp;'CTOS FICHA 904946'!D375&amp;'CTOS FICHA 904946'!E375&amp;'CTOS FICHA 904946'!F375&amp;'CTOS FICHA 904946'!G375&amp;'CTOS FICHA 904946'!H375&amp;'CTOS FICHA 904946'!I375</f>
        <v>iMac 27"5KI5 A 3,3GHZ16GB2TBFS2GBMAGIC MOUSE 2</v>
      </c>
      <c r="B365" s="8" t="str">
        <f>+'CTOS FICHA 904946'!A375</f>
        <v>151</v>
      </c>
      <c r="C365" s="8">
        <f>+'CTOS FICHA 904946'!B375</f>
        <v>15898</v>
      </c>
      <c r="D365" s="8">
        <f>+'CTOS FICHA 904946'!P375</f>
        <v>144107925</v>
      </c>
      <c r="E365" t="str">
        <f>'CTOS FICHA 904664'!C366&amp;'CTOS FICHA 904664'!D366&amp;'CTOS FICHA 904664'!E366&amp;'CTOS FICHA 904664'!F366&amp;'CTOS FICHA 904664'!G366&amp;'CTOS FICHA 904664'!H366&amp;'CTOS FICHA 904664'!I366&amp;'CTOS FICHA 904664'!Q366</f>
        <v/>
      </c>
      <c r="F365" s="8">
        <f>+'CTOS FICHA 904664'!A366</f>
        <v>0</v>
      </c>
      <c r="G365" s="8">
        <f>+'CTOS FICHA 904664'!B366</f>
        <v>0</v>
      </c>
      <c r="H365" s="8">
        <f>+'CTOS FICHA 904664'!P366</f>
        <v>0</v>
      </c>
    </row>
    <row r="366" spans="1:8">
      <c r="A366" t="str">
        <f>'CTOS FICHA 904946'!C376&amp;'CTOS FICHA 904946'!D376&amp;'CTOS FICHA 904946'!E376&amp;'CTOS FICHA 904946'!F376&amp;'CTOS FICHA 904946'!G376&amp;'CTOS FICHA 904946'!H376&amp;'CTOS FICHA 904946'!I376</f>
        <v>iMacAntI5 A 3,2GHZ8GB2TBFS2GBMAGIC MOUSE 2</v>
      </c>
      <c r="B366" s="8" t="str">
        <f>+'CTOS FICHA 904946'!A376</f>
        <v>151</v>
      </c>
      <c r="C366" s="8">
        <f>+'CTOS FICHA 904946'!B376</f>
        <v>0</v>
      </c>
      <c r="D366" s="8">
        <f>+'CTOS FICHA 904946'!P376</f>
        <v>0</v>
      </c>
      <c r="E366" t="str">
        <f>'CTOS FICHA 904664'!C367&amp;'CTOS FICHA 904664'!D367&amp;'CTOS FICHA 904664'!E367&amp;'CTOS FICHA 904664'!F367&amp;'CTOS FICHA 904664'!G367&amp;'CTOS FICHA 904664'!H367&amp;'CTOS FICHA 904664'!I367&amp;'CTOS FICHA 904664'!Q367</f>
        <v/>
      </c>
      <c r="F366" s="8">
        <f>+'CTOS FICHA 904664'!A367</f>
        <v>0</v>
      </c>
      <c r="G366" s="8">
        <f>+'CTOS FICHA 904664'!B367</f>
        <v>0</v>
      </c>
      <c r="H366" s="8">
        <f>+'CTOS FICHA 904664'!P367</f>
        <v>0</v>
      </c>
    </row>
    <row r="367" spans="1:8">
      <c r="A367" t="str">
        <f>'CTOS FICHA 904946'!C377&amp;'CTOS FICHA 904946'!D377&amp;'CTOS FICHA 904946'!E377&amp;'CTOS FICHA 904946'!F377&amp;'CTOS FICHA 904946'!G377&amp;'CTOS FICHA 904946'!H377&amp;'CTOS FICHA 904946'!I377</f>
        <v>iMac 27"5KI5 A 3,2GHZ8GB2TBFS2GBMAGIC MOUSE 2</v>
      </c>
      <c r="B367" s="8" t="str">
        <f>+'CTOS FICHA 904946'!A377</f>
        <v>151</v>
      </c>
      <c r="C367" s="8" t="str">
        <f>+'CTOS FICHA 904946'!B377</f>
        <v>16037</v>
      </c>
      <c r="D367" s="8" t="str">
        <f>+'CTOS FICHA 904946'!P377</f>
        <v>144374408</v>
      </c>
      <c r="E367" t="str">
        <f>'CTOS FICHA 904664'!C368&amp;'CTOS FICHA 904664'!D368&amp;'CTOS FICHA 904664'!E368&amp;'CTOS FICHA 904664'!F368&amp;'CTOS FICHA 904664'!G368&amp;'CTOS FICHA 904664'!H368&amp;'CTOS FICHA 904664'!I368&amp;'CTOS FICHA 904664'!Q368</f>
        <v/>
      </c>
      <c r="F367" s="8">
        <f>+'CTOS FICHA 904664'!A368</f>
        <v>0</v>
      </c>
      <c r="G367" s="8">
        <f>+'CTOS FICHA 904664'!B368</f>
        <v>0</v>
      </c>
      <c r="H367" s="8">
        <f>+'CTOS FICHA 904664'!P368</f>
        <v>0</v>
      </c>
    </row>
    <row r="368" spans="1:8">
      <c r="A368" t="e">
        <f>'CTOS FICHA 904946'!#REF!&amp;'CTOS FICHA 904946'!#REF!&amp;'CTOS FICHA 904946'!#REF!&amp;'CTOS FICHA 904946'!#REF!&amp;'CTOS FICHA 904946'!#REF!&amp;'CTOS FICHA 904946'!#REF!&amp;'CTOS FICHA 904946'!#REF!</f>
        <v>#REF!</v>
      </c>
      <c r="B368" s="8" t="e">
        <f>+'CTOS FICHA 904946'!#REF!</f>
        <v>#REF!</v>
      </c>
      <c r="C368" s="8" t="e">
        <f>+'CTOS FICHA 904946'!#REF!</f>
        <v>#REF!</v>
      </c>
      <c r="D368" s="8" t="e">
        <f>+'CTOS FICHA 904946'!#REF!</f>
        <v>#REF!</v>
      </c>
      <c r="E368" t="str">
        <f>'CTOS FICHA 904664'!C369&amp;'CTOS FICHA 904664'!D369&amp;'CTOS FICHA 904664'!E369&amp;'CTOS FICHA 904664'!F369&amp;'CTOS FICHA 904664'!G369&amp;'CTOS FICHA 904664'!H369&amp;'CTOS FICHA 904664'!I369&amp;'CTOS FICHA 904664'!Q369</f>
        <v/>
      </c>
      <c r="F368" s="8">
        <f>+'CTOS FICHA 904664'!A369</f>
        <v>0</v>
      </c>
      <c r="G368" s="8">
        <f>+'CTOS FICHA 904664'!B369</f>
        <v>0</v>
      </c>
      <c r="H368" s="8">
        <f>+'CTOS FICHA 904664'!P369</f>
        <v>0</v>
      </c>
    </row>
    <row r="369" spans="1:8">
      <c r="A369" t="str">
        <f>'CTOS FICHA 904946'!C378&amp;'CTOS FICHA 904946'!D378&amp;'CTOS FICHA 904946'!E378&amp;'CTOS FICHA 904946'!F378&amp;'CTOS FICHA 904946'!G378&amp;'CTOS FICHA 904946'!H378&amp;'CTOS FICHA 904946'!I378</f>
        <v>Mac MiniI7 A 3,0GHZ16GB 512GB FLASH</v>
      </c>
      <c r="B369" s="8" t="str">
        <f>+'CTOS FICHA 904946'!A378</f>
        <v>151</v>
      </c>
      <c r="C369" s="8" t="str">
        <f>+'CTOS FICHA 904946'!B378</f>
        <v>16045</v>
      </c>
      <c r="D369" s="8" t="str">
        <f>+'CTOS FICHA 904946'!P378</f>
        <v>144396932</v>
      </c>
      <c r="E369" t="str">
        <f>'CTOS FICHA 904664'!C370&amp;'CTOS FICHA 904664'!D370&amp;'CTOS FICHA 904664'!E370&amp;'CTOS FICHA 904664'!F370&amp;'CTOS FICHA 904664'!G370&amp;'CTOS FICHA 904664'!H370&amp;'CTOS FICHA 904664'!I370&amp;'CTOS FICHA 904664'!Q370</f>
        <v/>
      </c>
      <c r="F369" s="8">
        <f>+'CTOS FICHA 904664'!A370</f>
        <v>0</v>
      </c>
      <c r="G369" s="8">
        <f>+'CTOS FICHA 904664'!B370</f>
        <v>0</v>
      </c>
      <c r="H369" s="8">
        <f>+'CTOS FICHA 904664'!P370</f>
        <v>0</v>
      </c>
    </row>
    <row r="370" spans="1:8">
      <c r="A370" t="str">
        <f>'CTOS FICHA 904946'!C379&amp;'CTOS FICHA 904946'!D379&amp;'CTOS FICHA 904946'!E379&amp;'CTOS FICHA 904946'!F379&amp;'CTOS FICHA 904946'!G379&amp;'CTOS FICHA 904946'!H379&amp;'CTOS FICHA 904946'!I379</f>
        <v>iMac21,5"I5 A 2,8GHZ16GBSERIAL ATA 1TBMAGIC MOUSE 2</v>
      </c>
      <c r="B370" s="8" t="str">
        <f>+'CTOS FICHA 904946'!A379</f>
        <v>151</v>
      </c>
      <c r="C370" s="8">
        <f>+'CTOS FICHA 904946'!B379</f>
        <v>14255</v>
      </c>
      <c r="D370" s="8">
        <f>+'CTOS FICHA 904946'!P379</f>
        <v>141177238</v>
      </c>
      <c r="E370" t="str">
        <f>'CTOS FICHA 904664'!C371&amp;'CTOS FICHA 904664'!D371&amp;'CTOS FICHA 904664'!E371&amp;'CTOS FICHA 904664'!F371&amp;'CTOS FICHA 904664'!G371&amp;'CTOS FICHA 904664'!H371&amp;'CTOS FICHA 904664'!I371&amp;'CTOS FICHA 904664'!Q371</f>
        <v/>
      </c>
      <c r="F370" s="8">
        <f>+'CTOS FICHA 904664'!A371</f>
        <v>0</v>
      </c>
      <c r="G370" s="8">
        <f>+'CTOS FICHA 904664'!B371</f>
        <v>0</v>
      </c>
      <c r="H370" s="8">
        <f>+'CTOS FICHA 904664'!P371</f>
        <v>0</v>
      </c>
    </row>
    <row r="371" spans="1:8">
      <c r="A371" t="str">
        <f>'CTOS FICHA 904946'!C380&amp;'CTOS FICHA 904946'!D380&amp;'CTOS FICHA 904946'!E380&amp;'CTOS FICHA 904946'!F380&amp;'CTOS FICHA 904946'!G380&amp;'CTOS FICHA 904946'!H380&amp;'CTOS FICHA 904946'!I380</f>
        <v>iMac 27"5KI7 A 4,0GHZ32GB1TB FLASH4GBMAGIC MOUSE 2</v>
      </c>
      <c r="B371" s="8" t="str">
        <f>+'CTOS FICHA 904946'!A380</f>
        <v>151</v>
      </c>
      <c r="C371" s="8">
        <f>+'CTOS FICHA 904946'!B380</f>
        <v>16029</v>
      </c>
      <c r="D371" s="8">
        <f>+'CTOS FICHA 904946'!P380</f>
        <v>144327436</v>
      </c>
      <c r="E371" t="str">
        <f>'CTOS FICHA 904664'!C372&amp;'CTOS FICHA 904664'!D372&amp;'CTOS FICHA 904664'!E372&amp;'CTOS FICHA 904664'!F372&amp;'CTOS FICHA 904664'!G372&amp;'CTOS FICHA 904664'!H372&amp;'CTOS FICHA 904664'!I372&amp;'CTOS FICHA 904664'!Q372</f>
        <v/>
      </c>
      <c r="F371" s="8">
        <f>+'CTOS FICHA 904664'!A372</f>
        <v>0</v>
      </c>
      <c r="G371" s="8">
        <f>+'CTOS FICHA 904664'!B372</f>
        <v>0</v>
      </c>
      <c r="H371" s="8">
        <f>+'CTOS FICHA 904664'!P372</f>
        <v>0</v>
      </c>
    </row>
    <row r="372" spans="1:8">
      <c r="A372" t="str">
        <f>'CTOS FICHA 904946'!C381&amp;'CTOS FICHA 904946'!D381&amp;'CTOS FICHA 904946'!E381&amp;'CTOS FICHA 904946'!F381&amp;'CTOS FICHA 904946'!G381&amp;'CTOS FICHA 904946'!H381&amp;'CTOS FICHA 904946'!I381</f>
        <v>iMac21,5"I5 A 2,8GHZ16GB1TBFSMAGIC MOUSE 2</v>
      </c>
      <c r="B372" s="8" t="str">
        <f>+'CTOS FICHA 904946'!A381</f>
        <v>151</v>
      </c>
      <c r="C372" s="8">
        <f>+'CTOS FICHA 904946'!B381</f>
        <v>15823</v>
      </c>
      <c r="D372" s="8">
        <f>+'CTOS FICHA 904946'!P381</f>
        <v>144057271</v>
      </c>
      <c r="E372" t="str">
        <f>'CTOS FICHA 904664'!C373&amp;'CTOS FICHA 904664'!D373&amp;'CTOS FICHA 904664'!E373&amp;'CTOS FICHA 904664'!F373&amp;'CTOS FICHA 904664'!G373&amp;'CTOS FICHA 904664'!H373&amp;'CTOS FICHA 904664'!I373&amp;'CTOS FICHA 904664'!Q373</f>
        <v/>
      </c>
      <c r="F372" s="8">
        <f>+'CTOS FICHA 904664'!A373</f>
        <v>0</v>
      </c>
      <c r="G372" s="8">
        <f>+'CTOS FICHA 904664'!B373</f>
        <v>0</v>
      </c>
      <c r="H372" s="8">
        <f>+'CTOS FICHA 904664'!P373</f>
        <v>0</v>
      </c>
    </row>
    <row r="373" spans="1:8">
      <c r="A373" t="str">
        <f>'CTOS FICHA 904946'!C382&amp;'CTOS FICHA 904946'!D382&amp;'CTOS FICHA 904946'!E382&amp;'CTOS FICHA 904946'!F382&amp;'CTOS FICHA 904946'!G382&amp;'CTOS FICHA 904946'!H382&amp;'CTOS FICHA 904946'!I382</f>
        <v>iMac21,5 4KI7 A 3,3GHZ16GBSERIAL ATA 1TBMAGIC MOUSE 2</v>
      </c>
      <c r="B373" s="8" t="str">
        <f>+'CTOS FICHA 904946'!A382</f>
        <v>151</v>
      </c>
      <c r="C373" s="8">
        <f>+'CTOS FICHA 904946'!B382</f>
        <v>14933</v>
      </c>
      <c r="D373" s="8">
        <f>+'CTOS FICHA 904946'!P382</f>
        <v>141719112</v>
      </c>
      <c r="E373" t="str">
        <f>'CTOS FICHA 904664'!C374&amp;'CTOS FICHA 904664'!D374&amp;'CTOS FICHA 904664'!E374&amp;'CTOS FICHA 904664'!F374&amp;'CTOS FICHA 904664'!G374&amp;'CTOS FICHA 904664'!H374&amp;'CTOS FICHA 904664'!I374&amp;'CTOS FICHA 904664'!Q374</f>
        <v/>
      </c>
      <c r="F373" s="8">
        <f>+'CTOS FICHA 904664'!A374</f>
        <v>0</v>
      </c>
      <c r="G373" s="8">
        <f>+'CTOS FICHA 904664'!B374</f>
        <v>0</v>
      </c>
      <c r="H373" s="8">
        <f>+'CTOS FICHA 904664'!P374</f>
        <v>0</v>
      </c>
    </row>
    <row r="374" spans="1:8">
      <c r="A374" t="str">
        <f>'CTOS FICHA 904946'!C383&amp;'CTOS FICHA 904946'!D383&amp;'CTOS FICHA 904946'!E383&amp;'CTOS FICHA 904946'!F383&amp;'CTOS FICHA 904946'!G383&amp;'CTOS FICHA 904946'!H383&amp;'CTOS FICHA 904946'!I383</f>
        <v>iMac 27"5KI7 A 4,0GHZ16GB1TBFS2GBMAGIC MOUSE 2</v>
      </c>
      <c r="B374" s="8" t="str">
        <f>+'CTOS FICHA 904946'!A383</f>
        <v>151</v>
      </c>
      <c r="C374" s="8">
        <f>+'CTOS FICHA 904946'!B383</f>
        <v>14768</v>
      </c>
      <c r="D374" s="8">
        <f>+'CTOS FICHA 904946'!P383</f>
        <v>141453356</v>
      </c>
      <c r="E374" t="str">
        <f>'CTOS FICHA 904664'!C375&amp;'CTOS FICHA 904664'!D375&amp;'CTOS FICHA 904664'!E375&amp;'CTOS FICHA 904664'!F375&amp;'CTOS FICHA 904664'!G375&amp;'CTOS FICHA 904664'!H375&amp;'CTOS FICHA 904664'!I375&amp;'CTOS FICHA 904664'!Q375</f>
        <v/>
      </c>
      <c r="F374" s="8">
        <f>+'CTOS FICHA 904664'!A375</f>
        <v>0</v>
      </c>
      <c r="G374" s="8">
        <f>+'CTOS FICHA 904664'!B375</f>
        <v>0</v>
      </c>
      <c r="H374" s="8">
        <f>+'CTOS FICHA 904664'!P375</f>
        <v>0</v>
      </c>
    </row>
    <row r="375" spans="1:8">
      <c r="A375" t="str">
        <f>'CTOS FICHA 904946'!C384&amp;'CTOS FICHA 904946'!D384&amp;'CTOS FICHA 904946'!E384&amp;'CTOS FICHA 904946'!F384&amp;'CTOS FICHA 904946'!G384&amp;'CTOS FICHA 904946'!H384&amp;'CTOS FICHA 904946'!I384</f>
        <v>iMac21,5 4KI5 A 3,1GHZ8GB2TBFSMAGIC MOUSE 2</v>
      </c>
      <c r="B375" s="8" t="str">
        <f>+'CTOS FICHA 904946'!A384</f>
        <v>151</v>
      </c>
      <c r="C375" s="8" t="str">
        <f>+'CTOS FICHA 904946'!B384</f>
        <v>16052</v>
      </c>
      <c r="D375" s="8" t="str">
        <f>+'CTOS FICHA 904946'!P384</f>
        <v>144512938</v>
      </c>
      <c r="E375" t="str">
        <f>'CTOS FICHA 904664'!C376&amp;'CTOS FICHA 904664'!D376&amp;'CTOS FICHA 904664'!E376&amp;'CTOS FICHA 904664'!F376&amp;'CTOS FICHA 904664'!G376&amp;'CTOS FICHA 904664'!H376&amp;'CTOS FICHA 904664'!I376&amp;'CTOS FICHA 904664'!Q376</f>
        <v/>
      </c>
      <c r="F375" s="8">
        <f>+'CTOS FICHA 904664'!A376</f>
        <v>0</v>
      </c>
      <c r="G375" s="8">
        <f>+'CTOS FICHA 904664'!B376</f>
        <v>0</v>
      </c>
      <c r="H375" s="8">
        <f>+'CTOS FICHA 904664'!P376</f>
        <v>0</v>
      </c>
    </row>
    <row r="376" spans="1:8">
      <c r="A376" t="str">
        <f>'CTOS FICHA 904946'!C385&amp;'CTOS FICHA 904946'!D385&amp;'CTOS FICHA 904946'!E385&amp;'CTOS FICHA 904946'!F385&amp;'CTOS FICHA 904946'!G385&amp;'CTOS FICHA 904946'!H385&amp;'CTOS FICHA 904946'!I385</f>
        <v>iMac 27"5KI5 A 3,3GHZ16GB2TBFS4GBMAGIC MOUSE 2</v>
      </c>
      <c r="B376" s="8" t="str">
        <f>+'CTOS FICHA 904946'!A385</f>
        <v>151</v>
      </c>
      <c r="C376" s="8" t="str">
        <f>+'CTOS FICHA 904946'!B385</f>
        <v>16060</v>
      </c>
      <c r="D376" s="8" t="str">
        <f>+'CTOS FICHA 904946'!P385</f>
        <v>144544067</v>
      </c>
      <c r="E376" t="str">
        <f>'CTOS FICHA 904664'!C377&amp;'CTOS FICHA 904664'!D377&amp;'CTOS FICHA 904664'!E377&amp;'CTOS FICHA 904664'!F377&amp;'CTOS FICHA 904664'!G377&amp;'CTOS FICHA 904664'!H377&amp;'CTOS FICHA 904664'!I377&amp;'CTOS FICHA 904664'!Q377</f>
        <v/>
      </c>
      <c r="F376" s="8">
        <f>+'CTOS FICHA 904664'!A377</f>
        <v>0</v>
      </c>
      <c r="G376" s="8">
        <f>+'CTOS FICHA 904664'!B377</f>
        <v>0</v>
      </c>
      <c r="H376" s="8">
        <f>+'CTOS FICHA 904664'!P377</f>
        <v>0</v>
      </c>
    </row>
    <row r="377" spans="1:8">
      <c r="A377" t="str">
        <f>'CTOS FICHA 904946'!C386&amp;'CTOS FICHA 904946'!D386&amp;'CTOS FICHA 904946'!E386&amp;'CTOS FICHA 904946'!F386&amp;'CTOS FICHA 904946'!G386&amp;'CTOS FICHA 904946'!H386&amp;'CTOS FICHA 904946'!I386</f>
        <v>iMac 27"5KI5 A 3,2GHZ16GBSERIAL ATA 1TB2GBMAGIC MOUSE 2</v>
      </c>
      <c r="B377" s="8" t="str">
        <f>+'CTOS FICHA 904946'!A386</f>
        <v>151</v>
      </c>
      <c r="C377" s="8" t="str">
        <f>+'CTOS FICHA 904946'!B386</f>
        <v>16078</v>
      </c>
      <c r="D377" s="8" t="str">
        <f>+'CTOS FICHA 904946'!P386</f>
        <v>144554529</v>
      </c>
      <c r="E377" t="str">
        <f>'CTOS FICHA 904664'!C378&amp;'CTOS FICHA 904664'!D378&amp;'CTOS FICHA 904664'!E378&amp;'CTOS FICHA 904664'!F378&amp;'CTOS FICHA 904664'!G378&amp;'CTOS FICHA 904664'!H378&amp;'CTOS FICHA 904664'!I378&amp;'CTOS FICHA 904664'!Q378</f>
        <v/>
      </c>
      <c r="F377" s="8">
        <f>+'CTOS FICHA 904664'!A378</f>
        <v>0</v>
      </c>
      <c r="G377" s="8">
        <f>+'CTOS FICHA 904664'!B378</f>
        <v>0</v>
      </c>
      <c r="H377" s="8">
        <f>+'CTOS FICHA 904664'!P378</f>
        <v>0</v>
      </c>
    </row>
    <row r="378" spans="1:8">
      <c r="A378" t="str">
        <f>'CTOS FICHA 904946'!C387&amp;'CTOS FICHA 904946'!D387&amp;'CTOS FICHA 904946'!E387&amp;'CTOS FICHA 904946'!F387&amp;'CTOS FICHA 904946'!G387&amp;'CTOS FICHA 904946'!H387&amp;'CTOS FICHA 904946'!I387</f>
        <v>iMac21,5 4KI7 A 3,3GHZ16GB1TBFSMAGIC TRACKPAD 2</v>
      </c>
      <c r="B378" s="8" t="str">
        <f>+'CTOS FICHA 904946'!A387</f>
        <v>151</v>
      </c>
      <c r="C378" s="8" t="str">
        <f>+'CTOS FICHA 904946'!B387</f>
        <v>16086</v>
      </c>
      <c r="D378" s="8" t="str">
        <f>+'CTOS FICHA 904946'!P387</f>
        <v>144562138</v>
      </c>
      <c r="E378" t="str">
        <f>'CTOS FICHA 904664'!C379&amp;'CTOS FICHA 904664'!D379&amp;'CTOS FICHA 904664'!E379&amp;'CTOS FICHA 904664'!F379&amp;'CTOS FICHA 904664'!G379&amp;'CTOS FICHA 904664'!H379&amp;'CTOS FICHA 904664'!I379&amp;'CTOS FICHA 904664'!Q379</f>
        <v/>
      </c>
      <c r="F378" s="8">
        <f>+'CTOS FICHA 904664'!A379</f>
        <v>0</v>
      </c>
      <c r="G378" s="8">
        <f>+'CTOS FICHA 904664'!B379</f>
        <v>0</v>
      </c>
      <c r="H378" s="8">
        <f>+'CTOS FICHA 904664'!P379</f>
        <v>0</v>
      </c>
    </row>
    <row r="379" spans="1:8">
      <c r="A379" t="str">
        <f>'CTOS FICHA 904946'!C388&amp;'CTOS FICHA 904946'!D388&amp;'CTOS FICHA 904946'!E388&amp;'CTOS FICHA 904946'!F388&amp;'CTOS FICHA 904946'!G388&amp;'CTOS FICHA 904946'!H388&amp;'CTOS FICHA 904946'!I388</f>
        <v>iMac 27"5KI7 A 4,0GHZ16GB3TBFS4GBMAGIC MOUSE 2</v>
      </c>
      <c r="B379" s="8" t="str">
        <f>+'CTOS FICHA 904946'!A388</f>
        <v>151</v>
      </c>
      <c r="C379" s="8" t="str">
        <f>+'CTOS FICHA 904946'!B388</f>
        <v>16094</v>
      </c>
      <c r="D379" s="8" t="str">
        <f>+'CTOS FICHA 904946'!P388</f>
        <v>144571030</v>
      </c>
      <c r="E379" t="str">
        <f>'CTOS FICHA 904664'!C380&amp;'CTOS FICHA 904664'!D380&amp;'CTOS FICHA 904664'!E380&amp;'CTOS FICHA 904664'!F380&amp;'CTOS FICHA 904664'!G380&amp;'CTOS FICHA 904664'!H380&amp;'CTOS FICHA 904664'!I380&amp;'CTOS FICHA 904664'!Q380</f>
        <v/>
      </c>
      <c r="F379" s="8">
        <f>+'CTOS FICHA 904664'!A380</f>
        <v>0</v>
      </c>
      <c r="G379" s="8">
        <f>+'CTOS FICHA 904664'!B380</f>
        <v>0</v>
      </c>
      <c r="H379" s="8">
        <f>+'CTOS FICHA 904664'!P380</f>
        <v>0</v>
      </c>
    </row>
    <row r="380" spans="1:8">
      <c r="A380" t="str">
        <f>'CTOS FICHA 904946'!C389&amp;'CTOS FICHA 904946'!D389&amp;'CTOS FICHA 904946'!E389&amp;'CTOS FICHA 904946'!F389&amp;'CTOS FICHA 904946'!G389&amp;'CTOS FICHA 904946'!H389&amp;'CTOS FICHA 904946'!I389</f>
        <v>iMac 27"5KI5 A 3,2GHZ16GB1TBFS2GBMAGIC MOUSE 2</v>
      </c>
      <c r="B380" s="8" t="str">
        <f>+'CTOS FICHA 904946'!A389</f>
        <v>151</v>
      </c>
      <c r="C380" s="8">
        <f>+'CTOS FICHA 904946'!B389</f>
        <v>15385</v>
      </c>
      <c r="D380" s="8">
        <f>+'CTOS FICHA 904946'!P389</f>
        <v>142789620</v>
      </c>
      <c r="E380" t="str">
        <f>'CTOS FICHA 904664'!C381&amp;'CTOS FICHA 904664'!D381&amp;'CTOS FICHA 904664'!E381&amp;'CTOS FICHA 904664'!F381&amp;'CTOS FICHA 904664'!G381&amp;'CTOS FICHA 904664'!H381&amp;'CTOS FICHA 904664'!I381&amp;'CTOS FICHA 904664'!Q381</f>
        <v/>
      </c>
      <c r="F380" s="8">
        <f>+'CTOS FICHA 904664'!A381</f>
        <v>0</v>
      </c>
      <c r="G380" s="8">
        <f>+'CTOS FICHA 904664'!B381</f>
        <v>0</v>
      </c>
      <c r="H380" s="8">
        <f>+'CTOS FICHA 904664'!P381</f>
        <v>0</v>
      </c>
    </row>
    <row r="381" spans="1:8">
      <c r="A381" t="str">
        <f>'CTOS FICHA 904946'!C390&amp;'CTOS FICHA 904946'!D390&amp;'CTOS FICHA 904946'!E390&amp;'CTOS FICHA 904946'!F390&amp;'CTOS FICHA 904946'!G390&amp;'CTOS FICHA 904946'!H390&amp;'CTOS FICHA 904946'!I390</f>
        <v>iMac 27"5KI5 A 3,2GHZ32GB1TBFS2GBMAGIC MOUSE 2</v>
      </c>
      <c r="B381" s="8" t="str">
        <f>+'CTOS FICHA 904946'!A390</f>
        <v>151</v>
      </c>
      <c r="C381" s="8" t="str">
        <f>+'CTOS FICHA 904946'!B390</f>
        <v>16102</v>
      </c>
      <c r="D381" s="8" t="str">
        <f>+'CTOS FICHA 904946'!P390</f>
        <v>144589209</v>
      </c>
      <c r="E381" t="str">
        <f>'CTOS FICHA 904664'!C382&amp;'CTOS FICHA 904664'!D382&amp;'CTOS FICHA 904664'!E382&amp;'CTOS FICHA 904664'!F382&amp;'CTOS FICHA 904664'!G382&amp;'CTOS FICHA 904664'!H382&amp;'CTOS FICHA 904664'!I382&amp;'CTOS FICHA 904664'!Q382</f>
        <v/>
      </c>
      <c r="F381" s="8">
        <f>+'CTOS FICHA 904664'!A382</f>
        <v>0</v>
      </c>
      <c r="G381" s="8">
        <f>+'CTOS FICHA 904664'!B382</f>
        <v>0</v>
      </c>
      <c r="H381" s="8">
        <f>+'CTOS FICHA 904664'!P382</f>
        <v>0</v>
      </c>
    </row>
    <row r="382" spans="1:8">
      <c r="A382" t="str">
        <f>'CTOS FICHA 904946'!C391&amp;'CTOS FICHA 904946'!D391&amp;'CTOS FICHA 904946'!E391&amp;'CTOS FICHA 904946'!F391&amp;'CTOS FICHA 904946'!G391&amp;'CTOS FICHA 904946'!H391&amp;'CTOS FICHA 904946'!I391</f>
        <v>iMac21,5 4KI7 A 3,3GHZ16GBSERIAL ATA 1TBMAGIC MOUSE2 + MAGIC TRACKPAD2</v>
      </c>
      <c r="B382" s="8" t="str">
        <f>+'CTOS FICHA 904946'!A391</f>
        <v>151</v>
      </c>
      <c r="C382" s="8" t="str">
        <f>+'CTOS FICHA 904946'!B391</f>
        <v>16110</v>
      </c>
      <c r="D382" s="8" t="str">
        <f>+'CTOS FICHA 904946'!P391</f>
        <v>144589432</v>
      </c>
      <c r="E382" t="str">
        <f>'CTOS FICHA 904664'!C383&amp;'CTOS FICHA 904664'!D383&amp;'CTOS FICHA 904664'!E383&amp;'CTOS FICHA 904664'!F383&amp;'CTOS FICHA 904664'!G383&amp;'CTOS FICHA 904664'!H383&amp;'CTOS FICHA 904664'!I383&amp;'CTOS FICHA 904664'!Q383</f>
        <v/>
      </c>
      <c r="F382" s="8">
        <f>+'CTOS FICHA 904664'!A383</f>
        <v>0</v>
      </c>
      <c r="G382" s="8">
        <f>+'CTOS FICHA 904664'!B383</f>
        <v>0</v>
      </c>
      <c r="H382" s="8">
        <f>+'CTOS FICHA 904664'!P383</f>
        <v>0</v>
      </c>
    </row>
    <row r="383" spans="1:8">
      <c r="A383" t="str">
        <f>'CTOS FICHA 904946'!C392&amp;'CTOS FICHA 904946'!D392&amp;'CTOS FICHA 904946'!E392&amp;'CTOS FICHA 904946'!F392&amp;'CTOS FICHA 904946'!G392&amp;'CTOS FICHA 904946'!H392&amp;'CTOS FICHA 904946'!I392</f>
        <v>iMac 27"5KI7 A 4,0GHZ16GB2TBFS2GBAPPLE MOUSE</v>
      </c>
      <c r="B383" s="8" t="str">
        <f>+'CTOS FICHA 904946'!A392</f>
        <v>151</v>
      </c>
      <c r="C383" s="8" t="str">
        <f>+'CTOS FICHA 904946'!B392</f>
        <v>16128</v>
      </c>
      <c r="D383" s="8" t="str">
        <f>+'CTOS FICHA 904946'!P392</f>
        <v>144598140</v>
      </c>
      <c r="E383" t="str">
        <f>'CTOS FICHA 904664'!C384&amp;'CTOS FICHA 904664'!D384&amp;'CTOS FICHA 904664'!E384&amp;'CTOS FICHA 904664'!F384&amp;'CTOS FICHA 904664'!G384&amp;'CTOS FICHA 904664'!H384&amp;'CTOS FICHA 904664'!I384&amp;'CTOS FICHA 904664'!Q384</f>
        <v/>
      </c>
      <c r="F383" s="8">
        <f>+'CTOS FICHA 904664'!A384</f>
        <v>0</v>
      </c>
      <c r="G383" s="8">
        <f>+'CTOS FICHA 904664'!B384</f>
        <v>0</v>
      </c>
      <c r="H383" s="8">
        <f>+'CTOS FICHA 904664'!P384</f>
        <v>0</v>
      </c>
    </row>
    <row r="384" spans="1:8">
      <c r="A384" t="str">
        <f>'CTOS FICHA 904946'!C393&amp;'CTOS FICHA 904946'!D393&amp;'CTOS FICHA 904946'!E393&amp;'CTOS FICHA 904946'!F393&amp;'CTOS FICHA 904946'!G393&amp;'CTOS FICHA 904946'!H393&amp;'CTOS FICHA 904946'!I393</f>
        <v>iMac 27"5KI7 A 4,0GHZ8GB1TBFS2GBMAGIC MOUSE 2</v>
      </c>
      <c r="B384" s="8" t="str">
        <f>+'CTOS FICHA 904946'!A393</f>
        <v>151</v>
      </c>
      <c r="C384" s="8">
        <f>+'CTOS FICHA 904946'!B393</f>
        <v>15880</v>
      </c>
      <c r="D384" s="8">
        <f>+'CTOS FICHA 904946'!P393</f>
        <v>144100573</v>
      </c>
      <c r="E384" t="str">
        <f>'CTOS FICHA 904664'!C385&amp;'CTOS FICHA 904664'!D385&amp;'CTOS FICHA 904664'!E385&amp;'CTOS FICHA 904664'!F385&amp;'CTOS FICHA 904664'!G385&amp;'CTOS FICHA 904664'!H385&amp;'CTOS FICHA 904664'!I385&amp;'CTOS FICHA 904664'!Q385</f>
        <v/>
      </c>
      <c r="F384" s="8">
        <f>+'CTOS FICHA 904664'!A385</f>
        <v>0</v>
      </c>
      <c r="G384" s="8">
        <f>+'CTOS FICHA 904664'!B385</f>
        <v>0</v>
      </c>
      <c r="H384" s="8">
        <f>+'CTOS FICHA 904664'!P385</f>
        <v>0</v>
      </c>
    </row>
    <row r="385" spans="1:8">
      <c r="A385" t="str">
        <f>'CTOS FICHA 904946'!C394&amp;'CTOS FICHA 904946'!D394&amp;'CTOS FICHA 904946'!E394&amp;'CTOS FICHA 904946'!F394&amp;'CTOS FICHA 904946'!G394&amp;'CTOS FICHA 904946'!H394&amp;'CTOS FICHA 904946'!I394</f>
        <v>iMac 27"5KI7 A 4,0GHZ16GB512GB FLASH4GBMAGIC MOUSE 2</v>
      </c>
      <c r="B385" s="8" t="str">
        <f>+'CTOS FICHA 904946'!A394</f>
        <v>151</v>
      </c>
      <c r="C385" s="8" t="str">
        <f>+'CTOS FICHA 904946'!B394</f>
        <v>16136</v>
      </c>
      <c r="D385" s="8" t="str">
        <f>+'CTOS FICHA 904946'!P394</f>
        <v>144611092</v>
      </c>
      <c r="E385" t="str">
        <f>'CTOS FICHA 904664'!C386&amp;'CTOS FICHA 904664'!D386&amp;'CTOS FICHA 904664'!E386&amp;'CTOS FICHA 904664'!F386&amp;'CTOS FICHA 904664'!G386&amp;'CTOS FICHA 904664'!H386&amp;'CTOS FICHA 904664'!I386&amp;'CTOS FICHA 904664'!Q386</f>
        <v/>
      </c>
      <c r="F385" s="8">
        <f>+'CTOS FICHA 904664'!A386</f>
        <v>0</v>
      </c>
      <c r="G385" s="8">
        <f>+'CTOS FICHA 904664'!B386</f>
        <v>0</v>
      </c>
      <c r="H385" s="8">
        <f>+'CTOS FICHA 904664'!P386</f>
        <v>0</v>
      </c>
    </row>
    <row r="386" spans="1:8">
      <c r="A386" t="str">
        <f>'CTOS FICHA 904946'!C395&amp;'CTOS FICHA 904946'!D395&amp;'CTOS FICHA 904946'!E395&amp;'CTOS FICHA 904946'!F395&amp;'CTOS FICHA 904946'!G395&amp;'CTOS FICHA 904946'!H395&amp;'CTOS FICHA 904946'!I395</f>
        <v>iMac21,5"I5 A 1,6GHZ8GB1TBFSMAGIC MOUSE 2</v>
      </c>
      <c r="B386" s="8" t="str">
        <f>+'CTOS FICHA 904946'!A395</f>
        <v>151</v>
      </c>
      <c r="C386" s="8" t="str">
        <f>+'CTOS FICHA 904946'!B395</f>
        <v>16144</v>
      </c>
      <c r="D386" s="8" t="str">
        <f>+'CTOS FICHA 904946'!P395</f>
        <v>144619851</v>
      </c>
      <c r="E386" t="str">
        <f>'CTOS FICHA 904664'!C387&amp;'CTOS FICHA 904664'!D387&amp;'CTOS FICHA 904664'!E387&amp;'CTOS FICHA 904664'!F387&amp;'CTOS FICHA 904664'!G387&amp;'CTOS FICHA 904664'!H387&amp;'CTOS FICHA 904664'!I387&amp;'CTOS FICHA 904664'!Q387</f>
        <v/>
      </c>
      <c r="F386" s="8">
        <f>+'CTOS FICHA 904664'!A387</f>
        <v>0</v>
      </c>
      <c r="G386" s="8">
        <f>+'CTOS FICHA 904664'!B387</f>
        <v>0</v>
      </c>
      <c r="H386" s="8">
        <f>+'CTOS FICHA 904664'!P387</f>
        <v>0</v>
      </c>
    </row>
    <row r="387" spans="1:8">
      <c r="A387" t="str">
        <f>'CTOS FICHA 904946'!C396&amp;'CTOS FICHA 904946'!D396&amp;'CTOS FICHA 904946'!E396&amp;'CTOS FICHA 904946'!F396&amp;'CTOS FICHA 904946'!G396&amp;'CTOS FICHA 904946'!H396&amp;'CTOS FICHA 904946'!I396</f>
        <v>iMac21,5 4KI5 A 3,1GHZ16GBSERIAL ATA 1TBMAGIC MOUSE 2</v>
      </c>
      <c r="B387" s="8" t="str">
        <f>+'CTOS FICHA 904946'!A396</f>
        <v>151</v>
      </c>
      <c r="C387" s="8">
        <f>+'CTOS FICHA 904946'!B396</f>
        <v>15062</v>
      </c>
      <c r="D387" s="8">
        <f>+'CTOS FICHA 904946'!P396</f>
        <v>141913911</v>
      </c>
      <c r="E387" t="str">
        <f>'CTOS FICHA 904664'!C388&amp;'CTOS FICHA 904664'!D388&amp;'CTOS FICHA 904664'!E388&amp;'CTOS FICHA 904664'!F388&amp;'CTOS FICHA 904664'!G388&amp;'CTOS FICHA 904664'!H388&amp;'CTOS FICHA 904664'!I388&amp;'CTOS FICHA 904664'!Q388</f>
        <v/>
      </c>
      <c r="F387" s="8">
        <f>+'CTOS FICHA 904664'!A388</f>
        <v>0</v>
      </c>
      <c r="G387" s="8">
        <f>+'CTOS FICHA 904664'!B388</f>
        <v>0</v>
      </c>
      <c r="H387" s="8">
        <f>+'CTOS FICHA 904664'!P388</f>
        <v>0</v>
      </c>
    </row>
    <row r="388" spans="1:8">
      <c r="A388" t="str">
        <f>'CTOS FICHA 904946'!C397&amp;'CTOS FICHA 904946'!D397&amp;'CTOS FICHA 904946'!E397&amp;'CTOS FICHA 904946'!F397&amp;'CTOS FICHA 904946'!G397&amp;'CTOS FICHA 904946'!H397&amp;'CTOS FICHA 904946'!I397</f>
        <v>iMac21,5 4KI7 A 3,3GHZ16GB512GB FLASHMAGIC MOUSE 2</v>
      </c>
      <c r="B388" s="8" t="str">
        <f>+'CTOS FICHA 904946'!A397</f>
        <v>151</v>
      </c>
      <c r="C388" s="8">
        <f>+'CTOS FICHA 904946'!B397</f>
        <v>16011</v>
      </c>
      <c r="D388" s="8">
        <f>+'CTOS FICHA 904946'!P397</f>
        <v>144297418</v>
      </c>
      <c r="E388" t="str">
        <f>'CTOS FICHA 904664'!C389&amp;'CTOS FICHA 904664'!D389&amp;'CTOS FICHA 904664'!E389&amp;'CTOS FICHA 904664'!F389&amp;'CTOS FICHA 904664'!G389&amp;'CTOS FICHA 904664'!H389&amp;'CTOS FICHA 904664'!I389&amp;'CTOS FICHA 904664'!Q389</f>
        <v/>
      </c>
      <c r="F388" s="8">
        <f>+'CTOS FICHA 904664'!A389</f>
        <v>0</v>
      </c>
      <c r="G388" s="8">
        <f>+'CTOS FICHA 904664'!B389</f>
        <v>0</v>
      </c>
      <c r="H388" s="8">
        <f>+'CTOS FICHA 904664'!P389</f>
        <v>0</v>
      </c>
    </row>
    <row r="389" spans="1:8">
      <c r="A389" t="str">
        <f>'CTOS FICHA 904946'!C398&amp;'CTOS FICHA 904946'!D398&amp;'CTOS FICHA 904946'!E398&amp;'CTOS FICHA 904946'!F398&amp;'CTOS FICHA 904946'!G398&amp;'CTOS FICHA 904946'!H398&amp;'CTOS FICHA 904946'!I398</f>
        <v>iMac 27"5KI5 A 3,2GHZ16GB1TBFS2GBMAGIC MOUSE 2</v>
      </c>
      <c r="B389" s="8" t="str">
        <f>+'CTOS FICHA 904946'!A398</f>
        <v>151</v>
      </c>
      <c r="C389" s="8">
        <f>+'CTOS FICHA 904946'!B398</f>
        <v>15385</v>
      </c>
      <c r="D389" s="8">
        <f>+'CTOS FICHA 904946'!P398</f>
        <v>142789620</v>
      </c>
      <c r="E389" t="str">
        <f>'CTOS FICHA 904664'!C390&amp;'CTOS FICHA 904664'!D390&amp;'CTOS FICHA 904664'!E390&amp;'CTOS FICHA 904664'!F390&amp;'CTOS FICHA 904664'!G390&amp;'CTOS FICHA 904664'!H390&amp;'CTOS FICHA 904664'!I390&amp;'CTOS FICHA 904664'!Q390</f>
        <v/>
      </c>
      <c r="F389" s="8">
        <f>+'CTOS FICHA 904664'!A390</f>
        <v>0</v>
      </c>
      <c r="G389" s="8">
        <f>+'CTOS FICHA 904664'!B390</f>
        <v>0</v>
      </c>
      <c r="H389" s="8">
        <f>+'CTOS FICHA 904664'!P390</f>
        <v>0</v>
      </c>
    </row>
    <row r="390" spans="1:8">
      <c r="A390" t="str">
        <f>'CTOS FICHA 904946'!C399&amp;'CTOS FICHA 904946'!D399&amp;'CTOS FICHA 904946'!E399&amp;'CTOS FICHA 904946'!F399&amp;'CTOS FICHA 904946'!G399&amp;'CTOS FICHA 904946'!H399&amp;'CTOS FICHA 904946'!I399</f>
        <v>iMac21,5 4KI5 A 3,1GHZ16GBSERIAL ATA 1TBMAGIC MOUSE 2</v>
      </c>
      <c r="B390" s="8" t="str">
        <f>+'CTOS FICHA 904946'!A399</f>
        <v>151</v>
      </c>
      <c r="C390" s="8">
        <f>+'CTOS FICHA 904946'!B399</f>
        <v>15062</v>
      </c>
      <c r="D390" s="8">
        <f>+'CTOS FICHA 904946'!P399</f>
        <v>141913911</v>
      </c>
      <c r="E390" t="str">
        <f>'CTOS FICHA 904664'!C391&amp;'CTOS FICHA 904664'!D391&amp;'CTOS FICHA 904664'!E391&amp;'CTOS FICHA 904664'!F391&amp;'CTOS FICHA 904664'!G391&amp;'CTOS FICHA 904664'!H391&amp;'CTOS FICHA 904664'!I391&amp;'CTOS FICHA 904664'!Q391</f>
        <v/>
      </c>
      <c r="F390" s="8">
        <f>+'CTOS FICHA 904664'!A391</f>
        <v>0</v>
      </c>
      <c r="G390" s="8">
        <f>+'CTOS FICHA 904664'!B391</f>
        <v>0</v>
      </c>
      <c r="H390" s="8">
        <f>+'CTOS FICHA 904664'!P391</f>
        <v>0</v>
      </c>
    </row>
    <row r="391" spans="1:8">
      <c r="A391" t="str">
        <f>'CTOS FICHA 904946'!C400&amp;'CTOS FICHA 904946'!D400&amp;'CTOS FICHA 904946'!E400&amp;'CTOS FICHA 904946'!F400&amp;'CTOS FICHA 904946'!G400&amp;'CTOS FICHA 904946'!H400&amp;'CTOS FICHA 904946'!I400</f>
        <v>iMac 27"5KI5 A 3,2GHZ16GB256GB FLASH2GBMAGIC MOUSE 2</v>
      </c>
      <c r="B391" s="8" t="str">
        <f>+'CTOS FICHA 904946'!A400</f>
        <v>151</v>
      </c>
      <c r="C391" s="8" t="str">
        <f>+'CTOS FICHA 904946'!B400</f>
        <v>16151</v>
      </c>
      <c r="D391" s="8" t="str">
        <f>+'CTOS FICHA 904946'!P400</f>
        <v>144658151</v>
      </c>
      <c r="E391" t="str">
        <f>'CTOS FICHA 904664'!C392&amp;'CTOS FICHA 904664'!D392&amp;'CTOS FICHA 904664'!E392&amp;'CTOS FICHA 904664'!F392&amp;'CTOS FICHA 904664'!G392&amp;'CTOS FICHA 904664'!H392&amp;'CTOS FICHA 904664'!I392&amp;'CTOS FICHA 904664'!Q392</f>
        <v/>
      </c>
      <c r="F391" s="8">
        <f>+'CTOS FICHA 904664'!A392</f>
        <v>0</v>
      </c>
      <c r="G391" s="8">
        <f>+'CTOS FICHA 904664'!B392</f>
        <v>0</v>
      </c>
      <c r="H391" s="8">
        <f>+'CTOS FICHA 904664'!P392</f>
        <v>0</v>
      </c>
    </row>
    <row r="392" spans="1:8">
      <c r="A392" t="e">
        <f>'CTOS FICHA 904946'!#REF!&amp;'CTOS FICHA 904946'!#REF!&amp;'CTOS FICHA 904946'!#REF!&amp;'CTOS FICHA 904946'!#REF!&amp;'CTOS FICHA 904946'!#REF!&amp;'CTOS FICHA 904946'!#REF!&amp;'CTOS FICHA 904946'!#REF!</f>
        <v>#REF!</v>
      </c>
      <c r="B392" s="8" t="e">
        <f>+'CTOS FICHA 904946'!#REF!</f>
        <v>#REF!</v>
      </c>
      <c r="C392" s="8" t="e">
        <f>+'CTOS FICHA 904946'!#REF!</f>
        <v>#REF!</v>
      </c>
      <c r="D392" s="8" t="e">
        <f>+'CTOS FICHA 904946'!#REF!</f>
        <v>#REF!</v>
      </c>
      <c r="E392" t="str">
        <f>'CTOS FICHA 904664'!C393&amp;'CTOS FICHA 904664'!D393&amp;'CTOS FICHA 904664'!E393&amp;'CTOS FICHA 904664'!F393&amp;'CTOS FICHA 904664'!G393&amp;'CTOS FICHA 904664'!H393&amp;'CTOS FICHA 904664'!I393&amp;'CTOS FICHA 904664'!Q393</f>
        <v/>
      </c>
      <c r="F392" s="8">
        <f>+'CTOS FICHA 904664'!A393</f>
        <v>0</v>
      </c>
      <c r="G392" s="8">
        <f>+'CTOS FICHA 904664'!B393</f>
        <v>0</v>
      </c>
      <c r="H392" s="8">
        <f>+'CTOS FICHA 904664'!P393</f>
        <v>0</v>
      </c>
    </row>
    <row r="393" spans="1:8">
      <c r="A393" t="str">
        <f>'CTOS FICHA 904946'!C401&amp;'CTOS FICHA 904946'!D401&amp;'CTOS FICHA 904946'!E401&amp;'CTOS FICHA 904946'!F401&amp;'CTOS FICHA 904946'!G401&amp;'CTOS FICHA 904946'!H401&amp;'CTOS FICHA 904946'!I401</f>
        <v>iMac21,5"I5 A 1,6GHZ8GBSERIAL ATA 1TBMAGIC TRACKPAD 2</v>
      </c>
      <c r="B393" s="8" t="str">
        <f>+'CTOS FICHA 904946'!A401</f>
        <v>151</v>
      </c>
      <c r="C393" s="8" t="str">
        <f>+'CTOS FICHA 904946'!B401</f>
        <v>16169</v>
      </c>
      <c r="D393" s="8" t="str">
        <f>+'CTOS FICHA 904946'!P401</f>
        <v>144659578</v>
      </c>
      <c r="E393" t="str">
        <f>'CTOS FICHA 904664'!C394&amp;'CTOS FICHA 904664'!D394&amp;'CTOS FICHA 904664'!E394&amp;'CTOS FICHA 904664'!F394&amp;'CTOS FICHA 904664'!G394&amp;'CTOS FICHA 904664'!H394&amp;'CTOS FICHA 904664'!I394&amp;'CTOS FICHA 904664'!Q394</f>
        <v/>
      </c>
      <c r="F393" s="8">
        <f>+'CTOS FICHA 904664'!A394</f>
        <v>0</v>
      </c>
      <c r="G393" s="8">
        <f>+'CTOS FICHA 904664'!B394</f>
        <v>0</v>
      </c>
      <c r="H393" s="8">
        <f>+'CTOS FICHA 904664'!P394</f>
        <v>0</v>
      </c>
    </row>
    <row r="394" spans="1:8">
      <c r="A394" t="str">
        <f>'CTOS FICHA 904946'!C402&amp;'CTOS FICHA 904946'!D402&amp;'CTOS FICHA 904946'!E402&amp;'CTOS FICHA 904946'!F402&amp;'CTOS FICHA 904946'!G402&amp;'CTOS FICHA 904946'!H402&amp;'CTOS FICHA 904946'!I402</f>
        <v>iMac 27"5KI7 A 4,0GHZ16GB512GB FLASH2GBMAGIC MOUSE 2</v>
      </c>
      <c r="B394" s="8" t="str">
        <f>+'CTOS FICHA 904946'!A402</f>
        <v>151</v>
      </c>
      <c r="C394" s="8">
        <f>+'CTOS FICHA 904946'!B402</f>
        <v>15344</v>
      </c>
      <c r="D394" s="8">
        <f>+'CTOS FICHA 904946'!P402</f>
        <v>142748156</v>
      </c>
      <c r="E394" t="str">
        <f>'CTOS FICHA 904664'!C395&amp;'CTOS FICHA 904664'!D395&amp;'CTOS FICHA 904664'!E395&amp;'CTOS FICHA 904664'!F395&amp;'CTOS FICHA 904664'!G395&amp;'CTOS FICHA 904664'!H395&amp;'CTOS FICHA 904664'!I395&amp;'CTOS FICHA 904664'!Q395</f>
        <v/>
      </c>
      <c r="F394" s="8">
        <f>+'CTOS FICHA 904664'!A395</f>
        <v>0</v>
      </c>
      <c r="G394" s="8">
        <f>+'CTOS FICHA 904664'!B395</f>
        <v>0</v>
      </c>
      <c r="H394" s="8">
        <f>+'CTOS FICHA 904664'!P395</f>
        <v>0</v>
      </c>
    </row>
    <row r="395" spans="1:8">
      <c r="A395" t="str">
        <f>'CTOS FICHA 904946'!C403&amp;'CTOS FICHA 904946'!D403&amp;'CTOS FICHA 904946'!E403&amp;'CTOS FICHA 904946'!F403&amp;'CTOS FICHA 904946'!G403&amp;'CTOS FICHA 904946'!H403&amp;'CTOS FICHA 904946'!I403</f>
        <v>Mac MiniI5 A 2,8GHZ16GB1TBFS</v>
      </c>
      <c r="B395" s="8" t="str">
        <f>+'CTOS FICHA 904946'!A403</f>
        <v>151</v>
      </c>
      <c r="C395" s="8" t="str">
        <f>+'CTOS FICHA 904946'!B403</f>
        <v>16185</v>
      </c>
      <c r="D395" s="8" t="str">
        <f>+'CTOS FICHA 904946'!P403</f>
        <v>144664632</v>
      </c>
      <c r="E395" t="str">
        <f>'CTOS FICHA 904664'!C396&amp;'CTOS FICHA 904664'!D396&amp;'CTOS FICHA 904664'!E396&amp;'CTOS FICHA 904664'!F396&amp;'CTOS FICHA 904664'!G396&amp;'CTOS FICHA 904664'!H396&amp;'CTOS FICHA 904664'!I396&amp;'CTOS FICHA 904664'!Q396</f>
        <v/>
      </c>
      <c r="F395" s="8">
        <f>+'CTOS FICHA 904664'!A396</f>
        <v>0</v>
      </c>
      <c r="G395" s="8">
        <f>+'CTOS FICHA 904664'!B396</f>
        <v>0</v>
      </c>
      <c r="H395" s="8">
        <f>+'CTOS FICHA 904664'!P396</f>
        <v>0</v>
      </c>
    </row>
    <row r="396" spans="1:8">
      <c r="A396" t="str">
        <f>'CTOS FICHA 904946'!C404&amp;'CTOS FICHA 904946'!D404&amp;'CTOS FICHA 904946'!E404&amp;'CTOS FICHA 904946'!F404&amp;'CTOS FICHA 904946'!G404&amp;'CTOS FICHA 904946'!H404&amp;'CTOS FICHA 904946'!I404</f>
        <v>iMac21,5 4KI5 A 3,1GHZ16GBSERIAL ATA 1TBMAGIC MOUSE 2</v>
      </c>
      <c r="B396" s="8" t="str">
        <f>+'CTOS FICHA 904946'!A404</f>
        <v>151</v>
      </c>
      <c r="C396" s="8">
        <f>+'CTOS FICHA 904946'!B404</f>
        <v>15062</v>
      </c>
      <c r="D396" s="8">
        <f>+'CTOS FICHA 904946'!P404</f>
        <v>141913911</v>
      </c>
      <c r="E396" t="str">
        <f>'CTOS FICHA 904664'!C397&amp;'CTOS FICHA 904664'!D397&amp;'CTOS FICHA 904664'!E397&amp;'CTOS FICHA 904664'!F397&amp;'CTOS FICHA 904664'!G397&amp;'CTOS FICHA 904664'!H397&amp;'CTOS FICHA 904664'!I397&amp;'CTOS FICHA 904664'!Q397</f>
        <v/>
      </c>
      <c r="F396" s="8">
        <f>+'CTOS FICHA 904664'!A397</f>
        <v>0</v>
      </c>
      <c r="G396" s="8">
        <f>+'CTOS FICHA 904664'!B397</f>
        <v>0</v>
      </c>
      <c r="H396" s="8">
        <f>+'CTOS FICHA 904664'!P397</f>
        <v>0</v>
      </c>
    </row>
    <row r="397" spans="1:8">
      <c r="A397" t="str">
        <f>'CTOS FICHA 904946'!C405&amp;'CTOS FICHA 904946'!D405&amp;'CTOS FICHA 904946'!E405&amp;'CTOS FICHA 904946'!F405&amp;'CTOS FICHA 904946'!G405&amp;'CTOS FICHA 904946'!H405&amp;'CTOS FICHA 904946'!I405</f>
        <v>Mac MiniI7 A 3,0GHZ16GB2TBFS</v>
      </c>
      <c r="B397" s="8" t="str">
        <f>+'CTOS FICHA 904946'!A405</f>
        <v>151</v>
      </c>
      <c r="C397" s="8" t="str">
        <f>+'CTOS FICHA 904946'!B405</f>
        <v>16193</v>
      </c>
      <c r="D397" s="8" t="str">
        <f>+'CTOS FICHA 904946'!P405</f>
        <v>144668354</v>
      </c>
      <c r="E397" t="str">
        <f>'CTOS FICHA 904664'!C398&amp;'CTOS FICHA 904664'!D398&amp;'CTOS FICHA 904664'!E398&amp;'CTOS FICHA 904664'!F398&amp;'CTOS FICHA 904664'!G398&amp;'CTOS FICHA 904664'!H398&amp;'CTOS FICHA 904664'!I398&amp;'CTOS FICHA 904664'!Q398</f>
        <v/>
      </c>
      <c r="F397" s="8">
        <f>+'CTOS FICHA 904664'!A398</f>
        <v>0</v>
      </c>
      <c r="G397" s="8">
        <f>+'CTOS FICHA 904664'!B398</f>
        <v>0</v>
      </c>
      <c r="H397" s="8">
        <f>+'CTOS FICHA 904664'!P398</f>
        <v>0</v>
      </c>
    </row>
    <row r="398" spans="1:8">
      <c r="A398" t="str">
        <f>'CTOS FICHA 904946'!C406&amp;'CTOS FICHA 904946'!D406&amp;'CTOS FICHA 904946'!E406&amp;'CTOS FICHA 904946'!F406&amp;'CTOS FICHA 904946'!G406&amp;'CTOS FICHA 904946'!H406&amp;'CTOS FICHA 904946'!I406</f>
        <v>iMac21,5 4KI5 A 3,1GHZ16GBSERIAL ATA 1TBMAGIC MOUSE 2</v>
      </c>
      <c r="B398" s="8" t="str">
        <f>+'CTOS FICHA 904946'!A406</f>
        <v>151</v>
      </c>
      <c r="C398" s="8">
        <f>+'CTOS FICHA 904946'!B406</f>
        <v>15062</v>
      </c>
      <c r="D398" s="8">
        <f>+'CTOS FICHA 904946'!P406</f>
        <v>141913911</v>
      </c>
      <c r="E398" t="str">
        <f>'CTOS FICHA 904664'!C399&amp;'CTOS FICHA 904664'!D399&amp;'CTOS FICHA 904664'!E399&amp;'CTOS FICHA 904664'!F399&amp;'CTOS FICHA 904664'!G399&amp;'CTOS FICHA 904664'!H399&amp;'CTOS FICHA 904664'!I399&amp;'CTOS FICHA 904664'!Q399</f>
        <v/>
      </c>
      <c r="F398" s="8">
        <f>+'CTOS FICHA 904664'!A399</f>
        <v>0</v>
      </c>
      <c r="G398" s="8">
        <f>+'CTOS FICHA 904664'!B399</f>
        <v>0</v>
      </c>
      <c r="H398" s="8">
        <f>+'CTOS FICHA 904664'!P399</f>
        <v>0</v>
      </c>
    </row>
    <row r="399" spans="1:8">
      <c r="A399" t="str">
        <f>'CTOS FICHA 904946'!C407&amp;'CTOS FICHA 904946'!D407&amp;'CTOS FICHA 904946'!E407&amp;'CTOS FICHA 904946'!F407&amp;'CTOS FICHA 904946'!G407&amp;'CTOS FICHA 904946'!H407&amp;'CTOS FICHA 904946'!I407</f>
        <v>iMac 27"5KI7 A 4,0GHZ8GB2TBFS4GBMAGIC MOUSE 2</v>
      </c>
      <c r="B399" s="8" t="str">
        <f>+'CTOS FICHA 904946'!A407</f>
        <v>151</v>
      </c>
      <c r="C399" s="8">
        <f>+'CTOS FICHA 904946'!B407</f>
        <v>15377</v>
      </c>
      <c r="D399" s="8">
        <f>+'CTOS FICHA 904946'!P407</f>
        <v>142789115</v>
      </c>
      <c r="E399" t="str">
        <f>'CTOS FICHA 904664'!C400&amp;'CTOS FICHA 904664'!D400&amp;'CTOS FICHA 904664'!E400&amp;'CTOS FICHA 904664'!F400&amp;'CTOS FICHA 904664'!G400&amp;'CTOS FICHA 904664'!H400&amp;'CTOS FICHA 904664'!I400&amp;'CTOS FICHA 904664'!Q400</f>
        <v/>
      </c>
      <c r="F399" s="8">
        <f>+'CTOS FICHA 904664'!A400</f>
        <v>0</v>
      </c>
      <c r="G399" s="8">
        <f>+'CTOS FICHA 904664'!B400</f>
        <v>0</v>
      </c>
      <c r="H399" s="8">
        <f>+'CTOS FICHA 904664'!P400</f>
        <v>0</v>
      </c>
    </row>
    <row r="400" spans="1:8">
      <c r="A400" t="str">
        <f>'CTOS FICHA 904946'!C408&amp;'CTOS FICHA 904946'!D408&amp;'CTOS FICHA 904946'!E408&amp;'CTOS FICHA 904946'!F408&amp;'CTOS FICHA 904946'!G408&amp;'CTOS FICHA 904946'!H408&amp;'CTOS FICHA 904946'!I408</f>
        <v/>
      </c>
      <c r="B400" s="8">
        <f>+'CTOS FICHA 904946'!A408</f>
        <v>0</v>
      </c>
      <c r="C400" s="8">
        <f>+'CTOS FICHA 904946'!B408</f>
        <v>0</v>
      </c>
      <c r="D400" s="8">
        <f>+'CTOS FICHA 904946'!P408</f>
        <v>0</v>
      </c>
      <c r="E400" t="str">
        <f>'CTOS FICHA 904664'!C401&amp;'CTOS FICHA 904664'!D401&amp;'CTOS FICHA 904664'!E401&amp;'CTOS FICHA 904664'!F401&amp;'CTOS FICHA 904664'!G401&amp;'CTOS FICHA 904664'!H401&amp;'CTOS FICHA 904664'!I401&amp;'CTOS FICHA 904664'!Q401</f>
        <v/>
      </c>
      <c r="F400" s="8">
        <f>+'CTOS FICHA 904664'!A401</f>
        <v>0</v>
      </c>
      <c r="G400" s="8">
        <f>+'CTOS FICHA 904664'!B401</f>
        <v>0</v>
      </c>
      <c r="H400" s="8">
        <f>+'CTOS FICHA 904664'!P401</f>
        <v>0</v>
      </c>
    </row>
    <row r="401" spans="1:8">
      <c r="A401" t="str">
        <f>'CTOS FICHA 904946'!C409&amp;'CTOS FICHA 904946'!D409&amp;'CTOS FICHA 904946'!E409&amp;'CTOS FICHA 904946'!F409&amp;'CTOS FICHA 904946'!G409&amp;'CTOS FICHA 904946'!H409&amp;'CTOS FICHA 904946'!I409</f>
        <v/>
      </c>
      <c r="B401" s="8">
        <f>+'CTOS FICHA 904946'!A409</f>
        <v>0</v>
      </c>
      <c r="C401" s="8">
        <f>+'CTOS FICHA 904946'!B409</f>
        <v>0</v>
      </c>
      <c r="D401" s="8">
        <f>+'CTOS FICHA 904946'!P409</f>
        <v>0</v>
      </c>
      <c r="E401" t="str">
        <f>'CTOS FICHA 904664'!C402&amp;'CTOS FICHA 904664'!D402&amp;'CTOS FICHA 904664'!E402&amp;'CTOS FICHA 904664'!F402&amp;'CTOS FICHA 904664'!G402&amp;'CTOS FICHA 904664'!H402&amp;'CTOS FICHA 904664'!I402&amp;'CTOS FICHA 904664'!Q402</f>
        <v/>
      </c>
      <c r="F401" s="8">
        <f>+'CTOS FICHA 904664'!A402</f>
        <v>0</v>
      </c>
      <c r="G401" s="8">
        <f>+'CTOS FICHA 904664'!B402</f>
        <v>0</v>
      </c>
      <c r="H401" s="8">
        <f>+'CTOS FICHA 904664'!P402</f>
        <v>0</v>
      </c>
    </row>
    <row r="402" spans="1:8">
      <c r="A402" t="str">
        <f>'CTOS FICHA 904946'!C410&amp;'CTOS FICHA 904946'!D410&amp;'CTOS FICHA 904946'!E410&amp;'CTOS FICHA 904946'!F410&amp;'CTOS FICHA 904946'!G410&amp;'CTOS FICHA 904946'!H410&amp;'CTOS FICHA 904946'!I410</f>
        <v/>
      </c>
      <c r="B402" s="8">
        <f>+'CTOS FICHA 904946'!A410</f>
        <v>0</v>
      </c>
      <c r="C402" s="8">
        <f>+'CTOS FICHA 904946'!B410</f>
        <v>0</v>
      </c>
      <c r="D402" s="8">
        <f>+'CTOS FICHA 904946'!P410</f>
        <v>0</v>
      </c>
      <c r="E402" t="str">
        <f>'CTOS FICHA 904664'!C403&amp;'CTOS FICHA 904664'!D403&amp;'CTOS FICHA 904664'!E403&amp;'CTOS FICHA 904664'!F403&amp;'CTOS FICHA 904664'!G403&amp;'CTOS FICHA 904664'!H403&amp;'CTOS FICHA 904664'!I403&amp;'CTOS FICHA 904664'!Q403</f>
        <v/>
      </c>
      <c r="F402" s="8">
        <f>+'CTOS FICHA 904664'!A403</f>
        <v>0</v>
      </c>
      <c r="G402" s="8">
        <f>+'CTOS FICHA 904664'!B403</f>
        <v>0</v>
      </c>
      <c r="H402" s="8">
        <f>+'CTOS FICHA 904664'!P403</f>
        <v>0</v>
      </c>
    </row>
    <row r="403" spans="1:8">
      <c r="A403" t="str">
        <f>'CTOS FICHA 904946'!C411&amp;'CTOS FICHA 904946'!D411&amp;'CTOS FICHA 904946'!E411&amp;'CTOS FICHA 904946'!F411&amp;'CTOS FICHA 904946'!G411&amp;'CTOS FICHA 904946'!H411&amp;'CTOS FICHA 904946'!I411</f>
        <v/>
      </c>
      <c r="B403" s="8">
        <f>+'CTOS FICHA 904946'!A411</f>
        <v>0</v>
      </c>
      <c r="C403" s="8">
        <f>+'CTOS FICHA 904946'!B411</f>
        <v>0</v>
      </c>
      <c r="D403" s="8">
        <f>+'CTOS FICHA 904946'!P411</f>
        <v>0</v>
      </c>
      <c r="E403" t="str">
        <f>'CTOS FICHA 904664'!C404&amp;'CTOS FICHA 904664'!D404&amp;'CTOS FICHA 904664'!E404&amp;'CTOS FICHA 904664'!F404&amp;'CTOS FICHA 904664'!G404&amp;'CTOS FICHA 904664'!H404&amp;'CTOS FICHA 904664'!I404&amp;'CTOS FICHA 904664'!Q404</f>
        <v/>
      </c>
      <c r="F403" s="8">
        <f>+'CTOS FICHA 904664'!A404</f>
        <v>0</v>
      </c>
      <c r="G403" s="8">
        <f>+'CTOS FICHA 904664'!B404</f>
        <v>0</v>
      </c>
      <c r="H403" s="8">
        <f>+'CTOS FICHA 904664'!P404</f>
        <v>0</v>
      </c>
    </row>
    <row r="404" spans="1:8">
      <c r="A404" t="str">
        <f>'CTOS FICHA 904946'!C412&amp;'CTOS FICHA 904946'!D412&amp;'CTOS FICHA 904946'!E412&amp;'CTOS FICHA 904946'!F412&amp;'CTOS FICHA 904946'!G412&amp;'CTOS FICHA 904946'!H412&amp;'CTOS FICHA 904946'!I412</f>
        <v/>
      </c>
      <c r="B404" s="8">
        <f>+'CTOS FICHA 904946'!A412</f>
        <v>0</v>
      </c>
      <c r="C404" s="8">
        <f>+'CTOS FICHA 904946'!B412</f>
        <v>0</v>
      </c>
      <c r="D404" s="8">
        <f>+'CTOS FICHA 904946'!P412</f>
        <v>0</v>
      </c>
      <c r="E404" t="str">
        <f>'CTOS FICHA 904664'!C405&amp;'CTOS FICHA 904664'!D405&amp;'CTOS FICHA 904664'!E405&amp;'CTOS FICHA 904664'!F405&amp;'CTOS FICHA 904664'!G405&amp;'CTOS FICHA 904664'!H405&amp;'CTOS FICHA 904664'!I405&amp;'CTOS FICHA 904664'!Q405</f>
        <v/>
      </c>
      <c r="F404" s="8">
        <f>+'CTOS FICHA 904664'!A405</f>
        <v>0</v>
      </c>
      <c r="G404" s="8">
        <f>+'CTOS FICHA 904664'!B405</f>
        <v>0</v>
      </c>
      <c r="H404" s="8">
        <f>+'CTOS FICHA 904664'!P405</f>
        <v>0</v>
      </c>
    </row>
    <row r="405" spans="1:8">
      <c r="A405" t="str">
        <f>'CTOS FICHA 904946'!C413&amp;'CTOS FICHA 904946'!D413&amp;'CTOS FICHA 904946'!E413&amp;'CTOS FICHA 904946'!F413&amp;'CTOS FICHA 904946'!G413&amp;'CTOS FICHA 904946'!H413&amp;'CTOS FICHA 904946'!I413</f>
        <v/>
      </c>
      <c r="B405" s="8">
        <f>+'CTOS FICHA 904946'!A413</f>
        <v>0</v>
      </c>
      <c r="C405" s="8">
        <f>+'CTOS FICHA 904946'!B413</f>
        <v>0</v>
      </c>
      <c r="D405" s="8">
        <f>+'CTOS FICHA 904946'!P413</f>
        <v>0</v>
      </c>
      <c r="E405" t="str">
        <f>'CTOS FICHA 904664'!C406&amp;'CTOS FICHA 904664'!D406&amp;'CTOS FICHA 904664'!E406&amp;'CTOS FICHA 904664'!F406&amp;'CTOS FICHA 904664'!G406&amp;'CTOS FICHA 904664'!H406&amp;'CTOS FICHA 904664'!I406&amp;'CTOS FICHA 904664'!Q406</f>
        <v/>
      </c>
      <c r="F405" s="8">
        <f>+'CTOS FICHA 904664'!A406</f>
        <v>0</v>
      </c>
      <c r="G405" s="8">
        <f>+'CTOS FICHA 904664'!B406</f>
        <v>0</v>
      </c>
      <c r="H405" s="8">
        <f>+'CTOS FICHA 904664'!P406</f>
        <v>0</v>
      </c>
    </row>
    <row r="406" spans="1:8">
      <c r="A406" t="str">
        <f>'CTOS FICHA 904946'!C414&amp;'CTOS FICHA 904946'!D414&amp;'CTOS FICHA 904946'!E414&amp;'CTOS FICHA 904946'!F414&amp;'CTOS FICHA 904946'!G414&amp;'CTOS FICHA 904946'!H414&amp;'CTOS FICHA 904946'!I414</f>
        <v/>
      </c>
      <c r="B406" s="8">
        <f>+'CTOS FICHA 904946'!A414</f>
        <v>0</v>
      </c>
      <c r="C406" s="8">
        <f>+'CTOS FICHA 904946'!B414</f>
        <v>0</v>
      </c>
      <c r="D406" s="8">
        <f>+'CTOS FICHA 904946'!P414</f>
        <v>0</v>
      </c>
      <c r="E406" t="str">
        <f>'CTOS FICHA 904664'!C407&amp;'CTOS FICHA 904664'!D407&amp;'CTOS FICHA 904664'!E407&amp;'CTOS FICHA 904664'!F407&amp;'CTOS FICHA 904664'!G407&amp;'CTOS FICHA 904664'!H407&amp;'CTOS FICHA 904664'!I407&amp;'CTOS FICHA 904664'!Q407</f>
        <v/>
      </c>
      <c r="F406" s="8">
        <f>+'CTOS FICHA 904664'!A407</f>
        <v>0</v>
      </c>
      <c r="G406" s="8">
        <f>+'CTOS FICHA 904664'!B407</f>
        <v>0</v>
      </c>
      <c r="H406" s="8">
        <f>+'CTOS FICHA 904664'!P407</f>
        <v>0</v>
      </c>
    </row>
    <row r="407" spans="1:8">
      <c r="A407" t="str">
        <f>'CTOS FICHA 904946'!C415&amp;'CTOS FICHA 904946'!D415&amp;'CTOS FICHA 904946'!E415&amp;'CTOS FICHA 904946'!F415&amp;'CTOS FICHA 904946'!G415&amp;'CTOS FICHA 904946'!H415&amp;'CTOS FICHA 904946'!I415</f>
        <v/>
      </c>
      <c r="B407" s="8">
        <f>+'CTOS FICHA 904946'!A415</f>
        <v>0</v>
      </c>
      <c r="C407" s="8">
        <f>+'CTOS FICHA 904946'!B415</f>
        <v>0</v>
      </c>
      <c r="D407" s="8">
        <f>+'CTOS FICHA 904946'!P415</f>
        <v>0</v>
      </c>
      <c r="E407" t="str">
        <f>'CTOS FICHA 904664'!C408&amp;'CTOS FICHA 904664'!D408&amp;'CTOS FICHA 904664'!E408&amp;'CTOS FICHA 904664'!F408&amp;'CTOS FICHA 904664'!G408&amp;'CTOS FICHA 904664'!H408&amp;'CTOS FICHA 904664'!I408&amp;'CTOS FICHA 904664'!Q408</f>
        <v/>
      </c>
      <c r="F407" s="8">
        <f>+'CTOS FICHA 904664'!A408</f>
        <v>0</v>
      </c>
      <c r="G407" s="8">
        <f>+'CTOS FICHA 904664'!B408</f>
        <v>0</v>
      </c>
      <c r="H407" s="8">
        <f>+'CTOS FICHA 904664'!P408</f>
        <v>0</v>
      </c>
    </row>
    <row r="408" spans="1:8">
      <c r="A408" t="str">
        <f>'CTOS FICHA 904946'!C416&amp;'CTOS FICHA 904946'!D416&amp;'CTOS FICHA 904946'!E416&amp;'CTOS FICHA 904946'!F416&amp;'CTOS FICHA 904946'!G416&amp;'CTOS FICHA 904946'!H416&amp;'CTOS FICHA 904946'!I416</f>
        <v/>
      </c>
      <c r="B408" s="8">
        <f>+'CTOS FICHA 904946'!A416</f>
        <v>0</v>
      </c>
      <c r="C408" s="8">
        <f>+'CTOS FICHA 904946'!B416</f>
        <v>0</v>
      </c>
      <c r="D408" s="8">
        <f>+'CTOS FICHA 904946'!P416</f>
        <v>0</v>
      </c>
      <c r="E408" t="str">
        <f>'CTOS FICHA 904664'!C409&amp;'CTOS FICHA 904664'!D409&amp;'CTOS FICHA 904664'!E409&amp;'CTOS FICHA 904664'!F409&amp;'CTOS FICHA 904664'!G409&amp;'CTOS FICHA 904664'!H409&amp;'CTOS FICHA 904664'!I409&amp;'CTOS FICHA 904664'!Q409</f>
        <v/>
      </c>
      <c r="F408" s="8">
        <f>+'CTOS FICHA 904664'!A409</f>
        <v>0</v>
      </c>
      <c r="G408" s="8">
        <f>+'CTOS FICHA 904664'!B409</f>
        <v>0</v>
      </c>
      <c r="H408" s="8">
        <f>+'CTOS FICHA 904664'!P409</f>
        <v>0</v>
      </c>
    </row>
    <row r="409" spans="1:8">
      <c r="A409" t="str">
        <f>'CTOS FICHA 904946'!C417&amp;'CTOS FICHA 904946'!D417&amp;'CTOS FICHA 904946'!E417&amp;'CTOS FICHA 904946'!F417&amp;'CTOS FICHA 904946'!G417&amp;'CTOS FICHA 904946'!H417&amp;'CTOS FICHA 904946'!I417</f>
        <v/>
      </c>
      <c r="B409" s="8">
        <f>+'CTOS FICHA 904946'!A417</f>
        <v>0</v>
      </c>
      <c r="C409" s="8">
        <f>+'CTOS FICHA 904946'!B417</f>
        <v>0</v>
      </c>
      <c r="D409" s="8">
        <f>+'CTOS FICHA 904946'!P417</f>
        <v>0</v>
      </c>
      <c r="E409" t="str">
        <f>'CTOS FICHA 904664'!C410&amp;'CTOS FICHA 904664'!D410&amp;'CTOS FICHA 904664'!E410&amp;'CTOS FICHA 904664'!F410&amp;'CTOS FICHA 904664'!G410&amp;'CTOS FICHA 904664'!H410&amp;'CTOS FICHA 904664'!I410&amp;'CTOS FICHA 904664'!Q410</f>
        <v/>
      </c>
      <c r="F409" s="8">
        <f>+'CTOS FICHA 904664'!A410</f>
        <v>0</v>
      </c>
      <c r="G409" s="8">
        <f>+'CTOS FICHA 904664'!B410</f>
        <v>0</v>
      </c>
      <c r="H409" s="8">
        <f>+'CTOS FICHA 904664'!P410</f>
        <v>0</v>
      </c>
    </row>
    <row r="410" spans="1:8">
      <c r="A410" t="str">
        <f>'CTOS FICHA 904946'!C418&amp;'CTOS FICHA 904946'!D418&amp;'CTOS FICHA 904946'!E418&amp;'CTOS FICHA 904946'!F418&amp;'CTOS FICHA 904946'!G418&amp;'CTOS FICHA 904946'!H418&amp;'CTOS FICHA 904946'!I418</f>
        <v/>
      </c>
      <c r="B410" s="8">
        <f>+'CTOS FICHA 904946'!A418</f>
        <v>0</v>
      </c>
      <c r="C410" s="8">
        <f>+'CTOS FICHA 904946'!B418</f>
        <v>0</v>
      </c>
      <c r="D410" s="8">
        <f>+'CTOS FICHA 904946'!P418</f>
        <v>0</v>
      </c>
      <c r="E410" t="str">
        <f>'CTOS FICHA 904664'!C411&amp;'CTOS FICHA 904664'!D411&amp;'CTOS FICHA 904664'!E411&amp;'CTOS FICHA 904664'!F411&amp;'CTOS FICHA 904664'!G411&amp;'CTOS FICHA 904664'!H411&amp;'CTOS FICHA 904664'!I411&amp;'CTOS FICHA 904664'!Q411</f>
        <v/>
      </c>
      <c r="F410" s="8">
        <f>+'CTOS FICHA 904664'!A411</f>
        <v>0</v>
      </c>
      <c r="G410" s="8">
        <f>+'CTOS FICHA 904664'!B411</f>
        <v>0</v>
      </c>
      <c r="H410" s="8">
        <f>+'CTOS FICHA 904664'!P411</f>
        <v>0</v>
      </c>
    </row>
    <row r="411" spans="1:8">
      <c r="A411" t="str">
        <f>'CTOS FICHA 904946'!C419&amp;'CTOS FICHA 904946'!D419&amp;'CTOS FICHA 904946'!E419&amp;'CTOS FICHA 904946'!F419&amp;'CTOS FICHA 904946'!G419&amp;'CTOS FICHA 904946'!H419&amp;'CTOS FICHA 904946'!I419</f>
        <v/>
      </c>
      <c r="B411" s="8">
        <f>+'CTOS FICHA 904946'!A419</f>
        <v>0</v>
      </c>
      <c r="C411" s="8">
        <f>+'CTOS FICHA 904946'!B419</f>
        <v>0</v>
      </c>
      <c r="D411" s="8">
        <f>+'CTOS FICHA 904946'!P419</f>
        <v>0</v>
      </c>
      <c r="E411" t="str">
        <f>'CTOS FICHA 904664'!C412&amp;'CTOS FICHA 904664'!D412&amp;'CTOS FICHA 904664'!E412&amp;'CTOS FICHA 904664'!F412&amp;'CTOS FICHA 904664'!G412&amp;'CTOS FICHA 904664'!H412&amp;'CTOS FICHA 904664'!I412&amp;'CTOS FICHA 904664'!Q412</f>
        <v/>
      </c>
      <c r="F411" s="8">
        <f>+'CTOS FICHA 904664'!A412</f>
        <v>0</v>
      </c>
      <c r="G411" s="8">
        <f>+'CTOS FICHA 904664'!B412</f>
        <v>0</v>
      </c>
      <c r="H411" s="8">
        <f>+'CTOS FICHA 904664'!P412</f>
        <v>0</v>
      </c>
    </row>
    <row r="412" spans="1:8">
      <c r="A412" t="str">
        <f>'CTOS FICHA 904946'!C420&amp;'CTOS FICHA 904946'!D420&amp;'CTOS FICHA 904946'!E420&amp;'CTOS FICHA 904946'!F420&amp;'CTOS FICHA 904946'!G420&amp;'CTOS FICHA 904946'!H420&amp;'CTOS FICHA 904946'!I420</f>
        <v/>
      </c>
      <c r="B412" s="8">
        <f>+'CTOS FICHA 904946'!A420</f>
        <v>0</v>
      </c>
      <c r="C412" s="8">
        <f>+'CTOS FICHA 904946'!B420</f>
        <v>0</v>
      </c>
      <c r="D412" s="8">
        <f>+'CTOS FICHA 904946'!P420</f>
        <v>0</v>
      </c>
      <c r="E412" t="str">
        <f>'CTOS FICHA 904664'!C413&amp;'CTOS FICHA 904664'!D413&amp;'CTOS FICHA 904664'!E413&amp;'CTOS FICHA 904664'!F413&amp;'CTOS FICHA 904664'!G413&amp;'CTOS FICHA 904664'!H413&amp;'CTOS FICHA 904664'!I413&amp;'CTOS FICHA 904664'!Q413</f>
        <v/>
      </c>
      <c r="F412" s="8">
        <f>+'CTOS FICHA 904664'!A413</f>
        <v>0</v>
      </c>
      <c r="G412" s="8">
        <f>+'CTOS FICHA 904664'!B413</f>
        <v>0</v>
      </c>
      <c r="H412" s="8">
        <f>+'CTOS FICHA 904664'!P413</f>
        <v>0</v>
      </c>
    </row>
    <row r="413" spans="1:8">
      <c r="A413" t="str">
        <f>'CTOS FICHA 904946'!C421&amp;'CTOS FICHA 904946'!D421&amp;'CTOS FICHA 904946'!E421&amp;'CTOS FICHA 904946'!F421&amp;'CTOS FICHA 904946'!G421&amp;'CTOS FICHA 904946'!H421&amp;'CTOS FICHA 904946'!I421</f>
        <v/>
      </c>
      <c r="B413" s="8">
        <f>+'CTOS FICHA 904946'!A421</f>
        <v>0</v>
      </c>
      <c r="C413" s="8">
        <f>+'CTOS FICHA 904946'!B421</f>
        <v>0</v>
      </c>
      <c r="D413" s="8">
        <f>+'CTOS FICHA 904946'!P421</f>
        <v>0</v>
      </c>
      <c r="E413" t="str">
        <f>'CTOS FICHA 904664'!C414&amp;'CTOS FICHA 904664'!D414&amp;'CTOS FICHA 904664'!E414&amp;'CTOS FICHA 904664'!F414&amp;'CTOS FICHA 904664'!G414&amp;'CTOS FICHA 904664'!H414&amp;'CTOS FICHA 904664'!I414&amp;'CTOS FICHA 904664'!Q414</f>
        <v/>
      </c>
      <c r="F413" s="8">
        <f>+'CTOS FICHA 904664'!A414</f>
        <v>0</v>
      </c>
      <c r="G413" s="8">
        <f>+'CTOS FICHA 904664'!B414</f>
        <v>0</v>
      </c>
      <c r="H413" s="8">
        <f>+'CTOS FICHA 904664'!P414</f>
        <v>0</v>
      </c>
    </row>
    <row r="414" spans="1:8">
      <c r="A414" t="str">
        <f>'CTOS FICHA 904946'!C422&amp;'CTOS FICHA 904946'!D422&amp;'CTOS FICHA 904946'!E422&amp;'CTOS FICHA 904946'!F422&amp;'CTOS FICHA 904946'!G422&amp;'CTOS FICHA 904946'!H422&amp;'CTOS FICHA 904946'!I422</f>
        <v/>
      </c>
      <c r="B414" s="8">
        <f>+'CTOS FICHA 904946'!A422</f>
        <v>0</v>
      </c>
      <c r="C414" s="8">
        <f>+'CTOS FICHA 904946'!B422</f>
        <v>0</v>
      </c>
      <c r="D414" s="8">
        <f>+'CTOS FICHA 904946'!P422</f>
        <v>0</v>
      </c>
      <c r="E414" t="str">
        <f>'CTOS FICHA 904664'!C415&amp;'CTOS FICHA 904664'!D415&amp;'CTOS FICHA 904664'!E415&amp;'CTOS FICHA 904664'!F415&amp;'CTOS FICHA 904664'!G415&amp;'CTOS FICHA 904664'!H415&amp;'CTOS FICHA 904664'!I415&amp;'CTOS FICHA 904664'!Q415</f>
        <v/>
      </c>
      <c r="F414" s="8">
        <f>+'CTOS FICHA 904664'!A415</f>
        <v>0</v>
      </c>
      <c r="G414" s="8">
        <f>+'CTOS FICHA 904664'!B415</f>
        <v>0</v>
      </c>
      <c r="H414" s="8">
        <f>+'CTOS FICHA 904664'!P415</f>
        <v>0</v>
      </c>
    </row>
    <row r="415" spans="1:8">
      <c r="A415" t="str">
        <f>'CTOS FICHA 904946'!C423&amp;'CTOS FICHA 904946'!D423&amp;'CTOS FICHA 904946'!E423&amp;'CTOS FICHA 904946'!F423&amp;'CTOS FICHA 904946'!G423&amp;'CTOS FICHA 904946'!H423&amp;'CTOS FICHA 904946'!I423</f>
        <v/>
      </c>
      <c r="B415" s="8">
        <f>+'CTOS FICHA 904946'!A423</f>
        <v>0</v>
      </c>
      <c r="C415" s="8">
        <f>+'CTOS FICHA 904946'!B423</f>
        <v>0</v>
      </c>
      <c r="D415" s="8">
        <f>+'CTOS FICHA 904946'!P423</f>
        <v>0</v>
      </c>
      <c r="E415" t="str">
        <f>'CTOS FICHA 904664'!C416&amp;'CTOS FICHA 904664'!D416&amp;'CTOS FICHA 904664'!E416&amp;'CTOS FICHA 904664'!F416&amp;'CTOS FICHA 904664'!G416&amp;'CTOS FICHA 904664'!H416&amp;'CTOS FICHA 904664'!I416&amp;'CTOS FICHA 904664'!Q416</f>
        <v/>
      </c>
      <c r="F415" s="8">
        <f>+'CTOS FICHA 904664'!A416</f>
        <v>0</v>
      </c>
      <c r="G415" s="8">
        <f>+'CTOS FICHA 904664'!B416</f>
        <v>0</v>
      </c>
      <c r="H415" s="8">
        <f>+'CTOS FICHA 904664'!P416</f>
        <v>0</v>
      </c>
    </row>
    <row r="416" spans="1:8">
      <c r="A416" t="str">
        <f>'CTOS FICHA 904946'!C424&amp;'CTOS FICHA 904946'!D424&amp;'CTOS FICHA 904946'!E424&amp;'CTOS FICHA 904946'!F424&amp;'CTOS FICHA 904946'!G424&amp;'CTOS FICHA 904946'!H424&amp;'CTOS FICHA 904946'!I424</f>
        <v/>
      </c>
      <c r="B416" s="8">
        <f>+'CTOS FICHA 904946'!A424</f>
        <v>0</v>
      </c>
      <c r="C416" s="8">
        <f>+'CTOS FICHA 904946'!B424</f>
        <v>0</v>
      </c>
      <c r="D416" s="8">
        <f>+'CTOS FICHA 904946'!P424</f>
        <v>0</v>
      </c>
      <c r="E416" t="str">
        <f>'CTOS FICHA 904664'!C417&amp;'CTOS FICHA 904664'!D417&amp;'CTOS FICHA 904664'!E417&amp;'CTOS FICHA 904664'!F417&amp;'CTOS FICHA 904664'!G417&amp;'CTOS FICHA 904664'!H417&amp;'CTOS FICHA 904664'!I417&amp;'CTOS FICHA 904664'!Q417</f>
        <v/>
      </c>
      <c r="F416" s="8">
        <f>+'CTOS FICHA 904664'!A417</f>
        <v>0</v>
      </c>
      <c r="G416" s="8">
        <f>+'CTOS FICHA 904664'!B417</f>
        <v>0</v>
      </c>
      <c r="H416" s="8">
        <f>+'CTOS FICHA 904664'!P417</f>
        <v>0</v>
      </c>
    </row>
    <row r="417" spans="1:8">
      <c r="A417" t="str">
        <f>'CTOS FICHA 904946'!C425&amp;'CTOS FICHA 904946'!D425&amp;'CTOS FICHA 904946'!E425&amp;'CTOS FICHA 904946'!F425&amp;'CTOS FICHA 904946'!G425&amp;'CTOS FICHA 904946'!H425&amp;'CTOS FICHA 904946'!I425</f>
        <v/>
      </c>
      <c r="B417" s="8">
        <f>+'CTOS FICHA 904946'!A425</f>
        <v>0</v>
      </c>
      <c r="C417" s="8">
        <f>+'CTOS FICHA 904946'!B425</f>
        <v>0</v>
      </c>
      <c r="D417" s="8">
        <f>+'CTOS FICHA 904946'!P425</f>
        <v>0</v>
      </c>
      <c r="E417" t="str">
        <f>'CTOS FICHA 904664'!C418&amp;'CTOS FICHA 904664'!D418&amp;'CTOS FICHA 904664'!E418&amp;'CTOS FICHA 904664'!F418&amp;'CTOS FICHA 904664'!G418&amp;'CTOS FICHA 904664'!H418&amp;'CTOS FICHA 904664'!I418&amp;'CTOS FICHA 904664'!Q418</f>
        <v/>
      </c>
      <c r="F417" s="8">
        <f>+'CTOS FICHA 904664'!A418</f>
        <v>0</v>
      </c>
      <c r="G417" s="8">
        <f>+'CTOS FICHA 904664'!B418</f>
        <v>0</v>
      </c>
      <c r="H417" s="8">
        <f>+'CTOS FICHA 904664'!P418</f>
        <v>0</v>
      </c>
    </row>
    <row r="418" spans="1:8">
      <c r="A418" t="str">
        <f>'CTOS FICHA 904946'!C426&amp;'CTOS FICHA 904946'!D426&amp;'CTOS FICHA 904946'!E426&amp;'CTOS FICHA 904946'!F426&amp;'CTOS FICHA 904946'!G426&amp;'CTOS FICHA 904946'!H426&amp;'CTOS FICHA 904946'!I426</f>
        <v/>
      </c>
      <c r="B418" s="8">
        <f>+'CTOS FICHA 904946'!A426</f>
        <v>0</v>
      </c>
      <c r="C418" s="8">
        <f>+'CTOS FICHA 904946'!B426</f>
        <v>0</v>
      </c>
      <c r="D418" s="8">
        <f>+'CTOS FICHA 904946'!P426</f>
        <v>0</v>
      </c>
      <c r="E418" t="str">
        <f>'CTOS FICHA 904664'!C419&amp;'CTOS FICHA 904664'!D419&amp;'CTOS FICHA 904664'!E419&amp;'CTOS FICHA 904664'!F419&amp;'CTOS FICHA 904664'!G419&amp;'CTOS FICHA 904664'!H419&amp;'CTOS FICHA 904664'!I419&amp;'CTOS FICHA 904664'!Q419</f>
        <v/>
      </c>
      <c r="F418" s="8">
        <f>+'CTOS FICHA 904664'!A419</f>
        <v>0</v>
      </c>
      <c r="G418" s="8">
        <f>+'CTOS FICHA 904664'!B419</f>
        <v>0</v>
      </c>
      <c r="H418" s="8">
        <f>+'CTOS FICHA 904664'!P419</f>
        <v>0</v>
      </c>
    </row>
    <row r="419" spans="1:8">
      <c r="A419" t="str">
        <f>'CTOS FICHA 904946'!C427&amp;'CTOS FICHA 904946'!D427&amp;'CTOS FICHA 904946'!E427&amp;'CTOS FICHA 904946'!F427&amp;'CTOS FICHA 904946'!G427&amp;'CTOS FICHA 904946'!H427&amp;'CTOS FICHA 904946'!I427</f>
        <v/>
      </c>
      <c r="B419" s="8">
        <f>+'CTOS FICHA 904946'!A427</f>
        <v>0</v>
      </c>
      <c r="C419" s="8">
        <f>+'CTOS FICHA 904946'!B427</f>
        <v>0</v>
      </c>
      <c r="D419" s="8">
        <f>+'CTOS FICHA 904946'!P427</f>
        <v>0</v>
      </c>
      <c r="E419" t="str">
        <f>'CTOS FICHA 904664'!C420&amp;'CTOS FICHA 904664'!D420&amp;'CTOS FICHA 904664'!E420&amp;'CTOS FICHA 904664'!F420&amp;'CTOS FICHA 904664'!G420&amp;'CTOS FICHA 904664'!H420&amp;'CTOS FICHA 904664'!I420&amp;'CTOS FICHA 904664'!Q420</f>
        <v/>
      </c>
      <c r="F419" s="8">
        <f>+'CTOS FICHA 904664'!A420</f>
        <v>0</v>
      </c>
      <c r="G419" s="8">
        <f>+'CTOS FICHA 904664'!B420</f>
        <v>0</v>
      </c>
      <c r="H419" s="8">
        <f>+'CTOS FICHA 904664'!P420</f>
        <v>0</v>
      </c>
    </row>
    <row r="420" spans="1:8">
      <c r="A420" t="str">
        <f>'CTOS FICHA 904946'!C428&amp;'CTOS FICHA 904946'!D428&amp;'CTOS FICHA 904946'!E428&amp;'CTOS FICHA 904946'!F428&amp;'CTOS FICHA 904946'!G428&amp;'CTOS FICHA 904946'!H428&amp;'CTOS FICHA 904946'!I428</f>
        <v/>
      </c>
      <c r="B420" s="8">
        <f>+'CTOS FICHA 904946'!A428</f>
        <v>0</v>
      </c>
      <c r="C420" s="8">
        <f>+'CTOS FICHA 904946'!B428</f>
        <v>0</v>
      </c>
      <c r="D420" s="8">
        <f>+'CTOS FICHA 904946'!P428</f>
        <v>0</v>
      </c>
      <c r="E420" t="str">
        <f>'CTOS FICHA 904664'!C421&amp;'CTOS FICHA 904664'!D421&amp;'CTOS FICHA 904664'!E421&amp;'CTOS FICHA 904664'!F421&amp;'CTOS FICHA 904664'!G421&amp;'CTOS FICHA 904664'!H421&amp;'CTOS FICHA 904664'!I421&amp;'CTOS FICHA 904664'!Q421</f>
        <v/>
      </c>
      <c r="F420" s="8">
        <f>+'CTOS FICHA 904664'!A421</f>
        <v>0</v>
      </c>
      <c r="G420" s="8">
        <f>+'CTOS FICHA 904664'!B421</f>
        <v>0</v>
      </c>
      <c r="H420" s="8">
        <f>+'CTOS FICHA 904664'!P421</f>
        <v>0</v>
      </c>
    </row>
    <row r="421" spans="1:8">
      <c r="A421" t="str">
        <f>'CTOS FICHA 904946'!C429&amp;'CTOS FICHA 904946'!D429&amp;'CTOS FICHA 904946'!E429&amp;'CTOS FICHA 904946'!F429&amp;'CTOS FICHA 904946'!G429&amp;'CTOS FICHA 904946'!H429&amp;'CTOS FICHA 904946'!I429</f>
        <v/>
      </c>
      <c r="B421" s="8">
        <f>+'CTOS FICHA 904946'!A429</f>
        <v>0</v>
      </c>
      <c r="C421" s="8">
        <f>+'CTOS FICHA 904946'!B429</f>
        <v>0</v>
      </c>
      <c r="D421" s="8">
        <f>+'CTOS FICHA 904946'!P429</f>
        <v>0</v>
      </c>
      <c r="E421" t="str">
        <f>'CTOS FICHA 904664'!C422&amp;'CTOS FICHA 904664'!D422&amp;'CTOS FICHA 904664'!E422&amp;'CTOS FICHA 904664'!F422&amp;'CTOS FICHA 904664'!G422&amp;'CTOS FICHA 904664'!H422&amp;'CTOS FICHA 904664'!I422&amp;'CTOS FICHA 904664'!Q422</f>
        <v/>
      </c>
      <c r="F421" s="8">
        <f>+'CTOS FICHA 904664'!A422</f>
        <v>0</v>
      </c>
      <c r="G421" s="8">
        <f>+'CTOS FICHA 904664'!B422</f>
        <v>0</v>
      </c>
      <c r="H421" s="8">
        <f>+'CTOS FICHA 904664'!P422</f>
        <v>0</v>
      </c>
    </row>
    <row r="422" spans="1:8">
      <c r="A422" t="str">
        <f>'CTOS FICHA 904946'!C430&amp;'CTOS FICHA 904946'!D430&amp;'CTOS FICHA 904946'!E430&amp;'CTOS FICHA 904946'!F430&amp;'CTOS FICHA 904946'!G430&amp;'CTOS FICHA 904946'!H430&amp;'CTOS FICHA 904946'!I430</f>
        <v/>
      </c>
      <c r="B422" s="8">
        <f>+'CTOS FICHA 904946'!A430</f>
        <v>0</v>
      </c>
      <c r="C422" s="8">
        <f>+'CTOS FICHA 904946'!B430</f>
        <v>0</v>
      </c>
      <c r="D422" s="8">
        <f>+'CTOS FICHA 904946'!P430</f>
        <v>0</v>
      </c>
      <c r="E422" t="str">
        <f>'CTOS FICHA 904664'!C423&amp;'CTOS FICHA 904664'!D423&amp;'CTOS FICHA 904664'!E423&amp;'CTOS FICHA 904664'!F423&amp;'CTOS FICHA 904664'!G423&amp;'CTOS FICHA 904664'!H423&amp;'CTOS FICHA 904664'!I423&amp;'CTOS FICHA 904664'!Q423</f>
        <v/>
      </c>
      <c r="F422" s="8">
        <f>+'CTOS FICHA 904664'!A423</f>
        <v>0</v>
      </c>
      <c r="G422" s="8">
        <f>+'CTOS FICHA 904664'!B423</f>
        <v>0</v>
      </c>
      <c r="H422" s="8">
        <f>+'CTOS FICHA 904664'!P423</f>
        <v>0</v>
      </c>
    </row>
    <row r="423" spans="1:8">
      <c r="A423" t="str">
        <f>'CTOS FICHA 904946'!C431&amp;'CTOS FICHA 904946'!D431&amp;'CTOS FICHA 904946'!E431&amp;'CTOS FICHA 904946'!F431&amp;'CTOS FICHA 904946'!G431&amp;'CTOS FICHA 904946'!H431&amp;'CTOS FICHA 904946'!I431</f>
        <v/>
      </c>
      <c r="B423" s="8">
        <f>+'CTOS FICHA 904946'!A431</f>
        <v>0</v>
      </c>
      <c r="C423" s="8">
        <f>+'CTOS FICHA 904946'!B431</f>
        <v>0</v>
      </c>
      <c r="D423" s="8">
        <f>+'CTOS FICHA 904946'!P431</f>
        <v>0</v>
      </c>
      <c r="E423" t="str">
        <f>'CTOS FICHA 904664'!C424&amp;'CTOS FICHA 904664'!D424&amp;'CTOS FICHA 904664'!E424&amp;'CTOS FICHA 904664'!F424&amp;'CTOS FICHA 904664'!G424&amp;'CTOS FICHA 904664'!H424&amp;'CTOS FICHA 904664'!I424&amp;'CTOS FICHA 904664'!Q424</f>
        <v/>
      </c>
      <c r="F423" s="8">
        <f>+'CTOS FICHA 904664'!A424</f>
        <v>0</v>
      </c>
      <c r="G423" s="8">
        <f>+'CTOS FICHA 904664'!B424</f>
        <v>0</v>
      </c>
      <c r="H423" s="8">
        <f>+'CTOS FICHA 904664'!P424</f>
        <v>0</v>
      </c>
    </row>
    <row r="424" spans="1:8">
      <c r="A424" t="str">
        <f>'CTOS FICHA 904946'!C432&amp;'CTOS FICHA 904946'!D432&amp;'CTOS FICHA 904946'!E432&amp;'CTOS FICHA 904946'!F432&amp;'CTOS FICHA 904946'!G432&amp;'CTOS FICHA 904946'!H432&amp;'CTOS FICHA 904946'!I432</f>
        <v/>
      </c>
      <c r="B424" s="8">
        <f>+'CTOS FICHA 904946'!A432</f>
        <v>0</v>
      </c>
      <c r="C424" s="8">
        <f>+'CTOS FICHA 904946'!B432</f>
        <v>0</v>
      </c>
      <c r="D424" s="8">
        <f>+'CTOS FICHA 904946'!P432</f>
        <v>0</v>
      </c>
      <c r="E424" t="str">
        <f>'CTOS FICHA 904664'!C425&amp;'CTOS FICHA 904664'!D425&amp;'CTOS FICHA 904664'!E425&amp;'CTOS FICHA 904664'!F425&amp;'CTOS FICHA 904664'!G425&amp;'CTOS FICHA 904664'!H425&amp;'CTOS FICHA 904664'!I425&amp;'CTOS FICHA 904664'!Q425</f>
        <v/>
      </c>
      <c r="F424" s="8">
        <f>+'CTOS FICHA 904664'!A425</f>
        <v>0</v>
      </c>
      <c r="G424" s="8">
        <f>+'CTOS FICHA 904664'!B425</f>
        <v>0</v>
      </c>
      <c r="H424" s="8">
        <f>+'CTOS FICHA 904664'!P425</f>
        <v>0</v>
      </c>
    </row>
    <row r="425" spans="1:8">
      <c r="A425" t="str">
        <f>'CTOS FICHA 904946'!C433&amp;'CTOS FICHA 904946'!D433&amp;'CTOS FICHA 904946'!E433&amp;'CTOS FICHA 904946'!F433&amp;'CTOS FICHA 904946'!G433&amp;'CTOS FICHA 904946'!H433&amp;'CTOS FICHA 904946'!I433</f>
        <v/>
      </c>
      <c r="B425" s="8">
        <f>+'CTOS FICHA 904946'!A433</f>
        <v>0</v>
      </c>
      <c r="C425" s="8">
        <f>+'CTOS FICHA 904946'!B433</f>
        <v>0</v>
      </c>
      <c r="D425" s="8">
        <f>+'CTOS FICHA 904946'!P433</f>
        <v>0</v>
      </c>
      <c r="E425" t="str">
        <f>'CTOS FICHA 904664'!C426&amp;'CTOS FICHA 904664'!D426&amp;'CTOS FICHA 904664'!E426&amp;'CTOS FICHA 904664'!F426&amp;'CTOS FICHA 904664'!G426&amp;'CTOS FICHA 904664'!H426&amp;'CTOS FICHA 904664'!I426&amp;'CTOS FICHA 904664'!Q426</f>
        <v/>
      </c>
      <c r="F425" s="8">
        <f>+'CTOS FICHA 904664'!A426</f>
        <v>0</v>
      </c>
      <c r="G425" s="8">
        <f>+'CTOS FICHA 904664'!B426</f>
        <v>0</v>
      </c>
      <c r="H425" s="8">
        <f>+'CTOS FICHA 904664'!P426</f>
        <v>0</v>
      </c>
    </row>
    <row r="426" spans="1:8">
      <c r="A426" t="str">
        <f>'CTOS FICHA 904946'!C434&amp;'CTOS FICHA 904946'!D434&amp;'CTOS FICHA 904946'!E434&amp;'CTOS FICHA 904946'!F434&amp;'CTOS FICHA 904946'!G434&amp;'CTOS FICHA 904946'!H434&amp;'CTOS FICHA 904946'!I434</f>
        <v/>
      </c>
      <c r="B426" s="8">
        <f>+'CTOS FICHA 904946'!A434</f>
        <v>0</v>
      </c>
      <c r="C426" s="8">
        <f>+'CTOS FICHA 904946'!B434</f>
        <v>0</v>
      </c>
      <c r="D426" s="8">
        <f>+'CTOS FICHA 904946'!P434</f>
        <v>0</v>
      </c>
      <c r="E426" t="str">
        <f>'CTOS FICHA 904664'!C427&amp;'CTOS FICHA 904664'!D427&amp;'CTOS FICHA 904664'!E427&amp;'CTOS FICHA 904664'!F427&amp;'CTOS FICHA 904664'!G427&amp;'CTOS FICHA 904664'!H427&amp;'CTOS FICHA 904664'!I427&amp;'CTOS FICHA 904664'!Q427</f>
        <v/>
      </c>
      <c r="F426" s="8">
        <f>+'CTOS FICHA 904664'!A427</f>
        <v>0</v>
      </c>
      <c r="G426" s="8">
        <f>+'CTOS FICHA 904664'!B427</f>
        <v>0</v>
      </c>
      <c r="H426" s="8">
        <f>+'CTOS FICHA 904664'!P427</f>
        <v>0</v>
      </c>
    </row>
    <row r="427" spans="1:8">
      <c r="A427" t="str">
        <f>'CTOS FICHA 904946'!C435&amp;'CTOS FICHA 904946'!D435&amp;'CTOS FICHA 904946'!E435&amp;'CTOS FICHA 904946'!F435&amp;'CTOS FICHA 904946'!G435&amp;'CTOS FICHA 904946'!H435&amp;'CTOS FICHA 904946'!I435</f>
        <v/>
      </c>
      <c r="B427" s="8">
        <f>+'CTOS FICHA 904946'!A435</f>
        <v>0</v>
      </c>
      <c r="C427" s="8">
        <f>+'CTOS FICHA 904946'!B435</f>
        <v>0</v>
      </c>
      <c r="D427" s="8">
        <f>+'CTOS FICHA 904946'!P435</f>
        <v>0</v>
      </c>
      <c r="E427" t="str">
        <f>'CTOS FICHA 904664'!C428&amp;'CTOS FICHA 904664'!D428&amp;'CTOS FICHA 904664'!E428&amp;'CTOS FICHA 904664'!F428&amp;'CTOS FICHA 904664'!G428&amp;'CTOS FICHA 904664'!H428&amp;'CTOS FICHA 904664'!I428&amp;'CTOS FICHA 904664'!Q428</f>
        <v/>
      </c>
      <c r="F427" s="8">
        <f>+'CTOS FICHA 904664'!A428</f>
        <v>0</v>
      </c>
      <c r="G427" s="8">
        <f>+'CTOS FICHA 904664'!B428</f>
        <v>0</v>
      </c>
      <c r="H427" s="8">
        <f>+'CTOS FICHA 904664'!P428</f>
        <v>0</v>
      </c>
    </row>
    <row r="428" spans="1:8">
      <c r="A428" t="str">
        <f>'CTOS FICHA 904946'!C436&amp;'CTOS FICHA 904946'!D436&amp;'CTOS FICHA 904946'!E436&amp;'CTOS FICHA 904946'!F436&amp;'CTOS FICHA 904946'!G436&amp;'CTOS FICHA 904946'!H436&amp;'CTOS FICHA 904946'!I436</f>
        <v/>
      </c>
      <c r="B428" s="8">
        <f>+'CTOS FICHA 904946'!A436</f>
        <v>0</v>
      </c>
      <c r="C428" s="8">
        <f>+'CTOS FICHA 904946'!B436</f>
        <v>0</v>
      </c>
      <c r="D428" s="8">
        <f>+'CTOS FICHA 904946'!P436</f>
        <v>0</v>
      </c>
      <c r="E428" t="str">
        <f>'CTOS FICHA 904664'!C429&amp;'CTOS FICHA 904664'!D429&amp;'CTOS FICHA 904664'!E429&amp;'CTOS FICHA 904664'!F429&amp;'CTOS FICHA 904664'!G429&amp;'CTOS FICHA 904664'!H429&amp;'CTOS FICHA 904664'!I429&amp;'CTOS FICHA 904664'!Q429</f>
        <v/>
      </c>
      <c r="F428" s="8">
        <f>+'CTOS FICHA 904664'!A429</f>
        <v>0</v>
      </c>
      <c r="G428" s="8">
        <f>+'CTOS FICHA 904664'!B429</f>
        <v>0</v>
      </c>
      <c r="H428" s="8">
        <f>+'CTOS FICHA 904664'!P429</f>
        <v>0</v>
      </c>
    </row>
    <row r="429" spans="1:8">
      <c r="A429" t="str">
        <f>'CTOS FICHA 904946'!C437&amp;'CTOS FICHA 904946'!D437&amp;'CTOS FICHA 904946'!E437&amp;'CTOS FICHA 904946'!F437&amp;'CTOS FICHA 904946'!G437&amp;'CTOS FICHA 904946'!H437&amp;'CTOS FICHA 904946'!I437</f>
        <v/>
      </c>
      <c r="B429" s="8">
        <f>+'CTOS FICHA 904946'!A437</f>
        <v>0</v>
      </c>
      <c r="C429" s="8">
        <f>+'CTOS FICHA 904946'!B437</f>
        <v>0</v>
      </c>
      <c r="D429" s="8">
        <f>+'CTOS FICHA 904946'!P437</f>
        <v>0</v>
      </c>
      <c r="E429" t="str">
        <f>'CTOS FICHA 904664'!C430&amp;'CTOS FICHA 904664'!D430&amp;'CTOS FICHA 904664'!E430&amp;'CTOS FICHA 904664'!F430&amp;'CTOS FICHA 904664'!G430&amp;'CTOS FICHA 904664'!H430&amp;'CTOS FICHA 904664'!I430&amp;'CTOS FICHA 904664'!Q430</f>
        <v/>
      </c>
      <c r="F429" s="8">
        <f>+'CTOS FICHA 904664'!A430</f>
        <v>0</v>
      </c>
      <c r="G429" s="8">
        <f>+'CTOS FICHA 904664'!B430</f>
        <v>0</v>
      </c>
      <c r="H429" s="8">
        <f>+'CTOS FICHA 904664'!P430</f>
        <v>0</v>
      </c>
    </row>
    <row r="430" spans="1:8">
      <c r="A430" t="str">
        <f>'CTOS FICHA 904946'!C438&amp;'CTOS FICHA 904946'!D438&amp;'CTOS FICHA 904946'!E438&amp;'CTOS FICHA 904946'!F438&amp;'CTOS FICHA 904946'!G438&amp;'CTOS FICHA 904946'!H438&amp;'CTOS FICHA 904946'!I438</f>
        <v/>
      </c>
      <c r="B430" s="8">
        <f>+'CTOS FICHA 904946'!A438</f>
        <v>0</v>
      </c>
      <c r="C430" s="8">
        <f>+'CTOS FICHA 904946'!B438</f>
        <v>0</v>
      </c>
      <c r="D430" s="8">
        <f>+'CTOS FICHA 904946'!P438</f>
        <v>0</v>
      </c>
      <c r="E430" t="str">
        <f>'CTOS FICHA 904664'!C431&amp;'CTOS FICHA 904664'!D431&amp;'CTOS FICHA 904664'!E431&amp;'CTOS FICHA 904664'!F431&amp;'CTOS FICHA 904664'!G431&amp;'CTOS FICHA 904664'!H431&amp;'CTOS FICHA 904664'!I431&amp;'CTOS FICHA 904664'!Q431</f>
        <v/>
      </c>
      <c r="F430" s="8">
        <f>+'CTOS FICHA 904664'!A431</f>
        <v>0</v>
      </c>
      <c r="G430" s="8">
        <f>+'CTOS FICHA 904664'!B431</f>
        <v>0</v>
      </c>
      <c r="H430" s="8">
        <f>+'CTOS FICHA 904664'!P431</f>
        <v>0</v>
      </c>
    </row>
    <row r="431" spans="1:8">
      <c r="A431" t="str">
        <f>'CTOS FICHA 904946'!C439&amp;'CTOS FICHA 904946'!D439&amp;'CTOS FICHA 904946'!E439&amp;'CTOS FICHA 904946'!F439&amp;'CTOS FICHA 904946'!G439&amp;'CTOS FICHA 904946'!H439&amp;'CTOS FICHA 904946'!I439</f>
        <v/>
      </c>
      <c r="B431" s="8">
        <f>+'CTOS FICHA 904946'!A439</f>
        <v>0</v>
      </c>
      <c r="C431" s="8">
        <f>+'CTOS FICHA 904946'!B439</f>
        <v>0</v>
      </c>
      <c r="D431" s="8">
        <f>+'CTOS FICHA 904946'!P439</f>
        <v>0</v>
      </c>
      <c r="E431" t="str">
        <f>'CTOS FICHA 904664'!C432&amp;'CTOS FICHA 904664'!D432&amp;'CTOS FICHA 904664'!E432&amp;'CTOS FICHA 904664'!F432&amp;'CTOS FICHA 904664'!G432&amp;'CTOS FICHA 904664'!H432&amp;'CTOS FICHA 904664'!I432&amp;'CTOS FICHA 904664'!Q432</f>
        <v/>
      </c>
      <c r="F431" s="8">
        <f>+'CTOS FICHA 904664'!A432</f>
        <v>0</v>
      </c>
      <c r="G431" s="8">
        <f>+'CTOS FICHA 904664'!B432</f>
        <v>0</v>
      </c>
      <c r="H431" s="8">
        <f>+'CTOS FICHA 904664'!P432</f>
        <v>0</v>
      </c>
    </row>
    <row r="432" spans="1:8">
      <c r="A432" t="str">
        <f>'CTOS FICHA 904946'!C440&amp;'CTOS FICHA 904946'!D440&amp;'CTOS FICHA 904946'!E440&amp;'CTOS FICHA 904946'!F440&amp;'CTOS FICHA 904946'!G440&amp;'CTOS FICHA 904946'!H440&amp;'CTOS FICHA 904946'!I440</f>
        <v/>
      </c>
      <c r="B432" s="8">
        <f>+'CTOS FICHA 904946'!A440</f>
        <v>0</v>
      </c>
      <c r="C432" s="8">
        <f>+'CTOS FICHA 904946'!B440</f>
        <v>0</v>
      </c>
      <c r="D432" s="8">
        <f>+'CTOS FICHA 904946'!P440</f>
        <v>0</v>
      </c>
      <c r="E432" t="str">
        <f>'CTOS FICHA 904664'!C433&amp;'CTOS FICHA 904664'!D433&amp;'CTOS FICHA 904664'!E433&amp;'CTOS FICHA 904664'!F433&amp;'CTOS FICHA 904664'!G433&amp;'CTOS FICHA 904664'!H433&amp;'CTOS FICHA 904664'!I433&amp;'CTOS FICHA 904664'!Q433</f>
        <v/>
      </c>
      <c r="F432" s="8">
        <f>+'CTOS FICHA 904664'!A433</f>
        <v>0</v>
      </c>
      <c r="G432" s="8">
        <f>+'CTOS FICHA 904664'!B433</f>
        <v>0</v>
      </c>
      <c r="H432" s="8">
        <f>+'CTOS FICHA 904664'!P433</f>
        <v>0</v>
      </c>
    </row>
    <row r="433" spans="1:8">
      <c r="A433" t="str">
        <f>'CTOS FICHA 904946'!C441&amp;'CTOS FICHA 904946'!D441&amp;'CTOS FICHA 904946'!E441&amp;'CTOS FICHA 904946'!F441&amp;'CTOS FICHA 904946'!G441&amp;'CTOS FICHA 904946'!H441&amp;'CTOS FICHA 904946'!I441</f>
        <v/>
      </c>
      <c r="B433" s="8">
        <f>+'CTOS FICHA 904946'!A441</f>
        <v>0</v>
      </c>
      <c r="C433" s="8">
        <f>+'CTOS FICHA 904946'!B441</f>
        <v>0</v>
      </c>
      <c r="D433" s="8">
        <f>+'CTOS FICHA 904946'!P441</f>
        <v>0</v>
      </c>
      <c r="E433" t="str">
        <f>'CTOS FICHA 904664'!C434&amp;'CTOS FICHA 904664'!D434&amp;'CTOS FICHA 904664'!E434&amp;'CTOS FICHA 904664'!F434&amp;'CTOS FICHA 904664'!G434&amp;'CTOS FICHA 904664'!H434&amp;'CTOS FICHA 904664'!I434&amp;'CTOS FICHA 904664'!Q434</f>
        <v/>
      </c>
      <c r="F433" s="8">
        <f>+'CTOS FICHA 904664'!A434</f>
        <v>0</v>
      </c>
      <c r="G433" s="8">
        <f>+'CTOS FICHA 904664'!B434</f>
        <v>0</v>
      </c>
      <c r="H433" s="8">
        <f>+'CTOS FICHA 904664'!P434</f>
        <v>0</v>
      </c>
    </row>
    <row r="434" spans="1:8">
      <c r="A434" t="str">
        <f>'CTOS FICHA 904946'!C442&amp;'CTOS FICHA 904946'!D442&amp;'CTOS FICHA 904946'!E442&amp;'CTOS FICHA 904946'!F442&amp;'CTOS FICHA 904946'!G442&amp;'CTOS FICHA 904946'!H442&amp;'CTOS FICHA 904946'!I442</f>
        <v/>
      </c>
      <c r="B434" s="8">
        <f>+'CTOS FICHA 904946'!A442</f>
        <v>0</v>
      </c>
      <c r="C434" s="8">
        <f>+'CTOS FICHA 904946'!B442</f>
        <v>0</v>
      </c>
      <c r="D434" s="8">
        <f>+'CTOS FICHA 904946'!P442</f>
        <v>0</v>
      </c>
      <c r="E434" t="str">
        <f>'CTOS FICHA 904664'!C435&amp;'CTOS FICHA 904664'!D435&amp;'CTOS FICHA 904664'!E435&amp;'CTOS FICHA 904664'!F435&amp;'CTOS FICHA 904664'!G435&amp;'CTOS FICHA 904664'!H435&amp;'CTOS FICHA 904664'!I435&amp;'CTOS FICHA 904664'!Q435</f>
        <v/>
      </c>
      <c r="F434" s="8">
        <f>+'CTOS FICHA 904664'!A435</f>
        <v>0</v>
      </c>
      <c r="G434" s="8">
        <f>+'CTOS FICHA 904664'!B435</f>
        <v>0</v>
      </c>
      <c r="H434" s="8">
        <f>+'CTOS FICHA 904664'!P435</f>
        <v>0</v>
      </c>
    </row>
    <row r="435" spans="1:8">
      <c r="A435" t="str">
        <f>'CTOS FICHA 904946'!C443&amp;'CTOS FICHA 904946'!D443&amp;'CTOS FICHA 904946'!E443&amp;'CTOS FICHA 904946'!F443&amp;'CTOS FICHA 904946'!G443&amp;'CTOS FICHA 904946'!H443&amp;'CTOS FICHA 904946'!I443</f>
        <v/>
      </c>
      <c r="B435" s="8">
        <f>+'CTOS FICHA 904946'!A443</f>
        <v>0</v>
      </c>
      <c r="C435" s="8">
        <f>+'CTOS FICHA 904946'!B443</f>
        <v>0</v>
      </c>
      <c r="D435" s="8">
        <f>+'CTOS FICHA 904946'!P443</f>
        <v>0</v>
      </c>
      <c r="E435" t="str">
        <f>'CTOS FICHA 904664'!C436&amp;'CTOS FICHA 904664'!D436&amp;'CTOS FICHA 904664'!E436&amp;'CTOS FICHA 904664'!F436&amp;'CTOS FICHA 904664'!G436&amp;'CTOS FICHA 904664'!H436&amp;'CTOS FICHA 904664'!I436&amp;'CTOS FICHA 904664'!Q436</f>
        <v/>
      </c>
      <c r="F435" s="8">
        <f>+'CTOS FICHA 904664'!A436</f>
        <v>0</v>
      </c>
      <c r="G435" s="8">
        <f>+'CTOS FICHA 904664'!B436</f>
        <v>0</v>
      </c>
      <c r="H435" s="8">
        <f>+'CTOS FICHA 904664'!P436</f>
        <v>0</v>
      </c>
    </row>
    <row r="436" spans="1:8">
      <c r="A436" t="str">
        <f>'CTOS FICHA 904946'!C444&amp;'CTOS FICHA 904946'!D444&amp;'CTOS FICHA 904946'!E444&amp;'CTOS FICHA 904946'!F444&amp;'CTOS FICHA 904946'!G444&amp;'CTOS FICHA 904946'!H444&amp;'CTOS FICHA 904946'!I444</f>
        <v/>
      </c>
      <c r="B436" s="8">
        <f>+'CTOS FICHA 904946'!A444</f>
        <v>0</v>
      </c>
      <c r="C436" s="8">
        <f>+'CTOS FICHA 904946'!B444</f>
        <v>0</v>
      </c>
      <c r="D436" s="8">
        <f>+'CTOS FICHA 904946'!P444</f>
        <v>0</v>
      </c>
      <c r="E436" t="str">
        <f>'CTOS FICHA 904664'!C437&amp;'CTOS FICHA 904664'!D437&amp;'CTOS FICHA 904664'!E437&amp;'CTOS FICHA 904664'!F437&amp;'CTOS FICHA 904664'!G437&amp;'CTOS FICHA 904664'!H437&amp;'CTOS FICHA 904664'!I437&amp;'CTOS FICHA 904664'!Q437</f>
        <v/>
      </c>
      <c r="F436" s="8">
        <f>+'CTOS FICHA 904664'!A437</f>
        <v>0</v>
      </c>
      <c r="G436" s="8">
        <f>+'CTOS FICHA 904664'!B437</f>
        <v>0</v>
      </c>
      <c r="H436" s="8">
        <f>+'CTOS FICHA 904664'!P437</f>
        <v>0</v>
      </c>
    </row>
    <row r="437" spans="1:8">
      <c r="A437" t="str">
        <f>'CTOS FICHA 904946'!C445&amp;'CTOS FICHA 904946'!D445&amp;'CTOS FICHA 904946'!E445&amp;'CTOS FICHA 904946'!F445&amp;'CTOS FICHA 904946'!G445&amp;'CTOS FICHA 904946'!H445&amp;'CTOS FICHA 904946'!I445</f>
        <v/>
      </c>
      <c r="B437" s="8">
        <f>+'CTOS FICHA 904946'!A445</f>
        <v>0</v>
      </c>
      <c r="C437" s="8">
        <f>+'CTOS FICHA 904946'!B445</f>
        <v>0</v>
      </c>
      <c r="D437" s="8">
        <f>+'CTOS FICHA 904946'!P445</f>
        <v>0</v>
      </c>
      <c r="E437" t="str">
        <f>'CTOS FICHA 904664'!C438&amp;'CTOS FICHA 904664'!D438&amp;'CTOS FICHA 904664'!E438&amp;'CTOS FICHA 904664'!F438&amp;'CTOS FICHA 904664'!G438&amp;'CTOS FICHA 904664'!H438&amp;'CTOS FICHA 904664'!I438&amp;'CTOS FICHA 904664'!Q438</f>
        <v/>
      </c>
      <c r="F437" s="8">
        <f>+'CTOS FICHA 904664'!A438</f>
        <v>0</v>
      </c>
      <c r="G437" s="8">
        <f>+'CTOS FICHA 904664'!B438</f>
        <v>0</v>
      </c>
      <c r="H437" s="8">
        <f>+'CTOS FICHA 904664'!P438</f>
        <v>0</v>
      </c>
    </row>
    <row r="438" spans="1:8">
      <c r="A438" t="str">
        <f>'CTOS FICHA 904946'!C446&amp;'CTOS FICHA 904946'!D446&amp;'CTOS FICHA 904946'!E446&amp;'CTOS FICHA 904946'!F446&amp;'CTOS FICHA 904946'!G446&amp;'CTOS FICHA 904946'!H446&amp;'CTOS FICHA 904946'!I446</f>
        <v/>
      </c>
      <c r="B438" s="8">
        <f>+'CTOS FICHA 904946'!A446</f>
        <v>0</v>
      </c>
      <c r="C438" s="8">
        <f>+'CTOS FICHA 904946'!B446</f>
        <v>0</v>
      </c>
      <c r="D438" s="8">
        <f>+'CTOS FICHA 904946'!P446</f>
        <v>0</v>
      </c>
      <c r="E438" t="str">
        <f>'CTOS FICHA 904664'!C439&amp;'CTOS FICHA 904664'!D439&amp;'CTOS FICHA 904664'!E439&amp;'CTOS FICHA 904664'!F439&amp;'CTOS FICHA 904664'!G439&amp;'CTOS FICHA 904664'!H439&amp;'CTOS FICHA 904664'!I439&amp;'CTOS FICHA 904664'!Q439</f>
        <v/>
      </c>
      <c r="F438" s="8">
        <f>+'CTOS FICHA 904664'!A439</f>
        <v>0</v>
      </c>
      <c r="G438" s="8">
        <f>+'CTOS FICHA 904664'!B439</f>
        <v>0</v>
      </c>
      <c r="H438" s="8">
        <f>+'CTOS FICHA 904664'!P439</f>
        <v>0</v>
      </c>
    </row>
    <row r="439" spans="1:8">
      <c r="A439" t="str">
        <f>'CTOS FICHA 904946'!C447&amp;'CTOS FICHA 904946'!D447&amp;'CTOS FICHA 904946'!E447&amp;'CTOS FICHA 904946'!F447&amp;'CTOS FICHA 904946'!G447&amp;'CTOS FICHA 904946'!H447&amp;'CTOS FICHA 904946'!I447</f>
        <v/>
      </c>
      <c r="B439" s="8">
        <f>+'CTOS FICHA 904946'!A447</f>
        <v>0</v>
      </c>
      <c r="C439" s="8">
        <f>+'CTOS FICHA 904946'!B447</f>
        <v>0</v>
      </c>
      <c r="D439" s="8">
        <f>+'CTOS FICHA 904946'!P447</f>
        <v>0</v>
      </c>
      <c r="E439" t="str">
        <f>'CTOS FICHA 904664'!C440&amp;'CTOS FICHA 904664'!D440&amp;'CTOS FICHA 904664'!E440&amp;'CTOS FICHA 904664'!F440&amp;'CTOS FICHA 904664'!G440&amp;'CTOS FICHA 904664'!H440&amp;'CTOS FICHA 904664'!I440&amp;'CTOS FICHA 904664'!Q440</f>
        <v/>
      </c>
      <c r="F439" s="8">
        <f>+'CTOS FICHA 904664'!A440</f>
        <v>0</v>
      </c>
      <c r="G439" s="8">
        <f>+'CTOS FICHA 904664'!B440</f>
        <v>0</v>
      </c>
      <c r="H439" s="8">
        <f>+'CTOS FICHA 904664'!P440</f>
        <v>0</v>
      </c>
    </row>
    <row r="440" spans="1:8">
      <c r="A440" t="str">
        <f>'CTOS FICHA 904946'!C448&amp;'CTOS FICHA 904946'!D448&amp;'CTOS FICHA 904946'!E448&amp;'CTOS FICHA 904946'!F448&amp;'CTOS FICHA 904946'!G448&amp;'CTOS FICHA 904946'!H448&amp;'CTOS FICHA 904946'!I448</f>
        <v/>
      </c>
      <c r="B440" s="8">
        <f>+'CTOS FICHA 904946'!A448</f>
        <v>0</v>
      </c>
      <c r="C440" s="8">
        <f>+'CTOS FICHA 904946'!B448</f>
        <v>0</v>
      </c>
      <c r="D440" s="8">
        <f>+'CTOS FICHA 904946'!P448</f>
        <v>0</v>
      </c>
      <c r="E440" t="str">
        <f>'CTOS FICHA 904664'!C441&amp;'CTOS FICHA 904664'!D441&amp;'CTOS FICHA 904664'!E441&amp;'CTOS FICHA 904664'!F441&amp;'CTOS FICHA 904664'!G441&amp;'CTOS FICHA 904664'!H441&amp;'CTOS FICHA 904664'!I441&amp;'CTOS FICHA 904664'!Q441</f>
        <v/>
      </c>
      <c r="F440" s="8">
        <f>+'CTOS FICHA 904664'!A441</f>
        <v>0</v>
      </c>
      <c r="G440" s="8">
        <f>+'CTOS FICHA 904664'!B441</f>
        <v>0</v>
      </c>
      <c r="H440" s="8">
        <f>+'CTOS FICHA 904664'!P441</f>
        <v>0</v>
      </c>
    </row>
    <row r="441" spans="1:8">
      <c r="A441" t="str">
        <f>'CTOS FICHA 904946'!C449&amp;'CTOS FICHA 904946'!D449&amp;'CTOS FICHA 904946'!E449&amp;'CTOS FICHA 904946'!F449&amp;'CTOS FICHA 904946'!G449&amp;'CTOS FICHA 904946'!H449&amp;'CTOS FICHA 904946'!I449</f>
        <v/>
      </c>
      <c r="B441" s="8">
        <f>+'CTOS FICHA 904946'!A449</f>
        <v>0</v>
      </c>
      <c r="C441" s="8">
        <f>+'CTOS FICHA 904946'!B449</f>
        <v>0</v>
      </c>
      <c r="D441" s="8">
        <f>+'CTOS FICHA 904946'!P449</f>
        <v>0</v>
      </c>
      <c r="E441" t="str">
        <f>'CTOS FICHA 904664'!C442&amp;'CTOS FICHA 904664'!D442&amp;'CTOS FICHA 904664'!E442&amp;'CTOS FICHA 904664'!F442&amp;'CTOS FICHA 904664'!G442&amp;'CTOS FICHA 904664'!H442&amp;'CTOS FICHA 904664'!I442&amp;'CTOS FICHA 904664'!Q442</f>
        <v/>
      </c>
      <c r="F441" s="8">
        <f>+'CTOS FICHA 904664'!A442</f>
        <v>0</v>
      </c>
      <c r="G441" s="8">
        <f>+'CTOS FICHA 904664'!B442</f>
        <v>0</v>
      </c>
      <c r="H441" s="8">
        <f>+'CTOS FICHA 904664'!P442</f>
        <v>0</v>
      </c>
    </row>
    <row r="442" spans="1:8">
      <c r="A442" t="str">
        <f>'CTOS FICHA 904946'!C450&amp;'CTOS FICHA 904946'!D450&amp;'CTOS FICHA 904946'!E450&amp;'CTOS FICHA 904946'!F450&amp;'CTOS FICHA 904946'!G450&amp;'CTOS FICHA 904946'!H450&amp;'CTOS FICHA 904946'!I450</f>
        <v/>
      </c>
      <c r="B442" s="8">
        <f>+'CTOS FICHA 904946'!A450</f>
        <v>0</v>
      </c>
      <c r="C442" s="8">
        <f>+'CTOS FICHA 904946'!B450</f>
        <v>0</v>
      </c>
      <c r="D442" s="8">
        <f>+'CTOS FICHA 904946'!P450</f>
        <v>0</v>
      </c>
      <c r="E442" t="str">
        <f>'CTOS FICHA 904664'!C443&amp;'CTOS FICHA 904664'!D443&amp;'CTOS FICHA 904664'!E443&amp;'CTOS FICHA 904664'!F443&amp;'CTOS FICHA 904664'!G443&amp;'CTOS FICHA 904664'!H443&amp;'CTOS FICHA 904664'!I443&amp;'CTOS FICHA 904664'!Q443</f>
        <v/>
      </c>
      <c r="F442" s="8">
        <f>+'CTOS FICHA 904664'!A443</f>
        <v>0</v>
      </c>
      <c r="G442" s="8">
        <f>+'CTOS FICHA 904664'!B443</f>
        <v>0</v>
      </c>
      <c r="H442" s="8">
        <f>+'CTOS FICHA 904664'!P443</f>
        <v>0</v>
      </c>
    </row>
    <row r="443" spans="1:8">
      <c r="A443" t="str">
        <f>'CTOS FICHA 904946'!C451&amp;'CTOS FICHA 904946'!D451&amp;'CTOS FICHA 904946'!E451&amp;'CTOS FICHA 904946'!F451&amp;'CTOS FICHA 904946'!G451&amp;'CTOS FICHA 904946'!H451&amp;'CTOS FICHA 904946'!I451</f>
        <v/>
      </c>
      <c r="B443" s="8">
        <f>+'CTOS FICHA 904946'!A451</f>
        <v>0</v>
      </c>
      <c r="C443" s="8">
        <f>+'CTOS FICHA 904946'!B451</f>
        <v>0</v>
      </c>
      <c r="D443" s="8">
        <f>+'CTOS FICHA 904946'!P451</f>
        <v>0</v>
      </c>
      <c r="E443" t="str">
        <f>'CTOS FICHA 904664'!C444&amp;'CTOS FICHA 904664'!D444&amp;'CTOS FICHA 904664'!E444&amp;'CTOS FICHA 904664'!F444&amp;'CTOS FICHA 904664'!G444&amp;'CTOS FICHA 904664'!H444&amp;'CTOS FICHA 904664'!I444&amp;'CTOS FICHA 904664'!Q444</f>
        <v/>
      </c>
      <c r="F443" s="8">
        <f>+'CTOS FICHA 904664'!A444</f>
        <v>0</v>
      </c>
      <c r="G443" s="8">
        <f>+'CTOS FICHA 904664'!B444</f>
        <v>0</v>
      </c>
      <c r="H443" s="8">
        <f>+'CTOS FICHA 904664'!P444</f>
        <v>0</v>
      </c>
    </row>
    <row r="444" spans="1:8">
      <c r="A444" t="str">
        <f>'CTOS FICHA 904946'!C452&amp;'CTOS FICHA 904946'!D452&amp;'CTOS FICHA 904946'!E452&amp;'CTOS FICHA 904946'!F452&amp;'CTOS FICHA 904946'!G452&amp;'CTOS FICHA 904946'!H452&amp;'CTOS FICHA 904946'!I452</f>
        <v/>
      </c>
      <c r="B444" s="8">
        <f>+'CTOS FICHA 904946'!A452</f>
        <v>0</v>
      </c>
      <c r="C444" s="8">
        <f>+'CTOS FICHA 904946'!B452</f>
        <v>0</v>
      </c>
      <c r="D444" s="8">
        <f>+'CTOS FICHA 904946'!P452</f>
        <v>0</v>
      </c>
      <c r="E444" t="str">
        <f>'CTOS FICHA 904664'!C445&amp;'CTOS FICHA 904664'!D445&amp;'CTOS FICHA 904664'!E445&amp;'CTOS FICHA 904664'!F445&amp;'CTOS FICHA 904664'!G445&amp;'CTOS FICHA 904664'!H445&amp;'CTOS FICHA 904664'!I445&amp;'CTOS FICHA 904664'!Q445</f>
        <v/>
      </c>
      <c r="F444" s="8">
        <f>+'CTOS FICHA 904664'!A445</f>
        <v>0</v>
      </c>
      <c r="G444" s="8">
        <f>+'CTOS FICHA 904664'!B445</f>
        <v>0</v>
      </c>
      <c r="H444" s="8">
        <f>+'CTOS FICHA 904664'!P445</f>
        <v>0</v>
      </c>
    </row>
    <row r="445" spans="1:8">
      <c r="A445" t="str">
        <f>'CTOS FICHA 904946'!C453&amp;'CTOS FICHA 904946'!D453&amp;'CTOS FICHA 904946'!E453&amp;'CTOS FICHA 904946'!F453&amp;'CTOS FICHA 904946'!G453&amp;'CTOS FICHA 904946'!H453&amp;'CTOS FICHA 904946'!I453</f>
        <v/>
      </c>
      <c r="B445" s="8">
        <f>+'CTOS FICHA 904946'!A453</f>
        <v>0</v>
      </c>
      <c r="C445" s="8">
        <f>+'CTOS FICHA 904946'!B453</f>
        <v>0</v>
      </c>
      <c r="D445" s="8">
        <f>+'CTOS FICHA 904946'!P453</f>
        <v>0</v>
      </c>
      <c r="E445" t="str">
        <f>'CTOS FICHA 904664'!C446&amp;'CTOS FICHA 904664'!D446&amp;'CTOS FICHA 904664'!E446&amp;'CTOS FICHA 904664'!F446&amp;'CTOS FICHA 904664'!G446&amp;'CTOS FICHA 904664'!H446&amp;'CTOS FICHA 904664'!I446&amp;'CTOS FICHA 904664'!Q446</f>
        <v/>
      </c>
      <c r="F445" s="8">
        <f>+'CTOS FICHA 904664'!A446</f>
        <v>0</v>
      </c>
      <c r="G445" s="8">
        <f>+'CTOS FICHA 904664'!B446</f>
        <v>0</v>
      </c>
      <c r="H445" s="8">
        <f>+'CTOS FICHA 904664'!P446</f>
        <v>0</v>
      </c>
    </row>
    <row r="446" spans="1:8">
      <c r="A446" t="str">
        <f>'CTOS FICHA 904946'!C454&amp;'CTOS FICHA 904946'!D454&amp;'CTOS FICHA 904946'!E454&amp;'CTOS FICHA 904946'!F454&amp;'CTOS FICHA 904946'!G454&amp;'CTOS FICHA 904946'!H454&amp;'CTOS FICHA 904946'!I454</f>
        <v/>
      </c>
      <c r="B446" s="8">
        <f>+'CTOS FICHA 904946'!A454</f>
        <v>0</v>
      </c>
      <c r="C446" s="8">
        <f>+'CTOS FICHA 904946'!B454</f>
        <v>0</v>
      </c>
      <c r="D446" s="8">
        <f>+'CTOS FICHA 904946'!P454</f>
        <v>0</v>
      </c>
      <c r="E446" t="str">
        <f>'CTOS FICHA 904664'!C447&amp;'CTOS FICHA 904664'!D447&amp;'CTOS FICHA 904664'!E447&amp;'CTOS FICHA 904664'!F447&amp;'CTOS FICHA 904664'!G447&amp;'CTOS FICHA 904664'!H447&amp;'CTOS FICHA 904664'!I447&amp;'CTOS FICHA 904664'!Q447</f>
        <v/>
      </c>
      <c r="F446" s="8">
        <f>+'CTOS FICHA 904664'!A447</f>
        <v>0</v>
      </c>
      <c r="G446" s="8">
        <f>+'CTOS FICHA 904664'!B447</f>
        <v>0</v>
      </c>
      <c r="H446" s="8">
        <f>+'CTOS FICHA 904664'!P447</f>
        <v>0</v>
      </c>
    </row>
    <row r="447" spans="1:8">
      <c r="A447" t="str">
        <f>'CTOS FICHA 904946'!C455&amp;'CTOS FICHA 904946'!D455&amp;'CTOS FICHA 904946'!E455&amp;'CTOS FICHA 904946'!F455&amp;'CTOS FICHA 904946'!G455&amp;'CTOS FICHA 904946'!H455&amp;'CTOS FICHA 904946'!I455</f>
        <v/>
      </c>
      <c r="B447" s="8">
        <f>+'CTOS FICHA 904946'!A455</f>
        <v>0</v>
      </c>
      <c r="C447" s="8">
        <f>+'CTOS FICHA 904946'!B455</f>
        <v>0</v>
      </c>
      <c r="D447" s="8">
        <f>+'CTOS FICHA 904946'!P455</f>
        <v>0</v>
      </c>
      <c r="E447" t="str">
        <f>'CTOS FICHA 904664'!C448&amp;'CTOS FICHA 904664'!D448&amp;'CTOS FICHA 904664'!E448&amp;'CTOS FICHA 904664'!F448&amp;'CTOS FICHA 904664'!G448&amp;'CTOS FICHA 904664'!H448&amp;'CTOS FICHA 904664'!I448&amp;'CTOS FICHA 904664'!Q448</f>
        <v/>
      </c>
      <c r="F447" s="8">
        <f>+'CTOS FICHA 904664'!A448</f>
        <v>0</v>
      </c>
      <c r="G447" s="8">
        <f>+'CTOS FICHA 904664'!B448</f>
        <v>0</v>
      </c>
      <c r="H447" s="8">
        <f>+'CTOS FICHA 904664'!P448</f>
        <v>0</v>
      </c>
    </row>
    <row r="448" spans="1:8">
      <c r="A448" t="str">
        <f>'CTOS FICHA 904946'!C456&amp;'CTOS FICHA 904946'!D456&amp;'CTOS FICHA 904946'!E456&amp;'CTOS FICHA 904946'!F456&amp;'CTOS FICHA 904946'!G456&amp;'CTOS FICHA 904946'!H456&amp;'CTOS FICHA 904946'!I456</f>
        <v/>
      </c>
      <c r="B448" s="8">
        <f>+'CTOS FICHA 904946'!A456</f>
        <v>0</v>
      </c>
      <c r="C448" s="8">
        <f>+'CTOS FICHA 904946'!B456</f>
        <v>0</v>
      </c>
      <c r="D448" s="8">
        <f>+'CTOS FICHA 904946'!P456</f>
        <v>0</v>
      </c>
      <c r="E448" t="str">
        <f>'CTOS FICHA 904664'!C449&amp;'CTOS FICHA 904664'!D449&amp;'CTOS FICHA 904664'!E449&amp;'CTOS FICHA 904664'!F449&amp;'CTOS FICHA 904664'!G449&amp;'CTOS FICHA 904664'!H449&amp;'CTOS FICHA 904664'!I449&amp;'CTOS FICHA 904664'!Q449</f>
        <v/>
      </c>
      <c r="F448" s="8">
        <f>+'CTOS FICHA 904664'!A449</f>
        <v>0</v>
      </c>
      <c r="G448" s="8">
        <f>+'CTOS FICHA 904664'!B449</f>
        <v>0</v>
      </c>
      <c r="H448" s="8">
        <f>+'CTOS FICHA 904664'!P449</f>
        <v>0</v>
      </c>
    </row>
    <row r="449" spans="1:8">
      <c r="A449" t="str">
        <f>'CTOS FICHA 904946'!C457&amp;'CTOS FICHA 904946'!D457&amp;'CTOS FICHA 904946'!E457&amp;'CTOS FICHA 904946'!F457&amp;'CTOS FICHA 904946'!G457&amp;'CTOS FICHA 904946'!H457&amp;'CTOS FICHA 904946'!I457</f>
        <v/>
      </c>
      <c r="B449" s="8">
        <f>+'CTOS FICHA 904946'!A457</f>
        <v>0</v>
      </c>
      <c r="C449" s="8">
        <f>+'CTOS FICHA 904946'!B457</f>
        <v>0</v>
      </c>
      <c r="D449" s="8">
        <f>+'CTOS FICHA 904946'!P457</f>
        <v>0</v>
      </c>
      <c r="E449" t="str">
        <f>'CTOS FICHA 904664'!C450&amp;'CTOS FICHA 904664'!D450&amp;'CTOS FICHA 904664'!E450&amp;'CTOS FICHA 904664'!F450&amp;'CTOS FICHA 904664'!G450&amp;'CTOS FICHA 904664'!H450&amp;'CTOS FICHA 904664'!I450&amp;'CTOS FICHA 904664'!Q450</f>
        <v/>
      </c>
      <c r="F449" s="8">
        <f>+'CTOS FICHA 904664'!A450</f>
        <v>0</v>
      </c>
      <c r="G449" s="8">
        <f>+'CTOS FICHA 904664'!B450</f>
        <v>0</v>
      </c>
      <c r="H449" s="8">
        <f>+'CTOS FICHA 904664'!P450</f>
        <v>0</v>
      </c>
    </row>
    <row r="450" spans="1:8">
      <c r="A450" t="str">
        <f>'CTOS FICHA 904946'!C458&amp;'CTOS FICHA 904946'!D458&amp;'CTOS FICHA 904946'!E458&amp;'CTOS FICHA 904946'!F458&amp;'CTOS FICHA 904946'!G458&amp;'CTOS FICHA 904946'!H458&amp;'CTOS FICHA 904946'!I458</f>
        <v/>
      </c>
      <c r="B450" s="8">
        <f>+'CTOS FICHA 904946'!A458</f>
        <v>0</v>
      </c>
      <c r="C450" s="8">
        <f>+'CTOS FICHA 904946'!B458</f>
        <v>0</v>
      </c>
      <c r="D450" s="8">
        <f>+'CTOS FICHA 904946'!P458</f>
        <v>0</v>
      </c>
      <c r="E450" t="str">
        <f>'CTOS FICHA 904664'!C451&amp;'CTOS FICHA 904664'!D451&amp;'CTOS FICHA 904664'!E451&amp;'CTOS FICHA 904664'!F451&amp;'CTOS FICHA 904664'!G451&amp;'CTOS FICHA 904664'!H451&amp;'CTOS FICHA 904664'!I451&amp;'CTOS FICHA 904664'!Q451</f>
        <v/>
      </c>
      <c r="F450" s="8">
        <f>+'CTOS FICHA 904664'!A451</f>
        <v>0</v>
      </c>
      <c r="G450" s="8">
        <f>+'CTOS FICHA 904664'!B451</f>
        <v>0</v>
      </c>
      <c r="H450" s="8">
        <f>+'CTOS FICHA 904664'!P451</f>
        <v>0</v>
      </c>
    </row>
    <row r="451" spans="1:8">
      <c r="A451" t="str">
        <f>'CTOS FICHA 904946'!C459&amp;'CTOS FICHA 904946'!D459&amp;'CTOS FICHA 904946'!E459&amp;'CTOS FICHA 904946'!F459&amp;'CTOS FICHA 904946'!G459&amp;'CTOS FICHA 904946'!H459&amp;'CTOS FICHA 904946'!I459</f>
        <v/>
      </c>
      <c r="B451" s="8">
        <f>+'CTOS FICHA 904946'!A459</f>
        <v>0</v>
      </c>
      <c r="C451" s="8">
        <f>+'CTOS FICHA 904946'!B459</f>
        <v>0</v>
      </c>
      <c r="D451" s="8">
        <f>+'CTOS FICHA 904946'!P459</f>
        <v>0</v>
      </c>
      <c r="E451" t="str">
        <f>'CTOS FICHA 904664'!C452&amp;'CTOS FICHA 904664'!D452&amp;'CTOS FICHA 904664'!E452&amp;'CTOS FICHA 904664'!F452&amp;'CTOS FICHA 904664'!G452&amp;'CTOS FICHA 904664'!H452&amp;'CTOS FICHA 904664'!I452&amp;'CTOS FICHA 904664'!Q452</f>
        <v/>
      </c>
      <c r="F451" s="8">
        <f>+'CTOS FICHA 904664'!A452</f>
        <v>0</v>
      </c>
      <c r="G451" s="8">
        <f>+'CTOS FICHA 904664'!B452</f>
        <v>0</v>
      </c>
      <c r="H451" s="8">
        <f>+'CTOS FICHA 904664'!P452</f>
        <v>0</v>
      </c>
    </row>
    <row r="452" spans="1:8">
      <c r="A452" t="str">
        <f>'CTOS FICHA 904946'!C460&amp;'CTOS FICHA 904946'!D460&amp;'CTOS FICHA 904946'!E460&amp;'CTOS FICHA 904946'!F460&amp;'CTOS FICHA 904946'!G460&amp;'CTOS FICHA 904946'!H460&amp;'CTOS FICHA 904946'!I460</f>
        <v/>
      </c>
      <c r="B452" s="8">
        <f>+'CTOS FICHA 904946'!A460</f>
        <v>0</v>
      </c>
      <c r="C452" s="8">
        <f>+'CTOS FICHA 904946'!B460</f>
        <v>0</v>
      </c>
      <c r="D452" s="8">
        <f>+'CTOS FICHA 904946'!P460</f>
        <v>0</v>
      </c>
      <c r="E452" t="str">
        <f>'CTOS FICHA 904664'!C453&amp;'CTOS FICHA 904664'!D453&amp;'CTOS FICHA 904664'!E453&amp;'CTOS FICHA 904664'!F453&amp;'CTOS FICHA 904664'!G453&amp;'CTOS FICHA 904664'!H453&amp;'CTOS FICHA 904664'!I453&amp;'CTOS FICHA 904664'!Q453</f>
        <v/>
      </c>
      <c r="F452" s="8">
        <f>+'CTOS FICHA 904664'!A453</f>
        <v>0</v>
      </c>
      <c r="G452" s="8">
        <f>+'CTOS FICHA 904664'!B453</f>
        <v>0</v>
      </c>
      <c r="H452" s="8">
        <f>+'CTOS FICHA 904664'!P453</f>
        <v>0</v>
      </c>
    </row>
    <row r="453" spans="1:8">
      <c r="A453" t="str">
        <f>'CTOS FICHA 904946'!C461&amp;'CTOS FICHA 904946'!D461&amp;'CTOS FICHA 904946'!E461&amp;'CTOS FICHA 904946'!F461&amp;'CTOS FICHA 904946'!G461&amp;'CTOS FICHA 904946'!H461&amp;'CTOS FICHA 904946'!I461</f>
        <v/>
      </c>
      <c r="B453" s="8">
        <f>+'CTOS FICHA 904946'!A461</f>
        <v>0</v>
      </c>
      <c r="C453" s="8">
        <f>+'CTOS FICHA 904946'!B461</f>
        <v>0</v>
      </c>
      <c r="D453" s="8">
        <f>+'CTOS FICHA 904946'!P461</f>
        <v>0</v>
      </c>
      <c r="E453" t="str">
        <f>'CTOS FICHA 904664'!C454&amp;'CTOS FICHA 904664'!D454&amp;'CTOS FICHA 904664'!E454&amp;'CTOS FICHA 904664'!F454&amp;'CTOS FICHA 904664'!G454&amp;'CTOS FICHA 904664'!H454&amp;'CTOS FICHA 904664'!I454&amp;'CTOS FICHA 904664'!Q454</f>
        <v/>
      </c>
      <c r="F453" s="8">
        <f>+'CTOS FICHA 904664'!A454</f>
        <v>0</v>
      </c>
      <c r="G453" s="8">
        <f>+'CTOS FICHA 904664'!B454</f>
        <v>0</v>
      </c>
      <c r="H453" s="8">
        <f>+'CTOS FICHA 904664'!P454</f>
        <v>0</v>
      </c>
    </row>
    <row r="454" spans="1:8">
      <c r="A454" t="str">
        <f>'CTOS FICHA 904946'!C462&amp;'CTOS FICHA 904946'!D462&amp;'CTOS FICHA 904946'!E462&amp;'CTOS FICHA 904946'!F462&amp;'CTOS FICHA 904946'!G462&amp;'CTOS FICHA 904946'!H462&amp;'CTOS FICHA 904946'!I462</f>
        <v/>
      </c>
      <c r="B454" s="8">
        <f>+'CTOS FICHA 904946'!A462</f>
        <v>0</v>
      </c>
      <c r="C454" s="8">
        <f>+'CTOS FICHA 904946'!B462</f>
        <v>0</v>
      </c>
      <c r="D454" s="8">
        <f>+'CTOS FICHA 904946'!P462</f>
        <v>0</v>
      </c>
      <c r="E454" t="str">
        <f>'CTOS FICHA 904664'!C455&amp;'CTOS FICHA 904664'!D455&amp;'CTOS FICHA 904664'!E455&amp;'CTOS FICHA 904664'!F455&amp;'CTOS FICHA 904664'!G455&amp;'CTOS FICHA 904664'!H455&amp;'CTOS FICHA 904664'!I455&amp;'CTOS FICHA 904664'!Q455</f>
        <v/>
      </c>
      <c r="F454" s="8">
        <f>+'CTOS FICHA 904664'!A455</f>
        <v>0</v>
      </c>
      <c r="G454" s="8">
        <f>+'CTOS FICHA 904664'!B455</f>
        <v>0</v>
      </c>
      <c r="H454" s="8">
        <f>+'CTOS FICHA 904664'!P455</f>
        <v>0</v>
      </c>
    </row>
    <row r="455" spans="1:8">
      <c r="A455" t="str">
        <f>'CTOS FICHA 904946'!C463&amp;'CTOS FICHA 904946'!D463&amp;'CTOS FICHA 904946'!E463&amp;'CTOS FICHA 904946'!F463&amp;'CTOS FICHA 904946'!G463&amp;'CTOS FICHA 904946'!H463&amp;'CTOS FICHA 904946'!I463</f>
        <v/>
      </c>
      <c r="B455" s="8">
        <f>+'CTOS FICHA 904946'!A463</f>
        <v>0</v>
      </c>
      <c r="C455" s="8">
        <f>+'CTOS FICHA 904946'!B463</f>
        <v>0</v>
      </c>
      <c r="D455" s="8">
        <f>+'CTOS FICHA 904946'!P463</f>
        <v>0</v>
      </c>
      <c r="E455" t="str">
        <f>'CTOS FICHA 904664'!C456&amp;'CTOS FICHA 904664'!D456&amp;'CTOS FICHA 904664'!E456&amp;'CTOS FICHA 904664'!F456&amp;'CTOS FICHA 904664'!G456&amp;'CTOS FICHA 904664'!H456&amp;'CTOS FICHA 904664'!I456&amp;'CTOS FICHA 904664'!Q456</f>
        <v/>
      </c>
      <c r="F455" s="8">
        <f>+'CTOS FICHA 904664'!A456</f>
        <v>0</v>
      </c>
      <c r="G455" s="8">
        <f>+'CTOS FICHA 904664'!B456</f>
        <v>0</v>
      </c>
      <c r="H455" s="8">
        <f>+'CTOS FICHA 904664'!P456</f>
        <v>0</v>
      </c>
    </row>
    <row r="456" spans="1:8">
      <c r="A456" t="str">
        <f>'CTOS FICHA 904946'!C464&amp;'CTOS FICHA 904946'!D464&amp;'CTOS FICHA 904946'!E464&amp;'CTOS FICHA 904946'!F464&amp;'CTOS FICHA 904946'!G464&amp;'CTOS FICHA 904946'!H464&amp;'CTOS FICHA 904946'!I464</f>
        <v/>
      </c>
      <c r="B456" s="8">
        <f>+'CTOS FICHA 904946'!A464</f>
        <v>0</v>
      </c>
      <c r="C456" s="8">
        <f>+'CTOS FICHA 904946'!B464</f>
        <v>0</v>
      </c>
      <c r="D456" s="8">
        <f>+'CTOS FICHA 904946'!P464</f>
        <v>0</v>
      </c>
      <c r="E456" t="str">
        <f>'CTOS FICHA 904664'!C457&amp;'CTOS FICHA 904664'!D457&amp;'CTOS FICHA 904664'!E457&amp;'CTOS FICHA 904664'!F457&amp;'CTOS FICHA 904664'!G457&amp;'CTOS FICHA 904664'!H457&amp;'CTOS FICHA 904664'!I457&amp;'CTOS FICHA 904664'!Q457</f>
        <v/>
      </c>
      <c r="F456" s="8">
        <f>+'CTOS FICHA 904664'!A457</f>
        <v>0</v>
      </c>
      <c r="G456" s="8">
        <f>+'CTOS FICHA 904664'!B457</f>
        <v>0</v>
      </c>
      <c r="H456" s="8">
        <f>+'CTOS FICHA 904664'!P457</f>
        <v>0</v>
      </c>
    </row>
    <row r="457" spans="1:8">
      <c r="A457" t="str">
        <f>'CTOS FICHA 904946'!C465&amp;'CTOS FICHA 904946'!D465&amp;'CTOS FICHA 904946'!E465&amp;'CTOS FICHA 904946'!F465&amp;'CTOS FICHA 904946'!G465&amp;'CTOS FICHA 904946'!H465&amp;'CTOS FICHA 904946'!I465</f>
        <v/>
      </c>
      <c r="B457" s="8">
        <f>+'CTOS FICHA 904946'!A465</f>
        <v>0</v>
      </c>
      <c r="C457" s="8">
        <f>+'CTOS FICHA 904946'!B465</f>
        <v>0</v>
      </c>
      <c r="D457" s="8">
        <f>+'CTOS FICHA 904946'!P465</f>
        <v>0</v>
      </c>
      <c r="E457" t="str">
        <f>'CTOS FICHA 904664'!C458&amp;'CTOS FICHA 904664'!D458&amp;'CTOS FICHA 904664'!E458&amp;'CTOS FICHA 904664'!F458&amp;'CTOS FICHA 904664'!G458&amp;'CTOS FICHA 904664'!H458&amp;'CTOS FICHA 904664'!I458&amp;'CTOS FICHA 904664'!Q458</f>
        <v/>
      </c>
      <c r="F457" s="8">
        <f>+'CTOS FICHA 904664'!A458</f>
        <v>0</v>
      </c>
      <c r="G457" s="8">
        <f>+'CTOS FICHA 904664'!B458</f>
        <v>0</v>
      </c>
      <c r="H457" s="8">
        <f>+'CTOS FICHA 904664'!P458</f>
        <v>0</v>
      </c>
    </row>
    <row r="458" spans="1:8">
      <c r="A458" t="str">
        <f>'CTOS FICHA 904946'!C466&amp;'CTOS FICHA 904946'!D466&amp;'CTOS FICHA 904946'!E466&amp;'CTOS FICHA 904946'!F466&amp;'CTOS FICHA 904946'!G466&amp;'CTOS FICHA 904946'!H466&amp;'CTOS FICHA 904946'!I466</f>
        <v/>
      </c>
      <c r="B458" s="8">
        <f>+'CTOS FICHA 904946'!A466</f>
        <v>0</v>
      </c>
      <c r="C458" s="8">
        <f>+'CTOS FICHA 904946'!B466</f>
        <v>0</v>
      </c>
      <c r="D458" s="8">
        <f>+'CTOS FICHA 904946'!P466</f>
        <v>0</v>
      </c>
      <c r="E458" t="str">
        <f>'CTOS FICHA 904664'!C459&amp;'CTOS FICHA 904664'!D459&amp;'CTOS FICHA 904664'!E459&amp;'CTOS FICHA 904664'!F459&amp;'CTOS FICHA 904664'!G459&amp;'CTOS FICHA 904664'!H459&amp;'CTOS FICHA 904664'!I459&amp;'CTOS FICHA 904664'!Q459</f>
        <v/>
      </c>
      <c r="F458" s="8">
        <f>+'CTOS FICHA 904664'!A459</f>
        <v>0</v>
      </c>
      <c r="G458" s="8">
        <f>+'CTOS FICHA 904664'!B459</f>
        <v>0</v>
      </c>
      <c r="H458" s="8">
        <f>+'CTOS FICHA 904664'!P459</f>
        <v>0</v>
      </c>
    </row>
    <row r="459" spans="1:8">
      <c r="A459" t="str">
        <f>'CTOS FICHA 904946'!C467&amp;'CTOS FICHA 904946'!D467&amp;'CTOS FICHA 904946'!E467&amp;'CTOS FICHA 904946'!F467&amp;'CTOS FICHA 904946'!G467&amp;'CTOS FICHA 904946'!H467&amp;'CTOS FICHA 904946'!I467</f>
        <v/>
      </c>
      <c r="B459" s="8">
        <f>+'CTOS FICHA 904946'!A467</f>
        <v>0</v>
      </c>
      <c r="C459" s="8">
        <f>+'CTOS FICHA 904946'!B467</f>
        <v>0</v>
      </c>
      <c r="D459" s="8">
        <f>+'CTOS FICHA 904946'!P467</f>
        <v>0</v>
      </c>
      <c r="E459" t="str">
        <f>'CTOS FICHA 904664'!C460&amp;'CTOS FICHA 904664'!D460&amp;'CTOS FICHA 904664'!E460&amp;'CTOS FICHA 904664'!F460&amp;'CTOS FICHA 904664'!G460&amp;'CTOS FICHA 904664'!H460&amp;'CTOS FICHA 904664'!I460&amp;'CTOS FICHA 904664'!Q460</f>
        <v/>
      </c>
      <c r="F459" s="8">
        <f>+'CTOS FICHA 904664'!A460</f>
        <v>0</v>
      </c>
      <c r="G459" s="8">
        <f>+'CTOS FICHA 904664'!B460</f>
        <v>0</v>
      </c>
      <c r="H459" s="8">
        <f>+'CTOS FICHA 904664'!P460</f>
        <v>0</v>
      </c>
    </row>
    <row r="460" spans="1:8">
      <c r="A460" t="str">
        <f>'CTOS FICHA 904946'!C468&amp;'CTOS FICHA 904946'!D468&amp;'CTOS FICHA 904946'!E468&amp;'CTOS FICHA 904946'!F468&amp;'CTOS FICHA 904946'!G468&amp;'CTOS FICHA 904946'!H468&amp;'CTOS FICHA 904946'!I468</f>
        <v/>
      </c>
      <c r="B460" s="8">
        <f>+'CTOS FICHA 904946'!A468</f>
        <v>0</v>
      </c>
      <c r="C460" s="8">
        <f>+'CTOS FICHA 904946'!B468</f>
        <v>0</v>
      </c>
      <c r="D460" s="8">
        <f>+'CTOS FICHA 904946'!P468</f>
        <v>0</v>
      </c>
      <c r="E460" t="str">
        <f>'CTOS FICHA 904664'!C461&amp;'CTOS FICHA 904664'!D461&amp;'CTOS FICHA 904664'!E461&amp;'CTOS FICHA 904664'!F461&amp;'CTOS FICHA 904664'!G461&amp;'CTOS FICHA 904664'!H461&amp;'CTOS FICHA 904664'!I461&amp;'CTOS FICHA 904664'!Q461</f>
        <v/>
      </c>
      <c r="F460" s="8">
        <f>+'CTOS FICHA 904664'!A461</f>
        <v>0</v>
      </c>
      <c r="G460" s="8">
        <f>+'CTOS FICHA 904664'!B461</f>
        <v>0</v>
      </c>
      <c r="H460" s="8">
        <f>+'CTOS FICHA 904664'!P461</f>
        <v>0</v>
      </c>
    </row>
    <row r="461" spans="1:8">
      <c r="A461" t="str">
        <f>'CTOS FICHA 904946'!C469&amp;'CTOS FICHA 904946'!D469&amp;'CTOS FICHA 904946'!E469&amp;'CTOS FICHA 904946'!F469&amp;'CTOS FICHA 904946'!G469&amp;'CTOS FICHA 904946'!H469&amp;'CTOS FICHA 904946'!I469</f>
        <v/>
      </c>
      <c r="B461" s="8">
        <f>+'CTOS FICHA 904946'!A469</f>
        <v>0</v>
      </c>
      <c r="C461" s="8">
        <f>+'CTOS FICHA 904946'!B469</f>
        <v>0</v>
      </c>
      <c r="D461" s="8">
        <f>+'CTOS FICHA 904946'!P469</f>
        <v>0</v>
      </c>
      <c r="E461" t="str">
        <f>'CTOS FICHA 904664'!C462&amp;'CTOS FICHA 904664'!D462&amp;'CTOS FICHA 904664'!E462&amp;'CTOS FICHA 904664'!F462&amp;'CTOS FICHA 904664'!G462&amp;'CTOS FICHA 904664'!H462&amp;'CTOS FICHA 904664'!I462&amp;'CTOS FICHA 904664'!Q462</f>
        <v/>
      </c>
      <c r="F461" s="8">
        <f>+'CTOS FICHA 904664'!A462</f>
        <v>0</v>
      </c>
      <c r="G461" s="8">
        <f>+'CTOS FICHA 904664'!B462</f>
        <v>0</v>
      </c>
      <c r="H461" s="8">
        <f>+'CTOS FICHA 904664'!P462</f>
        <v>0</v>
      </c>
    </row>
    <row r="462" spans="1:8">
      <c r="A462" t="str">
        <f>'CTOS FICHA 904946'!C470&amp;'CTOS FICHA 904946'!D470&amp;'CTOS FICHA 904946'!E470&amp;'CTOS FICHA 904946'!F470&amp;'CTOS FICHA 904946'!G470&amp;'CTOS FICHA 904946'!H470&amp;'CTOS FICHA 904946'!I470</f>
        <v/>
      </c>
      <c r="B462" s="8">
        <f>+'CTOS FICHA 904946'!A470</f>
        <v>0</v>
      </c>
      <c r="C462" s="8">
        <f>+'CTOS FICHA 904946'!B470</f>
        <v>0</v>
      </c>
      <c r="D462" s="8">
        <f>+'CTOS FICHA 904946'!P470</f>
        <v>0</v>
      </c>
      <c r="E462" t="str">
        <f>'CTOS FICHA 904664'!C463&amp;'CTOS FICHA 904664'!D463&amp;'CTOS FICHA 904664'!E463&amp;'CTOS FICHA 904664'!F463&amp;'CTOS FICHA 904664'!G463&amp;'CTOS FICHA 904664'!H463&amp;'CTOS FICHA 904664'!I463&amp;'CTOS FICHA 904664'!Q463</f>
        <v/>
      </c>
      <c r="F462" s="8">
        <f>+'CTOS FICHA 904664'!A463</f>
        <v>0</v>
      </c>
      <c r="G462" s="8">
        <f>+'CTOS FICHA 904664'!B463</f>
        <v>0</v>
      </c>
      <c r="H462" s="8">
        <f>+'CTOS FICHA 904664'!P463</f>
        <v>0</v>
      </c>
    </row>
    <row r="463" spans="1:8">
      <c r="A463" t="str">
        <f>'CTOS FICHA 904946'!C471&amp;'CTOS FICHA 904946'!D471&amp;'CTOS FICHA 904946'!E471&amp;'CTOS FICHA 904946'!F471&amp;'CTOS FICHA 904946'!G471&amp;'CTOS FICHA 904946'!H471&amp;'CTOS FICHA 904946'!I471</f>
        <v/>
      </c>
      <c r="B463" s="8">
        <f>+'CTOS FICHA 904946'!A471</f>
        <v>0</v>
      </c>
      <c r="C463" s="8">
        <f>+'CTOS FICHA 904946'!B471</f>
        <v>0</v>
      </c>
      <c r="D463" s="8">
        <f>+'CTOS FICHA 904946'!P471</f>
        <v>0</v>
      </c>
      <c r="E463" t="str">
        <f>'CTOS FICHA 904664'!C464&amp;'CTOS FICHA 904664'!D464&amp;'CTOS FICHA 904664'!E464&amp;'CTOS FICHA 904664'!F464&amp;'CTOS FICHA 904664'!G464&amp;'CTOS FICHA 904664'!H464&amp;'CTOS FICHA 904664'!I464&amp;'CTOS FICHA 904664'!Q464</f>
        <v/>
      </c>
      <c r="F463" s="8">
        <f>+'CTOS FICHA 904664'!A464</f>
        <v>0</v>
      </c>
      <c r="G463" s="8">
        <f>+'CTOS FICHA 904664'!B464</f>
        <v>0</v>
      </c>
      <c r="H463" s="8">
        <f>+'CTOS FICHA 904664'!P464</f>
        <v>0</v>
      </c>
    </row>
    <row r="464" spans="1:8">
      <c r="A464" t="str">
        <f>'CTOS FICHA 904946'!C472&amp;'CTOS FICHA 904946'!D472&amp;'CTOS FICHA 904946'!E472&amp;'CTOS FICHA 904946'!F472&amp;'CTOS FICHA 904946'!G472&amp;'CTOS FICHA 904946'!H472&amp;'CTOS FICHA 904946'!I472</f>
        <v/>
      </c>
      <c r="B464" s="8">
        <f>+'CTOS FICHA 904946'!A472</f>
        <v>0</v>
      </c>
      <c r="C464" s="8">
        <f>+'CTOS FICHA 904946'!B472</f>
        <v>0</v>
      </c>
      <c r="D464" s="8">
        <f>+'CTOS FICHA 904946'!P472</f>
        <v>0</v>
      </c>
      <c r="E464" t="str">
        <f>'CTOS FICHA 904664'!C465&amp;'CTOS FICHA 904664'!D465&amp;'CTOS FICHA 904664'!E465&amp;'CTOS FICHA 904664'!F465&amp;'CTOS FICHA 904664'!G465&amp;'CTOS FICHA 904664'!H465&amp;'CTOS FICHA 904664'!I465&amp;'CTOS FICHA 904664'!Q465</f>
        <v/>
      </c>
      <c r="F464" s="8">
        <f>+'CTOS FICHA 904664'!A465</f>
        <v>0</v>
      </c>
      <c r="G464" s="8">
        <f>+'CTOS FICHA 904664'!B465</f>
        <v>0</v>
      </c>
      <c r="H464" s="8">
        <f>+'CTOS FICHA 904664'!P465</f>
        <v>0</v>
      </c>
    </row>
    <row r="465" spans="1:8">
      <c r="A465" t="str">
        <f>'CTOS FICHA 904946'!C473&amp;'CTOS FICHA 904946'!D473&amp;'CTOS FICHA 904946'!E473&amp;'CTOS FICHA 904946'!F473&amp;'CTOS FICHA 904946'!G473&amp;'CTOS FICHA 904946'!H473&amp;'CTOS FICHA 904946'!I473</f>
        <v/>
      </c>
      <c r="B465" s="8">
        <f>+'CTOS FICHA 904946'!A473</f>
        <v>0</v>
      </c>
      <c r="C465" s="8">
        <f>+'CTOS FICHA 904946'!B473</f>
        <v>0</v>
      </c>
      <c r="D465" s="8">
        <f>+'CTOS FICHA 904946'!P473</f>
        <v>0</v>
      </c>
      <c r="E465" t="str">
        <f>'CTOS FICHA 904664'!C466&amp;'CTOS FICHA 904664'!D466&amp;'CTOS FICHA 904664'!E466&amp;'CTOS FICHA 904664'!F466&amp;'CTOS FICHA 904664'!G466&amp;'CTOS FICHA 904664'!H466&amp;'CTOS FICHA 904664'!I466&amp;'CTOS FICHA 904664'!Q466</f>
        <v/>
      </c>
      <c r="F465" s="8">
        <f>+'CTOS FICHA 904664'!A466</f>
        <v>0</v>
      </c>
      <c r="G465" s="8">
        <f>+'CTOS FICHA 904664'!B466</f>
        <v>0</v>
      </c>
      <c r="H465" s="8">
        <f>+'CTOS FICHA 904664'!P466</f>
        <v>0</v>
      </c>
    </row>
    <row r="466" spans="1:8">
      <c r="A466" t="str">
        <f>'CTOS FICHA 904946'!C474&amp;'CTOS FICHA 904946'!D474&amp;'CTOS FICHA 904946'!E474&amp;'CTOS FICHA 904946'!F474&amp;'CTOS FICHA 904946'!G474&amp;'CTOS FICHA 904946'!H474&amp;'CTOS FICHA 904946'!I474</f>
        <v/>
      </c>
      <c r="B466" s="8">
        <f>+'CTOS FICHA 904946'!A474</f>
        <v>0</v>
      </c>
      <c r="C466" s="8">
        <f>+'CTOS FICHA 904946'!B474</f>
        <v>0</v>
      </c>
      <c r="D466" s="8">
        <f>+'CTOS FICHA 904946'!P474</f>
        <v>0</v>
      </c>
      <c r="E466" t="str">
        <f>'CTOS FICHA 904664'!C467&amp;'CTOS FICHA 904664'!D467&amp;'CTOS FICHA 904664'!E467&amp;'CTOS FICHA 904664'!F467&amp;'CTOS FICHA 904664'!G467&amp;'CTOS FICHA 904664'!H467&amp;'CTOS FICHA 904664'!I467&amp;'CTOS FICHA 904664'!Q467</f>
        <v/>
      </c>
      <c r="F466" s="8">
        <f>+'CTOS FICHA 904664'!A467</f>
        <v>0</v>
      </c>
      <c r="G466" s="8">
        <f>+'CTOS FICHA 904664'!B467</f>
        <v>0</v>
      </c>
      <c r="H466" s="8">
        <f>+'CTOS FICHA 904664'!P467</f>
        <v>0</v>
      </c>
    </row>
    <row r="467" spans="1:8">
      <c r="A467" t="str">
        <f>'CTOS FICHA 904946'!C475&amp;'CTOS FICHA 904946'!D475&amp;'CTOS FICHA 904946'!E475&amp;'CTOS FICHA 904946'!F475&amp;'CTOS FICHA 904946'!G475&amp;'CTOS FICHA 904946'!H475&amp;'CTOS FICHA 904946'!I475</f>
        <v/>
      </c>
      <c r="B467" s="8">
        <f>+'CTOS FICHA 904946'!A475</f>
        <v>0</v>
      </c>
      <c r="C467" s="8">
        <f>+'CTOS FICHA 904946'!B475</f>
        <v>0</v>
      </c>
      <c r="D467" s="8">
        <f>+'CTOS FICHA 904946'!P475</f>
        <v>0</v>
      </c>
      <c r="E467" t="str">
        <f>'CTOS FICHA 904664'!C468&amp;'CTOS FICHA 904664'!D468&amp;'CTOS FICHA 904664'!E468&amp;'CTOS FICHA 904664'!F468&amp;'CTOS FICHA 904664'!G468&amp;'CTOS FICHA 904664'!H468&amp;'CTOS FICHA 904664'!I468&amp;'CTOS FICHA 904664'!Q468</f>
        <v/>
      </c>
      <c r="F467" s="8">
        <f>+'CTOS FICHA 904664'!A468</f>
        <v>0</v>
      </c>
      <c r="G467" s="8">
        <f>+'CTOS FICHA 904664'!B468</f>
        <v>0</v>
      </c>
      <c r="H467" s="8">
        <f>+'CTOS FICHA 904664'!P468</f>
        <v>0</v>
      </c>
    </row>
    <row r="468" spans="1:8">
      <c r="A468" t="str">
        <f>'CTOS FICHA 904946'!C476&amp;'CTOS FICHA 904946'!D476&amp;'CTOS FICHA 904946'!E476&amp;'CTOS FICHA 904946'!F476&amp;'CTOS FICHA 904946'!G476&amp;'CTOS FICHA 904946'!H476&amp;'CTOS FICHA 904946'!I476</f>
        <v/>
      </c>
      <c r="B468" s="8">
        <f>+'CTOS FICHA 904946'!A476</f>
        <v>0</v>
      </c>
      <c r="C468" s="8">
        <f>+'CTOS FICHA 904946'!B476</f>
        <v>0</v>
      </c>
      <c r="D468" s="8">
        <f>+'CTOS FICHA 904946'!P476</f>
        <v>0</v>
      </c>
      <c r="E468" t="str">
        <f>'CTOS FICHA 904664'!C469&amp;'CTOS FICHA 904664'!D469&amp;'CTOS FICHA 904664'!E469&amp;'CTOS FICHA 904664'!F469&amp;'CTOS FICHA 904664'!G469&amp;'CTOS FICHA 904664'!H469&amp;'CTOS FICHA 904664'!I469&amp;'CTOS FICHA 904664'!Q469</f>
        <v/>
      </c>
      <c r="F468" s="8">
        <f>+'CTOS FICHA 904664'!A469</f>
        <v>0</v>
      </c>
      <c r="G468" s="8">
        <f>+'CTOS FICHA 904664'!B469</f>
        <v>0</v>
      </c>
      <c r="H468" s="8">
        <f>+'CTOS FICHA 904664'!P469</f>
        <v>0</v>
      </c>
    </row>
    <row r="469" spans="1:8">
      <c r="A469" t="str">
        <f>'CTOS FICHA 904946'!C477&amp;'CTOS FICHA 904946'!D477&amp;'CTOS FICHA 904946'!E477&amp;'CTOS FICHA 904946'!F477&amp;'CTOS FICHA 904946'!G477&amp;'CTOS FICHA 904946'!H477&amp;'CTOS FICHA 904946'!I477</f>
        <v/>
      </c>
      <c r="B469" s="8">
        <f>+'CTOS FICHA 904946'!A477</f>
        <v>0</v>
      </c>
      <c r="C469" s="8">
        <f>+'CTOS FICHA 904946'!B477</f>
        <v>0</v>
      </c>
      <c r="D469" s="8">
        <f>+'CTOS FICHA 904946'!P477</f>
        <v>0</v>
      </c>
      <c r="E469" t="str">
        <f>'CTOS FICHA 904664'!C470&amp;'CTOS FICHA 904664'!D470&amp;'CTOS FICHA 904664'!E470&amp;'CTOS FICHA 904664'!F470&amp;'CTOS FICHA 904664'!G470&amp;'CTOS FICHA 904664'!H470&amp;'CTOS FICHA 904664'!I470&amp;'CTOS FICHA 904664'!Q470</f>
        <v/>
      </c>
      <c r="F469" s="8">
        <f>+'CTOS FICHA 904664'!A470</f>
        <v>0</v>
      </c>
      <c r="G469" s="8">
        <f>+'CTOS FICHA 904664'!B470</f>
        <v>0</v>
      </c>
      <c r="H469" s="8">
        <f>+'CTOS FICHA 904664'!P470</f>
        <v>0</v>
      </c>
    </row>
    <row r="470" spans="1:8">
      <c r="A470" t="str">
        <f>'CTOS FICHA 904946'!C478&amp;'CTOS FICHA 904946'!D478&amp;'CTOS FICHA 904946'!E478&amp;'CTOS FICHA 904946'!F478&amp;'CTOS FICHA 904946'!G478&amp;'CTOS FICHA 904946'!H478&amp;'CTOS FICHA 904946'!I478</f>
        <v/>
      </c>
      <c r="B470" s="8">
        <f>+'CTOS FICHA 904946'!A478</f>
        <v>0</v>
      </c>
      <c r="C470" s="8">
        <f>+'CTOS FICHA 904946'!B478</f>
        <v>0</v>
      </c>
      <c r="D470" s="8">
        <f>+'CTOS FICHA 904946'!P478</f>
        <v>0</v>
      </c>
      <c r="E470" t="str">
        <f>'CTOS FICHA 904664'!C471&amp;'CTOS FICHA 904664'!D471&amp;'CTOS FICHA 904664'!E471&amp;'CTOS FICHA 904664'!F471&amp;'CTOS FICHA 904664'!G471&amp;'CTOS FICHA 904664'!H471&amp;'CTOS FICHA 904664'!I471&amp;'CTOS FICHA 904664'!Q471</f>
        <v/>
      </c>
      <c r="F470" s="8">
        <f>+'CTOS FICHA 904664'!A471</f>
        <v>0</v>
      </c>
      <c r="G470" s="8">
        <f>+'CTOS FICHA 904664'!B471</f>
        <v>0</v>
      </c>
      <c r="H470" s="8">
        <f>+'CTOS FICHA 904664'!P471</f>
        <v>0</v>
      </c>
    </row>
    <row r="471" spans="1:8">
      <c r="A471" t="str">
        <f>'CTOS FICHA 904946'!C479&amp;'CTOS FICHA 904946'!D479&amp;'CTOS FICHA 904946'!E479&amp;'CTOS FICHA 904946'!F479&amp;'CTOS FICHA 904946'!G479&amp;'CTOS FICHA 904946'!H479&amp;'CTOS FICHA 904946'!I479</f>
        <v/>
      </c>
      <c r="B471" s="8">
        <f>+'CTOS FICHA 904946'!A479</f>
        <v>0</v>
      </c>
      <c r="C471" s="8">
        <f>+'CTOS FICHA 904946'!B479</f>
        <v>0</v>
      </c>
      <c r="D471" s="8">
        <f>+'CTOS FICHA 904946'!P479</f>
        <v>0</v>
      </c>
      <c r="E471" t="str">
        <f>'CTOS FICHA 904664'!C472&amp;'CTOS FICHA 904664'!D472&amp;'CTOS FICHA 904664'!E472&amp;'CTOS FICHA 904664'!F472&amp;'CTOS FICHA 904664'!G472&amp;'CTOS FICHA 904664'!H472&amp;'CTOS FICHA 904664'!I472&amp;'CTOS FICHA 904664'!Q472</f>
        <v/>
      </c>
      <c r="F471" s="8">
        <f>+'CTOS FICHA 904664'!A472</f>
        <v>0</v>
      </c>
      <c r="G471" s="8">
        <f>+'CTOS FICHA 904664'!B472</f>
        <v>0</v>
      </c>
      <c r="H471" s="8">
        <f>+'CTOS FICHA 904664'!P472</f>
        <v>0</v>
      </c>
    </row>
    <row r="472" spans="1:8">
      <c r="A472" t="str">
        <f>'CTOS FICHA 904946'!C480&amp;'CTOS FICHA 904946'!D480&amp;'CTOS FICHA 904946'!E480&amp;'CTOS FICHA 904946'!F480&amp;'CTOS FICHA 904946'!G480&amp;'CTOS FICHA 904946'!H480&amp;'CTOS FICHA 904946'!I480</f>
        <v/>
      </c>
      <c r="B472" s="8">
        <f>+'CTOS FICHA 904946'!A480</f>
        <v>0</v>
      </c>
      <c r="C472" s="8">
        <f>+'CTOS FICHA 904946'!B480</f>
        <v>0</v>
      </c>
      <c r="D472" s="8">
        <f>+'CTOS FICHA 904946'!P480</f>
        <v>0</v>
      </c>
      <c r="E472" t="str">
        <f>'CTOS FICHA 904664'!C473&amp;'CTOS FICHA 904664'!D473&amp;'CTOS FICHA 904664'!E473&amp;'CTOS FICHA 904664'!F473&amp;'CTOS FICHA 904664'!G473&amp;'CTOS FICHA 904664'!H473&amp;'CTOS FICHA 904664'!I473&amp;'CTOS FICHA 904664'!Q473</f>
        <v/>
      </c>
      <c r="F472" s="8">
        <f>+'CTOS FICHA 904664'!A473</f>
        <v>0</v>
      </c>
      <c r="G472" s="8">
        <f>+'CTOS FICHA 904664'!B473</f>
        <v>0</v>
      </c>
      <c r="H472" s="8">
        <f>+'CTOS FICHA 904664'!P473</f>
        <v>0</v>
      </c>
    </row>
    <row r="473" spans="1:8">
      <c r="A473" t="str">
        <f>'CTOS FICHA 904946'!C481&amp;'CTOS FICHA 904946'!D481&amp;'CTOS FICHA 904946'!E481&amp;'CTOS FICHA 904946'!F481&amp;'CTOS FICHA 904946'!G481&amp;'CTOS FICHA 904946'!H481&amp;'CTOS FICHA 904946'!I481</f>
        <v/>
      </c>
      <c r="B473" s="8">
        <f>+'CTOS FICHA 904946'!A481</f>
        <v>0</v>
      </c>
      <c r="C473" s="8">
        <f>+'CTOS FICHA 904946'!B481</f>
        <v>0</v>
      </c>
      <c r="D473" s="8">
        <f>+'CTOS FICHA 904946'!P481</f>
        <v>0</v>
      </c>
      <c r="E473" t="str">
        <f>'CTOS FICHA 904664'!C474&amp;'CTOS FICHA 904664'!D474&amp;'CTOS FICHA 904664'!E474&amp;'CTOS FICHA 904664'!F474&amp;'CTOS FICHA 904664'!G474&amp;'CTOS FICHA 904664'!H474&amp;'CTOS FICHA 904664'!I474&amp;'CTOS FICHA 904664'!Q474</f>
        <v/>
      </c>
      <c r="F473" s="8">
        <f>+'CTOS FICHA 904664'!A474</f>
        <v>0</v>
      </c>
      <c r="G473" s="8">
        <f>+'CTOS FICHA 904664'!B474</f>
        <v>0</v>
      </c>
      <c r="H473" s="8">
        <f>+'CTOS FICHA 904664'!P474</f>
        <v>0</v>
      </c>
    </row>
    <row r="474" spans="1:8">
      <c r="A474" t="str">
        <f>'CTOS FICHA 904946'!C482&amp;'CTOS FICHA 904946'!D482&amp;'CTOS FICHA 904946'!E482&amp;'CTOS FICHA 904946'!F482&amp;'CTOS FICHA 904946'!G482&amp;'CTOS FICHA 904946'!H482&amp;'CTOS FICHA 904946'!I482</f>
        <v/>
      </c>
      <c r="B474" s="8">
        <f>+'CTOS FICHA 904946'!A482</f>
        <v>0</v>
      </c>
      <c r="C474" s="8">
        <f>+'CTOS FICHA 904946'!B482</f>
        <v>0</v>
      </c>
      <c r="D474" s="8">
        <f>+'CTOS FICHA 904946'!P482</f>
        <v>0</v>
      </c>
      <c r="E474" t="str">
        <f>'CTOS FICHA 904664'!C475&amp;'CTOS FICHA 904664'!D475&amp;'CTOS FICHA 904664'!E475&amp;'CTOS FICHA 904664'!F475&amp;'CTOS FICHA 904664'!G475&amp;'CTOS FICHA 904664'!H475&amp;'CTOS FICHA 904664'!I475&amp;'CTOS FICHA 904664'!Q475</f>
        <v/>
      </c>
      <c r="F474" s="8">
        <f>+'CTOS FICHA 904664'!A475</f>
        <v>0</v>
      </c>
      <c r="G474" s="8">
        <f>+'CTOS FICHA 904664'!B475</f>
        <v>0</v>
      </c>
      <c r="H474" s="8">
        <f>+'CTOS FICHA 904664'!P475</f>
        <v>0</v>
      </c>
    </row>
    <row r="475" spans="1:8">
      <c r="A475" t="str">
        <f>'CTOS FICHA 904946'!C483&amp;'CTOS FICHA 904946'!D483&amp;'CTOS FICHA 904946'!E483&amp;'CTOS FICHA 904946'!F483&amp;'CTOS FICHA 904946'!G483&amp;'CTOS FICHA 904946'!H483&amp;'CTOS FICHA 904946'!I483</f>
        <v/>
      </c>
      <c r="B475" s="8">
        <f>+'CTOS FICHA 904946'!A483</f>
        <v>0</v>
      </c>
      <c r="C475" s="8">
        <f>+'CTOS FICHA 904946'!B483</f>
        <v>0</v>
      </c>
      <c r="D475" s="8">
        <f>+'CTOS FICHA 904946'!P483</f>
        <v>0</v>
      </c>
      <c r="E475" t="str">
        <f>'CTOS FICHA 904664'!C476&amp;'CTOS FICHA 904664'!D476&amp;'CTOS FICHA 904664'!E476&amp;'CTOS FICHA 904664'!F476&amp;'CTOS FICHA 904664'!G476&amp;'CTOS FICHA 904664'!H476&amp;'CTOS FICHA 904664'!I476&amp;'CTOS FICHA 904664'!Q476</f>
        <v/>
      </c>
      <c r="F475" s="8">
        <f>+'CTOS FICHA 904664'!A476</f>
        <v>0</v>
      </c>
      <c r="G475" s="8">
        <f>+'CTOS FICHA 904664'!B476</f>
        <v>0</v>
      </c>
      <c r="H475" s="8">
        <f>+'CTOS FICHA 904664'!P476</f>
        <v>0</v>
      </c>
    </row>
    <row r="476" spans="1:8">
      <c r="A476" t="str">
        <f>'CTOS FICHA 904946'!C484&amp;'CTOS FICHA 904946'!D484&amp;'CTOS FICHA 904946'!E484&amp;'CTOS FICHA 904946'!F484&amp;'CTOS FICHA 904946'!G484&amp;'CTOS FICHA 904946'!H484&amp;'CTOS FICHA 904946'!I484</f>
        <v/>
      </c>
      <c r="B476" s="8">
        <f>+'CTOS FICHA 904946'!A484</f>
        <v>0</v>
      </c>
      <c r="C476" s="8">
        <f>+'CTOS FICHA 904946'!B484</f>
        <v>0</v>
      </c>
      <c r="D476" s="8">
        <f>+'CTOS FICHA 904946'!P484</f>
        <v>0</v>
      </c>
      <c r="E476" t="str">
        <f>'CTOS FICHA 904664'!C477&amp;'CTOS FICHA 904664'!D477&amp;'CTOS FICHA 904664'!E477&amp;'CTOS FICHA 904664'!F477&amp;'CTOS FICHA 904664'!G477&amp;'CTOS FICHA 904664'!H477&amp;'CTOS FICHA 904664'!I477&amp;'CTOS FICHA 904664'!Q477</f>
        <v/>
      </c>
      <c r="F476" s="8">
        <f>+'CTOS FICHA 904664'!A477</f>
        <v>0</v>
      </c>
      <c r="G476" s="8">
        <f>+'CTOS FICHA 904664'!B477</f>
        <v>0</v>
      </c>
      <c r="H476" s="8">
        <f>+'CTOS FICHA 904664'!P477</f>
        <v>0</v>
      </c>
    </row>
    <row r="477" spans="1:8">
      <c r="A477" t="str">
        <f>'CTOS FICHA 904946'!C485&amp;'CTOS FICHA 904946'!D485&amp;'CTOS FICHA 904946'!E485&amp;'CTOS FICHA 904946'!F485&amp;'CTOS FICHA 904946'!G485&amp;'CTOS FICHA 904946'!H485&amp;'CTOS FICHA 904946'!I485</f>
        <v/>
      </c>
      <c r="B477" s="8">
        <f>+'CTOS FICHA 904946'!A485</f>
        <v>0</v>
      </c>
      <c r="C477" s="8">
        <f>+'CTOS FICHA 904946'!B485</f>
        <v>0</v>
      </c>
      <c r="D477" s="8">
        <f>+'CTOS FICHA 904946'!P485</f>
        <v>0</v>
      </c>
      <c r="E477" t="str">
        <f>'CTOS FICHA 904664'!C478&amp;'CTOS FICHA 904664'!D478&amp;'CTOS FICHA 904664'!E478&amp;'CTOS FICHA 904664'!F478&amp;'CTOS FICHA 904664'!G478&amp;'CTOS FICHA 904664'!H478&amp;'CTOS FICHA 904664'!I478&amp;'CTOS FICHA 904664'!Q478</f>
        <v/>
      </c>
      <c r="F477" s="8">
        <f>+'CTOS FICHA 904664'!A478</f>
        <v>0</v>
      </c>
      <c r="G477" s="8">
        <f>+'CTOS FICHA 904664'!B478</f>
        <v>0</v>
      </c>
      <c r="H477" s="8">
        <f>+'CTOS FICHA 904664'!P478</f>
        <v>0</v>
      </c>
    </row>
    <row r="478" spans="1:8">
      <c r="A478" t="str">
        <f>'CTOS FICHA 904946'!C486&amp;'CTOS FICHA 904946'!D486&amp;'CTOS FICHA 904946'!E486&amp;'CTOS FICHA 904946'!F486&amp;'CTOS FICHA 904946'!G486&amp;'CTOS FICHA 904946'!H486&amp;'CTOS FICHA 904946'!I486</f>
        <v/>
      </c>
      <c r="B478" s="8">
        <f>+'CTOS FICHA 904946'!A486</f>
        <v>0</v>
      </c>
      <c r="C478" s="8">
        <f>+'CTOS FICHA 904946'!B486</f>
        <v>0</v>
      </c>
      <c r="D478" s="8">
        <f>+'CTOS FICHA 904946'!P486</f>
        <v>0</v>
      </c>
      <c r="E478" t="str">
        <f>'CTOS FICHA 904664'!C479&amp;'CTOS FICHA 904664'!D479&amp;'CTOS FICHA 904664'!E479&amp;'CTOS FICHA 904664'!F479&amp;'CTOS FICHA 904664'!G479&amp;'CTOS FICHA 904664'!H479&amp;'CTOS FICHA 904664'!I479&amp;'CTOS FICHA 904664'!Q479</f>
        <v/>
      </c>
      <c r="F478" s="8">
        <f>+'CTOS FICHA 904664'!A479</f>
        <v>0</v>
      </c>
      <c r="G478" s="8">
        <f>+'CTOS FICHA 904664'!B479</f>
        <v>0</v>
      </c>
      <c r="H478" s="8">
        <f>+'CTOS FICHA 904664'!P479</f>
        <v>0</v>
      </c>
    </row>
    <row r="479" spans="1:8">
      <c r="A479" t="str">
        <f>'CTOS FICHA 904946'!C487&amp;'CTOS FICHA 904946'!D487&amp;'CTOS FICHA 904946'!E487&amp;'CTOS FICHA 904946'!F487&amp;'CTOS FICHA 904946'!G487&amp;'CTOS FICHA 904946'!H487&amp;'CTOS FICHA 904946'!I487</f>
        <v/>
      </c>
      <c r="B479" s="8">
        <f>+'CTOS FICHA 904946'!A487</f>
        <v>0</v>
      </c>
      <c r="C479" s="8">
        <f>+'CTOS FICHA 904946'!B487</f>
        <v>0</v>
      </c>
      <c r="D479" s="8">
        <f>+'CTOS FICHA 904946'!P487</f>
        <v>0</v>
      </c>
      <c r="E479" t="str">
        <f>'CTOS FICHA 904664'!C480&amp;'CTOS FICHA 904664'!D480&amp;'CTOS FICHA 904664'!E480&amp;'CTOS FICHA 904664'!F480&amp;'CTOS FICHA 904664'!G480&amp;'CTOS FICHA 904664'!H480&amp;'CTOS FICHA 904664'!I480&amp;'CTOS FICHA 904664'!Q480</f>
        <v/>
      </c>
      <c r="F479" s="8">
        <f>+'CTOS FICHA 904664'!A480</f>
        <v>0</v>
      </c>
      <c r="G479" s="8">
        <f>+'CTOS FICHA 904664'!B480</f>
        <v>0</v>
      </c>
      <c r="H479" s="8">
        <f>+'CTOS FICHA 904664'!P480</f>
        <v>0</v>
      </c>
    </row>
    <row r="480" spans="1:8">
      <c r="A480" t="str">
        <f>'CTOS FICHA 904946'!C488&amp;'CTOS FICHA 904946'!D488&amp;'CTOS FICHA 904946'!E488&amp;'CTOS FICHA 904946'!F488&amp;'CTOS FICHA 904946'!G488&amp;'CTOS FICHA 904946'!H488&amp;'CTOS FICHA 904946'!I488</f>
        <v/>
      </c>
      <c r="B480" s="8">
        <f>+'CTOS FICHA 904946'!A488</f>
        <v>0</v>
      </c>
      <c r="C480" s="8">
        <f>+'CTOS FICHA 904946'!B488</f>
        <v>0</v>
      </c>
      <c r="D480" s="8">
        <f>+'CTOS FICHA 904946'!P488</f>
        <v>0</v>
      </c>
      <c r="E480" t="str">
        <f>'CTOS FICHA 904664'!C481&amp;'CTOS FICHA 904664'!D481&amp;'CTOS FICHA 904664'!E481&amp;'CTOS FICHA 904664'!F481&amp;'CTOS FICHA 904664'!G481&amp;'CTOS FICHA 904664'!H481&amp;'CTOS FICHA 904664'!I481&amp;'CTOS FICHA 904664'!Q481</f>
        <v/>
      </c>
      <c r="F480" s="8">
        <f>+'CTOS FICHA 904664'!A481</f>
        <v>0</v>
      </c>
      <c r="G480" s="8">
        <f>+'CTOS FICHA 904664'!B481</f>
        <v>0</v>
      </c>
      <c r="H480" s="8">
        <f>+'CTOS FICHA 904664'!P481</f>
        <v>0</v>
      </c>
    </row>
    <row r="481" spans="1:8">
      <c r="A481" t="str">
        <f>'CTOS FICHA 904946'!C489&amp;'CTOS FICHA 904946'!D489&amp;'CTOS FICHA 904946'!E489&amp;'CTOS FICHA 904946'!F489&amp;'CTOS FICHA 904946'!G489&amp;'CTOS FICHA 904946'!H489&amp;'CTOS FICHA 904946'!I489</f>
        <v/>
      </c>
      <c r="B481" s="8">
        <f>+'CTOS FICHA 904946'!A489</f>
        <v>0</v>
      </c>
      <c r="C481" s="8">
        <f>+'CTOS FICHA 904946'!B489</f>
        <v>0</v>
      </c>
      <c r="D481" s="8">
        <f>+'CTOS FICHA 904946'!P489</f>
        <v>0</v>
      </c>
      <c r="E481" t="str">
        <f>'CTOS FICHA 904664'!C482&amp;'CTOS FICHA 904664'!D482&amp;'CTOS FICHA 904664'!E482&amp;'CTOS FICHA 904664'!F482&amp;'CTOS FICHA 904664'!G482&amp;'CTOS FICHA 904664'!H482&amp;'CTOS FICHA 904664'!I482&amp;'CTOS FICHA 904664'!Q482</f>
        <v/>
      </c>
      <c r="F481" s="8">
        <f>+'CTOS FICHA 904664'!A482</f>
        <v>0</v>
      </c>
      <c r="G481" s="8">
        <f>+'CTOS FICHA 904664'!B482</f>
        <v>0</v>
      </c>
      <c r="H481" s="8">
        <f>+'CTOS FICHA 904664'!P482</f>
        <v>0</v>
      </c>
    </row>
    <row r="482" spans="1:8">
      <c r="A482" t="str">
        <f>'CTOS FICHA 904946'!C490&amp;'CTOS FICHA 904946'!D490&amp;'CTOS FICHA 904946'!E490&amp;'CTOS FICHA 904946'!F490&amp;'CTOS FICHA 904946'!G490&amp;'CTOS FICHA 904946'!H490&amp;'CTOS FICHA 904946'!I490</f>
        <v/>
      </c>
      <c r="B482" s="8">
        <f>+'CTOS FICHA 904946'!A490</f>
        <v>0</v>
      </c>
      <c r="C482" s="8">
        <f>+'CTOS FICHA 904946'!B490</f>
        <v>0</v>
      </c>
      <c r="D482" s="8">
        <f>+'CTOS FICHA 904946'!P490</f>
        <v>0</v>
      </c>
      <c r="E482" t="str">
        <f>'CTOS FICHA 904664'!C483&amp;'CTOS FICHA 904664'!D483&amp;'CTOS FICHA 904664'!E483&amp;'CTOS FICHA 904664'!F483&amp;'CTOS FICHA 904664'!G483&amp;'CTOS FICHA 904664'!H483&amp;'CTOS FICHA 904664'!I483&amp;'CTOS FICHA 904664'!Q483</f>
        <v/>
      </c>
      <c r="F482" s="8">
        <f>+'CTOS FICHA 904664'!A483</f>
        <v>0</v>
      </c>
      <c r="G482" s="8">
        <f>+'CTOS FICHA 904664'!B483</f>
        <v>0</v>
      </c>
      <c r="H482" s="8">
        <f>+'CTOS FICHA 904664'!P483</f>
        <v>0</v>
      </c>
    </row>
    <row r="483" spans="1:8">
      <c r="A483" t="str">
        <f>'CTOS FICHA 904946'!C491&amp;'CTOS FICHA 904946'!D491&amp;'CTOS FICHA 904946'!E491&amp;'CTOS FICHA 904946'!F491&amp;'CTOS FICHA 904946'!G491&amp;'CTOS FICHA 904946'!H491&amp;'CTOS FICHA 904946'!I491</f>
        <v/>
      </c>
      <c r="B483" s="8">
        <f>+'CTOS FICHA 904946'!A491</f>
        <v>0</v>
      </c>
      <c r="C483" s="8">
        <f>+'CTOS FICHA 904946'!B491</f>
        <v>0</v>
      </c>
      <c r="D483" s="8">
        <f>+'CTOS FICHA 904946'!P491</f>
        <v>0</v>
      </c>
      <c r="E483" t="str">
        <f>'CTOS FICHA 904664'!C484&amp;'CTOS FICHA 904664'!D484&amp;'CTOS FICHA 904664'!E484&amp;'CTOS FICHA 904664'!F484&amp;'CTOS FICHA 904664'!G484&amp;'CTOS FICHA 904664'!H484&amp;'CTOS FICHA 904664'!I484&amp;'CTOS FICHA 904664'!Q484</f>
        <v/>
      </c>
      <c r="F483" s="8">
        <f>+'CTOS FICHA 904664'!A484</f>
        <v>0</v>
      </c>
      <c r="G483" s="8">
        <f>+'CTOS FICHA 904664'!B484</f>
        <v>0</v>
      </c>
      <c r="H483" s="8">
        <f>+'CTOS FICHA 904664'!P484</f>
        <v>0</v>
      </c>
    </row>
    <row r="484" spans="1:8">
      <c r="A484" t="str">
        <f>'CTOS FICHA 904946'!C492&amp;'CTOS FICHA 904946'!D492&amp;'CTOS FICHA 904946'!E492&amp;'CTOS FICHA 904946'!F492&amp;'CTOS FICHA 904946'!G492&amp;'CTOS FICHA 904946'!H492&amp;'CTOS FICHA 904946'!I492</f>
        <v/>
      </c>
      <c r="B484" s="8">
        <f>+'CTOS FICHA 904946'!A492</f>
        <v>0</v>
      </c>
      <c r="C484" s="8">
        <f>+'CTOS FICHA 904946'!B492</f>
        <v>0</v>
      </c>
      <c r="D484" s="8">
        <f>+'CTOS FICHA 904946'!P492</f>
        <v>0</v>
      </c>
      <c r="E484" t="str">
        <f>'CTOS FICHA 904664'!C485&amp;'CTOS FICHA 904664'!D485&amp;'CTOS FICHA 904664'!E485&amp;'CTOS FICHA 904664'!F485&amp;'CTOS FICHA 904664'!G485&amp;'CTOS FICHA 904664'!H485&amp;'CTOS FICHA 904664'!I485&amp;'CTOS FICHA 904664'!Q485</f>
        <v/>
      </c>
      <c r="F484" s="8">
        <f>+'CTOS FICHA 904664'!A485</f>
        <v>0</v>
      </c>
      <c r="G484" s="8">
        <f>+'CTOS FICHA 904664'!B485</f>
        <v>0</v>
      </c>
      <c r="H484" s="8">
        <f>+'CTOS FICHA 904664'!P485</f>
        <v>0</v>
      </c>
    </row>
    <row r="485" spans="1:8">
      <c r="A485" t="str">
        <f>'CTOS FICHA 904946'!C493&amp;'CTOS FICHA 904946'!D493&amp;'CTOS FICHA 904946'!E493&amp;'CTOS FICHA 904946'!F493&amp;'CTOS FICHA 904946'!G493&amp;'CTOS FICHA 904946'!H493&amp;'CTOS FICHA 904946'!I493</f>
        <v/>
      </c>
      <c r="B485" s="8">
        <f>+'CTOS FICHA 904946'!A493</f>
        <v>0</v>
      </c>
      <c r="C485" s="8">
        <f>+'CTOS FICHA 904946'!B493</f>
        <v>0</v>
      </c>
      <c r="D485" s="8">
        <f>+'CTOS FICHA 904946'!P493</f>
        <v>0</v>
      </c>
      <c r="E485" t="str">
        <f>'CTOS FICHA 904664'!C486&amp;'CTOS FICHA 904664'!D486&amp;'CTOS FICHA 904664'!E486&amp;'CTOS FICHA 904664'!F486&amp;'CTOS FICHA 904664'!G486&amp;'CTOS FICHA 904664'!H486&amp;'CTOS FICHA 904664'!I486&amp;'CTOS FICHA 904664'!Q486</f>
        <v/>
      </c>
      <c r="F485" s="8">
        <f>+'CTOS FICHA 904664'!A486</f>
        <v>0</v>
      </c>
      <c r="G485" s="8">
        <f>+'CTOS FICHA 904664'!B486</f>
        <v>0</v>
      </c>
      <c r="H485" s="8">
        <f>+'CTOS FICHA 904664'!P486</f>
        <v>0</v>
      </c>
    </row>
    <row r="486" spans="1:8">
      <c r="A486" t="str">
        <f>'CTOS FICHA 904946'!C494&amp;'CTOS FICHA 904946'!D494&amp;'CTOS FICHA 904946'!E494&amp;'CTOS FICHA 904946'!F494&amp;'CTOS FICHA 904946'!G494&amp;'CTOS FICHA 904946'!H494&amp;'CTOS FICHA 904946'!I494</f>
        <v/>
      </c>
      <c r="B486" s="8">
        <f>+'CTOS FICHA 904946'!A494</f>
        <v>0</v>
      </c>
      <c r="C486" s="8">
        <f>+'CTOS FICHA 904946'!B494</f>
        <v>0</v>
      </c>
      <c r="D486" s="8">
        <f>+'CTOS FICHA 904946'!P494</f>
        <v>0</v>
      </c>
      <c r="E486" t="str">
        <f>'CTOS FICHA 904664'!C487&amp;'CTOS FICHA 904664'!D487&amp;'CTOS FICHA 904664'!E487&amp;'CTOS FICHA 904664'!F487&amp;'CTOS FICHA 904664'!G487&amp;'CTOS FICHA 904664'!H487&amp;'CTOS FICHA 904664'!I487&amp;'CTOS FICHA 904664'!Q487</f>
        <v/>
      </c>
      <c r="F486" s="8">
        <f>+'CTOS FICHA 904664'!A487</f>
        <v>0</v>
      </c>
      <c r="G486" s="8">
        <f>+'CTOS FICHA 904664'!B487</f>
        <v>0</v>
      </c>
      <c r="H486" s="8">
        <f>+'CTOS FICHA 904664'!P487</f>
        <v>0</v>
      </c>
    </row>
    <row r="487" spans="1:8">
      <c r="A487" t="str">
        <f>'CTOS FICHA 904946'!C495&amp;'CTOS FICHA 904946'!D495&amp;'CTOS FICHA 904946'!E495&amp;'CTOS FICHA 904946'!F495&amp;'CTOS FICHA 904946'!G495&amp;'CTOS FICHA 904946'!H495&amp;'CTOS FICHA 904946'!I495</f>
        <v/>
      </c>
      <c r="B487" s="8">
        <f>+'CTOS FICHA 904946'!A495</f>
        <v>0</v>
      </c>
      <c r="C487" s="8">
        <f>+'CTOS FICHA 904946'!B495</f>
        <v>0</v>
      </c>
      <c r="D487" s="8">
        <f>+'CTOS FICHA 904946'!P495</f>
        <v>0</v>
      </c>
      <c r="E487" t="str">
        <f>'CTOS FICHA 904664'!C488&amp;'CTOS FICHA 904664'!D488&amp;'CTOS FICHA 904664'!E488&amp;'CTOS FICHA 904664'!F488&amp;'CTOS FICHA 904664'!G488&amp;'CTOS FICHA 904664'!H488&amp;'CTOS FICHA 904664'!I488&amp;'CTOS FICHA 904664'!Q488</f>
        <v/>
      </c>
      <c r="F487" s="8">
        <f>+'CTOS FICHA 904664'!A488</f>
        <v>0</v>
      </c>
      <c r="G487" s="8">
        <f>+'CTOS FICHA 904664'!B488</f>
        <v>0</v>
      </c>
      <c r="H487" s="8">
        <f>+'CTOS FICHA 904664'!P488</f>
        <v>0</v>
      </c>
    </row>
    <row r="488" spans="1:8">
      <c r="A488" t="str">
        <f>'CTOS FICHA 904946'!C496&amp;'CTOS FICHA 904946'!D496&amp;'CTOS FICHA 904946'!E496&amp;'CTOS FICHA 904946'!F496&amp;'CTOS FICHA 904946'!G496&amp;'CTOS FICHA 904946'!H496&amp;'CTOS FICHA 904946'!I496</f>
        <v/>
      </c>
      <c r="B488" s="8">
        <f>+'CTOS FICHA 904946'!A496</f>
        <v>0</v>
      </c>
      <c r="C488" s="8">
        <f>+'CTOS FICHA 904946'!B496</f>
        <v>0</v>
      </c>
      <c r="D488" s="8">
        <f>+'CTOS FICHA 904946'!P496</f>
        <v>0</v>
      </c>
      <c r="E488" t="str">
        <f>'CTOS FICHA 904664'!C489&amp;'CTOS FICHA 904664'!D489&amp;'CTOS FICHA 904664'!E489&amp;'CTOS FICHA 904664'!F489&amp;'CTOS FICHA 904664'!G489&amp;'CTOS FICHA 904664'!H489&amp;'CTOS FICHA 904664'!I489&amp;'CTOS FICHA 904664'!Q489</f>
        <v/>
      </c>
      <c r="F488" s="8">
        <f>+'CTOS FICHA 904664'!A489</f>
        <v>0</v>
      </c>
      <c r="G488" s="8">
        <f>+'CTOS FICHA 904664'!B489</f>
        <v>0</v>
      </c>
      <c r="H488" s="8">
        <f>+'CTOS FICHA 904664'!P489</f>
        <v>0</v>
      </c>
    </row>
    <row r="489" spans="1:8">
      <c r="A489" t="str">
        <f>'CTOS FICHA 904946'!C497&amp;'CTOS FICHA 904946'!D497&amp;'CTOS FICHA 904946'!E497&amp;'CTOS FICHA 904946'!F497&amp;'CTOS FICHA 904946'!G497&amp;'CTOS FICHA 904946'!H497&amp;'CTOS FICHA 904946'!I497</f>
        <v/>
      </c>
      <c r="B489" s="8">
        <f>+'CTOS FICHA 904946'!A497</f>
        <v>0</v>
      </c>
      <c r="C489" s="8">
        <f>+'CTOS FICHA 904946'!B497</f>
        <v>0</v>
      </c>
      <c r="D489" s="8">
        <f>+'CTOS FICHA 904946'!P497</f>
        <v>0</v>
      </c>
      <c r="E489" t="str">
        <f>'CTOS FICHA 904664'!C490&amp;'CTOS FICHA 904664'!D490&amp;'CTOS FICHA 904664'!E490&amp;'CTOS FICHA 904664'!F490&amp;'CTOS FICHA 904664'!G490&amp;'CTOS FICHA 904664'!H490&amp;'CTOS FICHA 904664'!I490&amp;'CTOS FICHA 904664'!Q490</f>
        <v/>
      </c>
      <c r="F489" s="8">
        <f>+'CTOS FICHA 904664'!A490</f>
        <v>0</v>
      </c>
      <c r="G489" s="8">
        <f>+'CTOS FICHA 904664'!B490</f>
        <v>0</v>
      </c>
      <c r="H489" s="8">
        <f>+'CTOS FICHA 904664'!P490</f>
        <v>0</v>
      </c>
    </row>
    <row r="490" spans="1:8">
      <c r="A490" t="str">
        <f>'CTOS FICHA 904946'!C498&amp;'CTOS FICHA 904946'!D498&amp;'CTOS FICHA 904946'!E498&amp;'CTOS FICHA 904946'!F498&amp;'CTOS FICHA 904946'!G498&amp;'CTOS FICHA 904946'!H498&amp;'CTOS FICHA 904946'!I498</f>
        <v/>
      </c>
      <c r="B490" s="8">
        <f>+'CTOS FICHA 904946'!A498</f>
        <v>0</v>
      </c>
      <c r="C490" s="8">
        <f>+'CTOS FICHA 904946'!B498</f>
        <v>0</v>
      </c>
      <c r="D490" s="8">
        <f>+'CTOS FICHA 904946'!P498</f>
        <v>0</v>
      </c>
      <c r="E490" t="str">
        <f>'CTOS FICHA 904664'!C491&amp;'CTOS FICHA 904664'!D491&amp;'CTOS FICHA 904664'!E491&amp;'CTOS FICHA 904664'!F491&amp;'CTOS FICHA 904664'!G491&amp;'CTOS FICHA 904664'!H491&amp;'CTOS FICHA 904664'!I491&amp;'CTOS FICHA 904664'!Q491</f>
        <v/>
      </c>
      <c r="F490" s="8">
        <f>+'CTOS FICHA 904664'!A491</f>
        <v>0</v>
      </c>
      <c r="G490" s="8">
        <f>+'CTOS FICHA 904664'!B491</f>
        <v>0</v>
      </c>
      <c r="H490" s="8">
        <f>+'CTOS FICHA 904664'!P491</f>
        <v>0</v>
      </c>
    </row>
    <row r="491" spans="1:8">
      <c r="A491" t="str">
        <f>'CTOS FICHA 904946'!C499&amp;'CTOS FICHA 904946'!D499&amp;'CTOS FICHA 904946'!E499&amp;'CTOS FICHA 904946'!F499&amp;'CTOS FICHA 904946'!G499&amp;'CTOS FICHA 904946'!H499&amp;'CTOS FICHA 904946'!I499</f>
        <v/>
      </c>
      <c r="B491" s="8">
        <f>+'CTOS FICHA 904946'!A499</f>
        <v>0</v>
      </c>
      <c r="C491" s="8">
        <f>+'CTOS FICHA 904946'!B499</f>
        <v>0</v>
      </c>
      <c r="D491" s="8">
        <f>+'CTOS FICHA 904946'!P499</f>
        <v>0</v>
      </c>
      <c r="E491" t="str">
        <f>'CTOS FICHA 904664'!C492&amp;'CTOS FICHA 904664'!D492&amp;'CTOS FICHA 904664'!E492&amp;'CTOS FICHA 904664'!F492&amp;'CTOS FICHA 904664'!G492&amp;'CTOS FICHA 904664'!H492&amp;'CTOS FICHA 904664'!I492&amp;'CTOS FICHA 904664'!Q492</f>
        <v/>
      </c>
      <c r="F491" s="8">
        <f>+'CTOS FICHA 904664'!A492</f>
        <v>0</v>
      </c>
      <c r="G491" s="8">
        <f>+'CTOS FICHA 904664'!B492</f>
        <v>0</v>
      </c>
      <c r="H491" s="8">
        <f>+'CTOS FICHA 904664'!P492</f>
        <v>0</v>
      </c>
    </row>
    <row r="492" spans="1:8">
      <c r="A492" t="str">
        <f>'CTOS FICHA 904946'!C500&amp;'CTOS FICHA 904946'!D500&amp;'CTOS FICHA 904946'!E500&amp;'CTOS FICHA 904946'!F500&amp;'CTOS FICHA 904946'!G500&amp;'CTOS FICHA 904946'!H500&amp;'CTOS FICHA 904946'!I500</f>
        <v/>
      </c>
      <c r="B492" s="8">
        <f>+'CTOS FICHA 904946'!A500</f>
        <v>0</v>
      </c>
      <c r="C492" s="8">
        <f>+'CTOS FICHA 904946'!B500</f>
        <v>0</v>
      </c>
      <c r="D492" s="8">
        <f>+'CTOS FICHA 904946'!P500</f>
        <v>0</v>
      </c>
      <c r="E492" t="str">
        <f>'CTOS FICHA 904664'!C493&amp;'CTOS FICHA 904664'!D493&amp;'CTOS FICHA 904664'!E493&amp;'CTOS FICHA 904664'!F493&amp;'CTOS FICHA 904664'!G493&amp;'CTOS FICHA 904664'!H493&amp;'CTOS FICHA 904664'!I493&amp;'CTOS FICHA 904664'!Q493</f>
        <v/>
      </c>
      <c r="F492" s="8">
        <f>+'CTOS FICHA 904664'!A493</f>
        <v>0</v>
      </c>
      <c r="G492" s="8">
        <f>+'CTOS FICHA 904664'!B493</f>
        <v>0</v>
      </c>
      <c r="H492" s="8">
        <f>+'CTOS FICHA 904664'!P493</f>
        <v>0</v>
      </c>
    </row>
    <row r="493" spans="1:8">
      <c r="A493" t="str">
        <f>'CTOS FICHA 904946'!C501&amp;'CTOS FICHA 904946'!D501&amp;'CTOS FICHA 904946'!E501&amp;'CTOS FICHA 904946'!F501&amp;'CTOS FICHA 904946'!G501&amp;'CTOS FICHA 904946'!H501&amp;'CTOS FICHA 904946'!I501</f>
        <v/>
      </c>
      <c r="B493" s="8">
        <f>+'CTOS FICHA 904946'!A501</f>
        <v>0</v>
      </c>
      <c r="C493" s="8">
        <f>+'CTOS FICHA 904946'!B501</f>
        <v>0</v>
      </c>
      <c r="D493" s="8">
        <f>+'CTOS FICHA 904946'!P501</f>
        <v>0</v>
      </c>
      <c r="E493" t="str">
        <f>'CTOS FICHA 904664'!C494&amp;'CTOS FICHA 904664'!D494&amp;'CTOS FICHA 904664'!E494&amp;'CTOS FICHA 904664'!F494&amp;'CTOS FICHA 904664'!G494&amp;'CTOS FICHA 904664'!H494&amp;'CTOS FICHA 904664'!I494&amp;'CTOS FICHA 904664'!Q494</f>
        <v/>
      </c>
      <c r="F493" s="8">
        <f>+'CTOS FICHA 904664'!A494</f>
        <v>0</v>
      </c>
      <c r="G493" s="8">
        <f>+'CTOS FICHA 904664'!B494</f>
        <v>0</v>
      </c>
      <c r="H493" s="8">
        <f>+'CTOS FICHA 904664'!P494</f>
        <v>0</v>
      </c>
    </row>
    <row r="494" spans="1:8">
      <c r="A494" t="str">
        <f>'CTOS FICHA 904946'!C502&amp;'CTOS FICHA 904946'!D502&amp;'CTOS FICHA 904946'!E502&amp;'CTOS FICHA 904946'!F502&amp;'CTOS FICHA 904946'!G502&amp;'CTOS FICHA 904946'!H502&amp;'CTOS FICHA 904946'!I502</f>
        <v/>
      </c>
      <c r="B494" s="8">
        <f>+'CTOS FICHA 904946'!A502</f>
        <v>0</v>
      </c>
      <c r="C494" s="8">
        <f>+'CTOS FICHA 904946'!B502</f>
        <v>0</v>
      </c>
      <c r="D494" s="8">
        <f>+'CTOS FICHA 904946'!P502</f>
        <v>0</v>
      </c>
      <c r="E494" t="str">
        <f>'CTOS FICHA 904664'!C495&amp;'CTOS FICHA 904664'!D495&amp;'CTOS FICHA 904664'!E495&amp;'CTOS FICHA 904664'!F495&amp;'CTOS FICHA 904664'!G495&amp;'CTOS FICHA 904664'!H495&amp;'CTOS FICHA 904664'!I495&amp;'CTOS FICHA 904664'!Q495</f>
        <v/>
      </c>
      <c r="F494" s="8">
        <f>+'CTOS FICHA 904664'!A495</f>
        <v>0</v>
      </c>
      <c r="G494" s="8">
        <f>+'CTOS FICHA 904664'!B495</f>
        <v>0</v>
      </c>
      <c r="H494" s="8">
        <f>+'CTOS FICHA 904664'!P495</f>
        <v>0</v>
      </c>
    </row>
    <row r="495" spans="1:8">
      <c r="A495" t="str">
        <f>'CTOS FICHA 904946'!C503&amp;'CTOS FICHA 904946'!D503&amp;'CTOS FICHA 904946'!E503&amp;'CTOS FICHA 904946'!F503&amp;'CTOS FICHA 904946'!G503&amp;'CTOS FICHA 904946'!H503&amp;'CTOS FICHA 904946'!I503</f>
        <v/>
      </c>
      <c r="B495" s="8">
        <f>+'CTOS FICHA 904946'!A503</f>
        <v>0</v>
      </c>
      <c r="C495" s="8">
        <f>+'CTOS FICHA 904946'!B503</f>
        <v>0</v>
      </c>
      <c r="D495" s="8">
        <f>+'CTOS FICHA 904946'!P503</f>
        <v>0</v>
      </c>
      <c r="E495" t="str">
        <f>'CTOS FICHA 904664'!C496&amp;'CTOS FICHA 904664'!D496&amp;'CTOS FICHA 904664'!E496&amp;'CTOS FICHA 904664'!F496&amp;'CTOS FICHA 904664'!G496&amp;'CTOS FICHA 904664'!H496&amp;'CTOS FICHA 904664'!I496&amp;'CTOS FICHA 904664'!Q496</f>
        <v/>
      </c>
      <c r="F495" s="8">
        <f>+'CTOS FICHA 904664'!A496</f>
        <v>0</v>
      </c>
      <c r="G495" s="8">
        <f>+'CTOS FICHA 904664'!B496</f>
        <v>0</v>
      </c>
      <c r="H495" s="8">
        <f>+'CTOS FICHA 904664'!P496</f>
        <v>0</v>
      </c>
    </row>
    <row r="496" spans="1:8">
      <c r="A496" t="str">
        <f>'CTOS FICHA 904946'!C504&amp;'CTOS FICHA 904946'!D504&amp;'CTOS FICHA 904946'!E504&amp;'CTOS FICHA 904946'!F504&amp;'CTOS FICHA 904946'!G504&amp;'CTOS FICHA 904946'!H504&amp;'CTOS FICHA 904946'!I504</f>
        <v/>
      </c>
      <c r="B496" s="8">
        <f>+'CTOS FICHA 904946'!A504</f>
        <v>0</v>
      </c>
      <c r="C496" s="8">
        <f>+'CTOS FICHA 904946'!B504</f>
        <v>0</v>
      </c>
      <c r="D496" s="8">
        <f>+'CTOS FICHA 904946'!P504</f>
        <v>0</v>
      </c>
      <c r="E496" t="str">
        <f>'CTOS FICHA 904664'!C497&amp;'CTOS FICHA 904664'!D497&amp;'CTOS FICHA 904664'!E497&amp;'CTOS FICHA 904664'!F497&amp;'CTOS FICHA 904664'!G497&amp;'CTOS FICHA 904664'!H497&amp;'CTOS FICHA 904664'!I497&amp;'CTOS FICHA 904664'!Q497</f>
        <v/>
      </c>
      <c r="F496" s="8">
        <f>+'CTOS FICHA 904664'!A497</f>
        <v>0</v>
      </c>
      <c r="G496" s="8">
        <f>+'CTOS FICHA 904664'!B497</f>
        <v>0</v>
      </c>
      <c r="H496" s="8">
        <f>+'CTOS FICHA 904664'!P497</f>
        <v>0</v>
      </c>
    </row>
    <row r="497" spans="1:8">
      <c r="A497" t="str">
        <f>'CTOS FICHA 904946'!C505&amp;'CTOS FICHA 904946'!D505&amp;'CTOS FICHA 904946'!E505&amp;'CTOS FICHA 904946'!F505&amp;'CTOS FICHA 904946'!G505&amp;'CTOS FICHA 904946'!H505&amp;'CTOS FICHA 904946'!I505</f>
        <v/>
      </c>
      <c r="B497" s="8">
        <f>+'CTOS FICHA 904946'!A505</f>
        <v>0</v>
      </c>
      <c r="C497" s="8">
        <f>+'CTOS FICHA 904946'!B505</f>
        <v>0</v>
      </c>
      <c r="D497" s="8">
        <f>+'CTOS FICHA 904946'!P505</f>
        <v>0</v>
      </c>
      <c r="E497" t="str">
        <f>'CTOS FICHA 904664'!C498&amp;'CTOS FICHA 904664'!D498&amp;'CTOS FICHA 904664'!E498&amp;'CTOS FICHA 904664'!F498&amp;'CTOS FICHA 904664'!G498&amp;'CTOS FICHA 904664'!H498&amp;'CTOS FICHA 904664'!I498&amp;'CTOS FICHA 904664'!Q498</f>
        <v/>
      </c>
      <c r="F497" s="8">
        <f>+'CTOS FICHA 904664'!A498</f>
        <v>0</v>
      </c>
      <c r="G497" s="8">
        <f>+'CTOS FICHA 904664'!B498</f>
        <v>0</v>
      </c>
      <c r="H497" s="8">
        <f>+'CTOS FICHA 904664'!P498</f>
        <v>0</v>
      </c>
    </row>
    <row r="498" spans="1:8">
      <c r="A498" t="str">
        <f>'CTOS FICHA 904946'!C506&amp;'CTOS FICHA 904946'!D506&amp;'CTOS FICHA 904946'!E506&amp;'CTOS FICHA 904946'!F506&amp;'CTOS FICHA 904946'!G506&amp;'CTOS FICHA 904946'!H506&amp;'CTOS FICHA 904946'!I506</f>
        <v/>
      </c>
      <c r="B498" s="8">
        <f>+'CTOS FICHA 904946'!A506</f>
        <v>0</v>
      </c>
      <c r="C498" s="8">
        <f>+'CTOS FICHA 904946'!B506</f>
        <v>0</v>
      </c>
      <c r="D498" s="8">
        <f>+'CTOS FICHA 904946'!P506</f>
        <v>0</v>
      </c>
      <c r="E498" t="str">
        <f>'CTOS FICHA 904664'!C499&amp;'CTOS FICHA 904664'!D499&amp;'CTOS FICHA 904664'!E499&amp;'CTOS FICHA 904664'!F499&amp;'CTOS FICHA 904664'!G499&amp;'CTOS FICHA 904664'!H499&amp;'CTOS FICHA 904664'!I499&amp;'CTOS FICHA 904664'!Q499</f>
        <v/>
      </c>
      <c r="F498" s="8">
        <f>+'CTOS FICHA 904664'!A499</f>
        <v>0</v>
      </c>
      <c r="G498" s="8">
        <f>+'CTOS FICHA 904664'!B499</f>
        <v>0</v>
      </c>
      <c r="H498" s="8">
        <f>+'CTOS FICHA 904664'!P499</f>
        <v>0</v>
      </c>
    </row>
    <row r="499" spans="1:8">
      <c r="A499" t="str">
        <f>'CTOS FICHA 904946'!C507&amp;'CTOS FICHA 904946'!D507&amp;'CTOS FICHA 904946'!E507&amp;'CTOS FICHA 904946'!F507&amp;'CTOS FICHA 904946'!G507&amp;'CTOS FICHA 904946'!H507&amp;'CTOS FICHA 904946'!I507</f>
        <v/>
      </c>
      <c r="B499" s="8">
        <f>+'CTOS FICHA 904946'!A507</f>
        <v>0</v>
      </c>
      <c r="C499" s="8">
        <f>+'CTOS FICHA 904946'!B507</f>
        <v>0</v>
      </c>
      <c r="D499" s="8">
        <f>+'CTOS FICHA 904946'!P507</f>
        <v>0</v>
      </c>
      <c r="E499" t="str">
        <f>'CTOS FICHA 904664'!C500&amp;'CTOS FICHA 904664'!D500&amp;'CTOS FICHA 904664'!E500&amp;'CTOS FICHA 904664'!F500&amp;'CTOS FICHA 904664'!G500&amp;'CTOS FICHA 904664'!H500&amp;'CTOS FICHA 904664'!I500&amp;'CTOS FICHA 904664'!Q500</f>
        <v/>
      </c>
      <c r="F499" s="8">
        <f>+'CTOS FICHA 904664'!A500</f>
        <v>0</v>
      </c>
      <c r="G499" s="8">
        <f>+'CTOS FICHA 904664'!B500</f>
        <v>0</v>
      </c>
      <c r="H499" s="8">
        <f>+'CTOS FICHA 904664'!P500</f>
        <v>0</v>
      </c>
    </row>
    <row r="500" spans="1:8">
      <c r="A500" t="str">
        <f>'CTOS FICHA 904946'!C508&amp;'CTOS FICHA 904946'!D508&amp;'CTOS FICHA 904946'!E508&amp;'CTOS FICHA 904946'!F508&amp;'CTOS FICHA 904946'!G508&amp;'CTOS FICHA 904946'!H508&amp;'CTOS FICHA 904946'!I508</f>
        <v/>
      </c>
      <c r="B500" s="8">
        <f>+'CTOS FICHA 904946'!A508</f>
        <v>0</v>
      </c>
      <c r="C500" s="8">
        <f>+'CTOS FICHA 904946'!B508</f>
        <v>0</v>
      </c>
      <c r="D500" s="8">
        <f>+'CTOS FICHA 904946'!P508</f>
        <v>0</v>
      </c>
      <c r="E500" t="str">
        <f>'CTOS FICHA 904664'!C501&amp;'CTOS FICHA 904664'!D501&amp;'CTOS FICHA 904664'!E501&amp;'CTOS FICHA 904664'!F501&amp;'CTOS FICHA 904664'!G501&amp;'CTOS FICHA 904664'!H501&amp;'CTOS FICHA 904664'!I501&amp;'CTOS FICHA 904664'!Q501</f>
        <v/>
      </c>
      <c r="F500" s="8">
        <f>+'CTOS FICHA 904664'!A501</f>
        <v>0</v>
      </c>
      <c r="G500" s="8">
        <f>+'CTOS FICHA 904664'!B501</f>
        <v>0</v>
      </c>
      <c r="H500" s="8">
        <f>+'CTOS FICHA 904664'!P501</f>
        <v>0</v>
      </c>
    </row>
    <row r="501" spans="1:8">
      <c r="A501" t="str">
        <f>'CTOS FICHA 904946'!C509&amp;'CTOS FICHA 904946'!D509&amp;'CTOS FICHA 904946'!E509&amp;'CTOS FICHA 904946'!F509&amp;'CTOS FICHA 904946'!G509&amp;'CTOS FICHA 904946'!H509&amp;'CTOS FICHA 904946'!I509</f>
        <v/>
      </c>
      <c r="B501" s="8">
        <f>+'CTOS FICHA 904946'!A509</f>
        <v>0</v>
      </c>
      <c r="C501" s="8">
        <f>+'CTOS FICHA 904946'!B509</f>
        <v>0</v>
      </c>
      <c r="D501" s="8">
        <f>+'CTOS FICHA 904946'!P509</f>
        <v>0</v>
      </c>
      <c r="E501" t="str">
        <f>'CTOS FICHA 904664'!C502&amp;'CTOS FICHA 904664'!D502&amp;'CTOS FICHA 904664'!E502&amp;'CTOS FICHA 904664'!F502&amp;'CTOS FICHA 904664'!G502&amp;'CTOS FICHA 904664'!H502&amp;'CTOS FICHA 904664'!I502&amp;'CTOS FICHA 904664'!Q502</f>
        <v/>
      </c>
      <c r="F501" s="8">
        <f>+'CTOS FICHA 904664'!A502</f>
        <v>0</v>
      </c>
      <c r="G501" s="8">
        <f>+'CTOS FICHA 904664'!B502</f>
        <v>0</v>
      </c>
      <c r="H501" s="8">
        <f>+'CTOS FICHA 904664'!P502</f>
        <v>0</v>
      </c>
    </row>
    <row r="502" spans="1:8">
      <c r="A502" t="str">
        <f>'CTOS FICHA 904946'!C510&amp;'CTOS FICHA 904946'!D510&amp;'CTOS FICHA 904946'!E510&amp;'CTOS FICHA 904946'!F510&amp;'CTOS FICHA 904946'!G510&amp;'CTOS FICHA 904946'!H510&amp;'CTOS FICHA 904946'!I510</f>
        <v/>
      </c>
      <c r="B502" s="8">
        <f>+'CTOS FICHA 904946'!A510</f>
        <v>0</v>
      </c>
      <c r="C502" s="8">
        <f>+'CTOS FICHA 904946'!B510</f>
        <v>0</v>
      </c>
      <c r="D502" s="8">
        <f>+'CTOS FICHA 904946'!P510</f>
        <v>0</v>
      </c>
      <c r="E502" t="str">
        <f>'CTOS FICHA 904664'!C503&amp;'CTOS FICHA 904664'!D503&amp;'CTOS FICHA 904664'!E503&amp;'CTOS FICHA 904664'!F503&amp;'CTOS FICHA 904664'!G503&amp;'CTOS FICHA 904664'!H503&amp;'CTOS FICHA 904664'!I503&amp;'CTOS FICHA 904664'!Q503</f>
        <v/>
      </c>
      <c r="F502" s="8">
        <f>+'CTOS FICHA 904664'!A503</f>
        <v>0</v>
      </c>
      <c r="G502" s="8">
        <f>+'CTOS FICHA 904664'!B503</f>
        <v>0</v>
      </c>
      <c r="H502" s="8">
        <f>+'CTOS FICHA 904664'!P503</f>
        <v>0</v>
      </c>
    </row>
    <row r="503" spans="1:8">
      <c r="A503" t="str">
        <f>'CTOS FICHA 904946'!C511&amp;'CTOS FICHA 904946'!D511&amp;'CTOS FICHA 904946'!E511&amp;'CTOS FICHA 904946'!F511&amp;'CTOS FICHA 904946'!G511&amp;'CTOS FICHA 904946'!H511&amp;'CTOS FICHA 904946'!I511</f>
        <v/>
      </c>
      <c r="B503" s="8">
        <f>+'CTOS FICHA 904946'!A511</f>
        <v>0</v>
      </c>
      <c r="C503" s="8">
        <f>+'CTOS FICHA 904946'!B511</f>
        <v>0</v>
      </c>
      <c r="D503" s="8">
        <f>+'CTOS FICHA 904946'!P511</f>
        <v>0</v>
      </c>
      <c r="E503" t="str">
        <f>'CTOS FICHA 904664'!C504&amp;'CTOS FICHA 904664'!D504&amp;'CTOS FICHA 904664'!E504&amp;'CTOS FICHA 904664'!F504&amp;'CTOS FICHA 904664'!G504&amp;'CTOS FICHA 904664'!H504&amp;'CTOS FICHA 904664'!I504&amp;'CTOS FICHA 904664'!Q504</f>
        <v/>
      </c>
      <c r="F503" s="8">
        <f>+'CTOS FICHA 904664'!A504</f>
        <v>0</v>
      </c>
      <c r="G503" s="8">
        <f>+'CTOS FICHA 904664'!B504</f>
        <v>0</v>
      </c>
      <c r="H503" s="8">
        <f>+'CTOS FICHA 904664'!P504</f>
        <v>0</v>
      </c>
    </row>
    <row r="504" spans="1:8">
      <c r="A504" t="str">
        <f>'CTOS FICHA 904946'!C512&amp;'CTOS FICHA 904946'!D512&amp;'CTOS FICHA 904946'!E512&amp;'CTOS FICHA 904946'!F512&amp;'CTOS FICHA 904946'!G512&amp;'CTOS FICHA 904946'!H512&amp;'CTOS FICHA 904946'!I512</f>
        <v/>
      </c>
      <c r="B504" s="8">
        <f>+'CTOS FICHA 904946'!A512</f>
        <v>0</v>
      </c>
      <c r="C504" s="8">
        <f>+'CTOS FICHA 904946'!B512</f>
        <v>0</v>
      </c>
      <c r="D504" s="8">
        <f>+'CTOS FICHA 904946'!P512</f>
        <v>0</v>
      </c>
      <c r="E504" t="str">
        <f>'CTOS FICHA 904664'!C505&amp;'CTOS FICHA 904664'!D505&amp;'CTOS FICHA 904664'!E505&amp;'CTOS FICHA 904664'!F505&amp;'CTOS FICHA 904664'!G505&amp;'CTOS FICHA 904664'!H505&amp;'CTOS FICHA 904664'!I505&amp;'CTOS FICHA 904664'!Q505</f>
        <v/>
      </c>
      <c r="F504" s="8">
        <f>+'CTOS FICHA 904664'!A505</f>
        <v>0</v>
      </c>
      <c r="G504" s="8">
        <f>+'CTOS FICHA 904664'!B505</f>
        <v>0</v>
      </c>
      <c r="H504" s="8">
        <f>+'CTOS FICHA 904664'!P505</f>
        <v>0</v>
      </c>
    </row>
    <row r="505" spans="1:8">
      <c r="A505" t="str">
        <f>'CTOS FICHA 904946'!C513&amp;'CTOS FICHA 904946'!D513&amp;'CTOS FICHA 904946'!E513&amp;'CTOS FICHA 904946'!F513&amp;'CTOS FICHA 904946'!G513&amp;'CTOS FICHA 904946'!H513&amp;'CTOS FICHA 904946'!I513</f>
        <v/>
      </c>
      <c r="B505" s="8">
        <f>+'CTOS FICHA 904946'!A513</f>
        <v>0</v>
      </c>
      <c r="C505" s="8">
        <f>+'CTOS FICHA 904946'!B513</f>
        <v>0</v>
      </c>
      <c r="D505" s="8">
        <f>+'CTOS FICHA 904946'!P513</f>
        <v>0</v>
      </c>
      <c r="E505" t="str">
        <f>'CTOS FICHA 904664'!C506&amp;'CTOS FICHA 904664'!D506&amp;'CTOS FICHA 904664'!E506&amp;'CTOS FICHA 904664'!F506&amp;'CTOS FICHA 904664'!G506&amp;'CTOS FICHA 904664'!H506&amp;'CTOS FICHA 904664'!I506&amp;'CTOS FICHA 904664'!Q506</f>
        <v/>
      </c>
      <c r="F505" s="8">
        <f>+'CTOS FICHA 904664'!A506</f>
        <v>0</v>
      </c>
      <c r="G505" s="8">
        <f>+'CTOS FICHA 904664'!B506</f>
        <v>0</v>
      </c>
      <c r="H505" s="8">
        <f>+'CTOS FICHA 904664'!P506</f>
        <v>0</v>
      </c>
    </row>
    <row r="506" spans="1:8">
      <c r="A506" t="str">
        <f>'CTOS FICHA 904946'!C514&amp;'CTOS FICHA 904946'!D514&amp;'CTOS FICHA 904946'!E514&amp;'CTOS FICHA 904946'!F514&amp;'CTOS FICHA 904946'!G514&amp;'CTOS FICHA 904946'!H514&amp;'CTOS FICHA 904946'!I514</f>
        <v/>
      </c>
      <c r="B506" s="8">
        <f>+'CTOS FICHA 904946'!A514</f>
        <v>0</v>
      </c>
      <c r="C506" s="8">
        <f>+'CTOS FICHA 904946'!B514</f>
        <v>0</v>
      </c>
      <c r="D506" s="8">
        <f>+'CTOS FICHA 904946'!P514</f>
        <v>0</v>
      </c>
      <c r="E506" t="str">
        <f>'CTOS FICHA 904664'!C507&amp;'CTOS FICHA 904664'!D507&amp;'CTOS FICHA 904664'!E507&amp;'CTOS FICHA 904664'!F507&amp;'CTOS FICHA 904664'!G507&amp;'CTOS FICHA 904664'!H507&amp;'CTOS FICHA 904664'!I507&amp;'CTOS FICHA 904664'!Q507</f>
        <v/>
      </c>
      <c r="F506" s="8">
        <f>+'CTOS FICHA 904664'!A507</f>
        <v>0</v>
      </c>
      <c r="G506" s="8">
        <f>+'CTOS FICHA 904664'!B507</f>
        <v>0</v>
      </c>
      <c r="H506" s="8">
        <f>+'CTOS FICHA 904664'!P507</f>
        <v>0</v>
      </c>
    </row>
    <row r="507" spans="1:8">
      <c r="A507" t="str">
        <f>'CTOS FICHA 904946'!C515&amp;'CTOS FICHA 904946'!D515&amp;'CTOS FICHA 904946'!E515&amp;'CTOS FICHA 904946'!F515&amp;'CTOS FICHA 904946'!G515&amp;'CTOS FICHA 904946'!H515&amp;'CTOS FICHA 904946'!I515</f>
        <v/>
      </c>
      <c r="B507" s="8">
        <f>+'CTOS FICHA 904946'!A515</f>
        <v>0</v>
      </c>
      <c r="C507" s="8">
        <f>+'CTOS FICHA 904946'!B515</f>
        <v>0</v>
      </c>
      <c r="D507" s="8">
        <f>+'CTOS FICHA 904946'!P515</f>
        <v>0</v>
      </c>
      <c r="E507" t="str">
        <f>'CTOS FICHA 904664'!C508&amp;'CTOS FICHA 904664'!D508&amp;'CTOS FICHA 904664'!E508&amp;'CTOS FICHA 904664'!F508&amp;'CTOS FICHA 904664'!G508&amp;'CTOS FICHA 904664'!H508&amp;'CTOS FICHA 904664'!I508&amp;'CTOS FICHA 904664'!Q508</f>
        <v/>
      </c>
      <c r="F507" s="8">
        <f>+'CTOS FICHA 904664'!A508</f>
        <v>0</v>
      </c>
      <c r="G507" s="8">
        <f>+'CTOS FICHA 904664'!B508</f>
        <v>0</v>
      </c>
      <c r="H507" s="8">
        <f>+'CTOS FICHA 904664'!P508</f>
        <v>0</v>
      </c>
    </row>
    <row r="508" spans="1:8">
      <c r="A508" t="str">
        <f>'CTOS FICHA 904946'!C516&amp;'CTOS FICHA 904946'!D516&amp;'CTOS FICHA 904946'!E516&amp;'CTOS FICHA 904946'!F516&amp;'CTOS FICHA 904946'!G516&amp;'CTOS FICHA 904946'!H516&amp;'CTOS FICHA 904946'!I516</f>
        <v/>
      </c>
      <c r="B508" s="8">
        <f>+'CTOS FICHA 904946'!A516</f>
        <v>0</v>
      </c>
      <c r="C508" s="8">
        <f>+'CTOS FICHA 904946'!B516</f>
        <v>0</v>
      </c>
      <c r="D508" s="8">
        <f>+'CTOS FICHA 904946'!P516</f>
        <v>0</v>
      </c>
      <c r="E508" t="str">
        <f>'CTOS FICHA 904664'!C509&amp;'CTOS FICHA 904664'!D509&amp;'CTOS FICHA 904664'!E509&amp;'CTOS FICHA 904664'!F509&amp;'CTOS FICHA 904664'!G509&amp;'CTOS FICHA 904664'!H509&amp;'CTOS FICHA 904664'!I509&amp;'CTOS FICHA 904664'!Q509</f>
        <v/>
      </c>
      <c r="F508" s="8">
        <f>+'CTOS FICHA 904664'!A509</f>
        <v>0</v>
      </c>
      <c r="G508" s="8">
        <f>+'CTOS FICHA 904664'!B509</f>
        <v>0</v>
      </c>
      <c r="H508" s="8">
        <f>+'CTOS FICHA 904664'!P509</f>
        <v>0</v>
      </c>
    </row>
    <row r="509" spans="1:8">
      <c r="A509" t="str">
        <f>'CTOS FICHA 904946'!C517&amp;'CTOS FICHA 904946'!D517&amp;'CTOS FICHA 904946'!E517&amp;'CTOS FICHA 904946'!F517&amp;'CTOS FICHA 904946'!G517&amp;'CTOS FICHA 904946'!H517&amp;'CTOS FICHA 904946'!I517</f>
        <v/>
      </c>
      <c r="B509" s="8">
        <f>+'CTOS FICHA 904946'!A517</f>
        <v>0</v>
      </c>
      <c r="C509" s="8">
        <f>+'CTOS FICHA 904946'!B517</f>
        <v>0</v>
      </c>
      <c r="D509" s="8">
        <f>+'CTOS FICHA 904946'!P517</f>
        <v>0</v>
      </c>
      <c r="E509" t="str">
        <f>'CTOS FICHA 904664'!C510&amp;'CTOS FICHA 904664'!D510&amp;'CTOS FICHA 904664'!E510&amp;'CTOS FICHA 904664'!F510&amp;'CTOS FICHA 904664'!G510&amp;'CTOS FICHA 904664'!H510&amp;'CTOS FICHA 904664'!I510&amp;'CTOS FICHA 904664'!Q510</f>
        <v/>
      </c>
      <c r="F509" s="8">
        <f>+'CTOS FICHA 904664'!A510</f>
        <v>0</v>
      </c>
      <c r="G509" s="8">
        <f>+'CTOS FICHA 904664'!B510</f>
        <v>0</v>
      </c>
      <c r="H509" s="8">
        <f>+'CTOS FICHA 904664'!P510</f>
        <v>0</v>
      </c>
    </row>
    <row r="510" spans="1:8">
      <c r="A510" t="str">
        <f>'CTOS FICHA 904946'!C518&amp;'CTOS FICHA 904946'!D518&amp;'CTOS FICHA 904946'!E518&amp;'CTOS FICHA 904946'!F518&amp;'CTOS FICHA 904946'!G518&amp;'CTOS FICHA 904946'!H518&amp;'CTOS FICHA 904946'!I518</f>
        <v/>
      </c>
      <c r="B510" s="8">
        <f>+'CTOS FICHA 904946'!A518</f>
        <v>0</v>
      </c>
      <c r="C510" s="8">
        <f>+'CTOS FICHA 904946'!B518</f>
        <v>0</v>
      </c>
      <c r="D510" s="8">
        <f>+'CTOS FICHA 904946'!P518</f>
        <v>0</v>
      </c>
      <c r="E510" t="str">
        <f>'CTOS FICHA 904664'!C511&amp;'CTOS FICHA 904664'!D511&amp;'CTOS FICHA 904664'!E511&amp;'CTOS FICHA 904664'!F511&amp;'CTOS FICHA 904664'!G511&amp;'CTOS FICHA 904664'!H511&amp;'CTOS FICHA 904664'!I511&amp;'CTOS FICHA 904664'!Q511</f>
        <v/>
      </c>
      <c r="F510" s="8">
        <f>+'CTOS FICHA 904664'!A511</f>
        <v>0</v>
      </c>
      <c r="G510" s="8">
        <f>+'CTOS FICHA 904664'!B511</f>
        <v>0</v>
      </c>
      <c r="H510" s="8">
        <f>+'CTOS FICHA 904664'!P511</f>
        <v>0</v>
      </c>
    </row>
    <row r="511" spans="1:8">
      <c r="A511" t="str">
        <f>'CTOS FICHA 904946'!C519&amp;'CTOS FICHA 904946'!D519&amp;'CTOS FICHA 904946'!E519&amp;'CTOS FICHA 904946'!F519&amp;'CTOS FICHA 904946'!G519&amp;'CTOS FICHA 904946'!H519&amp;'CTOS FICHA 904946'!I519</f>
        <v/>
      </c>
      <c r="B511" s="8">
        <f>+'CTOS FICHA 904946'!A519</f>
        <v>0</v>
      </c>
      <c r="C511" s="8">
        <f>+'CTOS FICHA 904946'!B519</f>
        <v>0</v>
      </c>
      <c r="D511" s="8">
        <f>+'CTOS FICHA 904946'!P519</f>
        <v>0</v>
      </c>
      <c r="E511" t="str">
        <f>'CTOS FICHA 904664'!C512&amp;'CTOS FICHA 904664'!D512&amp;'CTOS FICHA 904664'!E512&amp;'CTOS FICHA 904664'!F512&amp;'CTOS FICHA 904664'!G512&amp;'CTOS FICHA 904664'!H512&amp;'CTOS FICHA 904664'!I512&amp;'CTOS FICHA 904664'!Q512</f>
        <v/>
      </c>
      <c r="F511" s="8">
        <f>+'CTOS FICHA 904664'!A512</f>
        <v>0</v>
      </c>
      <c r="G511" s="8">
        <f>+'CTOS FICHA 904664'!B512</f>
        <v>0</v>
      </c>
      <c r="H511" s="8">
        <f>+'CTOS FICHA 904664'!P512</f>
        <v>0</v>
      </c>
    </row>
    <row r="512" spans="1:8">
      <c r="A512" t="str">
        <f>'CTOS FICHA 904946'!C520&amp;'CTOS FICHA 904946'!D520&amp;'CTOS FICHA 904946'!E520&amp;'CTOS FICHA 904946'!F520&amp;'CTOS FICHA 904946'!G520&amp;'CTOS FICHA 904946'!H520&amp;'CTOS FICHA 904946'!I520</f>
        <v/>
      </c>
      <c r="B512" s="8">
        <f>+'CTOS FICHA 904946'!A520</f>
        <v>0</v>
      </c>
      <c r="C512" s="8">
        <f>+'CTOS FICHA 904946'!B520</f>
        <v>0</v>
      </c>
      <c r="D512" s="8">
        <f>+'CTOS FICHA 904946'!P520</f>
        <v>0</v>
      </c>
      <c r="E512" t="str">
        <f>'CTOS FICHA 904664'!C513&amp;'CTOS FICHA 904664'!D513&amp;'CTOS FICHA 904664'!E513&amp;'CTOS FICHA 904664'!F513&amp;'CTOS FICHA 904664'!G513&amp;'CTOS FICHA 904664'!H513&amp;'CTOS FICHA 904664'!I513&amp;'CTOS FICHA 904664'!Q513</f>
        <v/>
      </c>
      <c r="F512" s="8">
        <f>+'CTOS FICHA 904664'!A513</f>
        <v>0</v>
      </c>
      <c r="G512" s="8">
        <f>+'CTOS FICHA 904664'!B513</f>
        <v>0</v>
      </c>
      <c r="H512" s="8">
        <f>+'CTOS FICHA 904664'!P513</f>
        <v>0</v>
      </c>
    </row>
    <row r="513" spans="1:8">
      <c r="A513" t="str">
        <f>'CTOS FICHA 904946'!C521&amp;'CTOS FICHA 904946'!D521&amp;'CTOS FICHA 904946'!E521&amp;'CTOS FICHA 904946'!F521&amp;'CTOS FICHA 904946'!G521&amp;'CTOS FICHA 904946'!H521&amp;'CTOS FICHA 904946'!I521</f>
        <v/>
      </c>
      <c r="B513" s="8">
        <f>+'CTOS FICHA 904946'!A521</f>
        <v>0</v>
      </c>
      <c r="C513" s="8">
        <f>+'CTOS FICHA 904946'!B521</f>
        <v>0</v>
      </c>
      <c r="D513" s="8">
        <f>+'CTOS FICHA 904946'!P521</f>
        <v>0</v>
      </c>
      <c r="E513" t="str">
        <f>'CTOS FICHA 904664'!C514&amp;'CTOS FICHA 904664'!D514&amp;'CTOS FICHA 904664'!E514&amp;'CTOS FICHA 904664'!F514&amp;'CTOS FICHA 904664'!G514&amp;'CTOS FICHA 904664'!H514&amp;'CTOS FICHA 904664'!I514&amp;'CTOS FICHA 904664'!Q514</f>
        <v/>
      </c>
      <c r="F513" s="8">
        <f>+'CTOS FICHA 904664'!A514</f>
        <v>0</v>
      </c>
      <c r="G513" s="8">
        <f>+'CTOS FICHA 904664'!B514</f>
        <v>0</v>
      </c>
      <c r="H513" s="8">
        <f>+'CTOS FICHA 904664'!P514</f>
        <v>0</v>
      </c>
    </row>
    <row r="514" spans="1:8">
      <c r="A514" t="str">
        <f>'CTOS FICHA 904946'!C522&amp;'CTOS FICHA 904946'!D522&amp;'CTOS FICHA 904946'!E522&amp;'CTOS FICHA 904946'!F522&amp;'CTOS FICHA 904946'!G522&amp;'CTOS FICHA 904946'!H522&amp;'CTOS FICHA 904946'!I522</f>
        <v/>
      </c>
      <c r="B514" s="8">
        <f>+'CTOS FICHA 904946'!A522</f>
        <v>0</v>
      </c>
      <c r="C514" s="8">
        <f>+'CTOS FICHA 904946'!B522</f>
        <v>0</v>
      </c>
      <c r="D514" s="8">
        <f>+'CTOS FICHA 904946'!P522</f>
        <v>0</v>
      </c>
      <c r="E514" t="str">
        <f>'CTOS FICHA 904664'!C515&amp;'CTOS FICHA 904664'!D515&amp;'CTOS FICHA 904664'!E515&amp;'CTOS FICHA 904664'!F515&amp;'CTOS FICHA 904664'!G515&amp;'CTOS FICHA 904664'!H515&amp;'CTOS FICHA 904664'!I515&amp;'CTOS FICHA 904664'!Q515</f>
        <v/>
      </c>
      <c r="F514" s="8">
        <f>+'CTOS FICHA 904664'!A515</f>
        <v>0</v>
      </c>
      <c r="G514" s="8">
        <f>+'CTOS FICHA 904664'!B515</f>
        <v>0</v>
      </c>
      <c r="H514" s="8">
        <f>+'CTOS FICHA 904664'!P515</f>
        <v>0</v>
      </c>
    </row>
    <row r="515" spans="1:8">
      <c r="A515" t="str">
        <f>'CTOS FICHA 904946'!C523&amp;'CTOS FICHA 904946'!D523&amp;'CTOS FICHA 904946'!E523&amp;'CTOS FICHA 904946'!F523&amp;'CTOS FICHA 904946'!G523&amp;'CTOS FICHA 904946'!H523&amp;'CTOS FICHA 904946'!I523</f>
        <v/>
      </c>
      <c r="B515" s="8">
        <f>+'CTOS FICHA 904946'!A523</f>
        <v>0</v>
      </c>
      <c r="C515" s="8">
        <f>+'CTOS FICHA 904946'!B523</f>
        <v>0</v>
      </c>
      <c r="D515" s="8">
        <f>+'CTOS FICHA 904946'!P523</f>
        <v>0</v>
      </c>
      <c r="E515" t="str">
        <f>'CTOS FICHA 904664'!C516&amp;'CTOS FICHA 904664'!D516&amp;'CTOS FICHA 904664'!E516&amp;'CTOS FICHA 904664'!F516&amp;'CTOS FICHA 904664'!G516&amp;'CTOS FICHA 904664'!H516&amp;'CTOS FICHA 904664'!I516&amp;'CTOS FICHA 904664'!Q516</f>
        <v/>
      </c>
      <c r="F515" s="8">
        <f>+'CTOS FICHA 904664'!A516</f>
        <v>0</v>
      </c>
      <c r="G515" s="8">
        <f>+'CTOS FICHA 904664'!B516</f>
        <v>0</v>
      </c>
      <c r="H515" s="8">
        <f>+'CTOS FICHA 904664'!P516</f>
        <v>0</v>
      </c>
    </row>
    <row r="516" spans="1:8">
      <c r="A516" t="str">
        <f>'CTOS FICHA 904946'!C524&amp;'CTOS FICHA 904946'!D524&amp;'CTOS FICHA 904946'!E524&amp;'CTOS FICHA 904946'!F524&amp;'CTOS FICHA 904946'!G524&amp;'CTOS FICHA 904946'!H524&amp;'CTOS FICHA 904946'!I524</f>
        <v/>
      </c>
      <c r="B516" s="8">
        <f>+'CTOS FICHA 904946'!A524</f>
        <v>0</v>
      </c>
      <c r="C516" s="8">
        <f>+'CTOS FICHA 904946'!B524</f>
        <v>0</v>
      </c>
      <c r="D516" s="8">
        <f>+'CTOS FICHA 904946'!P524</f>
        <v>0</v>
      </c>
      <c r="E516" t="str">
        <f>'CTOS FICHA 904664'!C517&amp;'CTOS FICHA 904664'!D517&amp;'CTOS FICHA 904664'!E517&amp;'CTOS FICHA 904664'!F517&amp;'CTOS FICHA 904664'!G517&amp;'CTOS FICHA 904664'!H517&amp;'CTOS FICHA 904664'!I517&amp;'CTOS FICHA 904664'!Q517</f>
        <v/>
      </c>
      <c r="F516" s="8">
        <f>+'CTOS FICHA 904664'!A517</f>
        <v>0</v>
      </c>
      <c r="G516" s="8">
        <f>+'CTOS FICHA 904664'!B517</f>
        <v>0</v>
      </c>
      <c r="H516" s="8">
        <f>+'CTOS FICHA 904664'!P517</f>
        <v>0</v>
      </c>
    </row>
    <row r="517" spans="1:8">
      <c r="A517" t="str">
        <f>'CTOS FICHA 904946'!C525&amp;'CTOS FICHA 904946'!D525&amp;'CTOS FICHA 904946'!E525&amp;'CTOS FICHA 904946'!F525&amp;'CTOS FICHA 904946'!G525&amp;'CTOS FICHA 904946'!H525&amp;'CTOS FICHA 904946'!I525</f>
        <v/>
      </c>
      <c r="B517" s="8">
        <f>+'CTOS FICHA 904946'!A525</f>
        <v>0</v>
      </c>
      <c r="C517" s="8">
        <f>+'CTOS FICHA 904946'!B525</f>
        <v>0</v>
      </c>
      <c r="D517" s="8">
        <f>+'CTOS FICHA 904946'!P525</f>
        <v>0</v>
      </c>
      <c r="E517" t="str">
        <f>'CTOS FICHA 904664'!C518&amp;'CTOS FICHA 904664'!D518&amp;'CTOS FICHA 904664'!E518&amp;'CTOS FICHA 904664'!F518&amp;'CTOS FICHA 904664'!G518&amp;'CTOS FICHA 904664'!H518&amp;'CTOS FICHA 904664'!I518&amp;'CTOS FICHA 904664'!Q518</f>
        <v/>
      </c>
      <c r="F517" s="8">
        <f>+'CTOS FICHA 904664'!A518</f>
        <v>0</v>
      </c>
      <c r="G517" s="8">
        <f>+'CTOS FICHA 904664'!B518</f>
        <v>0</v>
      </c>
      <c r="H517" s="8">
        <f>+'CTOS FICHA 904664'!P518</f>
        <v>0</v>
      </c>
    </row>
    <row r="518" spans="1:8">
      <c r="A518" t="str">
        <f>'CTOS FICHA 904946'!C526&amp;'CTOS FICHA 904946'!D526&amp;'CTOS FICHA 904946'!E526&amp;'CTOS FICHA 904946'!F526&amp;'CTOS FICHA 904946'!G526&amp;'CTOS FICHA 904946'!H526&amp;'CTOS FICHA 904946'!I526</f>
        <v/>
      </c>
      <c r="B518" s="8">
        <f>+'CTOS FICHA 904946'!A526</f>
        <v>0</v>
      </c>
      <c r="C518" s="8">
        <f>+'CTOS FICHA 904946'!B526</f>
        <v>0</v>
      </c>
      <c r="D518" s="8">
        <f>+'CTOS FICHA 904946'!P526</f>
        <v>0</v>
      </c>
      <c r="E518" t="str">
        <f>'CTOS FICHA 904664'!C519&amp;'CTOS FICHA 904664'!D519&amp;'CTOS FICHA 904664'!E519&amp;'CTOS FICHA 904664'!F519&amp;'CTOS FICHA 904664'!G519&amp;'CTOS FICHA 904664'!H519&amp;'CTOS FICHA 904664'!I519&amp;'CTOS FICHA 904664'!Q519</f>
        <v/>
      </c>
      <c r="F518" s="8">
        <f>+'CTOS FICHA 904664'!A519</f>
        <v>0</v>
      </c>
      <c r="G518" s="8">
        <f>+'CTOS FICHA 904664'!B519</f>
        <v>0</v>
      </c>
      <c r="H518" s="8">
        <f>+'CTOS FICHA 904664'!P519</f>
        <v>0</v>
      </c>
    </row>
    <row r="519" spans="1:8">
      <c r="A519" t="str">
        <f>'CTOS FICHA 904946'!C527&amp;'CTOS FICHA 904946'!D527&amp;'CTOS FICHA 904946'!E527&amp;'CTOS FICHA 904946'!F527&amp;'CTOS FICHA 904946'!G527&amp;'CTOS FICHA 904946'!H527&amp;'CTOS FICHA 904946'!I527</f>
        <v/>
      </c>
      <c r="B519" s="8">
        <f>+'CTOS FICHA 904946'!A527</f>
        <v>0</v>
      </c>
      <c r="C519" s="8">
        <f>+'CTOS FICHA 904946'!B527</f>
        <v>0</v>
      </c>
      <c r="D519" s="8">
        <f>+'CTOS FICHA 904946'!P527</f>
        <v>0</v>
      </c>
      <c r="E519" t="str">
        <f>'CTOS FICHA 904664'!C520&amp;'CTOS FICHA 904664'!D520&amp;'CTOS FICHA 904664'!E520&amp;'CTOS FICHA 904664'!F520&amp;'CTOS FICHA 904664'!G520&amp;'CTOS FICHA 904664'!H520&amp;'CTOS FICHA 904664'!I520&amp;'CTOS FICHA 904664'!Q520</f>
        <v/>
      </c>
      <c r="F519" s="8">
        <f>+'CTOS FICHA 904664'!A520</f>
        <v>0</v>
      </c>
      <c r="G519" s="8">
        <f>+'CTOS FICHA 904664'!B520</f>
        <v>0</v>
      </c>
      <c r="H519" s="8">
        <f>+'CTOS FICHA 904664'!P520</f>
        <v>0</v>
      </c>
    </row>
    <row r="520" spans="1:8">
      <c r="A520" t="str">
        <f>'CTOS FICHA 904946'!C528&amp;'CTOS FICHA 904946'!D528&amp;'CTOS FICHA 904946'!E528&amp;'CTOS FICHA 904946'!F528&amp;'CTOS FICHA 904946'!G528&amp;'CTOS FICHA 904946'!H528&amp;'CTOS FICHA 904946'!I528</f>
        <v/>
      </c>
      <c r="B520" s="8">
        <f>+'CTOS FICHA 904946'!A528</f>
        <v>0</v>
      </c>
      <c r="C520" s="8">
        <f>+'CTOS FICHA 904946'!B528</f>
        <v>0</v>
      </c>
      <c r="D520" s="8">
        <f>+'CTOS FICHA 904946'!P528</f>
        <v>0</v>
      </c>
      <c r="E520" t="str">
        <f>'CTOS FICHA 904664'!C521&amp;'CTOS FICHA 904664'!D521&amp;'CTOS FICHA 904664'!E521&amp;'CTOS FICHA 904664'!F521&amp;'CTOS FICHA 904664'!G521&amp;'CTOS FICHA 904664'!H521&amp;'CTOS FICHA 904664'!I521&amp;'CTOS FICHA 904664'!Q521</f>
        <v/>
      </c>
      <c r="F520" s="8">
        <f>+'CTOS FICHA 904664'!A521</f>
        <v>0</v>
      </c>
      <c r="G520" s="8">
        <f>+'CTOS FICHA 904664'!B521</f>
        <v>0</v>
      </c>
      <c r="H520" s="8">
        <f>+'CTOS FICHA 904664'!P521</f>
        <v>0</v>
      </c>
    </row>
    <row r="521" spans="1:8">
      <c r="A521" t="str">
        <f>'CTOS FICHA 904946'!C529&amp;'CTOS FICHA 904946'!D529&amp;'CTOS FICHA 904946'!E529&amp;'CTOS FICHA 904946'!F529&amp;'CTOS FICHA 904946'!G529&amp;'CTOS FICHA 904946'!H529&amp;'CTOS FICHA 904946'!I529</f>
        <v/>
      </c>
      <c r="B521" s="8">
        <f>+'CTOS FICHA 904946'!A529</f>
        <v>0</v>
      </c>
      <c r="C521" s="8">
        <f>+'CTOS FICHA 904946'!B529</f>
        <v>0</v>
      </c>
      <c r="D521" s="8">
        <f>+'CTOS FICHA 904946'!P529</f>
        <v>0</v>
      </c>
      <c r="E521" t="str">
        <f>'CTOS FICHA 904664'!C522&amp;'CTOS FICHA 904664'!D522&amp;'CTOS FICHA 904664'!E522&amp;'CTOS FICHA 904664'!F522&amp;'CTOS FICHA 904664'!G522&amp;'CTOS FICHA 904664'!H522&amp;'CTOS FICHA 904664'!I522&amp;'CTOS FICHA 904664'!Q522</f>
        <v/>
      </c>
      <c r="F521" s="8">
        <f>+'CTOS FICHA 904664'!A522</f>
        <v>0</v>
      </c>
      <c r="G521" s="8">
        <f>+'CTOS FICHA 904664'!B522</f>
        <v>0</v>
      </c>
      <c r="H521" s="8">
        <f>+'CTOS FICHA 904664'!P522</f>
        <v>0</v>
      </c>
    </row>
    <row r="522" spans="1:8">
      <c r="A522" t="str">
        <f>'CTOS FICHA 904946'!C530&amp;'CTOS FICHA 904946'!D530&amp;'CTOS FICHA 904946'!E530&amp;'CTOS FICHA 904946'!F530&amp;'CTOS FICHA 904946'!G530&amp;'CTOS FICHA 904946'!H530&amp;'CTOS FICHA 904946'!I530</f>
        <v/>
      </c>
      <c r="B522" s="8">
        <f>+'CTOS FICHA 904946'!A530</f>
        <v>0</v>
      </c>
      <c r="C522" s="8">
        <f>+'CTOS FICHA 904946'!B530</f>
        <v>0</v>
      </c>
      <c r="D522" s="8">
        <f>+'CTOS FICHA 904946'!P530</f>
        <v>0</v>
      </c>
      <c r="E522" t="str">
        <f>'CTOS FICHA 904664'!C523&amp;'CTOS FICHA 904664'!D523&amp;'CTOS FICHA 904664'!E523&amp;'CTOS FICHA 904664'!F523&amp;'CTOS FICHA 904664'!G523&amp;'CTOS FICHA 904664'!H523&amp;'CTOS FICHA 904664'!I523&amp;'CTOS FICHA 904664'!Q523</f>
        <v/>
      </c>
      <c r="F522" s="8">
        <f>+'CTOS FICHA 904664'!A523</f>
        <v>0</v>
      </c>
      <c r="G522" s="8">
        <f>+'CTOS FICHA 904664'!B523</f>
        <v>0</v>
      </c>
      <c r="H522" s="8">
        <f>+'CTOS FICHA 904664'!P523</f>
        <v>0</v>
      </c>
    </row>
    <row r="523" spans="1:8">
      <c r="A523" t="str">
        <f>'CTOS FICHA 904946'!C531&amp;'CTOS FICHA 904946'!D531&amp;'CTOS FICHA 904946'!E531&amp;'CTOS FICHA 904946'!F531&amp;'CTOS FICHA 904946'!G531&amp;'CTOS FICHA 904946'!H531&amp;'CTOS FICHA 904946'!I531</f>
        <v/>
      </c>
      <c r="B523" s="8">
        <f>+'CTOS FICHA 904946'!A531</f>
        <v>0</v>
      </c>
      <c r="C523" s="8">
        <f>+'CTOS FICHA 904946'!B531</f>
        <v>0</v>
      </c>
      <c r="D523" s="8">
        <f>+'CTOS FICHA 904946'!P531</f>
        <v>0</v>
      </c>
      <c r="E523" t="str">
        <f>'CTOS FICHA 904664'!C524&amp;'CTOS FICHA 904664'!D524&amp;'CTOS FICHA 904664'!E524&amp;'CTOS FICHA 904664'!F524&amp;'CTOS FICHA 904664'!G524&amp;'CTOS FICHA 904664'!H524&amp;'CTOS FICHA 904664'!I524&amp;'CTOS FICHA 904664'!Q524</f>
        <v/>
      </c>
      <c r="F523" s="8">
        <f>+'CTOS FICHA 904664'!A524</f>
        <v>0</v>
      </c>
      <c r="G523" s="8">
        <f>+'CTOS FICHA 904664'!B524</f>
        <v>0</v>
      </c>
      <c r="H523" s="8">
        <f>+'CTOS FICHA 904664'!P524</f>
        <v>0</v>
      </c>
    </row>
    <row r="524" spans="1:8">
      <c r="A524" t="str">
        <f>'CTOS FICHA 904946'!C532&amp;'CTOS FICHA 904946'!D532&amp;'CTOS FICHA 904946'!E532&amp;'CTOS FICHA 904946'!F532&amp;'CTOS FICHA 904946'!G532&amp;'CTOS FICHA 904946'!H532&amp;'CTOS FICHA 904946'!I532</f>
        <v/>
      </c>
      <c r="B524" s="8">
        <f>+'CTOS FICHA 904946'!A532</f>
        <v>0</v>
      </c>
      <c r="C524" s="8">
        <f>+'CTOS FICHA 904946'!B532</f>
        <v>0</v>
      </c>
      <c r="D524" s="8">
        <f>+'CTOS FICHA 904946'!P532</f>
        <v>0</v>
      </c>
      <c r="E524" t="str">
        <f>'CTOS FICHA 904664'!C525&amp;'CTOS FICHA 904664'!D525&amp;'CTOS FICHA 904664'!E525&amp;'CTOS FICHA 904664'!F525&amp;'CTOS FICHA 904664'!G525&amp;'CTOS FICHA 904664'!H525&amp;'CTOS FICHA 904664'!I525&amp;'CTOS FICHA 904664'!Q525</f>
        <v/>
      </c>
      <c r="F524" s="8">
        <f>+'CTOS FICHA 904664'!A525</f>
        <v>0</v>
      </c>
      <c r="G524" s="8">
        <f>+'CTOS FICHA 904664'!B525</f>
        <v>0</v>
      </c>
      <c r="H524" s="8">
        <f>+'CTOS FICHA 904664'!P525</f>
        <v>0</v>
      </c>
    </row>
    <row r="525" spans="1:8">
      <c r="A525" t="str">
        <f>'CTOS FICHA 904946'!C533&amp;'CTOS FICHA 904946'!D533&amp;'CTOS FICHA 904946'!E533&amp;'CTOS FICHA 904946'!F533&amp;'CTOS FICHA 904946'!G533&amp;'CTOS FICHA 904946'!H533&amp;'CTOS FICHA 904946'!I533</f>
        <v/>
      </c>
      <c r="B525" s="8">
        <f>+'CTOS FICHA 904946'!A533</f>
        <v>0</v>
      </c>
      <c r="C525" s="8">
        <f>+'CTOS FICHA 904946'!B533</f>
        <v>0</v>
      </c>
      <c r="D525" s="8">
        <f>+'CTOS FICHA 904946'!P533</f>
        <v>0</v>
      </c>
      <c r="E525" t="str">
        <f>'CTOS FICHA 904664'!C526&amp;'CTOS FICHA 904664'!D526&amp;'CTOS FICHA 904664'!E526&amp;'CTOS FICHA 904664'!F526&amp;'CTOS FICHA 904664'!G526&amp;'CTOS FICHA 904664'!H526&amp;'CTOS FICHA 904664'!I526&amp;'CTOS FICHA 904664'!Q526</f>
        <v/>
      </c>
      <c r="F525" s="8">
        <f>+'CTOS FICHA 904664'!A526</f>
        <v>0</v>
      </c>
      <c r="G525" s="8">
        <f>+'CTOS FICHA 904664'!B526</f>
        <v>0</v>
      </c>
      <c r="H525" s="8">
        <f>+'CTOS FICHA 904664'!P526</f>
        <v>0</v>
      </c>
    </row>
    <row r="526" spans="1:8">
      <c r="A526" t="str">
        <f>'CTOS FICHA 904946'!C534&amp;'CTOS FICHA 904946'!D534&amp;'CTOS FICHA 904946'!E534&amp;'CTOS FICHA 904946'!F534&amp;'CTOS FICHA 904946'!G534&amp;'CTOS FICHA 904946'!H534&amp;'CTOS FICHA 904946'!I534</f>
        <v/>
      </c>
      <c r="B526" s="8">
        <f>+'CTOS FICHA 904946'!A534</f>
        <v>0</v>
      </c>
      <c r="C526" s="8">
        <f>+'CTOS FICHA 904946'!B534</f>
        <v>0</v>
      </c>
      <c r="D526" s="8">
        <f>+'CTOS FICHA 904946'!P534</f>
        <v>0</v>
      </c>
      <c r="E526" t="str">
        <f>'CTOS FICHA 904664'!C527&amp;'CTOS FICHA 904664'!D527&amp;'CTOS FICHA 904664'!E527&amp;'CTOS FICHA 904664'!F527&amp;'CTOS FICHA 904664'!G527&amp;'CTOS FICHA 904664'!H527&amp;'CTOS FICHA 904664'!I527&amp;'CTOS FICHA 904664'!Q527</f>
        <v/>
      </c>
      <c r="F526" s="8">
        <f>+'CTOS FICHA 904664'!A527</f>
        <v>0</v>
      </c>
      <c r="G526" s="8">
        <f>+'CTOS FICHA 904664'!B527</f>
        <v>0</v>
      </c>
      <c r="H526" s="8">
        <f>+'CTOS FICHA 904664'!P527</f>
        <v>0</v>
      </c>
    </row>
    <row r="527" spans="1:8">
      <c r="A527" t="str">
        <f>'CTOS FICHA 904946'!C535&amp;'CTOS FICHA 904946'!D535&amp;'CTOS FICHA 904946'!E535&amp;'CTOS FICHA 904946'!F535&amp;'CTOS FICHA 904946'!G535&amp;'CTOS FICHA 904946'!H535&amp;'CTOS FICHA 904946'!I535</f>
        <v/>
      </c>
      <c r="B527" s="8">
        <f>+'CTOS FICHA 904946'!A535</f>
        <v>0</v>
      </c>
      <c r="C527" s="8">
        <f>+'CTOS FICHA 904946'!B535</f>
        <v>0</v>
      </c>
      <c r="D527" s="8">
        <f>+'CTOS FICHA 904946'!P535</f>
        <v>0</v>
      </c>
      <c r="E527" t="str">
        <f>'CTOS FICHA 904664'!C528&amp;'CTOS FICHA 904664'!D528&amp;'CTOS FICHA 904664'!E528&amp;'CTOS FICHA 904664'!F528&amp;'CTOS FICHA 904664'!G528&amp;'CTOS FICHA 904664'!H528&amp;'CTOS FICHA 904664'!I528&amp;'CTOS FICHA 904664'!Q528</f>
        <v/>
      </c>
      <c r="F527" s="8">
        <f>+'CTOS FICHA 904664'!A528</f>
        <v>0</v>
      </c>
      <c r="G527" s="8">
        <f>+'CTOS FICHA 904664'!B528</f>
        <v>0</v>
      </c>
      <c r="H527" s="8">
        <f>+'CTOS FICHA 904664'!P528</f>
        <v>0</v>
      </c>
    </row>
    <row r="528" spans="1:8">
      <c r="A528" t="str">
        <f>'CTOS FICHA 904946'!C536&amp;'CTOS FICHA 904946'!D536&amp;'CTOS FICHA 904946'!E536&amp;'CTOS FICHA 904946'!F536&amp;'CTOS FICHA 904946'!G536&amp;'CTOS FICHA 904946'!H536&amp;'CTOS FICHA 904946'!I536</f>
        <v/>
      </c>
      <c r="B528" s="8">
        <f>+'CTOS FICHA 904946'!A536</f>
        <v>0</v>
      </c>
      <c r="C528" s="8">
        <f>+'CTOS FICHA 904946'!B536</f>
        <v>0</v>
      </c>
      <c r="D528" s="8">
        <f>+'CTOS FICHA 904946'!P536</f>
        <v>0</v>
      </c>
      <c r="E528" t="str">
        <f>'CTOS FICHA 904664'!C529&amp;'CTOS FICHA 904664'!D529&amp;'CTOS FICHA 904664'!E529&amp;'CTOS FICHA 904664'!F529&amp;'CTOS FICHA 904664'!G529&amp;'CTOS FICHA 904664'!H529&amp;'CTOS FICHA 904664'!I529&amp;'CTOS FICHA 904664'!Q529</f>
        <v/>
      </c>
      <c r="F528" s="8">
        <f>+'CTOS FICHA 904664'!A529</f>
        <v>0</v>
      </c>
      <c r="G528" s="8">
        <f>+'CTOS FICHA 904664'!B529</f>
        <v>0</v>
      </c>
      <c r="H528" s="8">
        <f>+'CTOS FICHA 904664'!P529</f>
        <v>0</v>
      </c>
    </row>
    <row r="529" spans="1:8">
      <c r="A529" t="str">
        <f>'CTOS FICHA 904946'!C537&amp;'CTOS FICHA 904946'!D537&amp;'CTOS FICHA 904946'!E537&amp;'CTOS FICHA 904946'!F537&amp;'CTOS FICHA 904946'!G537&amp;'CTOS FICHA 904946'!H537&amp;'CTOS FICHA 904946'!I537</f>
        <v/>
      </c>
      <c r="B529" s="8">
        <f>+'CTOS FICHA 904946'!A537</f>
        <v>0</v>
      </c>
      <c r="C529" s="8">
        <f>+'CTOS FICHA 904946'!B537</f>
        <v>0</v>
      </c>
      <c r="D529" s="8">
        <f>+'CTOS FICHA 904946'!P537</f>
        <v>0</v>
      </c>
      <c r="E529" t="str">
        <f>'CTOS FICHA 904664'!C530&amp;'CTOS FICHA 904664'!D530&amp;'CTOS FICHA 904664'!E530&amp;'CTOS FICHA 904664'!F530&amp;'CTOS FICHA 904664'!G530&amp;'CTOS FICHA 904664'!H530&amp;'CTOS FICHA 904664'!I530&amp;'CTOS FICHA 904664'!Q530</f>
        <v/>
      </c>
      <c r="F529" s="8">
        <f>+'CTOS FICHA 904664'!A530</f>
        <v>0</v>
      </c>
      <c r="G529" s="8">
        <f>+'CTOS FICHA 904664'!B530</f>
        <v>0</v>
      </c>
      <c r="H529" s="8">
        <f>+'CTOS FICHA 904664'!P530</f>
        <v>0</v>
      </c>
    </row>
    <row r="530" spans="1:8">
      <c r="A530" t="str">
        <f>'CTOS FICHA 904946'!C538&amp;'CTOS FICHA 904946'!D538&amp;'CTOS FICHA 904946'!E538&amp;'CTOS FICHA 904946'!F538&amp;'CTOS FICHA 904946'!G538&amp;'CTOS FICHA 904946'!H538&amp;'CTOS FICHA 904946'!I538</f>
        <v/>
      </c>
      <c r="B530" s="8">
        <f>+'CTOS FICHA 904946'!A538</f>
        <v>0</v>
      </c>
      <c r="C530" s="8">
        <f>+'CTOS FICHA 904946'!B538</f>
        <v>0</v>
      </c>
      <c r="D530" s="8">
        <f>+'CTOS FICHA 904946'!P538</f>
        <v>0</v>
      </c>
      <c r="E530" t="str">
        <f>'CTOS FICHA 904664'!C531&amp;'CTOS FICHA 904664'!D531&amp;'CTOS FICHA 904664'!E531&amp;'CTOS FICHA 904664'!F531&amp;'CTOS FICHA 904664'!G531&amp;'CTOS FICHA 904664'!H531&amp;'CTOS FICHA 904664'!I531&amp;'CTOS FICHA 904664'!Q531</f>
        <v/>
      </c>
      <c r="F530" s="8">
        <f>+'CTOS FICHA 904664'!A531</f>
        <v>0</v>
      </c>
      <c r="G530" s="8">
        <f>+'CTOS FICHA 904664'!B531</f>
        <v>0</v>
      </c>
      <c r="H530" s="8">
        <f>+'CTOS FICHA 904664'!P531</f>
        <v>0</v>
      </c>
    </row>
    <row r="531" spans="1:8">
      <c r="A531" t="str">
        <f>'CTOS FICHA 904946'!C539&amp;'CTOS FICHA 904946'!D539&amp;'CTOS FICHA 904946'!E539&amp;'CTOS FICHA 904946'!F539&amp;'CTOS FICHA 904946'!G539&amp;'CTOS FICHA 904946'!H539&amp;'CTOS FICHA 904946'!I539</f>
        <v/>
      </c>
      <c r="B531" s="8">
        <f>+'CTOS FICHA 904946'!A539</f>
        <v>0</v>
      </c>
      <c r="C531" s="8">
        <f>+'CTOS FICHA 904946'!B539</f>
        <v>0</v>
      </c>
      <c r="D531" s="8">
        <f>+'CTOS FICHA 904946'!P539</f>
        <v>0</v>
      </c>
      <c r="E531" t="str">
        <f>'CTOS FICHA 904664'!C532&amp;'CTOS FICHA 904664'!D532&amp;'CTOS FICHA 904664'!E532&amp;'CTOS FICHA 904664'!F532&amp;'CTOS FICHA 904664'!G532&amp;'CTOS FICHA 904664'!H532&amp;'CTOS FICHA 904664'!I532&amp;'CTOS FICHA 904664'!Q532</f>
        <v/>
      </c>
      <c r="F531" s="8">
        <f>+'CTOS FICHA 904664'!A532</f>
        <v>0</v>
      </c>
      <c r="G531" s="8">
        <f>+'CTOS FICHA 904664'!B532</f>
        <v>0</v>
      </c>
      <c r="H531" s="8">
        <f>+'CTOS FICHA 904664'!P532</f>
        <v>0</v>
      </c>
    </row>
    <row r="532" spans="1:8">
      <c r="A532" t="str">
        <f>'CTOS FICHA 904946'!C540&amp;'CTOS FICHA 904946'!D540&amp;'CTOS FICHA 904946'!E540&amp;'CTOS FICHA 904946'!F540&amp;'CTOS FICHA 904946'!G540&amp;'CTOS FICHA 904946'!H540&amp;'CTOS FICHA 904946'!I540</f>
        <v/>
      </c>
      <c r="B532" s="8">
        <f>+'CTOS FICHA 904946'!A540</f>
        <v>0</v>
      </c>
      <c r="C532" s="8">
        <f>+'CTOS FICHA 904946'!B540</f>
        <v>0</v>
      </c>
      <c r="D532" s="8">
        <f>+'CTOS FICHA 904946'!P540</f>
        <v>0</v>
      </c>
      <c r="E532" t="str">
        <f>'CTOS FICHA 904664'!C533&amp;'CTOS FICHA 904664'!D533&amp;'CTOS FICHA 904664'!E533&amp;'CTOS FICHA 904664'!F533&amp;'CTOS FICHA 904664'!G533&amp;'CTOS FICHA 904664'!H533&amp;'CTOS FICHA 904664'!I533&amp;'CTOS FICHA 904664'!Q533</f>
        <v/>
      </c>
      <c r="F532" s="8">
        <f>+'CTOS FICHA 904664'!A533</f>
        <v>0</v>
      </c>
      <c r="G532" s="8">
        <f>+'CTOS FICHA 904664'!B533</f>
        <v>0</v>
      </c>
      <c r="H532" s="8">
        <f>+'CTOS FICHA 904664'!P533</f>
        <v>0</v>
      </c>
    </row>
    <row r="533" spans="1:8">
      <c r="A533" t="str">
        <f>'CTOS FICHA 904946'!C541&amp;'CTOS FICHA 904946'!D541&amp;'CTOS FICHA 904946'!E541&amp;'CTOS FICHA 904946'!F541&amp;'CTOS FICHA 904946'!G541&amp;'CTOS FICHA 904946'!H541&amp;'CTOS FICHA 904946'!I541</f>
        <v/>
      </c>
      <c r="B533" s="8">
        <f>+'CTOS FICHA 904946'!A541</f>
        <v>0</v>
      </c>
      <c r="C533" s="8">
        <f>+'CTOS FICHA 904946'!B541</f>
        <v>0</v>
      </c>
      <c r="D533" s="8">
        <f>+'CTOS FICHA 904946'!P541</f>
        <v>0</v>
      </c>
      <c r="E533" t="str">
        <f>'CTOS FICHA 904664'!C534&amp;'CTOS FICHA 904664'!D534&amp;'CTOS FICHA 904664'!E534&amp;'CTOS FICHA 904664'!F534&amp;'CTOS FICHA 904664'!G534&amp;'CTOS FICHA 904664'!H534&amp;'CTOS FICHA 904664'!I534&amp;'CTOS FICHA 904664'!Q534</f>
        <v/>
      </c>
      <c r="F533" s="8">
        <f>+'CTOS FICHA 904664'!A534</f>
        <v>0</v>
      </c>
      <c r="G533" s="8">
        <f>+'CTOS FICHA 904664'!B534</f>
        <v>0</v>
      </c>
      <c r="H533" s="8">
        <f>+'CTOS FICHA 904664'!P534</f>
        <v>0</v>
      </c>
    </row>
    <row r="534" spans="1:8">
      <c r="A534" t="str">
        <f>'CTOS FICHA 904946'!C542&amp;'CTOS FICHA 904946'!D542&amp;'CTOS FICHA 904946'!E542&amp;'CTOS FICHA 904946'!F542&amp;'CTOS FICHA 904946'!G542&amp;'CTOS FICHA 904946'!H542&amp;'CTOS FICHA 904946'!I542</f>
        <v/>
      </c>
      <c r="B534" s="8">
        <f>+'CTOS FICHA 904946'!A542</f>
        <v>0</v>
      </c>
      <c r="C534" s="8">
        <f>+'CTOS FICHA 904946'!B542</f>
        <v>0</v>
      </c>
      <c r="D534" s="8">
        <f>+'CTOS FICHA 904946'!P542</f>
        <v>0</v>
      </c>
      <c r="E534" t="str">
        <f>'CTOS FICHA 904664'!C535&amp;'CTOS FICHA 904664'!D535&amp;'CTOS FICHA 904664'!E535&amp;'CTOS FICHA 904664'!F535&amp;'CTOS FICHA 904664'!G535&amp;'CTOS FICHA 904664'!H535&amp;'CTOS FICHA 904664'!I535&amp;'CTOS FICHA 904664'!Q535</f>
        <v/>
      </c>
      <c r="F534" s="8">
        <f>+'CTOS FICHA 904664'!A535</f>
        <v>0</v>
      </c>
      <c r="G534" s="8">
        <f>+'CTOS FICHA 904664'!B535</f>
        <v>0</v>
      </c>
      <c r="H534" s="8">
        <f>+'CTOS FICHA 904664'!P535</f>
        <v>0</v>
      </c>
    </row>
    <row r="535" spans="1:8">
      <c r="A535" t="str">
        <f>'CTOS FICHA 904946'!C543&amp;'CTOS FICHA 904946'!D543&amp;'CTOS FICHA 904946'!E543&amp;'CTOS FICHA 904946'!F543&amp;'CTOS FICHA 904946'!G543&amp;'CTOS FICHA 904946'!H543&amp;'CTOS FICHA 904946'!I543</f>
        <v/>
      </c>
      <c r="B535" s="8">
        <f>+'CTOS FICHA 904946'!A543</f>
        <v>0</v>
      </c>
      <c r="C535" s="8">
        <f>+'CTOS FICHA 904946'!B543</f>
        <v>0</v>
      </c>
      <c r="D535" s="8">
        <f>+'CTOS FICHA 904946'!P543</f>
        <v>0</v>
      </c>
      <c r="E535" t="str">
        <f>'CTOS FICHA 904664'!C536&amp;'CTOS FICHA 904664'!D536&amp;'CTOS FICHA 904664'!E536&amp;'CTOS FICHA 904664'!F536&amp;'CTOS FICHA 904664'!G536&amp;'CTOS FICHA 904664'!H536&amp;'CTOS FICHA 904664'!I536&amp;'CTOS FICHA 904664'!Q536</f>
        <v/>
      </c>
      <c r="F535" s="8">
        <f>+'CTOS FICHA 904664'!A536</f>
        <v>0</v>
      </c>
      <c r="G535" s="8">
        <f>+'CTOS FICHA 904664'!B536</f>
        <v>0</v>
      </c>
      <c r="H535" s="8">
        <f>+'CTOS FICHA 904664'!P536</f>
        <v>0</v>
      </c>
    </row>
    <row r="536" spans="1:8">
      <c r="A536" t="str">
        <f>'CTOS FICHA 904946'!C544&amp;'CTOS FICHA 904946'!D544&amp;'CTOS FICHA 904946'!E544&amp;'CTOS FICHA 904946'!F544&amp;'CTOS FICHA 904946'!G544&amp;'CTOS FICHA 904946'!H544&amp;'CTOS FICHA 904946'!I544</f>
        <v/>
      </c>
      <c r="B536" s="8">
        <f>+'CTOS FICHA 904946'!A544</f>
        <v>0</v>
      </c>
      <c r="C536" s="8">
        <f>+'CTOS FICHA 904946'!B544</f>
        <v>0</v>
      </c>
      <c r="D536" s="8">
        <f>+'CTOS FICHA 904946'!P544</f>
        <v>0</v>
      </c>
      <c r="E536" t="str">
        <f>'CTOS FICHA 904664'!C537&amp;'CTOS FICHA 904664'!D537&amp;'CTOS FICHA 904664'!E537&amp;'CTOS FICHA 904664'!F537&amp;'CTOS FICHA 904664'!G537&amp;'CTOS FICHA 904664'!H537&amp;'CTOS FICHA 904664'!I537&amp;'CTOS FICHA 904664'!Q537</f>
        <v/>
      </c>
      <c r="F536" s="8">
        <f>+'CTOS FICHA 904664'!A537</f>
        <v>0</v>
      </c>
      <c r="G536" s="8">
        <f>+'CTOS FICHA 904664'!B537</f>
        <v>0</v>
      </c>
      <c r="H536" s="8">
        <f>+'CTOS FICHA 904664'!P537</f>
        <v>0</v>
      </c>
    </row>
    <row r="537" spans="1:8">
      <c r="A537" t="str">
        <f>'CTOS FICHA 904946'!C545&amp;'CTOS FICHA 904946'!D545&amp;'CTOS FICHA 904946'!E545&amp;'CTOS FICHA 904946'!F545&amp;'CTOS FICHA 904946'!G545&amp;'CTOS FICHA 904946'!H545&amp;'CTOS FICHA 904946'!I545</f>
        <v/>
      </c>
      <c r="B537" s="8">
        <f>+'CTOS FICHA 904946'!A545</f>
        <v>0</v>
      </c>
      <c r="C537" s="8">
        <f>+'CTOS FICHA 904946'!B545</f>
        <v>0</v>
      </c>
      <c r="D537" s="8">
        <f>+'CTOS FICHA 904946'!P545</f>
        <v>0</v>
      </c>
      <c r="E537" t="str">
        <f>'CTOS FICHA 904664'!C538&amp;'CTOS FICHA 904664'!D538&amp;'CTOS FICHA 904664'!E538&amp;'CTOS FICHA 904664'!F538&amp;'CTOS FICHA 904664'!G538&amp;'CTOS FICHA 904664'!H538&amp;'CTOS FICHA 904664'!I538&amp;'CTOS FICHA 904664'!Q538</f>
        <v/>
      </c>
      <c r="F537" s="8">
        <f>+'CTOS FICHA 904664'!A538</f>
        <v>0</v>
      </c>
      <c r="G537" s="8">
        <f>+'CTOS FICHA 904664'!B538</f>
        <v>0</v>
      </c>
      <c r="H537" s="8">
        <f>+'CTOS FICHA 904664'!P538</f>
        <v>0</v>
      </c>
    </row>
    <row r="538" spans="1:8">
      <c r="A538" t="str">
        <f>'CTOS FICHA 904946'!C546&amp;'CTOS FICHA 904946'!D546&amp;'CTOS FICHA 904946'!E546&amp;'CTOS FICHA 904946'!F546&amp;'CTOS FICHA 904946'!G546&amp;'CTOS FICHA 904946'!H546&amp;'CTOS FICHA 904946'!I546</f>
        <v/>
      </c>
      <c r="B538" s="8">
        <f>+'CTOS FICHA 904946'!A546</f>
        <v>0</v>
      </c>
      <c r="C538" s="8">
        <f>+'CTOS FICHA 904946'!B546</f>
        <v>0</v>
      </c>
      <c r="D538" s="8">
        <f>+'CTOS FICHA 904946'!P546</f>
        <v>0</v>
      </c>
      <c r="E538" t="str">
        <f>'CTOS FICHA 904664'!C539&amp;'CTOS FICHA 904664'!D539&amp;'CTOS FICHA 904664'!E539&amp;'CTOS FICHA 904664'!F539&amp;'CTOS FICHA 904664'!G539&amp;'CTOS FICHA 904664'!H539&amp;'CTOS FICHA 904664'!I539&amp;'CTOS FICHA 904664'!Q539</f>
        <v/>
      </c>
      <c r="F538" s="8">
        <f>+'CTOS FICHA 904664'!A539</f>
        <v>0</v>
      </c>
      <c r="G538" s="8">
        <f>+'CTOS FICHA 904664'!B539</f>
        <v>0</v>
      </c>
      <c r="H538" s="8">
        <f>+'CTOS FICHA 904664'!P539</f>
        <v>0</v>
      </c>
    </row>
    <row r="539" spans="1:8">
      <c r="A539" t="str">
        <f>'CTOS FICHA 904946'!C547&amp;'CTOS FICHA 904946'!D547&amp;'CTOS FICHA 904946'!E547&amp;'CTOS FICHA 904946'!F547&amp;'CTOS FICHA 904946'!G547&amp;'CTOS FICHA 904946'!H547&amp;'CTOS FICHA 904946'!I547</f>
        <v/>
      </c>
      <c r="B539" s="8">
        <f>+'CTOS FICHA 904946'!A547</f>
        <v>0</v>
      </c>
      <c r="C539" s="8">
        <f>+'CTOS FICHA 904946'!B547</f>
        <v>0</v>
      </c>
      <c r="D539" s="8">
        <f>+'CTOS FICHA 904946'!P547</f>
        <v>0</v>
      </c>
      <c r="E539" t="str">
        <f>'CTOS FICHA 904664'!C540&amp;'CTOS FICHA 904664'!D540&amp;'CTOS FICHA 904664'!E540&amp;'CTOS FICHA 904664'!F540&amp;'CTOS FICHA 904664'!G540&amp;'CTOS FICHA 904664'!H540&amp;'CTOS FICHA 904664'!I540&amp;'CTOS FICHA 904664'!Q540</f>
        <v/>
      </c>
      <c r="F539" s="8">
        <f>+'CTOS FICHA 904664'!A540</f>
        <v>0</v>
      </c>
      <c r="G539" s="8">
        <f>+'CTOS FICHA 904664'!B540</f>
        <v>0</v>
      </c>
      <c r="H539" s="8">
        <f>+'CTOS FICHA 904664'!P540</f>
        <v>0</v>
      </c>
    </row>
    <row r="540" spans="1:8">
      <c r="A540" t="str">
        <f>'CTOS FICHA 904946'!C548&amp;'CTOS FICHA 904946'!D548&amp;'CTOS FICHA 904946'!E548&amp;'CTOS FICHA 904946'!F548&amp;'CTOS FICHA 904946'!G548&amp;'CTOS FICHA 904946'!H548&amp;'CTOS FICHA 904946'!I548</f>
        <v/>
      </c>
      <c r="B540" s="8">
        <f>+'CTOS FICHA 904946'!A548</f>
        <v>0</v>
      </c>
      <c r="C540" s="8">
        <f>+'CTOS FICHA 904946'!B548</f>
        <v>0</v>
      </c>
      <c r="D540" s="8">
        <f>+'CTOS FICHA 904946'!P548</f>
        <v>0</v>
      </c>
      <c r="E540" t="str">
        <f>'CTOS FICHA 904664'!C541&amp;'CTOS FICHA 904664'!D541&amp;'CTOS FICHA 904664'!E541&amp;'CTOS FICHA 904664'!F541&amp;'CTOS FICHA 904664'!G541&amp;'CTOS FICHA 904664'!H541&amp;'CTOS FICHA 904664'!I541&amp;'CTOS FICHA 904664'!Q541</f>
        <v/>
      </c>
      <c r="F540" s="8">
        <f>+'CTOS FICHA 904664'!A541</f>
        <v>0</v>
      </c>
      <c r="G540" s="8">
        <f>+'CTOS FICHA 904664'!B541</f>
        <v>0</v>
      </c>
      <c r="H540" s="8">
        <f>+'CTOS FICHA 904664'!P541</f>
        <v>0</v>
      </c>
    </row>
    <row r="541" spans="1:8">
      <c r="A541" t="str">
        <f>'CTOS FICHA 904946'!C549&amp;'CTOS FICHA 904946'!D549&amp;'CTOS FICHA 904946'!E549&amp;'CTOS FICHA 904946'!F549&amp;'CTOS FICHA 904946'!G549&amp;'CTOS FICHA 904946'!H549&amp;'CTOS FICHA 904946'!I549</f>
        <v/>
      </c>
      <c r="B541" s="8">
        <f>+'CTOS FICHA 904946'!A549</f>
        <v>0</v>
      </c>
      <c r="C541" s="8">
        <f>+'CTOS FICHA 904946'!B549</f>
        <v>0</v>
      </c>
      <c r="D541" s="8">
        <f>+'CTOS FICHA 904946'!P549</f>
        <v>0</v>
      </c>
      <c r="E541" t="str">
        <f>'CTOS FICHA 904664'!C542&amp;'CTOS FICHA 904664'!D542&amp;'CTOS FICHA 904664'!E542&amp;'CTOS FICHA 904664'!F542&amp;'CTOS FICHA 904664'!G542&amp;'CTOS FICHA 904664'!H542&amp;'CTOS FICHA 904664'!I542&amp;'CTOS FICHA 904664'!Q542</f>
        <v/>
      </c>
      <c r="F541" s="8">
        <f>+'CTOS FICHA 904664'!A542</f>
        <v>0</v>
      </c>
      <c r="G541" s="8">
        <f>+'CTOS FICHA 904664'!B542</f>
        <v>0</v>
      </c>
      <c r="H541" s="8">
        <f>+'CTOS FICHA 904664'!P542</f>
        <v>0</v>
      </c>
    </row>
    <row r="542" spans="1:8">
      <c r="A542" t="str">
        <f>'CTOS FICHA 904946'!C550&amp;'CTOS FICHA 904946'!D550&amp;'CTOS FICHA 904946'!E550&amp;'CTOS FICHA 904946'!F550&amp;'CTOS FICHA 904946'!G550&amp;'CTOS FICHA 904946'!H550&amp;'CTOS FICHA 904946'!I550</f>
        <v/>
      </c>
      <c r="B542" s="8">
        <f>+'CTOS FICHA 904946'!A550</f>
        <v>0</v>
      </c>
      <c r="C542" s="8">
        <f>+'CTOS FICHA 904946'!B550</f>
        <v>0</v>
      </c>
      <c r="D542" s="8">
        <f>+'CTOS FICHA 904946'!P550</f>
        <v>0</v>
      </c>
      <c r="E542" t="str">
        <f>'CTOS FICHA 904664'!C543&amp;'CTOS FICHA 904664'!D543&amp;'CTOS FICHA 904664'!E543&amp;'CTOS FICHA 904664'!F543&amp;'CTOS FICHA 904664'!G543&amp;'CTOS FICHA 904664'!H543&amp;'CTOS FICHA 904664'!I543&amp;'CTOS FICHA 904664'!Q543</f>
        <v/>
      </c>
      <c r="F542" s="8">
        <f>+'CTOS FICHA 904664'!A543</f>
        <v>0</v>
      </c>
      <c r="G542" s="8">
        <f>+'CTOS FICHA 904664'!B543</f>
        <v>0</v>
      </c>
      <c r="H542" s="8">
        <f>+'CTOS FICHA 904664'!P543</f>
        <v>0</v>
      </c>
    </row>
    <row r="543" spans="1:8">
      <c r="A543" t="str">
        <f>'CTOS FICHA 904946'!C551&amp;'CTOS FICHA 904946'!D551&amp;'CTOS FICHA 904946'!E551&amp;'CTOS FICHA 904946'!F551&amp;'CTOS FICHA 904946'!G551&amp;'CTOS FICHA 904946'!H551&amp;'CTOS FICHA 904946'!I551</f>
        <v/>
      </c>
      <c r="B543" s="8">
        <f>+'CTOS FICHA 904946'!A551</f>
        <v>0</v>
      </c>
      <c r="C543" s="8">
        <f>+'CTOS FICHA 904946'!B551</f>
        <v>0</v>
      </c>
      <c r="D543" s="8">
        <f>+'CTOS FICHA 904946'!P551</f>
        <v>0</v>
      </c>
      <c r="E543" t="str">
        <f>'CTOS FICHA 904664'!C544&amp;'CTOS FICHA 904664'!D544&amp;'CTOS FICHA 904664'!E544&amp;'CTOS FICHA 904664'!F544&amp;'CTOS FICHA 904664'!G544&amp;'CTOS FICHA 904664'!H544&amp;'CTOS FICHA 904664'!I544&amp;'CTOS FICHA 904664'!Q544</f>
        <v/>
      </c>
      <c r="F543" s="8">
        <f>+'CTOS FICHA 904664'!A544</f>
        <v>0</v>
      </c>
      <c r="G543" s="8">
        <f>+'CTOS FICHA 904664'!B544</f>
        <v>0</v>
      </c>
      <c r="H543" s="8">
        <f>+'CTOS FICHA 904664'!P544</f>
        <v>0</v>
      </c>
    </row>
    <row r="544" spans="1:8">
      <c r="A544" t="str">
        <f>'CTOS FICHA 904946'!C552&amp;'CTOS FICHA 904946'!D552&amp;'CTOS FICHA 904946'!E552&amp;'CTOS FICHA 904946'!F552&amp;'CTOS FICHA 904946'!G552&amp;'CTOS FICHA 904946'!H552&amp;'CTOS FICHA 904946'!I552</f>
        <v/>
      </c>
      <c r="B544" s="8">
        <f>+'CTOS FICHA 904946'!A552</f>
        <v>0</v>
      </c>
      <c r="C544" s="8">
        <f>+'CTOS FICHA 904946'!B552</f>
        <v>0</v>
      </c>
      <c r="D544" s="8">
        <f>+'CTOS FICHA 904946'!P552</f>
        <v>0</v>
      </c>
      <c r="E544" t="str">
        <f>'CTOS FICHA 904664'!C545&amp;'CTOS FICHA 904664'!D545&amp;'CTOS FICHA 904664'!E545&amp;'CTOS FICHA 904664'!F545&amp;'CTOS FICHA 904664'!G545&amp;'CTOS FICHA 904664'!H545&amp;'CTOS FICHA 904664'!I545&amp;'CTOS FICHA 904664'!Q545</f>
        <v/>
      </c>
      <c r="F544" s="8">
        <f>+'CTOS FICHA 904664'!A545</f>
        <v>0</v>
      </c>
      <c r="G544" s="8">
        <f>+'CTOS FICHA 904664'!B545</f>
        <v>0</v>
      </c>
      <c r="H544" s="8">
        <f>+'CTOS FICHA 904664'!P545</f>
        <v>0</v>
      </c>
    </row>
    <row r="545" spans="1:8">
      <c r="A545" t="str">
        <f>'CTOS FICHA 904946'!C553&amp;'CTOS FICHA 904946'!D553&amp;'CTOS FICHA 904946'!E553&amp;'CTOS FICHA 904946'!F553&amp;'CTOS FICHA 904946'!G553&amp;'CTOS FICHA 904946'!H553&amp;'CTOS FICHA 904946'!I553</f>
        <v/>
      </c>
      <c r="B545" s="8">
        <f>+'CTOS FICHA 904946'!A553</f>
        <v>0</v>
      </c>
      <c r="C545" s="8">
        <f>+'CTOS FICHA 904946'!B553</f>
        <v>0</v>
      </c>
      <c r="D545" s="8">
        <f>+'CTOS FICHA 904946'!P553</f>
        <v>0</v>
      </c>
      <c r="E545" t="str">
        <f>'CTOS FICHA 904664'!C546&amp;'CTOS FICHA 904664'!D546&amp;'CTOS FICHA 904664'!E546&amp;'CTOS FICHA 904664'!F546&amp;'CTOS FICHA 904664'!G546&amp;'CTOS FICHA 904664'!H546&amp;'CTOS FICHA 904664'!I546&amp;'CTOS FICHA 904664'!Q546</f>
        <v/>
      </c>
      <c r="F545" s="8">
        <f>+'CTOS FICHA 904664'!A546</f>
        <v>0</v>
      </c>
      <c r="G545" s="8">
        <f>+'CTOS FICHA 904664'!B546</f>
        <v>0</v>
      </c>
      <c r="H545" s="8">
        <f>+'CTOS FICHA 904664'!P546</f>
        <v>0</v>
      </c>
    </row>
    <row r="546" spans="1:8">
      <c r="A546" t="str">
        <f>'CTOS FICHA 904946'!C554&amp;'CTOS FICHA 904946'!D554&amp;'CTOS FICHA 904946'!E554&amp;'CTOS FICHA 904946'!F554&amp;'CTOS FICHA 904946'!G554&amp;'CTOS FICHA 904946'!H554&amp;'CTOS FICHA 904946'!I554</f>
        <v/>
      </c>
      <c r="B546" s="8">
        <f>+'CTOS FICHA 904946'!A554</f>
        <v>0</v>
      </c>
      <c r="C546" s="8">
        <f>+'CTOS FICHA 904946'!B554</f>
        <v>0</v>
      </c>
      <c r="D546" s="8">
        <f>+'CTOS FICHA 904946'!P554</f>
        <v>0</v>
      </c>
      <c r="E546" t="str">
        <f>'CTOS FICHA 904664'!C547&amp;'CTOS FICHA 904664'!D547&amp;'CTOS FICHA 904664'!E547&amp;'CTOS FICHA 904664'!F547&amp;'CTOS FICHA 904664'!G547&amp;'CTOS FICHA 904664'!H547&amp;'CTOS FICHA 904664'!I547&amp;'CTOS FICHA 904664'!Q547</f>
        <v/>
      </c>
      <c r="F546" s="8">
        <f>+'CTOS FICHA 904664'!A547</f>
        <v>0</v>
      </c>
      <c r="G546" s="8">
        <f>+'CTOS FICHA 904664'!B547</f>
        <v>0</v>
      </c>
      <c r="H546" s="8">
        <f>+'CTOS FICHA 904664'!P547</f>
        <v>0</v>
      </c>
    </row>
    <row r="547" spans="1:8">
      <c r="A547" t="str">
        <f>'CTOS FICHA 904946'!C555&amp;'CTOS FICHA 904946'!D555&amp;'CTOS FICHA 904946'!E555&amp;'CTOS FICHA 904946'!F555&amp;'CTOS FICHA 904946'!G555&amp;'CTOS FICHA 904946'!H555&amp;'CTOS FICHA 904946'!I555</f>
        <v/>
      </c>
      <c r="B547" s="8">
        <f>+'CTOS FICHA 904946'!A555</f>
        <v>0</v>
      </c>
      <c r="C547" s="8">
        <f>+'CTOS FICHA 904946'!B555</f>
        <v>0</v>
      </c>
      <c r="D547" s="8">
        <f>+'CTOS FICHA 904946'!P555</f>
        <v>0</v>
      </c>
      <c r="E547" t="str">
        <f>'CTOS FICHA 904664'!C548&amp;'CTOS FICHA 904664'!D548&amp;'CTOS FICHA 904664'!E548&amp;'CTOS FICHA 904664'!F548&amp;'CTOS FICHA 904664'!G548&amp;'CTOS FICHA 904664'!H548&amp;'CTOS FICHA 904664'!I548&amp;'CTOS FICHA 904664'!Q548</f>
        <v/>
      </c>
      <c r="F547" s="8">
        <f>+'CTOS FICHA 904664'!A548</f>
        <v>0</v>
      </c>
      <c r="G547" s="8">
        <f>+'CTOS FICHA 904664'!B548</f>
        <v>0</v>
      </c>
      <c r="H547" s="8">
        <f>+'CTOS FICHA 904664'!P548</f>
        <v>0</v>
      </c>
    </row>
    <row r="548" spans="1:8">
      <c r="A548" t="str">
        <f>'CTOS FICHA 904946'!C556&amp;'CTOS FICHA 904946'!D556&amp;'CTOS FICHA 904946'!E556&amp;'CTOS FICHA 904946'!F556&amp;'CTOS FICHA 904946'!G556&amp;'CTOS FICHA 904946'!H556&amp;'CTOS FICHA 904946'!I556</f>
        <v/>
      </c>
      <c r="B548" s="8">
        <f>+'CTOS FICHA 904946'!A556</f>
        <v>0</v>
      </c>
      <c r="C548" s="8">
        <f>+'CTOS FICHA 904946'!B556</f>
        <v>0</v>
      </c>
      <c r="D548" s="8">
        <f>+'CTOS FICHA 904946'!P556</f>
        <v>0</v>
      </c>
      <c r="E548" t="str">
        <f>'CTOS FICHA 904664'!C549&amp;'CTOS FICHA 904664'!D549&amp;'CTOS FICHA 904664'!E549&amp;'CTOS FICHA 904664'!F549&amp;'CTOS FICHA 904664'!G549&amp;'CTOS FICHA 904664'!H549&amp;'CTOS FICHA 904664'!I549&amp;'CTOS FICHA 904664'!Q549</f>
        <v/>
      </c>
      <c r="F548" s="8">
        <f>+'CTOS FICHA 904664'!A549</f>
        <v>0</v>
      </c>
      <c r="G548" s="8">
        <f>+'CTOS FICHA 904664'!B549</f>
        <v>0</v>
      </c>
      <c r="H548" s="8">
        <f>+'CTOS FICHA 904664'!P549</f>
        <v>0</v>
      </c>
    </row>
    <row r="549" spans="1:8">
      <c r="A549" t="str">
        <f>'CTOS FICHA 904946'!C557&amp;'CTOS FICHA 904946'!D557&amp;'CTOS FICHA 904946'!E557&amp;'CTOS FICHA 904946'!F557&amp;'CTOS FICHA 904946'!G557&amp;'CTOS FICHA 904946'!H557&amp;'CTOS FICHA 904946'!I557</f>
        <v/>
      </c>
      <c r="B549" s="8">
        <f>+'CTOS FICHA 904946'!A557</f>
        <v>0</v>
      </c>
      <c r="C549" s="8">
        <f>+'CTOS FICHA 904946'!B557</f>
        <v>0</v>
      </c>
      <c r="D549" s="8">
        <f>+'CTOS FICHA 904946'!P557</f>
        <v>0</v>
      </c>
      <c r="E549" t="str">
        <f>'CTOS FICHA 904664'!C550&amp;'CTOS FICHA 904664'!D550&amp;'CTOS FICHA 904664'!E550&amp;'CTOS FICHA 904664'!F550&amp;'CTOS FICHA 904664'!G550&amp;'CTOS FICHA 904664'!H550&amp;'CTOS FICHA 904664'!I550&amp;'CTOS FICHA 904664'!Q550</f>
        <v/>
      </c>
      <c r="F549" s="8">
        <f>+'CTOS FICHA 904664'!A550</f>
        <v>0</v>
      </c>
      <c r="G549" s="8">
        <f>+'CTOS FICHA 904664'!B550</f>
        <v>0</v>
      </c>
      <c r="H549" s="8">
        <f>+'CTOS FICHA 904664'!P550</f>
        <v>0</v>
      </c>
    </row>
    <row r="550" spans="1:8">
      <c r="A550" t="str">
        <f>'CTOS FICHA 904946'!C558&amp;'CTOS FICHA 904946'!D558&amp;'CTOS FICHA 904946'!E558&amp;'CTOS FICHA 904946'!F558&amp;'CTOS FICHA 904946'!G558&amp;'CTOS FICHA 904946'!H558&amp;'CTOS FICHA 904946'!I558</f>
        <v/>
      </c>
      <c r="B550" s="8">
        <f>+'CTOS FICHA 904946'!A558</f>
        <v>0</v>
      </c>
      <c r="C550" s="8">
        <f>+'CTOS FICHA 904946'!B558</f>
        <v>0</v>
      </c>
      <c r="D550" s="8">
        <f>+'CTOS FICHA 904946'!P558</f>
        <v>0</v>
      </c>
      <c r="E550" t="str">
        <f>'CTOS FICHA 904664'!C551&amp;'CTOS FICHA 904664'!D551&amp;'CTOS FICHA 904664'!E551&amp;'CTOS FICHA 904664'!F551&amp;'CTOS FICHA 904664'!G551&amp;'CTOS FICHA 904664'!H551&amp;'CTOS FICHA 904664'!I551&amp;'CTOS FICHA 904664'!Q551</f>
        <v/>
      </c>
      <c r="F550" s="8">
        <f>+'CTOS FICHA 904664'!A551</f>
        <v>0</v>
      </c>
      <c r="G550" s="8">
        <f>+'CTOS FICHA 904664'!B551</f>
        <v>0</v>
      </c>
      <c r="H550" s="8">
        <f>+'CTOS FICHA 904664'!P551</f>
        <v>0</v>
      </c>
    </row>
    <row r="551" spans="1:8">
      <c r="A551" t="str">
        <f>'CTOS FICHA 904946'!C559&amp;'CTOS FICHA 904946'!D559&amp;'CTOS FICHA 904946'!E559&amp;'CTOS FICHA 904946'!F559&amp;'CTOS FICHA 904946'!G559&amp;'CTOS FICHA 904946'!H559&amp;'CTOS FICHA 904946'!I559</f>
        <v/>
      </c>
      <c r="B551" s="8">
        <f>+'CTOS FICHA 904946'!A559</f>
        <v>0</v>
      </c>
      <c r="C551" s="8">
        <f>+'CTOS FICHA 904946'!B559</f>
        <v>0</v>
      </c>
      <c r="D551" s="8">
        <f>+'CTOS FICHA 904946'!P559</f>
        <v>0</v>
      </c>
      <c r="E551" t="str">
        <f>'CTOS FICHA 904664'!C552&amp;'CTOS FICHA 904664'!D552&amp;'CTOS FICHA 904664'!E552&amp;'CTOS FICHA 904664'!F552&amp;'CTOS FICHA 904664'!G552&amp;'CTOS FICHA 904664'!H552&amp;'CTOS FICHA 904664'!I552&amp;'CTOS FICHA 904664'!Q552</f>
        <v/>
      </c>
      <c r="F551" s="8">
        <f>+'CTOS FICHA 904664'!A552</f>
        <v>0</v>
      </c>
      <c r="G551" s="8">
        <f>+'CTOS FICHA 904664'!B552</f>
        <v>0</v>
      </c>
      <c r="H551" s="8">
        <f>+'CTOS FICHA 904664'!P552</f>
        <v>0</v>
      </c>
    </row>
    <row r="552" spans="1:8">
      <c r="A552" t="str">
        <f>'CTOS FICHA 904946'!C560&amp;'CTOS FICHA 904946'!D560&amp;'CTOS FICHA 904946'!E560&amp;'CTOS FICHA 904946'!F560&amp;'CTOS FICHA 904946'!G560&amp;'CTOS FICHA 904946'!H560&amp;'CTOS FICHA 904946'!I560</f>
        <v/>
      </c>
      <c r="B552" s="8">
        <f>+'CTOS FICHA 904946'!A560</f>
        <v>0</v>
      </c>
      <c r="C552" s="8">
        <f>+'CTOS FICHA 904946'!B560</f>
        <v>0</v>
      </c>
      <c r="D552" s="8">
        <f>+'CTOS FICHA 904946'!P560</f>
        <v>0</v>
      </c>
      <c r="E552" t="str">
        <f>'CTOS FICHA 904664'!C553&amp;'CTOS FICHA 904664'!D553&amp;'CTOS FICHA 904664'!E553&amp;'CTOS FICHA 904664'!F553&amp;'CTOS FICHA 904664'!G553&amp;'CTOS FICHA 904664'!H553&amp;'CTOS FICHA 904664'!I553&amp;'CTOS FICHA 904664'!Q553</f>
        <v/>
      </c>
      <c r="F552" s="8">
        <f>+'CTOS FICHA 904664'!A553</f>
        <v>0</v>
      </c>
      <c r="G552" s="8">
        <f>+'CTOS FICHA 904664'!B553</f>
        <v>0</v>
      </c>
      <c r="H552" s="8">
        <f>+'CTOS FICHA 904664'!P553</f>
        <v>0</v>
      </c>
    </row>
    <row r="553" spans="1:8">
      <c r="A553" t="str">
        <f>'CTOS FICHA 904946'!C561&amp;'CTOS FICHA 904946'!D561&amp;'CTOS FICHA 904946'!E561&amp;'CTOS FICHA 904946'!F561&amp;'CTOS FICHA 904946'!G561&amp;'CTOS FICHA 904946'!H561&amp;'CTOS FICHA 904946'!I561</f>
        <v/>
      </c>
      <c r="B553" s="8">
        <f>+'CTOS FICHA 904946'!A561</f>
        <v>0</v>
      </c>
      <c r="C553" s="8">
        <f>+'CTOS FICHA 904946'!B561</f>
        <v>0</v>
      </c>
      <c r="D553" s="8">
        <f>+'CTOS FICHA 904946'!P561</f>
        <v>0</v>
      </c>
      <c r="E553" t="str">
        <f>'CTOS FICHA 904664'!C554&amp;'CTOS FICHA 904664'!D554&amp;'CTOS FICHA 904664'!E554&amp;'CTOS FICHA 904664'!F554&amp;'CTOS FICHA 904664'!G554&amp;'CTOS FICHA 904664'!H554&amp;'CTOS FICHA 904664'!I554&amp;'CTOS FICHA 904664'!Q554</f>
        <v/>
      </c>
      <c r="F553" s="8">
        <f>+'CTOS FICHA 904664'!A554</f>
        <v>0</v>
      </c>
      <c r="G553" s="8">
        <f>+'CTOS FICHA 904664'!B554</f>
        <v>0</v>
      </c>
      <c r="H553" s="8">
        <f>+'CTOS FICHA 904664'!P554</f>
        <v>0</v>
      </c>
    </row>
    <row r="554" spans="1:8">
      <c r="A554" t="str">
        <f>'CTOS FICHA 904946'!C562&amp;'CTOS FICHA 904946'!D562&amp;'CTOS FICHA 904946'!E562&amp;'CTOS FICHA 904946'!F562&amp;'CTOS FICHA 904946'!G562&amp;'CTOS FICHA 904946'!H562&amp;'CTOS FICHA 904946'!I562</f>
        <v/>
      </c>
      <c r="B554" s="8">
        <f>+'CTOS FICHA 904946'!A562</f>
        <v>0</v>
      </c>
      <c r="C554" s="8">
        <f>+'CTOS FICHA 904946'!B562</f>
        <v>0</v>
      </c>
      <c r="D554" s="8">
        <f>+'CTOS FICHA 904946'!P562</f>
        <v>0</v>
      </c>
      <c r="E554" t="str">
        <f>'CTOS FICHA 904664'!C555&amp;'CTOS FICHA 904664'!D555&amp;'CTOS FICHA 904664'!E555&amp;'CTOS FICHA 904664'!F555&amp;'CTOS FICHA 904664'!G555&amp;'CTOS FICHA 904664'!H555&amp;'CTOS FICHA 904664'!I555&amp;'CTOS FICHA 904664'!Q555</f>
        <v/>
      </c>
      <c r="F554" s="8">
        <f>+'CTOS FICHA 904664'!A555</f>
        <v>0</v>
      </c>
      <c r="G554" s="8">
        <f>+'CTOS FICHA 904664'!B555</f>
        <v>0</v>
      </c>
      <c r="H554" s="8">
        <f>+'CTOS FICHA 904664'!P555</f>
        <v>0</v>
      </c>
    </row>
    <row r="555" spans="1:8">
      <c r="A555" t="str">
        <f>'CTOS FICHA 904946'!C563&amp;'CTOS FICHA 904946'!D563&amp;'CTOS FICHA 904946'!E563&amp;'CTOS FICHA 904946'!F563&amp;'CTOS FICHA 904946'!G563&amp;'CTOS FICHA 904946'!H563&amp;'CTOS FICHA 904946'!I563</f>
        <v/>
      </c>
      <c r="B555" s="8">
        <f>+'CTOS FICHA 904946'!A563</f>
        <v>0</v>
      </c>
      <c r="C555" s="8">
        <f>+'CTOS FICHA 904946'!B563</f>
        <v>0</v>
      </c>
      <c r="D555" s="8">
        <f>+'CTOS FICHA 904946'!P563</f>
        <v>0</v>
      </c>
      <c r="E555" t="str">
        <f>'CTOS FICHA 904664'!C556&amp;'CTOS FICHA 904664'!D556&amp;'CTOS FICHA 904664'!E556&amp;'CTOS FICHA 904664'!F556&amp;'CTOS FICHA 904664'!G556&amp;'CTOS FICHA 904664'!H556&amp;'CTOS FICHA 904664'!I556&amp;'CTOS FICHA 904664'!Q556</f>
        <v/>
      </c>
      <c r="F555" s="8">
        <f>+'CTOS FICHA 904664'!A556</f>
        <v>0</v>
      </c>
      <c r="G555" s="8">
        <f>+'CTOS FICHA 904664'!B556</f>
        <v>0</v>
      </c>
      <c r="H555" s="8">
        <f>+'CTOS FICHA 904664'!P556</f>
        <v>0</v>
      </c>
    </row>
    <row r="556" spans="1:8">
      <c r="A556" t="str">
        <f>'CTOS FICHA 904946'!C564&amp;'CTOS FICHA 904946'!D564&amp;'CTOS FICHA 904946'!E564&amp;'CTOS FICHA 904946'!F564&amp;'CTOS FICHA 904946'!G564&amp;'CTOS FICHA 904946'!H564&amp;'CTOS FICHA 904946'!I564</f>
        <v/>
      </c>
      <c r="B556" s="8">
        <f>+'CTOS FICHA 904946'!A564</f>
        <v>0</v>
      </c>
      <c r="C556" s="8">
        <f>+'CTOS FICHA 904946'!B564</f>
        <v>0</v>
      </c>
      <c r="D556" s="8">
        <f>+'CTOS FICHA 904946'!P564</f>
        <v>0</v>
      </c>
      <c r="E556" t="str">
        <f>'CTOS FICHA 904664'!C557&amp;'CTOS FICHA 904664'!D557&amp;'CTOS FICHA 904664'!E557&amp;'CTOS FICHA 904664'!F557&amp;'CTOS FICHA 904664'!G557&amp;'CTOS FICHA 904664'!H557&amp;'CTOS FICHA 904664'!I557&amp;'CTOS FICHA 904664'!Q557</f>
        <v/>
      </c>
      <c r="F556" s="8">
        <f>+'CTOS FICHA 904664'!A557</f>
        <v>0</v>
      </c>
      <c r="G556" s="8">
        <f>+'CTOS FICHA 904664'!B557</f>
        <v>0</v>
      </c>
      <c r="H556" s="8">
        <f>+'CTOS FICHA 904664'!P557</f>
        <v>0</v>
      </c>
    </row>
    <row r="557" spans="1:8">
      <c r="A557" t="str">
        <f>'CTOS FICHA 904946'!C565&amp;'CTOS FICHA 904946'!D565&amp;'CTOS FICHA 904946'!E565&amp;'CTOS FICHA 904946'!F565&amp;'CTOS FICHA 904946'!G565&amp;'CTOS FICHA 904946'!H565&amp;'CTOS FICHA 904946'!I565</f>
        <v/>
      </c>
      <c r="B557" s="8">
        <f>+'CTOS FICHA 904946'!A565</f>
        <v>0</v>
      </c>
      <c r="C557" s="8">
        <f>+'CTOS FICHA 904946'!B565</f>
        <v>0</v>
      </c>
      <c r="D557" s="8">
        <f>+'CTOS FICHA 904946'!P565</f>
        <v>0</v>
      </c>
      <c r="E557" t="str">
        <f>'CTOS FICHA 904664'!C558&amp;'CTOS FICHA 904664'!D558&amp;'CTOS FICHA 904664'!E558&amp;'CTOS FICHA 904664'!F558&amp;'CTOS FICHA 904664'!G558&amp;'CTOS FICHA 904664'!H558&amp;'CTOS FICHA 904664'!I558&amp;'CTOS FICHA 904664'!Q558</f>
        <v/>
      </c>
      <c r="F557" s="8">
        <f>+'CTOS FICHA 904664'!A558</f>
        <v>0</v>
      </c>
      <c r="G557" s="8">
        <f>+'CTOS FICHA 904664'!B558</f>
        <v>0</v>
      </c>
      <c r="H557" s="8">
        <f>+'CTOS FICHA 904664'!P558</f>
        <v>0</v>
      </c>
    </row>
    <row r="558" spans="1:8">
      <c r="A558" t="str">
        <f>'CTOS FICHA 904946'!C566&amp;'CTOS FICHA 904946'!D566&amp;'CTOS FICHA 904946'!E566&amp;'CTOS FICHA 904946'!F566&amp;'CTOS FICHA 904946'!G566&amp;'CTOS FICHA 904946'!H566&amp;'CTOS FICHA 904946'!I566</f>
        <v/>
      </c>
      <c r="B558" s="8">
        <f>+'CTOS FICHA 904946'!A566</f>
        <v>0</v>
      </c>
      <c r="C558" s="8">
        <f>+'CTOS FICHA 904946'!B566</f>
        <v>0</v>
      </c>
      <c r="D558" s="8">
        <f>+'CTOS FICHA 904946'!P566</f>
        <v>0</v>
      </c>
      <c r="E558" t="str">
        <f>'CTOS FICHA 904664'!C559&amp;'CTOS FICHA 904664'!D559&amp;'CTOS FICHA 904664'!E559&amp;'CTOS FICHA 904664'!F559&amp;'CTOS FICHA 904664'!G559&amp;'CTOS FICHA 904664'!H559&amp;'CTOS FICHA 904664'!I559&amp;'CTOS FICHA 904664'!Q559</f>
        <v/>
      </c>
      <c r="F558" s="8">
        <f>+'CTOS FICHA 904664'!A559</f>
        <v>0</v>
      </c>
      <c r="G558" s="8">
        <f>+'CTOS FICHA 904664'!B559</f>
        <v>0</v>
      </c>
      <c r="H558" s="8">
        <f>+'CTOS FICHA 904664'!P559</f>
        <v>0</v>
      </c>
    </row>
    <row r="559" spans="1:8">
      <c r="A559" t="str">
        <f>'CTOS FICHA 904946'!C567&amp;'CTOS FICHA 904946'!D567&amp;'CTOS FICHA 904946'!E567&amp;'CTOS FICHA 904946'!F567&amp;'CTOS FICHA 904946'!G567&amp;'CTOS FICHA 904946'!H567&amp;'CTOS FICHA 904946'!I567</f>
        <v/>
      </c>
      <c r="B559" s="8">
        <f>+'CTOS FICHA 904946'!A567</f>
        <v>0</v>
      </c>
      <c r="C559" s="8">
        <f>+'CTOS FICHA 904946'!B567</f>
        <v>0</v>
      </c>
      <c r="D559" s="8">
        <f>+'CTOS FICHA 904946'!P567</f>
        <v>0</v>
      </c>
      <c r="E559" t="str">
        <f>'CTOS FICHA 904664'!C560&amp;'CTOS FICHA 904664'!D560&amp;'CTOS FICHA 904664'!E560&amp;'CTOS FICHA 904664'!F560&amp;'CTOS FICHA 904664'!G560&amp;'CTOS FICHA 904664'!H560&amp;'CTOS FICHA 904664'!I560&amp;'CTOS FICHA 904664'!Q560</f>
        <v/>
      </c>
      <c r="F559" s="8">
        <f>+'CTOS FICHA 904664'!A560</f>
        <v>0</v>
      </c>
      <c r="G559" s="8">
        <f>+'CTOS FICHA 904664'!B560</f>
        <v>0</v>
      </c>
      <c r="H559" s="8">
        <f>+'CTOS FICHA 904664'!P560</f>
        <v>0</v>
      </c>
    </row>
    <row r="560" spans="1:8">
      <c r="A560" t="str">
        <f>'CTOS FICHA 904946'!C568&amp;'CTOS FICHA 904946'!D568&amp;'CTOS FICHA 904946'!E568&amp;'CTOS FICHA 904946'!F568&amp;'CTOS FICHA 904946'!G568&amp;'CTOS FICHA 904946'!H568&amp;'CTOS FICHA 904946'!I568</f>
        <v/>
      </c>
      <c r="B560" s="8">
        <f>+'CTOS FICHA 904946'!A568</f>
        <v>0</v>
      </c>
      <c r="C560" s="8">
        <f>+'CTOS FICHA 904946'!B568</f>
        <v>0</v>
      </c>
      <c r="D560" s="8">
        <f>+'CTOS FICHA 904946'!P568</f>
        <v>0</v>
      </c>
      <c r="E560" t="str">
        <f>'CTOS FICHA 904664'!C561&amp;'CTOS FICHA 904664'!D561&amp;'CTOS FICHA 904664'!E561&amp;'CTOS FICHA 904664'!F561&amp;'CTOS FICHA 904664'!G561&amp;'CTOS FICHA 904664'!H561&amp;'CTOS FICHA 904664'!I561&amp;'CTOS FICHA 904664'!Q561</f>
        <v/>
      </c>
      <c r="F560" s="8">
        <f>+'CTOS FICHA 904664'!A561</f>
        <v>0</v>
      </c>
      <c r="G560" s="8">
        <f>+'CTOS FICHA 904664'!B561</f>
        <v>0</v>
      </c>
      <c r="H560" s="8">
        <f>+'CTOS FICHA 904664'!P561</f>
        <v>0</v>
      </c>
    </row>
    <row r="561" spans="1:8">
      <c r="A561" t="str">
        <f>'CTOS FICHA 904946'!C569&amp;'CTOS FICHA 904946'!D569&amp;'CTOS FICHA 904946'!E569&amp;'CTOS FICHA 904946'!F569&amp;'CTOS FICHA 904946'!G569&amp;'CTOS FICHA 904946'!H569&amp;'CTOS FICHA 904946'!I569</f>
        <v/>
      </c>
      <c r="B561" s="8">
        <f>+'CTOS FICHA 904946'!A569</f>
        <v>0</v>
      </c>
      <c r="C561" s="8">
        <f>+'CTOS FICHA 904946'!B569</f>
        <v>0</v>
      </c>
      <c r="D561" s="8">
        <f>+'CTOS FICHA 904946'!P569</f>
        <v>0</v>
      </c>
      <c r="E561" t="str">
        <f>'CTOS FICHA 904664'!C562&amp;'CTOS FICHA 904664'!D562&amp;'CTOS FICHA 904664'!E562&amp;'CTOS FICHA 904664'!F562&amp;'CTOS FICHA 904664'!G562&amp;'CTOS FICHA 904664'!H562&amp;'CTOS FICHA 904664'!I562&amp;'CTOS FICHA 904664'!Q562</f>
        <v/>
      </c>
      <c r="F561" s="8">
        <f>+'CTOS FICHA 904664'!A562</f>
        <v>0</v>
      </c>
      <c r="G561" s="8">
        <f>+'CTOS FICHA 904664'!B562</f>
        <v>0</v>
      </c>
      <c r="H561" s="8">
        <f>+'CTOS FICHA 904664'!P562</f>
        <v>0</v>
      </c>
    </row>
    <row r="562" spans="1:8">
      <c r="A562" t="str">
        <f>'CTOS FICHA 904946'!C570&amp;'CTOS FICHA 904946'!D570&amp;'CTOS FICHA 904946'!E570&amp;'CTOS FICHA 904946'!F570&amp;'CTOS FICHA 904946'!G570&amp;'CTOS FICHA 904946'!H570&amp;'CTOS FICHA 904946'!I570</f>
        <v/>
      </c>
      <c r="B562" s="8">
        <f>+'CTOS FICHA 904946'!A570</f>
        <v>0</v>
      </c>
      <c r="C562" s="8">
        <f>+'CTOS FICHA 904946'!B570</f>
        <v>0</v>
      </c>
      <c r="D562" s="8">
        <f>+'CTOS FICHA 904946'!P570</f>
        <v>0</v>
      </c>
      <c r="E562" t="str">
        <f>'CTOS FICHA 904664'!C563&amp;'CTOS FICHA 904664'!D563&amp;'CTOS FICHA 904664'!E563&amp;'CTOS FICHA 904664'!F563&amp;'CTOS FICHA 904664'!G563&amp;'CTOS FICHA 904664'!H563&amp;'CTOS FICHA 904664'!I563&amp;'CTOS FICHA 904664'!Q563</f>
        <v/>
      </c>
      <c r="F562" s="8">
        <f>+'CTOS FICHA 904664'!A563</f>
        <v>0</v>
      </c>
      <c r="G562" s="8">
        <f>+'CTOS FICHA 904664'!B563</f>
        <v>0</v>
      </c>
      <c r="H562" s="8">
        <f>+'CTOS FICHA 904664'!P563</f>
        <v>0</v>
      </c>
    </row>
    <row r="563" spans="1:8">
      <c r="A563" t="str">
        <f>'CTOS FICHA 904946'!C571&amp;'CTOS FICHA 904946'!D571&amp;'CTOS FICHA 904946'!E571&amp;'CTOS FICHA 904946'!F571&amp;'CTOS FICHA 904946'!G571&amp;'CTOS FICHA 904946'!H571&amp;'CTOS FICHA 904946'!I571</f>
        <v/>
      </c>
      <c r="B563" s="8">
        <f>+'CTOS FICHA 904946'!A571</f>
        <v>0</v>
      </c>
      <c r="C563" s="8">
        <f>+'CTOS FICHA 904946'!B571</f>
        <v>0</v>
      </c>
      <c r="D563" s="8">
        <f>+'CTOS FICHA 904946'!P571</f>
        <v>0</v>
      </c>
      <c r="E563" t="str">
        <f>'CTOS FICHA 904664'!C564&amp;'CTOS FICHA 904664'!D564&amp;'CTOS FICHA 904664'!E564&amp;'CTOS FICHA 904664'!F564&amp;'CTOS FICHA 904664'!G564&amp;'CTOS FICHA 904664'!H564&amp;'CTOS FICHA 904664'!I564&amp;'CTOS FICHA 904664'!Q564</f>
        <v/>
      </c>
      <c r="F563" s="8">
        <f>+'CTOS FICHA 904664'!A564</f>
        <v>0</v>
      </c>
      <c r="G563" s="8">
        <f>+'CTOS FICHA 904664'!B564</f>
        <v>0</v>
      </c>
      <c r="H563" s="8">
        <f>+'CTOS FICHA 904664'!P564</f>
        <v>0</v>
      </c>
    </row>
    <row r="564" spans="1:8">
      <c r="A564" t="str">
        <f>'CTOS FICHA 904946'!C572&amp;'CTOS FICHA 904946'!D572&amp;'CTOS FICHA 904946'!E572&amp;'CTOS FICHA 904946'!F572&amp;'CTOS FICHA 904946'!G572&amp;'CTOS FICHA 904946'!H572&amp;'CTOS FICHA 904946'!I572</f>
        <v/>
      </c>
      <c r="B564" s="8">
        <f>+'CTOS FICHA 904946'!A572</f>
        <v>0</v>
      </c>
      <c r="C564" s="8">
        <f>+'CTOS FICHA 904946'!B572</f>
        <v>0</v>
      </c>
      <c r="D564" s="8">
        <f>+'CTOS FICHA 904946'!P572</f>
        <v>0</v>
      </c>
      <c r="E564" t="str">
        <f>'CTOS FICHA 904664'!C565&amp;'CTOS FICHA 904664'!D565&amp;'CTOS FICHA 904664'!E565&amp;'CTOS FICHA 904664'!F565&amp;'CTOS FICHA 904664'!G565&amp;'CTOS FICHA 904664'!H565&amp;'CTOS FICHA 904664'!I565&amp;'CTOS FICHA 904664'!Q565</f>
        <v/>
      </c>
      <c r="F564" s="8">
        <f>+'CTOS FICHA 904664'!A565</f>
        <v>0</v>
      </c>
      <c r="G564" s="8">
        <f>+'CTOS FICHA 904664'!B565</f>
        <v>0</v>
      </c>
      <c r="H564" s="8">
        <f>+'CTOS FICHA 904664'!P565</f>
        <v>0</v>
      </c>
    </row>
    <row r="565" spans="1:8">
      <c r="A565" t="str">
        <f>'CTOS FICHA 904946'!C573&amp;'CTOS FICHA 904946'!D573&amp;'CTOS FICHA 904946'!E573&amp;'CTOS FICHA 904946'!F573&amp;'CTOS FICHA 904946'!G573&amp;'CTOS FICHA 904946'!H573&amp;'CTOS FICHA 904946'!I573</f>
        <v/>
      </c>
      <c r="B565" s="8">
        <f>+'CTOS FICHA 904946'!A573</f>
        <v>0</v>
      </c>
      <c r="C565" s="8">
        <f>+'CTOS FICHA 904946'!B573</f>
        <v>0</v>
      </c>
      <c r="D565" s="8">
        <f>+'CTOS FICHA 904946'!P573</f>
        <v>0</v>
      </c>
      <c r="E565" t="str">
        <f>'CTOS FICHA 904664'!C566&amp;'CTOS FICHA 904664'!D566&amp;'CTOS FICHA 904664'!E566&amp;'CTOS FICHA 904664'!F566&amp;'CTOS FICHA 904664'!G566&amp;'CTOS FICHA 904664'!H566&amp;'CTOS FICHA 904664'!I566&amp;'CTOS FICHA 904664'!Q566</f>
        <v/>
      </c>
      <c r="F565" s="8">
        <f>+'CTOS FICHA 904664'!A566</f>
        <v>0</v>
      </c>
      <c r="G565" s="8">
        <f>+'CTOS FICHA 904664'!B566</f>
        <v>0</v>
      </c>
      <c r="H565" s="8">
        <f>+'CTOS FICHA 904664'!P566</f>
        <v>0</v>
      </c>
    </row>
    <row r="566" spans="1:8">
      <c r="A566" t="str">
        <f>'CTOS FICHA 904946'!C574&amp;'CTOS FICHA 904946'!D574&amp;'CTOS FICHA 904946'!E574&amp;'CTOS FICHA 904946'!F574&amp;'CTOS FICHA 904946'!G574&amp;'CTOS FICHA 904946'!H574&amp;'CTOS FICHA 904946'!I574</f>
        <v/>
      </c>
      <c r="B566" s="8">
        <f>+'CTOS FICHA 904946'!A574</f>
        <v>0</v>
      </c>
      <c r="C566" s="8">
        <f>+'CTOS FICHA 904946'!B574</f>
        <v>0</v>
      </c>
      <c r="D566" s="8">
        <f>+'CTOS FICHA 904946'!P574</f>
        <v>0</v>
      </c>
      <c r="E566" t="str">
        <f>'CTOS FICHA 904664'!C567&amp;'CTOS FICHA 904664'!D567&amp;'CTOS FICHA 904664'!E567&amp;'CTOS FICHA 904664'!F567&amp;'CTOS FICHA 904664'!G567&amp;'CTOS FICHA 904664'!H567&amp;'CTOS FICHA 904664'!I567&amp;'CTOS FICHA 904664'!Q567</f>
        <v/>
      </c>
      <c r="F566" s="8">
        <f>+'CTOS FICHA 904664'!A567</f>
        <v>0</v>
      </c>
      <c r="G566" s="8">
        <f>+'CTOS FICHA 904664'!B567</f>
        <v>0</v>
      </c>
      <c r="H566" s="8">
        <f>+'CTOS FICHA 904664'!P567</f>
        <v>0</v>
      </c>
    </row>
    <row r="567" spans="1:8">
      <c r="A567" t="str">
        <f>'CTOS FICHA 904946'!C575&amp;'CTOS FICHA 904946'!D575&amp;'CTOS FICHA 904946'!E575&amp;'CTOS FICHA 904946'!F575&amp;'CTOS FICHA 904946'!G575&amp;'CTOS FICHA 904946'!H575&amp;'CTOS FICHA 904946'!I575</f>
        <v/>
      </c>
      <c r="B567" s="8">
        <f>+'CTOS FICHA 904946'!A575</f>
        <v>0</v>
      </c>
      <c r="C567" s="8">
        <f>+'CTOS FICHA 904946'!B575</f>
        <v>0</v>
      </c>
      <c r="D567" s="8">
        <f>+'CTOS FICHA 904946'!P575</f>
        <v>0</v>
      </c>
      <c r="E567" t="str">
        <f>'CTOS FICHA 904664'!C568&amp;'CTOS FICHA 904664'!D568&amp;'CTOS FICHA 904664'!E568&amp;'CTOS FICHA 904664'!F568&amp;'CTOS FICHA 904664'!G568&amp;'CTOS FICHA 904664'!H568&amp;'CTOS FICHA 904664'!I568&amp;'CTOS FICHA 904664'!Q568</f>
        <v/>
      </c>
      <c r="F567" s="8">
        <f>+'CTOS FICHA 904664'!A568</f>
        <v>0</v>
      </c>
      <c r="G567" s="8">
        <f>+'CTOS FICHA 904664'!B568</f>
        <v>0</v>
      </c>
      <c r="H567" s="8">
        <f>+'CTOS FICHA 904664'!P568</f>
        <v>0</v>
      </c>
    </row>
    <row r="568" spans="1:8">
      <c r="A568" t="str">
        <f>'CTOS FICHA 904946'!C576&amp;'CTOS FICHA 904946'!D576&amp;'CTOS FICHA 904946'!E576&amp;'CTOS FICHA 904946'!F576&amp;'CTOS FICHA 904946'!G576&amp;'CTOS FICHA 904946'!H576&amp;'CTOS FICHA 904946'!I576</f>
        <v/>
      </c>
      <c r="B568" s="8">
        <f>+'CTOS FICHA 904946'!A576</f>
        <v>0</v>
      </c>
      <c r="C568" s="8">
        <f>+'CTOS FICHA 904946'!B576</f>
        <v>0</v>
      </c>
      <c r="D568" s="8">
        <f>+'CTOS FICHA 904946'!P576</f>
        <v>0</v>
      </c>
      <c r="E568" t="str">
        <f>'CTOS FICHA 904664'!C569&amp;'CTOS FICHA 904664'!D569&amp;'CTOS FICHA 904664'!E569&amp;'CTOS FICHA 904664'!F569&amp;'CTOS FICHA 904664'!G569&amp;'CTOS FICHA 904664'!H569&amp;'CTOS FICHA 904664'!I569&amp;'CTOS FICHA 904664'!Q569</f>
        <v/>
      </c>
      <c r="F568" s="8">
        <f>+'CTOS FICHA 904664'!A569</f>
        <v>0</v>
      </c>
      <c r="G568" s="8">
        <f>+'CTOS FICHA 904664'!B569</f>
        <v>0</v>
      </c>
      <c r="H568" s="8">
        <f>+'CTOS FICHA 904664'!P569</f>
        <v>0</v>
      </c>
    </row>
    <row r="569" spans="1:8">
      <c r="A569" t="str">
        <f>'CTOS FICHA 904946'!C577&amp;'CTOS FICHA 904946'!D577&amp;'CTOS FICHA 904946'!E577&amp;'CTOS FICHA 904946'!F577&amp;'CTOS FICHA 904946'!G577&amp;'CTOS FICHA 904946'!H577&amp;'CTOS FICHA 904946'!I577</f>
        <v/>
      </c>
      <c r="B569" s="8">
        <f>+'CTOS FICHA 904946'!A577</f>
        <v>0</v>
      </c>
      <c r="C569" s="8">
        <f>+'CTOS FICHA 904946'!B577</f>
        <v>0</v>
      </c>
      <c r="D569" s="8">
        <f>+'CTOS FICHA 904946'!P577</f>
        <v>0</v>
      </c>
      <c r="E569" t="str">
        <f>'CTOS FICHA 904664'!C570&amp;'CTOS FICHA 904664'!D570&amp;'CTOS FICHA 904664'!E570&amp;'CTOS FICHA 904664'!F570&amp;'CTOS FICHA 904664'!G570&amp;'CTOS FICHA 904664'!H570&amp;'CTOS FICHA 904664'!I570&amp;'CTOS FICHA 904664'!Q570</f>
        <v/>
      </c>
      <c r="F569" s="8">
        <f>+'CTOS FICHA 904664'!A570</f>
        <v>0</v>
      </c>
      <c r="G569" s="8">
        <f>+'CTOS FICHA 904664'!B570</f>
        <v>0</v>
      </c>
      <c r="H569" s="8">
        <f>+'CTOS FICHA 904664'!P570</f>
        <v>0</v>
      </c>
    </row>
    <row r="570" spans="1:8">
      <c r="A570" t="str">
        <f>'CTOS FICHA 904946'!C578&amp;'CTOS FICHA 904946'!D578&amp;'CTOS FICHA 904946'!E578&amp;'CTOS FICHA 904946'!F578&amp;'CTOS FICHA 904946'!G578&amp;'CTOS FICHA 904946'!H578&amp;'CTOS FICHA 904946'!I578</f>
        <v/>
      </c>
      <c r="B570" s="8">
        <f>+'CTOS FICHA 904946'!A578</f>
        <v>0</v>
      </c>
      <c r="C570" s="8">
        <f>+'CTOS FICHA 904946'!B578</f>
        <v>0</v>
      </c>
      <c r="D570" s="8">
        <f>+'CTOS FICHA 904946'!P578</f>
        <v>0</v>
      </c>
      <c r="E570" t="str">
        <f>'CTOS FICHA 904664'!C571&amp;'CTOS FICHA 904664'!D571&amp;'CTOS FICHA 904664'!E571&amp;'CTOS FICHA 904664'!F571&amp;'CTOS FICHA 904664'!G571&amp;'CTOS FICHA 904664'!H571&amp;'CTOS FICHA 904664'!I571&amp;'CTOS FICHA 904664'!Q571</f>
        <v/>
      </c>
      <c r="F570" s="8">
        <f>+'CTOS FICHA 904664'!A571</f>
        <v>0</v>
      </c>
      <c r="G570" s="8">
        <f>+'CTOS FICHA 904664'!B571</f>
        <v>0</v>
      </c>
      <c r="H570" s="8">
        <f>+'CTOS FICHA 904664'!P571</f>
        <v>0</v>
      </c>
    </row>
    <row r="571" spans="1:8">
      <c r="A571" t="str">
        <f>'CTOS FICHA 904946'!C579&amp;'CTOS FICHA 904946'!D579&amp;'CTOS FICHA 904946'!E579&amp;'CTOS FICHA 904946'!F579&amp;'CTOS FICHA 904946'!G579&amp;'CTOS FICHA 904946'!H579&amp;'CTOS FICHA 904946'!I579</f>
        <v/>
      </c>
      <c r="B571" s="8">
        <f>+'CTOS FICHA 904946'!A579</f>
        <v>0</v>
      </c>
      <c r="C571" s="8">
        <f>+'CTOS FICHA 904946'!B579</f>
        <v>0</v>
      </c>
      <c r="D571" s="8">
        <f>+'CTOS FICHA 904946'!P579</f>
        <v>0</v>
      </c>
      <c r="E571" t="str">
        <f>'CTOS FICHA 904664'!C572&amp;'CTOS FICHA 904664'!D572&amp;'CTOS FICHA 904664'!E572&amp;'CTOS FICHA 904664'!F572&amp;'CTOS FICHA 904664'!G572&amp;'CTOS FICHA 904664'!H572&amp;'CTOS FICHA 904664'!I572&amp;'CTOS FICHA 904664'!Q572</f>
        <v/>
      </c>
      <c r="F571" s="8">
        <f>+'CTOS FICHA 904664'!A572</f>
        <v>0</v>
      </c>
      <c r="G571" s="8">
        <f>+'CTOS FICHA 904664'!B572</f>
        <v>0</v>
      </c>
      <c r="H571" s="8">
        <f>+'CTOS FICHA 904664'!P572</f>
        <v>0</v>
      </c>
    </row>
    <row r="572" spans="1:8">
      <c r="A572" t="str">
        <f>'CTOS FICHA 904946'!C580&amp;'CTOS FICHA 904946'!D580&amp;'CTOS FICHA 904946'!E580&amp;'CTOS FICHA 904946'!F580&amp;'CTOS FICHA 904946'!G580&amp;'CTOS FICHA 904946'!H580&amp;'CTOS FICHA 904946'!I580</f>
        <v/>
      </c>
      <c r="B572" s="8">
        <f>+'CTOS FICHA 904946'!A580</f>
        <v>0</v>
      </c>
      <c r="C572" s="8">
        <f>+'CTOS FICHA 904946'!B580</f>
        <v>0</v>
      </c>
      <c r="D572" s="8">
        <f>+'CTOS FICHA 904946'!P580</f>
        <v>0</v>
      </c>
      <c r="E572" t="str">
        <f>'CTOS FICHA 904664'!C573&amp;'CTOS FICHA 904664'!D573&amp;'CTOS FICHA 904664'!E573&amp;'CTOS FICHA 904664'!F573&amp;'CTOS FICHA 904664'!G573&amp;'CTOS FICHA 904664'!H573&amp;'CTOS FICHA 904664'!I573&amp;'CTOS FICHA 904664'!Q573</f>
        <v/>
      </c>
      <c r="F572" s="8">
        <f>+'CTOS FICHA 904664'!A573</f>
        <v>0</v>
      </c>
      <c r="G572" s="8">
        <f>+'CTOS FICHA 904664'!B573</f>
        <v>0</v>
      </c>
      <c r="H572" s="8">
        <f>+'CTOS FICHA 904664'!P573</f>
        <v>0</v>
      </c>
    </row>
    <row r="573" spans="1:8">
      <c r="A573" t="str">
        <f>'CTOS FICHA 904946'!C581&amp;'CTOS FICHA 904946'!D581&amp;'CTOS FICHA 904946'!E581&amp;'CTOS FICHA 904946'!F581&amp;'CTOS FICHA 904946'!G581&amp;'CTOS FICHA 904946'!H581&amp;'CTOS FICHA 904946'!I581</f>
        <v/>
      </c>
      <c r="B573" s="8">
        <f>+'CTOS FICHA 904946'!A581</f>
        <v>0</v>
      </c>
      <c r="C573" s="8">
        <f>+'CTOS FICHA 904946'!B581</f>
        <v>0</v>
      </c>
      <c r="D573" s="8">
        <f>+'CTOS FICHA 904946'!P581</f>
        <v>0</v>
      </c>
      <c r="E573" t="str">
        <f>'CTOS FICHA 904664'!C574&amp;'CTOS FICHA 904664'!D574&amp;'CTOS FICHA 904664'!E574&amp;'CTOS FICHA 904664'!F574&amp;'CTOS FICHA 904664'!G574&amp;'CTOS FICHA 904664'!H574&amp;'CTOS FICHA 904664'!I574&amp;'CTOS FICHA 904664'!Q574</f>
        <v/>
      </c>
      <c r="F573" s="8">
        <f>+'CTOS FICHA 904664'!A574</f>
        <v>0</v>
      </c>
      <c r="G573" s="8">
        <f>+'CTOS FICHA 904664'!B574</f>
        <v>0</v>
      </c>
      <c r="H573" s="8">
        <f>+'CTOS FICHA 904664'!P574</f>
        <v>0</v>
      </c>
    </row>
    <row r="574" spans="1:8">
      <c r="A574" t="str">
        <f>'CTOS FICHA 904946'!C582&amp;'CTOS FICHA 904946'!D582&amp;'CTOS FICHA 904946'!E582&amp;'CTOS FICHA 904946'!F582&amp;'CTOS FICHA 904946'!G582&amp;'CTOS FICHA 904946'!H582&amp;'CTOS FICHA 904946'!I582</f>
        <v/>
      </c>
      <c r="B574" s="8">
        <f>+'CTOS FICHA 904946'!A582</f>
        <v>0</v>
      </c>
      <c r="C574" s="8">
        <f>+'CTOS FICHA 904946'!B582</f>
        <v>0</v>
      </c>
      <c r="D574" s="8">
        <f>+'CTOS FICHA 904946'!P582</f>
        <v>0</v>
      </c>
      <c r="E574" t="str">
        <f>'CTOS FICHA 904664'!C575&amp;'CTOS FICHA 904664'!D575&amp;'CTOS FICHA 904664'!E575&amp;'CTOS FICHA 904664'!F575&amp;'CTOS FICHA 904664'!G575&amp;'CTOS FICHA 904664'!H575&amp;'CTOS FICHA 904664'!I575&amp;'CTOS FICHA 904664'!Q575</f>
        <v/>
      </c>
      <c r="F574" s="8">
        <f>+'CTOS FICHA 904664'!A575</f>
        <v>0</v>
      </c>
      <c r="G574" s="8">
        <f>+'CTOS FICHA 904664'!B575</f>
        <v>0</v>
      </c>
      <c r="H574" s="8">
        <f>+'CTOS FICHA 904664'!P575</f>
        <v>0</v>
      </c>
    </row>
    <row r="575" spans="1:8">
      <c r="A575" t="str">
        <f>'CTOS FICHA 904946'!C583&amp;'CTOS FICHA 904946'!D583&amp;'CTOS FICHA 904946'!E583&amp;'CTOS FICHA 904946'!F583&amp;'CTOS FICHA 904946'!G583&amp;'CTOS FICHA 904946'!H583&amp;'CTOS FICHA 904946'!I583</f>
        <v/>
      </c>
      <c r="B575" s="8">
        <f>+'CTOS FICHA 904946'!A583</f>
        <v>0</v>
      </c>
      <c r="C575" s="8">
        <f>+'CTOS FICHA 904946'!B583</f>
        <v>0</v>
      </c>
      <c r="D575" s="8">
        <f>+'CTOS FICHA 904946'!P583</f>
        <v>0</v>
      </c>
      <c r="E575" t="str">
        <f>'CTOS FICHA 904664'!C576&amp;'CTOS FICHA 904664'!D576&amp;'CTOS FICHA 904664'!E576&amp;'CTOS FICHA 904664'!F576&amp;'CTOS FICHA 904664'!G576&amp;'CTOS FICHA 904664'!H576&amp;'CTOS FICHA 904664'!I576&amp;'CTOS FICHA 904664'!Q576</f>
        <v/>
      </c>
      <c r="F575" s="8">
        <f>+'CTOS FICHA 904664'!A576</f>
        <v>0</v>
      </c>
      <c r="G575" s="8">
        <f>+'CTOS FICHA 904664'!B576</f>
        <v>0</v>
      </c>
      <c r="H575" s="8">
        <f>+'CTOS FICHA 904664'!P576</f>
        <v>0</v>
      </c>
    </row>
    <row r="576" spans="1:8">
      <c r="A576" t="str">
        <f>'CTOS FICHA 904946'!C584&amp;'CTOS FICHA 904946'!D584&amp;'CTOS FICHA 904946'!E584&amp;'CTOS FICHA 904946'!F584&amp;'CTOS FICHA 904946'!G584&amp;'CTOS FICHA 904946'!H584&amp;'CTOS FICHA 904946'!I584</f>
        <v/>
      </c>
      <c r="B576" s="8">
        <f>+'CTOS FICHA 904946'!A584</f>
        <v>0</v>
      </c>
      <c r="C576" s="8">
        <f>+'CTOS FICHA 904946'!B584</f>
        <v>0</v>
      </c>
      <c r="D576" s="8">
        <f>+'CTOS FICHA 904946'!P584</f>
        <v>0</v>
      </c>
      <c r="E576" t="str">
        <f>'CTOS FICHA 904664'!C577&amp;'CTOS FICHA 904664'!D577&amp;'CTOS FICHA 904664'!E577&amp;'CTOS FICHA 904664'!F577&amp;'CTOS FICHA 904664'!G577&amp;'CTOS FICHA 904664'!H577&amp;'CTOS FICHA 904664'!I577&amp;'CTOS FICHA 904664'!Q577</f>
        <v/>
      </c>
      <c r="F576" s="8">
        <f>+'CTOS FICHA 904664'!A577</f>
        <v>0</v>
      </c>
      <c r="G576" s="8">
        <f>+'CTOS FICHA 904664'!B577</f>
        <v>0</v>
      </c>
      <c r="H576" s="8">
        <f>+'CTOS FICHA 904664'!P577</f>
        <v>0</v>
      </c>
    </row>
    <row r="577" spans="1:8">
      <c r="A577" t="str">
        <f>'CTOS FICHA 904946'!C585&amp;'CTOS FICHA 904946'!D585&amp;'CTOS FICHA 904946'!E585&amp;'CTOS FICHA 904946'!F585&amp;'CTOS FICHA 904946'!G585&amp;'CTOS FICHA 904946'!H585&amp;'CTOS FICHA 904946'!I585</f>
        <v/>
      </c>
      <c r="B577" s="8">
        <f>+'CTOS FICHA 904946'!A585</f>
        <v>0</v>
      </c>
      <c r="C577" s="8">
        <f>+'CTOS FICHA 904946'!B585</f>
        <v>0</v>
      </c>
      <c r="D577" s="8">
        <f>+'CTOS FICHA 904946'!P585</f>
        <v>0</v>
      </c>
      <c r="E577" t="str">
        <f>'CTOS FICHA 904664'!C578&amp;'CTOS FICHA 904664'!D578&amp;'CTOS FICHA 904664'!E578&amp;'CTOS FICHA 904664'!F578&amp;'CTOS FICHA 904664'!G578&amp;'CTOS FICHA 904664'!H578&amp;'CTOS FICHA 904664'!I578&amp;'CTOS FICHA 904664'!Q578</f>
        <v/>
      </c>
      <c r="F577" s="8">
        <f>+'CTOS FICHA 904664'!A578</f>
        <v>0</v>
      </c>
      <c r="G577" s="8">
        <f>+'CTOS FICHA 904664'!B578</f>
        <v>0</v>
      </c>
      <c r="H577" s="8">
        <f>+'CTOS FICHA 904664'!P578</f>
        <v>0</v>
      </c>
    </row>
    <row r="578" spans="1:8">
      <c r="A578" t="str">
        <f>'CTOS FICHA 904946'!C586&amp;'CTOS FICHA 904946'!D586&amp;'CTOS FICHA 904946'!E586&amp;'CTOS FICHA 904946'!F586&amp;'CTOS FICHA 904946'!G586&amp;'CTOS FICHA 904946'!H586&amp;'CTOS FICHA 904946'!I586</f>
        <v/>
      </c>
      <c r="B578" s="8">
        <f>+'CTOS FICHA 904946'!A586</f>
        <v>0</v>
      </c>
      <c r="C578" s="8">
        <f>+'CTOS FICHA 904946'!B586</f>
        <v>0</v>
      </c>
      <c r="D578" s="8">
        <f>+'CTOS FICHA 904946'!P586</f>
        <v>0</v>
      </c>
      <c r="E578" t="str">
        <f>'CTOS FICHA 904664'!C579&amp;'CTOS FICHA 904664'!D579&amp;'CTOS FICHA 904664'!E579&amp;'CTOS FICHA 904664'!F579&amp;'CTOS FICHA 904664'!G579&amp;'CTOS FICHA 904664'!H579&amp;'CTOS FICHA 904664'!I579&amp;'CTOS FICHA 904664'!Q579</f>
        <v/>
      </c>
      <c r="F578" s="8">
        <f>+'CTOS FICHA 904664'!A579</f>
        <v>0</v>
      </c>
      <c r="G578" s="8">
        <f>+'CTOS FICHA 904664'!B579</f>
        <v>0</v>
      </c>
      <c r="H578" s="8">
        <f>+'CTOS FICHA 904664'!P579</f>
        <v>0</v>
      </c>
    </row>
    <row r="579" spans="1:8">
      <c r="A579" t="str">
        <f>'CTOS FICHA 904946'!C587&amp;'CTOS FICHA 904946'!D587&amp;'CTOS FICHA 904946'!E587&amp;'CTOS FICHA 904946'!F587&amp;'CTOS FICHA 904946'!G587&amp;'CTOS FICHA 904946'!H587&amp;'CTOS FICHA 904946'!I587</f>
        <v/>
      </c>
      <c r="B579" s="8">
        <f>+'CTOS FICHA 904946'!A587</f>
        <v>0</v>
      </c>
      <c r="C579" s="8">
        <f>+'CTOS FICHA 904946'!B587</f>
        <v>0</v>
      </c>
      <c r="D579" s="8">
        <f>+'CTOS FICHA 904946'!P587</f>
        <v>0</v>
      </c>
      <c r="E579" t="str">
        <f>'CTOS FICHA 904664'!C580&amp;'CTOS FICHA 904664'!D580&amp;'CTOS FICHA 904664'!E580&amp;'CTOS FICHA 904664'!F580&amp;'CTOS FICHA 904664'!G580&amp;'CTOS FICHA 904664'!H580&amp;'CTOS FICHA 904664'!I580&amp;'CTOS FICHA 904664'!Q580</f>
        <v/>
      </c>
      <c r="F579" s="8">
        <f>+'CTOS FICHA 904664'!A580</f>
        <v>0</v>
      </c>
      <c r="G579" s="8">
        <f>+'CTOS FICHA 904664'!B580</f>
        <v>0</v>
      </c>
      <c r="H579" s="8">
        <f>+'CTOS FICHA 904664'!P580</f>
        <v>0</v>
      </c>
    </row>
    <row r="580" spans="1:8">
      <c r="A580" t="str">
        <f>'CTOS FICHA 904946'!C588&amp;'CTOS FICHA 904946'!D588&amp;'CTOS FICHA 904946'!E588&amp;'CTOS FICHA 904946'!F588&amp;'CTOS FICHA 904946'!G588&amp;'CTOS FICHA 904946'!H588&amp;'CTOS FICHA 904946'!I588</f>
        <v/>
      </c>
      <c r="B580" s="8">
        <f>+'CTOS FICHA 904946'!A588</f>
        <v>0</v>
      </c>
      <c r="C580" s="8">
        <f>+'CTOS FICHA 904946'!B588</f>
        <v>0</v>
      </c>
      <c r="D580" s="8">
        <f>+'CTOS FICHA 904946'!P588</f>
        <v>0</v>
      </c>
      <c r="E580" t="str">
        <f>'CTOS FICHA 904664'!C581&amp;'CTOS FICHA 904664'!D581&amp;'CTOS FICHA 904664'!E581&amp;'CTOS FICHA 904664'!F581&amp;'CTOS FICHA 904664'!G581&amp;'CTOS FICHA 904664'!H581&amp;'CTOS FICHA 904664'!I581&amp;'CTOS FICHA 904664'!Q581</f>
        <v/>
      </c>
      <c r="F580" s="8">
        <f>+'CTOS FICHA 904664'!A581</f>
        <v>0</v>
      </c>
      <c r="G580" s="8">
        <f>+'CTOS FICHA 904664'!B581</f>
        <v>0</v>
      </c>
      <c r="H580" s="8">
        <f>+'CTOS FICHA 904664'!P581</f>
        <v>0</v>
      </c>
    </row>
    <row r="581" spans="1:8">
      <c r="A581" t="str">
        <f>'CTOS FICHA 904946'!C589&amp;'CTOS FICHA 904946'!D589&amp;'CTOS FICHA 904946'!E589&amp;'CTOS FICHA 904946'!F589&amp;'CTOS FICHA 904946'!G589&amp;'CTOS FICHA 904946'!H589&amp;'CTOS FICHA 904946'!I589</f>
        <v/>
      </c>
      <c r="B581" s="8">
        <f>+'CTOS FICHA 904946'!A589</f>
        <v>0</v>
      </c>
      <c r="C581" s="8">
        <f>+'CTOS FICHA 904946'!B589</f>
        <v>0</v>
      </c>
      <c r="D581" s="8">
        <f>+'CTOS FICHA 904946'!P589</f>
        <v>0</v>
      </c>
      <c r="E581" t="str">
        <f>'CTOS FICHA 904664'!C582&amp;'CTOS FICHA 904664'!D582&amp;'CTOS FICHA 904664'!E582&amp;'CTOS FICHA 904664'!F582&amp;'CTOS FICHA 904664'!G582&amp;'CTOS FICHA 904664'!H582&amp;'CTOS FICHA 904664'!I582&amp;'CTOS FICHA 904664'!Q582</f>
        <v/>
      </c>
      <c r="F581" s="8">
        <f>+'CTOS FICHA 904664'!A582</f>
        <v>0</v>
      </c>
      <c r="G581" s="8">
        <f>+'CTOS FICHA 904664'!B582</f>
        <v>0</v>
      </c>
      <c r="H581" s="8">
        <f>+'CTOS FICHA 904664'!P582</f>
        <v>0</v>
      </c>
    </row>
    <row r="582" spans="1:8">
      <c r="A582" t="str">
        <f>'CTOS FICHA 904946'!C590&amp;'CTOS FICHA 904946'!D590&amp;'CTOS FICHA 904946'!E590&amp;'CTOS FICHA 904946'!F590&amp;'CTOS FICHA 904946'!G590&amp;'CTOS FICHA 904946'!H590&amp;'CTOS FICHA 904946'!I590</f>
        <v/>
      </c>
      <c r="B582" s="8">
        <f>+'CTOS FICHA 904946'!A590</f>
        <v>0</v>
      </c>
      <c r="C582" s="8">
        <f>+'CTOS FICHA 904946'!B590</f>
        <v>0</v>
      </c>
      <c r="D582" s="8">
        <f>+'CTOS FICHA 904946'!P590</f>
        <v>0</v>
      </c>
      <c r="E582" t="str">
        <f>'CTOS FICHA 904664'!C583&amp;'CTOS FICHA 904664'!D583&amp;'CTOS FICHA 904664'!E583&amp;'CTOS FICHA 904664'!F583&amp;'CTOS FICHA 904664'!G583&amp;'CTOS FICHA 904664'!H583&amp;'CTOS FICHA 904664'!I583&amp;'CTOS FICHA 904664'!Q583</f>
        <v/>
      </c>
      <c r="F582" s="8">
        <f>+'CTOS FICHA 904664'!A583</f>
        <v>0</v>
      </c>
      <c r="G582" s="8">
        <f>+'CTOS FICHA 904664'!B583</f>
        <v>0</v>
      </c>
      <c r="H582" s="8">
        <f>+'CTOS FICHA 904664'!P583</f>
        <v>0</v>
      </c>
    </row>
    <row r="583" spans="1:8">
      <c r="A583" t="str">
        <f>'CTOS FICHA 904946'!C591&amp;'CTOS FICHA 904946'!D591&amp;'CTOS FICHA 904946'!E591&amp;'CTOS FICHA 904946'!F591&amp;'CTOS FICHA 904946'!G591&amp;'CTOS FICHA 904946'!H591&amp;'CTOS FICHA 904946'!I591</f>
        <v/>
      </c>
      <c r="B583" s="8">
        <f>+'CTOS FICHA 904946'!A591</f>
        <v>0</v>
      </c>
      <c r="C583" s="8">
        <f>+'CTOS FICHA 904946'!B591</f>
        <v>0</v>
      </c>
      <c r="D583" s="8">
        <f>+'CTOS FICHA 904946'!P591</f>
        <v>0</v>
      </c>
      <c r="E583" t="str">
        <f>'CTOS FICHA 904664'!C584&amp;'CTOS FICHA 904664'!D584&amp;'CTOS FICHA 904664'!E584&amp;'CTOS FICHA 904664'!F584&amp;'CTOS FICHA 904664'!G584&amp;'CTOS FICHA 904664'!H584&amp;'CTOS FICHA 904664'!I584&amp;'CTOS FICHA 904664'!Q584</f>
        <v/>
      </c>
      <c r="F583" s="8">
        <f>+'CTOS FICHA 904664'!A584</f>
        <v>0</v>
      </c>
      <c r="G583" s="8">
        <f>+'CTOS FICHA 904664'!B584</f>
        <v>0</v>
      </c>
      <c r="H583" s="8">
        <f>+'CTOS FICHA 904664'!P584</f>
        <v>0</v>
      </c>
    </row>
    <row r="584" spans="1:8">
      <c r="A584" t="str">
        <f>'CTOS FICHA 904946'!C592&amp;'CTOS FICHA 904946'!D592&amp;'CTOS FICHA 904946'!E592&amp;'CTOS FICHA 904946'!F592&amp;'CTOS FICHA 904946'!G592&amp;'CTOS FICHA 904946'!H592&amp;'CTOS FICHA 904946'!I592</f>
        <v/>
      </c>
      <c r="B584" s="8">
        <f>+'CTOS FICHA 904946'!A592</f>
        <v>0</v>
      </c>
      <c r="C584" s="8">
        <f>+'CTOS FICHA 904946'!B592</f>
        <v>0</v>
      </c>
      <c r="D584" s="8">
        <f>+'CTOS FICHA 904946'!P592</f>
        <v>0</v>
      </c>
      <c r="E584" t="str">
        <f>'CTOS FICHA 904664'!C585&amp;'CTOS FICHA 904664'!D585&amp;'CTOS FICHA 904664'!E585&amp;'CTOS FICHA 904664'!F585&amp;'CTOS FICHA 904664'!G585&amp;'CTOS FICHA 904664'!H585&amp;'CTOS FICHA 904664'!I585&amp;'CTOS FICHA 904664'!Q585</f>
        <v/>
      </c>
      <c r="F584" s="8">
        <f>+'CTOS FICHA 904664'!A585</f>
        <v>0</v>
      </c>
      <c r="G584" s="8">
        <f>+'CTOS FICHA 904664'!B585</f>
        <v>0</v>
      </c>
      <c r="H584" s="8">
        <f>+'CTOS FICHA 904664'!P585</f>
        <v>0</v>
      </c>
    </row>
    <row r="585" spans="1:8">
      <c r="A585" t="str">
        <f>'CTOS FICHA 904946'!C593&amp;'CTOS FICHA 904946'!D593&amp;'CTOS FICHA 904946'!E593&amp;'CTOS FICHA 904946'!F593&amp;'CTOS FICHA 904946'!G593&amp;'CTOS FICHA 904946'!H593&amp;'CTOS FICHA 904946'!I593</f>
        <v/>
      </c>
      <c r="B585" s="8">
        <f>+'CTOS FICHA 904946'!A593</f>
        <v>0</v>
      </c>
      <c r="C585" s="8">
        <f>+'CTOS FICHA 904946'!B593</f>
        <v>0</v>
      </c>
      <c r="D585" s="8">
        <f>+'CTOS FICHA 904946'!P593</f>
        <v>0</v>
      </c>
      <c r="E585" t="str">
        <f>'CTOS FICHA 904664'!C586&amp;'CTOS FICHA 904664'!D586&amp;'CTOS FICHA 904664'!E586&amp;'CTOS FICHA 904664'!F586&amp;'CTOS FICHA 904664'!G586&amp;'CTOS FICHA 904664'!H586&amp;'CTOS FICHA 904664'!I586&amp;'CTOS FICHA 904664'!Q586</f>
        <v/>
      </c>
      <c r="F585" s="8">
        <f>+'CTOS FICHA 904664'!A586</f>
        <v>0</v>
      </c>
      <c r="G585" s="8">
        <f>+'CTOS FICHA 904664'!B586</f>
        <v>0</v>
      </c>
      <c r="H585" s="8">
        <f>+'CTOS FICHA 904664'!P586</f>
        <v>0</v>
      </c>
    </row>
    <row r="586" spans="1:8">
      <c r="A586" t="str">
        <f>'CTOS FICHA 904946'!C594&amp;'CTOS FICHA 904946'!D594&amp;'CTOS FICHA 904946'!E594&amp;'CTOS FICHA 904946'!F594&amp;'CTOS FICHA 904946'!G594&amp;'CTOS FICHA 904946'!H594&amp;'CTOS FICHA 904946'!I594</f>
        <v/>
      </c>
      <c r="B586" s="8">
        <f>+'CTOS FICHA 904946'!A594</f>
        <v>0</v>
      </c>
      <c r="C586" s="8">
        <f>+'CTOS FICHA 904946'!B594</f>
        <v>0</v>
      </c>
      <c r="D586" s="8">
        <f>+'CTOS FICHA 904946'!P594</f>
        <v>0</v>
      </c>
      <c r="E586" t="str">
        <f>'CTOS FICHA 904664'!C587&amp;'CTOS FICHA 904664'!D587&amp;'CTOS FICHA 904664'!E587&amp;'CTOS FICHA 904664'!F587&amp;'CTOS FICHA 904664'!G587&amp;'CTOS FICHA 904664'!H587&amp;'CTOS FICHA 904664'!I587&amp;'CTOS FICHA 904664'!Q587</f>
        <v/>
      </c>
      <c r="F586" s="8">
        <f>+'CTOS FICHA 904664'!A587</f>
        <v>0</v>
      </c>
      <c r="G586" s="8">
        <f>+'CTOS FICHA 904664'!B587</f>
        <v>0</v>
      </c>
      <c r="H586" s="8">
        <f>+'CTOS FICHA 904664'!P587</f>
        <v>0</v>
      </c>
    </row>
    <row r="587" spans="1:8">
      <c r="A587" t="str">
        <f>'CTOS FICHA 904946'!C595&amp;'CTOS FICHA 904946'!D595&amp;'CTOS FICHA 904946'!E595&amp;'CTOS FICHA 904946'!F595&amp;'CTOS FICHA 904946'!G595&amp;'CTOS FICHA 904946'!H595&amp;'CTOS FICHA 904946'!I595</f>
        <v/>
      </c>
      <c r="B587" s="8">
        <f>+'CTOS FICHA 904946'!A595</f>
        <v>0</v>
      </c>
      <c r="C587" s="8">
        <f>+'CTOS FICHA 904946'!B595</f>
        <v>0</v>
      </c>
      <c r="D587" s="8">
        <f>+'CTOS FICHA 904946'!P595</f>
        <v>0</v>
      </c>
      <c r="E587" t="str">
        <f>'CTOS FICHA 904664'!C588&amp;'CTOS FICHA 904664'!D588&amp;'CTOS FICHA 904664'!E588&amp;'CTOS FICHA 904664'!F588&amp;'CTOS FICHA 904664'!G588&amp;'CTOS FICHA 904664'!H588&amp;'CTOS FICHA 904664'!I588&amp;'CTOS FICHA 904664'!Q588</f>
        <v/>
      </c>
      <c r="F587" s="8">
        <f>+'CTOS FICHA 904664'!A588</f>
        <v>0</v>
      </c>
      <c r="G587" s="8">
        <f>+'CTOS FICHA 904664'!B588</f>
        <v>0</v>
      </c>
      <c r="H587" s="8">
        <f>+'CTOS FICHA 904664'!P588</f>
        <v>0</v>
      </c>
    </row>
    <row r="588" spans="1:8">
      <c r="A588" t="str">
        <f>'CTOS FICHA 904946'!C596&amp;'CTOS FICHA 904946'!D596&amp;'CTOS FICHA 904946'!E596&amp;'CTOS FICHA 904946'!F596&amp;'CTOS FICHA 904946'!G596&amp;'CTOS FICHA 904946'!H596&amp;'CTOS FICHA 904946'!I596</f>
        <v/>
      </c>
      <c r="B588" s="8">
        <f>+'CTOS FICHA 904946'!A596</f>
        <v>0</v>
      </c>
      <c r="C588" s="8">
        <f>+'CTOS FICHA 904946'!B596</f>
        <v>0</v>
      </c>
      <c r="D588" s="8">
        <f>+'CTOS FICHA 904946'!P596</f>
        <v>0</v>
      </c>
      <c r="E588" t="str">
        <f>'CTOS FICHA 904664'!C589&amp;'CTOS FICHA 904664'!D589&amp;'CTOS FICHA 904664'!E589&amp;'CTOS FICHA 904664'!F589&amp;'CTOS FICHA 904664'!G589&amp;'CTOS FICHA 904664'!H589&amp;'CTOS FICHA 904664'!I589&amp;'CTOS FICHA 904664'!Q589</f>
        <v/>
      </c>
      <c r="F588" s="8">
        <f>+'CTOS FICHA 904664'!A589</f>
        <v>0</v>
      </c>
      <c r="G588" s="8">
        <f>+'CTOS FICHA 904664'!B589</f>
        <v>0</v>
      </c>
      <c r="H588" s="8">
        <f>+'CTOS FICHA 904664'!P589</f>
        <v>0</v>
      </c>
    </row>
    <row r="589" spans="1:8">
      <c r="A589" t="str">
        <f>'CTOS FICHA 904946'!C597&amp;'CTOS FICHA 904946'!D597&amp;'CTOS FICHA 904946'!E597&amp;'CTOS FICHA 904946'!F597&amp;'CTOS FICHA 904946'!G597&amp;'CTOS FICHA 904946'!H597&amp;'CTOS FICHA 904946'!I597</f>
        <v/>
      </c>
      <c r="B589" s="8">
        <f>+'CTOS FICHA 904946'!A597</f>
        <v>0</v>
      </c>
      <c r="C589" s="8">
        <f>+'CTOS FICHA 904946'!B597</f>
        <v>0</v>
      </c>
      <c r="D589" s="8">
        <f>+'CTOS FICHA 904946'!P597</f>
        <v>0</v>
      </c>
      <c r="E589" t="str">
        <f>'CTOS FICHA 904664'!C590&amp;'CTOS FICHA 904664'!D590&amp;'CTOS FICHA 904664'!E590&amp;'CTOS FICHA 904664'!F590&amp;'CTOS FICHA 904664'!G590&amp;'CTOS FICHA 904664'!H590&amp;'CTOS FICHA 904664'!I590&amp;'CTOS FICHA 904664'!Q590</f>
        <v/>
      </c>
      <c r="F589" s="8">
        <f>+'CTOS FICHA 904664'!A590</f>
        <v>0</v>
      </c>
      <c r="G589" s="8">
        <f>+'CTOS FICHA 904664'!B590</f>
        <v>0</v>
      </c>
      <c r="H589" s="8">
        <f>+'CTOS FICHA 904664'!P590</f>
        <v>0</v>
      </c>
    </row>
    <row r="590" spans="1:8">
      <c r="A590" t="str">
        <f>'CTOS FICHA 904946'!C598&amp;'CTOS FICHA 904946'!D598&amp;'CTOS FICHA 904946'!E598&amp;'CTOS FICHA 904946'!F598&amp;'CTOS FICHA 904946'!G598&amp;'CTOS FICHA 904946'!H598&amp;'CTOS FICHA 904946'!I598</f>
        <v/>
      </c>
      <c r="B590" s="8">
        <f>+'CTOS FICHA 904946'!A598</f>
        <v>0</v>
      </c>
      <c r="C590" s="8">
        <f>+'CTOS FICHA 904946'!B598</f>
        <v>0</v>
      </c>
      <c r="D590" s="8">
        <f>+'CTOS FICHA 904946'!P598</f>
        <v>0</v>
      </c>
      <c r="E590" t="str">
        <f>'CTOS FICHA 904664'!C591&amp;'CTOS FICHA 904664'!D591&amp;'CTOS FICHA 904664'!E591&amp;'CTOS FICHA 904664'!F591&amp;'CTOS FICHA 904664'!G591&amp;'CTOS FICHA 904664'!H591&amp;'CTOS FICHA 904664'!I591&amp;'CTOS FICHA 904664'!Q591</f>
        <v/>
      </c>
      <c r="F590" s="8">
        <f>+'CTOS FICHA 904664'!A591</f>
        <v>0</v>
      </c>
      <c r="G590" s="8">
        <f>+'CTOS FICHA 904664'!B591</f>
        <v>0</v>
      </c>
      <c r="H590" s="8">
        <f>+'CTOS FICHA 904664'!P591</f>
        <v>0</v>
      </c>
    </row>
    <row r="591" spans="1:8">
      <c r="A591" t="str">
        <f>'CTOS FICHA 904946'!C599&amp;'CTOS FICHA 904946'!D599&amp;'CTOS FICHA 904946'!E599&amp;'CTOS FICHA 904946'!F599&amp;'CTOS FICHA 904946'!G599&amp;'CTOS FICHA 904946'!H599&amp;'CTOS FICHA 904946'!I599</f>
        <v/>
      </c>
      <c r="B591" s="8">
        <f>+'CTOS FICHA 904946'!A599</f>
        <v>0</v>
      </c>
      <c r="C591" s="8">
        <f>+'CTOS FICHA 904946'!B599</f>
        <v>0</v>
      </c>
      <c r="D591" s="8">
        <f>+'CTOS FICHA 904946'!P599</f>
        <v>0</v>
      </c>
      <c r="E591" t="str">
        <f>'CTOS FICHA 904664'!C592&amp;'CTOS FICHA 904664'!D592&amp;'CTOS FICHA 904664'!E592&amp;'CTOS FICHA 904664'!F592&amp;'CTOS FICHA 904664'!G592&amp;'CTOS FICHA 904664'!H592&amp;'CTOS FICHA 904664'!I592&amp;'CTOS FICHA 904664'!Q592</f>
        <v/>
      </c>
      <c r="F591" s="8">
        <f>+'CTOS FICHA 904664'!A592</f>
        <v>0</v>
      </c>
      <c r="G591" s="8">
        <f>+'CTOS FICHA 904664'!B592</f>
        <v>0</v>
      </c>
      <c r="H591" s="8">
        <f>+'CTOS FICHA 904664'!P592</f>
        <v>0</v>
      </c>
    </row>
    <row r="592" spans="1:8">
      <c r="A592" t="str">
        <f>'CTOS FICHA 904946'!C600&amp;'CTOS FICHA 904946'!D600&amp;'CTOS FICHA 904946'!E600&amp;'CTOS FICHA 904946'!F600&amp;'CTOS FICHA 904946'!G600&amp;'CTOS FICHA 904946'!H600&amp;'CTOS FICHA 904946'!I600</f>
        <v/>
      </c>
      <c r="B592" s="8">
        <f>+'CTOS FICHA 904946'!A600</f>
        <v>0</v>
      </c>
      <c r="C592" s="8">
        <f>+'CTOS FICHA 904946'!B600</f>
        <v>0</v>
      </c>
      <c r="D592" s="8">
        <f>+'CTOS FICHA 904946'!P600</f>
        <v>0</v>
      </c>
      <c r="E592" t="str">
        <f>'CTOS FICHA 904664'!C593&amp;'CTOS FICHA 904664'!D593&amp;'CTOS FICHA 904664'!E593&amp;'CTOS FICHA 904664'!F593&amp;'CTOS FICHA 904664'!G593&amp;'CTOS FICHA 904664'!H593&amp;'CTOS FICHA 904664'!I593&amp;'CTOS FICHA 904664'!Q593</f>
        <v/>
      </c>
      <c r="F592" s="8">
        <f>+'CTOS FICHA 904664'!A593</f>
        <v>0</v>
      </c>
      <c r="G592" s="8">
        <f>+'CTOS FICHA 904664'!B593</f>
        <v>0</v>
      </c>
      <c r="H592" s="8">
        <f>+'CTOS FICHA 904664'!P593</f>
        <v>0</v>
      </c>
    </row>
    <row r="593" spans="1:8">
      <c r="A593" t="str">
        <f>'CTOS FICHA 904946'!C601&amp;'CTOS FICHA 904946'!D601&amp;'CTOS FICHA 904946'!E601&amp;'CTOS FICHA 904946'!F601&amp;'CTOS FICHA 904946'!G601&amp;'CTOS FICHA 904946'!H601&amp;'CTOS FICHA 904946'!I601</f>
        <v/>
      </c>
      <c r="B593" s="8">
        <f>+'CTOS FICHA 904946'!A601</f>
        <v>0</v>
      </c>
      <c r="C593" s="8">
        <f>+'CTOS FICHA 904946'!B601</f>
        <v>0</v>
      </c>
      <c r="D593" s="8">
        <f>+'CTOS FICHA 904946'!P601</f>
        <v>0</v>
      </c>
      <c r="E593" t="str">
        <f>'CTOS FICHA 904664'!C594&amp;'CTOS FICHA 904664'!D594&amp;'CTOS FICHA 904664'!E594&amp;'CTOS FICHA 904664'!F594&amp;'CTOS FICHA 904664'!G594&amp;'CTOS FICHA 904664'!H594&amp;'CTOS FICHA 904664'!I594&amp;'CTOS FICHA 904664'!Q594</f>
        <v/>
      </c>
      <c r="F593" s="8">
        <f>+'CTOS FICHA 904664'!A594</f>
        <v>0</v>
      </c>
      <c r="G593" s="8">
        <f>+'CTOS FICHA 904664'!B594</f>
        <v>0</v>
      </c>
      <c r="H593" s="8">
        <f>+'CTOS FICHA 904664'!P594</f>
        <v>0</v>
      </c>
    </row>
    <row r="594" spans="1:8">
      <c r="A594" t="str">
        <f>'CTOS FICHA 904946'!C602&amp;'CTOS FICHA 904946'!D602&amp;'CTOS FICHA 904946'!E602&amp;'CTOS FICHA 904946'!F602&amp;'CTOS FICHA 904946'!G602&amp;'CTOS FICHA 904946'!H602&amp;'CTOS FICHA 904946'!I602</f>
        <v/>
      </c>
      <c r="B594" s="8">
        <f>+'CTOS FICHA 904946'!A602</f>
        <v>0</v>
      </c>
      <c r="C594" s="8">
        <f>+'CTOS FICHA 904946'!B602</f>
        <v>0</v>
      </c>
      <c r="D594" s="8">
        <f>+'CTOS FICHA 904946'!P602</f>
        <v>0</v>
      </c>
      <c r="E594" t="str">
        <f>'CTOS FICHA 904664'!C595&amp;'CTOS FICHA 904664'!D595&amp;'CTOS FICHA 904664'!E595&amp;'CTOS FICHA 904664'!F595&amp;'CTOS FICHA 904664'!G595&amp;'CTOS FICHA 904664'!H595&amp;'CTOS FICHA 904664'!I595&amp;'CTOS FICHA 904664'!Q595</f>
        <v/>
      </c>
      <c r="F594" s="8">
        <f>+'CTOS FICHA 904664'!A595</f>
        <v>0</v>
      </c>
      <c r="G594" s="8">
        <f>+'CTOS FICHA 904664'!B595</f>
        <v>0</v>
      </c>
      <c r="H594" s="8">
        <f>+'CTOS FICHA 904664'!P595</f>
        <v>0</v>
      </c>
    </row>
    <row r="595" spans="1:8">
      <c r="A595" t="str">
        <f>'CTOS FICHA 904946'!C603&amp;'CTOS FICHA 904946'!D603&amp;'CTOS FICHA 904946'!E603&amp;'CTOS FICHA 904946'!F603&amp;'CTOS FICHA 904946'!G603&amp;'CTOS FICHA 904946'!H603&amp;'CTOS FICHA 904946'!I603</f>
        <v/>
      </c>
      <c r="B595" s="8">
        <f>+'CTOS FICHA 904946'!A603</f>
        <v>0</v>
      </c>
      <c r="C595" s="8">
        <f>+'CTOS FICHA 904946'!B603</f>
        <v>0</v>
      </c>
      <c r="D595" s="8">
        <f>+'CTOS FICHA 904946'!P603</f>
        <v>0</v>
      </c>
      <c r="E595" t="str">
        <f>'CTOS FICHA 904664'!C596&amp;'CTOS FICHA 904664'!D596&amp;'CTOS FICHA 904664'!E596&amp;'CTOS FICHA 904664'!F596&amp;'CTOS FICHA 904664'!G596&amp;'CTOS FICHA 904664'!H596&amp;'CTOS FICHA 904664'!I596&amp;'CTOS FICHA 904664'!Q596</f>
        <v/>
      </c>
      <c r="F595" s="8">
        <f>+'CTOS FICHA 904664'!A596</f>
        <v>0</v>
      </c>
      <c r="G595" s="8">
        <f>+'CTOS FICHA 904664'!B596</f>
        <v>0</v>
      </c>
      <c r="H595" s="8">
        <f>+'CTOS FICHA 904664'!P596</f>
        <v>0</v>
      </c>
    </row>
    <row r="596" spans="1:8">
      <c r="A596" t="str">
        <f>'CTOS FICHA 904946'!C604&amp;'CTOS FICHA 904946'!D604&amp;'CTOS FICHA 904946'!E604&amp;'CTOS FICHA 904946'!F604&amp;'CTOS FICHA 904946'!G604&amp;'CTOS FICHA 904946'!H604&amp;'CTOS FICHA 904946'!I604</f>
        <v/>
      </c>
      <c r="B596" s="8">
        <f>+'CTOS FICHA 904946'!A604</f>
        <v>0</v>
      </c>
      <c r="C596" s="8">
        <f>+'CTOS FICHA 904946'!B604</f>
        <v>0</v>
      </c>
      <c r="D596" s="8">
        <f>+'CTOS FICHA 904946'!P604</f>
        <v>0</v>
      </c>
      <c r="E596" t="str">
        <f>'CTOS FICHA 904664'!C597&amp;'CTOS FICHA 904664'!D597&amp;'CTOS FICHA 904664'!E597&amp;'CTOS FICHA 904664'!F597&amp;'CTOS FICHA 904664'!G597&amp;'CTOS FICHA 904664'!H597&amp;'CTOS FICHA 904664'!I597&amp;'CTOS FICHA 904664'!Q597</f>
        <v/>
      </c>
      <c r="F596" s="8">
        <f>+'CTOS FICHA 904664'!A597</f>
        <v>0</v>
      </c>
      <c r="G596" s="8">
        <f>+'CTOS FICHA 904664'!B597</f>
        <v>0</v>
      </c>
      <c r="H596" s="8">
        <f>+'CTOS FICHA 904664'!P597</f>
        <v>0</v>
      </c>
    </row>
    <row r="597" spans="1:8">
      <c r="A597" t="str">
        <f>'CTOS FICHA 904946'!C605&amp;'CTOS FICHA 904946'!D605&amp;'CTOS FICHA 904946'!E605&amp;'CTOS FICHA 904946'!F605&amp;'CTOS FICHA 904946'!G605&amp;'CTOS FICHA 904946'!H605&amp;'CTOS FICHA 904946'!I605</f>
        <v/>
      </c>
      <c r="B597" s="8">
        <f>+'CTOS FICHA 904946'!A605</f>
        <v>0</v>
      </c>
      <c r="C597" s="8">
        <f>+'CTOS FICHA 904946'!B605</f>
        <v>0</v>
      </c>
      <c r="D597" s="8">
        <f>+'CTOS FICHA 904946'!P605</f>
        <v>0</v>
      </c>
      <c r="E597" t="str">
        <f>'CTOS FICHA 904664'!C598&amp;'CTOS FICHA 904664'!D598&amp;'CTOS FICHA 904664'!E598&amp;'CTOS FICHA 904664'!F598&amp;'CTOS FICHA 904664'!G598&amp;'CTOS FICHA 904664'!H598&amp;'CTOS FICHA 904664'!I598&amp;'CTOS FICHA 904664'!Q598</f>
        <v/>
      </c>
      <c r="F597" s="8">
        <f>+'CTOS FICHA 904664'!A598</f>
        <v>0</v>
      </c>
      <c r="G597" s="8">
        <f>+'CTOS FICHA 904664'!B598</f>
        <v>0</v>
      </c>
      <c r="H597" s="8">
        <f>+'CTOS FICHA 904664'!P598</f>
        <v>0</v>
      </c>
    </row>
    <row r="598" spans="1:8">
      <c r="A598" t="str">
        <f>'CTOS FICHA 904946'!C606&amp;'CTOS FICHA 904946'!D606&amp;'CTOS FICHA 904946'!E606&amp;'CTOS FICHA 904946'!F606&amp;'CTOS FICHA 904946'!G606&amp;'CTOS FICHA 904946'!H606&amp;'CTOS FICHA 904946'!I606</f>
        <v/>
      </c>
      <c r="B598" s="8">
        <f>+'CTOS FICHA 904946'!A606</f>
        <v>0</v>
      </c>
      <c r="C598" s="8">
        <f>+'CTOS FICHA 904946'!B606</f>
        <v>0</v>
      </c>
      <c r="D598" s="8">
        <f>+'CTOS FICHA 904946'!P606</f>
        <v>0</v>
      </c>
      <c r="E598" t="str">
        <f>'CTOS FICHA 904664'!C599&amp;'CTOS FICHA 904664'!D599&amp;'CTOS FICHA 904664'!E599&amp;'CTOS FICHA 904664'!F599&amp;'CTOS FICHA 904664'!G599&amp;'CTOS FICHA 904664'!H599&amp;'CTOS FICHA 904664'!I599&amp;'CTOS FICHA 904664'!Q599</f>
        <v/>
      </c>
      <c r="F598" s="8">
        <f>+'CTOS FICHA 904664'!A599</f>
        <v>0</v>
      </c>
      <c r="G598" s="8">
        <f>+'CTOS FICHA 904664'!B599</f>
        <v>0</v>
      </c>
      <c r="H598" s="8">
        <f>+'CTOS FICHA 904664'!P599</f>
        <v>0</v>
      </c>
    </row>
    <row r="599" spans="1:8">
      <c r="A599" t="str">
        <f>'CTOS FICHA 904946'!C607&amp;'CTOS FICHA 904946'!D607&amp;'CTOS FICHA 904946'!E607&amp;'CTOS FICHA 904946'!F607&amp;'CTOS FICHA 904946'!G607&amp;'CTOS FICHA 904946'!H607&amp;'CTOS FICHA 904946'!I607</f>
        <v/>
      </c>
      <c r="B599" s="8">
        <f>+'CTOS FICHA 904946'!A607</f>
        <v>0</v>
      </c>
      <c r="C599" s="8">
        <f>+'CTOS FICHA 904946'!B607</f>
        <v>0</v>
      </c>
      <c r="D599" s="8">
        <f>+'CTOS FICHA 904946'!P607</f>
        <v>0</v>
      </c>
      <c r="E599" t="str">
        <f>'CTOS FICHA 904664'!C600&amp;'CTOS FICHA 904664'!D600&amp;'CTOS FICHA 904664'!E600&amp;'CTOS FICHA 904664'!F600&amp;'CTOS FICHA 904664'!G600&amp;'CTOS FICHA 904664'!H600&amp;'CTOS FICHA 904664'!I600&amp;'CTOS FICHA 904664'!Q600</f>
        <v/>
      </c>
      <c r="F599" s="8">
        <f>+'CTOS FICHA 904664'!A600</f>
        <v>0</v>
      </c>
      <c r="G599" s="8">
        <f>+'CTOS FICHA 904664'!B600</f>
        <v>0</v>
      </c>
      <c r="H599" s="8">
        <f>+'CTOS FICHA 904664'!P600</f>
        <v>0</v>
      </c>
    </row>
    <row r="600" spans="1:8">
      <c r="A600" t="str">
        <f>'CTOS FICHA 904946'!C608&amp;'CTOS FICHA 904946'!D608&amp;'CTOS FICHA 904946'!E608&amp;'CTOS FICHA 904946'!F608&amp;'CTOS FICHA 904946'!G608&amp;'CTOS FICHA 904946'!H608&amp;'CTOS FICHA 904946'!I608</f>
        <v/>
      </c>
      <c r="B600" s="8">
        <f>+'CTOS FICHA 904946'!A608</f>
        <v>0</v>
      </c>
      <c r="C600" s="8">
        <f>+'CTOS FICHA 904946'!B608</f>
        <v>0</v>
      </c>
      <c r="D600" s="8">
        <f>+'CTOS FICHA 904946'!P608</f>
        <v>0</v>
      </c>
      <c r="E600" t="str">
        <f>'CTOS FICHA 904664'!C601&amp;'CTOS FICHA 904664'!D601&amp;'CTOS FICHA 904664'!E601&amp;'CTOS FICHA 904664'!F601&amp;'CTOS FICHA 904664'!G601&amp;'CTOS FICHA 904664'!H601&amp;'CTOS FICHA 904664'!I601&amp;'CTOS FICHA 904664'!Q601</f>
        <v/>
      </c>
      <c r="F600" s="8">
        <f>+'CTOS FICHA 904664'!A601</f>
        <v>0</v>
      </c>
      <c r="G600" s="8">
        <f>+'CTOS FICHA 904664'!B601</f>
        <v>0</v>
      </c>
      <c r="H600" s="8">
        <f>+'CTOS FICHA 904664'!P601</f>
        <v>0</v>
      </c>
    </row>
    <row r="601" spans="1:8">
      <c r="A601" t="str">
        <f>'CTOS FICHA 904946'!C609&amp;'CTOS FICHA 904946'!D609&amp;'CTOS FICHA 904946'!E609&amp;'CTOS FICHA 904946'!F609&amp;'CTOS FICHA 904946'!G609&amp;'CTOS FICHA 904946'!H609&amp;'CTOS FICHA 904946'!I609</f>
        <v/>
      </c>
      <c r="B601" s="8">
        <f>+'CTOS FICHA 904946'!A609</f>
        <v>0</v>
      </c>
      <c r="C601" s="8">
        <f>+'CTOS FICHA 904946'!B609</f>
        <v>0</v>
      </c>
      <c r="D601" s="8">
        <f>+'CTOS FICHA 904946'!P609</f>
        <v>0</v>
      </c>
      <c r="E601" t="str">
        <f>'CTOS FICHA 904664'!C602&amp;'CTOS FICHA 904664'!D602&amp;'CTOS FICHA 904664'!E602&amp;'CTOS FICHA 904664'!F602&amp;'CTOS FICHA 904664'!G602&amp;'CTOS FICHA 904664'!H602&amp;'CTOS FICHA 904664'!I602&amp;'CTOS FICHA 904664'!Q602</f>
        <v/>
      </c>
      <c r="F601" s="8">
        <f>+'CTOS FICHA 904664'!A602</f>
        <v>0</v>
      </c>
      <c r="G601" s="8">
        <f>+'CTOS FICHA 904664'!B602</f>
        <v>0</v>
      </c>
      <c r="H601" s="8">
        <f>+'CTOS FICHA 904664'!P602</f>
        <v>0</v>
      </c>
    </row>
    <row r="602" spans="1:8">
      <c r="A602" t="str">
        <f>'CTOS FICHA 904946'!C610&amp;'CTOS FICHA 904946'!D610&amp;'CTOS FICHA 904946'!E610&amp;'CTOS FICHA 904946'!F610&amp;'CTOS FICHA 904946'!G610&amp;'CTOS FICHA 904946'!H610&amp;'CTOS FICHA 904946'!I610</f>
        <v/>
      </c>
      <c r="B602" s="8">
        <f>+'CTOS FICHA 904946'!A610</f>
        <v>0</v>
      </c>
      <c r="C602" s="8">
        <f>+'CTOS FICHA 904946'!B610</f>
        <v>0</v>
      </c>
      <c r="D602" s="8">
        <f>+'CTOS FICHA 904946'!P610</f>
        <v>0</v>
      </c>
      <c r="E602" t="str">
        <f>'CTOS FICHA 904664'!C603&amp;'CTOS FICHA 904664'!D603&amp;'CTOS FICHA 904664'!E603&amp;'CTOS FICHA 904664'!F603&amp;'CTOS FICHA 904664'!G603&amp;'CTOS FICHA 904664'!H603&amp;'CTOS FICHA 904664'!I603&amp;'CTOS FICHA 904664'!Q603</f>
        <v/>
      </c>
      <c r="F602" s="8">
        <f>+'CTOS FICHA 904664'!A603</f>
        <v>0</v>
      </c>
      <c r="G602" s="8">
        <f>+'CTOS FICHA 904664'!B603</f>
        <v>0</v>
      </c>
      <c r="H602" s="8">
        <f>+'CTOS FICHA 904664'!P603</f>
        <v>0</v>
      </c>
    </row>
    <row r="603" spans="1:8">
      <c r="A603" t="str">
        <f>'CTOS FICHA 904946'!C611&amp;'CTOS FICHA 904946'!D611&amp;'CTOS FICHA 904946'!E611&amp;'CTOS FICHA 904946'!F611&amp;'CTOS FICHA 904946'!G611&amp;'CTOS FICHA 904946'!H611&amp;'CTOS FICHA 904946'!I611</f>
        <v/>
      </c>
      <c r="B603" s="8">
        <f>+'CTOS FICHA 904946'!A611</f>
        <v>0</v>
      </c>
      <c r="C603" s="8">
        <f>+'CTOS FICHA 904946'!B611</f>
        <v>0</v>
      </c>
      <c r="D603" s="8">
        <f>+'CTOS FICHA 904946'!P611</f>
        <v>0</v>
      </c>
      <c r="E603" t="str">
        <f>'CTOS FICHA 904664'!C604&amp;'CTOS FICHA 904664'!D604&amp;'CTOS FICHA 904664'!E604&amp;'CTOS FICHA 904664'!F604&amp;'CTOS FICHA 904664'!G604&amp;'CTOS FICHA 904664'!H604&amp;'CTOS FICHA 904664'!I604&amp;'CTOS FICHA 904664'!Q604</f>
        <v/>
      </c>
      <c r="F603" s="8">
        <f>+'CTOS FICHA 904664'!A604</f>
        <v>0</v>
      </c>
      <c r="G603" s="8">
        <f>+'CTOS FICHA 904664'!B604</f>
        <v>0</v>
      </c>
      <c r="H603" s="8">
        <f>+'CTOS FICHA 904664'!P604</f>
        <v>0</v>
      </c>
    </row>
    <row r="604" spans="1:8">
      <c r="A604" t="str">
        <f>'CTOS FICHA 904946'!C612&amp;'CTOS FICHA 904946'!D612&amp;'CTOS FICHA 904946'!E612&amp;'CTOS FICHA 904946'!F612&amp;'CTOS FICHA 904946'!G612&amp;'CTOS FICHA 904946'!H612&amp;'CTOS FICHA 904946'!I612</f>
        <v/>
      </c>
      <c r="B604" s="8">
        <f>+'CTOS FICHA 904946'!A612</f>
        <v>0</v>
      </c>
      <c r="C604" s="8">
        <f>+'CTOS FICHA 904946'!B612</f>
        <v>0</v>
      </c>
      <c r="D604" s="8">
        <f>+'CTOS FICHA 904946'!P612</f>
        <v>0</v>
      </c>
      <c r="E604" t="str">
        <f>'CTOS FICHA 904664'!C605&amp;'CTOS FICHA 904664'!D605&amp;'CTOS FICHA 904664'!E605&amp;'CTOS FICHA 904664'!F605&amp;'CTOS FICHA 904664'!G605&amp;'CTOS FICHA 904664'!H605&amp;'CTOS FICHA 904664'!I605&amp;'CTOS FICHA 904664'!Q605</f>
        <v/>
      </c>
      <c r="F604" s="8">
        <f>+'CTOS FICHA 904664'!A605</f>
        <v>0</v>
      </c>
      <c r="G604" s="8">
        <f>+'CTOS FICHA 904664'!B605</f>
        <v>0</v>
      </c>
      <c r="H604" s="8">
        <f>+'CTOS FICHA 904664'!P605</f>
        <v>0</v>
      </c>
    </row>
    <row r="605" spans="1:8">
      <c r="A605" t="str">
        <f>'CTOS FICHA 904946'!C613&amp;'CTOS FICHA 904946'!D613&amp;'CTOS FICHA 904946'!E613&amp;'CTOS FICHA 904946'!F613&amp;'CTOS FICHA 904946'!G613&amp;'CTOS FICHA 904946'!H613&amp;'CTOS FICHA 904946'!I613</f>
        <v/>
      </c>
      <c r="B605" s="8">
        <f>+'CTOS FICHA 904946'!A613</f>
        <v>0</v>
      </c>
      <c r="C605" s="8">
        <f>+'CTOS FICHA 904946'!B613</f>
        <v>0</v>
      </c>
      <c r="D605" s="8">
        <f>+'CTOS FICHA 904946'!P613</f>
        <v>0</v>
      </c>
      <c r="E605" t="str">
        <f>'CTOS FICHA 904664'!C606&amp;'CTOS FICHA 904664'!D606&amp;'CTOS FICHA 904664'!E606&amp;'CTOS FICHA 904664'!F606&amp;'CTOS FICHA 904664'!G606&amp;'CTOS FICHA 904664'!H606&amp;'CTOS FICHA 904664'!I606&amp;'CTOS FICHA 904664'!Q606</f>
        <v/>
      </c>
      <c r="F605" s="8">
        <f>+'CTOS FICHA 904664'!A606</f>
        <v>0</v>
      </c>
      <c r="G605" s="8">
        <f>+'CTOS FICHA 904664'!B606</f>
        <v>0</v>
      </c>
      <c r="H605" s="8">
        <f>+'CTOS FICHA 904664'!P606</f>
        <v>0</v>
      </c>
    </row>
    <row r="606" spans="1:8">
      <c r="A606" t="str">
        <f>'CTOS FICHA 904946'!C614&amp;'CTOS FICHA 904946'!D614&amp;'CTOS FICHA 904946'!E614&amp;'CTOS FICHA 904946'!F614&amp;'CTOS FICHA 904946'!G614&amp;'CTOS FICHA 904946'!H614&amp;'CTOS FICHA 904946'!I614</f>
        <v/>
      </c>
      <c r="B606" s="8">
        <f>+'CTOS FICHA 904946'!A614</f>
        <v>0</v>
      </c>
      <c r="C606" s="8">
        <f>+'CTOS FICHA 904946'!B614</f>
        <v>0</v>
      </c>
      <c r="D606" s="8">
        <f>+'CTOS FICHA 904946'!P614</f>
        <v>0</v>
      </c>
      <c r="E606" t="str">
        <f>'CTOS FICHA 904664'!C607&amp;'CTOS FICHA 904664'!D607&amp;'CTOS FICHA 904664'!E607&amp;'CTOS FICHA 904664'!F607&amp;'CTOS FICHA 904664'!G607&amp;'CTOS FICHA 904664'!H607&amp;'CTOS FICHA 904664'!I607&amp;'CTOS FICHA 904664'!Q607</f>
        <v/>
      </c>
      <c r="F606" s="8">
        <f>+'CTOS FICHA 904664'!A607</f>
        <v>0</v>
      </c>
      <c r="G606" s="8">
        <f>+'CTOS FICHA 904664'!B607</f>
        <v>0</v>
      </c>
      <c r="H606" s="8">
        <f>+'CTOS FICHA 904664'!P607</f>
        <v>0</v>
      </c>
    </row>
    <row r="607" spans="1:8">
      <c r="A607" t="str">
        <f>'CTOS FICHA 904946'!C615&amp;'CTOS FICHA 904946'!D615&amp;'CTOS FICHA 904946'!E615&amp;'CTOS FICHA 904946'!F615&amp;'CTOS FICHA 904946'!G615&amp;'CTOS FICHA 904946'!H615&amp;'CTOS FICHA 904946'!I615</f>
        <v/>
      </c>
      <c r="B607" s="8">
        <f>+'CTOS FICHA 904946'!A615</f>
        <v>0</v>
      </c>
      <c r="C607" s="8">
        <f>+'CTOS FICHA 904946'!B615</f>
        <v>0</v>
      </c>
      <c r="D607" s="8">
        <f>+'CTOS FICHA 904946'!P615</f>
        <v>0</v>
      </c>
      <c r="E607" t="str">
        <f>'CTOS FICHA 904664'!C608&amp;'CTOS FICHA 904664'!D608&amp;'CTOS FICHA 904664'!E608&amp;'CTOS FICHA 904664'!F608&amp;'CTOS FICHA 904664'!G608&amp;'CTOS FICHA 904664'!H608&amp;'CTOS FICHA 904664'!I608&amp;'CTOS FICHA 904664'!Q608</f>
        <v/>
      </c>
      <c r="F607" s="8">
        <f>+'CTOS FICHA 904664'!A608</f>
        <v>0</v>
      </c>
      <c r="G607" s="8">
        <f>+'CTOS FICHA 904664'!B608</f>
        <v>0</v>
      </c>
      <c r="H607" s="8">
        <f>+'CTOS FICHA 904664'!P608</f>
        <v>0</v>
      </c>
    </row>
    <row r="608" spans="1:8">
      <c r="A608" t="str">
        <f>'CTOS FICHA 904946'!C616&amp;'CTOS FICHA 904946'!D616&amp;'CTOS FICHA 904946'!E616&amp;'CTOS FICHA 904946'!F616&amp;'CTOS FICHA 904946'!G616&amp;'CTOS FICHA 904946'!H616&amp;'CTOS FICHA 904946'!I616</f>
        <v/>
      </c>
      <c r="B608" s="8">
        <f>+'CTOS FICHA 904946'!A616</f>
        <v>0</v>
      </c>
      <c r="C608" s="8">
        <f>+'CTOS FICHA 904946'!B616</f>
        <v>0</v>
      </c>
      <c r="D608" s="8">
        <f>+'CTOS FICHA 904946'!P616</f>
        <v>0</v>
      </c>
      <c r="E608" t="str">
        <f>'CTOS FICHA 904664'!C609&amp;'CTOS FICHA 904664'!D609&amp;'CTOS FICHA 904664'!E609&amp;'CTOS FICHA 904664'!F609&amp;'CTOS FICHA 904664'!G609&amp;'CTOS FICHA 904664'!H609&amp;'CTOS FICHA 904664'!I609&amp;'CTOS FICHA 904664'!Q609</f>
        <v/>
      </c>
      <c r="F608" s="8">
        <f>+'CTOS FICHA 904664'!A609</f>
        <v>0</v>
      </c>
      <c r="G608" s="8">
        <f>+'CTOS FICHA 904664'!B609</f>
        <v>0</v>
      </c>
      <c r="H608" s="8">
        <f>+'CTOS FICHA 904664'!P609</f>
        <v>0</v>
      </c>
    </row>
    <row r="609" spans="1:8">
      <c r="A609" t="str">
        <f>'CTOS FICHA 904946'!C617&amp;'CTOS FICHA 904946'!D617&amp;'CTOS FICHA 904946'!E617&amp;'CTOS FICHA 904946'!F617&amp;'CTOS FICHA 904946'!G617&amp;'CTOS FICHA 904946'!H617&amp;'CTOS FICHA 904946'!I617</f>
        <v/>
      </c>
      <c r="B609" s="8">
        <f>+'CTOS FICHA 904946'!A617</f>
        <v>0</v>
      </c>
      <c r="C609" s="8">
        <f>+'CTOS FICHA 904946'!B617</f>
        <v>0</v>
      </c>
      <c r="D609" s="8">
        <f>+'CTOS FICHA 904946'!P617</f>
        <v>0</v>
      </c>
      <c r="E609" t="str">
        <f>'CTOS FICHA 904664'!C610&amp;'CTOS FICHA 904664'!D610&amp;'CTOS FICHA 904664'!E610&amp;'CTOS FICHA 904664'!F610&amp;'CTOS FICHA 904664'!G610&amp;'CTOS FICHA 904664'!H610&amp;'CTOS FICHA 904664'!I610&amp;'CTOS FICHA 904664'!Q610</f>
        <v/>
      </c>
      <c r="F609" s="8">
        <f>+'CTOS FICHA 904664'!A610</f>
        <v>0</v>
      </c>
      <c r="G609" s="8">
        <f>+'CTOS FICHA 904664'!B610</f>
        <v>0</v>
      </c>
      <c r="H609" s="8">
        <f>+'CTOS FICHA 904664'!P610</f>
        <v>0</v>
      </c>
    </row>
    <row r="610" spans="1:8">
      <c r="A610" t="str">
        <f>'CTOS FICHA 904946'!C618&amp;'CTOS FICHA 904946'!D618&amp;'CTOS FICHA 904946'!E618&amp;'CTOS FICHA 904946'!F618&amp;'CTOS FICHA 904946'!G618&amp;'CTOS FICHA 904946'!H618&amp;'CTOS FICHA 904946'!I618</f>
        <v/>
      </c>
      <c r="B610" s="8">
        <f>+'CTOS FICHA 904946'!A618</f>
        <v>0</v>
      </c>
      <c r="C610" s="8">
        <f>+'CTOS FICHA 904946'!B618</f>
        <v>0</v>
      </c>
      <c r="D610" s="8">
        <f>+'CTOS FICHA 904946'!P618</f>
        <v>0</v>
      </c>
      <c r="E610" t="str">
        <f>'CTOS FICHA 904664'!C611&amp;'CTOS FICHA 904664'!D611&amp;'CTOS FICHA 904664'!E611&amp;'CTOS FICHA 904664'!F611&amp;'CTOS FICHA 904664'!G611&amp;'CTOS FICHA 904664'!H611&amp;'CTOS FICHA 904664'!I611&amp;'CTOS FICHA 904664'!Q611</f>
        <v/>
      </c>
      <c r="F610" s="8">
        <f>+'CTOS FICHA 904664'!A611</f>
        <v>0</v>
      </c>
      <c r="G610" s="8">
        <f>+'CTOS FICHA 904664'!B611</f>
        <v>0</v>
      </c>
      <c r="H610" s="8">
        <f>+'CTOS FICHA 904664'!P611</f>
        <v>0</v>
      </c>
    </row>
    <row r="611" spans="1:8">
      <c r="A611" t="str">
        <f>'CTOS FICHA 904946'!C619&amp;'CTOS FICHA 904946'!D619&amp;'CTOS FICHA 904946'!E619&amp;'CTOS FICHA 904946'!F619&amp;'CTOS FICHA 904946'!G619&amp;'CTOS FICHA 904946'!H619&amp;'CTOS FICHA 904946'!I619</f>
        <v/>
      </c>
      <c r="B611" s="8">
        <f>+'CTOS FICHA 904946'!A619</f>
        <v>0</v>
      </c>
      <c r="C611" s="8">
        <f>+'CTOS FICHA 904946'!B619</f>
        <v>0</v>
      </c>
      <c r="D611" s="8">
        <f>+'CTOS FICHA 904946'!P619</f>
        <v>0</v>
      </c>
      <c r="E611" t="str">
        <f>'CTOS FICHA 904664'!C612&amp;'CTOS FICHA 904664'!D612&amp;'CTOS FICHA 904664'!E612&amp;'CTOS FICHA 904664'!F612&amp;'CTOS FICHA 904664'!G612&amp;'CTOS FICHA 904664'!H612&amp;'CTOS FICHA 904664'!I612&amp;'CTOS FICHA 904664'!Q612</f>
        <v/>
      </c>
      <c r="F611" s="8">
        <f>+'CTOS FICHA 904664'!A612</f>
        <v>0</v>
      </c>
      <c r="G611" s="8">
        <f>+'CTOS FICHA 904664'!B612</f>
        <v>0</v>
      </c>
      <c r="H611" s="8">
        <f>+'CTOS FICHA 904664'!P612</f>
        <v>0</v>
      </c>
    </row>
    <row r="612" spans="1:8">
      <c r="A612" t="str">
        <f>'CTOS FICHA 904946'!C620&amp;'CTOS FICHA 904946'!D620&amp;'CTOS FICHA 904946'!E620&amp;'CTOS FICHA 904946'!F620&amp;'CTOS FICHA 904946'!G620&amp;'CTOS FICHA 904946'!H620&amp;'CTOS FICHA 904946'!I620</f>
        <v/>
      </c>
      <c r="B612" s="8">
        <f>+'CTOS FICHA 904946'!A620</f>
        <v>0</v>
      </c>
      <c r="C612" s="8">
        <f>+'CTOS FICHA 904946'!B620</f>
        <v>0</v>
      </c>
      <c r="D612" s="8">
        <f>+'CTOS FICHA 904946'!P620</f>
        <v>0</v>
      </c>
      <c r="E612" t="str">
        <f>'CTOS FICHA 904664'!C613&amp;'CTOS FICHA 904664'!D613&amp;'CTOS FICHA 904664'!E613&amp;'CTOS FICHA 904664'!F613&amp;'CTOS FICHA 904664'!G613&amp;'CTOS FICHA 904664'!H613&amp;'CTOS FICHA 904664'!I613&amp;'CTOS FICHA 904664'!Q613</f>
        <v/>
      </c>
      <c r="F612" s="8">
        <f>+'CTOS FICHA 904664'!A613</f>
        <v>0</v>
      </c>
      <c r="G612" s="8">
        <f>+'CTOS FICHA 904664'!B613</f>
        <v>0</v>
      </c>
      <c r="H612" s="8">
        <f>+'CTOS FICHA 904664'!P613</f>
        <v>0</v>
      </c>
    </row>
    <row r="613" spans="1:8">
      <c r="A613" t="str">
        <f>'CTOS FICHA 904946'!C621&amp;'CTOS FICHA 904946'!D621&amp;'CTOS FICHA 904946'!E621&amp;'CTOS FICHA 904946'!F621&amp;'CTOS FICHA 904946'!G621&amp;'CTOS FICHA 904946'!H621&amp;'CTOS FICHA 904946'!I621</f>
        <v/>
      </c>
      <c r="B613" s="8">
        <f>+'CTOS FICHA 904946'!A621</f>
        <v>0</v>
      </c>
      <c r="C613" s="8">
        <f>+'CTOS FICHA 904946'!B621</f>
        <v>0</v>
      </c>
      <c r="D613" s="8">
        <f>+'CTOS FICHA 904946'!P621</f>
        <v>0</v>
      </c>
      <c r="E613" t="str">
        <f>'CTOS FICHA 904664'!C614&amp;'CTOS FICHA 904664'!D614&amp;'CTOS FICHA 904664'!E614&amp;'CTOS FICHA 904664'!F614&amp;'CTOS FICHA 904664'!G614&amp;'CTOS FICHA 904664'!H614&amp;'CTOS FICHA 904664'!I614&amp;'CTOS FICHA 904664'!Q614</f>
        <v/>
      </c>
      <c r="F613" s="8">
        <f>+'CTOS FICHA 904664'!A614</f>
        <v>0</v>
      </c>
      <c r="G613" s="8">
        <f>+'CTOS FICHA 904664'!B614</f>
        <v>0</v>
      </c>
      <c r="H613" s="8">
        <f>+'CTOS FICHA 904664'!P614</f>
        <v>0</v>
      </c>
    </row>
    <row r="614" spans="1:8">
      <c r="A614" t="str">
        <f>'CTOS FICHA 904946'!C622&amp;'CTOS FICHA 904946'!D622&amp;'CTOS FICHA 904946'!E622&amp;'CTOS FICHA 904946'!F622&amp;'CTOS FICHA 904946'!G622&amp;'CTOS FICHA 904946'!H622&amp;'CTOS FICHA 904946'!I622</f>
        <v/>
      </c>
      <c r="B614" s="8">
        <f>+'CTOS FICHA 904946'!A622</f>
        <v>0</v>
      </c>
      <c r="C614" s="8">
        <f>+'CTOS FICHA 904946'!B622</f>
        <v>0</v>
      </c>
      <c r="D614" s="8">
        <f>+'CTOS FICHA 904946'!P622</f>
        <v>0</v>
      </c>
      <c r="E614" t="str">
        <f>'CTOS FICHA 904664'!C615&amp;'CTOS FICHA 904664'!D615&amp;'CTOS FICHA 904664'!E615&amp;'CTOS FICHA 904664'!F615&amp;'CTOS FICHA 904664'!G615&amp;'CTOS FICHA 904664'!H615&amp;'CTOS FICHA 904664'!I615&amp;'CTOS FICHA 904664'!Q615</f>
        <v/>
      </c>
      <c r="F614" s="8">
        <f>+'CTOS FICHA 904664'!A615</f>
        <v>0</v>
      </c>
      <c r="G614" s="8">
        <f>+'CTOS FICHA 904664'!B615</f>
        <v>0</v>
      </c>
      <c r="H614" s="8">
        <f>+'CTOS FICHA 904664'!P615</f>
        <v>0</v>
      </c>
    </row>
    <row r="615" spans="1:8">
      <c r="A615" t="str">
        <f>'CTOS FICHA 904946'!C623&amp;'CTOS FICHA 904946'!D623&amp;'CTOS FICHA 904946'!E623&amp;'CTOS FICHA 904946'!F623&amp;'CTOS FICHA 904946'!G623&amp;'CTOS FICHA 904946'!H623&amp;'CTOS FICHA 904946'!I623</f>
        <v/>
      </c>
      <c r="B615" s="8">
        <f>+'CTOS FICHA 904946'!A623</f>
        <v>0</v>
      </c>
      <c r="C615" s="8">
        <f>+'CTOS FICHA 904946'!B623</f>
        <v>0</v>
      </c>
      <c r="D615" s="8">
        <f>+'CTOS FICHA 904946'!P623</f>
        <v>0</v>
      </c>
      <c r="E615" t="str">
        <f>'CTOS FICHA 904664'!C616&amp;'CTOS FICHA 904664'!D616&amp;'CTOS FICHA 904664'!E616&amp;'CTOS FICHA 904664'!F616&amp;'CTOS FICHA 904664'!G616&amp;'CTOS FICHA 904664'!H616&amp;'CTOS FICHA 904664'!I616&amp;'CTOS FICHA 904664'!Q616</f>
        <v/>
      </c>
      <c r="F615" s="8">
        <f>+'CTOS FICHA 904664'!A616</f>
        <v>0</v>
      </c>
      <c r="G615" s="8">
        <f>+'CTOS FICHA 904664'!B616</f>
        <v>0</v>
      </c>
      <c r="H615" s="8">
        <f>+'CTOS FICHA 904664'!P616</f>
        <v>0</v>
      </c>
    </row>
    <row r="616" spans="1:8">
      <c r="A616" t="str">
        <f>'CTOS FICHA 904946'!C624&amp;'CTOS FICHA 904946'!D624&amp;'CTOS FICHA 904946'!E624&amp;'CTOS FICHA 904946'!F624&amp;'CTOS FICHA 904946'!G624&amp;'CTOS FICHA 904946'!H624&amp;'CTOS FICHA 904946'!I624</f>
        <v/>
      </c>
      <c r="B616" s="8">
        <f>+'CTOS FICHA 904946'!A624</f>
        <v>0</v>
      </c>
      <c r="C616" s="8">
        <f>+'CTOS FICHA 904946'!B624</f>
        <v>0</v>
      </c>
      <c r="D616" s="8">
        <f>+'CTOS FICHA 904946'!P624</f>
        <v>0</v>
      </c>
      <c r="E616" t="str">
        <f>'CTOS FICHA 904664'!C617&amp;'CTOS FICHA 904664'!D617&amp;'CTOS FICHA 904664'!E617&amp;'CTOS FICHA 904664'!F617&amp;'CTOS FICHA 904664'!G617&amp;'CTOS FICHA 904664'!H617&amp;'CTOS FICHA 904664'!I617&amp;'CTOS FICHA 904664'!Q617</f>
        <v/>
      </c>
      <c r="F616" s="8">
        <f>+'CTOS FICHA 904664'!A617</f>
        <v>0</v>
      </c>
      <c r="G616" s="8">
        <f>+'CTOS FICHA 904664'!B617</f>
        <v>0</v>
      </c>
      <c r="H616" s="8">
        <f>+'CTOS FICHA 904664'!P617</f>
        <v>0</v>
      </c>
    </row>
    <row r="617" spans="1:8">
      <c r="A617" t="str">
        <f>'CTOS FICHA 904946'!C625&amp;'CTOS FICHA 904946'!D625&amp;'CTOS FICHA 904946'!E625&amp;'CTOS FICHA 904946'!F625&amp;'CTOS FICHA 904946'!G625&amp;'CTOS FICHA 904946'!H625&amp;'CTOS FICHA 904946'!I625</f>
        <v/>
      </c>
      <c r="B617" s="8">
        <f>+'CTOS FICHA 904946'!A625</f>
        <v>0</v>
      </c>
      <c r="C617" s="8">
        <f>+'CTOS FICHA 904946'!B625</f>
        <v>0</v>
      </c>
      <c r="D617" s="8">
        <f>+'CTOS FICHA 904946'!P625</f>
        <v>0</v>
      </c>
      <c r="E617" t="str">
        <f>'CTOS FICHA 904664'!C618&amp;'CTOS FICHA 904664'!D618&amp;'CTOS FICHA 904664'!E618&amp;'CTOS FICHA 904664'!F618&amp;'CTOS FICHA 904664'!G618&amp;'CTOS FICHA 904664'!H618&amp;'CTOS FICHA 904664'!I618&amp;'CTOS FICHA 904664'!Q618</f>
        <v/>
      </c>
      <c r="F617" s="8">
        <f>+'CTOS FICHA 904664'!A618</f>
        <v>0</v>
      </c>
      <c r="G617" s="8">
        <f>+'CTOS FICHA 904664'!B618</f>
        <v>0</v>
      </c>
      <c r="H617" s="8">
        <f>+'CTOS FICHA 904664'!P618</f>
        <v>0</v>
      </c>
    </row>
    <row r="618" spans="1:8">
      <c r="A618" t="str">
        <f>'CTOS FICHA 904946'!C626&amp;'CTOS FICHA 904946'!D626&amp;'CTOS FICHA 904946'!E626&amp;'CTOS FICHA 904946'!F626&amp;'CTOS FICHA 904946'!G626&amp;'CTOS FICHA 904946'!H626&amp;'CTOS FICHA 904946'!I626</f>
        <v/>
      </c>
      <c r="B618" s="8">
        <f>+'CTOS FICHA 904946'!A626</f>
        <v>0</v>
      </c>
      <c r="C618" s="8">
        <f>+'CTOS FICHA 904946'!B626</f>
        <v>0</v>
      </c>
      <c r="D618" s="8">
        <f>+'CTOS FICHA 904946'!P626</f>
        <v>0</v>
      </c>
      <c r="E618" t="str">
        <f>'CTOS FICHA 904664'!C619&amp;'CTOS FICHA 904664'!D619&amp;'CTOS FICHA 904664'!E619&amp;'CTOS FICHA 904664'!F619&amp;'CTOS FICHA 904664'!G619&amp;'CTOS FICHA 904664'!H619&amp;'CTOS FICHA 904664'!I619&amp;'CTOS FICHA 904664'!Q619</f>
        <v/>
      </c>
      <c r="F618" s="8">
        <f>+'CTOS FICHA 904664'!A619</f>
        <v>0</v>
      </c>
      <c r="G618" s="8">
        <f>+'CTOS FICHA 904664'!B619</f>
        <v>0</v>
      </c>
      <c r="H618" s="8">
        <f>+'CTOS FICHA 904664'!P619</f>
        <v>0</v>
      </c>
    </row>
    <row r="619" spans="1:8">
      <c r="A619" t="str">
        <f>'CTOS FICHA 904946'!C627&amp;'CTOS FICHA 904946'!D627&amp;'CTOS FICHA 904946'!E627&amp;'CTOS FICHA 904946'!F627&amp;'CTOS FICHA 904946'!G627&amp;'CTOS FICHA 904946'!H627&amp;'CTOS FICHA 904946'!I627</f>
        <v/>
      </c>
      <c r="B619" s="8">
        <f>+'CTOS FICHA 904946'!A627</f>
        <v>0</v>
      </c>
      <c r="C619" s="8">
        <f>+'CTOS FICHA 904946'!B627</f>
        <v>0</v>
      </c>
      <c r="D619" s="8">
        <f>+'CTOS FICHA 904946'!P627</f>
        <v>0</v>
      </c>
      <c r="E619" t="str">
        <f>'CTOS FICHA 904664'!C620&amp;'CTOS FICHA 904664'!D620&amp;'CTOS FICHA 904664'!E620&amp;'CTOS FICHA 904664'!F620&amp;'CTOS FICHA 904664'!G620&amp;'CTOS FICHA 904664'!H620&amp;'CTOS FICHA 904664'!I620&amp;'CTOS FICHA 904664'!Q620</f>
        <v/>
      </c>
      <c r="F619" s="8">
        <f>+'CTOS FICHA 904664'!A620</f>
        <v>0</v>
      </c>
      <c r="G619" s="8">
        <f>+'CTOS FICHA 904664'!B620</f>
        <v>0</v>
      </c>
      <c r="H619" s="8">
        <f>+'CTOS FICHA 904664'!P620</f>
        <v>0</v>
      </c>
    </row>
    <row r="620" spans="1:8">
      <c r="A620" t="str">
        <f>'CTOS FICHA 904946'!C628&amp;'CTOS FICHA 904946'!D628&amp;'CTOS FICHA 904946'!E628&amp;'CTOS FICHA 904946'!F628&amp;'CTOS FICHA 904946'!G628&amp;'CTOS FICHA 904946'!H628&amp;'CTOS FICHA 904946'!I628</f>
        <v/>
      </c>
      <c r="B620" s="8">
        <f>+'CTOS FICHA 904946'!A628</f>
        <v>0</v>
      </c>
      <c r="C620" s="8">
        <f>+'CTOS FICHA 904946'!B628</f>
        <v>0</v>
      </c>
      <c r="D620" s="8">
        <f>+'CTOS FICHA 904946'!P628</f>
        <v>0</v>
      </c>
      <c r="E620" t="str">
        <f>'CTOS FICHA 904664'!C621&amp;'CTOS FICHA 904664'!D621&amp;'CTOS FICHA 904664'!E621&amp;'CTOS FICHA 904664'!F621&amp;'CTOS FICHA 904664'!G621&amp;'CTOS FICHA 904664'!H621&amp;'CTOS FICHA 904664'!I621&amp;'CTOS FICHA 904664'!Q621</f>
        <v/>
      </c>
      <c r="F620" s="8">
        <f>+'CTOS FICHA 904664'!A621</f>
        <v>0</v>
      </c>
      <c r="G620" s="8">
        <f>+'CTOS FICHA 904664'!B621</f>
        <v>0</v>
      </c>
      <c r="H620" s="8">
        <f>+'CTOS FICHA 904664'!P621</f>
        <v>0</v>
      </c>
    </row>
    <row r="621" spans="1:8">
      <c r="A621" t="str">
        <f>'CTOS FICHA 904946'!C629&amp;'CTOS FICHA 904946'!D629&amp;'CTOS FICHA 904946'!E629&amp;'CTOS FICHA 904946'!F629&amp;'CTOS FICHA 904946'!G629&amp;'CTOS FICHA 904946'!H629&amp;'CTOS FICHA 904946'!I629</f>
        <v/>
      </c>
      <c r="B621" s="8">
        <f>+'CTOS FICHA 904946'!A629</f>
        <v>0</v>
      </c>
      <c r="C621" s="8">
        <f>+'CTOS FICHA 904946'!B629</f>
        <v>0</v>
      </c>
      <c r="D621" s="8">
        <f>+'CTOS FICHA 904946'!P629</f>
        <v>0</v>
      </c>
      <c r="E621" t="str">
        <f>'CTOS FICHA 904664'!C622&amp;'CTOS FICHA 904664'!D622&amp;'CTOS FICHA 904664'!E622&amp;'CTOS FICHA 904664'!F622&amp;'CTOS FICHA 904664'!G622&amp;'CTOS FICHA 904664'!H622&amp;'CTOS FICHA 904664'!I622&amp;'CTOS FICHA 904664'!Q622</f>
        <v/>
      </c>
      <c r="F621" s="8">
        <f>+'CTOS FICHA 904664'!A622</f>
        <v>0</v>
      </c>
      <c r="G621" s="8">
        <f>+'CTOS FICHA 904664'!B622</f>
        <v>0</v>
      </c>
      <c r="H621" s="8">
        <f>+'CTOS FICHA 904664'!P622</f>
        <v>0</v>
      </c>
    </row>
    <row r="622" spans="1:8">
      <c r="A622" t="str">
        <f>'CTOS FICHA 904946'!C630&amp;'CTOS FICHA 904946'!D630&amp;'CTOS FICHA 904946'!E630&amp;'CTOS FICHA 904946'!F630&amp;'CTOS FICHA 904946'!G630&amp;'CTOS FICHA 904946'!H630&amp;'CTOS FICHA 904946'!I630</f>
        <v/>
      </c>
      <c r="B622" s="8">
        <f>+'CTOS FICHA 904946'!A630</f>
        <v>0</v>
      </c>
      <c r="C622" s="8">
        <f>+'CTOS FICHA 904946'!B630</f>
        <v>0</v>
      </c>
      <c r="D622" s="8">
        <f>+'CTOS FICHA 904946'!P630</f>
        <v>0</v>
      </c>
      <c r="E622" t="str">
        <f>'CTOS FICHA 904664'!C623&amp;'CTOS FICHA 904664'!D623&amp;'CTOS FICHA 904664'!E623&amp;'CTOS FICHA 904664'!F623&amp;'CTOS FICHA 904664'!G623&amp;'CTOS FICHA 904664'!H623&amp;'CTOS FICHA 904664'!I623&amp;'CTOS FICHA 904664'!Q623</f>
        <v/>
      </c>
      <c r="F622" s="8">
        <f>+'CTOS FICHA 904664'!A623</f>
        <v>0</v>
      </c>
      <c r="G622" s="8">
        <f>+'CTOS FICHA 904664'!B623</f>
        <v>0</v>
      </c>
      <c r="H622" s="8">
        <f>+'CTOS FICHA 904664'!P623</f>
        <v>0</v>
      </c>
    </row>
    <row r="623" spans="1:8">
      <c r="A623" t="str">
        <f>'CTOS FICHA 904946'!C631&amp;'CTOS FICHA 904946'!D631&amp;'CTOS FICHA 904946'!E631&amp;'CTOS FICHA 904946'!F631&amp;'CTOS FICHA 904946'!G631&amp;'CTOS FICHA 904946'!H631&amp;'CTOS FICHA 904946'!I631</f>
        <v/>
      </c>
      <c r="B623" s="8">
        <f>+'CTOS FICHA 904946'!A631</f>
        <v>0</v>
      </c>
      <c r="C623" s="8">
        <f>+'CTOS FICHA 904946'!B631</f>
        <v>0</v>
      </c>
      <c r="D623" s="8">
        <f>+'CTOS FICHA 904946'!P631</f>
        <v>0</v>
      </c>
      <c r="E623" t="str">
        <f>'CTOS FICHA 904664'!C624&amp;'CTOS FICHA 904664'!D624&amp;'CTOS FICHA 904664'!E624&amp;'CTOS FICHA 904664'!F624&amp;'CTOS FICHA 904664'!G624&amp;'CTOS FICHA 904664'!H624&amp;'CTOS FICHA 904664'!I624&amp;'CTOS FICHA 904664'!Q624</f>
        <v/>
      </c>
      <c r="F623" s="8">
        <f>+'CTOS FICHA 904664'!A624</f>
        <v>0</v>
      </c>
      <c r="G623" s="8">
        <f>+'CTOS FICHA 904664'!B624</f>
        <v>0</v>
      </c>
      <c r="H623" s="8">
        <f>+'CTOS FICHA 904664'!P624</f>
        <v>0</v>
      </c>
    </row>
    <row r="624" spans="1:8">
      <c r="A624" t="str">
        <f>'CTOS FICHA 904946'!C632&amp;'CTOS FICHA 904946'!D632&amp;'CTOS FICHA 904946'!E632&amp;'CTOS FICHA 904946'!F632&amp;'CTOS FICHA 904946'!G632&amp;'CTOS FICHA 904946'!H632&amp;'CTOS FICHA 904946'!I632</f>
        <v/>
      </c>
      <c r="B624" s="8">
        <f>+'CTOS FICHA 904946'!A632</f>
        <v>0</v>
      </c>
      <c r="C624" s="8">
        <f>+'CTOS FICHA 904946'!B632</f>
        <v>0</v>
      </c>
      <c r="D624" s="8">
        <f>+'CTOS FICHA 904946'!P632</f>
        <v>0</v>
      </c>
      <c r="E624" t="str">
        <f>'CTOS FICHA 904664'!C625&amp;'CTOS FICHA 904664'!D625&amp;'CTOS FICHA 904664'!E625&amp;'CTOS FICHA 904664'!F625&amp;'CTOS FICHA 904664'!G625&amp;'CTOS FICHA 904664'!H625&amp;'CTOS FICHA 904664'!I625&amp;'CTOS FICHA 904664'!Q625</f>
        <v/>
      </c>
      <c r="F624" s="8">
        <f>+'CTOS FICHA 904664'!A625</f>
        <v>0</v>
      </c>
      <c r="G624" s="8">
        <f>+'CTOS FICHA 904664'!B625</f>
        <v>0</v>
      </c>
      <c r="H624" s="8">
        <f>+'CTOS FICHA 904664'!P625</f>
        <v>0</v>
      </c>
    </row>
    <row r="625" spans="1:8">
      <c r="A625" t="str">
        <f>'CTOS FICHA 904946'!C633&amp;'CTOS FICHA 904946'!D633&amp;'CTOS FICHA 904946'!E633&amp;'CTOS FICHA 904946'!F633&amp;'CTOS FICHA 904946'!G633&amp;'CTOS FICHA 904946'!H633&amp;'CTOS FICHA 904946'!I633</f>
        <v/>
      </c>
      <c r="B625" s="8">
        <f>+'CTOS FICHA 904946'!A633</f>
        <v>0</v>
      </c>
      <c r="C625" s="8">
        <f>+'CTOS FICHA 904946'!B633</f>
        <v>0</v>
      </c>
      <c r="D625" s="8">
        <f>+'CTOS FICHA 904946'!P633</f>
        <v>0</v>
      </c>
      <c r="E625" t="str">
        <f>'CTOS FICHA 904664'!C626&amp;'CTOS FICHA 904664'!D626&amp;'CTOS FICHA 904664'!E626&amp;'CTOS FICHA 904664'!F626&amp;'CTOS FICHA 904664'!G626&amp;'CTOS FICHA 904664'!H626&amp;'CTOS FICHA 904664'!I626&amp;'CTOS FICHA 904664'!Q626</f>
        <v/>
      </c>
      <c r="F625" s="8">
        <f>+'CTOS FICHA 904664'!A626</f>
        <v>0</v>
      </c>
      <c r="G625" s="8">
        <f>+'CTOS FICHA 904664'!B626</f>
        <v>0</v>
      </c>
      <c r="H625" s="8">
        <f>+'CTOS FICHA 904664'!P626</f>
        <v>0</v>
      </c>
    </row>
    <row r="626" spans="1:8">
      <c r="A626" t="str">
        <f>'CTOS FICHA 904946'!C634&amp;'CTOS FICHA 904946'!D634&amp;'CTOS FICHA 904946'!E634&amp;'CTOS FICHA 904946'!F634&amp;'CTOS FICHA 904946'!G634&amp;'CTOS FICHA 904946'!H634&amp;'CTOS FICHA 904946'!I634</f>
        <v/>
      </c>
      <c r="B626" s="8">
        <f>+'CTOS FICHA 904946'!A634</f>
        <v>0</v>
      </c>
      <c r="C626" s="8">
        <f>+'CTOS FICHA 904946'!B634</f>
        <v>0</v>
      </c>
      <c r="D626" s="8">
        <f>+'CTOS FICHA 904946'!P634</f>
        <v>0</v>
      </c>
      <c r="E626" t="str">
        <f>'CTOS FICHA 904664'!C627&amp;'CTOS FICHA 904664'!D627&amp;'CTOS FICHA 904664'!E627&amp;'CTOS FICHA 904664'!F627&amp;'CTOS FICHA 904664'!G627&amp;'CTOS FICHA 904664'!H627&amp;'CTOS FICHA 904664'!I627&amp;'CTOS FICHA 904664'!Q627</f>
        <v/>
      </c>
      <c r="F626" s="8">
        <f>+'CTOS FICHA 904664'!A627</f>
        <v>0</v>
      </c>
      <c r="G626" s="8">
        <f>+'CTOS FICHA 904664'!B627</f>
        <v>0</v>
      </c>
      <c r="H626" s="8">
        <f>+'CTOS FICHA 904664'!P627</f>
        <v>0</v>
      </c>
    </row>
    <row r="627" spans="1:8">
      <c r="A627" t="str">
        <f>'CTOS FICHA 904946'!C635&amp;'CTOS FICHA 904946'!D635&amp;'CTOS FICHA 904946'!E635&amp;'CTOS FICHA 904946'!F635&amp;'CTOS FICHA 904946'!G635&amp;'CTOS FICHA 904946'!H635&amp;'CTOS FICHA 904946'!I635</f>
        <v/>
      </c>
      <c r="B627" s="8">
        <f>+'CTOS FICHA 904946'!A635</f>
        <v>0</v>
      </c>
      <c r="C627" s="8">
        <f>+'CTOS FICHA 904946'!B635</f>
        <v>0</v>
      </c>
      <c r="D627" s="8">
        <f>+'CTOS FICHA 904946'!P635</f>
        <v>0</v>
      </c>
      <c r="E627" t="str">
        <f>'CTOS FICHA 904664'!C628&amp;'CTOS FICHA 904664'!D628&amp;'CTOS FICHA 904664'!E628&amp;'CTOS FICHA 904664'!F628&amp;'CTOS FICHA 904664'!G628&amp;'CTOS FICHA 904664'!H628&amp;'CTOS FICHA 904664'!I628&amp;'CTOS FICHA 904664'!Q628</f>
        <v/>
      </c>
      <c r="F627" s="8">
        <f>+'CTOS FICHA 904664'!A628</f>
        <v>0</v>
      </c>
      <c r="G627" s="8">
        <f>+'CTOS FICHA 904664'!B628</f>
        <v>0</v>
      </c>
      <c r="H627" s="8">
        <f>+'CTOS FICHA 904664'!P628</f>
        <v>0</v>
      </c>
    </row>
    <row r="628" spans="1:8">
      <c r="A628" t="str">
        <f>'CTOS FICHA 904946'!C636&amp;'CTOS FICHA 904946'!D636&amp;'CTOS FICHA 904946'!E636&amp;'CTOS FICHA 904946'!F636&amp;'CTOS FICHA 904946'!G636&amp;'CTOS FICHA 904946'!H636&amp;'CTOS FICHA 904946'!I636</f>
        <v/>
      </c>
      <c r="B628" s="8">
        <f>+'CTOS FICHA 904946'!A636</f>
        <v>0</v>
      </c>
      <c r="C628" s="8">
        <f>+'CTOS FICHA 904946'!B636</f>
        <v>0</v>
      </c>
      <c r="D628" s="8">
        <f>+'CTOS FICHA 904946'!P636</f>
        <v>0</v>
      </c>
      <c r="E628" t="str">
        <f>'CTOS FICHA 904664'!C629&amp;'CTOS FICHA 904664'!D629&amp;'CTOS FICHA 904664'!E629&amp;'CTOS FICHA 904664'!F629&amp;'CTOS FICHA 904664'!G629&amp;'CTOS FICHA 904664'!H629&amp;'CTOS FICHA 904664'!I629&amp;'CTOS FICHA 904664'!Q629</f>
        <v/>
      </c>
      <c r="F628" s="8">
        <f>+'CTOS FICHA 904664'!A629</f>
        <v>0</v>
      </c>
      <c r="G628" s="8">
        <f>+'CTOS FICHA 904664'!B629</f>
        <v>0</v>
      </c>
      <c r="H628" s="8">
        <f>+'CTOS FICHA 904664'!P629</f>
        <v>0</v>
      </c>
    </row>
    <row r="629" spans="1:8">
      <c r="A629" t="str">
        <f>'CTOS FICHA 904946'!C637&amp;'CTOS FICHA 904946'!D637&amp;'CTOS FICHA 904946'!E637&amp;'CTOS FICHA 904946'!F637&amp;'CTOS FICHA 904946'!G637&amp;'CTOS FICHA 904946'!H637&amp;'CTOS FICHA 904946'!I637</f>
        <v/>
      </c>
      <c r="B629" s="8">
        <f>+'CTOS FICHA 904946'!A637</f>
        <v>0</v>
      </c>
      <c r="C629" s="8">
        <f>+'CTOS FICHA 904946'!B637</f>
        <v>0</v>
      </c>
      <c r="D629" s="8">
        <f>+'CTOS FICHA 904946'!P637</f>
        <v>0</v>
      </c>
      <c r="E629" t="str">
        <f>'CTOS FICHA 904664'!C630&amp;'CTOS FICHA 904664'!D630&amp;'CTOS FICHA 904664'!E630&amp;'CTOS FICHA 904664'!F630&amp;'CTOS FICHA 904664'!G630&amp;'CTOS FICHA 904664'!H630&amp;'CTOS FICHA 904664'!I630&amp;'CTOS FICHA 904664'!Q630</f>
        <v/>
      </c>
      <c r="F629" s="8">
        <f>+'CTOS FICHA 904664'!A630</f>
        <v>0</v>
      </c>
      <c r="G629" s="8">
        <f>+'CTOS FICHA 904664'!B630</f>
        <v>0</v>
      </c>
      <c r="H629" s="8">
        <f>+'CTOS FICHA 904664'!P630</f>
        <v>0</v>
      </c>
    </row>
    <row r="630" spans="1:8">
      <c r="A630" t="str">
        <f>'CTOS FICHA 904946'!C638&amp;'CTOS FICHA 904946'!D638&amp;'CTOS FICHA 904946'!E638&amp;'CTOS FICHA 904946'!F638&amp;'CTOS FICHA 904946'!G638&amp;'CTOS FICHA 904946'!H638&amp;'CTOS FICHA 904946'!I638</f>
        <v/>
      </c>
      <c r="B630" s="8">
        <f>+'CTOS FICHA 904946'!A638</f>
        <v>0</v>
      </c>
      <c r="C630" s="8">
        <f>+'CTOS FICHA 904946'!B638</f>
        <v>0</v>
      </c>
      <c r="D630" s="8">
        <f>+'CTOS FICHA 904946'!P638</f>
        <v>0</v>
      </c>
      <c r="E630" t="str">
        <f>'CTOS FICHA 904664'!C631&amp;'CTOS FICHA 904664'!D631&amp;'CTOS FICHA 904664'!E631&amp;'CTOS FICHA 904664'!F631&amp;'CTOS FICHA 904664'!G631&amp;'CTOS FICHA 904664'!H631&amp;'CTOS FICHA 904664'!I631&amp;'CTOS FICHA 904664'!Q631</f>
        <v/>
      </c>
      <c r="F630" s="8">
        <f>+'CTOS FICHA 904664'!A631</f>
        <v>0</v>
      </c>
      <c r="G630" s="8">
        <f>+'CTOS FICHA 904664'!B631</f>
        <v>0</v>
      </c>
      <c r="H630" s="8">
        <f>+'CTOS FICHA 904664'!P631</f>
        <v>0</v>
      </c>
    </row>
    <row r="631" spans="1:8">
      <c r="A631" t="str">
        <f>'CTOS FICHA 904946'!C639&amp;'CTOS FICHA 904946'!D639&amp;'CTOS FICHA 904946'!E639&amp;'CTOS FICHA 904946'!F639&amp;'CTOS FICHA 904946'!G639&amp;'CTOS FICHA 904946'!H639&amp;'CTOS FICHA 904946'!I639</f>
        <v/>
      </c>
      <c r="B631" s="8">
        <f>+'CTOS FICHA 904946'!A639</f>
        <v>0</v>
      </c>
      <c r="C631" s="8">
        <f>+'CTOS FICHA 904946'!B639</f>
        <v>0</v>
      </c>
      <c r="D631" s="8">
        <f>+'CTOS FICHA 904946'!P639</f>
        <v>0</v>
      </c>
      <c r="E631" t="str">
        <f>'CTOS FICHA 904664'!C632&amp;'CTOS FICHA 904664'!D632&amp;'CTOS FICHA 904664'!E632&amp;'CTOS FICHA 904664'!F632&amp;'CTOS FICHA 904664'!G632&amp;'CTOS FICHA 904664'!H632&amp;'CTOS FICHA 904664'!I632&amp;'CTOS FICHA 904664'!Q632</f>
        <v/>
      </c>
      <c r="F631" s="8">
        <f>+'CTOS FICHA 904664'!A632</f>
        <v>0</v>
      </c>
      <c r="G631" s="8">
        <f>+'CTOS FICHA 904664'!B632</f>
        <v>0</v>
      </c>
      <c r="H631" s="8">
        <f>+'CTOS FICHA 904664'!P632</f>
        <v>0</v>
      </c>
    </row>
    <row r="632" spans="1:8">
      <c r="A632" t="str">
        <f>'CTOS FICHA 904946'!C640&amp;'CTOS FICHA 904946'!D640&amp;'CTOS FICHA 904946'!E640&amp;'CTOS FICHA 904946'!F640&amp;'CTOS FICHA 904946'!G640&amp;'CTOS FICHA 904946'!H640&amp;'CTOS FICHA 904946'!I640</f>
        <v/>
      </c>
      <c r="B632" s="8">
        <f>+'CTOS FICHA 904946'!A640</f>
        <v>0</v>
      </c>
      <c r="C632" s="8">
        <f>+'CTOS FICHA 904946'!B640</f>
        <v>0</v>
      </c>
      <c r="D632" s="8">
        <f>+'CTOS FICHA 904946'!P640</f>
        <v>0</v>
      </c>
      <c r="E632" t="str">
        <f>'CTOS FICHA 904664'!C633&amp;'CTOS FICHA 904664'!D633&amp;'CTOS FICHA 904664'!E633&amp;'CTOS FICHA 904664'!F633&amp;'CTOS FICHA 904664'!G633&amp;'CTOS FICHA 904664'!H633&amp;'CTOS FICHA 904664'!I633&amp;'CTOS FICHA 904664'!Q633</f>
        <v/>
      </c>
      <c r="F632" s="8">
        <f>+'CTOS FICHA 904664'!A633</f>
        <v>0</v>
      </c>
      <c r="G632" s="8">
        <f>+'CTOS FICHA 904664'!B633</f>
        <v>0</v>
      </c>
      <c r="H632" s="8">
        <f>+'CTOS FICHA 904664'!P633</f>
        <v>0</v>
      </c>
    </row>
    <row r="633" spans="1:8">
      <c r="A633" t="str">
        <f>'CTOS FICHA 904946'!C641&amp;'CTOS FICHA 904946'!D641&amp;'CTOS FICHA 904946'!E641&amp;'CTOS FICHA 904946'!F641&amp;'CTOS FICHA 904946'!G641&amp;'CTOS FICHA 904946'!H641&amp;'CTOS FICHA 904946'!I641</f>
        <v/>
      </c>
      <c r="B633" s="8">
        <f>+'CTOS FICHA 904946'!A641</f>
        <v>0</v>
      </c>
      <c r="C633" s="8">
        <f>+'CTOS FICHA 904946'!B641</f>
        <v>0</v>
      </c>
      <c r="D633" s="8">
        <f>+'CTOS FICHA 904946'!P641</f>
        <v>0</v>
      </c>
      <c r="E633" t="str">
        <f>'CTOS FICHA 904664'!C634&amp;'CTOS FICHA 904664'!D634&amp;'CTOS FICHA 904664'!E634&amp;'CTOS FICHA 904664'!F634&amp;'CTOS FICHA 904664'!G634&amp;'CTOS FICHA 904664'!H634&amp;'CTOS FICHA 904664'!I634&amp;'CTOS FICHA 904664'!Q634</f>
        <v/>
      </c>
      <c r="F633" s="8">
        <f>+'CTOS FICHA 904664'!A634</f>
        <v>0</v>
      </c>
      <c r="G633" s="8">
        <f>+'CTOS FICHA 904664'!B634</f>
        <v>0</v>
      </c>
      <c r="H633" s="8">
        <f>+'CTOS FICHA 904664'!P634</f>
        <v>0</v>
      </c>
    </row>
    <row r="634" spans="1:8">
      <c r="A634" t="str">
        <f>'CTOS FICHA 904946'!C642&amp;'CTOS FICHA 904946'!D642&amp;'CTOS FICHA 904946'!E642&amp;'CTOS FICHA 904946'!F642&amp;'CTOS FICHA 904946'!G642&amp;'CTOS FICHA 904946'!H642&amp;'CTOS FICHA 904946'!I642</f>
        <v/>
      </c>
      <c r="B634" s="8">
        <f>+'CTOS FICHA 904946'!A642</f>
        <v>0</v>
      </c>
      <c r="C634" s="8">
        <f>+'CTOS FICHA 904946'!B642</f>
        <v>0</v>
      </c>
      <c r="D634" s="8">
        <f>+'CTOS FICHA 904946'!P642</f>
        <v>0</v>
      </c>
      <c r="E634" t="str">
        <f>'CTOS FICHA 904664'!C635&amp;'CTOS FICHA 904664'!D635&amp;'CTOS FICHA 904664'!E635&amp;'CTOS FICHA 904664'!F635&amp;'CTOS FICHA 904664'!G635&amp;'CTOS FICHA 904664'!H635&amp;'CTOS FICHA 904664'!I635&amp;'CTOS FICHA 904664'!Q635</f>
        <v/>
      </c>
      <c r="F634" s="8">
        <f>+'CTOS FICHA 904664'!A635</f>
        <v>0</v>
      </c>
      <c r="G634" s="8">
        <f>+'CTOS FICHA 904664'!B635</f>
        <v>0</v>
      </c>
      <c r="H634" s="8">
        <f>+'CTOS FICHA 904664'!P635</f>
        <v>0</v>
      </c>
    </row>
    <row r="635" spans="1:8">
      <c r="A635" t="str">
        <f>'CTOS FICHA 904946'!C643&amp;'CTOS FICHA 904946'!D643&amp;'CTOS FICHA 904946'!E643&amp;'CTOS FICHA 904946'!F643&amp;'CTOS FICHA 904946'!G643&amp;'CTOS FICHA 904946'!H643&amp;'CTOS FICHA 904946'!I643</f>
        <v/>
      </c>
      <c r="B635" s="8">
        <f>+'CTOS FICHA 904946'!A643</f>
        <v>0</v>
      </c>
      <c r="C635" s="8">
        <f>+'CTOS FICHA 904946'!B643</f>
        <v>0</v>
      </c>
      <c r="D635" s="8">
        <f>+'CTOS FICHA 904946'!P643</f>
        <v>0</v>
      </c>
      <c r="E635" t="str">
        <f>'CTOS FICHA 904664'!C636&amp;'CTOS FICHA 904664'!D636&amp;'CTOS FICHA 904664'!E636&amp;'CTOS FICHA 904664'!F636&amp;'CTOS FICHA 904664'!G636&amp;'CTOS FICHA 904664'!H636&amp;'CTOS FICHA 904664'!I636&amp;'CTOS FICHA 904664'!Q636</f>
        <v/>
      </c>
      <c r="F635" s="8">
        <f>+'CTOS FICHA 904664'!A636</f>
        <v>0</v>
      </c>
      <c r="G635" s="8">
        <f>+'CTOS FICHA 904664'!B636</f>
        <v>0</v>
      </c>
      <c r="H635" s="8">
        <f>+'CTOS FICHA 904664'!P636</f>
        <v>0</v>
      </c>
    </row>
    <row r="636" spans="1:8">
      <c r="A636" t="str">
        <f>'CTOS FICHA 904946'!C644&amp;'CTOS FICHA 904946'!D644&amp;'CTOS FICHA 904946'!E644&amp;'CTOS FICHA 904946'!F644&amp;'CTOS FICHA 904946'!G644&amp;'CTOS FICHA 904946'!H644&amp;'CTOS FICHA 904946'!I644</f>
        <v/>
      </c>
      <c r="B636" s="8">
        <f>+'CTOS FICHA 904946'!A644</f>
        <v>0</v>
      </c>
      <c r="C636" s="8">
        <f>+'CTOS FICHA 904946'!B644</f>
        <v>0</v>
      </c>
      <c r="D636" s="8">
        <f>+'CTOS FICHA 904946'!P644</f>
        <v>0</v>
      </c>
      <c r="E636" t="str">
        <f>'CTOS FICHA 904664'!C637&amp;'CTOS FICHA 904664'!D637&amp;'CTOS FICHA 904664'!E637&amp;'CTOS FICHA 904664'!F637&amp;'CTOS FICHA 904664'!G637&amp;'CTOS FICHA 904664'!H637&amp;'CTOS FICHA 904664'!I637&amp;'CTOS FICHA 904664'!Q637</f>
        <v/>
      </c>
      <c r="F636" s="8">
        <f>+'CTOS FICHA 904664'!A637</f>
        <v>0</v>
      </c>
      <c r="G636" s="8">
        <f>+'CTOS FICHA 904664'!B637</f>
        <v>0</v>
      </c>
      <c r="H636" s="8">
        <f>+'CTOS FICHA 904664'!P637</f>
        <v>0</v>
      </c>
    </row>
    <row r="637" spans="1:8">
      <c r="A637" t="str">
        <f>'CTOS FICHA 904946'!C645&amp;'CTOS FICHA 904946'!D645&amp;'CTOS FICHA 904946'!E645&amp;'CTOS FICHA 904946'!F645&amp;'CTOS FICHA 904946'!G645&amp;'CTOS FICHA 904946'!H645&amp;'CTOS FICHA 904946'!I645</f>
        <v/>
      </c>
      <c r="B637" s="8">
        <f>+'CTOS FICHA 904946'!A645</f>
        <v>0</v>
      </c>
      <c r="C637" s="8">
        <f>+'CTOS FICHA 904946'!B645</f>
        <v>0</v>
      </c>
      <c r="D637" s="8">
        <f>+'CTOS FICHA 904946'!P645</f>
        <v>0</v>
      </c>
      <c r="E637" t="str">
        <f>'CTOS FICHA 904664'!C638&amp;'CTOS FICHA 904664'!D638&amp;'CTOS FICHA 904664'!E638&amp;'CTOS FICHA 904664'!F638&amp;'CTOS FICHA 904664'!G638&amp;'CTOS FICHA 904664'!H638&amp;'CTOS FICHA 904664'!I638&amp;'CTOS FICHA 904664'!Q638</f>
        <v/>
      </c>
      <c r="F637" s="8">
        <f>+'CTOS FICHA 904664'!A638</f>
        <v>0</v>
      </c>
      <c r="G637" s="8">
        <f>+'CTOS FICHA 904664'!B638</f>
        <v>0</v>
      </c>
      <c r="H637" s="8">
        <f>+'CTOS FICHA 904664'!P638</f>
        <v>0</v>
      </c>
    </row>
    <row r="638" spans="1:8">
      <c r="A638" t="str">
        <f>'CTOS FICHA 904946'!C646&amp;'CTOS FICHA 904946'!D646&amp;'CTOS FICHA 904946'!E646&amp;'CTOS FICHA 904946'!F646&amp;'CTOS FICHA 904946'!G646&amp;'CTOS FICHA 904946'!H646&amp;'CTOS FICHA 904946'!I646</f>
        <v/>
      </c>
      <c r="B638" s="8">
        <f>+'CTOS FICHA 904946'!A646</f>
        <v>0</v>
      </c>
      <c r="C638" s="8">
        <f>+'CTOS FICHA 904946'!B646</f>
        <v>0</v>
      </c>
      <c r="D638" s="8">
        <f>+'CTOS FICHA 904946'!P646</f>
        <v>0</v>
      </c>
      <c r="E638" t="str">
        <f>'CTOS FICHA 904664'!C639&amp;'CTOS FICHA 904664'!D639&amp;'CTOS FICHA 904664'!E639&amp;'CTOS FICHA 904664'!F639&amp;'CTOS FICHA 904664'!G639&amp;'CTOS FICHA 904664'!H639&amp;'CTOS FICHA 904664'!I639&amp;'CTOS FICHA 904664'!Q639</f>
        <v/>
      </c>
      <c r="F638" s="8">
        <f>+'CTOS FICHA 904664'!A639</f>
        <v>0</v>
      </c>
      <c r="G638" s="8">
        <f>+'CTOS FICHA 904664'!B639</f>
        <v>0</v>
      </c>
      <c r="H638" s="8">
        <f>+'CTOS FICHA 904664'!P639</f>
        <v>0</v>
      </c>
    </row>
    <row r="639" spans="1:8">
      <c r="A639" t="str">
        <f>'CTOS FICHA 904946'!C647&amp;'CTOS FICHA 904946'!D647&amp;'CTOS FICHA 904946'!E647&amp;'CTOS FICHA 904946'!F647&amp;'CTOS FICHA 904946'!G647&amp;'CTOS FICHA 904946'!H647&amp;'CTOS FICHA 904946'!I647</f>
        <v/>
      </c>
      <c r="B639" s="8">
        <f>+'CTOS FICHA 904946'!A647</f>
        <v>0</v>
      </c>
      <c r="C639" s="8">
        <f>+'CTOS FICHA 904946'!B647</f>
        <v>0</v>
      </c>
      <c r="D639" s="8">
        <f>+'CTOS FICHA 904946'!P647</f>
        <v>0</v>
      </c>
      <c r="E639" t="str">
        <f>'CTOS FICHA 904664'!C640&amp;'CTOS FICHA 904664'!D640&amp;'CTOS FICHA 904664'!E640&amp;'CTOS FICHA 904664'!F640&amp;'CTOS FICHA 904664'!G640&amp;'CTOS FICHA 904664'!H640&amp;'CTOS FICHA 904664'!I640&amp;'CTOS FICHA 904664'!Q640</f>
        <v/>
      </c>
      <c r="F639" s="8">
        <f>+'CTOS FICHA 904664'!A640</f>
        <v>0</v>
      </c>
      <c r="G639" s="8">
        <f>+'CTOS FICHA 904664'!B640</f>
        <v>0</v>
      </c>
      <c r="H639" s="8">
        <f>+'CTOS FICHA 904664'!P640</f>
        <v>0</v>
      </c>
    </row>
    <row r="640" spans="1:8">
      <c r="A640" t="str">
        <f>'CTOS FICHA 904946'!C648&amp;'CTOS FICHA 904946'!D648&amp;'CTOS FICHA 904946'!E648&amp;'CTOS FICHA 904946'!F648&amp;'CTOS FICHA 904946'!G648&amp;'CTOS FICHA 904946'!H648&amp;'CTOS FICHA 904946'!I648</f>
        <v/>
      </c>
      <c r="B640" s="8">
        <f>+'CTOS FICHA 904946'!A648</f>
        <v>0</v>
      </c>
      <c r="C640" s="8">
        <f>+'CTOS FICHA 904946'!B648</f>
        <v>0</v>
      </c>
      <c r="D640" s="8">
        <f>+'CTOS FICHA 904946'!P648</f>
        <v>0</v>
      </c>
      <c r="E640" t="str">
        <f>'CTOS FICHA 904664'!C641&amp;'CTOS FICHA 904664'!D641&amp;'CTOS FICHA 904664'!E641&amp;'CTOS FICHA 904664'!F641&amp;'CTOS FICHA 904664'!G641&amp;'CTOS FICHA 904664'!H641&amp;'CTOS FICHA 904664'!I641&amp;'CTOS FICHA 904664'!Q641</f>
        <v/>
      </c>
      <c r="F640" s="8">
        <f>+'CTOS FICHA 904664'!A641</f>
        <v>0</v>
      </c>
      <c r="G640" s="8">
        <f>+'CTOS FICHA 904664'!B641</f>
        <v>0</v>
      </c>
      <c r="H640" s="8">
        <f>+'CTOS FICHA 904664'!P641</f>
        <v>0</v>
      </c>
    </row>
    <row r="641" spans="1:8">
      <c r="A641" t="str">
        <f>'CTOS FICHA 904946'!C649&amp;'CTOS FICHA 904946'!D649&amp;'CTOS FICHA 904946'!E649&amp;'CTOS FICHA 904946'!F649&amp;'CTOS FICHA 904946'!G649&amp;'CTOS FICHA 904946'!H649&amp;'CTOS FICHA 904946'!I649</f>
        <v/>
      </c>
      <c r="B641" s="8">
        <f>+'CTOS FICHA 904946'!A649</f>
        <v>0</v>
      </c>
      <c r="C641" s="8">
        <f>+'CTOS FICHA 904946'!B649</f>
        <v>0</v>
      </c>
      <c r="D641" s="8">
        <f>+'CTOS FICHA 904946'!P649</f>
        <v>0</v>
      </c>
      <c r="E641" t="str">
        <f>'CTOS FICHA 904664'!C642&amp;'CTOS FICHA 904664'!D642&amp;'CTOS FICHA 904664'!E642&amp;'CTOS FICHA 904664'!F642&amp;'CTOS FICHA 904664'!G642&amp;'CTOS FICHA 904664'!H642&amp;'CTOS FICHA 904664'!I642&amp;'CTOS FICHA 904664'!Q642</f>
        <v/>
      </c>
      <c r="F641" s="8">
        <f>+'CTOS FICHA 904664'!A642</f>
        <v>0</v>
      </c>
      <c r="G641" s="8">
        <f>+'CTOS FICHA 904664'!B642</f>
        <v>0</v>
      </c>
      <c r="H641" s="8">
        <f>+'CTOS FICHA 904664'!P642</f>
        <v>0</v>
      </c>
    </row>
    <row r="642" spans="1:8">
      <c r="A642" t="str">
        <f>'CTOS FICHA 904946'!C650&amp;'CTOS FICHA 904946'!D650&amp;'CTOS FICHA 904946'!E650&amp;'CTOS FICHA 904946'!F650&amp;'CTOS FICHA 904946'!G650&amp;'CTOS FICHA 904946'!H650&amp;'CTOS FICHA 904946'!I650</f>
        <v/>
      </c>
      <c r="B642" s="8">
        <f>+'CTOS FICHA 904946'!A650</f>
        <v>0</v>
      </c>
      <c r="C642" s="8">
        <f>+'CTOS FICHA 904946'!B650</f>
        <v>0</v>
      </c>
      <c r="D642" s="8">
        <f>+'CTOS FICHA 904946'!P650</f>
        <v>0</v>
      </c>
      <c r="E642" t="str">
        <f>'CTOS FICHA 904664'!C643&amp;'CTOS FICHA 904664'!D643&amp;'CTOS FICHA 904664'!E643&amp;'CTOS FICHA 904664'!F643&amp;'CTOS FICHA 904664'!G643&amp;'CTOS FICHA 904664'!H643&amp;'CTOS FICHA 904664'!I643&amp;'CTOS FICHA 904664'!Q643</f>
        <v/>
      </c>
      <c r="F642" s="8">
        <f>+'CTOS FICHA 904664'!A643</f>
        <v>0</v>
      </c>
      <c r="G642" s="8">
        <f>+'CTOS FICHA 904664'!B643</f>
        <v>0</v>
      </c>
      <c r="H642" s="8">
        <f>+'CTOS FICHA 904664'!P643</f>
        <v>0</v>
      </c>
    </row>
    <row r="643" spans="1:8">
      <c r="A643" t="str">
        <f>'CTOS FICHA 904946'!C651&amp;'CTOS FICHA 904946'!D651&amp;'CTOS FICHA 904946'!E651&amp;'CTOS FICHA 904946'!F651&amp;'CTOS FICHA 904946'!G651&amp;'CTOS FICHA 904946'!H651&amp;'CTOS FICHA 904946'!I651</f>
        <v/>
      </c>
      <c r="B643" s="8">
        <f>+'CTOS FICHA 904946'!A651</f>
        <v>0</v>
      </c>
      <c r="C643" s="8">
        <f>+'CTOS FICHA 904946'!B651</f>
        <v>0</v>
      </c>
      <c r="D643" s="8">
        <f>+'CTOS FICHA 904946'!P651</f>
        <v>0</v>
      </c>
      <c r="E643" t="str">
        <f>'CTOS FICHA 904664'!C644&amp;'CTOS FICHA 904664'!D644&amp;'CTOS FICHA 904664'!E644&amp;'CTOS FICHA 904664'!F644&amp;'CTOS FICHA 904664'!G644&amp;'CTOS FICHA 904664'!H644&amp;'CTOS FICHA 904664'!I644&amp;'CTOS FICHA 904664'!Q644</f>
        <v/>
      </c>
      <c r="F643" s="8">
        <f>+'CTOS FICHA 904664'!A644</f>
        <v>0</v>
      </c>
      <c r="G643" s="8">
        <f>+'CTOS FICHA 904664'!B644</f>
        <v>0</v>
      </c>
      <c r="H643" s="8">
        <f>+'CTOS FICHA 904664'!P644</f>
        <v>0</v>
      </c>
    </row>
    <row r="644" spans="1:8">
      <c r="A644" t="str">
        <f>'CTOS FICHA 904946'!C652&amp;'CTOS FICHA 904946'!D652&amp;'CTOS FICHA 904946'!E652&amp;'CTOS FICHA 904946'!F652&amp;'CTOS FICHA 904946'!G652&amp;'CTOS FICHA 904946'!H652&amp;'CTOS FICHA 904946'!I652</f>
        <v/>
      </c>
      <c r="B644" s="8">
        <f>+'CTOS FICHA 904946'!A652</f>
        <v>0</v>
      </c>
      <c r="C644" s="8">
        <f>+'CTOS FICHA 904946'!B652</f>
        <v>0</v>
      </c>
      <c r="D644" s="8">
        <f>+'CTOS FICHA 904946'!P652</f>
        <v>0</v>
      </c>
      <c r="E644" t="str">
        <f>'CTOS FICHA 904664'!C645&amp;'CTOS FICHA 904664'!D645&amp;'CTOS FICHA 904664'!E645&amp;'CTOS FICHA 904664'!F645&amp;'CTOS FICHA 904664'!G645&amp;'CTOS FICHA 904664'!H645&amp;'CTOS FICHA 904664'!I645&amp;'CTOS FICHA 904664'!Q645</f>
        <v/>
      </c>
      <c r="F644" s="8">
        <f>+'CTOS FICHA 904664'!A645</f>
        <v>0</v>
      </c>
      <c r="G644" s="8">
        <f>+'CTOS FICHA 904664'!B645</f>
        <v>0</v>
      </c>
      <c r="H644" s="8">
        <f>+'CTOS FICHA 904664'!P645</f>
        <v>0</v>
      </c>
    </row>
    <row r="645" spans="1:8">
      <c r="A645" t="str">
        <f>'CTOS FICHA 904946'!C653&amp;'CTOS FICHA 904946'!D653&amp;'CTOS FICHA 904946'!E653&amp;'CTOS FICHA 904946'!F653&amp;'CTOS FICHA 904946'!G653&amp;'CTOS FICHA 904946'!H653&amp;'CTOS FICHA 904946'!I653</f>
        <v/>
      </c>
      <c r="B645" s="8">
        <f>+'CTOS FICHA 904946'!A653</f>
        <v>0</v>
      </c>
      <c r="C645" s="8">
        <f>+'CTOS FICHA 904946'!B653</f>
        <v>0</v>
      </c>
      <c r="D645" s="8">
        <f>+'CTOS FICHA 904946'!P653</f>
        <v>0</v>
      </c>
      <c r="E645" t="str">
        <f>'CTOS FICHA 904664'!C646&amp;'CTOS FICHA 904664'!D646&amp;'CTOS FICHA 904664'!E646&amp;'CTOS FICHA 904664'!F646&amp;'CTOS FICHA 904664'!G646&amp;'CTOS FICHA 904664'!H646&amp;'CTOS FICHA 904664'!I646&amp;'CTOS FICHA 904664'!Q646</f>
        <v/>
      </c>
      <c r="F645" s="8">
        <f>+'CTOS FICHA 904664'!A646</f>
        <v>0</v>
      </c>
      <c r="G645" s="8">
        <f>+'CTOS FICHA 904664'!B646</f>
        <v>0</v>
      </c>
      <c r="H645" s="8">
        <f>+'CTOS FICHA 904664'!P646</f>
        <v>0</v>
      </c>
    </row>
    <row r="646" spans="1:8">
      <c r="A646" t="str">
        <f>'CTOS FICHA 904946'!C654&amp;'CTOS FICHA 904946'!D654&amp;'CTOS FICHA 904946'!E654&amp;'CTOS FICHA 904946'!F654&amp;'CTOS FICHA 904946'!G654&amp;'CTOS FICHA 904946'!H654&amp;'CTOS FICHA 904946'!I654</f>
        <v/>
      </c>
      <c r="B646" s="8">
        <f>+'CTOS FICHA 904946'!A654</f>
        <v>0</v>
      </c>
      <c r="C646" s="8">
        <f>+'CTOS FICHA 904946'!B654</f>
        <v>0</v>
      </c>
      <c r="D646" s="8">
        <f>+'CTOS FICHA 904946'!P654</f>
        <v>0</v>
      </c>
      <c r="E646" t="str">
        <f>'CTOS FICHA 904664'!C647&amp;'CTOS FICHA 904664'!D647&amp;'CTOS FICHA 904664'!E647&amp;'CTOS FICHA 904664'!F647&amp;'CTOS FICHA 904664'!G647&amp;'CTOS FICHA 904664'!H647&amp;'CTOS FICHA 904664'!I647&amp;'CTOS FICHA 904664'!Q647</f>
        <v/>
      </c>
      <c r="F646" s="8">
        <f>+'CTOS FICHA 904664'!A647</f>
        <v>0</v>
      </c>
      <c r="G646" s="8">
        <f>+'CTOS FICHA 904664'!B647</f>
        <v>0</v>
      </c>
      <c r="H646" s="8">
        <f>+'CTOS FICHA 904664'!P647</f>
        <v>0</v>
      </c>
    </row>
    <row r="647" spans="1:8">
      <c r="A647" t="str">
        <f>'CTOS FICHA 904946'!C655&amp;'CTOS FICHA 904946'!D655&amp;'CTOS FICHA 904946'!E655&amp;'CTOS FICHA 904946'!F655&amp;'CTOS FICHA 904946'!G655&amp;'CTOS FICHA 904946'!H655&amp;'CTOS FICHA 904946'!I655</f>
        <v/>
      </c>
      <c r="B647" s="8">
        <f>+'CTOS FICHA 904946'!A655</f>
        <v>0</v>
      </c>
      <c r="C647" s="8">
        <f>+'CTOS FICHA 904946'!B655</f>
        <v>0</v>
      </c>
      <c r="D647" s="8">
        <f>+'CTOS FICHA 904946'!P655</f>
        <v>0</v>
      </c>
      <c r="E647" t="str">
        <f>'CTOS FICHA 904664'!C648&amp;'CTOS FICHA 904664'!D648&amp;'CTOS FICHA 904664'!E648&amp;'CTOS FICHA 904664'!F648&amp;'CTOS FICHA 904664'!G648&amp;'CTOS FICHA 904664'!H648&amp;'CTOS FICHA 904664'!I648&amp;'CTOS FICHA 904664'!Q648</f>
        <v/>
      </c>
      <c r="F647" s="8">
        <f>+'CTOS FICHA 904664'!A648</f>
        <v>0</v>
      </c>
      <c r="G647" s="8">
        <f>+'CTOS FICHA 904664'!B648</f>
        <v>0</v>
      </c>
      <c r="H647" s="8">
        <f>+'CTOS FICHA 904664'!P648</f>
        <v>0</v>
      </c>
    </row>
    <row r="648" spans="1:8">
      <c r="A648" t="str">
        <f>'CTOS FICHA 904946'!C656&amp;'CTOS FICHA 904946'!D656&amp;'CTOS FICHA 904946'!E656&amp;'CTOS FICHA 904946'!F656&amp;'CTOS FICHA 904946'!G656&amp;'CTOS FICHA 904946'!H656&amp;'CTOS FICHA 904946'!I656</f>
        <v/>
      </c>
      <c r="B648" s="8">
        <f>+'CTOS FICHA 904946'!A656</f>
        <v>0</v>
      </c>
      <c r="C648" s="8">
        <f>+'CTOS FICHA 904946'!B656</f>
        <v>0</v>
      </c>
      <c r="D648" s="8">
        <f>+'CTOS FICHA 904946'!P656</f>
        <v>0</v>
      </c>
      <c r="E648" t="str">
        <f>'CTOS FICHA 904664'!C649&amp;'CTOS FICHA 904664'!D649&amp;'CTOS FICHA 904664'!E649&amp;'CTOS FICHA 904664'!F649&amp;'CTOS FICHA 904664'!G649&amp;'CTOS FICHA 904664'!H649&amp;'CTOS FICHA 904664'!I649&amp;'CTOS FICHA 904664'!Q649</f>
        <v/>
      </c>
      <c r="F648" s="8">
        <f>+'CTOS FICHA 904664'!A649</f>
        <v>0</v>
      </c>
      <c r="G648" s="8">
        <f>+'CTOS FICHA 904664'!B649</f>
        <v>0</v>
      </c>
      <c r="H648" s="8">
        <f>+'CTOS FICHA 904664'!P649</f>
        <v>0</v>
      </c>
    </row>
    <row r="649" spans="1:8">
      <c r="A649" t="str">
        <f>'CTOS FICHA 904946'!C657&amp;'CTOS FICHA 904946'!D657&amp;'CTOS FICHA 904946'!E657&amp;'CTOS FICHA 904946'!F657&amp;'CTOS FICHA 904946'!G657&amp;'CTOS FICHA 904946'!H657&amp;'CTOS FICHA 904946'!I657</f>
        <v/>
      </c>
      <c r="B649" s="8">
        <f>+'CTOS FICHA 904946'!A657</f>
        <v>0</v>
      </c>
      <c r="C649" s="8">
        <f>+'CTOS FICHA 904946'!B657</f>
        <v>0</v>
      </c>
      <c r="D649" s="8">
        <f>+'CTOS FICHA 904946'!P657</f>
        <v>0</v>
      </c>
      <c r="E649" t="str">
        <f>'CTOS FICHA 904664'!C650&amp;'CTOS FICHA 904664'!D650&amp;'CTOS FICHA 904664'!E650&amp;'CTOS FICHA 904664'!F650&amp;'CTOS FICHA 904664'!G650&amp;'CTOS FICHA 904664'!H650&amp;'CTOS FICHA 904664'!I650&amp;'CTOS FICHA 904664'!Q650</f>
        <v/>
      </c>
      <c r="F649" s="8">
        <f>+'CTOS FICHA 904664'!A650</f>
        <v>0</v>
      </c>
      <c r="G649" s="8">
        <f>+'CTOS FICHA 904664'!B650</f>
        <v>0</v>
      </c>
      <c r="H649" s="8">
        <f>+'CTOS FICHA 904664'!P650</f>
        <v>0</v>
      </c>
    </row>
    <row r="650" spans="1:8">
      <c r="A650" t="str">
        <f>'CTOS FICHA 904946'!C658&amp;'CTOS FICHA 904946'!D658&amp;'CTOS FICHA 904946'!E658&amp;'CTOS FICHA 904946'!F658&amp;'CTOS FICHA 904946'!G658&amp;'CTOS FICHA 904946'!H658&amp;'CTOS FICHA 904946'!I658</f>
        <v/>
      </c>
      <c r="B650" s="8">
        <f>+'CTOS FICHA 904946'!A658</f>
        <v>0</v>
      </c>
      <c r="C650" s="8">
        <f>+'CTOS FICHA 904946'!B658</f>
        <v>0</v>
      </c>
      <c r="D650" s="8">
        <f>+'CTOS FICHA 904946'!P658</f>
        <v>0</v>
      </c>
      <c r="E650" t="str">
        <f>'CTOS FICHA 904664'!C651&amp;'CTOS FICHA 904664'!D651&amp;'CTOS FICHA 904664'!E651&amp;'CTOS FICHA 904664'!F651&amp;'CTOS FICHA 904664'!G651&amp;'CTOS FICHA 904664'!H651&amp;'CTOS FICHA 904664'!I651&amp;'CTOS FICHA 904664'!Q651</f>
        <v/>
      </c>
      <c r="F650" s="8">
        <f>+'CTOS FICHA 904664'!A651</f>
        <v>0</v>
      </c>
      <c r="G650" s="8">
        <f>+'CTOS FICHA 904664'!B651</f>
        <v>0</v>
      </c>
      <c r="H650" s="8">
        <f>+'CTOS FICHA 904664'!P651</f>
        <v>0</v>
      </c>
    </row>
    <row r="651" spans="1:8">
      <c r="A651" t="str">
        <f>'CTOS FICHA 904946'!C659&amp;'CTOS FICHA 904946'!D659&amp;'CTOS FICHA 904946'!E659&amp;'CTOS FICHA 904946'!F659&amp;'CTOS FICHA 904946'!G659&amp;'CTOS FICHA 904946'!H659&amp;'CTOS FICHA 904946'!I659</f>
        <v/>
      </c>
      <c r="B651" s="8">
        <f>+'CTOS FICHA 904946'!A659</f>
        <v>0</v>
      </c>
      <c r="C651" s="8">
        <f>+'CTOS FICHA 904946'!B659</f>
        <v>0</v>
      </c>
      <c r="D651" s="8">
        <f>+'CTOS FICHA 904946'!P659</f>
        <v>0</v>
      </c>
      <c r="E651" t="str">
        <f>'CTOS FICHA 904664'!C652&amp;'CTOS FICHA 904664'!D652&amp;'CTOS FICHA 904664'!E652&amp;'CTOS FICHA 904664'!F652&amp;'CTOS FICHA 904664'!G652&amp;'CTOS FICHA 904664'!H652&amp;'CTOS FICHA 904664'!I652&amp;'CTOS FICHA 904664'!Q652</f>
        <v/>
      </c>
      <c r="F651" s="8">
        <f>+'CTOS FICHA 904664'!A652</f>
        <v>0</v>
      </c>
      <c r="G651" s="8">
        <f>+'CTOS FICHA 904664'!B652</f>
        <v>0</v>
      </c>
      <c r="H651" s="8">
        <f>+'CTOS FICHA 904664'!P652</f>
        <v>0</v>
      </c>
    </row>
    <row r="652" spans="1:8">
      <c r="A652" t="str">
        <f>'CTOS FICHA 904946'!C660&amp;'CTOS FICHA 904946'!D660&amp;'CTOS FICHA 904946'!E660&amp;'CTOS FICHA 904946'!F660&amp;'CTOS FICHA 904946'!G660&amp;'CTOS FICHA 904946'!H660&amp;'CTOS FICHA 904946'!I660</f>
        <v/>
      </c>
      <c r="B652" s="8">
        <f>+'CTOS FICHA 904946'!A660</f>
        <v>0</v>
      </c>
      <c r="C652" s="8">
        <f>+'CTOS FICHA 904946'!B660</f>
        <v>0</v>
      </c>
      <c r="D652" s="8">
        <f>+'CTOS FICHA 904946'!P660</f>
        <v>0</v>
      </c>
      <c r="E652" t="str">
        <f>'CTOS FICHA 904664'!C653&amp;'CTOS FICHA 904664'!D653&amp;'CTOS FICHA 904664'!E653&amp;'CTOS FICHA 904664'!F653&amp;'CTOS FICHA 904664'!G653&amp;'CTOS FICHA 904664'!H653&amp;'CTOS FICHA 904664'!I653&amp;'CTOS FICHA 904664'!Q653</f>
        <v/>
      </c>
      <c r="F652" s="8">
        <f>+'CTOS FICHA 904664'!A653</f>
        <v>0</v>
      </c>
      <c r="G652" s="8">
        <f>+'CTOS FICHA 904664'!B653</f>
        <v>0</v>
      </c>
      <c r="H652" s="8">
        <f>+'CTOS FICHA 904664'!P653</f>
        <v>0</v>
      </c>
    </row>
    <row r="653" spans="1:8">
      <c r="A653" t="str">
        <f>'CTOS FICHA 904946'!C661&amp;'CTOS FICHA 904946'!D661&amp;'CTOS FICHA 904946'!E661&amp;'CTOS FICHA 904946'!F661&amp;'CTOS FICHA 904946'!G661&amp;'CTOS FICHA 904946'!H661&amp;'CTOS FICHA 904946'!I661</f>
        <v/>
      </c>
      <c r="B653" s="8">
        <f>+'CTOS FICHA 904946'!A661</f>
        <v>0</v>
      </c>
      <c r="C653" s="8">
        <f>+'CTOS FICHA 904946'!B661</f>
        <v>0</v>
      </c>
      <c r="D653" s="8">
        <f>+'CTOS FICHA 904946'!P661</f>
        <v>0</v>
      </c>
      <c r="E653" t="str">
        <f>'CTOS FICHA 904664'!C654&amp;'CTOS FICHA 904664'!D654&amp;'CTOS FICHA 904664'!E654&amp;'CTOS FICHA 904664'!F654&amp;'CTOS FICHA 904664'!G654&amp;'CTOS FICHA 904664'!H654&amp;'CTOS FICHA 904664'!I654&amp;'CTOS FICHA 904664'!Q654</f>
        <v/>
      </c>
      <c r="F653" s="8">
        <f>+'CTOS FICHA 904664'!A654</f>
        <v>0</v>
      </c>
      <c r="G653" s="8">
        <f>+'CTOS FICHA 904664'!B654</f>
        <v>0</v>
      </c>
      <c r="H653" s="8">
        <f>+'CTOS FICHA 904664'!P654</f>
        <v>0</v>
      </c>
    </row>
    <row r="654" spans="1:8">
      <c r="A654" t="str">
        <f>'CTOS FICHA 904946'!C662&amp;'CTOS FICHA 904946'!D662&amp;'CTOS FICHA 904946'!E662&amp;'CTOS FICHA 904946'!F662&amp;'CTOS FICHA 904946'!G662&amp;'CTOS FICHA 904946'!H662&amp;'CTOS FICHA 904946'!I662</f>
        <v/>
      </c>
      <c r="B654" s="8">
        <f>+'CTOS FICHA 904946'!A662</f>
        <v>0</v>
      </c>
      <c r="C654" s="8">
        <f>+'CTOS FICHA 904946'!B662</f>
        <v>0</v>
      </c>
      <c r="D654" s="8">
        <f>+'CTOS FICHA 904946'!P662</f>
        <v>0</v>
      </c>
      <c r="E654" t="str">
        <f>'CTOS FICHA 904664'!C655&amp;'CTOS FICHA 904664'!D655&amp;'CTOS FICHA 904664'!E655&amp;'CTOS FICHA 904664'!F655&amp;'CTOS FICHA 904664'!G655&amp;'CTOS FICHA 904664'!H655&amp;'CTOS FICHA 904664'!I655&amp;'CTOS FICHA 904664'!Q655</f>
        <v/>
      </c>
      <c r="F654" s="8">
        <f>+'CTOS FICHA 904664'!A655</f>
        <v>0</v>
      </c>
      <c r="G654" s="8">
        <f>+'CTOS FICHA 904664'!B655</f>
        <v>0</v>
      </c>
      <c r="H654" s="8">
        <f>+'CTOS FICHA 904664'!P655</f>
        <v>0</v>
      </c>
    </row>
    <row r="655" spans="1:8">
      <c r="A655" t="str">
        <f>'CTOS FICHA 904946'!C663&amp;'CTOS FICHA 904946'!D663&amp;'CTOS FICHA 904946'!E663&amp;'CTOS FICHA 904946'!F663&amp;'CTOS FICHA 904946'!G663&amp;'CTOS FICHA 904946'!H663&amp;'CTOS FICHA 904946'!I663</f>
        <v/>
      </c>
      <c r="B655" s="8">
        <f>+'CTOS FICHA 904946'!A663</f>
        <v>0</v>
      </c>
      <c r="C655" s="8">
        <f>+'CTOS FICHA 904946'!B663</f>
        <v>0</v>
      </c>
      <c r="D655" s="8">
        <f>+'CTOS FICHA 904946'!P663</f>
        <v>0</v>
      </c>
      <c r="E655" t="str">
        <f>'CTOS FICHA 904664'!C656&amp;'CTOS FICHA 904664'!D656&amp;'CTOS FICHA 904664'!E656&amp;'CTOS FICHA 904664'!F656&amp;'CTOS FICHA 904664'!G656&amp;'CTOS FICHA 904664'!H656&amp;'CTOS FICHA 904664'!I656&amp;'CTOS FICHA 904664'!Q656</f>
        <v/>
      </c>
      <c r="F655" s="8">
        <f>+'CTOS FICHA 904664'!A656</f>
        <v>0</v>
      </c>
      <c r="G655" s="8">
        <f>+'CTOS FICHA 904664'!B656</f>
        <v>0</v>
      </c>
      <c r="H655" s="8">
        <f>+'CTOS FICHA 904664'!P656</f>
        <v>0</v>
      </c>
    </row>
    <row r="656" spans="1:8">
      <c r="A656" t="str">
        <f>'CTOS FICHA 904946'!C664&amp;'CTOS FICHA 904946'!D664&amp;'CTOS FICHA 904946'!E664&amp;'CTOS FICHA 904946'!F664&amp;'CTOS FICHA 904946'!G664&amp;'CTOS FICHA 904946'!H664&amp;'CTOS FICHA 904946'!I664</f>
        <v/>
      </c>
      <c r="B656" s="8">
        <f>+'CTOS FICHA 904946'!A664</f>
        <v>0</v>
      </c>
      <c r="C656" s="8">
        <f>+'CTOS FICHA 904946'!B664</f>
        <v>0</v>
      </c>
      <c r="D656" s="8">
        <f>+'CTOS FICHA 904946'!P664</f>
        <v>0</v>
      </c>
      <c r="E656" t="str">
        <f>'CTOS FICHA 904664'!C657&amp;'CTOS FICHA 904664'!D657&amp;'CTOS FICHA 904664'!E657&amp;'CTOS FICHA 904664'!F657&amp;'CTOS FICHA 904664'!G657&amp;'CTOS FICHA 904664'!H657&amp;'CTOS FICHA 904664'!I657&amp;'CTOS FICHA 904664'!Q657</f>
        <v/>
      </c>
      <c r="F656" s="8">
        <f>+'CTOS FICHA 904664'!A657</f>
        <v>0</v>
      </c>
      <c r="G656" s="8">
        <f>+'CTOS FICHA 904664'!B657</f>
        <v>0</v>
      </c>
      <c r="H656" s="8">
        <f>+'CTOS FICHA 904664'!P657</f>
        <v>0</v>
      </c>
    </row>
    <row r="657" spans="1:8">
      <c r="A657" t="str">
        <f>'CTOS FICHA 904946'!C665&amp;'CTOS FICHA 904946'!D665&amp;'CTOS FICHA 904946'!E665&amp;'CTOS FICHA 904946'!F665&amp;'CTOS FICHA 904946'!G665&amp;'CTOS FICHA 904946'!H665&amp;'CTOS FICHA 904946'!I665</f>
        <v/>
      </c>
      <c r="B657" s="8">
        <f>+'CTOS FICHA 904946'!A665</f>
        <v>0</v>
      </c>
      <c r="C657" s="8">
        <f>+'CTOS FICHA 904946'!B665</f>
        <v>0</v>
      </c>
      <c r="D657" s="8">
        <f>+'CTOS FICHA 904946'!P665</f>
        <v>0</v>
      </c>
      <c r="E657" t="str">
        <f>'CTOS FICHA 904664'!C658&amp;'CTOS FICHA 904664'!D658&amp;'CTOS FICHA 904664'!E658&amp;'CTOS FICHA 904664'!F658&amp;'CTOS FICHA 904664'!G658&amp;'CTOS FICHA 904664'!H658&amp;'CTOS FICHA 904664'!I658&amp;'CTOS FICHA 904664'!Q658</f>
        <v/>
      </c>
      <c r="F657" s="8">
        <f>+'CTOS FICHA 904664'!A658</f>
        <v>0</v>
      </c>
      <c r="G657" s="8">
        <f>+'CTOS FICHA 904664'!B658</f>
        <v>0</v>
      </c>
      <c r="H657" s="8">
        <f>+'CTOS FICHA 904664'!P658</f>
        <v>0</v>
      </c>
    </row>
    <row r="658" spans="1:8">
      <c r="A658" t="str">
        <f>'CTOS FICHA 904946'!C666&amp;'CTOS FICHA 904946'!D666&amp;'CTOS FICHA 904946'!E666&amp;'CTOS FICHA 904946'!F666&amp;'CTOS FICHA 904946'!G666&amp;'CTOS FICHA 904946'!H666&amp;'CTOS FICHA 904946'!I666</f>
        <v/>
      </c>
      <c r="B658" s="8">
        <f>+'CTOS FICHA 904946'!A666</f>
        <v>0</v>
      </c>
      <c r="C658" s="8">
        <f>+'CTOS FICHA 904946'!B666</f>
        <v>0</v>
      </c>
      <c r="D658" s="8">
        <f>+'CTOS FICHA 904946'!P666</f>
        <v>0</v>
      </c>
      <c r="E658" t="str">
        <f>'CTOS FICHA 904664'!C659&amp;'CTOS FICHA 904664'!D659&amp;'CTOS FICHA 904664'!E659&amp;'CTOS FICHA 904664'!F659&amp;'CTOS FICHA 904664'!G659&amp;'CTOS FICHA 904664'!H659&amp;'CTOS FICHA 904664'!I659&amp;'CTOS FICHA 904664'!Q659</f>
        <v/>
      </c>
      <c r="F658" s="8">
        <f>+'CTOS FICHA 904664'!A659</f>
        <v>0</v>
      </c>
      <c r="G658" s="8">
        <f>+'CTOS FICHA 904664'!B659</f>
        <v>0</v>
      </c>
      <c r="H658" s="8">
        <f>+'CTOS FICHA 904664'!P659</f>
        <v>0</v>
      </c>
    </row>
    <row r="659" spans="1:8">
      <c r="A659" t="str">
        <f>'CTOS FICHA 904946'!C667&amp;'CTOS FICHA 904946'!D667&amp;'CTOS FICHA 904946'!E667&amp;'CTOS FICHA 904946'!F667&amp;'CTOS FICHA 904946'!G667&amp;'CTOS FICHA 904946'!H667&amp;'CTOS FICHA 904946'!I667</f>
        <v/>
      </c>
      <c r="B659" s="8">
        <f>+'CTOS FICHA 904946'!A667</f>
        <v>0</v>
      </c>
      <c r="C659" s="8">
        <f>+'CTOS FICHA 904946'!B667</f>
        <v>0</v>
      </c>
      <c r="D659" s="8">
        <f>+'CTOS FICHA 904946'!P667</f>
        <v>0</v>
      </c>
      <c r="E659" t="str">
        <f>'CTOS FICHA 904664'!C660&amp;'CTOS FICHA 904664'!D660&amp;'CTOS FICHA 904664'!E660&amp;'CTOS FICHA 904664'!F660&amp;'CTOS FICHA 904664'!G660&amp;'CTOS FICHA 904664'!H660&amp;'CTOS FICHA 904664'!I660&amp;'CTOS FICHA 904664'!Q660</f>
        <v/>
      </c>
      <c r="F659" s="8">
        <f>+'CTOS FICHA 904664'!A660</f>
        <v>0</v>
      </c>
      <c r="G659" s="8">
        <f>+'CTOS FICHA 904664'!B660</f>
        <v>0</v>
      </c>
      <c r="H659" s="8">
        <f>+'CTOS FICHA 904664'!P660</f>
        <v>0</v>
      </c>
    </row>
    <row r="660" spans="1:8">
      <c r="A660" t="str">
        <f>'CTOS FICHA 904946'!C668&amp;'CTOS FICHA 904946'!D668&amp;'CTOS FICHA 904946'!E668&amp;'CTOS FICHA 904946'!F668&amp;'CTOS FICHA 904946'!G668&amp;'CTOS FICHA 904946'!H668&amp;'CTOS FICHA 904946'!I668</f>
        <v/>
      </c>
      <c r="B660" s="8">
        <f>+'CTOS FICHA 904946'!A668</f>
        <v>0</v>
      </c>
      <c r="C660" s="8">
        <f>+'CTOS FICHA 904946'!B668</f>
        <v>0</v>
      </c>
      <c r="D660" s="8">
        <f>+'CTOS FICHA 904946'!P668</f>
        <v>0</v>
      </c>
      <c r="E660" t="str">
        <f>'CTOS FICHA 904664'!C661&amp;'CTOS FICHA 904664'!D661&amp;'CTOS FICHA 904664'!E661&amp;'CTOS FICHA 904664'!F661&amp;'CTOS FICHA 904664'!G661&amp;'CTOS FICHA 904664'!H661&amp;'CTOS FICHA 904664'!I661&amp;'CTOS FICHA 904664'!Q661</f>
        <v/>
      </c>
      <c r="F660" s="8">
        <f>+'CTOS FICHA 904664'!A661</f>
        <v>0</v>
      </c>
      <c r="G660" s="8">
        <f>+'CTOS FICHA 904664'!B661</f>
        <v>0</v>
      </c>
      <c r="H660" s="8">
        <f>+'CTOS FICHA 904664'!P661</f>
        <v>0</v>
      </c>
    </row>
    <row r="661" spans="1:8">
      <c r="A661" t="str">
        <f>'CTOS FICHA 904946'!C669&amp;'CTOS FICHA 904946'!D669&amp;'CTOS FICHA 904946'!E669&amp;'CTOS FICHA 904946'!F669&amp;'CTOS FICHA 904946'!G669&amp;'CTOS FICHA 904946'!H669&amp;'CTOS FICHA 904946'!I669</f>
        <v/>
      </c>
      <c r="B661" s="8">
        <f>+'CTOS FICHA 904946'!A669</f>
        <v>0</v>
      </c>
      <c r="C661" s="8">
        <f>+'CTOS FICHA 904946'!B669</f>
        <v>0</v>
      </c>
      <c r="D661" s="8">
        <f>+'CTOS FICHA 904946'!P669</f>
        <v>0</v>
      </c>
      <c r="E661" t="str">
        <f>'CTOS FICHA 904664'!C662&amp;'CTOS FICHA 904664'!D662&amp;'CTOS FICHA 904664'!E662&amp;'CTOS FICHA 904664'!F662&amp;'CTOS FICHA 904664'!G662&amp;'CTOS FICHA 904664'!H662&amp;'CTOS FICHA 904664'!I662&amp;'CTOS FICHA 904664'!Q662</f>
        <v/>
      </c>
      <c r="F661" s="8">
        <f>+'CTOS FICHA 904664'!A662</f>
        <v>0</v>
      </c>
      <c r="G661" s="8">
        <f>+'CTOS FICHA 904664'!B662</f>
        <v>0</v>
      </c>
      <c r="H661" s="8">
        <f>+'CTOS FICHA 904664'!P662</f>
        <v>0</v>
      </c>
    </row>
    <row r="662" spans="1:8">
      <c r="A662" t="str">
        <f>'CTOS FICHA 904946'!C670&amp;'CTOS FICHA 904946'!D670&amp;'CTOS FICHA 904946'!E670&amp;'CTOS FICHA 904946'!F670&amp;'CTOS FICHA 904946'!G670&amp;'CTOS FICHA 904946'!H670&amp;'CTOS FICHA 904946'!I670</f>
        <v/>
      </c>
      <c r="B662" s="8">
        <f>+'CTOS FICHA 904946'!A670</f>
        <v>0</v>
      </c>
      <c r="C662" s="8">
        <f>+'CTOS FICHA 904946'!B670</f>
        <v>0</v>
      </c>
      <c r="D662" s="8">
        <f>+'CTOS FICHA 904946'!P670</f>
        <v>0</v>
      </c>
      <c r="E662" t="str">
        <f>'CTOS FICHA 904664'!C663&amp;'CTOS FICHA 904664'!D663&amp;'CTOS FICHA 904664'!E663&amp;'CTOS FICHA 904664'!F663&amp;'CTOS FICHA 904664'!G663&amp;'CTOS FICHA 904664'!H663&amp;'CTOS FICHA 904664'!I663&amp;'CTOS FICHA 904664'!Q663</f>
        <v/>
      </c>
      <c r="F662" s="8">
        <f>+'CTOS FICHA 904664'!A663</f>
        <v>0</v>
      </c>
      <c r="G662" s="8">
        <f>+'CTOS FICHA 904664'!B663</f>
        <v>0</v>
      </c>
      <c r="H662" s="8">
        <f>+'CTOS FICHA 904664'!P663</f>
        <v>0</v>
      </c>
    </row>
    <row r="663" spans="1:8">
      <c r="A663" t="str">
        <f>'CTOS FICHA 904946'!C671&amp;'CTOS FICHA 904946'!D671&amp;'CTOS FICHA 904946'!E671&amp;'CTOS FICHA 904946'!F671&amp;'CTOS FICHA 904946'!G671&amp;'CTOS FICHA 904946'!H671&amp;'CTOS FICHA 904946'!I671</f>
        <v/>
      </c>
      <c r="B663" s="8">
        <f>+'CTOS FICHA 904946'!A671</f>
        <v>0</v>
      </c>
      <c r="C663" s="8">
        <f>+'CTOS FICHA 904946'!B671</f>
        <v>0</v>
      </c>
      <c r="D663" s="8">
        <f>+'CTOS FICHA 904946'!P671</f>
        <v>0</v>
      </c>
      <c r="E663" t="str">
        <f>'CTOS FICHA 904664'!C664&amp;'CTOS FICHA 904664'!D664&amp;'CTOS FICHA 904664'!E664&amp;'CTOS FICHA 904664'!F664&amp;'CTOS FICHA 904664'!G664&amp;'CTOS FICHA 904664'!H664&amp;'CTOS FICHA 904664'!I664&amp;'CTOS FICHA 904664'!Q664</f>
        <v/>
      </c>
      <c r="F663" s="8">
        <f>+'CTOS FICHA 904664'!A664</f>
        <v>0</v>
      </c>
      <c r="G663" s="8">
        <f>+'CTOS FICHA 904664'!B664</f>
        <v>0</v>
      </c>
      <c r="H663" s="8">
        <f>+'CTOS FICHA 904664'!P664</f>
        <v>0</v>
      </c>
    </row>
    <row r="664" spans="1:8">
      <c r="A664" t="str">
        <f>'CTOS FICHA 904946'!C672&amp;'CTOS FICHA 904946'!D672&amp;'CTOS FICHA 904946'!E672&amp;'CTOS FICHA 904946'!F672&amp;'CTOS FICHA 904946'!G672&amp;'CTOS FICHA 904946'!H672&amp;'CTOS FICHA 904946'!I672</f>
        <v/>
      </c>
      <c r="B664" s="8">
        <f>+'CTOS FICHA 904946'!A672</f>
        <v>0</v>
      </c>
      <c r="C664" s="8">
        <f>+'CTOS FICHA 904946'!B672</f>
        <v>0</v>
      </c>
      <c r="D664" s="8">
        <f>+'CTOS FICHA 904946'!P672</f>
        <v>0</v>
      </c>
      <c r="E664" t="str">
        <f>'CTOS FICHA 904664'!C665&amp;'CTOS FICHA 904664'!D665&amp;'CTOS FICHA 904664'!E665&amp;'CTOS FICHA 904664'!F665&amp;'CTOS FICHA 904664'!G665&amp;'CTOS FICHA 904664'!H665&amp;'CTOS FICHA 904664'!I665&amp;'CTOS FICHA 904664'!Q665</f>
        <v/>
      </c>
      <c r="F664" s="8">
        <f>+'CTOS FICHA 904664'!A665</f>
        <v>0</v>
      </c>
      <c r="G664" s="8">
        <f>+'CTOS FICHA 904664'!B665</f>
        <v>0</v>
      </c>
      <c r="H664" s="8">
        <f>+'CTOS FICHA 904664'!P665</f>
        <v>0</v>
      </c>
    </row>
    <row r="665" spans="1:8">
      <c r="A665" t="str">
        <f>'CTOS FICHA 904946'!C673&amp;'CTOS FICHA 904946'!D673&amp;'CTOS FICHA 904946'!E673&amp;'CTOS FICHA 904946'!F673&amp;'CTOS FICHA 904946'!G673&amp;'CTOS FICHA 904946'!H673&amp;'CTOS FICHA 904946'!I673</f>
        <v/>
      </c>
      <c r="B665" s="8">
        <f>+'CTOS FICHA 904946'!A673</f>
        <v>0</v>
      </c>
      <c r="C665" s="8">
        <f>+'CTOS FICHA 904946'!B673</f>
        <v>0</v>
      </c>
      <c r="D665" s="8">
        <f>+'CTOS FICHA 904946'!P673</f>
        <v>0</v>
      </c>
      <c r="E665" t="str">
        <f>'CTOS FICHA 904664'!C666&amp;'CTOS FICHA 904664'!D666&amp;'CTOS FICHA 904664'!E666&amp;'CTOS FICHA 904664'!F666&amp;'CTOS FICHA 904664'!G666&amp;'CTOS FICHA 904664'!H666&amp;'CTOS FICHA 904664'!I666&amp;'CTOS FICHA 904664'!Q666</f>
        <v/>
      </c>
      <c r="F665" s="8">
        <f>+'CTOS FICHA 904664'!A666</f>
        <v>0</v>
      </c>
      <c r="G665" s="8">
        <f>+'CTOS FICHA 904664'!B666</f>
        <v>0</v>
      </c>
      <c r="H665" s="8">
        <f>+'CTOS FICHA 904664'!P666</f>
        <v>0</v>
      </c>
    </row>
    <row r="666" spans="1:8">
      <c r="A666" t="str">
        <f>'CTOS FICHA 904946'!C674&amp;'CTOS FICHA 904946'!D674&amp;'CTOS FICHA 904946'!E674&amp;'CTOS FICHA 904946'!F674&amp;'CTOS FICHA 904946'!G674&amp;'CTOS FICHA 904946'!H674&amp;'CTOS FICHA 904946'!I674</f>
        <v/>
      </c>
      <c r="B666" s="8">
        <f>+'CTOS FICHA 904946'!A674</f>
        <v>0</v>
      </c>
      <c r="C666" s="8">
        <f>+'CTOS FICHA 904946'!B674</f>
        <v>0</v>
      </c>
      <c r="D666" s="8">
        <f>+'CTOS FICHA 904946'!P674</f>
        <v>0</v>
      </c>
      <c r="E666" t="str">
        <f>'CTOS FICHA 904664'!C667&amp;'CTOS FICHA 904664'!D667&amp;'CTOS FICHA 904664'!E667&amp;'CTOS FICHA 904664'!F667&amp;'CTOS FICHA 904664'!G667&amp;'CTOS FICHA 904664'!H667&amp;'CTOS FICHA 904664'!I667&amp;'CTOS FICHA 904664'!Q667</f>
        <v/>
      </c>
      <c r="F666" s="8">
        <f>+'CTOS FICHA 904664'!A667</f>
        <v>0</v>
      </c>
      <c r="G666" s="8">
        <f>+'CTOS FICHA 904664'!B667</f>
        <v>0</v>
      </c>
      <c r="H666" s="8">
        <f>+'CTOS FICHA 904664'!P667</f>
        <v>0</v>
      </c>
    </row>
    <row r="667" spans="1:8">
      <c r="A667" t="str">
        <f>'CTOS FICHA 904946'!C675&amp;'CTOS FICHA 904946'!D675&amp;'CTOS FICHA 904946'!E675&amp;'CTOS FICHA 904946'!F675&amp;'CTOS FICHA 904946'!G675&amp;'CTOS FICHA 904946'!H675&amp;'CTOS FICHA 904946'!I675</f>
        <v/>
      </c>
      <c r="B667" s="8">
        <f>+'CTOS FICHA 904946'!A675</f>
        <v>0</v>
      </c>
      <c r="C667" s="8">
        <f>+'CTOS FICHA 904946'!B675</f>
        <v>0</v>
      </c>
      <c r="D667" s="8">
        <f>+'CTOS FICHA 904946'!P675</f>
        <v>0</v>
      </c>
      <c r="E667" t="str">
        <f>'CTOS FICHA 904664'!C668&amp;'CTOS FICHA 904664'!D668&amp;'CTOS FICHA 904664'!E668&amp;'CTOS FICHA 904664'!F668&amp;'CTOS FICHA 904664'!G668&amp;'CTOS FICHA 904664'!H668&amp;'CTOS FICHA 904664'!I668&amp;'CTOS FICHA 904664'!Q668</f>
        <v/>
      </c>
      <c r="F667" s="8">
        <f>+'CTOS FICHA 904664'!A668</f>
        <v>0</v>
      </c>
      <c r="G667" s="8">
        <f>+'CTOS FICHA 904664'!B668</f>
        <v>0</v>
      </c>
      <c r="H667" s="8">
        <f>+'CTOS FICHA 904664'!P668</f>
        <v>0</v>
      </c>
    </row>
    <row r="668" spans="1:8">
      <c r="A668" t="str">
        <f>'CTOS FICHA 904946'!C676&amp;'CTOS FICHA 904946'!D676&amp;'CTOS FICHA 904946'!E676&amp;'CTOS FICHA 904946'!F676&amp;'CTOS FICHA 904946'!G676&amp;'CTOS FICHA 904946'!H676&amp;'CTOS FICHA 904946'!I676</f>
        <v/>
      </c>
      <c r="B668" s="8">
        <f>+'CTOS FICHA 904946'!A676</f>
        <v>0</v>
      </c>
      <c r="C668" s="8">
        <f>+'CTOS FICHA 904946'!B676</f>
        <v>0</v>
      </c>
      <c r="D668" s="8">
        <f>+'CTOS FICHA 904946'!P676</f>
        <v>0</v>
      </c>
      <c r="E668" t="str">
        <f>'CTOS FICHA 904664'!C669&amp;'CTOS FICHA 904664'!D669&amp;'CTOS FICHA 904664'!E669&amp;'CTOS FICHA 904664'!F669&amp;'CTOS FICHA 904664'!G669&amp;'CTOS FICHA 904664'!H669&amp;'CTOS FICHA 904664'!I669&amp;'CTOS FICHA 904664'!Q669</f>
        <v/>
      </c>
      <c r="F668" s="8">
        <f>+'CTOS FICHA 904664'!A669</f>
        <v>0</v>
      </c>
      <c r="G668" s="8">
        <f>+'CTOS FICHA 904664'!B669</f>
        <v>0</v>
      </c>
      <c r="H668" s="8">
        <f>+'CTOS FICHA 904664'!P669</f>
        <v>0</v>
      </c>
    </row>
    <row r="669" spans="1:8">
      <c r="A669" t="str">
        <f>'CTOS FICHA 904946'!C677&amp;'CTOS FICHA 904946'!D677&amp;'CTOS FICHA 904946'!E677&amp;'CTOS FICHA 904946'!F677&amp;'CTOS FICHA 904946'!G677&amp;'CTOS FICHA 904946'!H677&amp;'CTOS FICHA 904946'!I677</f>
        <v/>
      </c>
      <c r="B669" s="8">
        <f>+'CTOS FICHA 904946'!A677</f>
        <v>0</v>
      </c>
      <c r="C669" s="8">
        <f>+'CTOS FICHA 904946'!B677</f>
        <v>0</v>
      </c>
      <c r="D669" s="8">
        <f>+'CTOS FICHA 904946'!P677</f>
        <v>0</v>
      </c>
      <c r="E669" t="str">
        <f>'CTOS FICHA 904664'!C670&amp;'CTOS FICHA 904664'!D670&amp;'CTOS FICHA 904664'!E670&amp;'CTOS FICHA 904664'!F670&amp;'CTOS FICHA 904664'!G670&amp;'CTOS FICHA 904664'!H670&amp;'CTOS FICHA 904664'!I670&amp;'CTOS FICHA 904664'!Q670</f>
        <v/>
      </c>
      <c r="F669" s="8">
        <f>+'CTOS FICHA 904664'!A670</f>
        <v>0</v>
      </c>
      <c r="G669" s="8">
        <f>+'CTOS FICHA 904664'!B670</f>
        <v>0</v>
      </c>
      <c r="H669" s="8">
        <f>+'CTOS FICHA 904664'!P670</f>
        <v>0</v>
      </c>
    </row>
    <row r="670" spans="1:8">
      <c r="A670" t="str">
        <f>'CTOS FICHA 904946'!C678&amp;'CTOS FICHA 904946'!D678&amp;'CTOS FICHA 904946'!E678&amp;'CTOS FICHA 904946'!F678&amp;'CTOS FICHA 904946'!G678&amp;'CTOS FICHA 904946'!H678&amp;'CTOS FICHA 904946'!I678</f>
        <v/>
      </c>
      <c r="B670" s="8">
        <f>+'CTOS FICHA 904946'!A678</f>
        <v>0</v>
      </c>
      <c r="C670" s="8">
        <f>+'CTOS FICHA 904946'!B678</f>
        <v>0</v>
      </c>
      <c r="D670" s="8">
        <f>+'CTOS FICHA 904946'!P678</f>
        <v>0</v>
      </c>
      <c r="E670" t="str">
        <f>'CTOS FICHA 904664'!C671&amp;'CTOS FICHA 904664'!D671&amp;'CTOS FICHA 904664'!E671&amp;'CTOS FICHA 904664'!F671&amp;'CTOS FICHA 904664'!G671&amp;'CTOS FICHA 904664'!H671&amp;'CTOS FICHA 904664'!I671&amp;'CTOS FICHA 904664'!Q671</f>
        <v/>
      </c>
      <c r="F670" s="8">
        <f>+'CTOS FICHA 904664'!A671</f>
        <v>0</v>
      </c>
      <c r="G670" s="8">
        <f>+'CTOS FICHA 904664'!B671</f>
        <v>0</v>
      </c>
      <c r="H670" s="8">
        <f>+'CTOS FICHA 904664'!P671</f>
        <v>0</v>
      </c>
    </row>
    <row r="671" spans="1:8">
      <c r="A671" t="str">
        <f>'CTOS FICHA 904946'!C679&amp;'CTOS FICHA 904946'!D679&amp;'CTOS FICHA 904946'!E679&amp;'CTOS FICHA 904946'!F679&amp;'CTOS FICHA 904946'!G679&amp;'CTOS FICHA 904946'!H679&amp;'CTOS FICHA 904946'!I679</f>
        <v/>
      </c>
      <c r="B671" s="8">
        <f>+'CTOS FICHA 904946'!A679</f>
        <v>0</v>
      </c>
      <c r="C671" s="8">
        <f>+'CTOS FICHA 904946'!B679</f>
        <v>0</v>
      </c>
      <c r="D671" s="8">
        <f>+'CTOS FICHA 904946'!P679</f>
        <v>0</v>
      </c>
      <c r="E671" t="str">
        <f>'CTOS FICHA 904664'!C672&amp;'CTOS FICHA 904664'!D672&amp;'CTOS FICHA 904664'!E672&amp;'CTOS FICHA 904664'!F672&amp;'CTOS FICHA 904664'!G672&amp;'CTOS FICHA 904664'!H672&amp;'CTOS FICHA 904664'!I672&amp;'CTOS FICHA 904664'!Q672</f>
        <v/>
      </c>
      <c r="F671" s="8">
        <f>+'CTOS FICHA 904664'!A672</f>
        <v>0</v>
      </c>
      <c r="G671" s="8">
        <f>+'CTOS FICHA 904664'!B672</f>
        <v>0</v>
      </c>
      <c r="H671" s="8">
        <f>+'CTOS FICHA 904664'!P672</f>
        <v>0</v>
      </c>
    </row>
    <row r="672" spans="1:8">
      <c r="A672" t="str">
        <f>'CTOS FICHA 904946'!C680&amp;'CTOS FICHA 904946'!D680&amp;'CTOS FICHA 904946'!E680&amp;'CTOS FICHA 904946'!F680&amp;'CTOS FICHA 904946'!G680&amp;'CTOS FICHA 904946'!H680&amp;'CTOS FICHA 904946'!I680</f>
        <v/>
      </c>
      <c r="B672" s="8">
        <f>+'CTOS FICHA 904946'!A680</f>
        <v>0</v>
      </c>
      <c r="C672" s="8">
        <f>+'CTOS FICHA 904946'!B680</f>
        <v>0</v>
      </c>
      <c r="D672" s="8">
        <f>+'CTOS FICHA 904946'!P680</f>
        <v>0</v>
      </c>
      <c r="E672" t="str">
        <f>'CTOS FICHA 904664'!C673&amp;'CTOS FICHA 904664'!D673&amp;'CTOS FICHA 904664'!E673&amp;'CTOS FICHA 904664'!F673&amp;'CTOS FICHA 904664'!G673&amp;'CTOS FICHA 904664'!H673&amp;'CTOS FICHA 904664'!I673&amp;'CTOS FICHA 904664'!Q673</f>
        <v/>
      </c>
      <c r="F672" s="8">
        <f>+'CTOS FICHA 904664'!A673</f>
        <v>0</v>
      </c>
      <c r="G672" s="8">
        <f>+'CTOS FICHA 904664'!B673</f>
        <v>0</v>
      </c>
      <c r="H672" s="8">
        <f>+'CTOS FICHA 904664'!P673</f>
        <v>0</v>
      </c>
    </row>
    <row r="673" spans="1:8">
      <c r="A673" t="str">
        <f>'CTOS FICHA 904946'!C681&amp;'CTOS FICHA 904946'!D681&amp;'CTOS FICHA 904946'!E681&amp;'CTOS FICHA 904946'!F681&amp;'CTOS FICHA 904946'!G681&amp;'CTOS FICHA 904946'!H681&amp;'CTOS FICHA 904946'!I681</f>
        <v/>
      </c>
      <c r="B673" s="8">
        <f>+'CTOS FICHA 904946'!A681</f>
        <v>0</v>
      </c>
      <c r="C673" s="8">
        <f>+'CTOS FICHA 904946'!B681</f>
        <v>0</v>
      </c>
      <c r="D673" s="8">
        <f>+'CTOS FICHA 904946'!P681</f>
        <v>0</v>
      </c>
      <c r="E673" t="str">
        <f>'CTOS FICHA 904664'!C674&amp;'CTOS FICHA 904664'!D674&amp;'CTOS FICHA 904664'!E674&amp;'CTOS FICHA 904664'!F674&amp;'CTOS FICHA 904664'!G674&amp;'CTOS FICHA 904664'!H674&amp;'CTOS FICHA 904664'!I674&amp;'CTOS FICHA 904664'!Q674</f>
        <v/>
      </c>
      <c r="F673" s="8">
        <f>+'CTOS FICHA 904664'!A674</f>
        <v>0</v>
      </c>
      <c r="G673" s="8">
        <f>+'CTOS FICHA 904664'!B674</f>
        <v>0</v>
      </c>
      <c r="H673" s="8">
        <f>+'CTOS FICHA 904664'!P674</f>
        <v>0</v>
      </c>
    </row>
    <row r="674" spans="1:8">
      <c r="A674" t="str">
        <f>'CTOS FICHA 904946'!C682&amp;'CTOS FICHA 904946'!D682&amp;'CTOS FICHA 904946'!E682&amp;'CTOS FICHA 904946'!F682&amp;'CTOS FICHA 904946'!G682&amp;'CTOS FICHA 904946'!H682&amp;'CTOS FICHA 904946'!I682</f>
        <v/>
      </c>
      <c r="B674" s="8">
        <f>+'CTOS FICHA 904946'!A682</f>
        <v>0</v>
      </c>
      <c r="C674" s="8">
        <f>+'CTOS FICHA 904946'!B682</f>
        <v>0</v>
      </c>
      <c r="D674" s="8">
        <f>+'CTOS FICHA 904946'!P682</f>
        <v>0</v>
      </c>
      <c r="E674" t="str">
        <f>'CTOS FICHA 904664'!C675&amp;'CTOS FICHA 904664'!D675&amp;'CTOS FICHA 904664'!E675&amp;'CTOS FICHA 904664'!F675&amp;'CTOS FICHA 904664'!G675&amp;'CTOS FICHA 904664'!H675&amp;'CTOS FICHA 904664'!I675&amp;'CTOS FICHA 904664'!Q675</f>
        <v/>
      </c>
      <c r="F674" s="8">
        <f>+'CTOS FICHA 904664'!A675</f>
        <v>0</v>
      </c>
      <c r="G674" s="8">
        <f>+'CTOS FICHA 904664'!B675</f>
        <v>0</v>
      </c>
      <c r="H674" s="8">
        <f>+'CTOS FICHA 904664'!P675</f>
        <v>0</v>
      </c>
    </row>
    <row r="675" spans="1:8">
      <c r="A675" t="str">
        <f>'CTOS FICHA 904946'!C683&amp;'CTOS FICHA 904946'!D683&amp;'CTOS FICHA 904946'!E683&amp;'CTOS FICHA 904946'!F683&amp;'CTOS FICHA 904946'!G683&amp;'CTOS FICHA 904946'!H683&amp;'CTOS FICHA 904946'!I683</f>
        <v/>
      </c>
      <c r="B675" s="8">
        <f>+'CTOS FICHA 904946'!A683</f>
        <v>0</v>
      </c>
      <c r="C675" s="8">
        <f>+'CTOS FICHA 904946'!B683</f>
        <v>0</v>
      </c>
      <c r="D675" s="8">
        <f>+'CTOS FICHA 904946'!P683</f>
        <v>0</v>
      </c>
      <c r="E675" t="str">
        <f>'CTOS FICHA 904664'!C676&amp;'CTOS FICHA 904664'!D676&amp;'CTOS FICHA 904664'!E676&amp;'CTOS FICHA 904664'!F676&amp;'CTOS FICHA 904664'!G676&amp;'CTOS FICHA 904664'!H676&amp;'CTOS FICHA 904664'!I676&amp;'CTOS FICHA 904664'!Q676</f>
        <v/>
      </c>
      <c r="F675" s="8">
        <f>+'CTOS FICHA 904664'!A676</f>
        <v>0</v>
      </c>
      <c r="G675" s="8">
        <f>+'CTOS FICHA 904664'!B676</f>
        <v>0</v>
      </c>
      <c r="H675" s="8">
        <f>+'CTOS FICHA 904664'!P676</f>
        <v>0</v>
      </c>
    </row>
    <row r="676" spans="1:8">
      <c r="A676" t="str">
        <f>'CTOS FICHA 904946'!C684&amp;'CTOS FICHA 904946'!D684&amp;'CTOS FICHA 904946'!E684&amp;'CTOS FICHA 904946'!F684&amp;'CTOS FICHA 904946'!G684&amp;'CTOS FICHA 904946'!H684&amp;'CTOS FICHA 904946'!I684</f>
        <v/>
      </c>
      <c r="B676" s="8">
        <f>+'CTOS FICHA 904946'!A684</f>
        <v>0</v>
      </c>
      <c r="C676" s="8">
        <f>+'CTOS FICHA 904946'!B684</f>
        <v>0</v>
      </c>
      <c r="D676" s="8">
        <f>+'CTOS FICHA 904946'!P684</f>
        <v>0</v>
      </c>
      <c r="E676" t="str">
        <f>'CTOS FICHA 904664'!C677&amp;'CTOS FICHA 904664'!D677&amp;'CTOS FICHA 904664'!E677&amp;'CTOS FICHA 904664'!F677&amp;'CTOS FICHA 904664'!G677&amp;'CTOS FICHA 904664'!H677&amp;'CTOS FICHA 904664'!I677&amp;'CTOS FICHA 904664'!Q677</f>
        <v/>
      </c>
      <c r="F676" s="8">
        <f>+'CTOS FICHA 904664'!A677</f>
        <v>0</v>
      </c>
      <c r="G676" s="8">
        <f>+'CTOS FICHA 904664'!B677</f>
        <v>0</v>
      </c>
      <c r="H676" s="8">
        <f>+'CTOS FICHA 904664'!P677</f>
        <v>0</v>
      </c>
    </row>
    <row r="677" spans="1:8">
      <c r="A677" t="str">
        <f>'CTOS FICHA 904946'!C685&amp;'CTOS FICHA 904946'!D685&amp;'CTOS FICHA 904946'!E685&amp;'CTOS FICHA 904946'!F685&amp;'CTOS FICHA 904946'!G685&amp;'CTOS FICHA 904946'!H685&amp;'CTOS FICHA 904946'!I685</f>
        <v/>
      </c>
      <c r="B677" s="8">
        <f>+'CTOS FICHA 904946'!A685</f>
        <v>0</v>
      </c>
      <c r="C677" s="8">
        <f>+'CTOS FICHA 904946'!B685</f>
        <v>0</v>
      </c>
      <c r="D677" s="8">
        <f>+'CTOS FICHA 904946'!P685</f>
        <v>0</v>
      </c>
      <c r="E677" t="str">
        <f>'CTOS FICHA 904664'!C678&amp;'CTOS FICHA 904664'!D678&amp;'CTOS FICHA 904664'!E678&amp;'CTOS FICHA 904664'!F678&amp;'CTOS FICHA 904664'!G678&amp;'CTOS FICHA 904664'!H678&amp;'CTOS FICHA 904664'!I678&amp;'CTOS FICHA 904664'!Q678</f>
        <v/>
      </c>
      <c r="F677" s="8">
        <f>+'CTOS FICHA 904664'!A678</f>
        <v>0</v>
      </c>
      <c r="G677" s="8">
        <f>+'CTOS FICHA 904664'!B678</f>
        <v>0</v>
      </c>
      <c r="H677" s="8">
        <f>+'CTOS FICHA 904664'!P678</f>
        <v>0</v>
      </c>
    </row>
    <row r="678" spans="1:8">
      <c r="A678" t="str">
        <f>'CTOS FICHA 904946'!C686&amp;'CTOS FICHA 904946'!D686&amp;'CTOS FICHA 904946'!E686&amp;'CTOS FICHA 904946'!F686&amp;'CTOS FICHA 904946'!G686&amp;'CTOS FICHA 904946'!H686&amp;'CTOS FICHA 904946'!I686</f>
        <v/>
      </c>
      <c r="B678" s="8">
        <f>+'CTOS FICHA 904946'!A686</f>
        <v>0</v>
      </c>
      <c r="C678" s="8">
        <f>+'CTOS FICHA 904946'!B686</f>
        <v>0</v>
      </c>
      <c r="D678" s="8">
        <f>+'CTOS FICHA 904946'!P686</f>
        <v>0</v>
      </c>
      <c r="E678" t="str">
        <f>'CTOS FICHA 904664'!C679&amp;'CTOS FICHA 904664'!D679&amp;'CTOS FICHA 904664'!E679&amp;'CTOS FICHA 904664'!F679&amp;'CTOS FICHA 904664'!G679&amp;'CTOS FICHA 904664'!H679&amp;'CTOS FICHA 904664'!I679&amp;'CTOS FICHA 904664'!Q679</f>
        <v/>
      </c>
      <c r="F678" s="8">
        <f>+'CTOS FICHA 904664'!A679</f>
        <v>0</v>
      </c>
      <c r="G678" s="8">
        <f>+'CTOS FICHA 904664'!B679</f>
        <v>0</v>
      </c>
      <c r="H678" s="8">
        <f>+'CTOS FICHA 904664'!P679</f>
        <v>0</v>
      </c>
    </row>
    <row r="679" spans="1:8">
      <c r="A679" t="str">
        <f>'CTOS FICHA 904946'!C687&amp;'CTOS FICHA 904946'!D687&amp;'CTOS FICHA 904946'!E687&amp;'CTOS FICHA 904946'!F687&amp;'CTOS FICHA 904946'!G687&amp;'CTOS FICHA 904946'!H687&amp;'CTOS FICHA 904946'!I687</f>
        <v/>
      </c>
      <c r="B679" s="8">
        <f>+'CTOS FICHA 904946'!A687</f>
        <v>0</v>
      </c>
      <c r="C679" s="8">
        <f>+'CTOS FICHA 904946'!B687</f>
        <v>0</v>
      </c>
      <c r="D679" s="8">
        <f>+'CTOS FICHA 904946'!P687</f>
        <v>0</v>
      </c>
      <c r="E679" t="str">
        <f>'CTOS FICHA 904664'!C680&amp;'CTOS FICHA 904664'!D680&amp;'CTOS FICHA 904664'!E680&amp;'CTOS FICHA 904664'!F680&amp;'CTOS FICHA 904664'!G680&amp;'CTOS FICHA 904664'!H680&amp;'CTOS FICHA 904664'!I680&amp;'CTOS FICHA 904664'!Q680</f>
        <v/>
      </c>
      <c r="F679" s="8">
        <f>+'CTOS FICHA 904664'!A680</f>
        <v>0</v>
      </c>
      <c r="G679" s="8">
        <f>+'CTOS FICHA 904664'!B680</f>
        <v>0</v>
      </c>
      <c r="H679" s="8">
        <f>+'CTOS FICHA 904664'!P680</f>
        <v>0</v>
      </c>
    </row>
    <row r="680" spans="1:8">
      <c r="A680" t="str">
        <f>'CTOS FICHA 904946'!C688&amp;'CTOS FICHA 904946'!D688&amp;'CTOS FICHA 904946'!E688&amp;'CTOS FICHA 904946'!F688&amp;'CTOS FICHA 904946'!G688&amp;'CTOS FICHA 904946'!H688&amp;'CTOS FICHA 904946'!I688</f>
        <v/>
      </c>
      <c r="B680" s="8">
        <f>+'CTOS FICHA 904946'!A688</f>
        <v>0</v>
      </c>
      <c r="C680" s="8">
        <f>+'CTOS FICHA 904946'!B688</f>
        <v>0</v>
      </c>
      <c r="D680" s="8">
        <f>+'CTOS FICHA 904946'!P688</f>
        <v>0</v>
      </c>
      <c r="E680" t="str">
        <f>'CTOS FICHA 904664'!C681&amp;'CTOS FICHA 904664'!D681&amp;'CTOS FICHA 904664'!E681&amp;'CTOS FICHA 904664'!F681&amp;'CTOS FICHA 904664'!G681&amp;'CTOS FICHA 904664'!H681&amp;'CTOS FICHA 904664'!I681&amp;'CTOS FICHA 904664'!Q681</f>
        <v/>
      </c>
      <c r="F680" s="8">
        <f>+'CTOS FICHA 904664'!A681</f>
        <v>0</v>
      </c>
      <c r="G680" s="8">
        <f>+'CTOS FICHA 904664'!B681</f>
        <v>0</v>
      </c>
      <c r="H680" s="8">
        <f>+'CTOS FICHA 904664'!P681</f>
        <v>0</v>
      </c>
    </row>
    <row r="681" spans="1:8">
      <c r="A681" t="str">
        <f>'CTOS FICHA 904946'!C689&amp;'CTOS FICHA 904946'!D689&amp;'CTOS FICHA 904946'!E689&amp;'CTOS FICHA 904946'!F689&amp;'CTOS FICHA 904946'!G689&amp;'CTOS FICHA 904946'!H689&amp;'CTOS FICHA 904946'!I689</f>
        <v/>
      </c>
      <c r="B681" s="8">
        <f>+'CTOS FICHA 904946'!A689</f>
        <v>0</v>
      </c>
      <c r="C681" s="8">
        <f>+'CTOS FICHA 904946'!B689</f>
        <v>0</v>
      </c>
      <c r="D681" s="8">
        <f>+'CTOS FICHA 904946'!P689</f>
        <v>0</v>
      </c>
      <c r="E681" t="str">
        <f>'CTOS FICHA 904664'!C682&amp;'CTOS FICHA 904664'!D682&amp;'CTOS FICHA 904664'!E682&amp;'CTOS FICHA 904664'!F682&amp;'CTOS FICHA 904664'!G682&amp;'CTOS FICHA 904664'!H682&amp;'CTOS FICHA 904664'!I682&amp;'CTOS FICHA 904664'!Q682</f>
        <v/>
      </c>
      <c r="F681" s="8">
        <f>+'CTOS FICHA 904664'!A682</f>
        <v>0</v>
      </c>
      <c r="G681" s="8">
        <f>+'CTOS FICHA 904664'!B682</f>
        <v>0</v>
      </c>
      <c r="H681" s="8">
        <f>+'CTOS FICHA 904664'!P682</f>
        <v>0</v>
      </c>
    </row>
    <row r="682" spans="1:8">
      <c r="A682" t="str">
        <f>'CTOS FICHA 904946'!C690&amp;'CTOS FICHA 904946'!D690&amp;'CTOS FICHA 904946'!E690&amp;'CTOS FICHA 904946'!F690&amp;'CTOS FICHA 904946'!G690&amp;'CTOS FICHA 904946'!H690&amp;'CTOS FICHA 904946'!I690</f>
        <v/>
      </c>
      <c r="B682" s="8">
        <f>+'CTOS FICHA 904946'!A690</f>
        <v>0</v>
      </c>
      <c r="C682" s="8">
        <f>+'CTOS FICHA 904946'!B690</f>
        <v>0</v>
      </c>
      <c r="D682" s="8">
        <f>+'CTOS FICHA 904946'!P690</f>
        <v>0</v>
      </c>
      <c r="E682" t="str">
        <f>'CTOS FICHA 904664'!C683&amp;'CTOS FICHA 904664'!D683&amp;'CTOS FICHA 904664'!E683&amp;'CTOS FICHA 904664'!F683&amp;'CTOS FICHA 904664'!G683&amp;'CTOS FICHA 904664'!H683&amp;'CTOS FICHA 904664'!I683&amp;'CTOS FICHA 904664'!Q683</f>
        <v/>
      </c>
      <c r="F682" s="8">
        <f>+'CTOS FICHA 904664'!A683</f>
        <v>0</v>
      </c>
      <c r="G682" s="8">
        <f>+'CTOS FICHA 904664'!B683</f>
        <v>0</v>
      </c>
      <c r="H682" s="8">
        <f>+'CTOS FICHA 904664'!P683</f>
        <v>0</v>
      </c>
    </row>
    <row r="683" spans="1:8">
      <c r="A683" t="str">
        <f>'CTOS FICHA 904946'!C691&amp;'CTOS FICHA 904946'!D691&amp;'CTOS FICHA 904946'!E691&amp;'CTOS FICHA 904946'!F691&amp;'CTOS FICHA 904946'!G691&amp;'CTOS FICHA 904946'!H691&amp;'CTOS FICHA 904946'!I691</f>
        <v/>
      </c>
      <c r="B683" s="8">
        <f>+'CTOS FICHA 904946'!A691</f>
        <v>0</v>
      </c>
      <c r="C683" s="8">
        <f>+'CTOS FICHA 904946'!B691</f>
        <v>0</v>
      </c>
      <c r="D683" s="8">
        <f>+'CTOS FICHA 904946'!P691</f>
        <v>0</v>
      </c>
      <c r="E683" t="str">
        <f>'CTOS FICHA 904664'!C684&amp;'CTOS FICHA 904664'!D684&amp;'CTOS FICHA 904664'!E684&amp;'CTOS FICHA 904664'!F684&amp;'CTOS FICHA 904664'!G684&amp;'CTOS FICHA 904664'!H684&amp;'CTOS FICHA 904664'!I684&amp;'CTOS FICHA 904664'!Q684</f>
        <v/>
      </c>
      <c r="F683" s="8">
        <f>+'CTOS FICHA 904664'!A684</f>
        <v>0</v>
      </c>
      <c r="G683" s="8">
        <f>+'CTOS FICHA 904664'!B684</f>
        <v>0</v>
      </c>
      <c r="H683" s="8">
        <f>+'CTOS FICHA 904664'!P684</f>
        <v>0</v>
      </c>
    </row>
    <row r="684" spans="1:8">
      <c r="A684" t="str">
        <f>'CTOS FICHA 904946'!C692&amp;'CTOS FICHA 904946'!D692&amp;'CTOS FICHA 904946'!E692&amp;'CTOS FICHA 904946'!F692&amp;'CTOS FICHA 904946'!G692&amp;'CTOS FICHA 904946'!H692&amp;'CTOS FICHA 904946'!I692</f>
        <v/>
      </c>
      <c r="B684" s="8">
        <f>+'CTOS FICHA 904946'!A692</f>
        <v>0</v>
      </c>
      <c r="C684" s="8">
        <f>+'CTOS FICHA 904946'!B692</f>
        <v>0</v>
      </c>
      <c r="D684" s="8">
        <f>+'CTOS FICHA 904946'!P692</f>
        <v>0</v>
      </c>
      <c r="E684" t="str">
        <f>'CTOS FICHA 904664'!C685&amp;'CTOS FICHA 904664'!D685&amp;'CTOS FICHA 904664'!E685&amp;'CTOS FICHA 904664'!F685&amp;'CTOS FICHA 904664'!G685&amp;'CTOS FICHA 904664'!H685&amp;'CTOS FICHA 904664'!I685&amp;'CTOS FICHA 904664'!Q685</f>
        <v/>
      </c>
      <c r="F684" s="8">
        <f>+'CTOS FICHA 904664'!A685</f>
        <v>0</v>
      </c>
      <c r="G684" s="8">
        <f>+'CTOS FICHA 904664'!B685</f>
        <v>0</v>
      </c>
      <c r="H684" s="8">
        <f>+'CTOS FICHA 904664'!P685</f>
        <v>0</v>
      </c>
    </row>
    <row r="685" spans="1:8">
      <c r="A685" t="str">
        <f>'CTOS FICHA 904946'!C693&amp;'CTOS FICHA 904946'!D693&amp;'CTOS FICHA 904946'!E693&amp;'CTOS FICHA 904946'!F693&amp;'CTOS FICHA 904946'!G693&amp;'CTOS FICHA 904946'!H693&amp;'CTOS FICHA 904946'!I693</f>
        <v/>
      </c>
      <c r="B685" s="8">
        <f>+'CTOS FICHA 904946'!A693</f>
        <v>0</v>
      </c>
      <c r="C685" s="8">
        <f>+'CTOS FICHA 904946'!B693</f>
        <v>0</v>
      </c>
      <c r="D685" s="8">
        <f>+'CTOS FICHA 904946'!P693</f>
        <v>0</v>
      </c>
      <c r="E685" t="str">
        <f>'CTOS FICHA 904664'!C686&amp;'CTOS FICHA 904664'!D686&amp;'CTOS FICHA 904664'!E686&amp;'CTOS FICHA 904664'!F686&amp;'CTOS FICHA 904664'!G686&amp;'CTOS FICHA 904664'!H686&amp;'CTOS FICHA 904664'!I686&amp;'CTOS FICHA 904664'!Q686</f>
        <v/>
      </c>
      <c r="F685" s="8">
        <f>+'CTOS FICHA 904664'!A686</f>
        <v>0</v>
      </c>
      <c r="G685" s="8">
        <f>+'CTOS FICHA 904664'!B686</f>
        <v>0</v>
      </c>
      <c r="H685" s="8">
        <f>+'CTOS FICHA 904664'!P686</f>
        <v>0</v>
      </c>
    </row>
    <row r="686" spans="1:8">
      <c r="A686" t="str">
        <f>'CTOS FICHA 904946'!C694&amp;'CTOS FICHA 904946'!D694&amp;'CTOS FICHA 904946'!E694&amp;'CTOS FICHA 904946'!F694&amp;'CTOS FICHA 904946'!G694&amp;'CTOS FICHA 904946'!H694&amp;'CTOS FICHA 904946'!I694</f>
        <v/>
      </c>
      <c r="B686" s="8">
        <f>+'CTOS FICHA 904946'!A694</f>
        <v>0</v>
      </c>
      <c r="C686" s="8">
        <f>+'CTOS FICHA 904946'!B694</f>
        <v>0</v>
      </c>
      <c r="D686" s="8">
        <f>+'CTOS FICHA 904946'!P694</f>
        <v>0</v>
      </c>
      <c r="E686" t="str">
        <f>'CTOS FICHA 904664'!C687&amp;'CTOS FICHA 904664'!D687&amp;'CTOS FICHA 904664'!E687&amp;'CTOS FICHA 904664'!F687&amp;'CTOS FICHA 904664'!G687&amp;'CTOS FICHA 904664'!H687&amp;'CTOS FICHA 904664'!I687&amp;'CTOS FICHA 904664'!Q687</f>
        <v/>
      </c>
      <c r="F686" s="8">
        <f>+'CTOS FICHA 904664'!A687</f>
        <v>0</v>
      </c>
      <c r="G686" s="8">
        <f>+'CTOS FICHA 904664'!B687</f>
        <v>0</v>
      </c>
      <c r="H686" s="8">
        <f>+'CTOS FICHA 904664'!P687</f>
        <v>0</v>
      </c>
    </row>
    <row r="687" spans="1:8">
      <c r="A687" t="str">
        <f>'CTOS FICHA 904946'!C695&amp;'CTOS FICHA 904946'!D695&amp;'CTOS FICHA 904946'!E695&amp;'CTOS FICHA 904946'!F695&amp;'CTOS FICHA 904946'!G695&amp;'CTOS FICHA 904946'!H695&amp;'CTOS FICHA 904946'!I695</f>
        <v/>
      </c>
      <c r="B687" s="8">
        <f>+'CTOS FICHA 904946'!A695</f>
        <v>0</v>
      </c>
      <c r="C687" s="8">
        <f>+'CTOS FICHA 904946'!B695</f>
        <v>0</v>
      </c>
      <c r="D687" s="8">
        <f>+'CTOS FICHA 904946'!P695</f>
        <v>0</v>
      </c>
      <c r="E687" t="str">
        <f>'CTOS FICHA 904664'!C688&amp;'CTOS FICHA 904664'!D688&amp;'CTOS FICHA 904664'!E688&amp;'CTOS FICHA 904664'!F688&amp;'CTOS FICHA 904664'!G688&amp;'CTOS FICHA 904664'!H688&amp;'CTOS FICHA 904664'!I688&amp;'CTOS FICHA 904664'!Q688</f>
        <v/>
      </c>
      <c r="F687" s="8">
        <f>+'CTOS FICHA 904664'!A688</f>
        <v>0</v>
      </c>
      <c r="G687" s="8">
        <f>+'CTOS FICHA 904664'!B688</f>
        <v>0</v>
      </c>
      <c r="H687" s="8">
        <f>+'CTOS FICHA 904664'!P688</f>
        <v>0</v>
      </c>
    </row>
    <row r="688" spans="1:8">
      <c r="A688" t="str">
        <f>'CTOS FICHA 904946'!C696&amp;'CTOS FICHA 904946'!D696&amp;'CTOS FICHA 904946'!E696&amp;'CTOS FICHA 904946'!F696&amp;'CTOS FICHA 904946'!G696&amp;'CTOS FICHA 904946'!H696&amp;'CTOS FICHA 904946'!I696</f>
        <v/>
      </c>
      <c r="B688" s="8">
        <f>+'CTOS FICHA 904946'!A696</f>
        <v>0</v>
      </c>
      <c r="C688" s="8">
        <f>+'CTOS FICHA 904946'!B696</f>
        <v>0</v>
      </c>
      <c r="D688" s="8">
        <f>+'CTOS FICHA 904946'!P696</f>
        <v>0</v>
      </c>
      <c r="E688" t="str">
        <f>'CTOS FICHA 904664'!C689&amp;'CTOS FICHA 904664'!D689&amp;'CTOS FICHA 904664'!E689&amp;'CTOS FICHA 904664'!F689&amp;'CTOS FICHA 904664'!G689&amp;'CTOS FICHA 904664'!H689&amp;'CTOS FICHA 904664'!I689&amp;'CTOS FICHA 904664'!Q689</f>
        <v/>
      </c>
      <c r="F688" s="8">
        <f>+'CTOS FICHA 904664'!A689</f>
        <v>0</v>
      </c>
      <c r="G688" s="8">
        <f>+'CTOS FICHA 904664'!B689</f>
        <v>0</v>
      </c>
      <c r="H688" s="8">
        <f>+'CTOS FICHA 904664'!P689</f>
        <v>0</v>
      </c>
    </row>
    <row r="689" spans="1:8">
      <c r="A689" t="str">
        <f>'CTOS FICHA 904946'!C697&amp;'CTOS FICHA 904946'!D697&amp;'CTOS FICHA 904946'!E697&amp;'CTOS FICHA 904946'!F697&amp;'CTOS FICHA 904946'!G697&amp;'CTOS FICHA 904946'!H697&amp;'CTOS FICHA 904946'!I697</f>
        <v/>
      </c>
      <c r="B689" s="8">
        <f>+'CTOS FICHA 904946'!A697</f>
        <v>0</v>
      </c>
      <c r="C689" s="8">
        <f>+'CTOS FICHA 904946'!B697</f>
        <v>0</v>
      </c>
      <c r="D689" s="8">
        <f>+'CTOS FICHA 904946'!P697</f>
        <v>0</v>
      </c>
      <c r="E689" t="str">
        <f>'CTOS FICHA 904664'!C690&amp;'CTOS FICHA 904664'!D690&amp;'CTOS FICHA 904664'!E690&amp;'CTOS FICHA 904664'!F690&amp;'CTOS FICHA 904664'!G690&amp;'CTOS FICHA 904664'!H690&amp;'CTOS FICHA 904664'!I690&amp;'CTOS FICHA 904664'!Q690</f>
        <v/>
      </c>
      <c r="F689" s="8">
        <f>+'CTOS FICHA 904664'!A690</f>
        <v>0</v>
      </c>
      <c r="G689" s="8">
        <f>+'CTOS FICHA 904664'!B690</f>
        <v>0</v>
      </c>
      <c r="H689" s="8">
        <f>+'CTOS FICHA 904664'!P690</f>
        <v>0</v>
      </c>
    </row>
    <row r="690" spans="1:8">
      <c r="A690" t="str">
        <f>'CTOS FICHA 904946'!C698&amp;'CTOS FICHA 904946'!D698&amp;'CTOS FICHA 904946'!E698&amp;'CTOS FICHA 904946'!F698&amp;'CTOS FICHA 904946'!G698&amp;'CTOS FICHA 904946'!H698&amp;'CTOS FICHA 904946'!I698</f>
        <v/>
      </c>
      <c r="B690" s="8">
        <f>+'CTOS FICHA 904946'!A698</f>
        <v>0</v>
      </c>
      <c r="C690" s="8">
        <f>+'CTOS FICHA 904946'!B698</f>
        <v>0</v>
      </c>
      <c r="D690" s="8">
        <f>+'CTOS FICHA 904946'!P698</f>
        <v>0</v>
      </c>
      <c r="E690" t="str">
        <f>'CTOS FICHA 904664'!C691&amp;'CTOS FICHA 904664'!D691&amp;'CTOS FICHA 904664'!E691&amp;'CTOS FICHA 904664'!F691&amp;'CTOS FICHA 904664'!G691&amp;'CTOS FICHA 904664'!H691&amp;'CTOS FICHA 904664'!I691&amp;'CTOS FICHA 904664'!Q691</f>
        <v/>
      </c>
      <c r="F690" s="8">
        <f>+'CTOS FICHA 904664'!A691</f>
        <v>0</v>
      </c>
      <c r="G690" s="8">
        <f>+'CTOS FICHA 904664'!B691</f>
        <v>0</v>
      </c>
      <c r="H690" s="8">
        <f>+'CTOS FICHA 904664'!P691</f>
        <v>0</v>
      </c>
    </row>
    <row r="691" spans="1:8">
      <c r="A691" t="str">
        <f>'CTOS FICHA 904946'!C699&amp;'CTOS FICHA 904946'!D699&amp;'CTOS FICHA 904946'!E699&amp;'CTOS FICHA 904946'!F699&amp;'CTOS FICHA 904946'!G699&amp;'CTOS FICHA 904946'!H699&amp;'CTOS FICHA 904946'!I699</f>
        <v/>
      </c>
      <c r="B691" s="8">
        <f>+'CTOS FICHA 904946'!A699</f>
        <v>0</v>
      </c>
      <c r="C691" s="8">
        <f>+'CTOS FICHA 904946'!B699</f>
        <v>0</v>
      </c>
      <c r="D691" s="8">
        <f>+'CTOS FICHA 904946'!P699</f>
        <v>0</v>
      </c>
      <c r="E691" t="str">
        <f>'CTOS FICHA 904664'!C692&amp;'CTOS FICHA 904664'!D692&amp;'CTOS FICHA 904664'!E692&amp;'CTOS FICHA 904664'!F692&amp;'CTOS FICHA 904664'!G692&amp;'CTOS FICHA 904664'!H692&amp;'CTOS FICHA 904664'!I692&amp;'CTOS FICHA 904664'!Q692</f>
        <v/>
      </c>
      <c r="F691" s="8">
        <f>+'CTOS FICHA 904664'!A692</f>
        <v>0</v>
      </c>
      <c r="G691" s="8">
        <f>+'CTOS FICHA 904664'!B692</f>
        <v>0</v>
      </c>
      <c r="H691" s="8">
        <f>+'CTOS FICHA 904664'!P692</f>
        <v>0</v>
      </c>
    </row>
    <row r="692" spans="1:8">
      <c r="A692" t="str">
        <f>'CTOS FICHA 904946'!C700&amp;'CTOS FICHA 904946'!D700&amp;'CTOS FICHA 904946'!E700&amp;'CTOS FICHA 904946'!F700&amp;'CTOS FICHA 904946'!G700&amp;'CTOS FICHA 904946'!H700&amp;'CTOS FICHA 904946'!I700</f>
        <v/>
      </c>
      <c r="B692" s="8">
        <f>+'CTOS FICHA 904946'!A700</f>
        <v>0</v>
      </c>
      <c r="C692" s="8">
        <f>+'CTOS FICHA 904946'!B700</f>
        <v>0</v>
      </c>
      <c r="D692" s="8">
        <f>+'CTOS FICHA 904946'!P700</f>
        <v>0</v>
      </c>
      <c r="E692" t="str">
        <f>'CTOS FICHA 904664'!C693&amp;'CTOS FICHA 904664'!D693&amp;'CTOS FICHA 904664'!E693&amp;'CTOS FICHA 904664'!F693&amp;'CTOS FICHA 904664'!G693&amp;'CTOS FICHA 904664'!H693&amp;'CTOS FICHA 904664'!I693&amp;'CTOS FICHA 904664'!Q693</f>
        <v/>
      </c>
      <c r="F692" s="8">
        <f>+'CTOS FICHA 904664'!A693</f>
        <v>0</v>
      </c>
      <c r="G692" s="8">
        <f>+'CTOS FICHA 904664'!B693</f>
        <v>0</v>
      </c>
      <c r="H692" s="8">
        <f>+'CTOS FICHA 904664'!P693</f>
        <v>0</v>
      </c>
    </row>
    <row r="693" spans="1:8">
      <c r="A693" t="str">
        <f>'CTOS FICHA 904946'!C701&amp;'CTOS FICHA 904946'!D701&amp;'CTOS FICHA 904946'!E701&amp;'CTOS FICHA 904946'!F701&amp;'CTOS FICHA 904946'!G701&amp;'CTOS FICHA 904946'!H701&amp;'CTOS FICHA 904946'!I701</f>
        <v/>
      </c>
      <c r="B693" s="8">
        <f>+'CTOS FICHA 904946'!A701</f>
        <v>0</v>
      </c>
      <c r="C693" s="8">
        <f>+'CTOS FICHA 904946'!B701</f>
        <v>0</v>
      </c>
      <c r="D693" s="8">
        <f>+'CTOS FICHA 904946'!P701</f>
        <v>0</v>
      </c>
      <c r="E693" t="str">
        <f>'CTOS FICHA 904664'!C694&amp;'CTOS FICHA 904664'!D694&amp;'CTOS FICHA 904664'!E694&amp;'CTOS FICHA 904664'!F694&amp;'CTOS FICHA 904664'!G694&amp;'CTOS FICHA 904664'!H694&amp;'CTOS FICHA 904664'!I694&amp;'CTOS FICHA 904664'!Q694</f>
        <v/>
      </c>
      <c r="F693" s="8">
        <f>+'CTOS FICHA 904664'!A694</f>
        <v>0</v>
      </c>
      <c r="G693" s="8">
        <f>+'CTOS FICHA 904664'!B694</f>
        <v>0</v>
      </c>
      <c r="H693" s="8">
        <f>+'CTOS FICHA 904664'!P694</f>
        <v>0</v>
      </c>
    </row>
    <row r="694" spans="1:8">
      <c r="A694" t="str">
        <f>'CTOS FICHA 904946'!C702&amp;'CTOS FICHA 904946'!D702&amp;'CTOS FICHA 904946'!E702&amp;'CTOS FICHA 904946'!F702&amp;'CTOS FICHA 904946'!G702&amp;'CTOS FICHA 904946'!H702&amp;'CTOS FICHA 904946'!I702</f>
        <v/>
      </c>
      <c r="B694" s="8">
        <f>+'CTOS FICHA 904946'!A702</f>
        <v>0</v>
      </c>
      <c r="C694" s="8">
        <f>+'CTOS FICHA 904946'!B702</f>
        <v>0</v>
      </c>
      <c r="D694" s="8">
        <f>+'CTOS FICHA 904946'!P702</f>
        <v>0</v>
      </c>
      <c r="E694" t="str">
        <f>'CTOS FICHA 904664'!C695&amp;'CTOS FICHA 904664'!D695&amp;'CTOS FICHA 904664'!E695&amp;'CTOS FICHA 904664'!F695&amp;'CTOS FICHA 904664'!G695&amp;'CTOS FICHA 904664'!H695&amp;'CTOS FICHA 904664'!I695&amp;'CTOS FICHA 904664'!Q695</f>
        <v/>
      </c>
      <c r="F694" s="8">
        <f>+'CTOS FICHA 904664'!A695</f>
        <v>0</v>
      </c>
      <c r="G694" s="8">
        <f>+'CTOS FICHA 904664'!B695</f>
        <v>0</v>
      </c>
      <c r="H694" s="8">
        <f>+'CTOS FICHA 904664'!P695</f>
        <v>0</v>
      </c>
    </row>
    <row r="695" spans="1:8">
      <c r="A695" t="str">
        <f>'CTOS FICHA 904946'!C703&amp;'CTOS FICHA 904946'!D703&amp;'CTOS FICHA 904946'!E703&amp;'CTOS FICHA 904946'!F703&amp;'CTOS FICHA 904946'!G703&amp;'CTOS FICHA 904946'!H703&amp;'CTOS FICHA 904946'!I703</f>
        <v/>
      </c>
      <c r="B695" s="8">
        <f>+'CTOS FICHA 904946'!A703</f>
        <v>0</v>
      </c>
      <c r="C695" s="8">
        <f>+'CTOS FICHA 904946'!B703</f>
        <v>0</v>
      </c>
      <c r="D695" s="8">
        <f>+'CTOS FICHA 904946'!P703</f>
        <v>0</v>
      </c>
      <c r="E695" t="str">
        <f>'CTOS FICHA 904664'!C696&amp;'CTOS FICHA 904664'!D696&amp;'CTOS FICHA 904664'!E696&amp;'CTOS FICHA 904664'!F696&amp;'CTOS FICHA 904664'!G696&amp;'CTOS FICHA 904664'!H696&amp;'CTOS FICHA 904664'!I696&amp;'CTOS FICHA 904664'!Q696</f>
        <v/>
      </c>
      <c r="F695" s="8">
        <f>+'CTOS FICHA 904664'!A696</f>
        <v>0</v>
      </c>
      <c r="G695" s="8">
        <f>+'CTOS FICHA 904664'!B696</f>
        <v>0</v>
      </c>
      <c r="H695" s="8">
        <f>+'CTOS FICHA 904664'!P696</f>
        <v>0</v>
      </c>
    </row>
    <row r="696" spans="1:8">
      <c r="A696" t="str">
        <f>'CTOS FICHA 904946'!C704&amp;'CTOS FICHA 904946'!D704&amp;'CTOS FICHA 904946'!E704&amp;'CTOS FICHA 904946'!F704&amp;'CTOS FICHA 904946'!G704&amp;'CTOS FICHA 904946'!H704&amp;'CTOS FICHA 904946'!I704</f>
        <v/>
      </c>
      <c r="B696" s="8">
        <f>+'CTOS FICHA 904946'!A704</f>
        <v>0</v>
      </c>
      <c r="C696" s="8">
        <f>+'CTOS FICHA 904946'!B704</f>
        <v>0</v>
      </c>
      <c r="D696" s="8">
        <f>+'CTOS FICHA 904946'!P704</f>
        <v>0</v>
      </c>
      <c r="E696" t="str">
        <f>'CTOS FICHA 904664'!C697&amp;'CTOS FICHA 904664'!D697&amp;'CTOS FICHA 904664'!E697&amp;'CTOS FICHA 904664'!F697&amp;'CTOS FICHA 904664'!G697&amp;'CTOS FICHA 904664'!H697&amp;'CTOS FICHA 904664'!I697&amp;'CTOS FICHA 904664'!Q697</f>
        <v/>
      </c>
      <c r="F696" s="8">
        <f>+'CTOS FICHA 904664'!A697</f>
        <v>0</v>
      </c>
      <c r="G696" s="8">
        <f>+'CTOS FICHA 904664'!B697</f>
        <v>0</v>
      </c>
      <c r="H696" s="8">
        <f>+'CTOS FICHA 904664'!P697</f>
        <v>0</v>
      </c>
    </row>
    <row r="697" spans="1:8">
      <c r="A697" t="str">
        <f>'CTOS FICHA 904946'!C705&amp;'CTOS FICHA 904946'!D705&amp;'CTOS FICHA 904946'!E705&amp;'CTOS FICHA 904946'!F705&amp;'CTOS FICHA 904946'!G705&amp;'CTOS FICHA 904946'!H705&amp;'CTOS FICHA 904946'!I705</f>
        <v/>
      </c>
      <c r="B697" s="8">
        <f>+'CTOS FICHA 904946'!A705</f>
        <v>0</v>
      </c>
      <c r="C697" s="8">
        <f>+'CTOS FICHA 904946'!B705</f>
        <v>0</v>
      </c>
      <c r="D697" s="8">
        <f>+'CTOS FICHA 904946'!P705</f>
        <v>0</v>
      </c>
      <c r="E697" t="str">
        <f>'CTOS FICHA 904664'!C698&amp;'CTOS FICHA 904664'!D698&amp;'CTOS FICHA 904664'!E698&amp;'CTOS FICHA 904664'!F698&amp;'CTOS FICHA 904664'!G698&amp;'CTOS FICHA 904664'!H698&amp;'CTOS FICHA 904664'!I698&amp;'CTOS FICHA 904664'!Q698</f>
        <v/>
      </c>
      <c r="F697" s="8">
        <f>+'CTOS FICHA 904664'!A698</f>
        <v>0</v>
      </c>
      <c r="G697" s="8">
        <f>+'CTOS FICHA 904664'!B698</f>
        <v>0</v>
      </c>
      <c r="H697" s="8">
        <f>+'CTOS FICHA 904664'!P698</f>
        <v>0</v>
      </c>
    </row>
    <row r="698" spans="1:8">
      <c r="A698" t="str">
        <f>'CTOS FICHA 904946'!C706&amp;'CTOS FICHA 904946'!D706&amp;'CTOS FICHA 904946'!E706&amp;'CTOS FICHA 904946'!F706&amp;'CTOS FICHA 904946'!G706&amp;'CTOS FICHA 904946'!H706&amp;'CTOS FICHA 904946'!I706</f>
        <v/>
      </c>
      <c r="B698" s="8">
        <f>+'CTOS FICHA 904946'!A706</f>
        <v>0</v>
      </c>
      <c r="C698" s="8">
        <f>+'CTOS FICHA 904946'!B706</f>
        <v>0</v>
      </c>
      <c r="D698" s="8">
        <f>+'CTOS FICHA 904946'!P706</f>
        <v>0</v>
      </c>
      <c r="E698" t="str">
        <f>'CTOS FICHA 904664'!C699&amp;'CTOS FICHA 904664'!D699&amp;'CTOS FICHA 904664'!E699&amp;'CTOS FICHA 904664'!F699&amp;'CTOS FICHA 904664'!G699&amp;'CTOS FICHA 904664'!H699&amp;'CTOS FICHA 904664'!I699&amp;'CTOS FICHA 904664'!Q699</f>
        <v/>
      </c>
      <c r="F698" s="8">
        <f>+'CTOS FICHA 904664'!A699</f>
        <v>0</v>
      </c>
      <c r="G698" s="8">
        <f>+'CTOS FICHA 904664'!B699</f>
        <v>0</v>
      </c>
      <c r="H698" s="8">
        <f>+'CTOS FICHA 904664'!P699</f>
        <v>0</v>
      </c>
    </row>
    <row r="699" spans="1:8">
      <c r="A699" t="str">
        <f>'CTOS FICHA 904946'!C707&amp;'CTOS FICHA 904946'!D707&amp;'CTOS FICHA 904946'!E707&amp;'CTOS FICHA 904946'!F707&amp;'CTOS FICHA 904946'!G707&amp;'CTOS FICHA 904946'!H707&amp;'CTOS FICHA 904946'!I707</f>
        <v/>
      </c>
      <c r="B699" s="8">
        <f>+'CTOS FICHA 904946'!A707</f>
        <v>0</v>
      </c>
      <c r="C699" s="8">
        <f>+'CTOS FICHA 904946'!B707</f>
        <v>0</v>
      </c>
      <c r="D699" s="8">
        <f>+'CTOS FICHA 904946'!P707</f>
        <v>0</v>
      </c>
      <c r="E699" t="str">
        <f>'CTOS FICHA 904664'!C700&amp;'CTOS FICHA 904664'!D700&amp;'CTOS FICHA 904664'!E700&amp;'CTOS FICHA 904664'!F700&amp;'CTOS FICHA 904664'!G700&amp;'CTOS FICHA 904664'!H700&amp;'CTOS FICHA 904664'!I700&amp;'CTOS FICHA 904664'!Q700</f>
        <v/>
      </c>
      <c r="F699" s="8">
        <f>+'CTOS FICHA 904664'!A700</f>
        <v>0</v>
      </c>
      <c r="G699" s="8">
        <f>+'CTOS FICHA 904664'!B700</f>
        <v>0</v>
      </c>
      <c r="H699" s="8">
        <f>+'CTOS FICHA 904664'!P700</f>
        <v>0</v>
      </c>
    </row>
    <row r="700" spans="1:8">
      <c r="A700" t="str">
        <f>'CTOS FICHA 904946'!C708&amp;'CTOS FICHA 904946'!D708&amp;'CTOS FICHA 904946'!E708&amp;'CTOS FICHA 904946'!F708&amp;'CTOS FICHA 904946'!G708&amp;'CTOS FICHA 904946'!H708&amp;'CTOS FICHA 904946'!I708</f>
        <v/>
      </c>
      <c r="B700" s="8">
        <f>+'CTOS FICHA 904946'!A708</f>
        <v>0</v>
      </c>
      <c r="C700" s="8">
        <f>+'CTOS FICHA 904946'!B708</f>
        <v>0</v>
      </c>
      <c r="D700" s="8">
        <f>+'CTOS FICHA 904946'!P708</f>
        <v>0</v>
      </c>
      <c r="E700" t="str">
        <f>'CTOS FICHA 904664'!C701&amp;'CTOS FICHA 904664'!D701&amp;'CTOS FICHA 904664'!E701&amp;'CTOS FICHA 904664'!F701&amp;'CTOS FICHA 904664'!G701&amp;'CTOS FICHA 904664'!H701&amp;'CTOS FICHA 904664'!I701&amp;'CTOS FICHA 904664'!Q701</f>
        <v/>
      </c>
      <c r="F700" s="8">
        <f>+'CTOS FICHA 904664'!A701</f>
        <v>0</v>
      </c>
      <c r="G700" s="8">
        <f>+'CTOS FICHA 904664'!B701</f>
        <v>0</v>
      </c>
      <c r="H700" s="8">
        <f>+'CTOS FICHA 904664'!P701</f>
        <v>0</v>
      </c>
    </row>
    <row r="701" spans="1:8">
      <c r="A701" t="str">
        <f>'CTOS FICHA 904946'!C709&amp;'CTOS FICHA 904946'!D709&amp;'CTOS FICHA 904946'!E709&amp;'CTOS FICHA 904946'!F709&amp;'CTOS FICHA 904946'!G709&amp;'CTOS FICHA 904946'!H709&amp;'CTOS FICHA 904946'!I709</f>
        <v/>
      </c>
      <c r="B701" s="8">
        <f>+'CTOS FICHA 904946'!A709</f>
        <v>0</v>
      </c>
      <c r="C701" s="8">
        <f>+'CTOS FICHA 904946'!B709</f>
        <v>0</v>
      </c>
      <c r="D701" s="8">
        <f>+'CTOS FICHA 904946'!P709</f>
        <v>0</v>
      </c>
      <c r="E701" t="str">
        <f>'CTOS FICHA 904664'!C702&amp;'CTOS FICHA 904664'!D702&amp;'CTOS FICHA 904664'!E702&amp;'CTOS FICHA 904664'!F702&amp;'CTOS FICHA 904664'!G702&amp;'CTOS FICHA 904664'!H702&amp;'CTOS FICHA 904664'!I702&amp;'CTOS FICHA 904664'!Q702</f>
        <v/>
      </c>
      <c r="F701" s="8">
        <f>+'CTOS FICHA 904664'!A702</f>
        <v>0</v>
      </c>
      <c r="G701" s="8">
        <f>+'CTOS FICHA 904664'!B702</f>
        <v>0</v>
      </c>
      <c r="H701" s="8">
        <f>+'CTOS FICHA 904664'!P702</f>
        <v>0</v>
      </c>
    </row>
    <row r="702" spans="1:8">
      <c r="A702" t="str">
        <f>'CTOS FICHA 904946'!C710&amp;'CTOS FICHA 904946'!D710&amp;'CTOS FICHA 904946'!E710&amp;'CTOS FICHA 904946'!F710&amp;'CTOS FICHA 904946'!G710&amp;'CTOS FICHA 904946'!H710&amp;'CTOS FICHA 904946'!I710</f>
        <v/>
      </c>
      <c r="B702" s="8">
        <f>+'CTOS FICHA 904946'!A710</f>
        <v>0</v>
      </c>
      <c r="C702" s="8">
        <f>+'CTOS FICHA 904946'!B710</f>
        <v>0</v>
      </c>
      <c r="D702" s="8">
        <f>+'CTOS FICHA 904946'!P710</f>
        <v>0</v>
      </c>
      <c r="E702" t="str">
        <f>'CTOS FICHA 904664'!C703&amp;'CTOS FICHA 904664'!D703&amp;'CTOS FICHA 904664'!E703&amp;'CTOS FICHA 904664'!F703&amp;'CTOS FICHA 904664'!G703&amp;'CTOS FICHA 904664'!H703&amp;'CTOS FICHA 904664'!I703&amp;'CTOS FICHA 904664'!Q703</f>
        <v/>
      </c>
      <c r="F702" s="8">
        <f>+'CTOS FICHA 904664'!A703</f>
        <v>0</v>
      </c>
      <c r="G702" s="8">
        <f>+'CTOS FICHA 904664'!B703</f>
        <v>0</v>
      </c>
      <c r="H702" s="8">
        <f>+'CTOS FICHA 904664'!P703</f>
        <v>0</v>
      </c>
    </row>
    <row r="703" spans="1:8">
      <c r="A703" t="str">
        <f>'CTOS FICHA 904946'!C711&amp;'CTOS FICHA 904946'!D711&amp;'CTOS FICHA 904946'!E711&amp;'CTOS FICHA 904946'!F711&amp;'CTOS FICHA 904946'!G711&amp;'CTOS FICHA 904946'!H711&amp;'CTOS FICHA 904946'!I711</f>
        <v/>
      </c>
      <c r="B703" s="8">
        <f>+'CTOS FICHA 904946'!A711</f>
        <v>0</v>
      </c>
      <c r="C703" s="8">
        <f>+'CTOS FICHA 904946'!B711</f>
        <v>0</v>
      </c>
      <c r="D703" s="8">
        <f>+'CTOS FICHA 904946'!P711</f>
        <v>0</v>
      </c>
      <c r="E703" t="str">
        <f>'CTOS FICHA 904664'!C704&amp;'CTOS FICHA 904664'!D704&amp;'CTOS FICHA 904664'!E704&amp;'CTOS FICHA 904664'!F704&amp;'CTOS FICHA 904664'!G704&amp;'CTOS FICHA 904664'!H704&amp;'CTOS FICHA 904664'!I704&amp;'CTOS FICHA 904664'!Q704</f>
        <v/>
      </c>
      <c r="F703" s="8">
        <f>+'CTOS FICHA 904664'!A704</f>
        <v>0</v>
      </c>
      <c r="G703" s="8">
        <f>+'CTOS FICHA 904664'!B704</f>
        <v>0</v>
      </c>
      <c r="H703" s="8">
        <f>+'CTOS FICHA 904664'!P704</f>
        <v>0</v>
      </c>
    </row>
    <row r="704" spans="1:8">
      <c r="A704" t="str">
        <f>'CTOS FICHA 904946'!C712&amp;'CTOS FICHA 904946'!D712&amp;'CTOS FICHA 904946'!E712&amp;'CTOS FICHA 904946'!F712&amp;'CTOS FICHA 904946'!G712&amp;'CTOS FICHA 904946'!H712&amp;'CTOS FICHA 904946'!I712</f>
        <v/>
      </c>
      <c r="B704" s="8">
        <f>+'CTOS FICHA 904946'!A712</f>
        <v>0</v>
      </c>
      <c r="C704" s="8">
        <f>+'CTOS FICHA 904946'!B712</f>
        <v>0</v>
      </c>
      <c r="D704" s="8">
        <f>+'CTOS FICHA 904946'!P712</f>
        <v>0</v>
      </c>
      <c r="E704" t="str">
        <f>'CTOS FICHA 904664'!C705&amp;'CTOS FICHA 904664'!D705&amp;'CTOS FICHA 904664'!E705&amp;'CTOS FICHA 904664'!F705&amp;'CTOS FICHA 904664'!G705&amp;'CTOS FICHA 904664'!H705&amp;'CTOS FICHA 904664'!I705&amp;'CTOS FICHA 904664'!Q705</f>
        <v/>
      </c>
      <c r="F704" s="8">
        <f>+'CTOS FICHA 904664'!A705</f>
        <v>0</v>
      </c>
      <c r="G704" s="8">
        <f>+'CTOS FICHA 904664'!B705</f>
        <v>0</v>
      </c>
      <c r="H704" s="8">
        <f>+'CTOS FICHA 904664'!P705</f>
        <v>0</v>
      </c>
    </row>
    <row r="705" spans="1:8">
      <c r="A705" t="str">
        <f>'CTOS FICHA 904946'!C713&amp;'CTOS FICHA 904946'!D713&amp;'CTOS FICHA 904946'!E713&amp;'CTOS FICHA 904946'!F713&amp;'CTOS FICHA 904946'!G713&amp;'CTOS FICHA 904946'!H713&amp;'CTOS FICHA 904946'!I713</f>
        <v/>
      </c>
      <c r="B705" s="8">
        <f>+'CTOS FICHA 904946'!A713</f>
        <v>0</v>
      </c>
      <c r="C705" s="8">
        <f>+'CTOS FICHA 904946'!B713</f>
        <v>0</v>
      </c>
      <c r="D705" s="8">
        <f>+'CTOS FICHA 904946'!P713</f>
        <v>0</v>
      </c>
      <c r="E705" t="str">
        <f>'CTOS FICHA 904664'!C706&amp;'CTOS FICHA 904664'!D706&amp;'CTOS FICHA 904664'!E706&amp;'CTOS FICHA 904664'!F706&amp;'CTOS FICHA 904664'!G706&amp;'CTOS FICHA 904664'!H706&amp;'CTOS FICHA 904664'!I706&amp;'CTOS FICHA 904664'!Q706</f>
        <v/>
      </c>
      <c r="F705" s="8">
        <f>+'CTOS FICHA 904664'!A706</f>
        <v>0</v>
      </c>
      <c r="G705" s="8">
        <f>+'CTOS FICHA 904664'!B706</f>
        <v>0</v>
      </c>
      <c r="H705" s="8">
        <f>+'CTOS FICHA 904664'!P706</f>
        <v>0</v>
      </c>
    </row>
    <row r="706" spans="1:8">
      <c r="A706" t="str">
        <f>'CTOS FICHA 904946'!C714&amp;'CTOS FICHA 904946'!D714&amp;'CTOS FICHA 904946'!E714&amp;'CTOS FICHA 904946'!F714&amp;'CTOS FICHA 904946'!G714&amp;'CTOS FICHA 904946'!H714&amp;'CTOS FICHA 904946'!I714</f>
        <v/>
      </c>
      <c r="B706" s="8">
        <f>+'CTOS FICHA 904946'!A714</f>
        <v>0</v>
      </c>
      <c r="C706" s="8">
        <f>+'CTOS FICHA 904946'!B714</f>
        <v>0</v>
      </c>
      <c r="D706" s="8">
        <f>+'CTOS FICHA 904946'!P714</f>
        <v>0</v>
      </c>
      <c r="E706" t="str">
        <f>'CTOS FICHA 904664'!C707&amp;'CTOS FICHA 904664'!D707&amp;'CTOS FICHA 904664'!E707&amp;'CTOS FICHA 904664'!F707&amp;'CTOS FICHA 904664'!G707&amp;'CTOS FICHA 904664'!H707&amp;'CTOS FICHA 904664'!I707&amp;'CTOS FICHA 904664'!Q707</f>
        <v/>
      </c>
      <c r="F706" s="8">
        <f>+'CTOS FICHA 904664'!A707</f>
        <v>0</v>
      </c>
      <c r="G706" s="8">
        <f>+'CTOS FICHA 904664'!B707</f>
        <v>0</v>
      </c>
      <c r="H706" s="8">
        <f>+'CTOS FICHA 904664'!P707</f>
        <v>0</v>
      </c>
    </row>
    <row r="707" spans="1:8">
      <c r="A707" t="str">
        <f>'CTOS FICHA 904946'!C715&amp;'CTOS FICHA 904946'!D715&amp;'CTOS FICHA 904946'!E715&amp;'CTOS FICHA 904946'!F715&amp;'CTOS FICHA 904946'!G715&amp;'CTOS FICHA 904946'!H715&amp;'CTOS FICHA 904946'!I715</f>
        <v/>
      </c>
      <c r="B707" s="8">
        <f>+'CTOS FICHA 904946'!A715</f>
        <v>0</v>
      </c>
      <c r="C707" s="8">
        <f>+'CTOS FICHA 904946'!B715</f>
        <v>0</v>
      </c>
      <c r="D707" s="8">
        <f>+'CTOS FICHA 904946'!P715</f>
        <v>0</v>
      </c>
      <c r="E707" t="str">
        <f>'CTOS FICHA 904664'!C708&amp;'CTOS FICHA 904664'!D708&amp;'CTOS FICHA 904664'!E708&amp;'CTOS FICHA 904664'!F708&amp;'CTOS FICHA 904664'!G708&amp;'CTOS FICHA 904664'!H708&amp;'CTOS FICHA 904664'!I708&amp;'CTOS FICHA 904664'!Q708</f>
        <v/>
      </c>
      <c r="F707" s="8">
        <f>+'CTOS FICHA 904664'!A708</f>
        <v>0</v>
      </c>
      <c r="G707" s="8">
        <f>+'CTOS FICHA 904664'!B708</f>
        <v>0</v>
      </c>
      <c r="H707" s="8">
        <f>+'CTOS FICHA 904664'!P708</f>
        <v>0</v>
      </c>
    </row>
    <row r="708" spans="1:8">
      <c r="A708" t="str">
        <f>'CTOS FICHA 904946'!C716&amp;'CTOS FICHA 904946'!D716&amp;'CTOS FICHA 904946'!E716&amp;'CTOS FICHA 904946'!F716&amp;'CTOS FICHA 904946'!G716&amp;'CTOS FICHA 904946'!H716&amp;'CTOS FICHA 904946'!I716</f>
        <v/>
      </c>
      <c r="B708" s="8">
        <f>+'CTOS FICHA 904946'!A716</f>
        <v>0</v>
      </c>
      <c r="C708" s="8">
        <f>+'CTOS FICHA 904946'!B716</f>
        <v>0</v>
      </c>
      <c r="D708" s="8">
        <f>+'CTOS FICHA 904946'!P716</f>
        <v>0</v>
      </c>
      <c r="E708" t="str">
        <f>'CTOS FICHA 904664'!C709&amp;'CTOS FICHA 904664'!D709&amp;'CTOS FICHA 904664'!E709&amp;'CTOS FICHA 904664'!F709&amp;'CTOS FICHA 904664'!G709&amp;'CTOS FICHA 904664'!H709&amp;'CTOS FICHA 904664'!I709&amp;'CTOS FICHA 904664'!Q709</f>
        <v/>
      </c>
      <c r="F708" s="8">
        <f>+'CTOS FICHA 904664'!A709</f>
        <v>0</v>
      </c>
      <c r="G708" s="8">
        <f>+'CTOS FICHA 904664'!B709</f>
        <v>0</v>
      </c>
      <c r="H708" s="8">
        <f>+'CTOS FICHA 904664'!P709</f>
        <v>0</v>
      </c>
    </row>
    <row r="709" spans="1:8">
      <c r="A709" t="str">
        <f>'CTOS FICHA 904946'!C717&amp;'CTOS FICHA 904946'!D717&amp;'CTOS FICHA 904946'!E717&amp;'CTOS FICHA 904946'!F717&amp;'CTOS FICHA 904946'!G717&amp;'CTOS FICHA 904946'!H717&amp;'CTOS FICHA 904946'!I717</f>
        <v/>
      </c>
      <c r="B709" s="8">
        <f>+'CTOS FICHA 904946'!A717</f>
        <v>0</v>
      </c>
      <c r="C709" s="8">
        <f>+'CTOS FICHA 904946'!B717</f>
        <v>0</v>
      </c>
      <c r="D709" s="8">
        <f>+'CTOS FICHA 904946'!P717</f>
        <v>0</v>
      </c>
      <c r="E709" t="str">
        <f>'CTOS FICHA 904664'!C710&amp;'CTOS FICHA 904664'!D710&amp;'CTOS FICHA 904664'!E710&amp;'CTOS FICHA 904664'!F710&amp;'CTOS FICHA 904664'!G710&amp;'CTOS FICHA 904664'!H710&amp;'CTOS FICHA 904664'!I710&amp;'CTOS FICHA 904664'!Q710</f>
        <v/>
      </c>
      <c r="F709" s="8">
        <f>+'CTOS FICHA 904664'!A710</f>
        <v>0</v>
      </c>
      <c r="G709" s="8">
        <f>+'CTOS FICHA 904664'!B710</f>
        <v>0</v>
      </c>
      <c r="H709" s="8">
        <f>+'CTOS FICHA 904664'!P710</f>
        <v>0</v>
      </c>
    </row>
    <row r="710" spans="1:8">
      <c r="A710" t="str">
        <f>'CTOS FICHA 904946'!C718&amp;'CTOS FICHA 904946'!D718&amp;'CTOS FICHA 904946'!E718&amp;'CTOS FICHA 904946'!F718&amp;'CTOS FICHA 904946'!G718&amp;'CTOS FICHA 904946'!H718&amp;'CTOS FICHA 904946'!I718</f>
        <v/>
      </c>
      <c r="B710" s="8">
        <f>+'CTOS FICHA 904946'!A718</f>
        <v>0</v>
      </c>
      <c r="C710" s="8">
        <f>+'CTOS FICHA 904946'!B718</f>
        <v>0</v>
      </c>
      <c r="D710" s="8">
        <f>+'CTOS FICHA 904946'!P718</f>
        <v>0</v>
      </c>
      <c r="E710" t="str">
        <f>'CTOS FICHA 904664'!C711&amp;'CTOS FICHA 904664'!D711&amp;'CTOS FICHA 904664'!E711&amp;'CTOS FICHA 904664'!F711&amp;'CTOS FICHA 904664'!G711&amp;'CTOS FICHA 904664'!H711&amp;'CTOS FICHA 904664'!I711&amp;'CTOS FICHA 904664'!Q711</f>
        <v/>
      </c>
      <c r="F710" s="8">
        <f>+'CTOS FICHA 904664'!A711</f>
        <v>0</v>
      </c>
      <c r="G710" s="8">
        <f>+'CTOS FICHA 904664'!B711</f>
        <v>0</v>
      </c>
      <c r="H710" s="8">
        <f>+'CTOS FICHA 904664'!P711</f>
        <v>0</v>
      </c>
    </row>
    <row r="711" spans="1:8">
      <c r="A711" t="str">
        <f>'CTOS FICHA 904946'!C719&amp;'CTOS FICHA 904946'!D719&amp;'CTOS FICHA 904946'!E719&amp;'CTOS FICHA 904946'!F719&amp;'CTOS FICHA 904946'!G719&amp;'CTOS FICHA 904946'!H719&amp;'CTOS FICHA 904946'!I719</f>
        <v/>
      </c>
      <c r="B711" s="8">
        <f>+'CTOS FICHA 904946'!A719</f>
        <v>0</v>
      </c>
      <c r="C711" s="8">
        <f>+'CTOS FICHA 904946'!B719</f>
        <v>0</v>
      </c>
      <c r="D711" s="8">
        <f>+'CTOS FICHA 904946'!P719</f>
        <v>0</v>
      </c>
      <c r="E711" t="str">
        <f>'CTOS FICHA 904664'!C712&amp;'CTOS FICHA 904664'!D712&amp;'CTOS FICHA 904664'!E712&amp;'CTOS FICHA 904664'!F712&amp;'CTOS FICHA 904664'!G712&amp;'CTOS FICHA 904664'!H712&amp;'CTOS FICHA 904664'!I712&amp;'CTOS FICHA 904664'!Q712</f>
        <v/>
      </c>
      <c r="F711" s="8">
        <f>+'CTOS FICHA 904664'!A712</f>
        <v>0</v>
      </c>
      <c r="G711" s="8">
        <f>+'CTOS FICHA 904664'!B712</f>
        <v>0</v>
      </c>
      <c r="H711" s="8">
        <f>+'CTOS FICHA 904664'!P712</f>
        <v>0</v>
      </c>
    </row>
    <row r="712" spans="1:8">
      <c r="A712" t="str">
        <f>'CTOS FICHA 904946'!C720&amp;'CTOS FICHA 904946'!D720&amp;'CTOS FICHA 904946'!E720&amp;'CTOS FICHA 904946'!F720&amp;'CTOS FICHA 904946'!G720&amp;'CTOS FICHA 904946'!H720&amp;'CTOS FICHA 904946'!I720</f>
        <v/>
      </c>
      <c r="B712" s="8">
        <f>+'CTOS FICHA 904946'!A720</f>
        <v>0</v>
      </c>
      <c r="C712" s="8">
        <f>+'CTOS FICHA 904946'!B720</f>
        <v>0</v>
      </c>
      <c r="D712" s="8">
        <f>+'CTOS FICHA 904946'!P720</f>
        <v>0</v>
      </c>
      <c r="E712" t="str">
        <f>'CTOS FICHA 904664'!C713&amp;'CTOS FICHA 904664'!D713&amp;'CTOS FICHA 904664'!E713&amp;'CTOS FICHA 904664'!F713&amp;'CTOS FICHA 904664'!G713&amp;'CTOS FICHA 904664'!H713&amp;'CTOS FICHA 904664'!I713&amp;'CTOS FICHA 904664'!Q713</f>
        <v/>
      </c>
      <c r="F712" s="8">
        <f>+'CTOS FICHA 904664'!A713</f>
        <v>0</v>
      </c>
      <c r="G712" s="8">
        <f>+'CTOS FICHA 904664'!B713</f>
        <v>0</v>
      </c>
      <c r="H712" s="8">
        <f>+'CTOS FICHA 904664'!P713</f>
        <v>0</v>
      </c>
    </row>
    <row r="713" spans="1:8">
      <c r="A713" t="str">
        <f>'CTOS FICHA 904946'!C721&amp;'CTOS FICHA 904946'!D721&amp;'CTOS FICHA 904946'!E721&amp;'CTOS FICHA 904946'!F721&amp;'CTOS FICHA 904946'!G721&amp;'CTOS FICHA 904946'!H721&amp;'CTOS FICHA 904946'!I721</f>
        <v/>
      </c>
      <c r="B713" s="8">
        <f>+'CTOS FICHA 904946'!A721</f>
        <v>0</v>
      </c>
      <c r="C713" s="8">
        <f>+'CTOS FICHA 904946'!B721</f>
        <v>0</v>
      </c>
      <c r="D713" s="8">
        <f>+'CTOS FICHA 904946'!P721</f>
        <v>0</v>
      </c>
      <c r="E713" t="str">
        <f>'CTOS FICHA 904664'!C714&amp;'CTOS FICHA 904664'!D714&amp;'CTOS FICHA 904664'!E714&amp;'CTOS FICHA 904664'!F714&amp;'CTOS FICHA 904664'!G714&amp;'CTOS FICHA 904664'!H714&amp;'CTOS FICHA 904664'!I714&amp;'CTOS FICHA 904664'!Q714</f>
        <v/>
      </c>
      <c r="F713" s="8">
        <f>+'CTOS FICHA 904664'!A714</f>
        <v>0</v>
      </c>
      <c r="G713" s="8">
        <f>+'CTOS FICHA 904664'!B714</f>
        <v>0</v>
      </c>
      <c r="H713" s="8">
        <f>+'CTOS FICHA 904664'!P714</f>
        <v>0</v>
      </c>
    </row>
    <row r="714" spans="1:8">
      <c r="A714" t="str">
        <f>'CTOS FICHA 904946'!C722&amp;'CTOS FICHA 904946'!D722&amp;'CTOS FICHA 904946'!E722&amp;'CTOS FICHA 904946'!F722&amp;'CTOS FICHA 904946'!G722&amp;'CTOS FICHA 904946'!H722&amp;'CTOS FICHA 904946'!I722</f>
        <v/>
      </c>
      <c r="B714" s="8">
        <f>+'CTOS FICHA 904946'!A722</f>
        <v>0</v>
      </c>
      <c r="C714" s="8">
        <f>+'CTOS FICHA 904946'!B722</f>
        <v>0</v>
      </c>
      <c r="D714" s="8">
        <f>+'CTOS FICHA 904946'!P722</f>
        <v>0</v>
      </c>
      <c r="E714" t="str">
        <f>'CTOS FICHA 904664'!C715&amp;'CTOS FICHA 904664'!D715&amp;'CTOS FICHA 904664'!E715&amp;'CTOS FICHA 904664'!F715&amp;'CTOS FICHA 904664'!G715&amp;'CTOS FICHA 904664'!H715&amp;'CTOS FICHA 904664'!I715&amp;'CTOS FICHA 904664'!Q715</f>
        <v/>
      </c>
      <c r="F714" s="8">
        <f>+'CTOS FICHA 904664'!A715</f>
        <v>0</v>
      </c>
      <c r="G714" s="8">
        <f>+'CTOS FICHA 904664'!B715</f>
        <v>0</v>
      </c>
      <c r="H714" s="8">
        <f>+'CTOS FICHA 904664'!P715</f>
        <v>0</v>
      </c>
    </row>
    <row r="715" spans="1:8">
      <c r="A715" t="str">
        <f>'CTOS FICHA 904946'!C723&amp;'CTOS FICHA 904946'!D723&amp;'CTOS FICHA 904946'!E723&amp;'CTOS FICHA 904946'!F723&amp;'CTOS FICHA 904946'!G723&amp;'CTOS FICHA 904946'!H723&amp;'CTOS FICHA 904946'!I723</f>
        <v/>
      </c>
      <c r="B715" s="8">
        <f>+'CTOS FICHA 904946'!A723</f>
        <v>0</v>
      </c>
      <c r="C715" s="8">
        <f>+'CTOS FICHA 904946'!B723</f>
        <v>0</v>
      </c>
      <c r="D715" s="8">
        <f>+'CTOS FICHA 904946'!P723</f>
        <v>0</v>
      </c>
      <c r="E715" t="str">
        <f>'CTOS FICHA 904664'!C716&amp;'CTOS FICHA 904664'!D716&amp;'CTOS FICHA 904664'!E716&amp;'CTOS FICHA 904664'!F716&amp;'CTOS FICHA 904664'!G716&amp;'CTOS FICHA 904664'!H716&amp;'CTOS FICHA 904664'!I716&amp;'CTOS FICHA 904664'!Q716</f>
        <v/>
      </c>
      <c r="F715" s="8">
        <f>+'CTOS FICHA 904664'!A716</f>
        <v>0</v>
      </c>
      <c r="G715" s="8">
        <f>+'CTOS FICHA 904664'!B716</f>
        <v>0</v>
      </c>
      <c r="H715" s="8">
        <f>+'CTOS FICHA 904664'!P716</f>
        <v>0</v>
      </c>
    </row>
    <row r="716" spans="1:8">
      <c r="A716" t="str">
        <f>'CTOS FICHA 904946'!C724&amp;'CTOS FICHA 904946'!D724&amp;'CTOS FICHA 904946'!E724&amp;'CTOS FICHA 904946'!F724&amp;'CTOS FICHA 904946'!G724&amp;'CTOS FICHA 904946'!H724&amp;'CTOS FICHA 904946'!I724</f>
        <v/>
      </c>
      <c r="B716" s="8">
        <f>+'CTOS FICHA 904946'!A724</f>
        <v>0</v>
      </c>
      <c r="C716" s="8">
        <f>+'CTOS FICHA 904946'!B724</f>
        <v>0</v>
      </c>
      <c r="D716" s="8">
        <f>+'CTOS FICHA 904946'!P724</f>
        <v>0</v>
      </c>
      <c r="E716" t="str">
        <f>'CTOS FICHA 904664'!C717&amp;'CTOS FICHA 904664'!D717&amp;'CTOS FICHA 904664'!E717&amp;'CTOS FICHA 904664'!F717&amp;'CTOS FICHA 904664'!G717&amp;'CTOS FICHA 904664'!H717&amp;'CTOS FICHA 904664'!I717&amp;'CTOS FICHA 904664'!Q717</f>
        <v/>
      </c>
      <c r="F716" s="8">
        <f>+'CTOS FICHA 904664'!A717</f>
        <v>0</v>
      </c>
      <c r="G716" s="8">
        <f>+'CTOS FICHA 904664'!B717</f>
        <v>0</v>
      </c>
      <c r="H716" s="8">
        <f>+'CTOS FICHA 904664'!P717</f>
        <v>0</v>
      </c>
    </row>
    <row r="717" spans="1:8">
      <c r="A717" t="str">
        <f>'CTOS FICHA 904946'!C725&amp;'CTOS FICHA 904946'!D725&amp;'CTOS FICHA 904946'!E725&amp;'CTOS FICHA 904946'!F725&amp;'CTOS FICHA 904946'!G725&amp;'CTOS FICHA 904946'!H725&amp;'CTOS FICHA 904946'!I725</f>
        <v/>
      </c>
      <c r="B717" s="8">
        <f>+'CTOS FICHA 904946'!A725</f>
        <v>0</v>
      </c>
      <c r="C717" s="8">
        <f>+'CTOS FICHA 904946'!B725</f>
        <v>0</v>
      </c>
      <c r="D717" s="8">
        <f>+'CTOS FICHA 904946'!P725</f>
        <v>0</v>
      </c>
      <c r="E717" t="str">
        <f>'CTOS FICHA 904664'!C718&amp;'CTOS FICHA 904664'!D718&amp;'CTOS FICHA 904664'!E718&amp;'CTOS FICHA 904664'!F718&amp;'CTOS FICHA 904664'!G718&amp;'CTOS FICHA 904664'!H718&amp;'CTOS FICHA 904664'!I718&amp;'CTOS FICHA 904664'!Q718</f>
        <v/>
      </c>
      <c r="F717" s="8">
        <f>+'CTOS FICHA 904664'!A718</f>
        <v>0</v>
      </c>
      <c r="G717" s="8">
        <f>+'CTOS FICHA 904664'!B718</f>
        <v>0</v>
      </c>
      <c r="H717" s="8">
        <f>+'CTOS FICHA 904664'!P718</f>
        <v>0</v>
      </c>
    </row>
    <row r="718" spans="1:8">
      <c r="A718" t="str">
        <f>'CTOS FICHA 904946'!C726&amp;'CTOS FICHA 904946'!D726&amp;'CTOS FICHA 904946'!E726&amp;'CTOS FICHA 904946'!F726&amp;'CTOS FICHA 904946'!G726&amp;'CTOS FICHA 904946'!H726&amp;'CTOS FICHA 904946'!I726</f>
        <v/>
      </c>
      <c r="B718" s="8">
        <f>+'CTOS FICHA 904946'!A726</f>
        <v>0</v>
      </c>
      <c r="C718" s="8">
        <f>+'CTOS FICHA 904946'!B726</f>
        <v>0</v>
      </c>
      <c r="D718" s="8">
        <f>+'CTOS FICHA 904946'!P726</f>
        <v>0</v>
      </c>
      <c r="E718" t="str">
        <f>'CTOS FICHA 904664'!C719&amp;'CTOS FICHA 904664'!D719&amp;'CTOS FICHA 904664'!E719&amp;'CTOS FICHA 904664'!F719&amp;'CTOS FICHA 904664'!G719&amp;'CTOS FICHA 904664'!H719&amp;'CTOS FICHA 904664'!I719&amp;'CTOS FICHA 904664'!Q719</f>
        <v/>
      </c>
      <c r="F718" s="8">
        <f>+'CTOS FICHA 904664'!A719</f>
        <v>0</v>
      </c>
      <c r="G718" s="8">
        <f>+'CTOS FICHA 904664'!B719</f>
        <v>0</v>
      </c>
      <c r="H718" s="8">
        <f>+'CTOS FICHA 904664'!P719</f>
        <v>0</v>
      </c>
    </row>
    <row r="719" spans="1:8">
      <c r="A719" t="str">
        <f>'CTOS FICHA 904946'!C727&amp;'CTOS FICHA 904946'!D727&amp;'CTOS FICHA 904946'!E727&amp;'CTOS FICHA 904946'!F727&amp;'CTOS FICHA 904946'!G727&amp;'CTOS FICHA 904946'!H727&amp;'CTOS FICHA 904946'!I727</f>
        <v/>
      </c>
      <c r="B719" s="8">
        <f>+'CTOS FICHA 904946'!A727</f>
        <v>0</v>
      </c>
      <c r="C719" s="8">
        <f>+'CTOS FICHA 904946'!B727</f>
        <v>0</v>
      </c>
      <c r="D719" s="8">
        <f>+'CTOS FICHA 904946'!P727</f>
        <v>0</v>
      </c>
      <c r="E719" t="str">
        <f>'CTOS FICHA 904664'!C720&amp;'CTOS FICHA 904664'!D720&amp;'CTOS FICHA 904664'!E720&amp;'CTOS FICHA 904664'!F720&amp;'CTOS FICHA 904664'!G720&amp;'CTOS FICHA 904664'!H720&amp;'CTOS FICHA 904664'!I720&amp;'CTOS FICHA 904664'!Q720</f>
        <v/>
      </c>
      <c r="F719" s="8">
        <f>+'CTOS FICHA 904664'!A720</f>
        <v>0</v>
      </c>
      <c r="G719" s="8">
        <f>+'CTOS FICHA 904664'!B720</f>
        <v>0</v>
      </c>
      <c r="H719" s="8">
        <f>+'CTOS FICHA 904664'!P720</f>
        <v>0</v>
      </c>
    </row>
    <row r="720" spans="1:8">
      <c r="A720" t="str">
        <f>'CTOS FICHA 904946'!C728&amp;'CTOS FICHA 904946'!D728&amp;'CTOS FICHA 904946'!E728&amp;'CTOS FICHA 904946'!F728&amp;'CTOS FICHA 904946'!G728&amp;'CTOS FICHA 904946'!H728&amp;'CTOS FICHA 904946'!I728</f>
        <v/>
      </c>
      <c r="B720" s="8">
        <f>+'CTOS FICHA 904946'!A728</f>
        <v>0</v>
      </c>
      <c r="C720" s="8">
        <f>+'CTOS FICHA 904946'!B728</f>
        <v>0</v>
      </c>
      <c r="D720" s="8">
        <f>+'CTOS FICHA 904946'!P728</f>
        <v>0</v>
      </c>
      <c r="E720" t="str">
        <f>'CTOS FICHA 904664'!C721&amp;'CTOS FICHA 904664'!D721&amp;'CTOS FICHA 904664'!E721&amp;'CTOS FICHA 904664'!F721&amp;'CTOS FICHA 904664'!G721&amp;'CTOS FICHA 904664'!H721&amp;'CTOS FICHA 904664'!I721&amp;'CTOS FICHA 904664'!Q721</f>
        <v/>
      </c>
      <c r="F720" s="8">
        <f>+'CTOS FICHA 904664'!A721</f>
        <v>0</v>
      </c>
      <c r="G720" s="8">
        <f>+'CTOS FICHA 904664'!B721</f>
        <v>0</v>
      </c>
      <c r="H720" s="8">
        <f>+'CTOS FICHA 904664'!P721</f>
        <v>0</v>
      </c>
    </row>
    <row r="721" spans="1:8">
      <c r="A721" t="str">
        <f>'CTOS FICHA 904946'!C729&amp;'CTOS FICHA 904946'!D729&amp;'CTOS FICHA 904946'!E729&amp;'CTOS FICHA 904946'!F729&amp;'CTOS FICHA 904946'!G729&amp;'CTOS FICHA 904946'!H729&amp;'CTOS FICHA 904946'!I729</f>
        <v/>
      </c>
      <c r="B721" s="8">
        <f>+'CTOS FICHA 904946'!A729</f>
        <v>0</v>
      </c>
      <c r="C721" s="8">
        <f>+'CTOS FICHA 904946'!B729</f>
        <v>0</v>
      </c>
      <c r="D721" s="8">
        <f>+'CTOS FICHA 904946'!P729</f>
        <v>0</v>
      </c>
      <c r="E721" t="str">
        <f>'CTOS FICHA 904664'!C722&amp;'CTOS FICHA 904664'!D722&amp;'CTOS FICHA 904664'!E722&amp;'CTOS FICHA 904664'!F722&amp;'CTOS FICHA 904664'!G722&amp;'CTOS FICHA 904664'!H722&amp;'CTOS FICHA 904664'!I722&amp;'CTOS FICHA 904664'!Q722</f>
        <v/>
      </c>
      <c r="F721" s="8">
        <f>+'CTOS FICHA 904664'!A722</f>
        <v>0</v>
      </c>
      <c r="G721" s="8">
        <f>+'CTOS FICHA 904664'!B722</f>
        <v>0</v>
      </c>
      <c r="H721" s="8">
        <f>+'CTOS FICHA 904664'!P722</f>
        <v>0</v>
      </c>
    </row>
    <row r="722" spans="1:8">
      <c r="A722" t="str">
        <f>'CTOS FICHA 904946'!C730&amp;'CTOS FICHA 904946'!D730&amp;'CTOS FICHA 904946'!E730&amp;'CTOS FICHA 904946'!F730&amp;'CTOS FICHA 904946'!G730&amp;'CTOS FICHA 904946'!H730&amp;'CTOS FICHA 904946'!I730</f>
        <v/>
      </c>
      <c r="B722" s="8">
        <f>+'CTOS FICHA 904946'!A730</f>
        <v>0</v>
      </c>
      <c r="C722" s="8">
        <f>+'CTOS FICHA 904946'!B730</f>
        <v>0</v>
      </c>
      <c r="D722" s="8">
        <f>+'CTOS FICHA 904946'!P730</f>
        <v>0</v>
      </c>
      <c r="E722" t="str">
        <f>'CTOS FICHA 904664'!C723&amp;'CTOS FICHA 904664'!D723&amp;'CTOS FICHA 904664'!E723&amp;'CTOS FICHA 904664'!F723&amp;'CTOS FICHA 904664'!G723&amp;'CTOS FICHA 904664'!H723&amp;'CTOS FICHA 904664'!I723&amp;'CTOS FICHA 904664'!Q723</f>
        <v/>
      </c>
      <c r="F722" s="8">
        <f>+'CTOS FICHA 904664'!A723</f>
        <v>0</v>
      </c>
      <c r="G722" s="8">
        <f>+'CTOS FICHA 904664'!B723</f>
        <v>0</v>
      </c>
      <c r="H722" s="8">
        <f>+'CTOS FICHA 904664'!P723</f>
        <v>0</v>
      </c>
    </row>
    <row r="723" spans="1:8">
      <c r="A723" t="str">
        <f>'CTOS FICHA 904946'!C731&amp;'CTOS FICHA 904946'!D731&amp;'CTOS FICHA 904946'!E731&amp;'CTOS FICHA 904946'!F731&amp;'CTOS FICHA 904946'!G731&amp;'CTOS FICHA 904946'!H731&amp;'CTOS FICHA 904946'!I731</f>
        <v/>
      </c>
      <c r="B723" s="8">
        <f>+'CTOS FICHA 904946'!A731</f>
        <v>0</v>
      </c>
      <c r="C723" s="8">
        <f>+'CTOS FICHA 904946'!B731</f>
        <v>0</v>
      </c>
      <c r="D723" s="8">
        <f>+'CTOS FICHA 904946'!P731</f>
        <v>0</v>
      </c>
      <c r="E723" t="str">
        <f>'CTOS FICHA 904664'!C724&amp;'CTOS FICHA 904664'!D724&amp;'CTOS FICHA 904664'!E724&amp;'CTOS FICHA 904664'!F724&amp;'CTOS FICHA 904664'!G724&amp;'CTOS FICHA 904664'!H724&amp;'CTOS FICHA 904664'!I724&amp;'CTOS FICHA 904664'!Q724</f>
        <v/>
      </c>
      <c r="F723" s="8">
        <f>+'CTOS FICHA 904664'!A724</f>
        <v>0</v>
      </c>
      <c r="G723" s="8">
        <f>+'CTOS FICHA 904664'!B724</f>
        <v>0</v>
      </c>
      <c r="H723" s="8">
        <f>+'CTOS FICHA 904664'!P724</f>
        <v>0</v>
      </c>
    </row>
    <row r="724" spans="1:8">
      <c r="A724" t="str">
        <f>'CTOS FICHA 904946'!C732&amp;'CTOS FICHA 904946'!D732&amp;'CTOS FICHA 904946'!E732&amp;'CTOS FICHA 904946'!F732&amp;'CTOS FICHA 904946'!G732&amp;'CTOS FICHA 904946'!H732&amp;'CTOS FICHA 904946'!I732</f>
        <v/>
      </c>
      <c r="B724" s="8">
        <f>+'CTOS FICHA 904946'!A732</f>
        <v>0</v>
      </c>
      <c r="C724" s="8">
        <f>+'CTOS FICHA 904946'!B732</f>
        <v>0</v>
      </c>
      <c r="D724" s="8">
        <f>+'CTOS FICHA 904946'!P732</f>
        <v>0</v>
      </c>
      <c r="E724" t="str">
        <f>'CTOS FICHA 904664'!C725&amp;'CTOS FICHA 904664'!D725&amp;'CTOS FICHA 904664'!E725&amp;'CTOS FICHA 904664'!F725&amp;'CTOS FICHA 904664'!G725&amp;'CTOS FICHA 904664'!H725&amp;'CTOS FICHA 904664'!I725&amp;'CTOS FICHA 904664'!Q725</f>
        <v/>
      </c>
      <c r="F724" s="8">
        <f>+'CTOS FICHA 904664'!A725</f>
        <v>0</v>
      </c>
      <c r="G724" s="8">
        <f>+'CTOS FICHA 904664'!B725</f>
        <v>0</v>
      </c>
      <c r="H724" s="8">
        <f>+'CTOS FICHA 904664'!P725</f>
        <v>0</v>
      </c>
    </row>
    <row r="725" spans="1:8">
      <c r="A725" t="str">
        <f>'CTOS FICHA 904946'!C733&amp;'CTOS FICHA 904946'!D733&amp;'CTOS FICHA 904946'!E733&amp;'CTOS FICHA 904946'!F733&amp;'CTOS FICHA 904946'!G733&amp;'CTOS FICHA 904946'!H733&amp;'CTOS FICHA 904946'!I733</f>
        <v/>
      </c>
      <c r="B725" s="8">
        <f>+'CTOS FICHA 904946'!A733</f>
        <v>0</v>
      </c>
      <c r="C725" s="8">
        <f>+'CTOS FICHA 904946'!B733</f>
        <v>0</v>
      </c>
      <c r="D725" s="8">
        <f>+'CTOS FICHA 904946'!P733</f>
        <v>0</v>
      </c>
      <c r="E725" t="str">
        <f>'CTOS FICHA 904664'!C726&amp;'CTOS FICHA 904664'!D726&amp;'CTOS FICHA 904664'!E726&amp;'CTOS FICHA 904664'!F726&amp;'CTOS FICHA 904664'!G726&amp;'CTOS FICHA 904664'!H726&amp;'CTOS FICHA 904664'!I726&amp;'CTOS FICHA 904664'!Q726</f>
        <v/>
      </c>
      <c r="F725" s="8">
        <f>+'CTOS FICHA 904664'!A726</f>
        <v>0</v>
      </c>
      <c r="G725" s="8">
        <f>+'CTOS FICHA 904664'!B726</f>
        <v>0</v>
      </c>
      <c r="H725" s="8">
        <f>+'CTOS FICHA 904664'!P726</f>
        <v>0</v>
      </c>
    </row>
    <row r="726" spans="1:8">
      <c r="A726" t="str">
        <f>'CTOS FICHA 904946'!C734&amp;'CTOS FICHA 904946'!D734&amp;'CTOS FICHA 904946'!E734&amp;'CTOS FICHA 904946'!F734&amp;'CTOS FICHA 904946'!G734&amp;'CTOS FICHA 904946'!H734&amp;'CTOS FICHA 904946'!I734</f>
        <v/>
      </c>
      <c r="B726" s="8">
        <f>+'CTOS FICHA 904946'!A734</f>
        <v>0</v>
      </c>
      <c r="C726" s="8">
        <f>+'CTOS FICHA 904946'!B734</f>
        <v>0</v>
      </c>
      <c r="D726" s="8">
        <f>+'CTOS FICHA 904946'!P734</f>
        <v>0</v>
      </c>
      <c r="E726" t="str">
        <f>'CTOS FICHA 904664'!C727&amp;'CTOS FICHA 904664'!D727&amp;'CTOS FICHA 904664'!E727&amp;'CTOS FICHA 904664'!F727&amp;'CTOS FICHA 904664'!G727&amp;'CTOS FICHA 904664'!H727&amp;'CTOS FICHA 904664'!I727&amp;'CTOS FICHA 904664'!Q727</f>
        <v/>
      </c>
      <c r="F726" s="8">
        <f>+'CTOS FICHA 904664'!A727</f>
        <v>0</v>
      </c>
      <c r="G726" s="8">
        <f>+'CTOS FICHA 904664'!B727</f>
        <v>0</v>
      </c>
      <c r="H726" s="8">
        <f>+'CTOS FICHA 904664'!P727</f>
        <v>0</v>
      </c>
    </row>
    <row r="727" spans="1:8">
      <c r="A727" t="str">
        <f>'CTOS FICHA 904946'!C735&amp;'CTOS FICHA 904946'!D735&amp;'CTOS FICHA 904946'!E735&amp;'CTOS FICHA 904946'!F735&amp;'CTOS FICHA 904946'!G735&amp;'CTOS FICHA 904946'!H735&amp;'CTOS FICHA 904946'!I735</f>
        <v/>
      </c>
      <c r="B727" s="8">
        <f>+'CTOS FICHA 904946'!A735</f>
        <v>0</v>
      </c>
      <c r="C727" s="8">
        <f>+'CTOS FICHA 904946'!B735</f>
        <v>0</v>
      </c>
      <c r="D727" s="8">
        <f>+'CTOS FICHA 904946'!P735</f>
        <v>0</v>
      </c>
      <c r="E727" t="str">
        <f>'CTOS FICHA 904664'!C728&amp;'CTOS FICHA 904664'!D728&amp;'CTOS FICHA 904664'!E728&amp;'CTOS FICHA 904664'!F728&amp;'CTOS FICHA 904664'!G728&amp;'CTOS FICHA 904664'!H728&amp;'CTOS FICHA 904664'!I728&amp;'CTOS FICHA 904664'!Q728</f>
        <v/>
      </c>
      <c r="F727" s="8">
        <f>+'CTOS FICHA 904664'!A728</f>
        <v>0</v>
      </c>
      <c r="G727" s="8">
        <f>+'CTOS FICHA 904664'!B728</f>
        <v>0</v>
      </c>
      <c r="H727" s="8">
        <f>+'CTOS FICHA 904664'!P728</f>
        <v>0</v>
      </c>
    </row>
    <row r="728" spans="1:8">
      <c r="A728" t="str">
        <f>'CTOS FICHA 904946'!C736&amp;'CTOS FICHA 904946'!D736&amp;'CTOS FICHA 904946'!E736&amp;'CTOS FICHA 904946'!F736&amp;'CTOS FICHA 904946'!G736&amp;'CTOS FICHA 904946'!H736&amp;'CTOS FICHA 904946'!I736</f>
        <v/>
      </c>
      <c r="B728" s="8">
        <f>+'CTOS FICHA 904946'!A736</f>
        <v>0</v>
      </c>
      <c r="C728" s="8">
        <f>+'CTOS FICHA 904946'!B736</f>
        <v>0</v>
      </c>
      <c r="D728" s="8">
        <f>+'CTOS FICHA 904946'!P736</f>
        <v>0</v>
      </c>
      <c r="E728" t="str">
        <f>'CTOS FICHA 904664'!C729&amp;'CTOS FICHA 904664'!D729&amp;'CTOS FICHA 904664'!E729&amp;'CTOS FICHA 904664'!F729&amp;'CTOS FICHA 904664'!G729&amp;'CTOS FICHA 904664'!H729&amp;'CTOS FICHA 904664'!I729&amp;'CTOS FICHA 904664'!Q729</f>
        <v/>
      </c>
      <c r="F728" s="8">
        <f>+'CTOS FICHA 904664'!A729</f>
        <v>0</v>
      </c>
      <c r="G728" s="8">
        <f>+'CTOS FICHA 904664'!B729</f>
        <v>0</v>
      </c>
      <c r="H728" s="8">
        <f>+'CTOS FICHA 904664'!P729</f>
        <v>0</v>
      </c>
    </row>
    <row r="729" spans="1:8">
      <c r="A729" t="str">
        <f>'CTOS FICHA 904946'!C737&amp;'CTOS FICHA 904946'!D737&amp;'CTOS FICHA 904946'!E737&amp;'CTOS FICHA 904946'!F737&amp;'CTOS FICHA 904946'!G737&amp;'CTOS FICHA 904946'!H737&amp;'CTOS FICHA 904946'!I737</f>
        <v/>
      </c>
      <c r="B729" s="8">
        <f>+'CTOS FICHA 904946'!A737</f>
        <v>0</v>
      </c>
      <c r="C729" s="8">
        <f>+'CTOS FICHA 904946'!B737</f>
        <v>0</v>
      </c>
      <c r="D729" s="8">
        <f>+'CTOS FICHA 904946'!P737</f>
        <v>0</v>
      </c>
      <c r="E729" t="str">
        <f>'CTOS FICHA 904664'!C730&amp;'CTOS FICHA 904664'!D730&amp;'CTOS FICHA 904664'!E730&amp;'CTOS FICHA 904664'!F730&amp;'CTOS FICHA 904664'!G730&amp;'CTOS FICHA 904664'!H730&amp;'CTOS FICHA 904664'!I730&amp;'CTOS FICHA 904664'!Q730</f>
        <v/>
      </c>
      <c r="F729" s="8">
        <f>+'CTOS FICHA 904664'!A730</f>
        <v>0</v>
      </c>
      <c r="G729" s="8">
        <f>+'CTOS FICHA 904664'!B730</f>
        <v>0</v>
      </c>
      <c r="H729" s="8">
        <f>+'CTOS FICHA 904664'!P730</f>
        <v>0</v>
      </c>
    </row>
    <row r="730" spans="1:8">
      <c r="A730" t="str">
        <f>'CTOS FICHA 904946'!C738&amp;'CTOS FICHA 904946'!D738&amp;'CTOS FICHA 904946'!E738&amp;'CTOS FICHA 904946'!F738&amp;'CTOS FICHA 904946'!G738&amp;'CTOS FICHA 904946'!H738&amp;'CTOS FICHA 904946'!I738</f>
        <v/>
      </c>
      <c r="B730" s="8">
        <f>+'CTOS FICHA 904946'!A738</f>
        <v>0</v>
      </c>
      <c r="C730" s="8">
        <f>+'CTOS FICHA 904946'!B738</f>
        <v>0</v>
      </c>
      <c r="D730" s="8">
        <f>+'CTOS FICHA 904946'!P738</f>
        <v>0</v>
      </c>
      <c r="E730" t="str">
        <f>'CTOS FICHA 904664'!C731&amp;'CTOS FICHA 904664'!D731&amp;'CTOS FICHA 904664'!E731&amp;'CTOS FICHA 904664'!F731&amp;'CTOS FICHA 904664'!G731&amp;'CTOS FICHA 904664'!H731&amp;'CTOS FICHA 904664'!I731&amp;'CTOS FICHA 904664'!Q731</f>
        <v/>
      </c>
      <c r="F730" s="8">
        <f>+'CTOS FICHA 904664'!A731</f>
        <v>0</v>
      </c>
      <c r="G730" s="8">
        <f>+'CTOS FICHA 904664'!B731</f>
        <v>0</v>
      </c>
      <c r="H730" s="8">
        <f>+'CTOS FICHA 904664'!P731</f>
        <v>0</v>
      </c>
    </row>
    <row r="731" spans="1:8">
      <c r="A731" t="str">
        <f>'CTOS FICHA 904946'!C739&amp;'CTOS FICHA 904946'!D739&amp;'CTOS FICHA 904946'!E739&amp;'CTOS FICHA 904946'!F739&amp;'CTOS FICHA 904946'!G739&amp;'CTOS FICHA 904946'!H739&amp;'CTOS FICHA 904946'!I739</f>
        <v/>
      </c>
      <c r="B731" s="8">
        <f>+'CTOS FICHA 904946'!A739</f>
        <v>0</v>
      </c>
      <c r="C731" s="8">
        <f>+'CTOS FICHA 904946'!B739</f>
        <v>0</v>
      </c>
      <c r="D731" s="8">
        <f>+'CTOS FICHA 904946'!P739</f>
        <v>0</v>
      </c>
      <c r="E731" t="str">
        <f>'CTOS FICHA 904664'!C732&amp;'CTOS FICHA 904664'!D732&amp;'CTOS FICHA 904664'!E732&amp;'CTOS FICHA 904664'!F732&amp;'CTOS FICHA 904664'!G732&amp;'CTOS FICHA 904664'!H732&amp;'CTOS FICHA 904664'!I732&amp;'CTOS FICHA 904664'!Q732</f>
        <v/>
      </c>
      <c r="F731" s="8">
        <f>+'CTOS FICHA 904664'!A732</f>
        <v>0</v>
      </c>
      <c r="G731" s="8">
        <f>+'CTOS FICHA 904664'!B732</f>
        <v>0</v>
      </c>
      <c r="H731" s="8">
        <f>+'CTOS FICHA 904664'!P732</f>
        <v>0</v>
      </c>
    </row>
    <row r="732" spans="1:8">
      <c r="A732" t="str">
        <f>'CTOS FICHA 904946'!C740&amp;'CTOS FICHA 904946'!D740&amp;'CTOS FICHA 904946'!E740&amp;'CTOS FICHA 904946'!F740&amp;'CTOS FICHA 904946'!G740&amp;'CTOS FICHA 904946'!H740&amp;'CTOS FICHA 904946'!I740</f>
        <v/>
      </c>
      <c r="B732" s="8">
        <f>+'CTOS FICHA 904946'!A740</f>
        <v>0</v>
      </c>
      <c r="C732" s="8">
        <f>+'CTOS FICHA 904946'!B740</f>
        <v>0</v>
      </c>
      <c r="D732" s="8">
        <f>+'CTOS FICHA 904946'!P740</f>
        <v>0</v>
      </c>
      <c r="E732" t="str">
        <f>'CTOS FICHA 904664'!C733&amp;'CTOS FICHA 904664'!D733&amp;'CTOS FICHA 904664'!E733&amp;'CTOS FICHA 904664'!F733&amp;'CTOS FICHA 904664'!G733&amp;'CTOS FICHA 904664'!H733&amp;'CTOS FICHA 904664'!I733&amp;'CTOS FICHA 904664'!Q733</f>
        <v/>
      </c>
      <c r="F732" s="8">
        <f>+'CTOS FICHA 904664'!A733</f>
        <v>0</v>
      </c>
      <c r="G732" s="8">
        <f>+'CTOS FICHA 904664'!B733</f>
        <v>0</v>
      </c>
      <c r="H732" s="8">
        <f>+'CTOS FICHA 904664'!P733</f>
        <v>0</v>
      </c>
    </row>
    <row r="733" spans="1:8">
      <c r="A733" t="str">
        <f>'CTOS FICHA 904946'!C741&amp;'CTOS FICHA 904946'!D741&amp;'CTOS FICHA 904946'!E741&amp;'CTOS FICHA 904946'!F741&amp;'CTOS FICHA 904946'!G741&amp;'CTOS FICHA 904946'!H741&amp;'CTOS FICHA 904946'!I741</f>
        <v/>
      </c>
      <c r="B733" s="8">
        <f>+'CTOS FICHA 904946'!A741</f>
        <v>0</v>
      </c>
      <c r="C733" s="8">
        <f>+'CTOS FICHA 904946'!B741</f>
        <v>0</v>
      </c>
      <c r="D733" s="8">
        <f>+'CTOS FICHA 904946'!P741</f>
        <v>0</v>
      </c>
      <c r="E733" t="str">
        <f>'CTOS FICHA 904664'!C734&amp;'CTOS FICHA 904664'!D734&amp;'CTOS FICHA 904664'!E734&amp;'CTOS FICHA 904664'!F734&amp;'CTOS FICHA 904664'!G734&amp;'CTOS FICHA 904664'!H734&amp;'CTOS FICHA 904664'!I734&amp;'CTOS FICHA 904664'!Q734</f>
        <v/>
      </c>
      <c r="F733" s="8">
        <f>+'CTOS FICHA 904664'!A734</f>
        <v>0</v>
      </c>
      <c r="G733" s="8">
        <f>+'CTOS FICHA 904664'!B734</f>
        <v>0</v>
      </c>
      <c r="H733" s="8">
        <f>+'CTOS FICHA 904664'!P734</f>
        <v>0</v>
      </c>
    </row>
    <row r="734" spans="1:8">
      <c r="A734" t="str">
        <f>'CTOS FICHA 904946'!C742&amp;'CTOS FICHA 904946'!D742&amp;'CTOS FICHA 904946'!E742&amp;'CTOS FICHA 904946'!F742&amp;'CTOS FICHA 904946'!G742&amp;'CTOS FICHA 904946'!H742&amp;'CTOS FICHA 904946'!I742</f>
        <v/>
      </c>
      <c r="B734" s="8">
        <f>+'CTOS FICHA 904946'!A742</f>
        <v>0</v>
      </c>
      <c r="C734" s="8">
        <f>+'CTOS FICHA 904946'!B742</f>
        <v>0</v>
      </c>
      <c r="D734" s="8">
        <f>+'CTOS FICHA 904946'!P742</f>
        <v>0</v>
      </c>
      <c r="E734" t="str">
        <f>'CTOS FICHA 904664'!C735&amp;'CTOS FICHA 904664'!D735&amp;'CTOS FICHA 904664'!E735&amp;'CTOS FICHA 904664'!F735&amp;'CTOS FICHA 904664'!G735&amp;'CTOS FICHA 904664'!H735&amp;'CTOS FICHA 904664'!I735&amp;'CTOS FICHA 904664'!Q735</f>
        <v/>
      </c>
      <c r="F734" s="8">
        <f>+'CTOS FICHA 904664'!A735</f>
        <v>0</v>
      </c>
      <c r="G734" s="8">
        <f>+'CTOS FICHA 904664'!B735</f>
        <v>0</v>
      </c>
      <c r="H734" s="8">
        <f>+'CTOS FICHA 904664'!P735</f>
        <v>0</v>
      </c>
    </row>
    <row r="735" spans="1:8">
      <c r="A735" t="str">
        <f>'CTOS FICHA 904946'!C743&amp;'CTOS FICHA 904946'!D743&amp;'CTOS FICHA 904946'!E743&amp;'CTOS FICHA 904946'!F743&amp;'CTOS FICHA 904946'!G743&amp;'CTOS FICHA 904946'!H743&amp;'CTOS FICHA 904946'!I743</f>
        <v/>
      </c>
      <c r="B735" s="8">
        <f>+'CTOS FICHA 904946'!A743</f>
        <v>0</v>
      </c>
      <c r="C735" s="8">
        <f>+'CTOS FICHA 904946'!B743</f>
        <v>0</v>
      </c>
      <c r="D735" s="8">
        <f>+'CTOS FICHA 904946'!P743</f>
        <v>0</v>
      </c>
      <c r="E735" t="str">
        <f>'CTOS FICHA 904664'!C736&amp;'CTOS FICHA 904664'!D736&amp;'CTOS FICHA 904664'!E736&amp;'CTOS FICHA 904664'!F736&amp;'CTOS FICHA 904664'!G736&amp;'CTOS FICHA 904664'!H736&amp;'CTOS FICHA 904664'!I736&amp;'CTOS FICHA 904664'!Q736</f>
        <v/>
      </c>
      <c r="F735" s="8">
        <f>+'CTOS FICHA 904664'!A736</f>
        <v>0</v>
      </c>
      <c r="G735" s="8">
        <f>+'CTOS FICHA 904664'!B736</f>
        <v>0</v>
      </c>
      <c r="H735" s="8">
        <f>+'CTOS FICHA 904664'!P736</f>
        <v>0</v>
      </c>
    </row>
    <row r="736" spans="1:8">
      <c r="A736" t="str">
        <f>'CTOS FICHA 904946'!C744&amp;'CTOS FICHA 904946'!D744&amp;'CTOS FICHA 904946'!E744&amp;'CTOS FICHA 904946'!F744&amp;'CTOS FICHA 904946'!G744&amp;'CTOS FICHA 904946'!H744&amp;'CTOS FICHA 904946'!I744</f>
        <v/>
      </c>
      <c r="B736" s="8">
        <f>+'CTOS FICHA 904946'!A744</f>
        <v>0</v>
      </c>
      <c r="C736" s="8">
        <f>+'CTOS FICHA 904946'!B744</f>
        <v>0</v>
      </c>
      <c r="D736" s="8">
        <f>+'CTOS FICHA 904946'!P744</f>
        <v>0</v>
      </c>
      <c r="E736" t="str">
        <f>'CTOS FICHA 904664'!C737&amp;'CTOS FICHA 904664'!D737&amp;'CTOS FICHA 904664'!E737&amp;'CTOS FICHA 904664'!F737&amp;'CTOS FICHA 904664'!G737&amp;'CTOS FICHA 904664'!H737&amp;'CTOS FICHA 904664'!I737&amp;'CTOS FICHA 904664'!Q737</f>
        <v/>
      </c>
      <c r="F736" s="8">
        <f>+'CTOS FICHA 904664'!A737</f>
        <v>0</v>
      </c>
      <c r="G736" s="8">
        <f>+'CTOS FICHA 904664'!B737</f>
        <v>0</v>
      </c>
      <c r="H736" s="8">
        <f>+'CTOS FICHA 904664'!P737</f>
        <v>0</v>
      </c>
    </row>
    <row r="737" spans="1:8">
      <c r="A737" t="str">
        <f>'CTOS FICHA 904946'!C745&amp;'CTOS FICHA 904946'!D745&amp;'CTOS FICHA 904946'!E745&amp;'CTOS FICHA 904946'!F745&amp;'CTOS FICHA 904946'!G745&amp;'CTOS FICHA 904946'!H745&amp;'CTOS FICHA 904946'!I745</f>
        <v/>
      </c>
      <c r="B737" s="8">
        <f>+'CTOS FICHA 904946'!A745</f>
        <v>0</v>
      </c>
      <c r="C737" s="8">
        <f>+'CTOS FICHA 904946'!B745</f>
        <v>0</v>
      </c>
      <c r="D737" s="8">
        <f>+'CTOS FICHA 904946'!P745</f>
        <v>0</v>
      </c>
      <c r="E737" t="str">
        <f>'CTOS FICHA 904664'!C738&amp;'CTOS FICHA 904664'!D738&amp;'CTOS FICHA 904664'!E738&amp;'CTOS FICHA 904664'!F738&amp;'CTOS FICHA 904664'!G738&amp;'CTOS FICHA 904664'!H738&amp;'CTOS FICHA 904664'!I738&amp;'CTOS FICHA 904664'!Q738</f>
        <v/>
      </c>
      <c r="F737" s="8">
        <f>+'CTOS FICHA 904664'!A738</f>
        <v>0</v>
      </c>
      <c r="G737" s="8">
        <f>+'CTOS FICHA 904664'!B738</f>
        <v>0</v>
      </c>
      <c r="H737" s="8">
        <f>+'CTOS FICHA 904664'!P738</f>
        <v>0</v>
      </c>
    </row>
    <row r="738" spans="1:8">
      <c r="A738" t="str">
        <f>'CTOS FICHA 904946'!C746&amp;'CTOS FICHA 904946'!D746&amp;'CTOS FICHA 904946'!E746&amp;'CTOS FICHA 904946'!F746&amp;'CTOS FICHA 904946'!G746&amp;'CTOS FICHA 904946'!H746&amp;'CTOS FICHA 904946'!I746</f>
        <v/>
      </c>
      <c r="B738" s="8">
        <f>+'CTOS FICHA 904946'!A746</f>
        <v>0</v>
      </c>
      <c r="C738" s="8">
        <f>+'CTOS FICHA 904946'!B746</f>
        <v>0</v>
      </c>
      <c r="D738" s="8">
        <f>+'CTOS FICHA 904946'!P746</f>
        <v>0</v>
      </c>
      <c r="E738" t="str">
        <f>'CTOS FICHA 904664'!C739&amp;'CTOS FICHA 904664'!D739&amp;'CTOS FICHA 904664'!E739&amp;'CTOS FICHA 904664'!F739&amp;'CTOS FICHA 904664'!G739&amp;'CTOS FICHA 904664'!H739&amp;'CTOS FICHA 904664'!I739&amp;'CTOS FICHA 904664'!Q739</f>
        <v/>
      </c>
      <c r="F738" s="8">
        <f>+'CTOS FICHA 904664'!A739</f>
        <v>0</v>
      </c>
      <c r="G738" s="8">
        <f>+'CTOS FICHA 904664'!B739</f>
        <v>0</v>
      </c>
      <c r="H738" s="8">
        <f>+'CTOS FICHA 904664'!P739</f>
        <v>0</v>
      </c>
    </row>
    <row r="739" spans="1:8">
      <c r="A739" t="str">
        <f>'CTOS FICHA 904946'!C747&amp;'CTOS FICHA 904946'!D747&amp;'CTOS FICHA 904946'!E747&amp;'CTOS FICHA 904946'!F747&amp;'CTOS FICHA 904946'!G747&amp;'CTOS FICHA 904946'!H747&amp;'CTOS FICHA 904946'!I747</f>
        <v/>
      </c>
      <c r="B739" s="8">
        <f>+'CTOS FICHA 904946'!A747</f>
        <v>0</v>
      </c>
      <c r="C739" s="8">
        <f>+'CTOS FICHA 904946'!B747</f>
        <v>0</v>
      </c>
      <c r="D739" s="8">
        <f>+'CTOS FICHA 904946'!P747</f>
        <v>0</v>
      </c>
      <c r="E739" t="str">
        <f>'CTOS FICHA 904664'!C740&amp;'CTOS FICHA 904664'!D740&amp;'CTOS FICHA 904664'!E740&amp;'CTOS FICHA 904664'!F740&amp;'CTOS FICHA 904664'!G740&amp;'CTOS FICHA 904664'!H740&amp;'CTOS FICHA 904664'!I740&amp;'CTOS FICHA 904664'!Q740</f>
        <v/>
      </c>
      <c r="F739" s="8">
        <f>+'CTOS FICHA 904664'!A740</f>
        <v>0</v>
      </c>
      <c r="G739" s="8">
        <f>+'CTOS FICHA 904664'!B740</f>
        <v>0</v>
      </c>
      <c r="H739" s="8">
        <f>+'CTOS FICHA 904664'!P740</f>
        <v>0</v>
      </c>
    </row>
    <row r="740" spans="1:8">
      <c r="A740" t="str">
        <f>'CTOS FICHA 904946'!C748&amp;'CTOS FICHA 904946'!D748&amp;'CTOS FICHA 904946'!E748&amp;'CTOS FICHA 904946'!F748&amp;'CTOS FICHA 904946'!G748&amp;'CTOS FICHA 904946'!H748&amp;'CTOS FICHA 904946'!I748</f>
        <v/>
      </c>
      <c r="B740" s="8">
        <f>+'CTOS FICHA 904946'!A748</f>
        <v>0</v>
      </c>
      <c r="C740" s="8">
        <f>+'CTOS FICHA 904946'!B748</f>
        <v>0</v>
      </c>
      <c r="D740" s="8">
        <f>+'CTOS FICHA 904946'!P748</f>
        <v>0</v>
      </c>
      <c r="E740" t="str">
        <f>'CTOS FICHA 904664'!C741&amp;'CTOS FICHA 904664'!D741&amp;'CTOS FICHA 904664'!E741&amp;'CTOS FICHA 904664'!F741&amp;'CTOS FICHA 904664'!G741&amp;'CTOS FICHA 904664'!H741&amp;'CTOS FICHA 904664'!I741&amp;'CTOS FICHA 904664'!Q741</f>
        <v/>
      </c>
      <c r="F740" s="8">
        <f>+'CTOS FICHA 904664'!A741</f>
        <v>0</v>
      </c>
      <c r="G740" s="8">
        <f>+'CTOS FICHA 904664'!B741</f>
        <v>0</v>
      </c>
      <c r="H740" s="8">
        <f>+'CTOS FICHA 904664'!P741</f>
        <v>0</v>
      </c>
    </row>
    <row r="741" spans="1:8">
      <c r="A741" t="str">
        <f>'CTOS FICHA 904946'!C749&amp;'CTOS FICHA 904946'!D749&amp;'CTOS FICHA 904946'!E749&amp;'CTOS FICHA 904946'!F749&amp;'CTOS FICHA 904946'!G749&amp;'CTOS FICHA 904946'!H749&amp;'CTOS FICHA 904946'!I749</f>
        <v/>
      </c>
      <c r="B741" s="8">
        <f>+'CTOS FICHA 904946'!A749</f>
        <v>0</v>
      </c>
      <c r="C741" s="8">
        <f>+'CTOS FICHA 904946'!B749</f>
        <v>0</v>
      </c>
      <c r="D741" s="8">
        <f>+'CTOS FICHA 904946'!P749</f>
        <v>0</v>
      </c>
      <c r="E741" t="str">
        <f>'CTOS FICHA 904664'!C742&amp;'CTOS FICHA 904664'!D742&amp;'CTOS FICHA 904664'!E742&amp;'CTOS FICHA 904664'!F742&amp;'CTOS FICHA 904664'!G742&amp;'CTOS FICHA 904664'!H742&amp;'CTOS FICHA 904664'!I742&amp;'CTOS FICHA 904664'!Q742</f>
        <v/>
      </c>
      <c r="F741" s="8">
        <f>+'CTOS FICHA 904664'!A742</f>
        <v>0</v>
      </c>
      <c r="G741" s="8">
        <f>+'CTOS FICHA 904664'!B742</f>
        <v>0</v>
      </c>
      <c r="H741" s="8">
        <f>+'CTOS FICHA 904664'!P742</f>
        <v>0</v>
      </c>
    </row>
    <row r="742" spans="1:8">
      <c r="A742" t="str">
        <f>'CTOS FICHA 904946'!C750&amp;'CTOS FICHA 904946'!D750&amp;'CTOS FICHA 904946'!E750&amp;'CTOS FICHA 904946'!F750&amp;'CTOS FICHA 904946'!G750&amp;'CTOS FICHA 904946'!H750&amp;'CTOS FICHA 904946'!I750</f>
        <v/>
      </c>
      <c r="B742" s="8">
        <f>+'CTOS FICHA 904946'!A750</f>
        <v>0</v>
      </c>
      <c r="C742" s="8">
        <f>+'CTOS FICHA 904946'!B750</f>
        <v>0</v>
      </c>
      <c r="D742" s="8">
        <f>+'CTOS FICHA 904946'!P750</f>
        <v>0</v>
      </c>
      <c r="E742" t="str">
        <f>'CTOS FICHA 904664'!C743&amp;'CTOS FICHA 904664'!D743&amp;'CTOS FICHA 904664'!E743&amp;'CTOS FICHA 904664'!F743&amp;'CTOS FICHA 904664'!G743&amp;'CTOS FICHA 904664'!H743&amp;'CTOS FICHA 904664'!I743&amp;'CTOS FICHA 904664'!Q743</f>
        <v/>
      </c>
      <c r="F742" s="8">
        <f>+'CTOS FICHA 904664'!A743</f>
        <v>0</v>
      </c>
      <c r="G742" s="8">
        <f>+'CTOS FICHA 904664'!B743</f>
        <v>0</v>
      </c>
      <c r="H742" s="8">
        <f>+'CTOS FICHA 904664'!P743</f>
        <v>0</v>
      </c>
    </row>
    <row r="743" spans="1:8">
      <c r="A743" t="str">
        <f>'CTOS FICHA 904946'!C751&amp;'CTOS FICHA 904946'!D751&amp;'CTOS FICHA 904946'!E751&amp;'CTOS FICHA 904946'!F751&amp;'CTOS FICHA 904946'!G751&amp;'CTOS FICHA 904946'!H751&amp;'CTOS FICHA 904946'!I751</f>
        <v/>
      </c>
      <c r="B743" s="8">
        <f>+'CTOS FICHA 904946'!A751</f>
        <v>0</v>
      </c>
      <c r="C743" s="8">
        <f>+'CTOS FICHA 904946'!B751</f>
        <v>0</v>
      </c>
      <c r="D743" s="8">
        <f>+'CTOS FICHA 904946'!P751</f>
        <v>0</v>
      </c>
      <c r="E743" t="str">
        <f>'CTOS FICHA 904664'!C744&amp;'CTOS FICHA 904664'!D744&amp;'CTOS FICHA 904664'!E744&amp;'CTOS FICHA 904664'!F744&amp;'CTOS FICHA 904664'!G744&amp;'CTOS FICHA 904664'!H744&amp;'CTOS FICHA 904664'!I744&amp;'CTOS FICHA 904664'!Q744</f>
        <v/>
      </c>
      <c r="F743" s="8">
        <f>+'CTOS FICHA 904664'!A744</f>
        <v>0</v>
      </c>
      <c r="G743" s="8">
        <f>+'CTOS FICHA 904664'!B744</f>
        <v>0</v>
      </c>
      <c r="H743" s="8">
        <f>+'CTOS FICHA 904664'!P744</f>
        <v>0</v>
      </c>
    </row>
    <row r="744" spans="1:8">
      <c r="A744" t="str">
        <f>'CTOS FICHA 904946'!C752&amp;'CTOS FICHA 904946'!D752&amp;'CTOS FICHA 904946'!E752&amp;'CTOS FICHA 904946'!F752&amp;'CTOS FICHA 904946'!G752&amp;'CTOS FICHA 904946'!H752&amp;'CTOS FICHA 904946'!I752</f>
        <v/>
      </c>
      <c r="B744" s="8">
        <f>+'CTOS FICHA 904946'!A752</f>
        <v>0</v>
      </c>
      <c r="C744" s="8">
        <f>+'CTOS FICHA 904946'!B752</f>
        <v>0</v>
      </c>
      <c r="D744" s="8">
        <f>+'CTOS FICHA 904946'!P752</f>
        <v>0</v>
      </c>
      <c r="E744" t="str">
        <f>'CTOS FICHA 904664'!C745&amp;'CTOS FICHA 904664'!D745&amp;'CTOS FICHA 904664'!E745&amp;'CTOS FICHA 904664'!F745&amp;'CTOS FICHA 904664'!G745&amp;'CTOS FICHA 904664'!H745&amp;'CTOS FICHA 904664'!I745&amp;'CTOS FICHA 904664'!Q745</f>
        <v/>
      </c>
      <c r="F744" s="8">
        <f>+'CTOS FICHA 904664'!A745</f>
        <v>0</v>
      </c>
      <c r="G744" s="8">
        <f>+'CTOS FICHA 904664'!B745</f>
        <v>0</v>
      </c>
      <c r="H744" s="8">
        <f>+'CTOS FICHA 904664'!P745</f>
        <v>0</v>
      </c>
    </row>
    <row r="745" spans="1:8">
      <c r="A745" t="str">
        <f>'CTOS FICHA 904946'!C753&amp;'CTOS FICHA 904946'!D753&amp;'CTOS FICHA 904946'!E753&amp;'CTOS FICHA 904946'!F753&amp;'CTOS FICHA 904946'!G753&amp;'CTOS FICHA 904946'!H753&amp;'CTOS FICHA 904946'!I753</f>
        <v/>
      </c>
      <c r="B745" s="8">
        <f>+'CTOS FICHA 904946'!A753</f>
        <v>0</v>
      </c>
      <c r="C745" s="8">
        <f>+'CTOS FICHA 904946'!B753</f>
        <v>0</v>
      </c>
      <c r="D745" s="8">
        <f>+'CTOS FICHA 904946'!P753</f>
        <v>0</v>
      </c>
      <c r="E745" t="str">
        <f>'CTOS FICHA 904664'!C746&amp;'CTOS FICHA 904664'!D746&amp;'CTOS FICHA 904664'!E746&amp;'CTOS FICHA 904664'!F746&amp;'CTOS FICHA 904664'!G746&amp;'CTOS FICHA 904664'!H746&amp;'CTOS FICHA 904664'!I746&amp;'CTOS FICHA 904664'!Q746</f>
        <v/>
      </c>
      <c r="F745" s="8">
        <f>+'CTOS FICHA 904664'!A746</f>
        <v>0</v>
      </c>
      <c r="G745" s="8">
        <f>+'CTOS FICHA 904664'!B746</f>
        <v>0</v>
      </c>
      <c r="H745" s="8">
        <f>+'CTOS FICHA 904664'!P746</f>
        <v>0</v>
      </c>
    </row>
    <row r="746" spans="1:8">
      <c r="A746" t="str">
        <f>'CTOS FICHA 904946'!C754&amp;'CTOS FICHA 904946'!D754&amp;'CTOS FICHA 904946'!E754&amp;'CTOS FICHA 904946'!F754&amp;'CTOS FICHA 904946'!G754&amp;'CTOS FICHA 904946'!H754&amp;'CTOS FICHA 904946'!I754</f>
        <v/>
      </c>
      <c r="B746" s="8">
        <f>+'CTOS FICHA 904946'!A754</f>
        <v>0</v>
      </c>
      <c r="C746" s="8">
        <f>+'CTOS FICHA 904946'!B754</f>
        <v>0</v>
      </c>
      <c r="D746" s="8">
        <f>+'CTOS FICHA 904946'!P754</f>
        <v>0</v>
      </c>
      <c r="E746" t="str">
        <f>'CTOS FICHA 904664'!C747&amp;'CTOS FICHA 904664'!D747&amp;'CTOS FICHA 904664'!E747&amp;'CTOS FICHA 904664'!F747&amp;'CTOS FICHA 904664'!G747&amp;'CTOS FICHA 904664'!H747&amp;'CTOS FICHA 904664'!I747&amp;'CTOS FICHA 904664'!Q747</f>
        <v/>
      </c>
      <c r="F746" s="8">
        <f>+'CTOS FICHA 904664'!A747</f>
        <v>0</v>
      </c>
      <c r="G746" s="8">
        <f>+'CTOS FICHA 904664'!B747</f>
        <v>0</v>
      </c>
      <c r="H746" s="8">
        <f>+'CTOS FICHA 904664'!P747</f>
        <v>0</v>
      </c>
    </row>
    <row r="747" spans="1:8">
      <c r="A747" t="str">
        <f>'CTOS FICHA 904946'!C755&amp;'CTOS FICHA 904946'!D755&amp;'CTOS FICHA 904946'!E755&amp;'CTOS FICHA 904946'!F755&amp;'CTOS FICHA 904946'!G755&amp;'CTOS FICHA 904946'!H755&amp;'CTOS FICHA 904946'!I755</f>
        <v/>
      </c>
      <c r="B747" s="8">
        <f>+'CTOS FICHA 904946'!A755</f>
        <v>0</v>
      </c>
      <c r="C747" s="8">
        <f>+'CTOS FICHA 904946'!B755</f>
        <v>0</v>
      </c>
      <c r="D747" s="8">
        <f>+'CTOS FICHA 904946'!P755</f>
        <v>0</v>
      </c>
      <c r="E747" t="str">
        <f>'CTOS FICHA 904664'!C748&amp;'CTOS FICHA 904664'!D748&amp;'CTOS FICHA 904664'!E748&amp;'CTOS FICHA 904664'!F748&amp;'CTOS FICHA 904664'!G748&amp;'CTOS FICHA 904664'!H748&amp;'CTOS FICHA 904664'!I748&amp;'CTOS FICHA 904664'!Q748</f>
        <v/>
      </c>
      <c r="F747" s="8">
        <f>+'CTOS FICHA 904664'!A748</f>
        <v>0</v>
      </c>
      <c r="G747" s="8">
        <f>+'CTOS FICHA 904664'!B748</f>
        <v>0</v>
      </c>
      <c r="H747" s="8">
        <f>+'CTOS FICHA 904664'!P748</f>
        <v>0</v>
      </c>
    </row>
    <row r="748" spans="1:8">
      <c r="A748" t="str">
        <f>'CTOS FICHA 904946'!C756&amp;'CTOS FICHA 904946'!D756&amp;'CTOS FICHA 904946'!E756&amp;'CTOS FICHA 904946'!F756&amp;'CTOS FICHA 904946'!G756&amp;'CTOS FICHA 904946'!H756&amp;'CTOS FICHA 904946'!I756</f>
        <v/>
      </c>
      <c r="B748" s="8">
        <f>+'CTOS FICHA 904946'!A756</f>
        <v>0</v>
      </c>
      <c r="C748" s="8">
        <f>+'CTOS FICHA 904946'!B756</f>
        <v>0</v>
      </c>
      <c r="D748" s="8">
        <f>+'CTOS FICHA 904946'!P756</f>
        <v>0</v>
      </c>
      <c r="E748" t="str">
        <f>'CTOS FICHA 904664'!C749&amp;'CTOS FICHA 904664'!D749&amp;'CTOS FICHA 904664'!E749&amp;'CTOS FICHA 904664'!F749&amp;'CTOS FICHA 904664'!G749&amp;'CTOS FICHA 904664'!H749&amp;'CTOS FICHA 904664'!I749&amp;'CTOS FICHA 904664'!Q749</f>
        <v/>
      </c>
      <c r="F748" s="8">
        <f>+'CTOS FICHA 904664'!A749</f>
        <v>0</v>
      </c>
      <c r="G748" s="8">
        <f>+'CTOS FICHA 904664'!B749</f>
        <v>0</v>
      </c>
      <c r="H748" s="8">
        <f>+'CTOS FICHA 904664'!P749</f>
        <v>0</v>
      </c>
    </row>
    <row r="749" spans="1:8">
      <c r="A749" t="str">
        <f>'CTOS FICHA 904946'!C757&amp;'CTOS FICHA 904946'!D757&amp;'CTOS FICHA 904946'!E757&amp;'CTOS FICHA 904946'!F757&amp;'CTOS FICHA 904946'!G757&amp;'CTOS FICHA 904946'!H757&amp;'CTOS FICHA 904946'!I757</f>
        <v/>
      </c>
      <c r="B749" s="8">
        <f>+'CTOS FICHA 904946'!A757</f>
        <v>0</v>
      </c>
      <c r="C749" s="8">
        <f>+'CTOS FICHA 904946'!B757</f>
        <v>0</v>
      </c>
      <c r="D749" s="8">
        <f>+'CTOS FICHA 904946'!P757</f>
        <v>0</v>
      </c>
      <c r="E749" t="str">
        <f>'CTOS FICHA 904664'!C750&amp;'CTOS FICHA 904664'!D750&amp;'CTOS FICHA 904664'!E750&amp;'CTOS FICHA 904664'!F750&amp;'CTOS FICHA 904664'!G750&amp;'CTOS FICHA 904664'!H750&amp;'CTOS FICHA 904664'!I750&amp;'CTOS FICHA 904664'!Q750</f>
        <v/>
      </c>
      <c r="F749" s="8">
        <f>+'CTOS FICHA 904664'!A750</f>
        <v>0</v>
      </c>
      <c r="G749" s="8">
        <f>+'CTOS FICHA 904664'!B750</f>
        <v>0</v>
      </c>
      <c r="H749" s="8">
        <f>+'CTOS FICHA 904664'!P750</f>
        <v>0</v>
      </c>
    </row>
    <row r="750" spans="1:8">
      <c r="A750" t="str">
        <f>'CTOS FICHA 904946'!C758&amp;'CTOS FICHA 904946'!D758&amp;'CTOS FICHA 904946'!E758&amp;'CTOS FICHA 904946'!F758&amp;'CTOS FICHA 904946'!G758&amp;'CTOS FICHA 904946'!H758&amp;'CTOS FICHA 904946'!I758</f>
        <v/>
      </c>
      <c r="B750" s="8">
        <f>+'CTOS FICHA 904946'!A758</f>
        <v>0</v>
      </c>
      <c r="C750" s="8">
        <f>+'CTOS FICHA 904946'!B758</f>
        <v>0</v>
      </c>
      <c r="D750" s="8">
        <f>+'CTOS FICHA 904946'!P758</f>
        <v>0</v>
      </c>
      <c r="E750" t="str">
        <f>'CTOS FICHA 904664'!C751&amp;'CTOS FICHA 904664'!D751&amp;'CTOS FICHA 904664'!E751&amp;'CTOS FICHA 904664'!F751&amp;'CTOS FICHA 904664'!G751&amp;'CTOS FICHA 904664'!H751&amp;'CTOS FICHA 904664'!I751&amp;'CTOS FICHA 904664'!Q751</f>
        <v/>
      </c>
      <c r="F750" s="8">
        <f>+'CTOS FICHA 904664'!A751</f>
        <v>0</v>
      </c>
      <c r="G750" s="8">
        <f>+'CTOS FICHA 904664'!B751</f>
        <v>0</v>
      </c>
      <c r="H750" s="8">
        <f>+'CTOS FICHA 904664'!P751</f>
        <v>0</v>
      </c>
    </row>
    <row r="751" spans="1:8">
      <c r="A751" t="str">
        <f>'CTOS FICHA 904946'!C759&amp;'CTOS FICHA 904946'!D759&amp;'CTOS FICHA 904946'!E759&amp;'CTOS FICHA 904946'!F759&amp;'CTOS FICHA 904946'!G759&amp;'CTOS FICHA 904946'!H759&amp;'CTOS FICHA 904946'!I759</f>
        <v/>
      </c>
      <c r="B751" s="8">
        <f>+'CTOS FICHA 904946'!A759</f>
        <v>0</v>
      </c>
      <c r="C751" s="8">
        <f>+'CTOS FICHA 904946'!B759</f>
        <v>0</v>
      </c>
      <c r="D751" s="8">
        <f>+'CTOS FICHA 904946'!P759</f>
        <v>0</v>
      </c>
      <c r="E751" t="str">
        <f>'CTOS FICHA 904664'!C752&amp;'CTOS FICHA 904664'!D752&amp;'CTOS FICHA 904664'!E752&amp;'CTOS FICHA 904664'!F752&amp;'CTOS FICHA 904664'!G752&amp;'CTOS FICHA 904664'!H752&amp;'CTOS FICHA 904664'!I752&amp;'CTOS FICHA 904664'!Q752</f>
        <v/>
      </c>
      <c r="F751" s="8">
        <f>+'CTOS FICHA 904664'!A752</f>
        <v>0</v>
      </c>
      <c r="G751" s="8">
        <f>+'CTOS FICHA 904664'!B752</f>
        <v>0</v>
      </c>
      <c r="H751" s="8">
        <f>+'CTOS FICHA 904664'!P752</f>
        <v>0</v>
      </c>
    </row>
    <row r="752" spans="1:8">
      <c r="A752" t="str">
        <f>'CTOS FICHA 904946'!C760&amp;'CTOS FICHA 904946'!D760&amp;'CTOS FICHA 904946'!E760&amp;'CTOS FICHA 904946'!F760&amp;'CTOS FICHA 904946'!G760&amp;'CTOS FICHA 904946'!H760&amp;'CTOS FICHA 904946'!I760</f>
        <v/>
      </c>
      <c r="B752" s="8">
        <f>+'CTOS FICHA 904946'!A760</f>
        <v>0</v>
      </c>
      <c r="C752" s="8">
        <f>+'CTOS FICHA 904946'!B760</f>
        <v>0</v>
      </c>
      <c r="D752" s="8">
        <f>+'CTOS FICHA 904946'!P760</f>
        <v>0</v>
      </c>
      <c r="E752" t="str">
        <f>'CTOS FICHA 904664'!C753&amp;'CTOS FICHA 904664'!D753&amp;'CTOS FICHA 904664'!E753&amp;'CTOS FICHA 904664'!F753&amp;'CTOS FICHA 904664'!G753&amp;'CTOS FICHA 904664'!H753&amp;'CTOS FICHA 904664'!I753&amp;'CTOS FICHA 904664'!Q753</f>
        <v/>
      </c>
      <c r="F752" s="8">
        <f>+'CTOS FICHA 904664'!A753</f>
        <v>0</v>
      </c>
      <c r="G752" s="8">
        <f>+'CTOS FICHA 904664'!B753</f>
        <v>0</v>
      </c>
      <c r="H752" s="8">
        <f>+'CTOS FICHA 904664'!P753</f>
        <v>0</v>
      </c>
    </row>
    <row r="753" spans="1:8">
      <c r="A753" t="str">
        <f>'CTOS FICHA 904946'!C761&amp;'CTOS FICHA 904946'!D761&amp;'CTOS FICHA 904946'!E761&amp;'CTOS FICHA 904946'!F761&amp;'CTOS FICHA 904946'!G761&amp;'CTOS FICHA 904946'!H761&amp;'CTOS FICHA 904946'!I761</f>
        <v/>
      </c>
      <c r="B753" s="8">
        <f>+'CTOS FICHA 904946'!A761</f>
        <v>0</v>
      </c>
      <c r="C753" s="8">
        <f>+'CTOS FICHA 904946'!B761</f>
        <v>0</v>
      </c>
      <c r="D753" s="8">
        <f>+'CTOS FICHA 904946'!P761</f>
        <v>0</v>
      </c>
      <c r="E753" t="str">
        <f>'CTOS FICHA 904664'!C754&amp;'CTOS FICHA 904664'!D754&amp;'CTOS FICHA 904664'!E754&amp;'CTOS FICHA 904664'!F754&amp;'CTOS FICHA 904664'!G754&amp;'CTOS FICHA 904664'!H754&amp;'CTOS FICHA 904664'!I754&amp;'CTOS FICHA 904664'!Q754</f>
        <v/>
      </c>
      <c r="F753" s="8">
        <f>+'CTOS FICHA 904664'!A754</f>
        <v>0</v>
      </c>
      <c r="G753" s="8">
        <f>+'CTOS FICHA 904664'!B754</f>
        <v>0</v>
      </c>
      <c r="H753" s="8">
        <f>+'CTOS FICHA 904664'!P754</f>
        <v>0</v>
      </c>
    </row>
    <row r="754" spans="1:8">
      <c r="A754" t="str">
        <f>'CTOS FICHA 904946'!C762&amp;'CTOS FICHA 904946'!D762&amp;'CTOS FICHA 904946'!E762&amp;'CTOS FICHA 904946'!F762&amp;'CTOS FICHA 904946'!G762&amp;'CTOS FICHA 904946'!H762&amp;'CTOS FICHA 904946'!I762</f>
        <v/>
      </c>
      <c r="B754" s="8">
        <f>+'CTOS FICHA 904946'!A762</f>
        <v>0</v>
      </c>
      <c r="C754" s="8">
        <f>+'CTOS FICHA 904946'!B762</f>
        <v>0</v>
      </c>
      <c r="D754" s="8">
        <f>+'CTOS FICHA 904946'!P762</f>
        <v>0</v>
      </c>
      <c r="E754" t="str">
        <f>'CTOS FICHA 904664'!C755&amp;'CTOS FICHA 904664'!D755&amp;'CTOS FICHA 904664'!E755&amp;'CTOS FICHA 904664'!F755&amp;'CTOS FICHA 904664'!G755&amp;'CTOS FICHA 904664'!H755&amp;'CTOS FICHA 904664'!I755&amp;'CTOS FICHA 904664'!Q755</f>
        <v/>
      </c>
      <c r="F754" s="8">
        <f>+'CTOS FICHA 904664'!A755</f>
        <v>0</v>
      </c>
      <c r="G754" s="8">
        <f>+'CTOS FICHA 904664'!B755</f>
        <v>0</v>
      </c>
      <c r="H754" s="8">
        <f>+'CTOS FICHA 904664'!P755</f>
        <v>0</v>
      </c>
    </row>
    <row r="755" spans="1:8">
      <c r="A755" t="str">
        <f>'CTOS FICHA 904946'!C763&amp;'CTOS FICHA 904946'!D763&amp;'CTOS FICHA 904946'!E763&amp;'CTOS FICHA 904946'!F763&amp;'CTOS FICHA 904946'!G763&amp;'CTOS FICHA 904946'!H763&amp;'CTOS FICHA 904946'!I763</f>
        <v/>
      </c>
      <c r="B755" s="8">
        <f>+'CTOS FICHA 904946'!A763</f>
        <v>0</v>
      </c>
      <c r="C755" s="8">
        <f>+'CTOS FICHA 904946'!B763</f>
        <v>0</v>
      </c>
      <c r="D755" s="8">
        <f>+'CTOS FICHA 904946'!P763</f>
        <v>0</v>
      </c>
      <c r="E755" t="str">
        <f>'CTOS FICHA 904664'!C756&amp;'CTOS FICHA 904664'!D756&amp;'CTOS FICHA 904664'!E756&amp;'CTOS FICHA 904664'!F756&amp;'CTOS FICHA 904664'!G756&amp;'CTOS FICHA 904664'!H756&amp;'CTOS FICHA 904664'!I756&amp;'CTOS FICHA 904664'!Q756</f>
        <v/>
      </c>
      <c r="F755" s="8">
        <f>+'CTOS FICHA 904664'!A756</f>
        <v>0</v>
      </c>
      <c r="G755" s="8">
        <f>+'CTOS FICHA 904664'!B756</f>
        <v>0</v>
      </c>
      <c r="H755" s="8">
        <f>+'CTOS FICHA 904664'!P756</f>
        <v>0</v>
      </c>
    </row>
    <row r="756" spans="1:8">
      <c r="A756" t="str">
        <f>'CTOS FICHA 904946'!C764&amp;'CTOS FICHA 904946'!D764&amp;'CTOS FICHA 904946'!E764&amp;'CTOS FICHA 904946'!F764&amp;'CTOS FICHA 904946'!G764&amp;'CTOS FICHA 904946'!H764&amp;'CTOS FICHA 904946'!I764</f>
        <v/>
      </c>
      <c r="B756" s="8">
        <f>+'CTOS FICHA 904946'!A764</f>
        <v>0</v>
      </c>
      <c r="C756" s="8">
        <f>+'CTOS FICHA 904946'!B764</f>
        <v>0</v>
      </c>
      <c r="D756" s="8">
        <f>+'CTOS FICHA 904946'!P764</f>
        <v>0</v>
      </c>
      <c r="E756" t="str">
        <f>'CTOS FICHA 904664'!C757&amp;'CTOS FICHA 904664'!D757&amp;'CTOS FICHA 904664'!E757&amp;'CTOS FICHA 904664'!F757&amp;'CTOS FICHA 904664'!G757&amp;'CTOS FICHA 904664'!H757&amp;'CTOS FICHA 904664'!I757&amp;'CTOS FICHA 904664'!Q757</f>
        <v/>
      </c>
      <c r="F756" s="8">
        <f>+'CTOS FICHA 904664'!A757</f>
        <v>0</v>
      </c>
      <c r="G756" s="8">
        <f>+'CTOS FICHA 904664'!B757</f>
        <v>0</v>
      </c>
      <c r="H756" s="8">
        <f>+'CTOS FICHA 904664'!P757</f>
        <v>0</v>
      </c>
    </row>
    <row r="757" spans="1:8">
      <c r="A757" t="str">
        <f>'CTOS FICHA 904946'!C765&amp;'CTOS FICHA 904946'!D765&amp;'CTOS FICHA 904946'!E765&amp;'CTOS FICHA 904946'!F765&amp;'CTOS FICHA 904946'!G765&amp;'CTOS FICHA 904946'!H765&amp;'CTOS FICHA 904946'!I765</f>
        <v/>
      </c>
      <c r="B757" s="8">
        <f>+'CTOS FICHA 904946'!A765</f>
        <v>0</v>
      </c>
      <c r="C757" s="8">
        <f>+'CTOS FICHA 904946'!B765</f>
        <v>0</v>
      </c>
      <c r="D757" s="8">
        <f>+'CTOS FICHA 904946'!P765</f>
        <v>0</v>
      </c>
      <c r="E757" t="str">
        <f>'CTOS FICHA 904664'!C758&amp;'CTOS FICHA 904664'!D758&amp;'CTOS FICHA 904664'!E758&amp;'CTOS FICHA 904664'!F758&amp;'CTOS FICHA 904664'!G758&amp;'CTOS FICHA 904664'!H758&amp;'CTOS FICHA 904664'!I758&amp;'CTOS FICHA 904664'!Q758</f>
        <v/>
      </c>
      <c r="F757" s="8">
        <f>+'CTOS FICHA 904664'!A758</f>
        <v>0</v>
      </c>
      <c r="G757" s="8">
        <f>+'CTOS FICHA 904664'!B758</f>
        <v>0</v>
      </c>
      <c r="H757" s="8">
        <f>+'CTOS FICHA 904664'!P758</f>
        <v>0</v>
      </c>
    </row>
    <row r="758" spans="1:8">
      <c r="A758" t="str">
        <f>'CTOS FICHA 904946'!C766&amp;'CTOS FICHA 904946'!D766&amp;'CTOS FICHA 904946'!E766&amp;'CTOS FICHA 904946'!F766&amp;'CTOS FICHA 904946'!G766&amp;'CTOS FICHA 904946'!H766&amp;'CTOS FICHA 904946'!I766</f>
        <v/>
      </c>
      <c r="B758" s="8">
        <f>+'CTOS FICHA 904946'!A766</f>
        <v>0</v>
      </c>
      <c r="C758" s="8">
        <f>+'CTOS FICHA 904946'!B766</f>
        <v>0</v>
      </c>
      <c r="D758" s="8">
        <f>+'CTOS FICHA 904946'!P766</f>
        <v>0</v>
      </c>
      <c r="E758" t="str">
        <f>'CTOS FICHA 904664'!C759&amp;'CTOS FICHA 904664'!D759&amp;'CTOS FICHA 904664'!E759&amp;'CTOS FICHA 904664'!F759&amp;'CTOS FICHA 904664'!G759&amp;'CTOS FICHA 904664'!H759&amp;'CTOS FICHA 904664'!I759&amp;'CTOS FICHA 904664'!Q759</f>
        <v/>
      </c>
      <c r="F758" s="8">
        <f>+'CTOS FICHA 904664'!A759</f>
        <v>0</v>
      </c>
      <c r="G758" s="8">
        <f>+'CTOS FICHA 904664'!B759</f>
        <v>0</v>
      </c>
      <c r="H758" s="8">
        <f>+'CTOS FICHA 904664'!P759</f>
        <v>0</v>
      </c>
    </row>
    <row r="759" spans="1:8">
      <c r="A759" t="str">
        <f>'CTOS FICHA 904946'!C767&amp;'CTOS FICHA 904946'!D767&amp;'CTOS FICHA 904946'!E767&amp;'CTOS FICHA 904946'!F767&amp;'CTOS FICHA 904946'!G767&amp;'CTOS FICHA 904946'!H767&amp;'CTOS FICHA 904946'!I767</f>
        <v/>
      </c>
      <c r="B759" s="8">
        <f>+'CTOS FICHA 904946'!A767</f>
        <v>0</v>
      </c>
      <c r="C759" s="8">
        <f>+'CTOS FICHA 904946'!B767</f>
        <v>0</v>
      </c>
      <c r="D759" s="8">
        <f>+'CTOS FICHA 904946'!P767</f>
        <v>0</v>
      </c>
      <c r="E759" t="str">
        <f>'CTOS FICHA 904664'!C760&amp;'CTOS FICHA 904664'!D760&amp;'CTOS FICHA 904664'!E760&amp;'CTOS FICHA 904664'!F760&amp;'CTOS FICHA 904664'!G760&amp;'CTOS FICHA 904664'!H760&amp;'CTOS FICHA 904664'!I760&amp;'CTOS FICHA 904664'!Q760</f>
        <v/>
      </c>
      <c r="F759" s="8">
        <f>+'CTOS FICHA 904664'!A760</f>
        <v>0</v>
      </c>
      <c r="G759" s="8">
        <f>+'CTOS FICHA 904664'!B760</f>
        <v>0</v>
      </c>
      <c r="H759" s="8">
        <f>+'CTOS FICHA 904664'!P760</f>
        <v>0</v>
      </c>
    </row>
    <row r="760" spans="1:8">
      <c r="A760" t="str">
        <f>'CTOS FICHA 904946'!C768&amp;'CTOS FICHA 904946'!D768&amp;'CTOS FICHA 904946'!E768&amp;'CTOS FICHA 904946'!F768&amp;'CTOS FICHA 904946'!G768&amp;'CTOS FICHA 904946'!H768&amp;'CTOS FICHA 904946'!I768</f>
        <v/>
      </c>
      <c r="B760" s="8">
        <f>+'CTOS FICHA 904946'!A768</f>
        <v>0</v>
      </c>
      <c r="C760" s="8">
        <f>+'CTOS FICHA 904946'!B768</f>
        <v>0</v>
      </c>
      <c r="D760" s="8">
        <f>+'CTOS FICHA 904946'!P768</f>
        <v>0</v>
      </c>
      <c r="E760" t="str">
        <f>'CTOS FICHA 904664'!C761&amp;'CTOS FICHA 904664'!D761&amp;'CTOS FICHA 904664'!E761&amp;'CTOS FICHA 904664'!F761&amp;'CTOS FICHA 904664'!G761&amp;'CTOS FICHA 904664'!H761&amp;'CTOS FICHA 904664'!I761&amp;'CTOS FICHA 904664'!Q761</f>
        <v/>
      </c>
      <c r="F760" s="8">
        <f>+'CTOS FICHA 904664'!A761</f>
        <v>0</v>
      </c>
      <c r="G760" s="8">
        <f>+'CTOS FICHA 904664'!B761</f>
        <v>0</v>
      </c>
      <c r="H760" s="8">
        <f>+'CTOS FICHA 904664'!P761</f>
        <v>0</v>
      </c>
    </row>
    <row r="761" spans="1:8">
      <c r="A761" t="str">
        <f>'CTOS FICHA 904946'!C769&amp;'CTOS FICHA 904946'!D769&amp;'CTOS FICHA 904946'!E769&amp;'CTOS FICHA 904946'!F769&amp;'CTOS FICHA 904946'!G769&amp;'CTOS FICHA 904946'!H769&amp;'CTOS FICHA 904946'!I769</f>
        <v/>
      </c>
      <c r="B761" s="8">
        <f>+'CTOS FICHA 904946'!A769</f>
        <v>0</v>
      </c>
      <c r="C761" s="8">
        <f>+'CTOS FICHA 904946'!B769</f>
        <v>0</v>
      </c>
      <c r="D761" s="8">
        <f>+'CTOS FICHA 904946'!P769</f>
        <v>0</v>
      </c>
      <c r="E761" t="str">
        <f>'CTOS FICHA 904664'!C762&amp;'CTOS FICHA 904664'!D762&amp;'CTOS FICHA 904664'!E762&amp;'CTOS FICHA 904664'!F762&amp;'CTOS FICHA 904664'!G762&amp;'CTOS FICHA 904664'!H762&amp;'CTOS FICHA 904664'!I762&amp;'CTOS FICHA 904664'!Q762</f>
        <v/>
      </c>
      <c r="F761" s="8">
        <f>+'CTOS FICHA 904664'!A762</f>
        <v>0</v>
      </c>
      <c r="G761" s="8">
        <f>+'CTOS FICHA 904664'!B762</f>
        <v>0</v>
      </c>
      <c r="H761" s="8">
        <f>+'CTOS FICHA 904664'!P762</f>
        <v>0</v>
      </c>
    </row>
    <row r="762" spans="1:8">
      <c r="A762" t="str">
        <f>'CTOS FICHA 904946'!C770&amp;'CTOS FICHA 904946'!D770&amp;'CTOS FICHA 904946'!E770&amp;'CTOS FICHA 904946'!F770&amp;'CTOS FICHA 904946'!G770&amp;'CTOS FICHA 904946'!H770&amp;'CTOS FICHA 904946'!I770</f>
        <v/>
      </c>
      <c r="B762" s="8">
        <f>+'CTOS FICHA 904946'!A770</f>
        <v>0</v>
      </c>
      <c r="C762" s="8">
        <f>+'CTOS FICHA 904946'!B770</f>
        <v>0</v>
      </c>
      <c r="D762" s="8">
        <f>+'CTOS FICHA 904946'!P770</f>
        <v>0</v>
      </c>
      <c r="E762" t="str">
        <f>'CTOS FICHA 904664'!C763&amp;'CTOS FICHA 904664'!D763&amp;'CTOS FICHA 904664'!E763&amp;'CTOS FICHA 904664'!F763&amp;'CTOS FICHA 904664'!G763&amp;'CTOS FICHA 904664'!H763&amp;'CTOS FICHA 904664'!I763&amp;'CTOS FICHA 904664'!Q763</f>
        <v/>
      </c>
      <c r="F762" s="8">
        <f>+'CTOS FICHA 904664'!A763</f>
        <v>0</v>
      </c>
      <c r="G762" s="8">
        <f>+'CTOS FICHA 904664'!B763</f>
        <v>0</v>
      </c>
      <c r="H762" s="8">
        <f>+'CTOS FICHA 904664'!P763</f>
        <v>0</v>
      </c>
    </row>
    <row r="763" spans="1:8">
      <c r="A763" t="str">
        <f>'CTOS FICHA 904946'!C771&amp;'CTOS FICHA 904946'!D771&amp;'CTOS FICHA 904946'!E771&amp;'CTOS FICHA 904946'!F771&amp;'CTOS FICHA 904946'!G771&amp;'CTOS FICHA 904946'!H771&amp;'CTOS FICHA 904946'!I771</f>
        <v/>
      </c>
      <c r="B763" s="8">
        <f>+'CTOS FICHA 904946'!A771</f>
        <v>0</v>
      </c>
      <c r="C763" s="8">
        <f>+'CTOS FICHA 904946'!B771</f>
        <v>0</v>
      </c>
      <c r="D763" s="8">
        <f>+'CTOS FICHA 904946'!P771</f>
        <v>0</v>
      </c>
      <c r="E763" t="str">
        <f>'CTOS FICHA 904664'!C764&amp;'CTOS FICHA 904664'!D764&amp;'CTOS FICHA 904664'!E764&amp;'CTOS FICHA 904664'!F764&amp;'CTOS FICHA 904664'!G764&amp;'CTOS FICHA 904664'!H764&amp;'CTOS FICHA 904664'!I764&amp;'CTOS FICHA 904664'!Q764</f>
        <v/>
      </c>
      <c r="F763" s="8">
        <f>+'CTOS FICHA 904664'!A764</f>
        <v>0</v>
      </c>
      <c r="G763" s="8">
        <f>+'CTOS FICHA 904664'!B764</f>
        <v>0</v>
      </c>
      <c r="H763" s="8">
        <f>+'CTOS FICHA 904664'!P764</f>
        <v>0</v>
      </c>
    </row>
    <row r="764" spans="1:8">
      <c r="A764" t="str">
        <f>'CTOS FICHA 904946'!C772&amp;'CTOS FICHA 904946'!D772&amp;'CTOS FICHA 904946'!E772&amp;'CTOS FICHA 904946'!F772&amp;'CTOS FICHA 904946'!G772&amp;'CTOS FICHA 904946'!H772&amp;'CTOS FICHA 904946'!I772</f>
        <v/>
      </c>
      <c r="B764" s="8">
        <f>+'CTOS FICHA 904946'!A772</f>
        <v>0</v>
      </c>
      <c r="C764" s="8">
        <f>+'CTOS FICHA 904946'!B772</f>
        <v>0</v>
      </c>
      <c r="D764" s="8">
        <f>+'CTOS FICHA 904946'!P772</f>
        <v>0</v>
      </c>
      <c r="E764" t="str">
        <f>'CTOS FICHA 904664'!C765&amp;'CTOS FICHA 904664'!D765&amp;'CTOS FICHA 904664'!E765&amp;'CTOS FICHA 904664'!F765&amp;'CTOS FICHA 904664'!G765&amp;'CTOS FICHA 904664'!H765&amp;'CTOS FICHA 904664'!I765&amp;'CTOS FICHA 904664'!Q765</f>
        <v/>
      </c>
      <c r="F764" s="8">
        <f>+'CTOS FICHA 904664'!A765</f>
        <v>0</v>
      </c>
      <c r="G764" s="8">
        <f>+'CTOS FICHA 904664'!B765</f>
        <v>0</v>
      </c>
      <c r="H764" s="8">
        <f>+'CTOS FICHA 904664'!P765</f>
        <v>0</v>
      </c>
    </row>
    <row r="765" spans="1:8">
      <c r="A765" t="str">
        <f>'CTOS FICHA 904946'!C773&amp;'CTOS FICHA 904946'!D773&amp;'CTOS FICHA 904946'!E773&amp;'CTOS FICHA 904946'!F773&amp;'CTOS FICHA 904946'!G773&amp;'CTOS FICHA 904946'!H773&amp;'CTOS FICHA 904946'!I773</f>
        <v/>
      </c>
      <c r="B765" s="8">
        <f>+'CTOS FICHA 904946'!A773</f>
        <v>0</v>
      </c>
      <c r="C765" s="8">
        <f>+'CTOS FICHA 904946'!B773</f>
        <v>0</v>
      </c>
      <c r="D765" s="8">
        <f>+'CTOS FICHA 904946'!P773</f>
        <v>0</v>
      </c>
      <c r="E765" t="str">
        <f>'CTOS FICHA 904664'!C766&amp;'CTOS FICHA 904664'!D766&amp;'CTOS FICHA 904664'!E766&amp;'CTOS FICHA 904664'!F766&amp;'CTOS FICHA 904664'!G766&amp;'CTOS FICHA 904664'!H766&amp;'CTOS FICHA 904664'!I766&amp;'CTOS FICHA 904664'!Q766</f>
        <v/>
      </c>
      <c r="F765" s="8">
        <f>+'CTOS FICHA 904664'!A766</f>
        <v>0</v>
      </c>
      <c r="G765" s="8">
        <f>+'CTOS FICHA 904664'!B766</f>
        <v>0</v>
      </c>
      <c r="H765" s="8">
        <f>+'CTOS FICHA 904664'!P766</f>
        <v>0</v>
      </c>
    </row>
    <row r="766" spans="1:8">
      <c r="A766" t="str">
        <f>'CTOS FICHA 904946'!C774&amp;'CTOS FICHA 904946'!D774&amp;'CTOS FICHA 904946'!E774&amp;'CTOS FICHA 904946'!F774&amp;'CTOS FICHA 904946'!G774&amp;'CTOS FICHA 904946'!H774&amp;'CTOS FICHA 904946'!I774</f>
        <v/>
      </c>
      <c r="B766" s="8">
        <f>+'CTOS FICHA 904946'!A774</f>
        <v>0</v>
      </c>
      <c r="C766" s="8">
        <f>+'CTOS FICHA 904946'!B774</f>
        <v>0</v>
      </c>
      <c r="D766" s="8">
        <f>+'CTOS FICHA 904946'!P774</f>
        <v>0</v>
      </c>
      <c r="E766" t="str">
        <f>'CTOS FICHA 904664'!C767&amp;'CTOS FICHA 904664'!D767&amp;'CTOS FICHA 904664'!E767&amp;'CTOS FICHA 904664'!F767&amp;'CTOS FICHA 904664'!G767&amp;'CTOS FICHA 904664'!H767&amp;'CTOS FICHA 904664'!I767&amp;'CTOS FICHA 904664'!Q767</f>
        <v/>
      </c>
      <c r="F766" s="8">
        <f>+'CTOS FICHA 904664'!A767</f>
        <v>0</v>
      </c>
      <c r="G766" s="8">
        <f>+'CTOS FICHA 904664'!B767</f>
        <v>0</v>
      </c>
      <c r="H766" s="8">
        <f>+'CTOS FICHA 904664'!P767</f>
        <v>0</v>
      </c>
    </row>
    <row r="767" spans="1:8">
      <c r="A767" t="str">
        <f>'CTOS FICHA 904946'!C775&amp;'CTOS FICHA 904946'!D775&amp;'CTOS FICHA 904946'!E775&amp;'CTOS FICHA 904946'!F775&amp;'CTOS FICHA 904946'!G775&amp;'CTOS FICHA 904946'!H775&amp;'CTOS FICHA 904946'!I775</f>
        <v/>
      </c>
      <c r="B767" s="8">
        <f>+'CTOS FICHA 904946'!A775</f>
        <v>0</v>
      </c>
      <c r="C767" s="8">
        <f>+'CTOS FICHA 904946'!B775</f>
        <v>0</v>
      </c>
      <c r="D767" s="8">
        <f>+'CTOS FICHA 904946'!P775</f>
        <v>0</v>
      </c>
      <c r="E767" t="str">
        <f>'CTOS FICHA 904664'!C768&amp;'CTOS FICHA 904664'!D768&amp;'CTOS FICHA 904664'!E768&amp;'CTOS FICHA 904664'!F768&amp;'CTOS FICHA 904664'!G768&amp;'CTOS FICHA 904664'!H768&amp;'CTOS FICHA 904664'!I768&amp;'CTOS FICHA 904664'!Q768</f>
        <v/>
      </c>
      <c r="F767" s="8">
        <f>+'CTOS FICHA 904664'!A768</f>
        <v>0</v>
      </c>
      <c r="G767" s="8">
        <f>+'CTOS FICHA 904664'!B768</f>
        <v>0</v>
      </c>
      <c r="H767" s="8">
        <f>+'CTOS FICHA 904664'!P768</f>
        <v>0</v>
      </c>
    </row>
    <row r="768" spans="1:8">
      <c r="A768" t="str">
        <f>'CTOS FICHA 904946'!C776&amp;'CTOS FICHA 904946'!D776&amp;'CTOS FICHA 904946'!E776&amp;'CTOS FICHA 904946'!F776&amp;'CTOS FICHA 904946'!G776&amp;'CTOS FICHA 904946'!H776&amp;'CTOS FICHA 904946'!I776</f>
        <v/>
      </c>
      <c r="B768" s="8">
        <f>+'CTOS FICHA 904946'!A776</f>
        <v>0</v>
      </c>
      <c r="C768" s="8">
        <f>+'CTOS FICHA 904946'!B776</f>
        <v>0</v>
      </c>
      <c r="D768" s="8">
        <f>+'CTOS FICHA 904946'!P776</f>
        <v>0</v>
      </c>
      <c r="E768" t="str">
        <f>'CTOS FICHA 904664'!C769&amp;'CTOS FICHA 904664'!D769&amp;'CTOS FICHA 904664'!E769&amp;'CTOS FICHA 904664'!F769&amp;'CTOS FICHA 904664'!G769&amp;'CTOS FICHA 904664'!H769&amp;'CTOS FICHA 904664'!I769&amp;'CTOS FICHA 904664'!Q769</f>
        <v/>
      </c>
      <c r="F768" s="8">
        <f>+'CTOS FICHA 904664'!A769</f>
        <v>0</v>
      </c>
      <c r="G768" s="8">
        <f>+'CTOS FICHA 904664'!B769</f>
        <v>0</v>
      </c>
      <c r="H768" s="8">
        <f>+'CTOS FICHA 904664'!P769</f>
        <v>0</v>
      </c>
    </row>
    <row r="769" spans="1:8">
      <c r="A769" t="str">
        <f>'CTOS FICHA 904946'!C777&amp;'CTOS FICHA 904946'!D777&amp;'CTOS FICHA 904946'!E777&amp;'CTOS FICHA 904946'!F777&amp;'CTOS FICHA 904946'!G777&amp;'CTOS FICHA 904946'!H777&amp;'CTOS FICHA 904946'!I777</f>
        <v/>
      </c>
      <c r="B769" s="8">
        <f>+'CTOS FICHA 904946'!A777</f>
        <v>0</v>
      </c>
      <c r="C769" s="8">
        <f>+'CTOS FICHA 904946'!B777</f>
        <v>0</v>
      </c>
      <c r="D769" s="8">
        <f>+'CTOS FICHA 904946'!P777</f>
        <v>0</v>
      </c>
      <c r="E769" t="str">
        <f>'CTOS FICHA 904664'!C770&amp;'CTOS FICHA 904664'!D770&amp;'CTOS FICHA 904664'!E770&amp;'CTOS FICHA 904664'!F770&amp;'CTOS FICHA 904664'!G770&amp;'CTOS FICHA 904664'!H770&amp;'CTOS FICHA 904664'!I770&amp;'CTOS FICHA 904664'!Q770</f>
        <v/>
      </c>
      <c r="F769" s="8">
        <f>+'CTOS FICHA 904664'!A770</f>
        <v>0</v>
      </c>
      <c r="G769" s="8">
        <f>+'CTOS FICHA 904664'!B770</f>
        <v>0</v>
      </c>
      <c r="H769" s="8">
        <f>+'CTOS FICHA 904664'!P770</f>
        <v>0</v>
      </c>
    </row>
    <row r="770" spans="1:8">
      <c r="A770" t="str">
        <f>'CTOS FICHA 904946'!C778&amp;'CTOS FICHA 904946'!D778&amp;'CTOS FICHA 904946'!E778&amp;'CTOS FICHA 904946'!F778&amp;'CTOS FICHA 904946'!G778&amp;'CTOS FICHA 904946'!H778&amp;'CTOS FICHA 904946'!I778</f>
        <v/>
      </c>
      <c r="B770" s="8">
        <f>+'CTOS FICHA 904946'!A778</f>
        <v>0</v>
      </c>
      <c r="C770" s="8">
        <f>+'CTOS FICHA 904946'!B778</f>
        <v>0</v>
      </c>
      <c r="D770" s="8">
        <f>+'CTOS FICHA 904946'!P778</f>
        <v>0</v>
      </c>
      <c r="E770" t="str">
        <f>'CTOS FICHA 904664'!C771&amp;'CTOS FICHA 904664'!D771&amp;'CTOS FICHA 904664'!E771&amp;'CTOS FICHA 904664'!F771&amp;'CTOS FICHA 904664'!G771&amp;'CTOS FICHA 904664'!H771&amp;'CTOS FICHA 904664'!I771&amp;'CTOS FICHA 904664'!Q771</f>
        <v/>
      </c>
      <c r="F770" s="8">
        <f>+'CTOS FICHA 904664'!A771</f>
        <v>0</v>
      </c>
      <c r="G770" s="8">
        <f>+'CTOS FICHA 904664'!B771</f>
        <v>0</v>
      </c>
      <c r="H770" s="8">
        <f>+'CTOS FICHA 904664'!P771</f>
        <v>0</v>
      </c>
    </row>
    <row r="771" spans="1:8">
      <c r="A771" t="str">
        <f>'CTOS FICHA 904946'!C779&amp;'CTOS FICHA 904946'!D779&amp;'CTOS FICHA 904946'!E779&amp;'CTOS FICHA 904946'!F779&amp;'CTOS FICHA 904946'!G779&amp;'CTOS FICHA 904946'!H779&amp;'CTOS FICHA 904946'!I779</f>
        <v/>
      </c>
      <c r="B771" s="8">
        <f>+'CTOS FICHA 904946'!A779</f>
        <v>0</v>
      </c>
      <c r="C771" s="8">
        <f>+'CTOS FICHA 904946'!B779</f>
        <v>0</v>
      </c>
      <c r="D771" s="8">
        <f>+'CTOS FICHA 904946'!P779</f>
        <v>0</v>
      </c>
      <c r="E771" t="str">
        <f>'CTOS FICHA 904664'!C772&amp;'CTOS FICHA 904664'!D772&amp;'CTOS FICHA 904664'!E772&amp;'CTOS FICHA 904664'!F772&amp;'CTOS FICHA 904664'!G772&amp;'CTOS FICHA 904664'!H772&amp;'CTOS FICHA 904664'!I772&amp;'CTOS FICHA 904664'!Q772</f>
        <v/>
      </c>
      <c r="F771" s="8">
        <f>+'CTOS FICHA 904664'!A772</f>
        <v>0</v>
      </c>
      <c r="G771" s="8">
        <f>+'CTOS FICHA 904664'!B772</f>
        <v>0</v>
      </c>
      <c r="H771" s="8">
        <f>+'CTOS FICHA 904664'!P772</f>
        <v>0</v>
      </c>
    </row>
    <row r="772" spans="1:8">
      <c r="A772" t="str">
        <f>'CTOS FICHA 904946'!C780&amp;'CTOS FICHA 904946'!D780&amp;'CTOS FICHA 904946'!E780&amp;'CTOS FICHA 904946'!F780&amp;'CTOS FICHA 904946'!G780&amp;'CTOS FICHA 904946'!H780&amp;'CTOS FICHA 904946'!I780</f>
        <v/>
      </c>
      <c r="B772" s="8">
        <f>+'CTOS FICHA 904946'!A780</f>
        <v>0</v>
      </c>
      <c r="C772" s="8">
        <f>+'CTOS FICHA 904946'!B780</f>
        <v>0</v>
      </c>
      <c r="D772" s="8">
        <f>+'CTOS FICHA 904946'!P780</f>
        <v>0</v>
      </c>
      <c r="E772" t="str">
        <f>'CTOS FICHA 904664'!C773&amp;'CTOS FICHA 904664'!D773&amp;'CTOS FICHA 904664'!E773&amp;'CTOS FICHA 904664'!F773&amp;'CTOS FICHA 904664'!G773&amp;'CTOS FICHA 904664'!H773&amp;'CTOS FICHA 904664'!I773&amp;'CTOS FICHA 904664'!Q773</f>
        <v/>
      </c>
      <c r="F772" s="8">
        <f>+'CTOS FICHA 904664'!A773</f>
        <v>0</v>
      </c>
      <c r="G772" s="8">
        <f>+'CTOS FICHA 904664'!B773</f>
        <v>0</v>
      </c>
      <c r="H772" s="8">
        <f>+'CTOS FICHA 904664'!P773</f>
        <v>0</v>
      </c>
    </row>
    <row r="773" spans="1:8">
      <c r="A773" t="str">
        <f>'CTOS FICHA 904946'!C781&amp;'CTOS FICHA 904946'!D781&amp;'CTOS FICHA 904946'!E781&amp;'CTOS FICHA 904946'!F781&amp;'CTOS FICHA 904946'!G781&amp;'CTOS FICHA 904946'!H781&amp;'CTOS FICHA 904946'!I781</f>
        <v/>
      </c>
      <c r="B773" s="8">
        <f>+'CTOS FICHA 904946'!A781</f>
        <v>0</v>
      </c>
      <c r="C773" s="8">
        <f>+'CTOS FICHA 904946'!B781</f>
        <v>0</v>
      </c>
      <c r="D773" s="8">
        <f>+'CTOS FICHA 904946'!P781</f>
        <v>0</v>
      </c>
      <c r="E773" t="str">
        <f>'CTOS FICHA 904664'!C774&amp;'CTOS FICHA 904664'!D774&amp;'CTOS FICHA 904664'!E774&amp;'CTOS FICHA 904664'!F774&amp;'CTOS FICHA 904664'!G774&amp;'CTOS FICHA 904664'!H774&amp;'CTOS FICHA 904664'!I774&amp;'CTOS FICHA 904664'!Q774</f>
        <v/>
      </c>
      <c r="F773" s="8">
        <f>+'CTOS FICHA 904664'!A774</f>
        <v>0</v>
      </c>
      <c r="G773" s="8">
        <f>+'CTOS FICHA 904664'!B774</f>
        <v>0</v>
      </c>
      <c r="H773" s="8">
        <f>+'CTOS FICHA 904664'!P774</f>
        <v>0</v>
      </c>
    </row>
    <row r="774" spans="1:8">
      <c r="A774" t="str">
        <f>'CTOS FICHA 904946'!C782&amp;'CTOS FICHA 904946'!D782&amp;'CTOS FICHA 904946'!E782&amp;'CTOS FICHA 904946'!F782&amp;'CTOS FICHA 904946'!G782&amp;'CTOS FICHA 904946'!H782&amp;'CTOS FICHA 904946'!I782</f>
        <v/>
      </c>
      <c r="B774" s="8">
        <f>+'CTOS FICHA 904946'!A782</f>
        <v>0</v>
      </c>
      <c r="C774" s="8">
        <f>+'CTOS FICHA 904946'!B782</f>
        <v>0</v>
      </c>
      <c r="D774" s="8">
        <f>+'CTOS FICHA 904946'!P782</f>
        <v>0</v>
      </c>
      <c r="E774" t="str">
        <f>'CTOS FICHA 904664'!C775&amp;'CTOS FICHA 904664'!D775&amp;'CTOS FICHA 904664'!E775&amp;'CTOS FICHA 904664'!F775&amp;'CTOS FICHA 904664'!G775&amp;'CTOS FICHA 904664'!H775&amp;'CTOS FICHA 904664'!I775&amp;'CTOS FICHA 904664'!Q775</f>
        <v/>
      </c>
      <c r="F774" s="8">
        <f>+'CTOS FICHA 904664'!A775</f>
        <v>0</v>
      </c>
      <c r="G774" s="8">
        <f>+'CTOS FICHA 904664'!B775</f>
        <v>0</v>
      </c>
      <c r="H774" s="8">
        <f>+'CTOS FICHA 904664'!P775</f>
        <v>0</v>
      </c>
    </row>
    <row r="775" spans="1:8">
      <c r="A775" t="str">
        <f>'CTOS FICHA 904946'!C783&amp;'CTOS FICHA 904946'!D783&amp;'CTOS FICHA 904946'!E783&amp;'CTOS FICHA 904946'!F783&amp;'CTOS FICHA 904946'!G783&amp;'CTOS FICHA 904946'!H783&amp;'CTOS FICHA 904946'!I783</f>
        <v/>
      </c>
      <c r="B775" s="8">
        <f>+'CTOS FICHA 904946'!A783</f>
        <v>0</v>
      </c>
      <c r="C775" s="8">
        <f>+'CTOS FICHA 904946'!B783</f>
        <v>0</v>
      </c>
      <c r="D775" s="8">
        <f>+'CTOS FICHA 904946'!P783</f>
        <v>0</v>
      </c>
      <c r="E775" t="str">
        <f>'CTOS FICHA 904664'!C776&amp;'CTOS FICHA 904664'!D776&amp;'CTOS FICHA 904664'!E776&amp;'CTOS FICHA 904664'!F776&amp;'CTOS FICHA 904664'!G776&amp;'CTOS FICHA 904664'!H776&amp;'CTOS FICHA 904664'!I776&amp;'CTOS FICHA 904664'!Q776</f>
        <v/>
      </c>
      <c r="F775" s="8">
        <f>+'CTOS FICHA 904664'!A776</f>
        <v>0</v>
      </c>
      <c r="G775" s="8">
        <f>+'CTOS FICHA 904664'!B776</f>
        <v>0</v>
      </c>
      <c r="H775" s="8">
        <f>+'CTOS FICHA 904664'!P776</f>
        <v>0</v>
      </c>
    </row>
    <row r="776" spans="1:8">
      <c r="A776" t="str">
        <f>'CTOS FICHA 904946'!C784&amp;'CTOS FICHA 904946'!D784&amp;'CTOS FICHA 904946'!E784&amp;'CTOS FICHA 904946'!F784&amp;'CTOS FICHA 904946'!G784&amp;'CTOS FICHA 904946'!H784&amp;'CTOS FICHA 904946'!I784</f>
        <v/>
      </c>
      <c r="B776" s="8">
        <f>+'CTOS FICHA 904946'!A784</f>
        <v>0</v>
      </c>
      <c r="C776" s="8">
        <f>+'CTOS FICHA 904946'!B784</f>
        <v>0</v>
      </c>
      <c r="D776" s="8">
        <f>+'CTOS FICHA 904946'!P784</f>
        <v>0</v>
      </c>
      <c r="E776" t="str">
        <f>'CTOS FICHA 904664'!C777&amp;'CTOS FICHA 904664'!D777&amp;'CTOS FICHA 904664'!E777&amp;'CTOS FICHA 904664'!F777&amp;'CTOS FICHA 904664'!G777&amp;'CTOS FICHA 904664'!H777&amp;'CTOS FICHA 904664'!I777&amp;'CTOS FICHA 904664'!Q777</f>
        <v/>
      </c>
      <c r="F776" s="8">
        <f>+'CTOS FICHA 904664'!A777</f>
        <v>0</v>
      </c>
      <c r="G776" s="8">
        <f>+'CTOS FICHA 904664'!B777</f>
        <v>0</v>
      </c>
      <c r="H776" s="8">
        <f>+'CTOS FICHA 904664'!P777</f>
        <v>0</v>
      </c>
    </row>
    <row r="777" spans="1:8">
      <c r="A777" t="str">
        <f>'CTOS FICHA 904946'!C785&amp;'CTOS FICHA 904946'!D785&amp;'CTOS FICHA 904946'!E785&amp;'CTOS FICHA 904946'!F785&amp;'CTOS FICHA 904946'!G785&amp;'CTOS FICHA 904946'!H785&amp;'CTOS FICHA 904946'!I785</f>
        <v/>
      </c>
      <c r="B777" s="8">
        <f>+'CTOS FICHA 904946'!A785</f>
        <v>0</v>
      </c>
      <c r="C777" s="8">
        <f>+'CTOS FICHA 904946'!B785</f>
        <v>0</v>
      </c>
      <c r="D777" s="8">
        <f>+'CTOS FICHA 904946'!P785</f>
        <v>0</v>
      </c>
      <c r="E777" t="str">
        <f>'CTOS FICHA 904664'!C778&amp;'CTOS FICHA 904664'!D778&amp;'CTOS FICHA 904664'!E778&amp;'CTOS FICHA 904664'!F778&amp;'CTOS FICHA 904664'!G778&amp;'CTOS FICHA 904664'!H778&amp;'CTOS FICHA 904664'!I778&amp;'CTOS FICHA 904664'!Q778</f>
        <v/>
      </c>
      <c r="F777" s="8">
        <f>+'CTOS FICHA 904664'!A778</f>
        <v>0</v>
      </c>
      <c r="G777" s="8">
        <f>+'CTOS FICHA 904664'!B778</f>
        <v>0</v>
      </c>
      <c r="H777" s="8">
        <f>+'CTOS FICHA 904664'!P778</f>
        <v>0</v>
      </c>
    </row>
    <row r="778" spans="1:8">
      <c r="A778" t="str">
        <f>'CTOS FICHA 904946'!C786&amp;'CTOS FICHA 904946'!D786&amp;'CTOS FICHA 904946'!E786&amp;'CTOS FICHA 904946'!F786&amp;'CTOS FICHA 904946'!G786&amp;'CTOS FICHA 904946'!H786&amp;'CTOS FICHA 904946'!I786</f>
        <v/>
      </c>
      <c r="B778" s="8">
        <f>+'CTOS FICHA 904946'!A786</f>
        <v>0</v>
      </c>
      <c r="C778" s="8">
        <f>+'CTOS FICHA 904946'!B786</f>
        <v>0</v>
      </c>
      <c r="D778" s="8">
        <f>+'CTOS FICHA 904946'!P786</f>
        <v>0</v>
      </c>
      <c r="E778" t="str">
        <f>'CTOS FICHA 904664'!C779&amp;'CTOS FICHA 904664'!D779&amp;'CTOS FICHA 904664'!E779&amp;'CTOS FICHA 904664'!F779&amp;'CTOS FICHA 904664'!G779&amp;'CTOS FICHA 904664'!H779&amp;'CTOS FICHA 904664'!I779&amp;'CTOS FICHA 904664'!Q779</f>
        <v/>
      </c>
      <c r="F778" s="8">
        <f>+'CTOS FICHA 904664'!A779</f>
        <v>0</v>
      </c>
      <c r="G778" s="8">
        <f>+'CTOS FICHA 904664'!B779</f>
        <v>0</v>
      </c>
      <c r="H778" s="8">
        <f>+'CTOS FICHA 904664'!P779</f>
        <v>0</v>
      </c>
    </row>
    <row r="779" spans="1:8">
      <c r="A779" t="str">
        <f>'CTOS FICHA 904946'!C787&amp;'CTOS FICHA 904946'!D787&amp;'CTOS FICHA 904946'!E787&amp;'CTOS FICHA 904946'!F787&amp;'CTOS FICHA 904946'!G787&amp;'CTOS FICHA 904946'!H787&amp;'CTOS FICHA 904946'!I787</f>
        <v/>
      </c>
      <c r="B779" s="8">
        <f>+'CTOS FICHA 904946'!A787</f>
        <v>0</v>
      </c>
      <c r="C779" s="8">
        <f>+'CTOS FICHA 904946'!B787</f>
        <v>0</v>
      </c>
      <c r="D779" s="8">
        <f>+'CTOS FICHA 904946'!P787</f>
        <v>0</v>
      </c>
      <c r="E779" t="str">
        <f>'CTOS FICHA 904664'!C780&amp;'CTOS FICHA 904664'!D780&amp;'CTOS FICHA 904664'!E780&amp;'CTOS FICHA 904664'!F780&amp;'CTOS FICHA 904664'!G780&amp;'CTOS FICHA 904664'!H780&amp;'CTOS FICHA 904664'!I780&amp;'CTOS FICHA 904664'!Q780</f>
        <v/>
      </c>
      <c r="F779" s="8">
        <f>+'CTOS FICHA 904664'!A780</f>
        <v>0</v>
      </c>
      <c r="G779" s="8">
        <f>+'CTOS FICHA 904664'!B780</f>
        <v>0</v>
      </c>
      <c r="H779" s="8">
        <f>+'CTOS FICHA 904664'!P780</f>
        <v>0</v>
      </c>
    </row>
    <row r="780" spans="1:8">
      <c r="A780" t="str">
        <f>'CTOS FICHA 904946'!C788&amp;'CTOS FICHA 904946'!D788&amp;'CTOS FICHA 904946'!E788&amp;'CTOS FICHA 904946'!F788&amp;'CTOS FICHA 904946'!G788&amp;'CTOS FICHA 904946'!H788&amp;'CTOS FICHA 904946'!I788</f>
        <v/>
      </c>
      <c r="B780" s="8">
        <f>+'CTOS FICHA 904946'!A788</f>
        <v>0</v>
      </c>
      <c r="C780" s="8">
        <f>+'CTOS FICHA 904946'!B788</f>
        <v>0</v>
      </c>
      <c r="D780" s="8">
        <f>+'CTOS FICHA 904946'!P788</f>
        <v>0</v>
      </c>
      <c r="E780" t="str">
        <f>'CTOS FICHA 904664'!C781&amp;'CTOS FICHA 904664'!D781&amp;'CTOS FICHA 904664'!E781&amp;'CTOS FICHA 904664'!F781&amp;'CTOS FICHA 904664'!G781&amp;'CTOS FICHA 904664'!H781&amp;'CTOS FICHA 904664'!I781&amp;'CTOS FICHA 904664'!Q781</f>
        <v/>
      </c>
      <c r="F780" s="8">
        <f>+'CTOS FICHA 904664'!A781</f>
        <v>0</v>
      </c>
      <c r="G780" s="8">
        <f>+'CTOS FICHA 904664'!B781</f>
        <v>0</v>
      </c>
      <c r="H780" s="8">
        <f>+'CTOS FICHA 904664'!P781</f>
        <v>0</v>
      </c>
    </row>
    <row r="781" spans="1:8">
      <c r="A781" t="str">
        <f>'CTOS FICHA 904946'!C789&amp;'CTOS FICHA 904946'!D789&amp;'CTOS FICHA 904946'!E789&amp;'CTOS FICHA 904946'!F789&amp;'CTOS FICHA 904946'!G789&amp;'CTOS FICHA 904946'!H789&amp;'CTOS FICHA 904946'!I789</f>
        <v/>
      </c>
      <c r="B781" s="8">
        <f>+'CTOS FICHA 904946'!A789</f>
        <v>0</v>
      </c>
      <c r="C781" s="8">
        <f>+'CTOS FICHA 904946'!B789</f>
        <v>0</v>
      </c>
      <c r="D781" s="8">
        <f>+'CTOS FICHA 904946'!P789</f>
        <v>0</v>
      </c>
      <c r="E781" t="str">
        <f>'CTOS FICHA 904664'!C782&amp;'CTOS FICHA 904664'!D782&amp;'CTOS FICHA 904664'!E782&amp;'CTOS FICHA 904664'!F782&amp;'CTOS FICHA 904664'!G782&amp;'CTOS FICHA 904664'!H782&amp;'CTOS FICHA 904664'!I782&amp;'CTOS FICHA 904664'!Q782</f>
        <v/>
      </c>
      <c r="F781" s="8">
        <f>+'CTOS FICHA 904664'!A782</f>
        <v>0</v>
      </c>
      <c r="G781" s="8">
        <f>+'CTOS FICHA 904664'!B782</f>
        <v>0</v>
      </c>
      <c r="H781" s="8">
        <f>+'CTOS FICHA 904664'!P782</f>
        <v>0</v>
      </c>
    </row>
    <row r="782" spans="1:8">
      <c r="A782" t="str">
        <f>'CTOS FICHA 904946'!C790&amp;'CTOS FICHA 904946'!D790&amp;'CTOS FICHA 904946'!E790&amp;'CTOS FICHA 904946'!F790&amp;'CTOS FICHA 904946'!G790&amp;'CTOS FICHA 904946'!H790&amp;'CTOS FICHA 904946'!I790</f>
        <v/>
      </c>
      <c r="B782" s="8">
        <f>+'CTOS FICHA 904946'!A790</f>
        <v>0</v>
      </c>
      <c r="C782" s="8">
        <f>+'CTOS FICHA 904946'!B790</f>
        <v>0</v>
      </c>
      <c r="D782" s="8">
        <f>+'CTOS FICHA 904946'!P790</f>
        <v>0</v>
      </c>
      <c r="E782" t="str">
        <f>'CTOS FICHA 904664'!C783&amp;'CTOS FICHA 904664'!D783&amp;'CTOS FICHA 904664'!E783&amp;'CTOS FICHA 904664'!F783&amp;'CTOS FICHA 904664'!G783&amp;'CTOS FICHA 904664'!H783&amp;'CTOS FICHA 904664'!I783&amp;'CTOS FICHA 904664'!Q783</f>
        <v/>
      </c>
      <c r="F782" s="8">
        <f>+'CTOS FICHA 904664'!A783</f>
        <v>0</v>
      </c>
      <c r="G782" s="8">
        <f>+'CTOS FICHA 904664'!B783</f>
        <v>0</v>
      </c>
      <c r="H782" s="8">
        <f>+'CTOS FICHA 904664'!P783</f>
        <v>0</v>
      </c>
    </row>
    <row r="783" spans="1:8">
      <c r="A783" t="str">
        <f>'CTOS FICHA 904946'!C791&amp;'CTOS FICHA 904946'!D791&amp;'CTOS FICHA 904946'!E791&amp;'CTOS FICHA 904946'!F791&amp;'CTOS FICHA 904946'!G791&amp;'CTOS FICHA 904946'!H791&amp;'CTOS FICHA 904946'!I791</f>
        <v/>
      </c>
      <c r="B783" s="8">
        <f>+'CTOS FICHA 904946'!A791</f>
        <v>0</v>
      </c>
      <c r="C783" s="8">
        <f>+'CTOS FICHA 904946'!B791</f>
        <v>0</v>
      </c>
      <c r="D783" s="8">
        <f>+'CTOS FICHA 904946'!P791</f>
        <v>0</v>
      </c>
      <c r="E783" t="str">
        <f>'CTOS FICHA 904664'!C784&amp;'CTOS FICHA 904664'!D784&amp;'CTOS FICHA 904664'!E784&amp;'CTOS FICHA 904664'!F784&amp;'CTOS FICHA 904664'!G784&amp;'CTOS FICHA 904664'!H784&amp;'CTOS FICHA 904664'!I784&amp;'CTOS FICHA 904664'!Q784</f>
        <v/>
      </c>
      <c r="F783" s="8">
        <f>+'CTOS FICHA 904664'!A784</f>
        <v>0</v>
      </c>
      <c r="G783" s="8">
        <f>+'CTOS FICHA 904664'!B784</f>
        <v>0</v>
      </c>
      <c r="H783" s="8">
        <f>+'CTOS FICHA 904664'!P784</f>
        <v>0</v>
      </c>
    </row>
    <row r="784" spans="1:8">
      <c r="A784" t="str">
        <f>'CTOS FICHA 904946'!C792&amp;'CTOS FICHA 904946'!D792&amp;'CTOS FICHA 904946'!E792&amp;'CTOS FICHA 904946'!F792&amp;'CTOS FICHA 904946'!G792&amp;'CTOS FICHA 904946'!H792&amp;'CTOS FICHA 904946'!I792</f>
        <v/>
      </c>
      <c r="B784" s="8">
        <f>+'CTOS FICHA 904946'!A792</f>
        <v>0</v>
      </c>
      <c r="C784" s="8">
        <f>+'CTOS FICHA 904946'!B792</f>
        <v>0</v>
      </c>
      <c r="D784" s="8">
        <f>+'CTOS FICHA 904946'!P792</f>
        <v>0</v>
      </c>
      <c r="E784" t="str">
        <f>'CTOS FICHA 904664'!C785&amp;'CTOS FICHA 904664'!D785&amp;'CTOS FICHA 904664'!E785&amp;'CTOS FICHA 904664'!F785&amp;'CTOS FICHA 904664'!G785&amp;'CTOS FICHA 904664'!H785&amp;'CTOS FICHA 904664'!I785&amp;'CTOS FICHA 904664'!Q785</f>
        <v/>
      </c>
      <c r="F784" s="8">
        <f>+'CTOS FICHA 904664'!A785</f>
        <v>0</v>
      </c>
      <c r="G784" s="8">
        <f>+'CTOS FICHA 904664'!B785</f>
        <v>0</v>
      </c>
      <c r="H784" s="8">
        <f>+'CTOS FICHA 904664'!P785</f>
        <v>0</v>
      </c>
    </row>
    <row r="785" spans="1:8">
      <c r="A785" t="str">
        <f>'CTOS FICHA 904946'!C793&amp;'CTOS FICHA 904946'!D793&amp;'CTOS FICHA 904946'!E793&amp;'CTOS FICHA 904946'!F793&amp;'CTOS FICHA 904946'!G793&amp;'CTOS FICHA 904946'!H793&amp;'CTOS FICHA 904946'!I793</f>
        <v/>
      </c>
      <c r="B785" s="8">
        <f>+'CTOS FICHA 904946'!A793</f>
        <v>0</v>
      </c>
      <c r="C785" s="8">
        <f>+'CTOS FICHA 904946'!B793</f>
        <v>0</v>
      </c>
      <c r="D785" s="8">
        <f>+'CTOS FICHA 904946'!P793</f>
        <v>0</v>
      </c>
      <c r="E785" t="str">
        <f>'CTOS FICHA 904664'!C786&amp;'CTOS FICHA 904664'!D786&amp;'CTOS FICHA 904664'!E786&amp;'CTOS FICHA 904664'!F786&amp;'CTOS FICHA 904664'!G786&amp;'CTOS FICHA 904664'!H786&amp;'CTOS FICHA 904664'!I786&amp;'CTOS FICHA 904664'!Q786</f>
        <v/>
      </c>
      <c r="F785" s="8">
        <f>+'CTOS FICHA 904664'!A786</f>
        <v>0</v>
      </c>
      <c r="G785" s="8">
        <f>+'CTOS FICHA 904664'!B786</f>
        <v>0</v>
      </c>
      <c r="H785" s="8">
        <f>+'CTOS FICHA 904664'!P786</f>
        <v>0</v>
      </c>
    </row>
    <row r="786" spans="1:8">
      <c r="A786" t="str">
        <f>'CTOS FICHA 904946'!C794&amp;'CTOS FICHA 904946'!D794&amp;'CTOS FICHA 904946'!E794&amp;'CTOS FICHA 904946'!F794&amp;'CTOS FICHA 904946'!G794&amp;'CTOS FICHA 904946'!H794&amp;'CTOS FICHA 904946'!I794</f>
        <v/>
      </c>
      <c r="B786" s="8">
        <f>+'CTOS FICHA 904946'!A794</f>
        <v>0</v>
      </c>
      <c r="C786" s="8">
        <f>+'CTOS FICHA 904946'!B794</f>
        <v>0</v>
      </c>
      <c r="D786" s="8">
        <f>+'CTOS FICHA 904946'!P794</f>
        <v>0</v>
      </c>
      <c r="E786" t="str">
        <f>'CTOS FICHA 904664'!C787&amp;'CTOS FICHA 904664'!D787&amp;'CTOS FICHA 904664'!E787&amp;'CTOS FICHA 904664'!F787&amp;'CTOS FICHA 904664'!G787&amp;'CTOS FICHA 904664'!H787&amp;'CTOS FICHA 904664'!I787&amp;'CTOS FICHA 904664'!Q787</f>
        <v/>
      </c>
      <c r="F786" s="8">
        <f>+'CTOS FICHA 904664'!A787</f>
        <v>0</v>
      </c>
      <c r="G786" s="8">
        <f>+'CTOS FICHA 904664'!B787</f>
        <v>0</v>
      </c>
      <c r="H786" s="8">
        <f>+'CTOS FICHA 904664'!P787</f>
        <v>0</v>
      </c>
    </row>
    <row r="787" spans="1:8">
      <c r="A787" t="str">
        <f>'CTOS FICHA 904946'!C795&amp;'CTOS FICHA 904946'!D795&amp;'CTOS FICHA 904946'!E795&amp;'CTOS FICHA 904946'!F795&amp;'CTOS FICHA 904946'!G795&amp;'CTOS FICHA 904946'!H795&amp;'CTOS FICHA 904946'!I795</f>
        <v/>
      </c>
      <c r="B787" s="8">
        <f>+'CTOS FICHA 904946'!A795</f>
        <v>0</v>
      </c>
      <c r="C787" s="8">
        <f>+'CTOS FICHA 904946'!B795</f>
        <v>0</v>
      </c>
      <c r="D787" s="8">
        <f>+'CTOS FICHA 904946'!P795</f>
        <v>0</v>
      </c>
      <c r="E787" t="str">
        <f>'CTOS FICHA 904664'!C788&amp;'CTOS FICHA 904664'!D788&amp;'CTOS FICHA 904664'!E788&amp;'CTOS FICHA 904664'!F788&amp;'CTOS FICHA 904664'!G788&amp;'CTOS FICHA 904664'!H788&amp;'CTOS FICHA 904664'!I788&amp;'CTOS FICHA 904664'!Q788</f>
        <v/>
      </c>
      <c r="F787" s="8">
        <f>+'CTOS FICHA 904664'!A788</f>
        <v>0</v>
      </c>
      <c r="G787" s="8">
        <f>+'CTOS FICHA 904664'!B788</f>
        <v>0</v>
      </c>
      <c r="H787" s="8">
        <f>+'CTOS FICHA 904664'!P788</f>
        <v>0</v>
      </c>
    </row>
    <row r="788" spans="1:8">
      <c r="A788" t="str">
        <f>'CTOS FICHA 904946'!C796&amp;'CTOS FICHA 904946'!D796&amp;'CTOS FICHA 904946'!E796&amp;'CTOS FICHA 904946'!F796&amp;'CTOS FICHA 904946'!G796&amp;'CTOS FICHA 904946'!H796&amp;'CTOS FICHA 904946'!I796</f>
        <v/>
      </c>
      <c r="B788" s="8">
        <f>+'CTOS FICHA 904946'!A796</f>
        <v>0</v>
      </c>
      <c r="C788" s="8">
        <f>+'CTOS FICHA 904946'!B796</f>
        <v>0</v>
      </c>
      <c r="D788" s="8">
        <f>+'CTOS FICHA 904946'!P796</f>
        <v>0</v>
      </c>
      <c r="E788" t="str">
        <f>'CTOS FICHA 904664'!C789&amp;'CTOS FICHA 904664'!D789&amp;'CTOS FICHA 904664'!E789&amp;'CTOS FICHA 904664'!F789&amp;'CTOS FICHA 904664'!G789&amp;'CTOS FICHA 904664'!H789&amp;'CTOS FICHA 904664'!I789&amp;'CTOS FICHA 904664'!Q789</f>
        <v/>
      </c>
      <c r="F788" s="8">
        <f>+'CTOS FICHA 904664'!A789</f>
        <v>0</v>
      </c>
      <c r="G788" s="8">
        <f>+'CTOS FICHA 904664'!B789</f>
        <v>0</v>
      </c>
      <c r="H788" s="8">
        <f>+'CTOS FICHA 904664'!P789</f>
        <v>0</v>
      </c>
    </row>
    <row r="789" spans="1:8">
      <c r="A789" t="str">
        <f>'CTOS FICHA 904946'!C797&amp;'CTOS FICHA 904946'!D797&amp;'CTOS FICHA 904946'!E797&amp;'CTOS FICHA 904946'!F797&amp;'CTOS FICHA 904946'!G797&amp;'CTOS FICHA 904946'!H797&amp;'CTOS FICHA 904946'!I797</f>
        <v/>
      </c>
      <c r="B789" s="8">
        <f>+'CTOS FICHA 904946'!A797</f>
        <v>0</v>
      </c>
      <c r="C789" s="8">
        <f>+'CTOS FICHA 904946'!B797</f>
        <v>0</v>
      </c>
      <c r="D789" s="8">
        <f>+'CTOS FICHA 904946'!P797</f>
        <v>0</v>
      </c>
      <c r="E789" t="str">
        <f>'CTOS FICHA 904664'!C790&amp;'CTOS FICHA 904664'!D790&amp;'CTOS FICHA 904664'!E790&amp;'CTOS FICHA 904664'!F790&amp;'CTOS FICHA 904664'!G790&amp;'CTOS FICHA 904664'!H790&amp;'CTOS FICHA 904664'!I790&amp;'CTOS FICHA 904664'!Q790</f>
        <v/>
      </c>
      <c r="F789" s="8">
        <f>+'CTOS FICHA 904664'!A790</f>
        <v>0</v>
      </c>
      <c r="G789" s="8">
        <f>+'CTOS FICHA 904664'!B790</f>
        <v>0</v>
      </c>
      <c r="H789" s="8">
        <f>+'CTOS FICHA 904664'!P790</f>
        <v>0</v>
      </c>
    </row>
    <row r="790" spans="1:8">
      <c r="A790" t="str">
        <f>'CTOS FICHA 904946'!C798&amp;'CTOS FICHA 904946'!D798&amp;'CTOS FICHA 904946'!E798&amp;'CTOS FICHA 904946'!F798&amp;'CTOS FICHA 904946'!G798&amp;'CTOS FICHA 904946'!H798&amp;'CTOS FICHA 904946'!I798</f>
        <v/>
      </c>
      <c r="B790" s="8">
        <f>+'CTOS FICHA 904946'!A798</f>
        <v>0</v>
      </c>
      <c r="C790" s="8">
        <f>+'CTOS FICHA 904946'!B798</f>
        <v>0</v>
      </c>
      <c r="D790" s="8">
        <f>+'CTOS FICHA 904946'!P798</f>
        <v>0</v>
      </c>
      <c r="E790" t="str">
        <f>'CTOS FICHA 904664'!C791&amp;'CTOS FICHA 904664'!D791&amp;'CTOS FICHA 904664'!E791&amp;'CTOS FICHA 904664'!F791&amp;'CTOS FICHA 904664'!G791&amp;'CTOS FICHA 904664'!H791&amp;'CTOS FICHA 904664'!I791&amp;'CTOS FICHA 904664'!Q791</f>
        <v/>
      </c>
      <c r="F790" s="8">
        <f>+'CTOS FICHA 904664'!A791</f>
        <v>0</v>
      </c>
      <c r="G790" s="8">
        <f>+'CTOS FICHA 904664'!B791</f>
        <v>0</v>
      </c>
      <c r="H790" s="8">
        <f>+'CTOS FICHA 904664'!P791</f>
        <v>0</v>
      </c>
    </row>
    <row r="791" spans="1:8">
      <c r="A791" t="str">
        <f>'CTOS FICHA 904946'!C799&amp;'CTOS FICHA 904946'!D799&amp;'CTOS FICHA 904946'!E799&amp;'CTOS FICHA 904946'!F799&amp;'CTOS FICHA 904946'!G799&amp;'CTOS FICHA 904946'!H799&amp;'CTOS FICHA 904946'!I799</f>
        <v/>
      </c>
      <c r="B791" s="8">
        <f>+'CTOS FICHA 904946'!A799</f>
        <v>0</v>
      </c>
      <c r="C791" s="8">
        <f>+'CTOS FICHA 904946'!B799</f>
        <v>0</v>
      </c>
      <c r="D791" s="8">
        <f>+'CTOS FICHA 904946'!P799</f>
        <v>0</v>
      </c>
      <c r="E791" t="str">
        <f>'CTOS FICHA 904664'!C792&amp;'CTOS FICHA 904664'!D792&amp;'CTOS FICHA 904664'!E792&amp;'CTOS FICHA 904664'!F792&amp;'CTOS FICHA 904664'!G792&amp;'CTOS FICHA 904664'!H792&amp;'CTOS FICHA 904664'!I792&amp;'CTOS FICHA 904664'!Q792</f>
        <v/>
      </c>
      <c r="F791" s="8">
        <f>+'CTOS FICHA 904664'!A792</f>
        <v>0</v>
      </c>
      <c r="G791" s="8">
        <f>+'CTOS FICHA 904664'!B792</f>
        <v>0</v>
      </c>
      <c r="H791" s="8">
        <f>+'CTOS FICHA 904664'!P792</f>
        <v>0</v>
      </c>
    </row>
    <row r="792" spans="1:8">
      <c r="A792" t="str">
        <f>'CTOS FICHA 904946'!C800&amp;'CTOS FICHA 904946'!D800&amp;'CTOS FICHA 904946'!E800&amp;'CTOS FICHA 904946'!F800&amp;'CTOS FICHA 904946'!G800&amp;'CTOS FICHA 904946'!H800&amp;'CTOS FICHA 904946'!I800</f>
        <v/>
      </c>
      <c r="B792" s="8">
        <f>+'CTOS FICHA 904946'!A800</f>
        <v>0</v>
      </c>
      <c r="C792" s="8">
        <f>+'CTOS FICHA 904946'!B800</f>
        <v>0</v>
      </c>
      <c r="D792" s="8">
        <f>+'CTOS FICHA 904946'!P800</f>
        <v>0</v>
      </c>
      <c r="E792" t="str">
        <f>'CTOS FICHA 904664'!C793&amp;'CTOS FICHA 904664'!D793&amp;'CTOS FICHA 904664'!E793&amp;'CTOS FICHA 904664'!F793&amp;'CTOS FICHA 904664'!G793&amp;'CTOS FICHA 904664'!H793&amp;'CTOS FICHA 904664'!I793&amp;'CTOS FICHA 904664'!Q793</f>
        <v/>
      </c>
      <c r="F792" s="8">
        <f>+'CTOS FICHA 904664'!A793</f>
        <v>0</v>
      </c>
      <c r="G792" s="8">
        <f>+'CTOS FICHA 904664'!B793</f>
        <v>0</v>
      </c>
      <c r="H792" s="8">
        <f>+'CTOS FICHA 904664'!P793</f>
        <v>0</v>
      </c>
    </row>
    <row r="793" spans="1:8">
      <c r="A793" t="str">
        <f>'CTOS FICHA 904946'!C801&amp;'CTOS FICHA 904946'!D801&amp;'CTOS FICHA 904946'!E801&amp;'CTOS FICHA 904946'!F801&amp;'CTOS FICHA 904946'!G801&amp;'CTOS FICHA 904946'!H801&amp;'CTOS FICHA 904946'!I801</f>
        <v/>
      </c>
      <c r="B793" s="8">
        <f>+'CTOS FICHA 904946'!A801</f>
        <v>0</v>
      </c>
      <c r="C793" s="8">
        <f>+'CTOS FICHA 904946'!B801</f>
        <v>0</v>
      </c>
      <c r="D793" s="8">
        <f>+'CTOS FICHA 904946'!P801</f>
        <v>0</v>
      </c>
      <c r="E793" t="str">
        <f>'CTOS FICHA 904664'!C794&amp;'CTOS FICHA 904664'!D794&amp;'CTOS FICHA 904664'!E794&amp;'CTOS FICHA 904664'!F794&amp;'CTOS FICHA 904664'!G794&amp;'CTOS FICHA 904664'!H794&amp;'CTOS FICHA 904664'!I794&amp;'CTOS FICHA 904664'!Q794</f>
        <v/>
      </c>
      <c r="F793" s="8">
        <f>+'CTOS FICHA 904664'!A794</f>
        <v>0</v>
      </c>
      <c r="G793" s="8">
        <f>+'CTOS FICHA 904664'!B794</f>
        <v>0</v>
      </c>
      <c r="H793" s="8">
        <f>+'CTOS FICHA 904664'!P794</f>
        <v>0</v>
      </c>
    </row>
    <row r="794" spans="1:8">
      <c r="A794" t="str">
        <f>'CTOS FICHA 904946'!C802&amp;'CTOS FICHA 904946'!D802&amp;'CTOS FICHA 904946'!E802&amp;'CTOS FICHA 904946'!F802&amp;'CTOS FICHA 904946'!G802&amp;'CTOS FICHA 904946'!H802&amp;'CTOS FICHA 904946'!I802</f>
        <v/>
      </c>
      <c r="B794" s="8">
        <f>+'CTOS FICHA 904946'!A802</f>
        <v>0</v>
      </c>
      <c r="C794" s="8">
        <f>+'CTOS FICHA 904946'!B802</f>
        <v>0</v>
      </c>
      <c r="D794" s="8">
        <f>+'CTOS FICHA 904946'!P802</f>
        <v>0</v>
      </c>
      <c r="E794" t="str">
        <f>'CTOS FICHA 904664'!C795&amp;'CTOS FICHA 904664'!D795&amp;'CTOS FICHA 904664'!E795&amp;'CTOS FICHA 904664'!F795&amp;'CTOS FICHA 904664'!G795&amp;'CTOS FICHA 904664'!H795&amp;'CTOS FICHA 904664'!I795&amp;'CTOS FICHA 904664'!Q795</f>
        <v/>
      </c>
      <c r="F794" s="8">
        <f>+'CTOS FICHA 904664'!A795</f>
        <v>0</v>
      </c>
      <c r="G794" s="8">
        <f>+'CTOS FICHA 904664'!B795</f>
        <v>0</v>
      </c>
      <c r="H794" s="8">
        <f>+'CTOS FICHA 904664'!P795</f>
        <v>0</v>
      </c>
    </row>
    <row r="795" spans="1:8">
      <c r="A795" t="str">
        <f>'CTOS FICHA 904946'!C803&amp;'CTOS FICHA 904946'!D803&amp;'CTOS FICHA 904946'!E803&amp;'CTOS FICHA 904946'!F803&amp;'CTOS FICHA 904946'!G803&amp;'CTOS FICHA 904946'!H803&amp;'CTOS FICHA 904946'!I803</f>
        <v/>
      </c>
      <c r="B795" s="8">
        <f>+'CTOS FICHA 904946'!A803</f>
        <v>0</v>
      </c>
      <c r="C795" s="8">
        <f>+'CTOS FICHA 904946'!B803</f>
        <v>0</v>
      </c>
      <c r="D795" s="8">
        <f>+'CTOS FICHA 904946'!P803</f>
        <v>0</v>
      </c>
      <c r="E795" t="str">
        <f>'CTOS FICHA 904664'!C796&amp;'CTOS FICHA 904664'!D796&amp;'CTOS FICHA 904664'!E796&amp;'CTOS FICHA 904664'!F796&amp;'CTOS FICHA 904664'!G796&amp;'CTOS FICHA 904664'!H796&amp;'CTOS FICHA 904664'!I796&amp;'CTOS FICHA 904664'!Q796</f>
        <v/>
      </c>
      <c r="F795" s="8">
        <f>+'CTOS FICHA 904664'!A796</f>
        <v>0</v>
      </c>
      <c r="G795" s="8">
        <f>+'CTOS FICHA 904664'!B796</f>
        <v>0</v>
      </c>
      <c r="H795" s="8">
        <f>+'CTOS FICHA 904664'!P796</f>
        <v>0</v>
      </c>
    </row>
    <row r="796" spans="1:8">
      <c r="A796" t="str">
        <f>'CTOS FICHA 904946'!C804&amp;'CTOS FICHA 904946'!D804&amp;'CTOS FICHA 904946'!E804&amp;'CTOS FICHA 904946'!F804&amp;'CTOS FICHA 904946'!G804&amp;'CTOS FICHA 904946'!H804&amp;'CTOS FICHA 904946'!I804</f>
        <v/>
      </c>
      <c r="B796" s="8">
        <f>+'CTOS FICHA 904946'!A804</f>
        <v>0</v>
      </c>
      <c r="C796" s="8">
        <f>+'CTOS FICHA 904946'!B804</f>
        <v>0</v>
      </c>
      <c r="D796" s="8">
        <f>+'CTOS FICHA 904946'!P804</f>
        <v>0</v>
      </c>
      <c r="E796" t="str">
        <f>'CTOS FICHA 904664'!C797&amp;'CTOS FICHA 904664'!D797&amp;'CTOS FICHA 904664'!E797&amp;'CTOS FICHA 904664'!F797&amp;'CTOS FICHA 904664'!G797&amp;'CTOS FICHA 904664'!H797&amp;'CTOS FICHA 904664'!I797&amp;'CTOS FICHA 904664'!Q797</f>
        <v/>
      </c>
      <c r="F796" s="8">
        <f>+'CTOS FICHA 904664'!A797</f>
        <v>0</v>
      </c>
      <c r="G796" s="8">
        <f>+'CTOS FICHA 904664'!B797</f>
        <v>0</v>
      </c>
      <c r="H796" s="8">
        <f>+'CTOS FICHA 904664'!P797</f>
        <v>0</v>
      </c>
    </row>
    <row r="797" spans="1:8">
      <c r="A797" t="str">
        <f>'CTOS FICHA 904946'!C805&amp;'CTOS FICHA 904946'!D805&amp;'CTOS FICHA 904946'!E805&amp;'CTOS FICHA 904946'!F805&amp;'CTOS FICHA 904946'!G805&amp;'CTOS FICHA 904946'!H805&amp;'CTOS FICHA 904946'!I805</f>
        <v/>
      </c>
      <c r="B797" s="8">
        <f>+'CTOS FICHA 904946'!A805</f>
        <v>0</v>
      </c>
      <c r="C797" s="8">
        <f>+'CTOS FICHA 904946'!B805</f>
        <v>0</v>
      </c>
      <c r="D797" s="8">
        <f>+'CTOS FICHA 904946'!P805</f>
        <v>0</v>
      </c>
      <c r="E797" t="str">
        <f>'CTOS FICHA 904664'!C798&amp;'CTOS FICHA 904664'!D798&amp;'CTOS FICHA 904664'!E798&amp;'CTOS FICHA 904664'!F798&amp;'CTOS FICHA 904664'!G798&amp;'CTOS FICHA 904664'!H798&amp;'CTOS FICHA 904664'!I798&amp;'CTOS FICHA 904664'!Q798</f>
        <v/>
      </c>
      <c r="F797" s="8">
        <f>+'CTOS FICHA 904664'!A798</f>
        <v>0</v>
      </c>
      <c r="G797" s="8">
        <f>+'CTOS FICHA 904664'!B798</f>
        <v>0</v>
      </c>
      <c r="H797" s="8">
        <f>+'CTOS FICHA 904664'!P798</f>
        <v>0</v>
      </c>
    </row>
    <row r="798" spans="1:8">
      <c r="A798" t="str">
        <f>'CTOS FICHA 904946'!C806&amp;'CTOS FICHA 904946'!D806&amp;'CTOS FICHA 904946'!E806&amp;'CTOS FICHA 904946'!F806&amp;'CTOS FICHA 904946'!G806&amp;'CTOS FICHA 904946'!H806&amp;'CTOS FICHA 904946'!I806</f>
        <v/>
      </c>
      <c r="B798" s="8">
        <f>+'CTOS FICHA 904946'!A806</f>
        <v>0</v>
      </c>
      <c r="C798" s="8">
        <f>+'CTOS FICHA 904946'!B806</f>
        <v>0</v>
      </c>
      <c r="D798" s="8">
        <f>+'CTOS FICHA 904946'!P806</f>
        <v>0</v>
      </c>
      <c r="E798" t="str">
        <f>'CTOS FICHA 904664'!C799&amp;'CTOS FICHA 904664'!D799&amp;'CTOS FICHA 904664'!E799&amp;'CTOS FICHA 904664'!F799&amp;'CTOS FICHA 904664'!G799&amp;'CTOS FICHA 904664'!H799&amp;'CTOS FICHA 904664'!I799&amp;'CTOS FICHA 904664'!Q799</f>
        <v/>
      </c>
      <c r="F798" s="8">
        <f>+'CTOS FICHA 904664'!A799</f>
        <v>0</v>
      </c>
      <c r="G798" s="8">
        <f>+'CTOS FICHA 904664'!B799</f>
        <v>0</v>
      </c>
      <c r="H798" s="8">
        <f>+'CTOS FICHA 904664'!P799</f>
        <v>0</v>
      </c>
    </row>
    <row r="799" spans="1:8">
      <c r="A799" t="str">
        <f>'CTOS FICHA 904946'!C807&amp;'CTOS FICHA 904946'!D807&amp;'CTOS FICHA 904946'!E807&amp;'CTOS FICHA 904946'!F807&amp;'CTOS FICHA 904946'!G807&amp;'CTOS FICHA 904946'!H807&amp;'CTOS FICHA 904946'!I807</f>
        <v/>
      </c>
      <c r="B799" s="8">
        <f>+'CTOS FICHA 904946'!A807</f>
        <v>0</v>
      </c>
      <c r="C799" s="8">
        <f>+'CTOS FICHA 904946'!B807</f>
        <v>0</v>
      </c>
      <c r="D799" s="8">
        <f>+'CTOS FICHA 904946'!P807</f>
        <v>0</v>
      </c>
      <c r="E799" t="str">
        <f>'CTOS FICHA 904664'!C800&amp;'CTOS FICHA 904664'!D800&amp;'CTOS FICHA 904664'!E800&amp;'CTOS FICHA 904664'!F800&amp;'CTOS FICHA 904664'!G800&amp;'CTOS FICHA 904664'!H800&amp;'CTOS FICHA 904664'!I800&amp;'CTOS FICHA 904664'!Q800</f>
        <v/>
      </c>
      <c r="F799" s="8">
        <f>+'CTOS FICHA 904664'!A800</f>
        <v>0</v>
      </c>
      <c r="G799" s="8">
        <f>+'CTOS FICHA 904664'!B800</f>
        <v>0</v>
      </c>
      <c r="H799" s="8">
        <f>+'CTOS FICHA 904664'!P800</f>
        <v>0</v>
      </c>
    </row>
    <row r="800" spans="1:8">
      <c r="A800" t="str">
        <f>'CTOS FICHA 904946'!C808&amp;'CTOS FICHA 904946'!D808&amp;'CTOS FICHA 904946'!E808&amp;'CTOS FICHA 904946'!F808&amp;'CTOS FICHA 904946'!G808&amp;'CTOS FICHA 904946'!H808&amp;'CTOS FICHA 904946'!I808</f>
        <v/>
      </c>
      <c r="B800" s="8">
        <f>+'CTOS FICHA 904946'!A808</f>
        <v>0</v>
      </c>
      <c r="C800" s="8">
        <f>+'CTOS FICHA 904946'!B808</f>
        <v>0</v>
      </c>
      <c r="D800" s="8">
        <f>+'CTOS FICHA 904946'!P808</f>
        <v>0</v>
      </c>
      <c r="E800" t="str">
        <f>'CTOS FICHA 904664'!C801&amp;'CTOS FICHA 904664'!D801&amp;'CTOS FICHA 904664'!E801&amp;'CTOS FICHA 904664'!F801&amp;'CTOS FICHA 904664'!G801&amp;'CTOS FICHA 904664'!H801&amp;'CTOS FICHA 904664'!I801&amp;'CTOS FICHA 904664'!Q801</f>
        <v/>
      </c>
      <c r="F800" s="8">
        <f>+'CTOS FICHA 904664'!A801</f>
        <v>0</v>
      </c>
      <c r="G800" s="8">
        <f>+'CTOS FICHA 904664'!B801</f>
        <v>0</v>
      </c>
      <c r="H800" s="8">
        <f>+'CTOS FICHA 904664'!P801</f>
        <v>0</v>
      </c>
    </row>
    <row r="801" spans="1:8">
      <c r="A801" t="str">
        <f>'CTOS FICHA 904946'!C809&amp;'CTOS FICHA 904946'!D809&amp;'CTOS FICHA 904946'!E809&amp;'CTOS FICHA 904946'!F809&amp;'CTOS FICHA 904946'!G809&amp;'CTOS FICHA 904946'!H809&amp;'CTOS FICHA 904946'!I809</f>
        <v/>
      </c>
      <c r="B801" s="8">
        <f>+'CTOS FICHA 904946'!A809</f>
        <v>0</v>
      </c>
      <c r="C801" s="8">
        <f>+'CTOS FICHA 904946'!B809</f>
        <v>0</v>
      </c>
      <c r="D801" s="8">
        <f>+'CTOS FICHA 904946'!P809</f>
        <v>0</v>
      </c>
      <c r="E801" t="str">
        <f>'CTOS FICHA 904664'!C802&amp;'CTOS FICHA 904664'!D802&amp;'CTOS FICHA 904664'!E802&amp;'CTOS FICHA 904664'!F802&amp;'CTOS FICHA 904664'!G802&amp;'CTOS FICHA 904664'!H802&amp;'CTOS FICHA 904664'!I802&amp;'CTOS FICHA 904664'!Q802</f>
        <v/>
      </c>
      <c r="F801" s="8">
        <f>+'CTOS FICHA 904664'!A802</f>
        <v>0</v>
      </c>
      <c r="G801" s="8">
        <f>+'CTOS FICHA 904664'!B802</f>
        <v>0</v>
      </c>
      <c r="H801" s="8">
        <f>+'CTOS FICHA 904664'!P802</f>
        <v>0</v>
      </c>
    </row>
    <row r="802" spans="1:8">
      <c r="A802" t="str">
        <f>'CTOS FICHA 904946'!C810&amp;'CTOS FICHA 904946'!D810&amp;'CTOS FICHA 904946'!E810&amp;'CTOS FICHA 904946'!F810&amp;'CTOS FICHA 904946'!G810&amp;'CTOS FICHA 904946'!H810&amp;'CTOS FICHA 904946'!I810</f>
        <v/>
      </c>
      <c r="B802" s="8">
        <f>+'CTOS FICHA 904946'!A810</f>
        <v>0</v>
      </c>
      <c r="C802" s="8">
        <f>+'CTOS FICHA 904946'!B810</f>
        <v>0</v>
      </c>
      <c r="D802" s="8">
        <f>+'CTOS FICHA 904946'!P810</f>
        <v>0</v>
      </c>
      <c r="E802" t="str">
        <f>'CTOS FICHA 904664'!C803&amp;'CTOS FICHA 904664'!D803&amp;'CTOS FICHA 904664'!E803&amp;'CTOS FICHA 904664'!F803&amp;'CTOS FICHA 904664'!G803&amp;'CTOS FICHA 904664'!H803&amp;'CTOS FICHA 904664'!I803&amp;'CTOS FICHA 904664'!Q803</f>
        <v/>
      </c>
      <c r="F802" s="8">
        <f>+'CTOS FICHA 904664'!A803</f>
        <v>0</v>
      </c>
      <c r="G802" s="8">
        <f>+'CTOS FICHA 904664'!B803</f>
        <v>0</v>
      </c>
      <c r="H802" s="8">
        <f>+'CTOS FICHA 904664'!P803</f>
        <v>0</v>
      </c>
    </row>
    <row r="803" spans="1:8">
      <c r="A803" t="str">
        <f>'CTOS FICHA 904946'!C811&amp;'CTOS FICHA 904946'!D811&amp;'CTOS FICHA 904946'!E811&amp;'CTOS FICHA 904946'!F811&amp;'CTOS FICHA 904946'!G811&amp;'CTOS FICHA 904946'!H811&amp;'CTOS FICHA 904946'!I811</f>
        <v/>
      </c>
      <c r="B803" s="8">
        <f>+'CTOS FICHA 904946'!A811</f>
        <v>0</v>
      </c>
      <c r="C803" s="8">
        <f>+'CTOS FICHA 904946'!B811</f>
        <v>0</v>
      </c>
      <c r="D803" s="8">
        <f>+'CTOS FICHA 904946'!P811</f>
        <v>0</v>
      </c>
      <c r="E803" t="str">
        <f>'CTOS FICHA 904664'!C804&amp;'CTOS FICHA 904664'!D804&amp;'CTOS FICHA 904664'!E804&amp;'CTOS FICHA 904664'!F804&amp;'CTOS FICHA 904664'!G804&amp;'CTOS FICHA 904664'!H804&amp;'CTOS FICHA 904664'!I804&amp;'CTOS FICHA 904664'!Q804</f>
        <v/>
      </c>
      <c r="F803" s="8">
        <f>+'CTOS FICHA 904664'!A804</f>
        <v>0</v>
      </c>
      <c r="G803" s="8">
        <f>+'CTOS FICHA 904664'!B804</f>
        <v>0</v>
      </c>
      <c r="H803" s="8">
        <f>+'CTOS FICHA 904664'!P804</f>
        <v>0</v>
      </c>
    </row>
    <row r="804" spans="1:8">
      <c r="A804" t="str">
        <f>'CTOS FICHA 904946'!C812&amp;'CTOS FICHA 904946'!D812&amp;'CTOS FICHA 904946'!E812&amp;'CTOS FICHA 904946'!F812&amp;'CTOS FICHA 904946'!G812&amp;'CTOS FICHA 904946'!H812&amp;'CTOS FICHA 904946'!I812</f>
        <v/>
      </c>
      <c r="B804" s="8">
        <f>+'CTOS FICHA 904946'!A812</f>
        <v>0</v>
      </c>
      <c r="C804" s="8">
        <f>+'CTOS FICHA 904946'!B812</f>
        <v>0</v>
      </c>
      <c r="D804" s="8">
        <f>+'CTOS FICHA 904946'!P812</f>
        <v>0</v>
      </c>
      <c r="E804" t="str">
        <f>'CTOS FICHA 904664'!C805&amp;'CTOS FICHA 904664'!D805&amp;'CTOS FICHA 904664'!E805&amp;'CTOS FICHA 904664'!F805&amp;'CTOS FICHA 904664'!G805&amp;'CTOS FICHA 904664'!H805&amp;'CTOS FICHA 904664'!I805&amp;'CTOS FICHA 904664'!Q805</f>
        <v/>
      </c>
      <c r="F804" s="8">
        <f>+'CTOS FICHA 904664'!A805</f>
        <v>0</v>
      </c>
      <c r="G804" s="8">
        <f>+'CTOS FICHA 904664'!B805</f>
        <v>0</v>
      </c>
      <c r="H804" s="8">
        <f>+'CTOS FICHA 904664'!P805</f>
        <v>0</v>
      </c>
    </row>
    <row r="805" spans="1:8">
      <c r="A805" t="str">
        <f>'CTOS FICHA 904946'!C813&amp;'CTOS FICHA 904946'!D813&amp;'CTOS FICHA 904946'!E813&amp;'CTOS FICHA 904946'!F813&amp;'CTOS FICHA 904946'!G813&amp;'CTOS FICHA 904946'!H813&amp;'CTOS FICHA 904946'!I813</f>
        <v/>
      </c>
      <c r="B805" s="8">
        <f>+'CTOS FICHA 904946'!A813</f>
        <v>0</v>
      </c>
      <c r="C805" s="8">
        <f>+'CTOS FICHA 904946'!B813</f>
        <v>0</v>
      </c>
      <c r="D805" s="8">
        <f>+'CTOS FICHA 904946'!P813</f>
        <v>0</v>
      </c>
      <c r="E805" t="str">
        <f>'CTOS FICHA 904664'!C806&amp;'CTOS FICHA 904664'!D806&amp;'CTOS FICHA 904664'!E806&amp;'CTOS FICHA 904664'!F806&amp;'CTOS FICHA 904664'!G806&amp;'CTOS FICHA 904664'!H806&amp;'CTOS FICHA 904664'!I806&amp;'CTOS FICHA 904664'!Q806</f>
        <v/>
      </c>
      <c r="F805" s="8">
        <f>+'CTOS FICHA 904664'!A806</f>
        <v>0</v>
      </c>
      <c r="G805" s="8">
        <f>+'CTOS FICHA 904664'!B806</f>
        <v>0</v>
      </c>
      <c r="H805" s="8">
        <f>+'CTOS FICHA 904664'!P806</f>
        <v>0</v>
      </c>
    </row>
    <row r="806" spans="1:8">
      <c r="A806" t="str">
        <f>'CTOS FICHA 904946'!C814&amp;'CTOS FICHA 904946'!D814&amp;'CTOS FICHA 904946'!E814&amp;'CTOS FICHA 904946'!F814&amp;'CTOS FICHA 904946'!G814&amp;'CTOS FICHA 904946'!H814&amp;'CTOS FICHA 904946'!I814</f>
        <v/>
      </c>
      <c r="B806" s="8">
        <f>+'CTOS FICHA 904946'!A814</f>
        <v>0</v>
      </c>
      <c r="C806" s="8">
        <f>+'CTOS FICHA 904946'!B814</f>
        <v>0</v>
      </c>
      <c r="D806" s="8">
        <f>+'CTOS FICHA 904946'!P814</f>
        <v>0</v>
      </c>
      <c r="E806" t="str">
        <f>'CTOS FICHA 904664'!C807&amp;'CTOS FICHA 904664'!D807&amp;'CTOS FICHA 904664'!E807&amp;'CTOS FICHA 904664'!F807&amp;'CTOS FICHA 904664'!G807&amp;'CTOS FICHA 904664'!H807&amp;'CTOS FICHA 904664'!I807&amp;'CTOS FICHA 904664'!Q807</f>
        <v/>
      </c>
      <c r="F806" s="8">
        <f>+'CTOS FICHA 904664'!A807</f>
        <v>0</v>
      </c>
      <c r="G806" s="8">
        <f>+'CTOS FICHA 904664'!B807</f>
        <v>0</v>
      </c>
      <c r="H806" s="8">
        <f>+'CTOS FICHA 904664'!P807</f>
        <v>0</v>
      </c>
    </row>
    <row r="807" spans="1:8">
      <c r="A807" t="str">
        <f>'CTOS FICHA 904946'!C815&amp;'CTOS FICHA 904946'!D815&amp;'CTOS FICHA 904946'!E815&amp;'CTOS FICHA 904946'!F815&amp;'CTOS FICHA 904946'!G815&amp;'CTOS FICHA 904946'!H815&amp;'CTOS FICHA 904946'!I815</f>
        <v/>
      </c>
      <c r="B807" s="8">
        <f>+'CTOS FICHA 904946'!A815</f>
        <v>0</v>
      </c>
      <c r="C807" s="8">
        <f>+'CTOS FICHA 904946'!B815</f>
        <v>0</v>
      </c>
      <c r="D807" s="8">
        <f>+'CTOS FICHA 904946'!P815</f>
        <v>0</v>
      </c>
      <c r="E807" t="str">
        <f>'CTOS FICHA 904664'!C808&amp;'CTOS FICHA 904664'!D808&amp;'CTOS FICHA 904664'!E808&amp;'CTOS FICHA 904664'!F808&amp;'CTOS FICHA 904664'!G808&amp;'CTOS FICHA 904664'!H808&amp;'CTOS FICHA 904664'!I808&amp;'CTOS FICHA 904664'!Q808</f>
        <v/>
      </c>
      <c r="F807" s="8">
        <f>+'CTOS FICHA 904664'!A808</f>
        <v>0</v>
      </c>
      <c r="G807" s="8">
        <f>+'CTOS FICHA 904664'!B808</f>
        <v>0</v>
      </c>
      <c r="H807" s="8">
        <f>+'CTOS FICHA 904664'!P808</f>
        <v>0</v>
      </c>
    </row>
    <row r="808" spans="1:8">
      <c r="A808" t="str">
        <f>'CTOS FICHA 904946'!C816&amp;'CTOS FICHA 904946'!D816&amp;'CTOS FICHA 904946'!E816&amp;'CTOS FICHA 904946'!F816&amp;'CTOS FICHA 904946'!G816&amp;'CTOS FICHA 904946'!H816&amp;'CTOS FICHA 904946'!I816</f>
        <v/>
      </c>
      <c r="B808" s="8">
        <f>+'CTOS FICHA 904946'!A816</f>
        <v>0</v>
      </c>
      <c r="C808" s="8">
        <f>+'CTOS FICHA 904946'!B816</f>
        <v>0</v>
      </c>
      <c r="D808" s="8">
        <f>+'CTOS FICHA 904946'!P816</f>
        <v>0</v>
      </c>
      <c r="E808" t="str">
        <f>'CTOS FICHA 904664'!C809&amp;'CTOS FICHA 904664'!D809&amp;'CTOS FICHA 904664'!E809&amp;'CTOS FICHA 904664'!F809&amp;'CTOS FICHA 904664'!G809&amp;'CTOS FICHA 904664'!H809&amp;'CTOS FICHA 904664'!I809&amp;'CTOS FICHA 904664'!Q809</f>
        <v/>
      </c>
      <c r="F808" s="8">
        <f>+'CTOS FICHA 904664'!A809</f>
        <v>0</v>
      </c>
      <c r="G808" s="8">
        <f>+'CTOS FICHA 904664'!B809</f>
        <v>0</v>
      </c>
      <c r="H808" s="8">
        <f>+'CTOS FICHA 904664'!P809</f>
        <v>0</v>
      </c>
    </row>
    <row r="809" spans="1:8">
      <c r="A809" t="str">
        <f>'CTOS FICHA 904946'!C817&amp;'CTOS FICHA 904946'!D817&amp;'CTOS FICHA 904946'!E817&amp;'CTOS FICHA 904946'!F817&amp;'CTOS FICHA 904946'!G817&amp;'CTOS FICHA 904946'!H817&amp;'CTOS FICHA 904946'!I817</f>
        <v/>
      </c>
      <c r="B809" s="8">
        <f>+'CTOS FICHA 904946'!A817</f>
        <v>0</v>
      </c>
      <c r="C809" s="8">
        <f>+'CTOS FICHA 904946'!B817</f>
        <v>0</v>
      </c>
      <c r="D809" s="8">
        <f>+'CTOS FICHA 904946'!P817</f>
        <v>0</v>
      </c>
      <c r="E809" t="str">
        <f>'CTOS FICHA 904664'!C810&amp;'CTOS FICHA 904664'!D810&amp;'CTOS FICHA 904664'!E810&amp;'CTOS FICHA 904664'!F810&amp;'CTOS FICHA 904664'!G810&amp;'CTOS FICHA 904664'!H810&amp;'CTOS FICHA 904664'!I810&amp;'CTOS FICHA 904664'!Q810</f>
        <v/>
      </c>
      <c r="F809" s="8">
        <f>+'CTOS FICHA 904664'!A810</f>
        <v>0</v>
      </c>
      <c r="G809" s="8">
        <f>+'CTOS FICHA 904664'!B810</f>
        <v>0</v>
      </c>
      <c r="H809" s="8">
        <f>+'CTOS FICHA 904664'!P810</f>
        <v>0</v>
      </c>
    </row>
    <row r="810" spans="1:8">
      <c r="A810" t="str">
        <f>'CTOS FICHA 904946'!C818&amp;'CTOS FICHA 904946'!D818&amp;'CTOS FICHA 904946'!E818&amp;'CTOS FICHA 904946'!F818&amp;'CTOS FICHA 904946'!G818&amp;'CTOS FICHA 904946'!H818&amp;'CTOS FICHA 904946'!I818</f>
        <v/>
      </c>
      <c r="B810" s="8">
        <f>+'CTOS FICHA 904946'!A818</f>
        <v>0</v>
      </c>
      <c r="C810" s="8">
        <f>+'CTOS FICHA 904946'!B818</f>
        <v>0</v>
      </c>
      <c r="D810" s="8">
        <f>+'CTOS FICHA 904946'!P818</f>
        <v>0</v>
      </c>
      <c r="E810" t="str">
        <f>'CTOS FICHA 904664'!C811&amp;'CTOS FICHA 904664'!D811&amp;'CTOS FICHA 904664'!E811&amp;'CTOS FICHA 904664'!F811&amp;'CTOS FICHA 904664'!G811&amp;'CTOS FICHA 904664'!H811&amp;'CTOS FICHA 904664'!I811&amp;'CTOS FICHA 904664'!Q811</f>
        <v/>
      </c>
      <c r="F810" s="8">
        <f>+'CTOS FICHA 904664'!A811</f>
        <v>0</v>
      </c>
      <c r="G810" s="8">
        <f>+'CTOS FICHA 904664'!B811</f>
        <v>0</v>
      </c>
      <c r="H810" s="8">
        <f>+'CTOS FICHA 904664'!P811</f>
        <v>0</v>
      </c>
    </row>
    <row r="811" spans="1:8">
      <c r="A811" t="str">
        <f>'CTOS FICHA 904946'!C819&amp;'CTOS FICHA 904946'!D819&amp;'CTOS FICHA 904946'!E819&amp;'CTOS FICHA 904946'!F819&amp;'CTOS FICHA 904946'!G819&amp;'CTOS FICHA 904946'!H819&amp;'CTOS FICHA 904946'!I819</f>
        <v/>
      </c>
      <c r="B811" s="8">
        <f>+'CTOS FICHA 904946'!A819</f>
        <v>0</v>
      </c>
      <c r="C811" s="8">
        <f>+'CTOS FICHA 904946'!B819</f>
        <v>0</v>
      </c>
      <c r="D811" s="8">
        <f>+'CTOS FICHA 904946'!P819</f>
        <v>0</v>
      </c>
      <c r="E811" t="str">
        <f>'CTOS FICHA 904664'!C812&amp;'CTOS FICHA 904664'!D812&amp;'CTOS FICHA 904664'!E812&amp;'CTOS FICHA 904664'!F812&amp;'CTOS FICHA 904664'!G812&amp;'CTOS FICHA 904664'!H812&amp;'CTOS FICHA 904664'!I812&amp;'CTOS FICHA 904664'!Q812</f>
        <v/>
      </c>
      <c r="F811" s="8">
        <f>+'CTOS FICHA 904664'!A812</f>
        <v>0</v>
      </c>
      <c r="G811" s="8">
        <f>+'CTOS FICHA 904664'!B812</f>
        <v>0</v>
      </c>
      <c r="H811" s="8">
        <f>+'CTOS FICHA 904664'!P812</f>
        <v>0</v>
      </c>
    </row>
    <row r="812" spans="1:8">
      <c r="A812" t="str">
        <f>'CTOS FICHA 904946'!C820&amp;'CTOS FICHA 904946'!D820&amp;'CTOS FICHA 904946'!E820&amp;'CTOS FICHA 904946'!F820&amp;'CTOS FICHA 904946'!G820&amp;'CTOS FICHA 904946'!H820&amp;'CTOS FICHA 904946'!I820</f>
        <v/>
      </c>
      <c r="B812" s="8">
        <f>+'CTOS FICHA 904946'!A820</f>
        <v>0</v>
      </c>
      <c r="C812" s="8">
        <f>+'CTOS FICHA 904946'!B820</f>
        <v>0</v>
      </c>
      <c r="D812" s="8">
        <f>+'CTOS FICHA 904946'!P820</f>
        <v>0</v>
      </c>
      <c r="E812" t="str">
        <f>'CTOS FICHA 904664'!C813&amp;'CTOS FICHA 904664'!D813&amp;'CTOS FICHA 904664'!E813&amp;'CTOS FICHA 904664'!F813&amp;'CTOS FICHA 904664'!G813&amp;'CTOS FICHA 904664'!H813&amp;'CTOS FICHA 904664'!I813&amp;'CTOS FICHA 904664'!Q813</f>
        <v/>
      </c>
      <c r="F812" s="8">
        <f>+'CTOS FICHA 904664'!A813</f>
        <v>0</v>
      </c>
      <c r="G812" s="8">
        <f>+'CTOS FICHA 904664'!B813</f>
        <v>0</v>
      </c>
      <c r="H812" s="8">
        <f>+'CTOS FICHA 904664'!P813</f>
        <v>0</v>
      </c>
    </row>
    <row r="813" spans="1:8">
      <c r="A813" t="str">
        <f>'CTOS FICHA 904946'!C821&amp;'CTOS FICHA 904946'!D821&amp;'CTOS FICHA 904946'!E821&amp;'CTOS FICHA 904946'!F821&amp;'CTOS FICHA 904946'!G821&amp;'CTOS FICHA 904946'!H821&amp;'CTOS FICHA 904946'!I821</f>
        <v/>
      </c>
      <c r="B813" s="8">
        <f>+'CTOS FICHA 904946'!A821</f>
        <v>0</v>
      </c>
      <c r="C813" s="8">
        <f>+'CTOS FICHA 904946'!B821</f>
        <v>0</v>
      </c>
      <c r="D813" s="8">
        <f>+'CTOS FICHA 904946'!P821</f>
        <v>0</v>
      </c>
      <c r="E813" t="str">
        <f>'CTOS FICHA 904664'!C814&amp;'CTOS FICHA 904664'!D814&amp;'CTOS FICHA 904664'!E814&amp;'CTOS FICHA 904664'!F814&amp;'CTOS FICHA 904664'!G814&amp;'CTOS FICHA 904664'!H814&amp;'CTOS FICHA 904664'!I814&amp;'CTOS FICHA 904664'!Q814</f>
        <v/>
      </c>
      <c r="F813" s="8">
        <f>+'CTOS FICHA 904664'!A814</f>
        <v>0</v>
      </c>
      <c r="G813" s="8">
        <f>+'CTOS FICHA 904664'!B814</f>
        <v>0</v>
      </c>
      <c r="H813" s="8">
        <f>+'CTOS FICHA 904664'!P814</f>
        <v>0</v>
      </c>
    </row>
    <row r="814" spans="1:8">
      <c r="A814" t="str">
        <f>'CTOS FICHA 904946'!C822&amp;'CTOS FICHA 904946'!D822&amp;'CTOS FICHA 904946'!E822&amp;'CTOS FICHA 904946'!F822&amp;'CTOS FICHA 904946'!G822&amp;'CTOS FICHA 904946'!H822&amp;'CTOS FICHA 904946'!I822</f>
        <v/>
      </c>
      <c r="B814" s="8">
        <f>+'CTOS FICHA 904946'!A822</f>
        <v>0</v>
      </c>
      <c r="C814" s="8">
        <f>+'CTOS FICHA 904946'!B822</f>
        <v>0</v>
      </c>
      <c r="D814" s="8">
        <f>+'CTOS FICHA 904946'!P822</f>
        <v>0</v>
      </c>
      <c r="E814" t="str">
        <f>'CTOS FICHA 904664'!C815&amp;'CTOS FICHA 904664'!D815&amp;'CTOS FICHA 904664'!E815&amp;'CTOS FICHA 904664'!F815&amp;'CTOS FICHA 904664'!G815&amp;'CTOS FICHA 904664'!H815&amp;'CTOS FICHA 904664'!I815&amp;'CTOS FICHA 904664'!Q815</f>
        <v/>
      </c>
      <c r="F814" s="8">
        <f>+'CTOS FICHA 904664'!A815</f>
        <v>0</v>
      </c>
      <c r="G814" s="8">
        <f>+'CTOS FICHA 904664'!B815</f>
        <v>0</v>
      </c>
      <c r="H814" s="8">
        <f>+'CTOS FICHA 904664'!P815</f>
        <v>0</v>
      </c>
    </row>
    <row r="815" spans="1:8">
      <c r="A815" t="str">
        <f>'CTOS FICHA 904946'!C823&amp;'CTOS FICHA 904946'!D823&amp;'CTOS FICHA 904946'!E823&amp;'CTOS FICHA 904946'!F823&amp;'CTOS FICHA 904946'!G823&amp;'CTOS FICHA 904946'!H823&amp;'CTOS FICHA 904946'!I823</f>
        <v/>
      </c>
      <c r="B815" s="8">
        <f>+'CTOS FICHA 904946'!A823</f>
        <v>0</v>
      </c>
      <c r="C815" s="8">
        <f>+'CTOS FICHA 904946'!B823</f>
        <v>0</v>
      </c>
      <c r="D815" s="8">
        <f>+'CTOS FICHA 904946'!P823</f>
        <v>0</v>
      </c>
      <c r="E815" t="str">
        <f>'CTOS FICHA 904664'!C816&amp;'CTOS FICHA 904664'!D816&amp;'CTOS FICHA 904664'!E816&amp;'CTOS FICHA 904664'!F816&amp;'CTOS FICHA 904664'!G816&amp;'CTOS FICHA 904664'!H816&amp;'CTOS FICHA 904664'!I816&amp;'CTOS FICHA 904664'!Q816</f>
        <v/>
      </c>
      <c r="F815" s="8">
        <f>+'CTOS FICHA 904664'!A816</f>
        <v>0</v>
      </c>
      <c r="G815" s="8">
        <f>+'CTOS FICHA 904664'!B816</f>
        <v>0</v>
      </c>
      <c r="H815" s="8">
        <f>+'CTOS FICHA 904664'!P816</f>
        <v>0</v>
      </c>
    </row>
    <row r="816" spans="1:8">
      <c r="A816" t="str">
        <f>'CTOS FICHA 904946'!C824&amp;'CTOS FICHA 904946'!D824&amp;'CTOS FICHA 904946'!E824&amp;'CTOS FICHA 904946'!F824&amp;'CTOS FICHA 904946'!G824&amp;'CTOS FICHA 904946'!H824&amp;'CTOS FICHA 904946'!I824</f>
        <v/>
      </c>
      <c r="B816" s="8">
        <f>+'CTOS FICHA 904946'!A824</f>
        <v>0</v>
      </c>
      <c r="C816" s="8">
        <f>+'CTOS FICHA 904946'!B824</f>
        <v>0</v>
      </c>
      <c r="D816" s="8">
        <f>+'CTOS FICHA 904946'!P824</f>
        <v>0</v>
      </c>
      <c r="E816" t="str">
        <f>'CTOS FICHA 904664'!C817&amp;'CTOS FICHA 904664'!D817&amp;'CTOS FICHA 904664'!E817&amp;'CTOS FICHA 904664'!F817&amp;'CTOS FICHA 904664'!G817&amp;'CTOS FICHA 904664'!H817&amp;'CTOS FICHA 904664'!I817&amp;'CTOS FICHA 904664'!Q817</f>
        <v/>
      </c>
      <c r="F816" s="8">
        <f>+'CTOS FICHA 904664'!A817</f>
        <v>0</v>
      </c>
      <c r="G816" s="8">
        <f>+'CTOS FICHA 904664'!B817</f>
        <v>0</v>
      </c>
      <c r="H816" s="8">
        <f>+'CTOS FICHA 904664'!P817</f>
        <v>0</v>
      </c>
    </row>
    <row r="817" spans="1:8">
      <c r="A817" t="str">
        <f>'CTOS FICHA 904946'!C825&amp;'CTOS FICHA 904946'!D825&amp;'CTOS FICHA 904946'!E825&amp;'CTOS FICHA 904946'!F825&amp;'CTOS FICHA 904946'!G825&amp;'CTOS FICHA 904946'!H825&amp;'CTOS FICHA 904946'!I825</f>
        <v/>
      </c>
      <c r="B817" s="8">
        <f>+'CTOS FICHA 904946'!A825</f>
        <v>0</v>
      </c>
      <c r="C817" s="8">
        <f>+'CTOS FICHA 904946'!B825</f>
        <v>0</v>
      </c>
      <c r="D817" s="8">
        <f>+'CTOS FICHA 904946'!P825</f>
        <v>0</v>
      </c>
      <c r="E817" t="str">
        <f>'CTOS FICHA 904664'!C818&amp;'CTOS FICHA 904664'!D818&amp;'CTOS FICHA 904664'!E818&amp;'CTOS FICHA 904664'!F818&amp;'CTOS FICHA 904664'!G818&amp;'CTOS FICHA 904664'!H818&amp;'CTOS FICHA 904664'!I818&amp;'CTOS FICHA 904664'!Q818</f>
        <v/>
      </c>
      <c r="F817" s="8">
        <f>+'CTOS FICHA 904664'!A818</f>
        <v>0</v>
      </c>
      <c r="G817" s="8">
        <f>+'CTOS FICHA 904664'!B818</f>
        <v>0</v>
      </c>
      <c r="H817" s="8">
        <f>+'CTOS FICHA 904664'!P818</f>
        <v>0</v>
      </c>
    </row>
    <row r="818" spans="1:8">
      <c r="A818" t="str">
        <f>'CTOS FICHA 904946'!C826&amp;'CTOS FICHA 904946'!D826&amp;'CTOS FICHA 904946'!E826&amp;'CTOS FICHA 904946'!F826&amp;'CTOS FICHA 904946'!G826&amp;'CTOS FICHA 904946'!H826&amp;'CTOS FICHA 904946'!I826</f>
        <v/>
      </c>
      <c r="B818" s="8">
        <f>+'CTOS FICHA 904946'!A826</f>
        <v>0</v>
      </c>
      <c r="C818" s="8">
        <f>+'CTOS FICHA 904946'!B826</f>
        <v>0</v>
      </c>
      <c r="D818" s="8">
        <f>+'CTOS FICHA 904946'!P826</f>
        <v>0</v>
      </c>
      <c r="E818" t="str">
        <f>'CTOS FICHA 904664'!C819&amp;'CTOS FICHA 904664'!D819&amp;'CTOS FICHA 904664'!E819&amp;'CTOS FICHA 904664'!F819&amp;'CTOS FICHA 904664'!G819&amp;'CTOS FICHA 904664'!H819&amp;'CTOS FICHA 904664'!I819&amp;'CTOS FICHA 904664'!Q819</f>
        <v/>
      </c>
      <c r="F818" s="8">
        <f>+'CTOS FICHA 904664'!A819</f>
        <v>0</v>
      </c>
      <c r="G818" s="8">
        <f>+'CTOS FICHA 904664'!B819</f>
        <v>0</v>
      </c>
      <c r="H818" s="8">
        <f>+'CTOS FICHA 904664'!P819</f>
        <v>0</v>
      </c>
    </row>
    <row r="819" spans="1:8">
      <c r="A819" t="str">
        <f>'CTOS FICHA 904946'!C827&amp;'CTOS FICHA 904946'!D827&amp;'CTOS FICHA 904946'!E827&amp;'CTOS FICHA 904946'!F827&amp;'CTOS FICHA 904946'!G827&amp;'CTOS FICHA 904946'!H827&amp;'CTOS FICHA 904946'!I827</f>
        <v/>
      </c>
      <c r="B819" s="8">
        <f>+'CTOS FICHA 904946'!A827</f>
        <v>0</v>
      </c>
      <c r="C819" s="8">
        <f>+'CTOS FICHA 904946'!B827</f>
        <v>0</v>
      </c>
      <c r="D819" s="8">
        <f>+'CTOS FICHA 904946'!P827</f>
        <v>0</v>
      </c>
      <c r="E819" t="str">
        <f>'CTOS FICHA 904664'!C820&amp;'CTOS FICHA 904664'!D820&amp;'CTOS FICHA 904664'!E820&amp;'CTOS FICHA 904664'!F820&amp;'CTOS FICHA 904664'!G820&amp;'CTOS FICHA 904664'!H820&amp;'CTOS FICHA 904664'!I820&amp;'CTOS FICHA 904664'!Q820</f>
        <v/>
      </c>
      <c r="F819" s="8">
        <f>+'CTOS FICHA 904664'!A820</f>
        <v>0</v>
      </c>
      <c r="G819" s="8">
        <f>+'CTOS FICHA 904664'!B820</f>
        <v>0</v>
      </c>
      <c r="H819" s="8">
        <f>+'CTOS FICHA 904664'!P820</f>
        <v>0</v>
      </c>
    </row>
    <row r="820" spans="1:8">
      <c r="A820" t="str">
        <f>'CTOS FICHA 904946'!C828&amp;'CTOS FICHA 904946'!D828&amp;'CTOS FICHA 904946'!E828&amp;'CTOS FICHA 904946'!F828&amp;'CTOS FICHA 904946'!G828&amp;'CTOS FICHA 904946'!H828&amp;'CTOS FICHA 904946'!I828</f>
        <v/>
      </c>
      <c r="B820" s="8">
        <f>+'CTOS FICHA 904946'!A828</f>
        <v>0</v>
      </c>
      <c r="C820" s="8">
        <f>+'CTOS FICHA 904946'!B828</f>
        <v>0</v>
      </c>
      <c r="D820" s="8">
        <f>+'CTOS FICHA 904946'!P828</f>
        <v>0</v>
      </c>
      <c r="E820" t="str">
        <f>'CTOS FICHA 904664'!C821&amp;'CTOS FICHA 904664'!D821&amp;'CTOS FICHA 904664'!E821&amp;'CTOS FICHA 904664'!F821&amp;'CTOS FICHA 904664'!G821&amp;'CTOS FICHA 904664'!H821&amp;'CTOS FICHA 904664'!I821&amp;'CTOS FICHA 904664'!Q821</f>
        <v/>
      </c>
      <c r="F820" s="8">
        <f>+'CTOS FICHA 904664'!A821</f>
        <v>0</v>
      </c>
      <c r="G820" s="8">
        <f>+'CTOS FICHA 904664'!B821</f>
        <v>0</v>
      </c>
      <c r="H820" s="8">
        <f>+'CTOS FICHA 904664'!P821</f>
        <v>0</v>
      </c>
    </row>
    <row r="821" spans="1:8">
      <c r="A821" t="str">
        <f>'CTOS FICHA 904946'!C829&amp;'CTOS FICHA 904946'!D829&amp;'CTOS FICHA 904946'!E829&amp;'CTOS FICHA 904946'!F829&amp;'CTOS FICHA 904946'!G829&amp;'CTOS FICHA 904946'!H829&amp;'CTOS FICHA 904946'!I829</f>
        <v/>
      </c>
      <c r="B821" s="8">
        <f>+'CTOS FICHA 904946'!A829</f>
        <v>0</v>
      </c>
      <c r="C821" s="8">
        <f>+'CTOS FICHA 904946'!B829</f>
        <v>0</v>
      </c>
      <c r="D821" s="8">
        <f>+'CTOS FICHA 904946'!P829</f>
        <v>0</v>
      </c>
      <c r="E821" t="str">
        <f>'CTOS FICHA 904664'!C822&amp;'CTOS FICHA 904664'!D822&amp;'CTOS FICHA 904664'!E822&amp;'CTOS FICHA 904664'!F822&amp;'CTOS FICHA 904664'!G822&amp;'CTOS FICHA 904664'!H822&amp;'CTOS FICHA 904664'!I822&amp;'CTOS FICHA 904664'!Q822</f>
        <v/>
      </c>
      <c r="F821" s="8">
        <f>+'CTOS FICHA 904664'!A822</f>
        <v>0</v>
      </c>
      <c r="G821" s="8">
        <f>+'CTOS FICHA 904664'!B822</f>
        <v>0</v>
      </c>
      <c r="H821" s="8">
        <f>+'CTOS FICHA 904664'!P822</f>
        <v>0</v>
      </c>
    </row>
    <row r="822" spans="1:8">
      <c r="A822" t="str">
        <f>'CTOS FICHA 904946'!C830&amp;'CTOS FICHA 904946'!D830&amp;'CTOS FICHA 904946'!E830&amp;'CTOS FICHA 904946'!F830&amp;'CTOS FICHA 904946'!G830&amp;'CTOS FICHA 904946'!H830&amp;'CTOS FICHA 904946'!I830</f>
        <v/>
      </c>
      <c r="B822" s="8">
        <f>+'CTOS FICHA 904946'!A830</f>
        <v>0</v>
      </c>
      <c r="C822" s="8">
        <f>+'CTOS FICHA 904946'!B830</f>
        <v>0</v>
      </c>
      <c r="D822" s="8">
        <f>+'CTOS FICHA 904946'!P830</f>
        <v>0</v>
      </c>
      <c r="E822" t="str">
        <f>'CTOS FICHA 904664'!C823&amp;'CTOS FICHA 904664'!D823&amp;'CTOS FICHA 904664'!E823&amp;'CTOS FICHA 904664'!F823&amp;'CTOS FICHA 904664'!G823&amp;'CTOS FICHA 904664'!H823&amp;'CTOS FICHA 904664'!I823&amp;'CTOS FICHA 904664'!Q823</f>
        <v/>
      </c>
      <c r="F822" s="8">
        <f>+'CTOS FICHA 904664'!A823</f>
        <v>0</v>
      </c>
      <c r="G822" s="8">
        <f>+'CTOS FICHA 904664'!B823</f>
        <v>0</v>
      </c>
      <c r="H822" s="8">
        <f>+'CTOS FICHA 904664'!P823</f>
        <v>0</v>
      </c>
    </row>
    <row r="823" spans="1:8">
      <c r="A823" t="str">
        <f>'CTOS FICHA 904946'!C831&amp;'CTOS FICHA 904946'!D831&amp;'CTOS FICHA 904946'!E831&amp;'CTOS FICHA 904946'!F831&amp;'CTOS FICHA 904946'!G831&amp;'CTOS FICHA 904946'!H831&amp;'CTOS FICHA 904946'!I831</f>
        <v/>
      </c>
      <c r="B823" s="8">
        <f>+'CTOS FICHA 904946'!A831</f>
        <v>0</v>
      </c>
      <c r="C823" s="8">
        <f>+'CTOS FICHA 904946'!B831</f>
        <v>0</v>
      </c>
      <c r="D823" s="8">
        <f>+'CTOS FICHA 904946'!P831</f>
        <v>0</v>
      </c>
      <c r="E823" t="str">
        <f>'CTOS FICHA 904664'!C824&amp;'CTOS FICHA 904664'!D824&amp;'CTOS FICHA 904664'!E824&amp;'CTOS FICHA 904664'!F824&amp;'CTOS FICHA 904664'!G824&amp;'CTOS FICHA 904664'!H824&amp;'CTOS FICHA 904664'!I824&amp;'CTOS FICHA 904664'!Q824</f>
        <v/>
      </c>
      <c r="F823" s="8">
        <f>+'CTOS FICHA 904664'!A824</f>
        <v>0</v>
      </c>
      <c r="G823" s="8">
        <f>+'CTOS FICHA 904664'!B824</f>
        <v>0</v>
      </c>
      <c r="H823" s="8">
        <f>+'CTOS FICHA 904664'!P824</f>
        <v>0</v>
      </c>
    </row>
    <row r="824" spans="1:8">
      <c r="A824" t="str">
        <f>'CTOS FICHA 904946'!C832&amp;'CTOS FICHA 904946'!D832&amp;'CTOS FICHA 904946'!E832&amp;'CTOS FICHA 904946'!F832&amp;'CTOS FICHA 904946'!G832&amp;'CTOS FICHA 904946'!H832&amp;'CTOS FICHA 904946'!I832</f>
        <v/>
      </c>
      <c r="B824" s="8">
        <f>+'CTOS FICHA 904946'!A832</f>
        <v>0</v>
      </c>
      <c r="C824" s="8">
        <f>+'CTOS FICHA 904946'!B832</f>
        <v>0</v>
      </c>
      <c r="D824" s="8">
        <f>+'CTOS FICHA 904946'!P832</f>
        <v>0</v>
      </c>
      <c r="E824" t="str">
        <f>'CTOS FICHA 904664'!C825&amp;'CTOS FICHA 904664'!D825&amp;'CTOS FICHA 904664'!E825&amp;'CTOS FICHA 904664'!F825&amp;'CTOS FICHA 904664'!G825&amp;'CTOS FICHA 904664'!H825&amp;'CTOS FICHA 904664'!I825&amp;'CTOS FICHA 904664'!Q825</f>
        <v/>
      </c>
      <c r="F824" s="8">
        <f>+'CTOS FICHA 904664'!A825</f>
        <v>0</v>
      </c>
      <c r="G824" s="8">
        <f>+'CTOS FICHA 904664'!B825</f>
        <v>0</v>
      </c>
      <c r="H824" s="8">
        <f>+'CTOS FICHA 904664'!P825</f>
        <v>0</v>
      </c>
    </row>
    <row r="825" spans="1:8">
      <c r="A825" t="str">
        <f>'CTOS FICHA 904946'!C833&amp;'CTOS FICHA 904946'!D833&amp;'CTOS FICHA 904946'!E833&amp;'CTOS FICHA 904946'!F833&amp;'CTOS FICHA 904946'!G833&amp;'CTOS FICHA 904946'!H833&amp;'CTOS FICHA 904946'!I833</f>
        <v/>
      </c>
      <c r="B825" s="8">
        <f>+'CTOS FICHA 904946'!A833</f>
        <v>0</v>
      </c>
      <c r="C825" s="8">
        <f>+'CTOS FICHA 904946'!B833</f>
        <v>0</v>
      </c>
      <c r="D825" s="8">
        <f>+'CTOS FICHA 904946'!P833</f>
        <v>0</v>
      </c>
      <c r="E825" t="str">
        <f>'CTOS FICHA 904664'!C826&amp;'CTOS FICHA 904664'!D826&amp;'CTOS FICHA 904664'!E826&amp;'CTOS FICHA 904664'!F826&amp;'CTOS FICHA 904664'!G826&amp;'CTOS FICHA 904664'!H826&amp;'CTOS FICHA 904664'!I826&amp;'CTOS FICHA 904664'!Q826</f>
        <v/>
      </c>
      <c r="F825" s="8">
        <f>+'CTOS FICHA 904664'!A826</f>
        <v>0</v>
      </c>
      <c r="G825" s="8">
        <f>+'CTOS FICHA 904664'!B826</f>
        <v>0</v>
      </c>
      <c r="H825" s="8">
        <f>+'CTOS FICHA 904664'!P826</f>
        <v>0</v>
      </c>
    </row>
    <row r="826" spans="1:8">
      <c r="A826" t="str">
        <f>'CTOS FICHA 904946'!C834&amp;'CTOS FICHA 904946'!D834&amp;'CTOS FICHA 904946'!E834&amp;'CTOS FICHA 904946'!F834&amp;'CTOS FICHA 904946'!G834&amp;'CTOS FICHA 904946'!H834&amp;'CTOS FICHA 904946'!I834</f>
        <v/>
      </c>
      <c r="B826" s="8">
        <f>+'CTOS FICHA 904946'!A834</f>
        <v>0</v>
      </c>
      <c r="C826" s="8">
        <f>+'CTOS FICHA 904946'!B834</f>
        <v>0</v>
      </c>
      <c r="D826" s="8">
        <f>+'CTOS FICHA 904946'!P834</f>
        <v>0</v>
      </c>
      <c r="E826" t="str">
        <f>'CTOS FICHA 904664'!C827&amp;'CTOS FICHA 904664'!D827&amp;'CTOS FICHA 904664'!E827&amp;'CTOS FICHA 904664'!F827&amp;'CTOS FICHA 904664'!G827&amp;'CTOS FICHA 904664'!H827&amp;'CTOS FICHA 904664'!I827&amp;'CTOS FICHA 904664'!Q827</f>
        <v/>
      </c>
      <c r="F826" s="8">
        <f>+'CTOS FICHA 904664'!A827</f>
        <v>0</v>
      </c>
      <c r="G826" s="8">
        <f>+'CTOS FICHA 904664'!B827</f>
        <v>0</v>
      </c>
      <c r="H826" s="8">
        <f>+'CTOS FICHA 904664'!P827</f>
        <v>0</v>
      </c>
    </row>
    <row r="827" spans="1:8">
      <c r="A827" t="str">
        <f>'CTOS FICHA 904946'!C835&amp;'CTOS FICHA 904946'!D835&amp;'CTOS FICHA 904946'!E835&amp;'CTOS FICHA 904946'!F835&amp;'CTOS FICHA 904946'!G835&amp;'CTOS FICHA 904946'!H835&amp;'CTOS FICHA 904946'!I835</f>
        <v/>
      </c>
      <c r="B827" s="8">
        <f>+'CTOS FICHA 904946'!A835</f>
        <v>0</v>
      </c>
      <c r="C827" s="8">
        <f>+'CTOS FICHA 904946'!B835</f>
        <v>0</v>
      </c>
      <c r="D827" s="8">
        <f>+'CTOS FICHA 904946'!P835</f>
        <v>0</v>
      </c>
      <c r="E827" t="str">
        <f>'CTOS FICHA 904664'!C828&amp;'CTOS FICHA 904664'!D828&amp;'CTOS FICHA 904664'!E828&amp;'CTOS FICHA 904664'!F828&amp;'CTOS FICHA 904664'!G828&amp;'CTOS FICHA 904664'!H828&amp;'CTOS FICHA 904664'!I828&amp;'CTOS FICHA 904664'!Q828</f>
        <v/>
      </c>
      <c r="F827" s="8">
        <f>+'CTOS FICHA 904664'!A828</f>
        <v>0</v>
      </c>
      <c r="G827" s="8">
        <f>+'CTOS FICHA 904664'!B828</f>
        <v>0</v>
      </c>
      <c r="H827" s="8">
        <f>+'CTOS FICHA 904664'!P828</f>
        <v>0</v>
      </c>
    </row>
    <row r="828" spans="1:8">
      <c r="A828" t="str">
        <f>'CTOS FICHA 904946'!C836&amp;'CTOS FICHA 904946'!D836&amp;'CTOS FICHA 904946'!E836&amp;'CTOS FICHA 904946'!F836&amp;'CTOS FICHA 904946'!G836&amp;'CTOS FICHA 904946'!H836&amp;'CTOS FICHA 904946'!I836</f>
        <v/>
      </c>
      <c r="B828" s="8">
        <f>+'CTOS FICHA 904946'!A836</f>
        <v>0</v>
      </c>
      <c r="C828" s="8">
        <f>+'CTOS FICHA 904946'!B836</f>
        <v>0</v>
      </c>
      <c r="D828" s="8">
        <f>+'CTOS FICHA 904946'!P836</f>
        <v>0</v>
      </c>
      <c r="E828" t="str">
        <f>'CTOS FICHA 904664'!C829&amp;'CTOS FICHA 904664'!D829&amp;'CTOS FICHA 904664'!E829&amp;'CTOS FICHA 904664'!F829&amp;'CTOS FICHA 904664'!G829&amp;'CTOS FICHA 904664'!H829&amp;'CTOS FICHA 904664'!I829&amp;'CTOS FICHA 904664'!Q829</f>
        <v/>
      </c>
      <c r="F828" s="8">
        <f>+'CTOS FICHA 904664'!A829</f>
        <v>0</v>
      </c>
      <c r="G828" s="8">
        <f>+'CTOS FICHA 904664'!B829</f>
        <v>0</v>
      </c>
      <c r="H828" s="8">
        <f>+'CTOS FICHA 904664'!P829</f>
        <v>0</v>
      </c>
    </row>
    <row r="829" spans="1:8">
      <c r="A829" t="str">
        <f>'CTOS FICHA 904946'!C837&amp;'CTOS FICHA 904946'!D837&amp;'CTOS FICHA 904946'!E837&amp;'CTOS FICHA 904946'!F837&amp;'CTOS FICHA 904946'!G837&amp;'CTOS FICHA 904946'!H837&amp;'CTOS FICHA 904946'!I837</f>
        <v/>
      </c>
      <c r="B829" s="8">
        <f>+'CTOS FICHA 904946'!A837</f>
        <v>0</v>
      </c>
      <c r="C829" s="8">
        <f>+'CTOS FICHA 904946'!B837</f>
        <v>0</v>
      </c>
      <c r="D829" s="8">
        <f>+'CTOS FICHA 904946'!P837</f>
        <v>0</v>
      </c>
      <c r="E829" t="str">
        <f>'CTOS FICHA 904664'!C830&amp;'CTOS FICHA 904664'!D830&amp;'CTOS FICHA 904664'!E830&amp;'CTOS FICHA 904664'!F830&amp;'CTOS FICHA 904664'!G830&amp;'CTOS FICHA 904664'!H830&amp;'CTOS FICHA 904664'!I830&amp;'CTOS FICHA 904664'!Q830</f>
        <v/>
      </c>
      <c r="F829" s="8">
        <f>+'CTOS FICHA 904664'!A830</f>
        <v>0</v>
      </c>
      <c r="G829" s="8">
        <f>+'CTOS FICHA 904664'!B830</f>
        <v>0</v>
      </c>
      <c r="H829" s="8">
        <f>+'CTOS FICHA 904664'!P830</f>
        <v>0</v>
      </c>
    </row>
    <row r="830" spans="1:8">
      <c r="A830" t="str">
        <f>'CTOS FICHA 904946'!C838&amp;'CTOS FICHA 904946'!D838&amp;'CTOS FICHA 904946'!E838&amp;'CTOS FICHA 904946'!F838&amp;'CTOS FICHA 904946'!G838&amp;'CTOS FICHA 904946'!H838&amp;'CTOS FICHA 904946'!I838</f>
        <v/>
      </c>
      <c r="B830" s="8">
        <f>+'CTOS FICHA 904946'!A838</f>
        <v>0</v>
      </c>
      <c r="C830" s="8">
        <f>+'CTOS FICHA 904946'!B838</f>
        <v>0</v>
      </c>
      <c r="D830" s="8">
        <f>+'CTOS FICHA 904946'!P838</f>
        <v>0</v>
      </c>
      <c r="E830" t="str">
        <f>'CTOS FICHA 904664'!C831&amp;'CTOS FICHA 904664'!D831&amp;'CTOS FICHA 904664'!E831&amp;'CTOS FICHA 904664'!F831&amp;'CTOS FICHA 904664'!G831&amp;'CTOS FICHA 904664'!H831&amp;'CTOS FICHA 904664'!I831&amp;'CTOS FICHA 904664'!Q831</f>
        <v/>
      </c>
      <c r="F830" s="8">
        <f>+'CTOS FICHA 904664'!A831</f>
        <v>0</v>
      </c>
      <c r="G830" s="8">
        <f>+'CTOS FICHA 904664'!B831</f>
        <v>0</v>
      </c>
      <c r="H830" s="8">
        <f>+'CTOS FICHA 904664'!P831</f>
        <v>0</v>
      </c>
    </row>
    <row r="831" spans="1:8">
      <c r="A831" t="str">
        <f>'CTOS FICHA 904946'!C839&amp;'CTOS FICHA 904946'!D839&amp;'CTOS FICHA 904946'!E839&amp;'CTOS FICHA 904946'!F839&amp;'CTOS FICHA 904946'!G839&amp;'CTOS FICHA 904946'!H839&amp;'CTOS FICHA 904946'!I839</f>
        <v/>
      </c>
      <c r="B831" s="8">
        <f>+'CTOS FICHA 904946'!A839</f>
        <v>0</v>
      </c>
      <c r="C831" s="8">
        <f>+'CTOS FICHA 904946'!B839</f>
        <v>0</v>
      </c>
      <c r="D831" s="8">
        <f>+'CTOS FICHA 904946'!P839</f>
        <v>0</v>
      </c>
      <c r="E831" t="str">
        <f>'CTOS FICHA 904664'!C832&amp;'CTOS FICHA 904664'!D832&amp;'CTOS FICHA 904664'!E832&amp;'CTOS FICHA 904664'!F832&amp;'CTOS FICHA 904664'!G832&amp;'CTOS FICHA 904664'!H832&amp;'CTOS FICHA 904664'!I832&amp;'CTOS FICHA 904664'!Q832</f>
        <v/>
      </c>
      <c r="F831" s="8">
        <f>+'CTOS FICHA 904664'!A832</f>
        <v>0</v>
      </c>
      <c r="G831" s="8">
        <f>+'CTOS FICHA 904664'!B832</f>
        <v>0</v>
      </c>
      <c r="H831" s="8">
        <f>+'CTOS FICHA 904664'!P832</f>
        <v>0</v>
      </c>
    </row>
    <row r="832" spans="1:8">
      <c r="A832" t="str">
        <f>'CTOS FICHA 904946'!C840&amp;'CTOS FICHA 904946'!D840&amp;'CTOS FICHA 904946'!E840&amp;'CTOS FICHA 904946'!F840&amp;'CTOS FICHA 904946'!G840&amp;'CTOS FICHA 904946'!H840&amp;'CTOS FICHA 904946'!I840</f>
        <v/>
      </c>
      <c r="B832" s="8">
        <f>+'CTOS FICHA 904946'!A840</f>
        <v>0</v>
      </c>
      <c r="C832" s="8">
        <f>+'CTOS FICHA 904946'!B840</f>
        <v>0</v>
      </c>
      <c r="D832" s="8">
        <f>+'CTOS FICHA 904946'!P840</f>
        <v>0</v>
      </c>
      <c r="E832" t="str">
        <f>'CTOS FICHA 904664'!C833&amp;'CTOS FICHA 904664'!D833&amp;'CTOS FICHA 904664'!E833&amp;'CTOS FICHA 904664'!F833&amp;'CTOS FICHA 904664'!G833&amp;'CTOS FICHA 904664'!H833&amp;'CTOS FICHA 904664'!I833&amp;'CTOS FICHA 904664'!Q833</f>
        <v/>
      </c>
      <c r="F832" s="8">
        <f>+'CTOS FICHA 904664'!A833</f>
        <v>0</v>
      </c>
      <c r="G832" s="8">
        <f>+'CTOS FICHA 904664'!B833</f>
        <v>0</v>
      </c>
      <c r="H832" s="8">
        <f>+'CTOS FICHA 904664'!P833</f>
        <v>0</v>
      </c>
    </row>
    <row r="833" spans="1:8">
      <c r="A833" t="str">
        <f>'CTOS FICHA 904946'!C841&amp;'CTOS FICHA 904946'!D841&amp;'CTOS FICHA 904946'!E841&amp;'CTOS FICHA 904946'!F841&amp;'CTOS FICHA 904946'!G841&amp;'CTOS FICHA 904946'!H841&amp;'CTOS FICHA 904946'!I841</f>
        <v/>
      </c>
      <c r="B833" s="8">
        <f>+'CTOS FICHA 904946'!A841</f>
        <v>0</v>
      </c>
      <c r="C833" s="8">
        <f>+'CTOS FICHA 904946'!B841</f>
        <v>0</v>
      </c>
      <c r="D833" s="8">
        <f>+'CTOS FICHA 904946'!P841</f>
        <v>0</v>
      </c>
      <c r="E833" t="str">
        <f>'CTOS FICHA 904664'!C834&amp;'CTOS FICHA 904664'!D834&amp;'CTOS FICHA 904664'!E834&amp;'CTOS FICHA 904664'!F834&amp;'CTOS FICHA 904664'!G834&amp;'CTOS FICHA 904664'!H834&amp;'CTOS FICHA 904664'!I834&amp;'CTOS FICHA 904664'!Q834</f>
        <v/>
      </c>
      <c r="F833" s="8">
        <f>+'CTOS FICHA 904664'!A834</f>
        <v>0</v>
      </c>
      <c r="G833" s="8">
        <f>+'CTOS FICHA 904664'!B834</f>
        <v>0</v>
      </c>
      <c r="H833" s="8">
        <f>+'CTOS FICHA 904664'!P834</f>
        <v>0</v>
      </c>
    </row>
    <row r="834" spans="1:8">
      <c r="A834" t="str">
        <f>'CTOS FICHA 904946'!C842&amp;'CTOS FICHA 904946'!D842&amp;'CTOS FICHA 904946'!E842&amp;'CTOS FICHA 904946'!F842&amp;'CTOS FICHA 904946'!G842&amp;'CTOS FICHA 904946'!H842&amp;'CTOS FICHA 904946'!I842</f>
        <v/>
      </c>
      <c r="B834" s="8">
        <f>+'CTOS FICHA 904946'!A842</f>
        <v>0</v>
      </c>
      <c r="C834" s="8">
        <f>+'CTOS FICHA 904946'!B842</f>
        <v>0</v>
      </c>
      <c r="D834" s="8">
        <f>+'CTOS FICHA 904946'!P842</f>
        <v>0</v>
      </c>
      <c r="E834" t="str">
        <f>'CTOS FICHA 904664'!C835&amp;'CTOS FICHA 904664'!D835&amp;'CTOS FICHA 904664'!E835&amp;'CTOS FICHA 904664'!F835&amp;'CTOS FICHA 904664'!G835&amp;'CTOS FICHA 904664'!H835&amp;'CTOS FICHA 904664'!I835&amp;'CTOS FICHA 904664'!Q835</f>
        <v/>
      </c>
      <c r="F834" s="8">
        <f>+'CTOS FICHA 904664'!A835</f>
        <v>0</v>
      </c>
      <c r="G834" s="8">
        <f>+'CTOS FICHA 904664'!B835</f>
        <v>0</v>
      </c>
      <c r="H834" s="8">
        <f>+'CTOS FICHA 904664'!P835</f>
        <v>0</v>
      </c>
    </row>
    <row r="835" spans="1:8">
      <c r="A835" t="str">
        <f>'CTOS FICHA 904946'!C843&amp;'CTOS FICHA 904946'!D843&amp;'CTOS FICHA 904946'!E843&amp;'CTOS FICHA 904946'!F843&amp;'CTOS FICHA 904946'!G843&amp;'CTOS FICHA 904946'!H843&amp;'CTOS FICHA 904946'!I843</f>
        <v/>
      </c>
      <c r="B835" s="8">
        <f>+'CTOS FICHA 904946'!A843</f>
        <v>0</v>
      </c>
      <c r="C835" s="8">
        <f>+'CTOS FICHA 904946'!B843</f>
        <v>0</v>
      </c>
      <c r="D835" s="8">
        <f>+'CTOS FICHA 904946'!P843</f>
        <v>0</v>
      </c>
      <c r="E835" t="str">
        <f>'CTOS FICHA 904664'!C836&amp;'CTOS FICHA 904664'!D836&amp;'CTOS FICHA 904664'!E836&amp;'CTOS FICHA 904664'!F836&amp;'CTOS FICHA 904664'!G836&amp;'CTOS FICHA 904664'!H836&amp;'CTOS FICHA 904664'!I836&amp;'CTOS FICHA 904664'!Q836</f>
        <v/>
      </c>
      <c r="F835" s="8">
        <f>+'CTOS FICHA 904664'!A836</f>
        <v>0</v>
      </c>
      <c r="G835" s="8">
        <f>+'CTOS FICHA 904664'!B836</f>
        <v>0</v>
      </c>
      <c r="H835" s="8">
        <f>+'CTOS FICHA 904664'!P836</f>
        <v>0</v>
      </c>
    </row>
    <row r="836" spans="1:8">
      <c r="A836" t="str">
        <f>'CTOS FICHA 904946'!C844&amp;'CTOS FICHA 904946'!D844&amp;'CTOS FICHA 904946'!E844&amp;'CTOS FICHA 904946'!F844&amp;'CTOS FICHA 904946'!G844&amp;'CTOS FICHA 904946'!H844&amp;'CTOS FICHA 904946'!I844</f>
        <v/>
      </c>
      <c r="B836" s="8">
        <f>+'CTOS FICHA 904946'!A844</f>
        <v>0</v>
      </c>
      <c r="C836" s="8">
        <f>+'CTOS FICHA 904946'!B844</f>
        <v>0</v>
      </c>
      <c r="D836" s="8">
        <f>+'CTOS FICHA 904946'!P844</f>
        <v>0</v>
      </c>
      <c r="E836" t="str">
        <f>'CTOS FICHA 904664'!C837&amp;'CTOS FICHA 904664'!D837&amp;'CTOS FICHA 904664'!E837&amp;'CTOS FICHA 904664'!F837&amp;'CTOS FICHA 904664'!G837&amp;'CTOS FICHA 904664'!H837&amp;'CTOS FICHA 904664'!I837&amp;'CTOS FICHA 904664'!Q837</f>
        <v/>
      </c>
      <c r="F836" s="8">
        <f>+'CTOS FICHA 904664'!A837</f>
        <v>0</v>
      </c>
      <c r="G836" s="8">
        <f>+'CTOS FICHA 904664'!B837</f>
        <v>0</v>
      </c>
      <c r="H836" s="8">
        <f>+'CTOS FICHA 904664'!P837</f>
        <v>0</v>
      </c>
    </row>
    <row r="837" spans="1:8">
      <c r="A837" t="str">
        <f>'CTOS FICHA 904946'!C845&amp;'CTOS FICHA 904946'!D845&amp;'CTOS FICHA 904946'!E845&amp;'CTOS FICHA 904946'!F845&amp;'CTOS FICHA 904946'!G845&amp;'CTOS FICHA 904946'!H845&amp;'CTOS FICHA 904946'!I845</f>
        <v/>
      </c>
      <c r="B837" s="8">
        <f>+'CTOS FICHA 904946'!A845</f>
        <v>0</v>
      </c>
      <c r="C837" s="8">
        <f>+'CTOS FICHA 904946'!B845</f>
        <v>0</v>
      </c>
      <c r="D837" s="8">
        <f>+'CTOS FICHA 904946'!P845</f>
        <v>0</v>
      </c>
      <c r="E837" t="str">
        <f>'CTOS FICHA 904664'!C838&amp;'CTOS FICHA 904664'!D838&amp;'CTOS FICHA 904664'!E838&amp;'CTOS FICHA 904664'!F838&amp;'CTOS FICHA 904664'!G838&amp;'CTOS FICHA 904664'!H838&amp;'CTOS FICHA 904664'!I838&amp;'CTOS FICHA 904664'!Q838</f>
        <v/>
      </c>
      <c r="F837" s="8">
        <f>+'CTOS FICHA 904664'!A838</f>
        <v>0</v>
      </c>
      <c r="G837" s="8">
        <f>+'CTOS FICHA 904664'!B838</f>
        <v>0</v>
      </c>
      <c r="H837" s="8">
        <f>+'CTOS FICHA 904664'!P838</f>
        <v>0</v>
      </c>
    </row>
    <row r="838" spans="1:8">
      <c r="A838" t="str">
        <f>'CTOS FICHA 904946'!C846&amp;'CTOS FICHA 904946'!D846&amp;'CTOS FICHA 904946'!E846&amp;'CTOS FICHA 904946'!F846&amp;'CTOS FICHA 904946'!G846&amp;'CTOS FICHA 904946'!H846&amp;'CTOS FICHA 904946'!I846</f>
        <v/>
      </c>
      <c r="B838" s="8">
        <f>+'CTOS FICHA 904946'!A846</f>
        <v>0</v>
      </c>
      <c r="C838" s="8">
        <f>+'CTOS FICHA 904946'!B846</f>
        <v>0</v>
      </c>
      <c r="D838" s="8">
        <f>+'CTOS FICHA 904946'!P846</f>
        <v>0</v>
      </c>
      <c r="E838" t="str">
        <f>'CTOS FICHA 904664'!C839&amp;'CTOS FICHA 904664'!D839&amp;'CTOS FICHA 904664'!E839&amp;'CTOS FICHA 904664'!F839&amp;'CTOS FICHA 904664'!G839&amp;'CTOS FICHA 904664'!H839&amp;'CTOS FICHA 904664'!I839&amp;'CTOS FICHA 904664'!Q839</f>
        <v/>
      </c>
      <c r="F838" s="8">
        <f>+'CTOS FICHA 904664'!A839</f>
        <v>0</v>
      </c>
      <c r="G838" s="8">
        <f>+'CTOS FICHA 904664'!B839</f>
        <v>0</v>
      </c>
      <c r="H838" s="8">
        <f>+'CTOS FICHA 904664'!P839</f>
        <v>0</v>
      </c>
    </row>
    <row r="839" spans="1:8">
      <c r="A839" t="str">
        <f>'CTOS FICHA 904946'!C847&amp;'CTOS FICHA 904946'!D847&amp;'CTOS FICHA 904946'!E847&amp;'CTOS FICHA 904946'!F847&amp;'CTOS FICHA 904946'!G847&amp;'CTOS FICHA 904946'!H847&amp;'CTOS FICHA 904946'!I847</f>
        <v/>
      </c>
      <c r="B839" s="8">
        <f>+'CTOS FICHA 904946'!A847</f>
        <v>0</v>
      </c>
      <c r="C839" s="8">
        <f>+'CTOS FICHA 904946'!B847</f>
        <v>0</v>
      </c>
      <c r="D839" s="8">
        <f>+'CTOS FICHA 904946'!P847</f>
        <v>0</v>
      </c>
      <c r="E839" t="str">
        <f>'CTOS FICHA 904664'!C840&amp;'CTOS FICHA 904664'!D840&amp;'CTOS FICHA 904664'!E840&amp;'CTOS FICHA 904664'!F840&amp;'CTOS FICHA 904664'!G840&amp;'CTOS FICHA 904664'!H840&amp;'CTOS FICHA 904664'!I840&amp;'CTOS FICHA 904664'!Q840</f>
        <v/>
      </c>
      <c r="F839" s="8">
        <f>+'CTOS FICHA 904664'!A840</f>
        <v>0</v>
      </c>
      <c r="G839" s="8">
        <f>+'CTOS FICHA 904664'!B840</f>
        <v>0</v>
      </c>
      <c r="H839" s="8">
        <f>+'CTOS FICHA 904664'!P840</f>
        <v>0</v>
      </c>
    </row>
    <row r="840" spans="1:8">
      <c r="A840" t="str">
        <f>'CTOS FICHA 904946'!C848&amp;'CTOS FICHA 904946'!D848&amp;'CTOS FICHA 904946'!E848&amp;'CTOS FICHA 904946'!F848&amp;'CTOS FICHA 904946'!G848&amp;'CTOS FICHA 904946'!H848&amp;'CTOS FICHA 904946'!I848</f>
        <v/>
      </c>
      <c r="B840" s="8">
        <f>+'CTOS FICHA 904946'!A848</f>
        <v>0</v>
      </c>
      <c r="C840" s="8">
        <f>+'CTOS FICHA 904946'!B848</f>
        <v>0</v>
      </c>
      <c r="D840" s="8">
        <f>+'CTOS FICHA 904946'!P848</f>
        <v>0</v>
      </c>
      <c r="E840" t="str">
        <f>'CTOS FICHA 904664'!C841&amp;'CTOS FICHA 904664'!D841&amp;'CTOS FICHA 904664'!E841&amp;'CTOS FICHA 904664'!F841&amp;'CTOS FICHA 904664'!G841&amp;'CTOS FICHA 904664'!H841&amp;'CTOS FICHA 904664'!I841&amp;'CTOS FICHA 904664'!Q841</f>
        <v/>
      </c>
      <c r="F840" s="8">
        <f>+'CTOS FICHA 904664'!A841</f>
        <v>0</v>
      </c>
      <c r="G840" s="8">
        <f>+'CTOS FICHA 904664'!B841</f>
        <v>0</v>
      </c>
      <c r="H840" s="8">
        <f>+'CTOS FICHA 904664'!P841</f>
        <v>0</v>
      </c>
    </row>
    <row r="841" spans="1:8">
      <c r="A841" t="str">
        <f>'CTOS FICHA 904946'!C849&amp;'CTOS FICHA 904946'!D849&amp;'CTOS FICHA 904946'!E849&amp;'CTOS FICHA 904946'!F849&amp;'CTOS FICHA 904946'!G849&amp;'CTOS FICHA 904946'!H849&amp;'CTOS FICHA 904946'!I849</f>
        <v/>
      </c>
      <c r="B841" s="8">
        <f>+'CTOS FICHA 904946'!A849</f>
        <v>0</v>
      </c>
      <c r="C841" s="8">
        <f>+'CTOS FICHA 904946'!B849</f>
        <v>0</v>
      </c>
      <c r="D841" s="8">
        <f>+'CTOS FICHA 904946'!P849</f>
        <v>0</v>
      </c>
      <c r="E841" t="str">
        <f>'CTOS FICHA 904664'!C842&amp;'CTOS FICHA 904664'!D842&amp;'CTOS FICHA 904664'!E842&amp;'CTOS FICHA 904664'!F842&amp;'CTOS FICHA 904664'!G842&amp;'CTOS FICHA 904664'!H842&amp;'CTOS FICHA 904664'!I842&amp;'CTOS FICHA 904664'!Q842</f>
        <v/>
      </c>
      <c r="F841" s="8">
        <f>+'CTOS FICHA 904664'!A842</f>
        <v>0</v>
      </c>
      <c r="G841" s="8">
        <f>+'CTOS FICHA 904664'!B842</f>
        <v>0</v>
      </c>
      <c r="H841" s="8">
        <f>+'CTOS FICHA 904664'!P842</f>
        <v>0</v>
      </c>
    </row>
    <row r="842" spans="1:8">
      <c r="A842" t="str">
        <f>'CTOS FICHA 904946'!C850&amp;'CTOS FICHA 904946'!D850&amp;'CTOS FICHA 904946'!E850&amp;'CTOS FICHA 904946'!F850&amp;'CTOS FICHA 904946'!G850&amp;'CTOS FICHA 904946'!H850&amp;'CTOS FICHA 904946'!I850</f>
        <v/>
      </c>
      <c r="B842" s="8">
        <f>+'CTOS FICHA 904946'!A850</f>
        <v>0</v>
      </c>
      <c r="C842" s="8">
        <f>+'CTOS FICHA 904946'!B850</f>
        <v>0</v>
      </c>
      <c r="D842" s="8">
        <f>+'CTOS FICHA 904946'!P850</f>
        <v>0</v>
      </c>
      <c r="E842" t="str">
        <f>'CTOS FICHA 904664'!C843&amp;'CTOS FICHA 904664'!D843&amp;'CTOS FICHA 904664'!E843&amp;'CTOS FICHA 904664'!F843&amp;'CTOS FICHA 904664'!G843&amp;'CTOS FICHA 904664'!H843&amp;'CTOS FICHA 904664'!I843&amp;'CTOS FICHA 904664'!Q843</f>
        <v/>
      </c>
      <c r="F842" s="8">
        <f>+'CTOS FICHA 904664'!A843</f>
        <v>0</v>
      </c>
      <c r="G842" s="8">
        <f>+'CTOS FICHA 904664'!B843</f>
        <v>0</v>
      </c>
      <c r="H842" s="8">
        <f>+'CTOS FICHA 904664'!P843</f>
        <v>0</v>
      </c>
    </row>
    <row r="843" spans="1:8">
      <c r="A843" t="str">
        <f>'CTOS FICHA 904946'!C851&amp;'CTOS FICHA 904946'!D851&amp;'CTOS FICHA 904946'!E851&amp;'CTOS FICHA 904946'!F851&amp;'CTOS FICHA 904946'!G851&amp;'CTOS FICHA 904946'!H851&amp;'CTOS FICHA 904946'!I851</f>
        <v/>
      </c>
      <c r="B843" s="8">
        <f>+'CTOS FICHA 904946'!A851</f>
        <v>0</v>
      </c>
      <c r="C843" s="8">
        <f>+'CTOS FICHA 904946'!B851</f>
        <v>0</v>
      </c>
      <c r="D843" s="8">
        <f>+'CTOS FICHA 904946'!P851</f>
        <v>0</v>
      </c>
      <c r="E843" t="str">
        <f>'CTOS FICHA 904664'!C844&amp;'CTOS FICHA 904664'!D844&amp;'CTOS FICHA 904664'!E844&amp;'CTOS FICHA 904664'!F844&amp;'CTOS FICHA 904664'!G844&amp;'CTOS FICHA 904664'!H844&amp;'CTOS FICHA 904664'!I844&amp;'CTOS FICHA 904664'!Q844</f>
        <v/>
      </c>
      <c r="F843" s="8">
        <f>+'CTOS FICHA 904664'!A844</f>
        <v>0</v>
      </c>
      <c r="G843" s="8">
        <f>+'CTOS FICHA 904664'!B844</f>
        <v>0</v>
      </c>
      <c r="H843" s="8">
        <f>+'CTOS FICHA 904664'!P844</f>
        <v>0</v>
      </c>
    </row>
    <row r="844" spans="1:8">
      <c r="A844" t="str">
        <f>'CTOS FICHA 904946'!C852&amp;'CTOS FICHA 904946'!D852&amp;'CTOS FICHA 904946'!E852&amp;'CTOS FICHA 904946'!F852&amp;'CTOS FICHA 904946'!G852&amp;'CTOS FICHA 904946'!H852&amp;'CTOS FICHA 904946'!I852</f>
        <v/>
      </c>
      <c r="B844" s="8">
        <f>+'CTOS FICHA 904946'!A852</f>
        <v>0</v>
      </c>
      <c r="C844" s="8">
        <f>+'CTOS FICHA 904946'!B852</f>
        <v>0</v>
      </c>
      <c r="D844" s="8">
        <f>+'CTOS FICHA 904946'!P852</f>
        <v>0</v>
      </c>
      <c r="E844" t="str">
        <f>'CTOS FICHA 904664'!C845&amp;'CTOS FICHA 904664'!D845&amp;'CTOS FICHA 904664'!E845&amp;'CTOS FICHA 904664'!F845&amp;'CTOS FICHA 904664'!G845&amp;'CTOS FICHA 904664'!H845&amp;'CTOS FICHA 904664'!I845&amp;'CTOS FICHA 904664'!Q845</f>
        <v/>
      </c>
      <c r="F844" s="8">
        <f>+'CTOS FICHA 904664'!A845</f>
        <v>0</v>
      </c>
      <c r="G844" s="8">
        <f>+'CTOS FICHA 904664'!B845</f>
        <v>0</v>
      </c>
      <c r="H844" s="8">
        <f>+'CTOS FICHA 904664'!P845</f>
        <v>0</v>
      </c>
    </row>
    <row r="845" spans="1:8">
      <c r="A845" t="str">
        <f>'CTOS FICHA 904946'!C853&amp;'CTOS FICHA 904946'!D853&amp;'CTOS FICHA 904946'!E853&amp;'CTOS FICHA 904946'!F853&amp;'CTOS FICHA 904946'!G853&amp;'CTOS FICHA 904946'!H853&amp;'CTOS FICHA 904946'!I853</f>
        <v/>
      </c>
      <c r="B845" s="8">
        <f>+'CTOS FICHA 904946'!A853</f>
        <v>0</v>
      </c>
      <c r="C845" s="8">
        <f>+'CTOS FICHA 904946'!B853</f>
        <v>0</v>
      </c>
      <c r="D845" s="8">
        <f>+'CTOS FICHA 904946'!P853</f>
        <v>0</v>
      </c>
      <c r="E845" t="str">
        <f>'CTOS FICHA 904664'!C846&amp;'CTOS FICHA 904664'!D846&amp;'CTOS FICHA 904664'!E846&amp;'CTOS FICHA 904664'!F846&amp;'CTOS FICHA 904664'!G846&amp;'CTOS FICHA 904664'!H846&amp;'CTOS FICHA 904664'!I846&amp;'CTOS FICHA 904664'!Q846</f>
        <v/>
      </c>
      <c r="F845" s="8">
        <f>+'CTOS FICHA 904664'!A846</f>
        <v>0</v>
      </c>
      <c r="G845" s="8">
        <f>+'CTOS FICHA 904664'!B846</f>
        <v>0</v>
      </c>
      <c r="H845" s="8">
        <f>+'CTOS FICHA 904664'!P846</f>
        <v>0</v>
      </c>
    </row>
    <row r="846" spans="1:8">
      <c r="A846" t="str">
        <f>'CTOS FICHA 904946'!C854&amp;'CTOS FICHA 904946'!D854&amp;'CTOS FICHA 904946'!E854&amp;'CTOS FICHA 904946'!F854&amp;'CTOS FICHA 904946'!G854&amp;'CTOS FICHA 904946'!H854&amp;'CTOS FICHA 904946'!I854</f>
        <v/>
      </c>
      <c r="B846" s="8">
        <f>+'CTOS FICHA 904946'!A854</f>
        <v>0</v>
      </c>
      <c r="C846" s="8">
        <f>+'CTOS FICHA 904946'!B854</f>
        <v>0</v>
      </c>
      <c r="D846" s="8">
        <f>+'CTOS FICHA 904946'!P854</f>
        <v>0</v>
      </c>
      <c r="E846" t="str">
        <f>'CTOS FICHA 904664'!C847&amp;'CTOS FICHA 904664'!D847&amp;'CTOS FICHA 904664'!E847&amp;'CTOS FICHA 904664'!F847&amp;'CTOS FICHA 904664'!G847&amp;'CTOS FICHA 904664'!H847&amp;'CTOS FICHA 904664'!I847&amp;'CTOS FICHA 904664'!Q847</f>
        <v/>
      </c>
      <c r="F846" s="8">
        <f>+'CTOS FICHA 904664'!A847</f>
        <v>0</v>
      </c>
      <c r="G846" s="8">
        <f>+'CTOS FICHA 904664'!B847</f>
        <v>0</v>
      </c>
      <c r="H846" s="8">
        <f>+'CTOS FICHA 904664'!P847</f>
        <v>0</v>
      </c>
    </row>
    <row r="847" spans="1:8">
      <c r="A847" t="str">
        <f>'CTOS FICHA 904946'!C855&amp;'CTOS FICHA 904946'!D855&amp;'CTOS FICHA 904946'!E855&amp;'CTOS FICHA 904946'!F855&amp;'CTOS FICHA 904946'!G855&amp;'CTOS FICHA 904946'!H855&amp;'CTOS FICHA 904946'!I855</f>
        <v/>
      </c>
      <c r="B847" s="8">
        <f>+'CTOS FICHA 904946'!A855</f>
        <v>0</v>
      </c>
      <c r="C847" s="8">
        <f>+'CTOS FICHA 904946'!B855</f>
        <v>0</v>
      </c>
      <c r="D847" s="8">
        <f>+'CTOS FICHA 904946'!P855</f>
        <v>0</v>
      </c>
      <c r="E847" t="str">
        <f>'CTOS FICHA 904664'!C848&amp;'CTOS FICHA 904664'!D848&amp;'CTOS FICHA 904664'!E848&amp;'CTOS FICHA 904664'!F848&amp;'CTOS FICHA 904664'!G848&amp;'CTOS FICHA 904664'!H848&amp;'CTOS FICHA 904664'!I848&amp;'CTOS FICHA 904664'!Q848</f>
        <v/>
      </c>
      <c r="F847" s="8">
        <f>+'CTOS FICHA 904664'!A848</f>
        <v>0</v>
      </c>
      <c r="G847" s="8">
        <f>+'CTOS FICHA 904664'!B848</f>
        <v>0</v>
      </c>
      <c r="H847" s="8">
        <f>+'CTOS FICHA 904664'!P848</f>
        <v>0</v>
      </c>
    </row>
    <row r="848" spans="1:8">
      <c r="A848" t="str">
        <f>'CTOS FICHA 904946'!C856&amp;'CTOS FICHA 904946'!D856&amp;'CTOS FICHA 904946'!E856&amp;'CTOS FICHA 904946'!F856&amp;'CTOS FICHA 904946'!G856&amp;'CTOS FICHA 904946'!H856&amp;'CTOS FICHA 904946'!I856</f>
        <v/>
      </c>
      <c r="B848" s="8">
        <f>+'CTOS FICHA 904946'!A856</f>
        <v>0</v>
      </c>
      <c r="C848" s="8">
        <f>+'CTOS FICHA 904946'!B856</f>
        <v>0</v>
      </c>
      <c r="D848" s="8">
        <f>+'CTOS FICHA 904946'!P856</f>
        <v>0</v>
      </c>
      <c r="E848" t="str">
        <f>'CTOS FICHA 904664'!C849&amp;'CTOS FICHA 904664'!D849&amp;'CTOS FICHA 904664'!E849&amp;'CTOS FICHA 904664'!F849&amp;'CTOS FICHA 904664'!G849&amp;'CTOS FICHA 904664'!H849&amp;'CTOS FICHA 904664'!I849&amp;'CTOS FICHA 904664'!Q849</f>
        <v/>
      </c>
      <c r="F848" s="8">
        <f>+'CTOS FICHA 904664'!A849</f>
        <v>0</v>
      </c>
      <c r="G848" s="8">
        <f>+'CTOS FICHA 904664'!B849</f>
        <v>0</v>
      </c>
      <c r="H848" s="8">
        <f>+'CTOS FICHA 904664'!P849</f>
        <v>0</v>
      </c>
    </row>
    <row r="849" spans="1:8">
      <c r="A849" t="str">
        <f>'CTOS FICHA 904946'!C857&amp;'CTOS FICHA 904946'!D857&amp;'CTOS FICHA 904946'!E857&amp;'CTOS FICHA 904946'!F857&amp;'CTOS FICHA 904946'!G857&amp;'CTOS FICHA 904946'!H857&amp;'CTOS FICHA 904946'!I857</f>
        <v/>
      </c>
      <c r="B849" s="8">
        <f>+'CTOS FICHA 904946'!A857</f>
        <v>0</v>
      </c>
      <c r="C849" s="8">
        <f>+'CTOS FICHA 904946'!B857</f>
        <v>0</v>
      </c>
      <c r="D849" s="8">
        <f>+'CTOS FICHA 904946'!P857</f>
        <v>0</v>
      </c>
      <c r="E849" t="str">
        <f>'CTOS FICHA 904664'!C850&amp;'CTOS FICHA 904664'!D850&amp;'CTOS FICHA 904664'!E850&amp;'CTOS FICHA 904664'!F850&amp;'CTOS FICHA 904664'!G850&amp;'CTOS FICHA 904664'!H850&amp;'CTOS FICHA 904664'!I850&amp;'CTOS FICHA 904664'!Q850</f>
        <v/>
      </c>
      <c r="F849" s="8">
        <f>+'CTOS FICHA 904664'!A850</f>
        <v>0</v>
      </c>
      <c r="G849" s="8">
        <f>+'CTOS FICHA 904664'!B850</f>
        <v>0</v>
      </c>
      <c r="H849" s="8">
        <f>+'CTOS FICHA 904664'!P850</f>
        <v>0</v>
      </c>
    </row>
    <row r="850" spans="1:8">
      <c r="A850" t="str">
        <f>'CTOS FICHA 904946'!C858&amp;'CTOS FICHA 904946'!D858&amp;'CTOS FICHA 904946'!E858&amp;'CTOS FICHA 904946'!F858&amp;'CTOS FICHA 904946'!G858&amp;'CTOS FICHA 904946'!H858&amp;'CTOS FICHA 904946'!I858</f>
        <v/>
      </c>
      <c r="B850" s="8">
        <f>+'CTOS FICHA 904946'!A858</f>
        <v>0</v>
      </c>
      <c r="C850" s="8">
        <f>+'CTOS FICHA 904946'!B858</f>
        <v>0</v>
      </c>
      <c r="D850" s="8">
        <f>+'CTOS FICHA 904946'!P858</f>
        <v>0</v>
      </c>
      <c r="E850" t="str">
        <f>'CTOS FICHA 904664'!C851&amp;'CTOS FICHA 904664'!D851&amp;'CTOS FICHA 904664'!E851&amp;'CTOS FICHA 904664'!F851&amp;'CTOS FICHA 904664'!G851&amp;'CTOS FICHA 904664'!H851&amp;'CTOS FICHA 904664'!I851&amp;'CTOS FICHA 904664'!Q851</f>
        <v/>
      </c>
      <c r="F850" s="8">
        <f>+'CTOS FICHA 904664'!A851</f>
        <v>0</v>
      </c>
      <c r="G850" s="8">
        <f>+'CTOS FICHA 904664'!B851</f>
        <v>0</v>
      </c>
      <c r="H850" s="8">
        <f>+'CTOS FICHA 904664'!P851</f>
        <v>0</v>
      </c>
    </row>
    <row r="851" spans="1:8">
      <c r="A851" t="str">
        <f>'CTOS FICHA 904946'!C859&amp;'CTOS FICHA 904946'!D859&amp;'CTOS FICHA 904946'!E859&amp;'CTOS FICHA 904946'!F859&amp;'CTOS FICHA 904946'!G859&amp;'CTOS FICHA 904946'!H859&amp;'CTOS FICHA 904946'!I859</f>
        <v/>
      </c>
      <c r="B851" s="8">
        <f>+'CTOS FICHA 904946'!A859</f>
        <v>0</v>
      </c>
      <c r="C851" s="8">
        <f>+'CTOS FICHA 904946'!B859</f>
        <v>0</v>
      </c>
      <c r="D851" s="8">
        <f>+'CTOS FICHA 904946'!P859</f>
        <v>0</v>
      </c>
      <c r="E851" t="str">
        <f>'CTOS FICHA 904664'!C852&amp;'CTOS FICHA 904664'!D852&amp;'CTOS FICHA 904664'!E852&amp;'CTOS FICHA 904664'!F852&amp;'CTOS FICHA 904664'!G852&amp;'CTOS FICHA 904664'!H852&amp;'CTOS FICHA 904664'!I852&amp;'CTOS FICHA 904664'!Q852</f>
        <v/>
      </c>
      <c r="F851" s="8">
        <f>+'CTOS FICHA 904664'!A852</f>
        <v>0</v>
      </c>
      <c r="G851" s="8">
        <f>+'CTOS FICHA 904664'!B852</f>
        <v>0</v>
      </c>
      <c r="H851" s="8">
        <f>+'CTOS FICHA 904664'!P852</f>
        <v>0</v>
      </c>
    </row>
    <row r="852" spans="1:8">
      <c r="A852" t="str">
        <f>'CTOS FICHA 904946'!C860&amp;'CTOS FICHA 904946'!D860&amp;'CTOS FICHA 904946'!E860&amp;'CTOS FICHA 904946'!F860&amp;'CTOS FICHA 904946'!G860&amp;'CTOS FICHA 904946'!H860&amp;'CTOS FICHA 904946'!I860</f>
        <v/>
      </c>
      <c r="B852" s="8">
        <f>+'CTOS FICHA 904946'!A860</f>
        <v>0</v>
      </c>
      <c r="C852" s="8">
        <f>+'CTOS FICHA 904946'!B860</f>
        <v>0</v>
      </c>
      <c r="D852" s="8">
        <f>+'CTOS FICHA 904946'!P860</f>
        <v>0</v>
      </c>
      <c r="E852" t="str">
        <f>'CTOS FICHA 904664'!C853&amp;'CTOS FICHA 904664'!D853&amp;'CTOS FICHA 904664'!E853&amp;'CTOS FICHA 904664'!F853&amp;'CTOS FICHA 904664'!G853&amp;'CTOS FICHA 904664'!H853&amp;'CTOS FICHA 904664'!I853&amp;'CTOS FICHA 904664'!Q853</f>
        <v/>
      </c>
      <c r="F852" s="8">
        <f>+'CTOS FICHA 904664'!A853</f>
        <v>0</v>
      </c>
      <c r="G852" s="8">
        <f>+'CTOS FICHA 904664'!B853</f>
        <v>0</v>
      </c>
      <c r="H852" s="8">
        <f>+'CTOS FICHA 904664'!P853</f>
        <v>0</v>
      </c>
    </row>
    <row r="853" spans="1:8">
      <c r="A853" t="str">
        <f>'CTOS FICHA 904946'!C861&amp;'CTOS FICHA 904946'!D861&amp;'CTOS FICHA 904946'!E861&amp;'CTOS FICHA 904946'!F861&amp;'CTOS FICHA 904946'!G861&amp;'CTOS FICHA 904946'!H861&amp;'CTOS FICHA 904946'!I861</f>
        <v/>
      </c>
      <c r="B853" s="8">
        <f>+'CTOS FICHA 904946'!A861</f>
        <v>0</v>
      </c>
      <c r="C853" s="8">
        <f>+'CTOS FICHA 904946'!B861</f>
        <v>0</v>
      </c>
      <c r="D853" s="8">
        <f>+'CTOS FICHA 904946'!P861</f>
        <v>0</v>
      </c>
      <c r="E853" t="str">
        <f>'CTOS FICHA 904664'!C854&amp;'CTOS FICHA 904664'!D854&amp;'CTOS FICHA 904664'!E854&amp;'CTOS FICHA 904664'!F854&amp;'CTOS FICHA 904664'!G854&amp;'CTOS FICHA 904664'!H854&amp;'CTOS FICHA 904664'!I854&amp;'CTOS FICHA 904664'!Q854</f>
        <v/>
      </c>
      <c r="F853" s="8">
        <f>+'CTOS FICHA 904664'!A854</f>
        <v>0</v>
      </c>
      <c r="G853" s="8">
        <f>+'CTOS FICHA 904664'!B854</f>
        <v>0</v>
      </c>
      <c r="H853" s="8">
        <f>+'CTOS FICHA 904664'!P854</f>
        <v>0</v>
      </c>
    </row>
    <row r="854" spans="1:8">
      <c r="A854" t="str">
        <f>'CTOS FICHA 904946'!C862&amp;'CTOS FICHA 904946'!D862&amp;'CTOS FICHA 904946'!E862&amp;'CTOS FICHA 904946'!F862&amp;'CTOS FICHA 904946'!G862&amp;'CTOS FICHA 904946'!H862&amp;'CTOS FICHA 904946'!I862</f>
        <v/>
      </c>
      <c r="B854" s="8">
        <f>+'CTOS FICHA 904946'!A862</f>
        <v>0</v>
      </c>
      <c r="C854" s="8">
        <f>+'CTOS FICHA 904946'!B862</f>
        <v>0</v>
      </c>
      <c r="D854" s="8">
        <f>+'CTOS FICHA 904946'!P862</f>
        <v>0</v>
      </c>
      <c r="E854" t="str">
        <f>'CTOS FICHA 904664'!C855&amp;'CTOS FICHA 904664'!D855&amp;'CTOS FICHA 904664'!E855&amp;'CTOS FICHA 904664'!F855&amp;'CTOS FICHA 904664'!G855&amp;'CTOS FICHA 904664'!H855&amp;'CTOS FICHA 904664'!I855&amp;'CTOS FICHA 904664'!Q855</f>
        <v/>
      </c>
      <c r="F854" s="8">
        <f>+'CTOS FICHA 904664'!A855</f>
        <v>0</v>
      </c>
      <c r="G854" s="8">
        <f>+'CTOS FICHA 904664'!B855</f>
        <v>0</v>
      </c>
      <c r="H854" s="8">
        <f>+'CTOS FICHA 904664'!P855</f>
        <v>0</v>
      </c>
    </row>
    <row r="855" spans="1:8">
      <c r="A855" t="str">
        <f>'CTOS FICHA 904946'!C863&amp;'CTOS FICHA 904946'!D863&amp;'CTOS FICHA 904946'!E863&amp;'CTOS FICHA 904946'!F863&amp;'CTOS FICHA 904946'!G863&amp;'CTOS FICHA 904946'!H863&amp;'CTOS FICHA 904946'!I863</f>
        <v/>
      </c>
      <c r="B855" s="8">
        <f>+'CTOS FICHA 904946'!A863</f>
        <v>0</v>
      </c>
      <c r="C855" s="8">
        <f>+'CTOS FICHA 904946'!B863</f>
        <v>0</v>
      </c>
      <c r="D855" s="8">
        <f>+'CTOS FICHA 904946'!P863</f>
        <v>0</v>
      </c>
      <c r="E855" t="str">
        <f>'CTOS FICHA 904664'!C856&amp;'CTOS FICHA 904664'!D856&amp;'CTOS FICHA 904664'!E856&amp;'CTOS FICHA 904664'!F856&amp;'CTOS FICHA 904664'!G856&amp;'CTOS FICHA 904664'!H856&amp;'CTOS FICHA 904664'!I856&amp;'CTOS FICHA 904664'!Q856</f>
        <v/>
      </c>
      <c r="F855" s="8">
        <f>+'CTOS FICHA 904664'!A856</f>
        <v>0</v>
      </c>
      <c r="G855" s="8">
        <f>+'CTOS FICHA 904664'!B856</f>
        <v>0</v>
      </c>
      <c r="H855" s="8">
        <f>+'CTOS FICHA 904664'!P856</f>
        <v>0</v>
      </c>
    </row>
    <row r="856" spans="1:8">
      <c r="A856" t="str">
        <f>'CTOS FICHA 904946'!C864&amp;'CTOS FICHA 904946'!D864&amp;'CTOS FICHA 904946'!E864&amp;'CTOS FICHA 904946'!F864&amp;'CTOS FICHA 904946'!G864&amp;'CTOS FICHA 904946'!H864&amp;'CTOS FICHA 904946'!I864</f>
        <v/>
      </c>
      <c r="B856" s="8">
        <f>+'CTOS FICHA 904946'!A864</f>
        <v>0</v>
      </c>
      <c r="C856" s="8">
        <f>+'CTOS FICHA 904946'!B864</f>
        <v>0</v>
      </c>
      <c r="D856" s="8">
        <f>+'CTOS FICHA 904946'!P864</f>
        <v>0</v>
      </c>
      <c r="E856" t="str">
        <f>'CTOS FICHA 904664'!C857&amp;'CTOS FICHA 904664'!D857&amp;'CTOS FICHA 904664'!E857&amp;'CTOS FICHA 904664'!F857&amp;'CTOS FICHA 904664'!G857&amp;'CTOS FICHA 904664'!H857&amp;'CTOS FICHA 904664'!I857&amp;'CTOS FICHA 904664'!Q857</f>
        <v/>
      </c>
      <c r="F856" s="8">
        <f>+'CTOS FICHA 904664'!A857</f>
        <v>0</v>
      </c>
      <c r="G856" s="8">
        <f>+'CTOS FICHA 904664'!B857</f>
        <v>0</v>
      </c>
      <c r="H856" s="8">
        <f>+'CTOS FICHA 904664'!P857</f>
        <v>0</v>
      </c>
    </row>
    <row r="857" spans="1:8">
      <c r="A857" t="str">
        <f>'CTOS FICHA 904946'!C865&amp;'CTOS FICHA 904946'!D865&amp;'CTOS FICHA 904946'!E865&amp;'CTOS FICHA 904946'!F865&amp;'CTOS FICHA 904946'!G865&amp;'CTOS FICHA 904946'!H865&amp;'CTOS FICHA 904946'!I865</f>
        <v/>
      </c>
      <c r="B857" s="8">
        <f>+'CTOS FICHA 904946'!A865</f>
        <v>0</v>
      </c>
      <c r="C857" s="8">
        <f>+'CTOS FICHA 904946'!B865</f>
        <v>0</v>
      </c>
      <c r="D857" s="8">
        <f>+'CTOS FICHA 904946'!P865</f>
        <v>0</v>
      </c>
      <c r="E857" t="str">
        <f>'CTOS FICHA 904664'!C858&amp;'CTOS FICHA 904664'!D858&amp;'CTOS FICHA 904664'!E858&amp;'CTOS FICHA 904664'!F858&amp;'CTOS FICHA 904664'!G858&amp;'CTOS FICHA 904664'!H858&amp;'CTOS FICHA 904664'!I858&amp;'CTOS FICHA 904664'!Q858</f>
        <v/>
      </c>
      <c r="F857" s="8">
        <f>+'CTOS FICHA 904664'!A858</f>
        <v>0</v>
      </c>
      <c r="G857" s="8">
        <f>+'CTOS FICHA 904664'!B858</f>
        <v>0</v>
      </c>
      <c r="H857" s="8">
        <f>+'CTOS FICHA 904664'!P858</f>
        <v>0</v>
      </c>
    </row>
    <row r="858" spans="1:8">
      <c r="A858" t="str">
        <f>'CTOS FICHA 904946'!C866&amp;'CTOS FICHA 904946'!D866&amp;'CTOS FICHA 904946'!E866&amp;'CTOS FICHA 904946'!F866&amp;'CTOS FICHA 904946'!G866&amp;'CTOS FICHA 904946'!H866&amp;'CTOS FICHA 904946'!I866</f>
        <v/>
      </c>
      <c r="B858" s="8">
        <f>+'CTOS FICHA 904946'!A866</f>
        <v>0</v>
      </c>
      <c r="C858" s="8">
        <f>+'CTOS FICHA 904946'!B866</f>
        <v>0</v>
      </c>
      <c r="D858" s="8">
        <f>+'CTOS FICHA 904946'!P866</f>
        <v>0</v>
      </c>
      <c r="E858" t="str">
        <f>'CTOS FICHA 904664'!C859&amp;'CTOS FICHA 904664'!D859&amp;'CTOS FICHA 904664'!E859&amp;'CTOS FICHA 904664'!F859&amp;'CTOS FICHA 904664'!G859&amp;'CTOS FICHA 904664'!H859&amp;'CTOS FICHA 904664'!I859&amp;'CTOS FICHA 904664'!Q859</f>
        <v/>
      </c>
      <c r="F858" s="8">
        <f>+'CTOS FICHA 904664'!A859</f>
        <v>0</v>
      </c>
      <c r="G858" s="8">
        <f>+'CTOS FICHA 904664'!B859</f>
        <v>0</v>
      </c>
      <c r="H858" s="8">
        <f>+'CTOS FICHA 904664'!P859</f>
        <v>0</v>
      </c>
    </row>
    <row r="859" spans="1:8">
      <c r="A859" t="str">
        <f>'CTOS FICHA 904946'!C867&amp;'CTOS FICHA 904946'!D867&amp;'CTOS FICHA 904946'!E867&amp;'CTOS FICHA 904946'!F867&amp;'CTOS FICHA 904946'!G867&amp;'CTOS FICHA 904946'!H867&amp;'CTOS FICHA 904946'!I867</f>
        <v/>
      </c>
      <c r="B859" s="8">
        <f>+'CTOS FICHA 904946'!A867</f>
        <v>0</v>
      </c>
      <c r="C859" s="8">
        <f>+'CTOS FICHA 904946'!B867</f>
        <v>0</v>
      </c>
      <c r="D859" s="8">
        <f>+'CTOS FICHA 904946'!P867</f>
        <v>0</v>
      </c>
      <c r="E859" t="str">
        <f>'CTOS FICHA 904664'!C860&amp;'CTOS FICHA 904664'!D860&amp;'CTOS FICHA 904664'!E860&amp;'CTOS FICHA 904664'!F860&amp;'CTOS FICHA 904664'!G860&amp;'CTOS FICHA 904664'!H860&amp;'CTOS FICHA 904664'!I860&amp;'CTOS FICHA 904664'!Q860</f>
        <v/>
      </c>
      <c r="F859" s="8">
        <f>+'CTOS FICHA 904664'!A860</f>
        <v>0</v>
      </c>
      <c r="G859" s="8">
        <f>+'CTOS FICHA 904664'!B860</f>
        <v>0</v>
      </c>
      <c r="H859" s="8">
        <f>+'CTOS FICHA 904664'!P860</f>
        <v>0</v>
      </c>
    </row>
    <row r="860" spans="1:8">
      <c r="A860" t="str">
        <f>'CTOS FICHA 904946'!C868&amp;'CTOS FICHA 904946'!D868&amp;'CTOS FICHA 904946'!E868&amp;'CTOS FICHA 904946'!F868&amp;'CTOS FICHA 904946'!G868&amp;'CTOS FICHA 904946'!H868&amp;'CTOS FICHA 904946'!I868</f>
        <v/>
      </c>
      <c r="B860" s="8">
        <f>+'CTOS FICHA 904946'!A868</f>
        <v>0</v>
      </c>
      <c r="C860" s="8">
        <f>+'CTOS FICHA 904946'!B868</f>
        <v>0</v>
      </c>
      <c r="D860" s="8">
        <f>+'CTOS FICHA 904946'!P868</f>
        <v>0</v>
      </c>
      <c r="E860" t="str">
        <f>'CTOS FICHA 904664'!C861&amp;'CTOS FICHA 904664'!D861&amp;'CTOS FICHA 904664'!E861&amp;'CTOS FICHA 904664'!F861&amp;'CTOS FICHA 904664'!G861&amp;'CTOS FICHA 904664'!H861&amp;'CTOS FICHA 904664'!I861&amp;'CTOS FICHA 904664'!Q861</f>
        <v/>
      </c>
      <c r="F860" s="8">
        <f>+'CTOS FICHA 904664'!A861</f>
        <v>0</v>
      </c>
      <c r="G860" s="8">
        <f>+'CTOS FICHA 904664'!B861</f>
        <v>0</v>
      </c>
      <c r="H860" s="8">
        <f>+'CTOS FICHA 904664'!P861</f>
        <v>0</v>
      </c>
    </row>
    <row r="861" spans="1:8">
      <c r="A861" t="str">
        <f>'CTOS FICHA 904946'!C869&amp;'CTOS FICHA 904946'!D869&amp;'CTOS FICHA 904946'!E869&amp;'CTOS FICHA 904946'!F869&amp;'CTOS FICHA 904946'!G869&amp;'CTOS FICHA 904946'!H869&amp;'CTOS FICHA 904946'!I869</f>
        <v/>
      </c>
      <c r="B861" s="8">
        <f>+'CTOS FICHA 904946'!A869</f>
        <v>0</v>
      </c>
      <c r="C861" s="8">
        <f>+'CTOS FICHA 904946'!B869</f>
        <v>0</v>
      </c>
      <c r="D861" s="8">
        <f>+'CTOS FICHA 904946'!P869</f>
        <v>0</v>
      </c>
      <c r="E861" t="str">
        <f>'CTOS FICHA 904664'!C862&amp;'CTOS FICHA 904664'!D862&amp;'CTOS FICHA 904664'!E862&amp;'CTOS FICHA 904664'!F862&amp;'CTOS FICHA 904664'!G862&amp;'CTOS FICHA 904664'!H862&amp;'CTOS FICHA 904664'!I862&amp;'CTOS FICHA 904664'!Q862</f>
        <v/>
      </c>
      <c r="F861" s="8">
        <f>+'CTOS FICHA 904664'!A862</f>
        <v>0</v>
      </c>
      <c r="G861" s="8">
        <f>+'CTOS FICHA 904664'!B862</f>
        <v>0</v>
      </c>
      <c r="H861" s="8">
        <f>+'CTOS FICHA 904664'!P862</f>
        <v>0</v>
      </c>
    </row>
    <row r="862" spans="1:8">
      <c r="A862" t="str">
        <f>'CTOS FICHA 904946'!C870&amp;'CTOS FICHA 904946'!D870&amp;'CTOS FICHA 904946'!E870&amp;'CTOS FICHA 904946'!F870&amp;'CTOS FICHA 904946'!G870&amp;'CTOS FICHA 904946'!H870&amp;'CTOS FICHA 904946'!I870</f>
        <v/>
      </c>
      <c r="B862" s="8">
        <f>+'CTOS FICHA 904946'!A870</f>
        <v>0</v>
      </c>
      <c r="C862" s="8">
        <f>+'CTOS FICHA 904946'!B870</f>
        <v>0</v>
      </c>
      <c r="D862" s="8">
        <f>+'CTOS FICHA 904946'!P870</f>
        <v>0</v>
      </c>
      <c r="E862" t="str">
        <f>'CTOS FICHA 904664'!C863&amp;'CTOS FICHA 904664'!D863&amp;'CTOS FICHA 904664'!E863&amp;'CTOS FICHA 904664'!F863&amp;'CTOS FICHA 904664'!G863&amp;'CTOS FICHA 904664'!H863&amp;'CTOS FICHA 904664'!I863&amp;'CTOS FICHA 904664'!Q863</f>
        <v/>
      </c>
      <c r="F862" s="8">
        <f>+'CTOS FICHA 904664'!A863</f>
        <v>0</v>
      </c>
      <c r="G862" s="8">
        <f>+'CTOS FICHA 904664'!B863</f>
        <v>0</v>
      </c>
      <c r="H862" s="8">
        <f>+'CTOS FICHA 904664'!P863</f>
        <v>0</v>
      </c>
    </row>
    <row r="863" spans="1:8">
      <c r="A863" t="str">
        <f>'CTOS FICHA 904946'!C871&amp;'CTOS FICHA 904946'!D871&amp;'CTOS FICHA 904946'!E871&amp;'CTOS FICHA 904946'!F871&amp;'CTOS FICHA 904946'!G871&amp;'CTOS FICHA 904946'!H871&amp;'CTOS FICHA 904946'!I871</f>
        <v/>
      </c>
      <c r="B863" s="8">
        <f>+'CTOS FICHA 904946'!A871</f>
        <v>0</v>
      </c>
      <c r="C863" s="8">
        <f>+'CTOS FICHA 904946'!B871</f>
        <v>0</v>
      </c>
      <c r="D863" s="8">
        <f>+'CTOS FICHA 904946'!P871</f>
        <v>0</v>
      </c>
      <c r="E863" t="str">
        <f>'CTOS FICHA 904664'!C864&amp;'CTOS FICHA 904664'!D864&amp;'CTOS FICHA 904664'!E864&amp;'CTOS FICHA 904664'!F864&amp;'CTOS FICHA 904664'!G864&amp;'CTOS FICHA 904664'!H864&amp;'CTOS FICHA 904664'!I864&amp;'CTOS FICHA 904664'!Q864</f>
        <v/>
      </c>
      <c r="F863" s="8">
        <f>+'CTOS FICHA 904664'!A864</f>
        <v>0</v>
      </c>
      <c r="G863" s="8">
        <f>+'CTOS FICHA 904664'!B864</f>
        <v>0</v>
      </c>
      <c r="H863" s="8">
        <f>+'CTOS FICHA 904664'!P864</f>
        <v>0</v>
      </c>
    </row>
    <row r="864" spans="1:8">
      <c r="A864" t="str">
        <f>'CTOS FICHA 904946'!C872&amp;'CTOS FICHA 904946'!D872&amp;'CTOS FICHA 904946'!E872&amp;'CTOS FICHA 904946'!F872&amp;'CTOS FICHA 904946'!G872&amp;'CTOS FICHA 904946'!H872&amp;'CTOS FICHA 904946'!I872</f>
        <v/>
      </c>
      <c r="B864" s="8">
        <f>+'CTOS FICHA 904946'!A872</f>
        <v>0</v>
      </c>
      <c r="C864" s="8">
        <f>+'CTOS FICHA 904946'!B872</f>
        <v>0</v>
      </c>
      <c r="D864" s="8">
        <f>+'CTOS FICHA 904946'!P872</f>
        <v>0</v>
      </c>
      <c r="E864" t="str">
        <f>'CTOS FICHA 904664'!C865&amp;'CTOS FICHA 904664'!D865&amp;'CTOS FICHA 904664'!E865&amp;'CTOS FICHA 904664'!F865&amp;'CTOS FICHA 904664'!G865&amp;'CTOS FICHA 904664'!H865&amp;'CTOS FICHA 904664'!I865&amp;'CTOS FICHA 904664'!Q865</f>
        <v/>
      </c>
      <c r="F864" s="8">
        <f>+'CTOS FICHA 904664'!A865</f>
        <v>0</v>
      </c>
      <c r="G864" s="8">
        <f>+'CTOS FICHA 904664'!B865</f>
        <v>0</v>
      </c>
      <c r="H864" s="8">
        <f>+'CTOS FICHA 904664'!P865</f>
        <v>0</v>
      </c>
    </row>
    <row r="865" spans="1:8">
      <c r="A865" t="str">
        <f>'CTOS FICHA 904946'!C873&amp;'CTOS FICHA 904946'!D873&amp;'CTOS FICHA 904946'!E873&amp;'CTOS FICHA 904946'!F873&amp;'CTOS FICHA 904946'!G873&amp;'CTOS FICHA 904946'!H873&amp;'CTOS FICHA 904946'!I873</f>
        <v/>
      </c>
      <c r="B865" s="8">
        <f>+'CTOS FICHA 904946'!A873</f>
        <v>0</v>
      </c>
      <c r="C865" s="8">
        <f>+'CTOS FICHA 904946'!B873</f>
        <v>0</v>
      </c>
      <c r="D865" s="8">
        <f>+'CTOS FICHA 904946'!P873</f>
        <v>0</v>
      </c>
      <c r="E865" t="str">
        <f>'CTOS FICHA 904664'!C866&amp;'CTOS FICHA 904664'!D866&amp;'CTOS FICHA 904664'!E866&amp;'CTOS FICHA 904664'!F866&amp;'CTOS FICHA 904664'!G866&amp;'CTOS FICHA 904664'!H866&amp;'CTOS FICHA 904664'!I866&amp;'CTOS FICHA 904664'!Q866</f>
        <v/>
      </c>
      <c r="F865" s="8">
        <f>+'CTOS FICHA 904664'!A866</f>
        <v>0</v>
      </c>
      <c r="G865" s="8">
        <f>+'CTOS FICHA 904664'!B866</f>
        <v>0</v>
      </c>
      <c r="H865" s="8">
        <f>+'CTOS FICHA 904664'!P866</f>
        <v>0</v>
      </c>
    </row>
    <row r="866" spans="1:8">
      <c r="A866" t="str">
        <f>'CTOS FICHA 904946'!C874&amp;'CTOS FICHA 904946'!D874&amp;'CTOS FICHA 904946'!E874&amp;'CTOS FICHA 904946'!F874&amp;'CTOS FICHA 904946'!G874&amp;'CTOS FICHA 904946'!H874&amp;'CTOS FICHA 904946'!I874</f>
        <v/>
      </c>
      <c r="B866" s="8">
        <f>+'CTOS FICHA 904946'!A874</f>
        <v>0</v>
      </c>
      <c r="C866" s="8">
        <f>+'CTOS FICHA 904946'!B874</f>
        <v>0</v>
      </c>
      <c r="D866" s="8">
        <f>+'CTOS FICHA 904946'!P874</f>
        <v>0</v>
      </c>
      <c r="E866" t="str">
        <f>'CTOS FICHA 904664'!C867&amp;'CTOS FICHA 904664'!D867&amp;'CTOS FICHA 904664'!E867&amp;'CTOS FICHA 904664'!F867&amp;'CTOS FICHA 904664'!G867&amp;'CTOS FICHA 904664'!H867&amp;'CTOS FICHA 904664'!I867&amp;'CTOS FICHA 904664'!Q867</f>
        <v/>
      </c>
      <c r="F866" s="8">
        <f>+'CTOS FICHA 904664'!A867</f>
        <v>0</v>
      </c>
      <c r="G866" s="8">
        <f>+'CTOS FICHA 904664'!B867</f>
        <v>0</v>
      </c>
      <c r="H866" s="8">
        <f>+'CTOS FICHA 904664'!P867</f>
        <v>0</v>
      </c>
    </row>
    <row r="867" spans="1:8">
      <c r="A867" t="str">
        <f>'CTOS FICHA 904946'!C875&amp;'CTOS FICHA 904946'!D875&amp;'CTOS FICHA 904946'!E875&amp;'CTOS FICHA 904946'!F875&amp;'CTOS FICHA 904946'!G875&amp;'CTOS FICHA 904946'!H875&amp;'CTOS FICHA 904946'!I875</f>
        <v/>
      </c>
      <c r="B867" s="8">
        <f>+'CTOS FICHA 904946'!A875</f>
        <v>0</v>
      </c>
      <c r="C867" s="8">
        <f>+'CTOS FICHA 904946'!B875</f>
        <v>0</v>
      </c>
      <c r="D867" s="8">
        <f>+'CTOS FICHA 904946'!P875</f>
        <v>0</v>
      </c>
      <c r="E867" t="str">
        <f>'CTOS FICHA 904664'!C868&amp;'CTOS FICHA 904664'!D868&amp;'CTOS FICHA 904664'!E868&amp;'CTOS FICHA 904664'!F868&amp;'CTOS FICHA 904664'!G868&amp;'CTOS FICHA 904664'!H868&amp;'CTOS FICHA 904664'!I868&amp;'CTOS FICHA 904664'!Q868</f>
        <v/>
      </c>
      <c r="F867" s="8">
        <f>+'CTOS FICHA 904664'!A868</f>
        <v>0</v>
      </c>
      <c r="G867" s="8">
        <f>+'CTOS FICHA 904664'!B868</f>
        <v>0</v>
      </c>
      <c r="H867" s="8">
        <f>+'CTOS FICHA 904664'!P868</f>
        <v>0</v>
      </c>
    </row>
    <row r="868" spans="1:8">
      <c r="A868" t="str">
        <f>'CTOS FICHA 904946'!C876&amp;'CTOS FICHA 904946'!D876&amp;'CTOS FICHA 904946'!E876&amp;'CTOS FICHA 904946'!F876&amp;'CTOS FICHA 904946'!G876&amp;'CTOS FICHA 904946'!H876&amp;'CTOS FICHA 904946'!I876</f>
        <v/>
      </c>
      <c r="B868" s="8">
        <f>+'CTOS FICHA 904946'!A876</f>
        <v>0</v>
      </c>
      <c r="C868" s="8">
        <f>+'CTOS FICHA 904946'!B876</f>
        <v>0</v>
      </c>
      <c r="D868" s="8">
        <f>+'CTOS FICHA 904946'!P876</f>
        <v>0</v>
      </c>
      <c r="E868" t="str">
        <f>'CTOS FICHA 904664'!C869&amp;'CTOS FICHA 904664'!D869&amp;'CTOS FICHA 904664'!E869&amp;'CTOS FICHA 904664'!F869&amp;'CTOS FICHA 904664'!G869&amp;'CTOS FICHA 904664'!H869&amp;'CTOS FICHA 904664'!I869&amp;'CTOS FICHA 904664'!Q869</f>
        <v/>
      </c>
      <c r="F868" s="8">
        <f>+'CTOS FICHA 904664'!A869</f>
        <v>0</v>
      </c>
      <c r="G868" s="8">
        <f>+'CTOS FICHA 904664'!B869</f>
        <v>0</v>
      </c>
      <c r="H868" s="8">
        <f>+'CTOS FICHA 904664'!P869</f>
        <v>0</v>
      </c>
    </row>
    <row r="869" spans="1:8">
      <c r="A869" t="str">
        <f>'CTOS FICHA 904946'!C877&amp;'CTOS FICHA 904946'!D877&amp;'CTOS FICHA 904946'!E877&amp;'CTOS FICHA 904946'!F877&amp;'CTOS FICHA 904946'!G877&amp;'CTOS FICHA 904946'!H877&amp;'CTOS FICHA 904946'!I877</f>
        <v/>
      </c>
      <c r="B869" s="8">
        <f>+'CTOS FICHA 904946'!A877</f>
        <v>0</v>
      </c>
      <c r="C869" s="8">
        <f>+'CTOS FICHA 904946'!B877</f>
        <v>0</v>
      </c>
      <c r="D869" s="8">
        <f>+'CTOS FICHA 904946'!P877</f>
        <v>0</v>
      </c>
      <c r="E869" t="str">
        <f>'CTOS FICHA 904664'!C870&amp;'CTOS FICHA 904664'!D870&amp;'CTOS FICHA 904664'!E870&amp;'CTOS FICHA 904664'!F870&amp;'CTOS FICHA 904664'!G870&amp;'CTOS FICHA 904664'!H870&amp;'CTOS FICHA 904664'!I870&amp;'CTOS FICHA 904664'!Q870</f>
        <v/>
      </c>
      <c r="F869" s="8">
        <f>+'CTOS FICHA 904664'!A870</f>
        <v>0</v>
      </c>
      <c r="G869" s="8">
        <f>+'CTOS FICHA 904664'!B870</f>
        <v>0</v>
      </c>
      <c r="H869" s="8">
        <f>+'CTOS FICHA 904664'!P870</f>
        <v>0</v>
      </c>
    </row>
    <row r="870" spans="1:8">
      <c r="A870" t="str">
        <f>'CTOS FICHA 904946'!C878&amp;'CTOS FICHA 904946'!D878&amp;'CTOS FICHA 904946'!E878&amp;'CTOS FICHA 904946'!F878&amp;'CTOS FICHA 904946'!G878&amp;'CTOS FICHA 904946'!H878&amp;'CTOS FICHA 904946'!I878</f>
        <v/>
      </c>
      <c r="B870" s="8">
        <f>+'CTOS FICHA 904946'!A878</f>
        <v>0</v>
      </c>
      <c r="C870" s="8">
        <f>+'CTOS FICHA 904946'!B878</f>
        <v>0</v>
      </c>
      <c r="D870" s="8">
        <f>+'CTOS FICHA 904946'!P878</f>
        <v>0</v>
      </c>
      <c r="E870" t="str">
        <f>'CTOS FICHA 904664'!C871&amp;'CTOS FICHA 904664'!D871&amp;'CTOS FICHA 904664'!E871&amp;'CTOS FICHA 904664'!F871&amp;'CTOS FICHA 904664'!G871&amp;'CTOS FICHA 904664'!H871&amp;'CTOS FICHA 904664'!I871&amp;'CTOS FICHA 904664'!Q871</f>
        <v/>
      </c>
      <c r="F870" s="8">
        <f>+'CTOS FICHA 904664'!A871</f>
        <v>0</v>
      </c>
      <c r="G870" s="8">
        <f>+'CTOS FICHA 904664'!B871</f>
        <v>0</v>
      </c>
      <c r="H870" s="8">
        <f>+'CTOS FICHA 904664'!P871</f>
        <v>0</v>
      </c>
    </row>
    <row r="871" spans="1:8">
      <c r="A871" t="str">
        <f>'CTOS FICHA 904946'!C879&amp;'CTOS FICHA 904946'!D879&amp;'CTOS FICHA 904946'!E879&amp;'CTOS FICHA 904946'!F879&amp;'CTOS FICHA 904946'!G879&amp;'CTOS FICHA 904946'!H879&amp;'CTOS FICHA 904946'!I879</f>
        <v/>
      </c>
      <c r="B871" s="8">
        <f>+'CTOS FICHA 904946'!A879</f>
        <v>0</v>
      </c>
      <c r="C871" s="8">
        <f>+'CTOS FICHA 904946'!B879</f>
        <v>0</v>
      </c>
      <c r="D871" s="8">
        <f>+'CTOS FICHA 904946'!P879</f>
        <v>0</v>
      </c>
      <c r="E871" t="str">
        <f>'CTOS FICHA 904664'!C872&amp;'CTOS FICHA 904664'!D872&amp;'CTOS FICHA 904664'!E872&amp;'CTOS FICHA 904664'!F872&amp;'CTOS FICHA 904664'!G872&amp;'CTOS FICHA 904664'!H872&amp;'CTOS FICHA 904664'!I872&amp;'CTOS FICHA 904664'!Q872</f>
        <v/>
      </c>
      <c r="F871" s="8">
        <f>+'CTOS FICHA 904664'!A872</f>
        <v>0</v>
      </c>
      <c r="G871" s="8">
        <f>+'CTOS FICHA 904664'!B872</f>
        <v>0</v>
      </c>
      <c r="H871" s="8">
        <f>+'CTOS FICHA 904664'!P872</f>
        <v>0</v>
      </c>
    </row>
    <row r="872" spans="1:8">
      <c r="A872" t="str">
        <f>'CTOS FICHA 904946'!C880&amp;'CTOS FICHA 904946'!D880&amp;'CTOS FICHA 904946'!E880&amp;'CTOS FICHA 904946'!F880&amp;'CTOS FICHA 904946'!G880&amp;'CTOS FICHA 904946'!H880&amp;'CTOS FICHA 904946'!I880</f>
        <v/>
      </c>
      <c r="B872" s="8">
        <f>+'CTOS FICHA 904946'!A880</f>
        <v>0</v>
      </c>
      <c r="C872" s="8">
        <f>+'CTOS FICHA 904946'!B880</f>
        <v>0</v>
      </c>
      <c r="D872" s="8">
        <f>+'CTOS FICHA 904946'!P880</f>
        <v>0</v>
      </c>
      <c r="E872" t="str">
        <f>'CTOS FICHA 904664'!C873&amp;'CTOS FICHA 904664'!D873&amp;'CTOS FICHA 904664'!E873&amp;'CTOS FICHA 904664'!F873&amp;'CTOS FICHA 904664'!G873&amp;'CTOS FICHA 904664'!H873&amp;'CTOS FICHA 904664'!I873&amp;'CTOS FICHA 904664'!Q873</f>
        <v/>
      </c>
      <c r="F872" s="8">
        <f>+'CTOS FICHA 904664'!A873</f>
        <v>0</v>
      </c>
      <c r="G872" s="8">
        <f>+'CTOS FICHA 904664'!B873</f>
        <v>0</v>
      </c>
      <c r="H872" s="8">
        <f>+'CTOS FICHA 904664'!P873</f>
        <v>0</v>
      </c>
    </row>
    <row r="873" spans="1:8">
      <c r="A873" t="str">
        <f>'CTOS FICHA 904946'!C881&amp;'CTOS FICHA 904946'!D881&amp;'CTOS FICHA 904946'!E881&amp;'CTOS FICHA 904946'!F881&amp;'CTOS FICHA 904946'!G881&amp;'CTOS FICHA 904946'!H881&amp;'CTOS FICHA 904946'!I881</f>
        <v/>
      </c>
      <c r="B873" s="8">
        <f>+'CTOS FICHA 904946'!A881</f>
        <v>0</v>
      </c>
      <c r="C873" s="8">
        <f>+'CTOS FICHA 904946'!B881</f>
        <v>0</v>
      </c>
      <c r="D873" s="8">
        <f>+'CTOS FICHA 904946'!P881</f>
        <v>0</v>
      </c>
      <c r="E873" t="str">
        <f>'CTOS FICHA 904664'!C874&amp;'CTOS FICHA 904664'!D874&amp;'CTOS FICHA 904664'!E874&amp;'CTOS FICHA 904664'!F874&amp;'CTOS FICHA 904664'!G874&amp;'CTOS FICHA 904664'!H874&amp;'CTOS FICHA 904664'!I874&amp;'CTOS FICHA 904664'!Q874</f>
        <v/>
      </c>
      <c r="F873" s="8">
        <f>+'CTOS FICHA 904664'!A874</f>
        <v>0</v>
      </c>
      <c r="G873" s="8">
        <f>+'CTOS FICHA 904664'!B874</f>
        <v>0</v>
      </c>
      <c r="H873" s="8">
        <f>+'CTOS FICHA 904664'!P874</f>
        <v>0</v>
      </c>
    </row>
    <row r="874" spans="1:8">
      <c r="A874" t="str">
        <f>'CTOS FICHA 904946'!C882&amp;'CTOS FICHA 904946'!D882&amp;'CTOS FICHA 904946'!E882&amp;'CTOS FICHA 904946'!F882&amp;'CTOS FICHA 904946'!G882&amp;'CTOS FICHA 904946'!H882&amp;'CTOS FICHA 904946'!I882</f>
        <v/>
      </c>
      <c r="B874" s="8">
        <f>+'CTOS FICHA 904946'!A882</f>
        <v>0</v>
      </c>
      <c r="C874" s="8">
        <f>+'CTOS FICHA 904946'!B882</f>
        <v>0</v>
      </c>
      <c r="D874" s="8">
        <f>+'CTOS FICHA 904946'!P882</f>
        <v>0</v>
      </c>
      <c r="E874" t="str">
        <f>'CTOS FICHA 904664'!C875&amp;'CTOS FICHA 904664'!D875&amp;'CTOS FICHA 904664'!E875&amp;'CTOS FICHA 904664'!F875&amp;'CTOS FICHA 904664'!G875&amp;'CTOS FICHA 904664'!H875&amp;'CTOS FICHA 904664'!I875&amp;'CTOS FICHA 904664'!Q875</f>
        <v/>
      </c>
      <c r="F874" s="8">
        <f>+'CTOS FICHA 904664'!A875</f>
        <v>0</v>
      </c>
      <c r="G874" s="8">
        <f>+'CTOS FICHA 904664'!B875</f>
        <v>0</v>
      </c>
      <c r="H874" s="8">
        <f>+'CTOS FICHA 904664'!P875</f>
        <v>0</v>
      </c>
    </row>
    <row r="875" spans="1:8">
      <c r="A875" t="str">
        <f>'CTOS FICHA 904946'!C883&amp;'CTOS FICHA 904946'!D883&amp;'CTOS FICHA 904946'!E883&amp;'CTOS FICHA 904946'!F883&amp;'CTOS FICHA 904946'!G883&amp;'CTOS FICHA 904946'!H883&amp;'CTOS FICHA 904946'!I883</f>
        <v/>
      </c>
      <c r="B875" s="8">
        <f>+'CTOS FICHA 904946'!A883</f>
        <v>0</v>
      </c>
      <c r="C875" s="8">
        <f>+'CTOS FICHA 904946'!B883</f>
        <v>0</v>
      </c>
      <c r="D875" s="8">
        <f>+'CTOS FICHA 904946'!P883</f>
        <v>0</v>
      </c>
      <c r="E875" t="str">
        <f>'CTOS FICHA 904664'!C876&amp;'CTOS FICHA 904664'!D876&amp;'CTOS FICHA 904664'!E876&amp;'CTOS FICHA 904664'!F876&amp;'CTOS FICHA 904664'!G876&amp;'CTOS FICHA 904664'!H876&amp;'CTOS FICHA 904664'!I876&amp;'CTOS FICHA 904664'!Q876</f>
        <v/>
      </c>
      <c r="F875" s="8">
        <f>+'CTOS FICHA 904664'!A876</f>
        <v>0</v>
      </c>
      <c r="G875" s="8">
        <f>+'CTOS FICHA 904664'!B876</f>
        <v>0</v>
      </c>
      <c r="H875" s="8">
        <f>+'CTOS FICHA 904664'!P876</f>
        <v>0</v>
      </c>
    </row>
    <row r="876" spans="1:8">
      <c r="A876" t="str">
        <f>'CTOS FICHA 904946'!C884&amp;'CTOS FICHA 904946'!D884&amp;'CTOS FICHA 904946'!E884&amp;'CTOS FICHA 904946'!F884&amp;'CTOS FICHA 904946'!G884&amp;'CTOS FICHA 904946'!H884&amp;'CTOS FICHA 904946'!I884</f>
        <v/>
      </c>
      <c r="B876" s="8">
        <f>+'CTOS FICHA 904946'!A884</f>
        <v>0</v>
      </c>
      <c r="C876" s="8">
        <f>+'CTOS FICHA 904946'!B884</f>
        <v>0</v>
      </c>
      <c r="D876" s="8">
        <f>+'CTOS FICHA 904946'!P884</f>
        <v>0</v>
      </c>
      <c r="E876" t="str">
        <f>'CTOS FICHA 904664'!C877&amp;'CTOS FICHA 904664'!D877&amp;'CTOS FICHA 904664'!E877&amp;'CTOS FICHA 904664'!F877&amp;'CTOS FICHA 904664'!G877&amp;'CTOS FICHA 904664'!H877&amp;'CTOS FICHA 904664'!I877&amp;'CTOS FICHA 904664'!Q877</f>
        <v/>
      </c>
      <c r="F876" s="8">
        <f>+'CTOS FICHA 904664'!A877</f>
        <v>0</v>
      </c>
      <c r="G876" s="8">
        <f>+'CTOS FICHA 904664'!B877</f>
        <v>0</v>
      </c>
      <c r="H876" s="8">
        <f>+'CTOS FICHA 904664'!P877</f>
        <v>0</v>
      </c>
    </row>
    <row r="877" spans="1:8">
      <c r="A877" t="str">
        <f>'CTOS FICHA 904946'!C885&amp;'CTOS FICHA 904946'!D885&amp;'CTOS FICHA 904946'!E885&amp;'CTOS FICHA 904946'!F885&amp;'CTOS FICHA 904946'!G885&amp;'CTOS FICHA 904946'!H885&amp;'CTOS FICHA 904946'!I885</f>
        <v/>
      </c>
      <c r="B877" s="8">
        <f>+'CTOS FICHA 904946'!A885</f>
        <v>0</v>
      </c>
      <c r="C877" s="8">
        <f>+'CTOS FICHA 904946'!B885</f>
        <v>0</v>
      </c>
      <c r="D877" s="8">
        <f>+'CTOS FICHA 904946'!P885</f>
        <v>0</v>
      </c>
      <c r="E877" t="str">
        <f>'CTOS FICHA 904664'!C878&amp;'CTOS FICHA 904664'!D878&amp;'CTOS FICHA 904664'!E878&amp;'CTOS FICHA 904664'!F878&amp;'CTOS FICHA 904664'!G878&amp;'CTOS FICHA 904664'!H878&amp;'CTOS FICHA 904664'!I878&amp;'CTOS FICHA 904664'!Q878</f>
        <v/>
      </c>
      <c r="F877" s="8">
        <f>+'CTOS FICHA 904664'!A878</f>
        <v>0</v>
      </c>
      <c r="G877" s="8">
        <f>+'CTOS FICHA 904664'!B878</f>
        <v>0</v>
      </c>
      <c r="H877" s="8">
        <f>+'CTOS FICHA 904664'!P878</f>
        <v>0</v>
      </c>
    </row>
    <row r="878" spans="1:8">
      <c r="A878" t="str">
        <f>'CTOS FICHA 904946'!C886&amp;'CTOS FICHA 904946'!D886&amp;'CTOS FICHA 904946'!E886&amp;'CTOS FICHA 904946'!F886&amp;'CTOS FICHA 904946'!G886&amp;'CTOS FICHA 904946'!H886&amp;'CTOS FICHA 904946'!I886</f>
        <v/>
      </c>
      <c r="B878" s="8">
        <f>+'CTOS FICHA 904946'!A886</f>
        <v>0</v>
      </c>
      <c r="C878" s="8">
        <f>+'CTOS FICHA 904946'!B886</f>
        <v>0</v>
      </c>
      <c r="D878" s="8">
        <f>+'CTOS FICHA 904946'!P886</f>
        <v>0</v>
      </c>
      <c r="E878" t="str">
        <f>'CTOS FICHA 904664'!C879&amp;'CTOS FICHA 904664'!D879&amp;'CTOS FICHA 904664'!E879&amp;'CTOS FICHA 904664'!F879&amp;'CTOS FICHA 904664'!G879&amp;'CTOS FICHA 904664'!H879&amp;'CTOS FICHA 904664'!I879&amp;'CTOS FICHA 904664'!Q879</f>
        <v/>
      </c>
      <c r="F878" s="8">
        <f>+'CTOS FICHA 904664'!A879</f>
        <v>0</v>
      </c>
      <c r="G878" s="8">
        <f>+'CTOS FICHA 904664'!B879</f>
        <v>0</v>
      </c>
      <c r="H878" s="8">
        <f>+'CTOS FICHA 904664'!P879</f>
        <v>0</v>
      </c>
    </row>
    <row r="879" spans="1:8">
      <c r="A879" t="str">
        <f>'CTOS FICHA 904946'!C887&amp;'CTOS FICHA 904946'!D887&amp;'CTOS FICHA 904946'!E887&amp;'CTOS FICHA 904946'!F887&amp;'CTOS FICHA 904946'!G887&amp;'CTOS FICHA 904946'!H887&amp;'CTOS FICHA 904946'!I887</f>
        <v/>
      </c>
      <c r="B879" s="8">
        <f>+'CTOS FICHA 904946'!A887</f>
        <v>0</v>
      </c>
      <c r="C879" s="8">
        <f>+'CTOS FICHA 904946'!B887</f>
        <v>0</v>
      </c>
      <c r="D879" s="8">
        <f>+'CTOS FICHA 904946'!P887</f>
        <v>0</v>
      </c>
      <c r="E879" t="str">
        <f>'CTOS FICHA 904664'!C880&amp;'CTOS FICHA 904664'!D880&amp;'CTOS FICHA 904664'!E880&amp;'CTOS FICHA 904664'!F880&amp;'CTOS FICHA 904664'!G880&amp;'CTOS FICHA 904664'!H880&amp;'CTOS FICHA 904664'!I880&amp;'CTOS FICHA 904664'!Q880</f>
        <v/>
      </c>
      <c r="F879" s="8">
        <f>+'CTOS FICHA 904664'!A880</f>
        <v>0</v>
      </c>
      <c r="G879" s="8">
        <f>+'CTOS FICHA 904664'!B880</f>
        <v>0</v>
      </c>
      <c r="H879" s="8">
        <f>+'CTOS FICHA 904664'!P880</f>
        <v>0</v>
      </c>
    </row>
    <row r="880" spans="1:8">
      <c r="A880" t="str">
        <f>'CTOS FICHA 904946'!C888&amp;'CTOS FICHA 904946'!D888&amp;'CTOS FICHA 904946'!E888&amp;'CTOS FICHA 904946'!F888&amp;'CTOS FICHA 904946'!G888&amp;'CTOS FICHA 904946'!H888&amp;'CTOS FICHA 904946'!I888</f>
        <v/>
      </c>
      <c r="B880" s="8">
        <f>+'CTOS FICHA 904946'!A888</f>
        <v>0</v>
      </c>
      <c r="C880" s="8">
        <f>+'CTOS FICHA 904946'!B888</f>
        <v>0</v>
      </c>
      <c r="D880" s="8">
        <f>+'CTOS FICHA 904946'!P888</f>
        <v>0</v>
      </c>
      <c r="E880" t="str">
        <f>'CTOS FICHA 904664'!C881&amp;'CTOS FICHA 904664'!D881&amp;'CTOS FICHA 904664'!E881&amp;'CTOS FICHA 904664'!F881&amp;'CTOS FICHA 904664'!G881&amp;'CTOS FICHA 904664'!H881&amp;'CTOS FICHA 904664'!I881&amp;'CTOS FICHA 904664'!Q881</f>
        <v/>
      </c>
      <c r="F880" s="8">
        <f>+'CTOS FICHA 904664'!A881</f>
        <v>0</v>
      </c>
      <c r="G880" s="8">
        <f>+'CTOS FICHA 904664'!B881</f>
        <v>0</v>
      </c>
      <c r="H880" s="8">
        <f>+'CTOS FICHA 904664'!P881</f>
        <v>0</v>
      </c>
    </row>
    <row r="881" spans="1:8">
      <c r="A881" t="str">
        <f>'CTOS FICHA 904946'!C889&amp;'CTOS FICHA 904946'!D889&amp;'CTOS FICHA 904946'!E889&amp;'CTOS FICHA 904946'!F889&amp;'CTOS FICHA 904946'!G889&amp;'CTOS FICHA 904946'!H889&amp;'CTOS FICHA 904946'!I889</f>
        <v/>
      </c>
      <c r="B881" s="8">
        <f>+'CTOS FICHA 904946'!A889</f>
        <v>0</v>
      </c>
      <c r="C881" s="8">
        <f>+'CTOS FICHA 904946'!B889</f>
        <v>0</v>
      </c>
      <c r="D881" s="8">
        <f>+'CTOS FICHA 904946'!P889</f>
        <v>0</v>
      </c>
      <c r="E881" t="str">
        <f>'CTOS FICHA 904664'!C882&amp;'CTOS FICHA 904664'!D882&amp;'CTOS FICHA 904664'!E882&amp;'CTOS FICHA 904664'!F882&amp;'CTOS FICHA 904664'!G882&amp;'CTOS FICHA 904664'!H882&amp;'CTOS FICHA 904664'!I882&amp;'CTOS FICHA 904664'!Q882</f>
        <v/>
      </c>
      <c r="F881" s="8">
        <f>+'CTOS FICHA 904664'!A882</f>
        <v>0</v>
      </c>
      <c r="G881" s="8">
        <f>+'CTOS FICHA 904664'!B882</f>
        <v>0</v>
      </c>
      <c r="H881" s="8">
        <f>+'CTOS FICHA 904664'!P882</f>
        <v>0</v>
      </c>
    </row>
    <row r="882" spans="1:8">
      <c r="A882" t="str">
        <f>'CTOS FICHA 904946'!C890&amp;'CTOS FICHA 904946'!D890&amp;'CTOS FICHA 904946'!E890&amp;'CTOS FICHA 904946'!F890&amp;'CTOS FICHA 904946'!G890&amp;'CTOS FICHA 904946'!H890&amp;'CTOS FICHA 904946'!I890</f>
        <v/>
      </c>
      <c r="B882" s="8">
        <f>+'CTOS FICHA 904946'!A890</f>
        <v>0</v>
      </c>
      <c r="C882" s="8">
        <f>+'CTOS FICHA 904946'!B890</f>
        <v>0</v>
      </c>
      <c r="D882" s="8">
        <f>+'CTOS FICHA 904946'!P890</f>
        <v>0</v>
      </c>
      <c r="E882" t="str">
        <f>'CTOS FICHA 904664'!C883&amp;'CTOS FICHA 904664'!D883&amp;'CTOS FICHA 904664'!E883&amp;'CTOS FICHA 904664'!F883&amp;'CTOS FICHA 904664'!G883&amp;'CTOS FICHA 904664'!H883&amp;'CTOS FICHA 904664'!I883&amp;'CTOS FICHA 904664'!Q883</f>
        <v/>
      </c>
      <c r="F882" s="8">
        <f>+'CTOS FICHA 904664'!A883</f>
        <v>0</v>
      </c>
      <c r="G882" s="8">
        <f>+'CTOS FICHA 904664'!B883</f>
        <v>0</v>
      </c>
      <c r="H882" s="8">
        <f>+'CTOS FICHA 904664'!P883</f>
        <v>0</v>
      </c>
    </row>
    <row r="883" spans="1:8">
      <c r="A883" t="str">
        <f>'CTOS FICHA 904946'!C891&amp;'CTOS FICHA 904946'!D891&amp;'CTOS FICHA 904946'!E891&amp;'CTOS FICHA 904946'!F891&amp;'CTOS FICHA 904946'!G891&amp;'CTOS FICHA 904946'!H891&amp;'CTOS FICHA 904946'!I891</f>
        <v/>
      </c>
      <c r="B883" s="8">
        <f>+'CTOS FICHA 904946'!A891</f>
        <v>0</v>
      </c>
      <c r="C883" s="8">
        <f>+'CTOS FICHA 904946'!B891</f>
        <v>0</v>
      </c>
      <c r="D883" s="8">
        <f>+'CTOS FICHA 904946'!P891</f>
        <v>0</v>
      </c>
      <c r="E883" t="str">
        <f>'CTOS FICHA 904664'!C884&amp;'CTOS FICHA 904664'!D884&amp;'CTOS FICHA 904664'!E884&amp;'CTOS FICHA 904664'!F884&amp;'CTOS FICHA 904664'!G884&amp;'CTOS FICHA 904664'!H884&amp;'CTOS FICHA 904664'!I884&amp;'CTOS FICHA 904664'!Q884</f>
        <v/>
      </c>
      <c r="F883" s="8">
        <f>+'CTOS FICHA 904664'!A884</f>
        <v>0</v>
      </c>
      <c r="G883" s="8">
        <f>+'CTOS FICHA 904664'!B884</f>
        <v>0</v>
      </c>
      <c r="H883" s="8">
        <f>+'CTOS FICHA 904664'!P884</f>
        <v>0</v>
      </c>
    </row>
    <row r="884" spans="1:8">
      <c r="A884" t="str">
        <f>'CTOS FICHA 904946'!C892&amp;'CTOS FICHA 904946'!D892&amp;'CTOS FICHA 904946'!E892&amp;'CTOS FICHA 904946'!F892&amp;'CTOS FICHA 904946'!G892&amp;'CTOS FICHA 904946'!H892&amp;'CTOS FICHA 904946'!I892</f>
        <v/>
      </c>
      <c r="B884" s="8">
        <f>+'CTOS FICHA 904946'!A892</f>
        <v>0</v>
      </c>
      <c r="C884" s="8">
        <f>+'CTOS FICHA 904946'!B892</f>
        <v>0</v>
      </c>
      <c r="D884" s="8">
        <f>+'CTOS FICHA 904946'!P892</f>
        <v>0</v>
      </c>
      <c r="E884" t="str">
        <f>'CTOS FICHA 904664'!C885&amp;'CTOS FICHA 904664'!D885&amp;'CTOS FICHA 904664'!E885&amp;'CTOS FICHA 904664'!F885&amp;'CTOS FICHA 904664'!G885&amp;'CTOS FICHA 904664'!H885&amp;'CTOS FICHA 904664'!I885&amp;'CTOS FICHA 904664'!Q885</f>
        <v/>
      </c>
      <c r="F884" s="8">
        <f>+'CTOS FICHA 904664'!A885</f>
        <v>0</v>
      </c>
      <c r="G884" s="8">
        <f>+'CTOS FICHA 904664'!B885</f>
        <v>0</v>
      </c>
      <c r="H884" s="8">
        <f>+'CTOS FICHA 904664'!P885</f>
        <v>0</v>
      </c>
    </row>
    <row r="885" spans="1:8">
      <c r="A885" t="str">
        <f>'CTOS FICHA 904946'!C893&amp;'CTOS FICHA 904946'!D893&amp;'CTOS FICHA 904946'!E893&amp;'CTOS FICHA 904946'!F893&amp;'CTOS FICHA 904946'!G893&amp;'CTOS FICHA 904946'!H893&amp;'CTOS FICHA 904946'!I893</f>
        <v/>
      </c>
      <c r="B885" s="8">
        <f>+'CTOS FICHA 904946'!A893</f>
        <v>0</v>
      </c>
      <c r="C885" s="8">
        <f>+'CTOS FICHA 904946'!B893</f>
        <v>0</v>
      </c>
      <c r="D885" s="8">
        <f>+'CTOS FICHA 904946'!P893</f>
        <v>0</v>
      </c>
      <c r="E885" t="str">
        <f>'CTOS FICHA 904664'!C886&amp;'CTOS FICHA 904664'!D886&amp;'CTOS FICHA 904664'!E886&amp;'CTOS FICHA 904664'!F886&amp;'CTOS FICHA 904664'!G886&amp;'CTOS FICHA 904664'!H886&amp;'CTOS FICHA 904664'!I886&amp;'CTOS FICHA 904664'!Q886</f>
        <v/>
      </c>
      <c r="F885" s="8">
        <f>+'CTOS FICHA 904664'!A886</f>
        <v>0</v>
      </c>
      <c r="G885" s="8">
        <f>+'CTOS FICHA 904664'!B886</f>
        <v>0</v>
      </c>
      <c r="H885" s="8">
        <f>+'CTOS FICHA 904664'!P886</f>
        <v>0</v>
      </c>
    </row>
    <row r="886" spans="1:8">
      <c r="A886" t="str">
        <f>'CTOS FICHA 904946'!C894&amp;'CTOS FICHA 904946'!D894&amp;'CTOS FICHA 904946'!E894&amp;'CTOS FICHA 904946'!F894&amp;'CTOS FICHA 904946'!G894&amp;'CTOS FICHA 904946'!H894&amp;'CTOS FICHA 904946'!I894</f>
        <v/>
      </c>
      <c r="B886" s="8">
        <f>+'CTOS FICHA 904946'!A894</f>
        <v>0</v>
      </c>
      <c r="C886" s="8">
        <f>+'CTOS FICHA 904946'!B894</f>
        <v>0</v>
      </c>
      <c r="D886" s="8">
        <f>+'CTOS FICHA 904946'!P894</f>
        <v>0</v>
      </c>
      <c r="E886" t="str">
        <f>'CTOS FICHA 904664'!C887&amp;'CTOS FICHA 904664'!D887&amp;'CTOS FICHA 904664'!E887&amp;'CTOS FICHA 904664'!F887&amp;'CTOS FICHA 904664'!G887&amp;'CTOS FICHA 904664'!H887&amp;'CTOS FICHA 904664'!I887&amp;'CTOS FICHA 904664'!Q887</f>
        <v/>
      </c>
      <c r="F886" s="8">
        <f>+'CTOS FICHA 904664'!A887</f>
        <v>0</v>
      </c>
      <c r="G886" s="8">
        <f>+'CTOS FICHA 904664'!B887</f>
        <v>0</v>
      </c>
      <c r="H886" s="8">
        <f>+'CTOS FICHA 904664'!P887</f>
        <v>0</v>
      </c>
    </row>
    <row r="887" spans="1:8">
      <c r="A887" t="str">
        <f>'CTOS FICHA 904946'!C895&amp;'CTOS FICHA 904946'!D895&amp;'CTOS FICHA 904946'!E895&amp;'CTOS FICHA 904946'!F895&amp;'CTOS FICHA 904946'!G895&amp;'CTOS FICHA 904946'!H895&amp;'CTOS FICHA 904946'!I895</f>
        <v/>
      </c>
      <c r="B887" s="8">
        <f>+'CTOS FICHA 904946'!A895</f>
        <v>0</v>
      </c>
      <c r="C887" s="8">
        <f>+'CTOS FICHA 904946'!B895</f>
        <v>0</v>
      </c>
      <c r="D887" s="8">
        <f>+'CTOS FICHA 904946'!P895</f>
        <v>0</v>
      </c>
      <c r="E887" t="str">
        <f>'CTOS FICHA 904664'!C888&amp;'CTOS FICHA 904664'!D888&amp;'CTOS FICHA 904664'!E888&amp;'CTOS FICHA 904664'!F888&amp;'CTOS FICHA 904664'!G888&amp;'CTOS FICHA 904664'!H888&amp;'CTOS FICHA 904664'!I888&amp;'CTOS FICHA 904664'!Q888</f>
        <v/>
      </c>
      <c r="F887" s="8">
        <f>+'CTOS FICHA 904664'!A888</f>
        <v>0</v>
      </c>
      <c r="G887" s="8">
        <f>+'CTOS FICHA 904664'!B888</f>
        <v>0</v>
      </c>
      <c r="H887" s="8">
        <f>+'CTOS FICHA 904664'!P888</f>
        <v>0</v>
      </c>
    </row>
    <row r="888" spans="1:8">
      <c r="A888" t="str">
        <f>'CTOS FICHA 904946'!C896&amp;'CTOS FICHA 904946'!D896&amp;'CTOS FICHA 904946'!E896&amp;'CTOS FICHA 904946'!F896&amp;'CTOS FICHA 904946'!G896&amp;'CTOS FICHA 904946'!H896&amp;'CTOS FICHA 904946'!I896</f>
        <v/>
      </c>
      <c r="B888" s="8">
        <f>+'CTOS FICHA 904946'!A896</f>
        <v>0</v>
      </c>
      <c r="C888" s="8">
        <f>+'CTOS FICHA 904946'!B896</f>
        <v>0</v>
      </c>
      <c r="D888" s="8">
        <f>+'CTOS FICHA 904946'!P896</f>
        <v>0</v>
      </c>
      <c r="E888" t="str">
        <f>'CTOS FICHA 904664'!C889&amp;'CTOS FICHA 904664'!D889&amp;'CTOS FICHA 904664'!E889&amp;'CTOS FICHA 904664'!F889&amp;'CTOS FICHA 904664'!G889&amp;'CTOS FICHA 904664'!H889&amp;'CTOS FICHA 904664'!I889&amp;'CTOS FICHA 904664'!Q889</f>
        <v/>
      </c>
      <c r="F888" s="8">
        <f>+'CTOS FICHA 904664'!A889</f>
        <v>0</v>
      </c>
      <c r="G888" s="8">
        <f>+'CTOS FICHA 904664'!B889</f>
        <v>0</v>
      </c>
      <c r="H888" s="8">
        <f>+'CTOS FICHA 904664'!P889</f>
        <v>0</v>
      </c>
    </row>
    <row r="889" spans="1:8">
      <c r="A889" t="str">
        <f>'CTOS FICHA 904946'!C897&amp;'CTOS FICHA 904946'!D897&amp;'CTOS FICHA 904946'!E897&amp;'CTOS FICHA 904946'!F897&amp;'CTOS FICHA 904946'!G897&amp;'CTOS FICHA 904946'!H897&amp;'CTOS FICHA 904946'!I897</f>
        <v/>
      </c>
      <c r="B889" s="8">
        <f>+'CTOS FICHA 904946'!A897</f>
        <v>0</v>
      </c>
      <c r="C889" s="8">
        <f>+'CTOS FICHA 904946'!B897</f>
        <v>0</v>
      </c>
      <c r="D889" s="8">
        <f>+'CTOS FICHA 904946'!P897</f>
        <v>0</v>
      </c>
      <c r="E889" t="str">
        <f>'CTOS FICHA 904664'!C890&amp;'CTOS FICHA 904664'!D890&amp;'CTOS FICHA 904664'!E890&amp;'CTOS FICHA 904664'!F890&amp;'CTOS FICHA 904664'!G890&amp;'CTOS FICHA 904664'!H890&amp;'CTOS FICHA 904664'!I890&amp;'CTOS FICHA 904664'!Q890</f>
        <v/>
      </c>
      <c r="F889" s="8">
        <f>+'CTOS FICHA 904664'!A890</f>
        <v>0</v>
      </c>
      <c r="G889" s="8">
        <f>+'CTOS FICHA 904664'!B890</f>
        <v>0</v>
      </c>
      <c r="H889" s="8">
        <f>+'CTOS FICHA 904664'!P890</f>
        <v>0</v>
      </c>
    </row>
    <row r="890" spans="1:8">
      <c r="A890" t="str">
        <f>'CTOS FICHA 904946'!C898&amp;'CTOS FICHA 904946'!D898&amp;'CTOS FICHA 904946'!E898&amp;'CTOS FICHA 904946'!F898&amp;'CTOS FICHA 904946'!G898&amp;'CTOS FICHA 904946'!H898&amp;'CTOS FICHA 904946'!I898</f>
        <v/>
      </c>
      <c r="B890" s="8">
        <f>+'CTOS FICHA 904946'!A898</f>
        <v>0</v>
      </c>
      <c r="C890" s="8">
        <f>+'CTOS FICHA 904946'!B898</f>
        <v>0</v>
      </c>
      <c r="D890" s="8">
        <f>+'CTOS FICHA 904946'!P898</f>
        <v>0</v>
      </c>
      <c r="E890" t="str">
        <f>'CTOS FICHA 904664'!C891&amp;'CTOS FICHA 904664'!D891&amp;'CTOS FICHA 904664'!E891&amp;'CTOS FICHA 904664'!F891&amp;'CTOS FICHA 904664'!G891&amp;'CTOS FICHA 904664'!H891&amp;'CTOS FICHA 904664'!I891&amp;'CTOS FICHA 904664'!Q891</f>
        <v/>
      </c>
      <c r="F890" s="8">
        <f>+'CTOS FICHA 904664'!A891</f>
        <v>0</v>
      </c>
      <c r="G890" s="8">
        <f>+'CTOS FICHA 904664'!B891</f>
        <v>0</v>
      </c>
      <c r="H890" s="8">
        <f>+'CTOS FICHA 904664'!P891</f>
        <v>0</v>
      </c>
    </row>
    <row r="891" spans="1:8">
      <c r="A891" t="str">
        <f>'CTOS FICHA 904946'!C899&amp;'CTOS FICHA 904946'!D899&amp;'CTOS FICHA 904946'!E899&amp;'CTOS FICHA 904946'!F899&amp;'CTOS FICHA 904946'!G899&amp;'CTOS FICHA 904946'!H899&amp;'CTOS FICHA 904946'!I899</f>
        <v/>
      </c>
      <c r="B891" s="8">
        <f>+'CTOS FICHA 904946'!A899</f>
        <v>0</v>
      </c>
      <c r="C891" s="8">
        <f>+'CTOS FICHA 904946'!B899</f>
        <v>0</v>
      </c>
      <c r="D891" s="8">
        <f>+'CTOS FICHA 904946'!P899</f>
        <v>0</v>
      </c>
      <c r="E891" t="str">
        <f>'CTOS FICHA 904664'!C892&amp;'CTOS FICHA 904664'!D892&amp;'CTOS FICHA 904664'!E892&amp;'CTOS FICHA 904664'!F892&amp;'CTOS FICHA 904664'!G892&amp;'CTOS FICHA 904664'!H892&amp;'CTOS FICHA 904664'!I892&amp;'CTOS FICHA 904664'!Q892</f>
        <v/>
      </c>
      <c r="F891" s="8">
        <f>+'CTOS FICHA 904664'!A892</f>
        <v>0</v>
      </c>
      <c r="G891" s="8">
        <f>+'CTOS FICHA 904664'!B892</f>
        <v>0</v>
      </c>
      <c r="H891" s="8">
        <f>+'CTOS FICHA 904664'!P892</f>
        <v>0</v>
      </c>
    </row>
    <row r="892" spans="1:8">
      <c r="A892" t="str">
        <f>'CTOS FICHA 904946'!C900&amp;'CTOS FICHA 904946'!D900&amp;'CTOS FICHA 904946'!E900&amp;'CTOS FICHA 904946'!F900&amp;'CTOS FICHA 904946'!G900&amp;'CTOS FICHA 904946'!H900&amp;'CTOS FICHA 904946'!I900</f>
        <v/>
      </c>
      <c r="B892" s="8">
        <f>+'CTOS FICHA 904946'!A900</f>
        <v>0</v>
      </c>
      <c r="C892" s="8">
        <f>+'CTOS FICHA 904946'!B900</f>
        <v>0</v>
      </c>
      <c r="D892" s="8">
        <f>+'CTOS FICHA 904946'!P900</f>
        <v>0</v>
      </c>
      <c r="E892" t="str">
        <f>'CTOS FICHA 904664'!C893&amp;'CTOS FICHA 904664'!D893&amp;'CTOS FICHA 904664'!E893&amp;'CTOS FICHA 904664'!F893&amp;'CTOS FICHA 904664'!G893&amp;'CTOS FICHA 904664'!H893&amp;'CTOS FICHA 904664'!I893&amp;'CTOS FICHA 904664'!Q893</f>
        <v/>
      </c>
      <c r="F892" s="8">
        <f>+'CTOS FICHA 904664'!A893</f>
        <v>0</v>
      </c>
      <c r="G892" s="8">
        <f>+'CTOS FICHA 904664'!B893</f>
        <v>0</v>
      </c>
      <c r="H892" s="8">
        <f>+'CTOS FICHA 904664'!P893</f>
        <v>0</v>
      </c>
    </row>
    <row r="893" spans="1:8">
      <c r="A893" t="str">
        <f>'CTOS FICHA 904946'!C901&amp;'CTOS FICHA 904946'!D901&amp;'CTOS FICHA 904946'!E901&amp;'CTOS FICHA 904946'!F901&amp;'CTOS FICHA 904946'!G901&amp;'CTOS FICHA 904946'!H901&amp;'CTOS FICHA 904946'!I901</f>
        <v/>
      </c>
      <c r="B893" s="8">
        <f>+'CTOS FICHA 904946'!A901</f>
        <v>0</v>
      </c>
      <c r="C893" s="8">
        <f>+'CTOS FICHA 904946'!B901</f>
        <v>0</v>
      </c>
      <c r="D893" s="8">
        <f>+'CTOS FICHA 904946'!P901</f>
        <v>0</v>
      </c>
      <c r="E893" t="str">
        <f>'CTOS FICHA 904664'!C894&amp;'CTOS FICHA 904664'!D894&amp;'CTOS FICHA 904664'!E894&amp;'CTOS FICHA 904664'!F894&amp;'CTOS FICHA 904664'!G894&amp;'CTOS FICHA 904664'!H894&amp;'CTOS FICHA 904664'!I894&amp;'CTOS FICHA 904664'!Q894</f>
        <v/>
      </c>
      <c r="F893" s="8">
        <f>+'CTOS FICHA 904664'!A894</f>
        <v>0</v>
      </c>
      <c r="G893" s="8">
        <f>+'CTOS FICHA 904664'!B894</f>
        <v>0</v>
      </c>
      <c r="H893" s="8">
        <f>+'CTOS FICHA 904664'!P894</f>
        <v>0</v>
      </c>
    </row>
    <row r="894" spans="1:8">
      <c r="A894" t="str">
        <f>'CTOS FICHA 904946'!C902&amp;'CTOS FICHA 904946'!D902&amp;'CTOS FICHA 904946'!E902&amp;'CTOS FICHA 904946'!F902&amp;'CTOS FICHA 904946'!G902&amp;'CTOS FICHA 904946'!H902&amp;'CTOS FICHA 904946'!I902</f>
        <v/>
      </c>
      <c r="B894" s="8">
        <f>+'CTOS FICHA 904946'!A902</f>
        <v>0</v>
      </c>
      <c r="C894" s="8">
        <f>+'CTOS FICHA 904946'!B902</f>
        <v>0</v>
      </c>
      <c r="D894" s="8">
        <f>+'CTOS FICHA 904946'!P902</f>
        <v>0</v>
      </c>
      <c r="E894" t="str">
        <f>'CTOS FICHA 904664'!C895&amp;'CTOS FICHA 904664'!D895&amp;'CTOS FICHA 904664'!E895&amp;'CTOS FICHA 904664'!F895&amp;'CTOS FICHA 904664'!G895&amp;'CTOS FICHA 904664'!H895&amp;'CTOS FICHA 904664'!I895&amp;'CTOS FICHA 904664'!Q895</f>
        <v/>
      </c>
      <c r="F894" s="8">
        <f>+'CTOS FICHA 904664'!A895</f>
        <v>0</v>
      </c>
      <c r="G894" s="8">
        <f>+'CTOS FICHA 904664'!B895</f>
        <v>0</v>
      </c>
      <c r="H894" s="8">
        <f>+'CTOS FICHA 904664'!P895</f>
        <v>0</v>
      </c>
    </row>
    <row r="895" spans="1:8">
      <c r="A895" t="str">
        <f>'CTOS FICHA 904946'!C903&amp;'CTOS FICHA 904946'!D903&amp;'CTOS FICHA 904946'!E903&amp;'CTOS FICHA 904946'!F903&amp;'CTOS FICHA 904946'!G903&amp;'CTOS FICHA 904946'!H903&amp;'CTOS FICHA 904946'!I903</f>
        <v/>
      </c>
      <c r="B895" s="8">
        <f>+'CTOS FICHA 904946'!A903</f>
        <v>0</v>
      </c>
      <c r="C895" s="8">
        <f>+'CTOS FICHA 904946'!B903</f>
        <v>0</v>
      </c>
      <c r="D895" s="8">
        <f>+'CTOS FICHA 904946'!P903</f>
        <v>0</v>
      </c>
      <c r="E895" t="str">
        <f>'CTOS FICHA 904664'!C896&amp;'CTOS FICHA 904664'!D896&amp;'CTOS FICHA 904664'!E896&amp;'CTOS FICHA 904664'!F896&amp;'CTOS FICHA 904664'!G896&amp;'CTOS FICHA 904664'!H896&amp;'CTOS FICHA 904664'!I896&amp;'CTOS FICHA 904664'!Q896</f>
        <v/>
      </c>
      <c r="F895" s="8">
        <f>+'CTOS FICHA 904664'!A896</f>
        <v>0</v>
      </c>
      <c r="G895" s="8">
        <f>+'CTOS FICHA 904664'!B896</f>
        <v>0</v>
      </c>
      <c r="H895" s="8">
        <f>+'CTOS FICHA 904664'!P896</f>
        <v>0</v>
      </c>
    </row>
    <row r="896" spans="1:8">
      <c r="A896" t="str">
        <f>'CTOS FICHA 904946'!C904&amp;'CTOS FICHA 904946'!D904&amp;'CTOS FICHA 904946'!E904&amp;'CTOS FICHA 904946'!F904&amp;'CTOS FICHA 904946'!G904&amp;'CTOS FICHA 904946'!H904&amp;'CTOS FICHA 904946'!I904</f>
        <v/>
      </c>
      <c r="B896" s="8">
        <f>+'CTOS FICHA 904946'!A904</f>
        <v>0</v>
      </c>
      <c r="C896" s="8">
        <f>+'CTOS FICHA 904946'!B904</f>
        <v>0</v>
      </c>
      <c r="D896" s="8">
        <f>+'CTOS FICHA 904946'!P904</f>
        <v>0</v>
      </c>
      <c r="E896" t="str">
        <f>'CTOS FICHA 904664'!C897&amp;'CTOS FICHA 904664'!D897&amp;'CTOS FICHA 904664'!E897&amp;'CTOS FICHA 904664'!F897&amp;'CTOS FICHA 904664'!G897&amp;'CTOS FICHA 904664'!H897&amp;'CTOS FICHA 904664'!I897&amp;'CTOS FICHA 904664'!Q897</f>
        <v/>
      </c>
      <c r="F896" s="8">
        <f>+'CTOS FICHA 904664'!A897</f>
        <v>0</v>
      </c>
      <c r="G896" s="8">
        <f>+'CTOS FICHA 904664'!B897</f>
        <v>0</v>
      </c>
      <c r="H896" s="8">
        <f>+'CTOS FICHA 904664'!P897</f>
        <v>0</v>
      </c>
    </row>
    <row r="897" spans="1:8">
      <c r="A897" t="str">
        <f>'CTOS FICHA 904946'!C905&amp;'CTOS FICHA 904946'!D905&amp;'CTOS FICHA 904946'!E905&amp;'CTOS FICHA 904946'!F905&amp;'CTOS FICHA 904946'!G905&amp;'CTOS FICHA 904946'!H905&amp;'CTOS FICHA 904946'!I905</f>
        <v/>
      </c>
      <c r="B897" s="8">
        <f>+'CTOS FICHA 904946'!A905</f>
        <v>0</v>
      </c>
      <c r="C897" s="8">
        <f>+'CTOS FICHA 904946'!B905</f>
        <v>0</v>
      </c>
      <c r="D897" s="8">
        <f>+'CTOS FICHA 904946'!P905</f>
        <v>0</v>
      </c>
      <c r="E897" t="str">
        <f>'CTOS FICHA 904664'!C898&amp;'CTOS FICHA 904664'!D898&amp;'CTOS FICHA 904664'!E898&amp;'CTOS FICHA 904664'!F898&amp;'CTOS FICHA 904664'!G898&amp;'CTOS FICHA 904664'!H898&amp;'CTOS FICHA 904664'!I898&amp;'CTOS FICHA 904664'!Q898</f>
        <v/>
      </c>
      <c r="F897" s="8">
        <f>+'CTOS FICHA 904664'!A898</f>
        <v>0</v>
      </c>
      <c r="G897" s="8">
        <f>+'CTOS FICHA 904664'!B898</f>
        <v>0</v>
      </c>
      <c r="H897" s="8">
        <f>+'CTOS FICHA 904664'!P898</f>
        <v>0</v>
      </c>
    </row>
    <row r="898" spans="1:8">
      <c r="A898" t="str">
        <f>'CTOS FICHA 904946'!C906&amp;'CTOS FICHA 904946'!D906&amp;'CTOS FICHA 904946'!E906&amp;'CTOS FICHA 904946'!F906&amp;'CTOS FICHA 904946'!G906&amp;'CTOS FICHA 904946'!H906&amp;'CTOS FICHA 904946'!I906</f>
        <v/>
      </c>
      <c r="B898" s="8">
        <f>+'CTOS FICHA 904946'!A906</f>
        <v>0</v>
      </c>
      <c r="C898" s="8">
        <f>+'CTOS FICHA 904946'!B906</f>
        <v>0</v>
      </c>
      <c r="D898" s="8">
        <f>+'CTOS FICHA 904946'!P906</f>
        <v>0</v>
      </c>
      <c r="E898" t="str">
        <f>'CTOS FICHA 904664'!C899&amp;'CTOS FICHA 904664'!D899&amp;'CTOS FICHA 904664'!E899&amp;'CTOS FICHA 904664'!F899&amp;'CTOS FICHA 904664'!G899&amp;'CTOS FICHA 904664'!H899&amp;'CTOS FICHA 904664'!I899&amp;'CTOS FICHA 904664'!Q899</f>
        <v/>
      </c>
      <c r="F898" s="8">
        <f>+'CTOS FICHA 904664'!A899</f>
        <v>0</v>
      </c>
      <c r="G898" s="8">
        <f>+'CTOS FICHA 904664'!B899</f>
        <v>0</v>
      </c>
      <c r="H898" s="8">
        <f>+'CTOS FICHA 904664'!P899</f>
        <v>0</v>
      </c>
    </row>
    <row r="899" spans="1:8">
      <c r="A899" t="str">
        <f>'CTOS FICHA 904946'!C907&amp;'CTOS FICHA 904946'!D907&amp;'CTOS FICHA 904946'!E907&amp;'CTOS FICHA 904946'!F907&amp;'CTOS FICHA 904946'!G907&amp;'CTOS FICHA 904946'!H907&amp;'CTOS FICHA 904946'!I907</f>
        <v/>
      </c>
      <c r="B899" s="8">
        <f>+'CTOS FICHA 904946'!A907</f>
        <v>0</v>
      </c>
      <c r="C899" s="8">
        <f>+'CTOS FICHA 904946'!B907</f>
        <v>0</v>
      </c>
      <c r="D899" s="8">
        <f>+'CTOS FICHA 904946'!P907</f>
        <v>0</v>
      </c>
      <c r="E899" t="str">
        <f>'CTOS FICHA 904664'!C900&amp;'CTOS FICHA 904664'!D900&amp;'CTOS FICHA 904664'!E900&amp;'CTOS FICHA 904664'!F900&amp;'CTOS FICHA 904664'!G900&amp;'CTOS FICHA 904664'!H900&amp;'CTOS FICHA 904664'!I900&amp;'CTOS FICHA 904664'!Q900</f>
        <v/>
      </c>
      <c r="F899" s="8">
        <f>+'CTOS FICHA 904664'!A900</f>
        <v>0</v>
      </c>
      <c r="G899" s="8">
        <f>+'CTOS FICHA 904664'!B900</f>
        <v>0</v>
      </c>
      <c r="H899" s="8">
        <f>+'CTOS FICHA 904664'!P900</f>
        <v>0</v>
      </c>
    </row>
    <row r="900" spans="1:8">
      <c r="A900" t="str">
        <f>'CTOS FICHA 904946'!C908&amp;'CTOS FICHA 904946'!D908&amp;'CTOS FICHA 904946'!E908&amp;'CTOS FICHA 904946'!F908&amp;'CTOS FICHA 904946'!G908&amp;'CTOS FICHA 904946'!H908&amp;'CTOS FICHA 904946'!I908</f>
        <v/>
      </c>
      <c r="B900" s="8">
        <f>+'CTOS FICHA 904946'!A908</f>
        <v>0</v>
      </c>
      <c r="C900" s="8">
        <f>+'CTOS FICHA 904946'!B908</f>
        <v>0</v>
      </c>
      <c r="D900" s="8">
        <f>+'CTOS FICHA 904946'!P908</f>
        <v>0</v>
      </c>
      <c r="E900" t="str">
        <f>'CTOS FICHA 904664'!C901&amp;'CTOS FICHA 904664'!D901&amp;'CTOS FICHA 904664'!E901&amp;'CTOS FICHA 904664'!F901&amp;'CTOS FICHA 904664'!G901&amp;'CTOS FICHA 904664'!H901&amp;'CTOS FICHA 904664'!I901&amp;'CTOS FICHA 904664'!Q901</f>
        <v/>
      </c>
      <c r="F900" s="8">
        <f>+'CTOS FICHA 904664'!A901</f>
        <v>0</v>
      </c>
      <c r="G900" s="8">
        <f>+'CTOS FICHA 904664'!B901</f>
        <v>0</v>
      </c>
      <c r="H900" s="8">
        <f>+'CTOS FICHA 904664'!P901</f>
        <v>0</v>
      </c>
    </row>
    <row r="901" spans="1:8">
      <c r="A901" t="str">
        <f>'CTOS FICHA 904946'!C909&amp;'CTOS FICHA 904946'!D909&amp;'CTOS FICHA 904946'!E909&amp;'CTOS FICHA 904946'!F909&amp;'CTOS FICHA 904946'!G909&amp;'CTOS FICHA 904946'!H909&amp;'CTOS FICHA 904946'!I909</f>
        <v/>
      </c>
      <c r="B901" s="8">
        <f>+'CTOS FICHA 904946'!A909</f>
        <v>0</v>
      </c>
      <c r="C901" s="8">
        <f>+'CTOS FICHA 904946'!B909</f>
        <v>0</v>
      </c>
      <c r="D901" s="8">
        <f>+'CTOS FICHA 904946'!P909</f>
        <v>0</v>
      </c>
      <c r="E901" t="str">
        <f>'CTOS FICHA 904664'!C902&amp;'CTOS FICHA 904664'!D902&amp;'CTOS FICHA 904664'!E902&amp;'CTOS FICHA 904664'!F902&amp;'CTOS FICHA 904664'!G902&amp;'CTOS FICHA 904664'!H902&amp;'CTOS FICHA 904664'!I902&amp;'CTOS FICHA 904664'!Q902</f>
        <v/>
      </c>
      <c r="F901" s="8">
        <f>+'CTOS FICHA 904664'!A902</f>
        <v>0</v>
      </c>
      <c r="G901" s="8">
        <f>+'CTOS FICHA 904664'!B902</f>
        <v>0</v>
      </c>
      <c r="H901" s="8">
        <f>+'CTOS FICHA 904664'!P902</f>
        <v>0</v>
      </c>
    </row>
    <row r="902" spans="1:8">
      <c r="A902" t="str">
        <f>'CTOS FICHA 904946'!C910&amp;'CTOS FICHA 904946'!D910&amp;'CTOS FICHA 904946'!E910&amp;'CTOS FICHA 904946'!F910&amp;'CTOS FICHA 904946'!G910&amp;'CTOS FICHA 904946'!H910&amp;'CTOS FICHA 904946'!I910</f>
        <v/>
      </c>
      <c r="B902" s="8">
        <f>+'CTOS FICHA 904946'!A910</f>
        <v>0</v>
      </c>
      <c r="C902" s="8">
        <f>+'CTOS FICHA 904946'!B910</f>
        <v>0</v>
      </c>
      <c r="D902" s="8">
        <f>+'CTOS FICHA 904946'!P910</f>
        <v>0</v>
      </c>
      <c r="E902" t="str">
        <f>'CTOS FICHA 904664'!C903&amp;'CTOS FICHA 904664'!D903&amp;'CTOS FICHA 904664'!E903&amp;'CTOS FICHA 904664'!F903&amp;'CTOS FICHA 904664'!G903&amp;'CTOS FICHA 904664'!H903&amp;'CTOS FICHA 904664'!I903&amp;'CTOS FICHA 904664'!Q903</f>
        <v/>
      </c>
      <c r="F902" s="8">
        <f>+'CTOS FICHA 904664'!A903</f>
        <v>0</v>
      </c>
      <c r="G902" s="8">
        <f>+'CTOS FICHA 904664'!B903</f>
        <v>0</v>
      </c>
      <c r="H902" s="8">
        <f>+'CTOS FICHA 904664'!P903</f>
        <v>0</v>
      </c>
    </row>
    <row r="903" spans="1:8">
      <c r="A903" t="str">
        <f>'CTOS FICHA 904946'!C911&amp;'CTOS FICHA 904946'!D911&amp;'CTOS FICHA 904946'!E911&amp;'CTOS FICHA 904946'!F911&amp;'CTOS FICHA 904946'!G911&amp;'CTOS FICHA 904946'!H911&amp;'CTOS FICHA 904946'!I911</f>
        <v/>
      </c>
      <c r="B903" s="8">
        <f>+'CTOS FICHA 904946'!A911</f>
        <v>0</v>
      </c>
      <c r="C903" s="8">
        <f>+'CTOS FICHA 904946'!B911</f>
        <v>0</v>
      </c>
      <c r="D903" s="8">
        <f>+'CTOS FICHA 904946'!P911</f>
        <v>0</v>
      </c>
      <c r="E903" t="str">
        <f>'CTOS FICHA 904664'!C904&amp;'CTOS FICHA 904664'!D904&amp;'CTOS FICHA 904664'!E904&amp;'CTOS FICHA 904664'!F904&amp;'CTOS FICHA 904664'!G904&amp;'CTOS FICHA 904664'!H904&amp;'CTOS FICHA 904664'!I904&amp;'CTOS FICHA 904664'!Q904</f>
        <v/>
      </c>
      <c r="F903" s="8">
        <f>+'CTOS FICHA 904664'!A904</f>
        <v>0</v>
      </c>
      <c r="G903" s="8">
        <f>+'CTOS FICHA 904664'!B904</f>
        <v>0</v>
      </c>
      <c r="H903" s="8">
        <f>+'CTOS FICHA 904664'!P904</f>
        <v>0</v>
      </c>
    </row>
    <row r="904" spans="1:8">
      <c r="A904" t="str">
        <f>'CTOS FICHA 904946'!C912&amp;'CTOS FICHA 904946'!D912&amp;'CTOS FICHA 904946'!E912&amp;'CTOS FICHA 904946'!F912&amp;'CTOS FICHA 904946'!G912&amp;'CTOS FICHA 904946'!H912&amp;'CTOS FICHA 904946'!I912</f>
        <v/>
      </c>
      <c r="B904" s="8">
        <f>+'CTOS FICHA 904946'!A912</f>
        <v>0</v>
      </c>
      <c r="C904" s="8">
        <f>+'CTOS FICHA 904946'!B912</f>
        <v>0</v>
      </c>
      <c r="D904" s="8">
        <f>+'CTOS FICHA 904946'!P912</f>
        <v>0</v>
      </c>
      <c r="E904" t="str">
        <f>'CTOS FICHA 904664'!C905&amp;'CTOS FICHA 904664'!D905&amp;'CTOS FICHA 904664'!E905&amp;'CTOS FICHA 904664'!F905&amp;'CTOS FICHA 904664'!G905&amp;'CTOS FICHA 904664'!H905&amp;'CTOS FICHA 904664'!I905&amp;'CTOS FICHA 904664'!Q905</f>
        <v/>
      </c>
      <c r="F904" s="8">
        <f>+'CTOS FICHA 904664'!A905</f>
        <v>0</v>
      </c>
      <c r="G904" s="8">
        <f>+'CTOS FICHA 904664'!B905</f>
        <v>0</v>
      </c>
      <c r="H904" s="8">
        <f>+'CTOS FICHA 904664'!P905</f>
        <v>0</v>
      </c>
    </row>
    <row r="905" spans="1:8">
      <c r="A905" t="str">
        <f>'CTOS FICHA 904946'!C913&amp;'CTOS FICHA 904946'!D913&amp;'CTOS FICHA 904946'!E913&amp;'CTOS FICHA 904946'!F913&amp;'CTOS FICHA 904946'!G913&amp;'CTOS FICHA 904946'!H913&amp;'CTOS FICHA 904946'!I913</f>
        <v/>
      </c>
      <c r="B905" s="8">
        <f>+'CTOS FICHA 904946'!A913</f>
        <v>0</v>
      </c>
      <c r="C905" s="8">
        <f>+'CTOS FICHA 904946'!B913</f>
        <v>0</v>
      </c>
      <c r="D905" s="8">
        <f>+'CTOS FICHA 904946'!P913</f>
        <v>0</v>
      </c>
      <c r="E905" t="str">
        <f>'CTOS FICHA 904664'!C906&amp;'CTOS FICHA 904664'!D906&amp;'CTOS FICHA 904664'!E906&amp;'CTOS FICHA 904664'!F906&amp;'CTOS FICHA 904664'!G906&amp;'CTOS FICHA 904664'!H906&amp;'CTOS FICHA 904664'!I906&amp;'CTOS FICHA 904664'!Q906</f>
        <v/>
      </c>
      <c r="F905" s="8">
        <f>+'CTOS FICHA 904664'!A906</f>
        <v>0</v>
      </c>
      <c r="G905" s="8">
        <f>+'CTOS FICHA 904664'!B906</f>
        <v>0</v>
      </c>
      <c r="H905" s="8">
        <f>+'CTOS FICHA 904664'!P906</f>
        <v>0</v>
      </c>
    </row>
    <row r="906" spans="1:8">
      <c r="A906" t="str">
        <f>'CTOS FICHA 904946'!C914&amp;'CTOS FICHA 904946'!D914&amp;'CTOS FICHA 904946'!E914&amp;'CTOS FICHA 904946'!F914&amp;'CTOS FICHA 904946'!G914&amp;'CTOS FICHA 904946'!H914&amp;'CTOS FICHA 904946'!I914</f>
        <v/>
      </c>
      <c r="B906" s="8">
        <f>+'CTOS FICHA 904946'!A914</f>
        <v>0</v>
      </c>
      <c r="C906" s="8">
        <f>+'CTOS FICHA 904946'!B914</f>
        <v>0</v>
      </c>
      <c r="D906" s="8">
        <f>+'CTOS FICHA 904946'!P914</f>
        <v>0</v>
      </c>
      <c r="E906" t="str">
        <f>'CTOS FICHA 904664'!C907&amp;'CTOS FICHA 904664'!D907&amp;'CTOS FICHA 904664'!E907&amp;'CTOS FICHA 904664'!F907&amp;'CTOS FICHA 904664'!G907&amp;'CTOS FICHA 904664'!H907&amp;'CTOS FICHA 904664'!I907&amp;'CTOS FICHA 904664'!Q907</f>
        <v/>
      </c>
      <c r="F906" s="8">
        <f>+'CTOS FICHA 904664'!A907</f>
        <v>0</v>
      </c>
      <c r="G906" s="8">
        <f>+'CTOS FICHA 904664'!B907</f>
        <v>0</v>
      </c>
      <c r="H906" s="8">
        <f>+'CTOS FICHA 904664'!P907</f>
        <v>0</v>
      </c>
    </row>
    <row r="907" spans="1:8">
      <c r="A907" t="str">
        <f>'CTOS FICHA 904946'!C915&amp;'CTOS FICHA 904946'!D915&amp;'CTOS FICHA 904946'!E915&amp;'CTOS FICHA 904946'!F915&amp;'CTOS FICHA 904946'!G915&amp;'CTOS FICHA 904946'!H915&amp;'CTOS FICHA 904946'!I915</f>
        <v/>
      </c>
      <c r="B907" s="8">
        <f>+'CTOS FICHA 904946'!A915</f>
        <v>0</v>
      </c>
      <c r="C907" s="8">
        <f>+'CTOS FICHA 904946'!B915</f>
        <v>0</v>
      </c>
      <c r="D907" s="8">
        <f>+'CTOS FICHA 904946'!P915</f>
        <v>0</v>
      </c>
      <c r="E907" t="str">
        <f>'CTOS FICHA 904664'!C908&amp;'CTOS FICHA 904664'!D908&amp;'CTOS FICHA 904664'!E908&amp;'CTOS FICHA 904664'!F908&amp;'CTOS FICHA 904664'!G908&amp;'CTOS FICHA 904664'!H908&amp;'CTOS FICHA 904664'!I908&amp;'CTOS FICHA 904664'!Q908</f>
        <v/>
      </c>
      <c r="F907" s="8">
        <f>+'CTOS FICHA 904664'!A908</f>
        <v>0</v>
      </c>
      <c r="G907" s="8">
        <f>+'CTOS FICHA 904664'!B908</f>
        <v>0</v>
      </c>
      <c r="H907" s="8">
        <f>+'CTOS FICHA 904664'!P908</f>
        <v>0</v>
      </c>
    </row>
    <row r="908" spans="1:8">
      <c r="A908" t="str">
        <f>'CTOS FICHA 904946'!C916&amp;'CTOS FICHA 904946'!D916&amp;'CTOS FICHA 904946'!E916&amp;'CTOS FICHA 904946'!F916&amp;'CTOS FICHA 904946'!G916&amp;'CTOS FICHA 904946'!H916&amp;'CTOS FICHA 904946'!I916</f>
        <v/>
      </c>
      <c r="B908" s="8">
        <f>+'CTOS FICHA 904946'!A916</f>
        <v>0</v>
      </c>
      <c r="C908" s="8">
        <f>+'CTOS FICHA 904946'!B916</f>
        <v>0</v>
      </c>
      <c r="D908" s="8">
        <f>+'CTOS FICHA 904946'!P916</f>
        <v>0</v>
      </c>
      <c r="E908" t="str">
        <f>'CTOS FICHA 904664'!C909&amp;'CTOS FICHA 904664'!D909&amp;'CTOS FICHA 904664'!E909&amp;'CTOS FICHA 904664'!F909&amp;'CTOS FICHA 904664'!G909&amp;'CTOS FICHA 904664'!H909&amp;'CTOS FICHA 904664'!I909&amp;'CTOS FICHA 904664'!Q909</f>
        <v/>
      </c>
      <c r="F908" s="8">
        <f>+'CTOS FICHA 904664'!A909</f>
        <v>0</v>
      </c>
      <c r="G908" s="8">
        <f>+'CTOS FICHA 904664'!B909</f>
        <v>0</v>
      </c>
      <c r="H908" s="8">
        <f>+'CTOS FICHA 904664'!P909</f>
        <v>0</v>
      </c>
    </row>
    <row r="909" spans="1:8">
      <c r="A909" t="str">
        <f>'CTOS FICHA 904946'!C917&amp;'CTOS FICHA 904946'!D917&amp;'CTOS FICHA 904946'!E917&amp;'CTOS FICHA 904946'!F917&amp;'CTOS FICHA 904946'!G917&amp;'CTOS FICHA 904946'!H917&amp;'CTOS FICHA 904946'!I917</f>
        <v/>
      </c>
      <c r="B909" s="8">
        <f>+'CTOS FICHA 904946'!A917</f>
        <v>0</v>
      </c>
      <c r="C909" s="8">
        <f>+'CTOS FICHA 904946'!B917</f>
        <v>0</v>
      </c>
      <c r="D909" s="8">
        <f>+'CTOS FICHA 904946'!P917</f>
        <v>0</v>
      </c>
      <c r="E909" t="str">
        <f>'CTOS FICHA 904664'!C910&amp;'CTOS FICHA 904664'!D910&amp;'CTOS FICHA 904664'!E910&amp;'CTOS FICHA 904664'!F910&amp;'CTOS FICHA 904664'!G910&amp;'CTOS FICHA 904664'!H910&amp;'CTOS FICHA 904664'!I910&amp;'CTOS FICHA 904664'!Q910</f>
        <v/>
      </c>
      <c r="F909" s="8">
        <f>+'CTOS FICHA 904664'!A910</f>
        <v>0</v>
      </c>
      <c r="G909" s="8">
        <f>+'CTOS FICHA 904664'!B910</f>
        <v>0</v>
      </c>
      <c r="H909" s="8">
        <f>+'CTOS FICHA 904664'!P910</f>
        <v>0</v>
      </c>
    </row>
    <row r="910" spans="1:8">
      <c r="A910" t="str">
        <f>'CTOS FICHA 904946'!C918&amp;'CTOS FICHA 904946'!D918&amp;'CTOS FICHA 904946'!E918&amp;'CTOS FICHA 904946'!F918&amp;'CTOS FICHA 904946'!G918&amp;'CTOS FICHA 904946'!H918&amp;'CTOS FICHA 904946'!I918</f>
        <v/>
      </c>
      <c r="B910" s="8">
        <f>+'CTOS FICHA 904946'!A918</f>
        <v>0</v>
      </c>
      <c r="C910" s="8">
        <f>+'CTOS FICHA 904946'!B918</f>
        <v>0</v>
      </c>
      <c r="D910" s="8">
        <f>+'CTOS FICHA 904946'!P918</f>
        <v>0</v>
      </c>
      <c r="E910" t="str">
        <f>'CTOS FICHA 904664'!C911&amp;'CTOS FICHA 904664'!D911&amp;'CTOS FICHA 904664'!E911&amp;'CTOS FICHA 904664'!F911&amp;'CTOS FICHA 904664'!G911&amp;'CTOS FICHA 904664'!H911&amp;'CTOS FICHA 904664'!I911&amp;'CTOS FICHA 904664'!Q911</f>
        <v/>
      </c>
      <c r="F910" s="8">
        <f>+'CTOS FICHA 904664'!A911</f>
        <v>0</v>
      </c>
      <c r="G910" s="8">
        <f>+'CTOS FICHA 904664'!B911</f>
        <v>0</v>
      </c>
      <c r="H910" s="8">
        <f>+'CTOS FICHA 904664'!P911</f>
        <v>0</v>
      </c>
    </row>
    <row r="911" spans="1:8">
      <c r="A911" t="str">
        <f>'CTOS FICHA 904946'!C919&amp;'CTOS FICHA 904946'!D919&amp;'CTOS FICHA 904946'!E919&amp;'CTOS FICHA 904946'!F919&amp;'CTOS FICHA 904946'!G919&amp;'CTOS FICHA 904946'!H919&amp;'CTOS FICHA 904946'!I919</f>
        <v/>
      </c>
      <c r="B911" s="8">
        <f>+'CTOS FICHA 904946'!A919</f>
        <v>0</v>
      </c>
      <c r="C911" s="8">
        <f>+'CTOS FICHA 904946'!B919</f>
        <v>0</v>
      </c>
      <c r="D911" s="8">
        <f>+'CTOS FICHA 904946'!P919</f>
        <v>0</v>
      </c>
      <c r="E911" t="str">
        <f>'CTOS FICHA 904664'!C912&amp;'CTOS FICHA 904664'!D912&amp;'CTOS FICHA 904664'!E912&amp;'CTOS FICHA 904664'!F912&amp;'CTOS FICHA 904664'!G912&amp;'CTOS FICHA 904664'!H912&amp;'CTOS FICHA 904664'!I912&amp;'CTOS FICHA 904664'!Q912</f>
        <v/>
      </c>
      <c r="F911" s="8">
        <f>+'CTOS FICHA 904664'!A912</f>
        <v>0</v>
      </c>
      <c r="G911" s="8">
        <f>+'CTOS FICHA 904664'!B912</f>
        <v>0</v>
      </c>
      <c r="H911" s="8">
        <f>+'CTOS FICHA 904664'!P912</f>
        <v>0</v>
      </c>
    </row>
    <row r="912" spans="1:8">
      <c r="A912" t="str">
        <f>'CTOS FICHA 904946'!C920&amp;'CTOS FICHA 904946'!D920&amp;'CTOS FICHA 904946'!E920&amp;'CTOS FICHA 904946'!F920&amp;'CTOS FICHA 904946'!G920&amp;'CTOS FICHA 904946'!H920&amp;'CTOS FICHA 904946'!I920</f>
        <v/>
      </c>
      <c r="B912" s="8">
        <f>+'CTOS FICHA 904946'!A920</f>
        <v>0</v>
      </c>
      <c r="C912" s="8">
        <f>+'CTOS FICHA 904946'!B920</f>
        <v>0</v>
      </c>
      <c r="D912" s="8">
        <f>+'CTOS FICHA 904946'!P920</f>
        <v>0</v>
      </c>
      <c r="E912" t="str">
        <f>'CTOS FICHA 904664'!C913&amp;'CTOS FICHA 904664'!D913&amp;'CTOS FICHA 904664'!E913&amp;'CTOS FICHA 904664'!F913&amp;'CTOS FICHA 904664'!G913&amp;'CTOS FICHA 904664'!H913&amp;'CTOS FICHA 904664'!I913&amp;'CTOS FICHA 904664'!Q913</f>
        <v/>
      </c>
      <c r="F912" s="8">
        <f>+'CTOS FICHA 904664'!A913</f>
        <v>0</v>
      </c>
      <c r="G912" s="8">
        <f>+'CTOS FICHA 904664'!B913</f>
        <v>0</v>
      </c>
      <c r="H912" s="8">
        <f>+'CTOS FICHA 904664'!P913</f>
        <v>0</v>
      </c>
    </row>
    <row r="913" spans="1:8">
      <c r="A913" t="str">
        <f>'CTOS FICHA 904946'!C921&amp;'CTOS FICHA 904946'!D921&amp;'CTOS FICHA 904946'!E921&amp;'CTOS FICHA 904946'!F921&amp;'CTOS FICHA 904946'!G921&amp;'CTOS FICHA 904946'!H921&amp;'CTOS FICHA 904946'!I921</f>
        <v/>
      </c>
      <c r="B913" s="8">
        <f>+'CTOS FICHA 904946'!A921</f>
        <v>0</v>
      </c>
      <c r="C913" s="8">
        <f>+'CTOS FICHA 904946'!B921</f>
        <v>0</v>
      </c>
      <c r="D913" s="8">
        <f>+'CTOS FICHA 904946'!P921</f>
        <v>0</v>
      </c>
      <c r="E913" t="str">
        <f>'CTOS FICHA 904664'!C914&amp;'CTOS FICHA 904664'!D914&amp;'CTOS FICHA 904664'!E914&amp;'CTOS FICHA 904664'!F914&amp;'CTOS FICHA 904664'!G914&amp;'CTOS FICHA 904664'!H914&amp;'CTOS FICHA 904664'!I914&amp;'CTOS FICHA 904664'!Q914</f>
        <v/>
      </c>
      <c r="F913" s="8">
        <f>+'CTOS FICHA 904664'!A914</f>
        <v>0</v>
      </c>
      <c r="G913" s="8">
        <f>+'CTOS FICHA 904664'!B914</f>
        <v>0</v>
      </c>
      <c r="H913" s="8">
        <f>+'CTOS FICHA 904664'!P914</f>
        <v>0</v>
      </c>
    </row>
    <row r="914" spans="1:8">
      <c r="A914" t="str">
        <f>'CTOS FICHA 904946'!C922&amp;'CTOS FICHA 904946'!D922&amp;'CTOS FICHA 904946'!E922&amp;'CTOS FICHA 904946'!F922&amp;'CTOS FICHA 904946'!G922&amp;'CTOS FICHA 904946'!H922&amp;'CTOS FICHA 904946'!I922</f>
        <v/>
      </c>
      <c r="B914" s="8">
        <f>+'CTOS FICHA 904946'!A922</f>
        <v>0</v>
      </c>
      <c r="C914" s="8">
        <f>+'CTOS FICHA 904946'!B922</f>
        <v>0</v>
      </c>
      <c r="D914" s="8">
        <f>+'CTOS FICHA 904946'!P922</f>
        <v>0</v>
      </c>
      <c r="E914" t="str">
        <f>'CTOS FICHA 904664'!C915&amp;'CTOS FICHA 904664'!D915&amp;'CTOS FICHA 904664'!E915&amp;'CTOS FICHA 904664'!F915&amp;'CTOS FICHA 904664'!G915&amp;'CTOS FICHA 904664'!H915&amp;'CTOS FICHA 904664'!I915&amp;'CTOS FICHA 904664'!Q915</f>
        <v/>
      </c>
      <c r="F914" s="8">
        <f>+'CTOS FICHA 904664'!A915</f>
        <v>0</v>
      </c>
      <c r="G914" s="8">
        <f>+'CTOS FICHA 904664'!B915</f>
        <v>0</v>
      </c>
      <c r="H914" s="8">
        <f>+'CTOS FICHA 904664'!P915</f>
        <v>0</v>
      </c>
    </row>
    <row r="915" spans="1:8">
      <c r="A915" t="str">
        <f>'CTOS FICHA 904946'!C923&amp;'CTOS FICHA 904946'!D923&amp;'CTOS FICHA 904946'!E923&amp;'CTOS FICHA 904946'!F923&amp;'CTOS FICHA 904946'!G923&amp;'CTOS FICHA 904946'!H923&amp;'CTOS FICHA 904946'!I923</f>
        <v/>
      </c>
      <c r="B915" s="8">
        <f>+'CTOS FICHA 904946'!A923</f>
        <v>0</v>
      </c>
      <c r="C915" s="8">
        <f>+'CTOS FICHA 904946'!B923</f>
        <v>0</v>
      </c>
      <c r="D915" s="8">
        <f>+'CTOS FICHA 904946'!P923</f>
        <v>0</v>
      </c>
      <c r="E915" t="str">
        <f>'CTOS FICHA 904664'!C916&amp;'CTOS FICHA 904664'!D916&amp;'CTOS FICHA 904664'!E916&amp;'CTOS FICHA 904664'!F916&amp;'CTOS FICHA 904664'!G916&amp;'CTOS FICHA 904664'!H916&amp;'CTOS FICHA 904664'!I916&amp;'CTOS FICHA 904664'!Q916</f>
        <v/>
      </c>
      <c r="F915" s="8">
        <f>+'CTOS FICHA 904664'!A916</f>
        <v>0</v>
      </c>
      <c r="G915" s="8">
        <f>+'CTOS FICHA 904664'!B916</f>
        <v>0</v>
      </c>
      <c r="H915" s="8">
        <f>+'CTOS FICHA 904664'!P916</f>
        <v>0</v>
      </c>
    </row>
    <row r="916" spans="1:8">
      <c r="A916" t="str">
        <f>'CTOS FICHA 904946'!C924&amp;'CTOS FICHA 904946'!D924&amp;'CTOS FICHA 904946'!E924&amp;'CTOS FICHA 904946'!F924&amp;'CTOS FICHA 904946'!G924&amp;'CTOS FICHA 904946'!H924&amp;'CTOS FICHA 904946'!I924</f>
        <v/>
      </c>
      <c r="B916" s="8">
        <f>+'CTOS FICHA 904946'!A924</f>
        <v>0</v>
      </c>
      <c r="C916" s="8">
        <f>+'CTOS FICHA 904946'!B924</f>
        <v>0</v>
      </c>
      <c r="D916" s="8">
        <f>+'CTOS FICHA 904946'!P924</f>
        <v>0</v>
      </c>
      <c r="E916" t="str">
        <f>'CTOS FICHA 904664'!C917&amp;'CTOS FICHA 904664'!D917&amp;'CTOS FICHA 904664'!E917&amp;'CTOS FICHA 904664'!F917&amp;'CTOS FICHA 904664'!G917&amp;'CTOS FICHA 904664'!H917&amp;'CTOS FICHA 904664'!I917&amp;'CTOS FICHA 904664'!Q917</f>
        <v/>
      </c>
      <c r="F916" s="8">
        <f>+'CTOS FICHA 904664'!A917</f>
        <v>0</v>
      </c>
      <c r="G916" s="8">
        <f>+'CTOS FICHA 904664'!B917</f>
        <v>0</v>
      </c>
      <c r="H916" s="8">
        <f>+'CTOS FICHA 904664'!P917</f>
        <v>0</v>
      </c>
    </row>
    <row r="917" spans="1:8">
      <c r="A917" t="str">
        <f>'CTOS FICHA 904946'!C925&amp;'CTOS FICHA 904946'!D925&amp;'CTOS FICHA 904946'!E925&amp;'CTOS FICHA 904946'!F925&amp;'CTOS FICHA 904946'!G925&amp;'CTOS FICHA 904946'!H925&amp;'CTOS FICHA 904946'!I925</f>
        <v/>
      </c>
      <c r="B917" s="8">
        <f>+'CTOS FICHA 904946'!A925</f>
        <v>0</v>
      </c>
      <c r="C917" s="8">
        <f>+'CTOS FICHA 904946'!B925</f>
        <v>0</v>
      </c>
      <c r="D917" s="8">
        <f>+'CTOS FICHA 904946'!P925</f>
        <v>0</v>
      </c>
      <c r="E917" t="str">
        <f>'CTOS FICHA 904664'!C918&amp;'CTOS FICHA 904664'!D918&amp;'CTOS FICHA 904664'!E918&amp;'CTOS FICHA 904664'!F918&amp;'CTOS FICHA 904664'!G918&amp;'CTOS FICHA 904664'!H918&amp;'CTOS FICHA 904664'!I918&amp;'CTOS FICHA 904664'!Q918</f>
        <v/>
      </c>
      <c r="F917" s="8">
        <f>+'CTOS FICHA 904664'!A918</f>
        <v>0</v>
      </c>
      <c r="G917" s="8">
        <f>+'CTOS FICHA 904664'!B918</f>
        <v>0</v>
      </c>
      <c r="H917" s="8">
        <f>+'CTOS FICHA 904664'!P918</f>
        <v>0</v>
      </c>
    </row>
    <row r="918" spans="1:8">
      <c r="A918" t="str">
        <f>'CTOS FICHA 904946'!C926&amp;'CTOS FICHA 904946'!D926&amp;'CTOS FICHA 904946'!E926&amp;'CTOS FICHA 904946'!F926&amp;'CTOS FICHA 904946'!G926&amp;'CTOS FICHA 904946'!H926&amp;'CTOS FICHA 904946'!I926</f>
        <v/>
      </c>
      <c r="B918" s="8">
        <f>+'CTOS FICHA 904946'!A926</f>
        <v>0</v>
      </c>
      <c r="C918" s="8">
        <f>+'CTOS FICHA 904946'!B926</f>
        <v>0</v>
      </c>
      <c r="D918" s="8">
        <f>+'CTOS FICHA 904946'!P926</f>
        <v>0</v>
      </c>
      <c r="E918" t="str">
        <f>'CTOS FICHA 904664'!C919&amp;'CTOS FICHA 904664'!D919&amp;'CTOS FICHA 904664'!E919&amp;'CTOS FICHA 904664'!F919&amp;'CTOS FICHA 904664'!G919&amp;'CTOS FICHA 904664'!H919&amp;'CTOS FICHA 904664'!I919&amp;'CTOS FICHA 904664'!Q919</f>
        <v/>
      </c>
      <c r="F918" s="8">
        <f>+'CTOS FICHA 904664'!A919</f>
        <v>0</v>
      </c>
      <c r="G918" s="8">
        <f>+'CTOS FICHA 904664'!B919</f>
        <v>0</v>
      </c>
      <c r="H918" s="8">
        <f>+'CTOS FICHA 904664'!P919</f>
        <v>0</v>
      </c>
    </row>
    <row r="919" spans="1:8">
      <c r="A919" t="str">
        <f>'CTOS FICHA 904946'!C927&amp;'CTOS FICHA 904946'!D927&amp;'CTOS FICHA 904946'!E927&amp;'CTOS FICHA 904946'!F927&amp;'CTOS FICHA 904946'!G927&amp;'CTOS FICHA 904946'!H927&amp;'CTOS FICHA 904946'!I927</f>
        <v/>
      </c>
      <c r="B919" s="8">
        <f>+'CTOS FICHA 904946'!A927</f>
        <v>0</v>
      </c>
      <c r="C919" s="8">
        <f>+'CTOS FICHA 904946'!B927</f>
        <v>0</v>
      </c>
      <c r="D919" s="8">
        <f>+'CTOS FICHA 904946'!P927</f>
        <v>0</v>
      </c>
      <c r="E919" t="str">
        <f>'CTOS FICHA 904664'!C920&amp;'CTOS FICHA 904664'!D920&amp;'CTOS FICHA 904664'!E920&amp;'CTOS FICHA 904664'!F920&amp;'CTOS FICHA 904664'!G920&amp;'CTOS FICHA 904664'!H920&amp;'CTOS FICHA 904664'!I920&amp;'CTOS FICHA 904664'!Q920</f>
        <v/>
      </c>
      <c r="F919" s="8">
        <f>+'CTOS FICHA 904664'!A920</f>
        <v>0</v>
      </c>
      <c r="G919" s="8">
        <f>+'CTOS FICHA 904664'!B920</f>
        <v>0</v>
      </c>
      <c r="H919" s="8">
        <f>+'CTOS FICHA 904664'!P920</f>
        <v>0</v>
      </c>
    </row>
    <row r="920" spans="1:8">
      <c r="A920" t="str">
        <f>'CTOS FICHA 904946'!C928&amp;'CTOS FICHA 904946'!D928&amp;'CTOS FICHA 904946'!E928&amp;'CTOS FICHA 904946'!F928&amp;'CTOS FICHA 904946'!G928&amp;'CTOS FICHA 904946'!H928&amp;'CTOS FICHA 904946'!I928</f>
        <v/>
      </c>
      <c r="B920" s="8">
        <f>+'CTOS FICHA 904946'!A928</f>
        <v>0</v>
      </c>
      <c r="C920" s="8">
        <f>+'CTOS FICHA 904946'!B928</f>
        <v>0</v>
      </c>
      <c r="D920" s="8">
        <f>+'CTOS FICHA 904946'!P928</f>
        <v>0</v>
      </c>
      <c r="E920" t="str">
        <f>'CTOS FICHA 904664'!C921&amp;'CTOS FICHA 904664'!D921&amp;'CTOS FICHA 904664'!E921&amp;'CTOS FICHA 904664'!F921&amp;'CTOS FICHA 904664'!G921&amp;'CTOS FICHA 904664'!H921&amp;'CTOS FICHA 904664'!I921&amp;'CTOS FICHA 904664'!Q921</f>
        <v/>
      </c>
      <c r="F920" s="8">
        <f>+'CTOS FICHA 904664'!A921</f>
        <v>0</v>
      </c>
      <c r="G920" s="8">
        <f>+'CTOS FICHA 904664'!B921</f>
        <v>0</v>
      </c>
      <c r="H920" s="8">
        <f>+'CTOS FICHA 904664'!P921</f>
        <v>0</v>
      </c>
    </row>
    <row r="921" spans="1:8">
      <c r="A921" t="str">
        <f>'CTOS FICHA 904946'!C929&amp;'CTOS FICHA 904946'!D929&amp;'CTOS FICHA 904946'!E929&amp;'CTOS FICHA 904946'!F929&amp;'CTOS FICHA 904946'!G929&amp;'CTOS FICHA 904946'!H929&amp;'CTOS FICHA 904946'!I929</f>
        <v/>
      </c>
      <c r="B921" s="8">
        <f>+'CTOS FICHA 904946'!A929</f>
        <v>0</v>
      </c>
      <c r="C921" s="8">
        <f>+'CTOS FICHA 904946'!B929</f>
        <v>0</v>
      </c>
      <c r="D921" s="8">
        <f>+'CTOS FICHA 904946'!P929</f>
        <v>0</v>
      </c>
      <c r="E921" t="str">
        <f>'CTOS FICHA 904664'!C922&amp;'CTOS FICHA 904664'!D922&amp;'CTOS FICHA 904664'!E922&amp;'CTOS FICHA 904664'!F922&amp;'CTOS FICHA 904664'!G922&amp;'CTOS FICHA 904664'!H922&amp;'CTOS FICHA 904664'!I922&amp;'CTOS FICHA 904664'!Q922</f>
        <v/>
      </c>
      <c r="F921" s="8">
        <f>+'CTOS FICHA 904664'!A922</f>
        <v>0</v>
      </c>
      <c r="G921" s="8">
        <f>+'CTOS FICHA 904664'!B922</f>
        <v>0</v>
      </c>
      <c r="H921" s="8">
        <f>+'CTOS FICHA 904664'!P922</f>
        <v>0</v>
      </c>
    </row>
    <row r="922" spans="1:8">
      <c r="A922" t="str">
        <f>'CTOS FICHA 904946'!C930&amp;'CTOS FICHA 904946'!D930&amp;'CTOS FICHA 904946'!E930&amp;'CTOS FICHA 904946'!F930&amp;'CTOS FICHA 904946'!G930&amp;'CTOS FICHA 904946'!H930&amp;'CTOS FICHA 904946'!I930</f>
        <v/>
      </c>
      <c r="B922" s="8">
        <f>+'CTOS FICHA 904946'!A930</f>
        <v>0</v>
      </c>
      <c r="C922" s="8">
        <f>+'CTOS FICHA 904946'!B930</f>
        <v>0</v>
      </c>
      <c r="D922" s="8">
        <f>+'CTOS FICHA 904946'!P930</f>
        <v>0</v>
      </c>
      <c r="E922" t="str">
        <f>'CTOS FICHA 904664'!C923&amp;'CTOS FICHA 904664'!D923&amp;'CTOS FICHA 904664'!E923&amp;'CTOS FICHA 904664'!F923&amp;'CTOS FICHA 904664'!G923&amp;'CTOS FICHA 904664'!H923&amp;'CTOS FICHA 904664'!I923&amp;'CTOS FICHA 904664'!Q923</f>
        <v/>
      </c>
      <c r="F922" s="8">
        <f>+'CTOS FICHA 904664'!A923</f>
        <v>0</v>
      </c>
      <c r="G922" s="8">
        <f>+'CTOS FICHA 904664'!B923</f>
        <v>0</v>
      </c>
      <c r="H922" s="8">
        <f>+'CTOS FICHA 904664'!P923</f>
        <v>0</v>
      </c>
    </row>
    <row r="923" spans="1:8">
      <c r="A923" t="str">
        <f>'CTOS FICHA 904946'!C931&amp;'CTOS FICHA 904946'!D931&amp;'CTOS FICHA 904946'!E931&amp;'CTOS FICHA 904946'!F931&amp;'CTOS FICHA 904946'!G931&amp;'CTOS FICHA 904946'!H931&amp;'CTOS FICHA 904946'!I931</f>
        <v/>
      </c>
      <c r="B923" s="8">
        <f>+'CTOS FICHA 904946'!A931</f>
        <v>0</v>
      </c>
      <c r="C923" s="8">
        <f>+'CTOS FICHA 904946'!B931</f>
        <v>0</v>
      </c>
      <c r="D923" s="8">
        <f>+'CTOS FICHA 904946'!P931</f>
        <v>0</v>
      </c>
      <c r="E923" t="str">
        <f>'CTOS FICHA 904664'!C924&amp;'CTOS FICHA 904664'!D924&amp;'CTOS FICHA 904664'!E924&amp;'CTOS FICHA 904664'!F924&amp;'CTOS FICHA 904664'!G924&amp;'CTOS FICHA 904664'!H924&amp;'CTOS FICHA 904664'!I924&amp;'CTOS FICHA 904664'!Q924</f>
        <v/>
      </c>
      <c r="F923" s="8">
        <f>+'CTOS FICHA 904664'!A924</f>
        <v>0</v>
      </c>
      <c r="G923" s="8">
        <f>+'CTOS FICHA 904664'!B924</f>
        <v>0</v>
      </c>
      <c r="H923" s="8">
        <f>+'CTOS FICHA 904664'!P924</f>
        <v>0</v>
      </c>
    </row>
    <row r="924" spans="1:8">
      <c r="A924" t="str">
        <f>'CTOS FICHA 904946'!C932&amp;'CTOS FICHA 904946'!D932&amp;'CTOS FICHA 904946'!E932&amp;'CTOS FICHA 904946'!F932&amp;'CTOS FICHA 904946'!G932&amp;'CTOS FICHA 904946'!H932&amp;'CTOS FICHA 904946'!I932</f>
        <v/>
      </c>
      <c r="B924" s="8">
        <f>+'CTOS FICHA 904946'!A932</f>
        <v>0</v>
      </c>
      <c r="C924" s="8">
        <f>+'CTOS FICHA 904946'!B932</f>
        <v>0</v>
      </c>
      <c r="D924" s="8">
        <f>+'CTOS FICHA 904946'!P932</f>
        <v>0</v>
      </c>
      <c r="E924" t="str">
        <f>'CTOS FICHA 904664'!C925&amp;'CTOS FICHA 904664'!D925&amp;'CTOS FICHA 904664'!E925&amp;'CTOS FICHA 904664'!F925&amp;'CTOS FICHA 904664'!G925&amp;'CTOS FICHA 904664'!H925&amp;'CTOS FICHA 904664'!I925&amp;'CTOS FICHA 904664'!Q925</f>
        <v/>
      </c>
      <c r="F924" s="8">
        <f>+'CTOS FICHA 904664'!A925</f>
        <v>0</v>
      </c>
      <c r="G924" s="8">
        <f>+'CTOS FICHA 904664'!B925</f>
        <v>0</v>
      </c>
      <c r="H924" s="8">
        <f>+'CTOS FICHA 904664'!P925</f>
        <v>0</v>
      </c>
    </row>
    <row r="925" spans="1:8">
      <c r="A925" t="str">
        <f>'CTOS FICHA 904946'!C933&amp;'CTOS FICHA 904946'!D933&amp;'CTOS FICHA 904946'!E933&amp;'CTOS FICHA 904946'!F933&amp;'CTOS FICHA 904946'!G933&amp;'CTOS FICHA 904946'!H933&amp;'CTOS FICHA 904946'!I933</f>
        <v/>
      </c>
      <c r="B925" s="8">
        <f>+'CTOS FICHA 904946'!A933</f>
        <v>0</v>
      </c>
      <c r="C925" s="8">
        <f>+'CTOS FICHA 904946'!B933</f>
        <v>0</v>
      </c>
      <c r="D925" s="8">
        <f>+'CTOS FICHA 904946'!P933</f>
        <v>0</v>
      </c>
      <c r="E925" t="str">
        <f>'CTOS FICHA 904664'!C926&amp;'CTOS FICHA 904664'!D926&amp;'CTOS FICHA 904664'!E926&amp;'CTOS FICHA 904664'!F926&amp;'CTOS FICHA 904664'!G926&amp;'CTOS FICHA 904664'!H926&amp;'CTOS FICHA 904664'!I926&amp;'CTOS FICHA 904664'!Q926</f>
        <v/>
      </c>
      <c r="F925" s="8">
        <f>+'CTOS FICHA 904664'!A926</f>
        <v>0</v>
      </c>
      <c r="G925" s="8">
        <f>+'CTOS FICHA 904664'!B926</f>
        <v>0</v>
      </c>
      <c r="H925" s="8">
        <f>+'CTOS FICHA 904664'!P926</f>
        <v>0</v>
      </c>
    </row>
    <row r="926" spans="1:8">
      <c r="A926" t="str">
        <f>'CTOS FICHA 904946'!C934&amp;'CTOS FICHA 904946'!D934&amp;'CTOS FICHA 904946'!E934&amp;'CTOS FICHA 904946'!F934&amp;'CTOS FICHA 904946'!G934&amp;'CTOS FICHA 904946'!H934&amp;'CTOS FICHA 904946'!I934</f>
        <v/>
      </c>
      <c r="B926" s="8">
        <f>+'CTOS FICHA 904946'!A934</f>
        <v>0</v>
      </c>
      <c r="C926" s="8">
        <f>+'CTOS FICHA 904946'!B934</f>
        <v>0</v>
      </c>
      <c r="D926" s="8">
        <f>+'CTOS FICHA 904946'!P934</f>
        <v>0</v>
      </c>
      <c r="E926" t="str">
        <f>'CTOS FICHA 904664'!C927&amp;'CTOS FICHA 904664'!D927&amp;'CTOS FICHA 904664'!E927&amp;'CTOS FICHA 904664'!F927&amp;'CTOS FICHA 904664'!G927&amp;'CTOS FICHA 904664'!H927&amp;'CTOS FICHA 904664'!I927&amp;'CTOS FICHA 904664'!Q927</f>
        <v/>
      </c>
      <c r="F926" s="8">
        <f>+'CTOS FICHA 904664'!A927</f>
        <v>0</v>
      </c>
      <c r="G926" s="8">
        <f>+'CTOS FICHA 904664'!B927</f>
        <v>0</v>
      </c>
      <c r="H926" s="8">
        <f>+'CTOS FICHA 904664'!P927</f>
        <v>0</v>
      </c>
    </row>
    <row r="927" spans="1:8">
      <c r="A927" t="str">
        <f>'CTOS FICHA 904946'!C935&amp;'CTOS FICHA 904946'!D935&amp;'CTOS FICHA 904946'!E935&amp;'CTOS FICHA 904946'!F935&amp;'CTOS FICHA 904946'!G935&amp;'CTOS FICHA 904946'!H935&amp;'CTOS FICHA 904946'!I935</f>
        <v/>
      </c>
      <c r="B927" s="8">
        <f>+'CTOS FICHA 904946'!A935</f>
        <v>0</v>
      </c>
      <c r="C927" s="8">
        <f>+'CTOS FICHA 904946'!B935</f>
        <v>0</v>
      </c>
      <c r="D927" s="8">
        <f>+'CTOS FICHA 904946'!P935</f>
        <v>0</v>
      </c>
      <c r="E927" t="str">
        <f>'CTOS FICHA 904664'!C928&amp;'CTOS FICHA 904664'!D928&amp;'CTOS FICHA 904664'!E928&amp;'CTOS FICHA 904664'!F928&amp;'CTOS FICHA 904664'!G928&amp;'CTOS FICHA 904664'!H928&amp;'CTOS FICHA 904664'!I928&amp;'CTOS FICHA 904664'!Q928</f>
        <v/>
      </c>
      <c r="F927" s="8">
        <f>+'CTOS FICHA 904664'!A928</f>
        <v>0</v>
      </c>
      <c r="G927" s="8">
        <f>+'CTOS FICHA 904664'!B928</f>
        <v>0</v>
      </c>
      <c r="H927" s="8">
        <f>+'CTOS FICHA 904664'!P928</f>
        <v>0</v>
      </c>
    </row>
    <row r="928" spans="1:8">
      <c r="A928" t="str">
        <f>'CTOS FICHA 904946'!C936&amp;'CTOS FICHA 904946'!D936&amp;'CTOS FICHA 904946'!E936&amp;'CTOS FICHA 904946'!F936&amp;'CTOS FICHA 904946'!G936&amp;'CTOS FICHA 904946'!H936&amp;'CTOS FICHA 904946'!I936</f>
        <v/>
      </c>
      <c r="B928" s="8">
        <f>+'CTOS FICHA 904946'!A936</f>
        <v>0</v>
      </c>
      <c r="C928" s="8">
        <f>+'CTOS FICHA 904946'!B936</f>
        <v>0</v>
      </c>
      <c r="D928" s="8">
        <f>+'CTOS FICHA 904946'!P936</f>
        <v>0</v>
      </c>
      <c r="E928" t="str">
        <f>'CTOS FICHA 904664'!C929&amp;'CTOS FICHA 904664'!D929&amp;'CTOS FICHA 904664'!E929&amp;'CTOS FICHA 904664'!F929&amp;'CTOS FICHA 904664'!G929&amp;'CTOS FICHA 904664'!H929&amp;'CTOS FICHA 904664'!I929&amp;'CTOS FICHA 904664'!Q929</f>
        <v/>
      </c>
      <c r="F928" s="8">
        <f>+'CTOS FICHA 904664'!A929</f>
        <v>0</v>
      </c>
      <c r="G928" s="8">
        <f>+'CTOS FICHA 904664'!B929</f>
        <v>0</v>
      </c>
      <c r="H928" s="8">
        <f>+'CTOS FICHA 904664'!P929</f>
        <v>0</v>
      </c>
    </row>
    <row r="929" spans="1:8">
      <c r="A929" t="str">
        <f>'CTOS FICHA 904946'!C937&amp;'CTOS FICHA 904946'!D937&amp;'CTOS FICHA 904946'!E937&amp;'CTOS FICHA 904946'!F937&amp;'CTOS FICHA 904946'!G937&amp;'CTOS FICHA 904946'!H937&amp;'CTOS FICHA 904946'!I937</f>
        <v/>
      </c>
      <c r="B929" s="8">
        <f>+'CTOS FICHA 904946'!A937</f>
        <v>0</v>
      </c>
      <c r="C929" s="8">
        <f>+'CTOS FICHA 904946'!B937</f>
        <v>0</v>
      </c>
      <c r="D929" s="8">
        <f>+'CTOS FICHA 904946'!P937</f>
        <v>0</v>
      </c>
      <c r="E929" t="str">
        <f>'CTOS FICHA 904664'!C930&amp;'CTOS FICHA 904664'!D930&amp;'CTOS FICHA 904664'!E930&amp;'CTOS FICHA 904664'!F930&amp;'CTOS FICHA 904664'!G930&amp;'CTOS FICHA 904664'!H930&amp;'CTOS FICHA 904664'!I930&amp;'CTOS FICHA 904664'!Q930</f>
        <v/>
      </c>
      <c r="F929" s="8">
        <f>+'CTOS FICHA 904664'!A930</f>
        <v>0</v>
      </c>
      <c r="G929" s="8">
        <f>+'CTOS FICHA 904664'!B930</f>
        <v>0</v>
      </c>
      <c r="H929" s="8">
        <f>+'CTOS FICHA 904664'!P930</f>
        <v>0</v>
      </c>
    </row>
    <row r="930" spans="1:8">
      <c r="A930" t="str">
        <f>'CTOS FICHA 904946'!C938&amp;'CTOS FICHA 904946'!D938&amp;'CTOS FICHA 904946'!E938&amp;'CTOS FICHA 904946'!F938&amp;'CTOS FICHA 904946'!G938&amp;'CTOS FICHA 904946'!H938&amp;'CTOS FICHA 904946'!I938</f>
        <v/>
      </c>
      <c r="B930" s="8">
        <f>+'CTOS FICHA 904946'!A938</f>
        <v>0</v>
      </c>
      <c r="C930" s="8">
        <f>+'CTOS FICHA 904946'!B938</f>
        <v>0</v>
      </c>
      <c r="D930" s="8">
        <f>+'CTOS FICHA 904946'!P938</f>
        <v>0</v>
      </c>
      <c r="E930" t="str">
        <f>'CTOS FICHA 904664'!C931&amp;'CTOS FICHA 904664'!D931&amp;'CTOS FICHA 904664'!E931&amp;'CTOS FICHA 904664'!F931&amp;'CTOS FICHA 904664'!G931&amp;'CTOS FICHA 904664'!H931&amp;'CTOS FICHA 904664'!I931&amp;'CTOS FICHA 904664'!Q931</f>
        <v/>
      </c>
      <c r="F930" s="8">
        <f>+'CTOS FICHA 904664'!A931</f>
        <v>0</v>
      </c>
      <c r="G930" s="8">
        <f>+'CTOS FICHA 904664'!B931</f>
        <v>0</v>
      </c>
      <c r="H930" s="8">
        <f>+'CTOS FICHA 904664'!P931</f>
        <v>0</v>
      </c>
    </row>
    <row r="931" spans="1:8">
      <c r="A931" t="str">
        <f>'CTOS FICHA 904946'!C939&amp;'CTOS FICHA 904946'!D939&amp;'CTOS FICHA 904946'!E939&amp;'CTOS FICHA 904946'!F939&amp;'CTOS FICHA 904946'!G939&amp;'CTOS FICHA 904946'!H939&amp;'CTOS FICHA 904946'!I939</f>
        <v/>
      </c>
      <c r="B931" s="8">
        <f>+'CTOS FICHA 904946'!A939</f>
        <v>0</v>
      </c>
      <c r="C931" s="8">
        <f>+'CTOS FICHA 904946'!B939</f>
        <v>0</v>
      </c>
      <c r="D931" s="8">
        <f>+'CTOS FICHA 904946'!P939</f>
        <v>0</v>
      </c>
      <c r="E931" t="str">
        <f>'CTOS FICHA 904664'!C932&amp;'CTOS FICHA 904664'!D932&amp;'CTOS FICHA 904664'!E932&amp;'CTOS FICHA 904664'!F932&amp;'CTOS FICHA 904664'!G932&amp;'CTOS FICHA 904664'!H932&amp;'CTOS FICHA 904664'!I932&amp;'CTOS FICHA 904664'!Q932</f>
        <v/>
      </c>
      <c r="F931" s="8">
        <f>+'CTOS FICHA 904664'!A932</f>
        <v>0</v>
      </c>
      <c r="G931" s="8">
        <f>+'CTOS FICHA 904664'!B932</f>
        <v>0</v>
      </c>
      <c r="H931" s="8">
        <f>+'CTOS FICHA 904664'!P932</f>
        <v>0</v>
      </c>
    </row>
    <row r="932" spans="1:8">
      <c r="A932" t="str">
        <f>'CTOS FICHA 904946'!C940&amp;'CTOS FICHA 904946'!D940&amp;'CTOS FICHA 904946'!E940&amp;'CTOS FICHA 904946'!F940&amp;'CTOS FICHA 904946'!G940&amp;'CTOS FICHA 904946'!H940&amp;'CTOS FICHA 904946'!I940</f>
        <v/>
      </c>
      <c r="B932" s="8">
        <f>+'CTOS FICHA 904946'!A940</f>
        <v>0</v>
      </c>
      <c r="C932" s="8">
        <f>+'CTOS FICHA 904946'!B940</f>
        <v>0</v>
      </c>
      <c r="D932" s="8">
        <f>+'CTOS FICHA 904946'!P940</f>
        <v>0</v>
      </c>
      <c r="E932" t="str">
        <f>'CTOS FICHA 904664'!C933&amp;'CTOS FICHA 904664'!D933&amp;'CTOS FICHA 904664'!E933&amp;'CTOS FICHA 904664'!F933&amp;'CTOS FICHA 904664'!G933&amp;'CTOS FICHA 904664'!H933&amp;'CTOS FICHA 904664'!I933&amp;'CTOS FICHA 904664'!Q933</f>
        <v/>
      </c>
      <c r="F932" s="8">
        <f>+'CTOS FICHA 904664'!A933</f>
        <v>0</v>
      </c>
      <c r="G932" s="8">
        <f>+'CTOS FICHA 904664'!B933</f>
        <v>0</v>
      </c>
      <c r="H932" s="8">
        <f>+'CTOS FICHA 904664'!P933</f>
        <v>0</v>
      </c>
    </row>
    <row r="933" spans="1:8">
      <c r="A933" t="str">
        <f>'CTOS FICHA 904946'!C941&amp;'CTOS FICHA 904946'!D941&amp;'CTOS FICHA 904946'!E941&amp;'CTOS FICHA 904946'!F941&amp;'CTOS FICHA 904946'!G941&amp;'CTOS FICHA 904946'!H941&amp;'CTOS FICHA 904946'!I941</f>
        <v/>
      </c>
      <c r="B933" s="8">
        <f>+'CTOS FICHA 904946'!A941</f>
        <v>0</v>
      </c>
      <c r="C933" s="8">
        <f>+'CTOS FICHA 904946'!B941</f>
        <v>0</v>
      </c>
      <c r="D933" s="8">
        <f>+'CTOS FICHA 904946'!P941</f>
        <v>0</v>
      </c>
      <c r="E933" t="str">
        <f>'CTOS FICHA 904664'!C934&amp;'CTOS FICHA 904664'!D934&amp;'CTOS FICHA 904664'!E934&amp;'CTOS FICHA 904664'!F934&amp;'CTOS FICHA 904664'!G934&amp;'CTOS FICHA 904664'!H934&amp;'CTOS FICHA 904664'!I934&amp;'CTOS FICHA 904664'!Q934</f>
        <v/>
      </c>
      <c r="F933" s="8">
        <f>+'CTOS FICHA 904664'!A934</f>
        <v>0</v>
      </c>
      <c r="G933" s="8">
        <f>+'CTOS FICHA 904664'!B934</f>
        <v>0</v>
      </c>
      <c r="H933" s="8">
        <f>+'CTOS FICHA 904664'!P934</f>
        <v>0</v>
      </c>
    </row>
    <row r="934" spans="1:8">
      <c r="A934" t="str">
        <f>'CTOS FICHA 904946'!C942&amp;'CTOS FICHA 904946'!D942&amp;'CTOS FICHA 904946'!E942&amp;'CTOS FICHA 904946'!F942&amp;'CTOS FICHA 904946'!G942&amp;'CTOS FICHA 904946'!H942&amp;'CTOS FICHA 904946'!I942</f>
        <v/>
      </c>
      <c r="B934" s="8">
        <f>+'CTOS FICHA 904946'!A942</f>
        <v>0</v>
      </c>
      <c r="C934" s="8">
        <f>+'CTOS FICHA 904946'!B942</f>
        <v>0</v>
      </c>
      <c r="D934" s="8">
        <f>+'CTOS FICHA 904946'!P942</f>
        <v>0</v>
      </c>
      <c r="E934" t="str">
        <f>'CTOS FICHA 904664'!C935&amp;'CTOS FICHA 904664'!D935&amp;'CTOS FICHA 904664'!E935&amp;'CTOS FICHA 904664'!F935&amp;'CTOS FICHA 904664'!G935&amp;'CTOS FICHA 904664'!H935&amp;'CTOS FICHA 904664'!I935&amp;'CTOS FICHA 904664'!Q935</f>
        <v/>
      </c>
      <c r="F934" s="8">
        <f>+'CTOS FICHA 904664'!A935</f>
        <v>0</v>
      </c>
      <c r="G934" s="8">
        <f>+'CTOS FICHA 904664'!B935</f>
        <v>0</v>
      </c>
      <c r="H934" s="8">
        <f>+'CTOS FICHA 904664'!P935</f>
        <v>0</v>
      </c>
    </row>
    <row r="935" spans="1:8">
      <c r="A935" t="str">
        <f>'CTOS FICHA 904946'!C943&amp;'CTOS FICHA 904946'!D943&amp;'CTOS FICHA 904946'!E943&amp;'CTOS FICHA 904946'!F943&amp;'CTOS FICHA 904946'!G943&amp;'CTOS FICHA 904946'!H943&amp;'CTOS FICHA 904946'!I943</f>
        <v/>
      </c>
      <c r="B935" s="8">
        <f>+'CTOS FICHA 904946'!A943</f>
        <v>0</v>
      </c>
      <c r="C935" s="8">
        <f>+'CTOS FICHA 904946'!B943</f>
        <v>0</v>
      </c>
      <c r="D935" s="8">
        <f>+'CTOS FICHA 904946'!P943</f>
        <v>0</v>
      </c>
      <c r="E935" t="str">
        <f>'CTOS FICHA 904664'!C936&amp;'CTOS FICHA 904664'!D936&amp;'CTOS FICHA 904664'!E936&amp;'CTOS FICHA 904664'!F936&amp;'CTOS FICHA 904664'!G936&amp;'CTOS FICHA 904664'!H936&amp;'CTOS FICHA 904664'!I936&amp;'CTOS FICHA 904664'!Q936</f>
        <v/>
      </c>
      <c r="F935" s="8">
        <f>+'CTOS FICHA 904664'!A936</f>
        <v>0</v>
      </c>
      <c r="G935" s="8">
        <f>+'CTOS FICHA 904664'!B936</f>
        <v>0</v>
      </c>
      <c r="H935" s="8">
        <f>+'CTOS FICHA 904664'!P936</f>
        <v>0</v>
      </c>
    </row>
    <row r="936" spans="1:8">
      <c r="A936" t="str">
        <f>'CTOS FICHA 904946'!C944&amp;'CTOS FICHA 904946'!D944&amp;'CTOS FICHA 904946'!E944&amp;'CTOS FICHA 904946'!F944&amp;'CTOS FICHA 904946'!G944&amp;'CTOS FICHA 904946'!H944&amp;'CTOS FICHA 904946'!I944</f>
        <v/>
      </c>
      <c r="B936" s="8">
        <f>+'CTOS FICHA 904946'!A944</f>
        <v>0</v>
      </c>
      <c r="C936" s="8">
        <f>+'CTOS FICHA 904946'!B944</f>
        <v>0</v>
      </c>
      <c r="D936" s="8">
        <f>+'CTOS FICHA 904946'!P944</f>
        <v>0</v>
      </c>
      <c r="E936" t="str">
        <f>'CTOS FICHA 904664'!C937&amp;'CTOS FICHA 904664'!D937&amp;'CTOS FICHA 904664'!E937&amp;'CTOS FICHA 904664'!F937&amp;'CTOS FICHA 904664'!G937&amp;'CTOS FICHA 904664'!H937&amp;'CTOS FICHA 904664'!I937&amp;'CTOS FICHA 904664'!Q937</f>
        <v/>
      </c>
      <c r="F936" s="8">
        <f>+'CTOS FICHA 904664'!A937</f>
        <v>0</v>
      </c>
      <c r="G936" s="8">
        <f>+'CTOS FICHA 904664'!B937</f>
        <v>0</v>
      </c>
      <c r="H936" s="8">
        <f>+'CTOS FICHA 904664'!P937</f>
        <v>0</v>
      </c>
    </row>
    <row r="937" spans="1:8">
      <c r="A937" t="str">
        <f>'CTOS FICHA 904946'!C945&amp;'CTOS FICHA 904946'!D945&amp;'CTOS FICHA 904946'!E945&amp;'CTOS FICHA 904946'!F945&amp;'CTOS FICHA 904946'!G945&amp;'CTOS FICHA 904946'!H945&amp;'CTOS FICHA 904946'!I945</f>
        <v/>
      </c>
      <c r="B937" s="8">
        <f>+'CTOS FICHA 904946'!A945</f>
        <v>0</v>
      </c>
      <c r="C937" s="8">
        <f>+'CTOS FICHA 904946'!B945</f>
        <v>0</v>
      </c>
      <c r="D937" s="8">
        <f>+'CTOS FICHA 904946'!P945</f>
        <v>0</v>
      </c>
      <c r="E937" t="str">
        <f>'CTOS FICHA 904664'!C938&amp;'CTOS FICHA 904664'!D938&amp;'CTOS FICHA 904664'!E938&amp;'CTOS FICHA 904664'!F938&amp;'CTOS FICHA 904664'!G938&amp;'CTOS FICHA 904664'!H938&amp;'CTOS FICHA 904664'!I938&amp;'CTOS FICHA 904664'!Q938</f>
        <v/>
      </c>
      <c r="F937" s="8">
        <f>+'CTOS FICHA 904664'!A938</f>
        <v>0</v>
      </c>
      <c r="G937" s="8">
        <f>+'CTOS FICHA 904664'!B938</f>
        <v>0</v>
      </c>
      <c r="H937" s="8">
        <f>+'CTOS FICHA 904664'!P938</f>
        <v>0</v>
      </c>
    </row>
    <row r="938" spans="1:8">
      <c r="A938" t="str">
        <f>'CTOS FICHA 904946'!C946&amp;'CTOS FICHA 904946'!D946&amp;'CTOS FICHA 904946'!E946&amp;'CTOS FICHA 904946'!F946&amp;'CTOS FICHA 904946'!G946&amp;'CTOS FICHA 904946'!H946&amp;'CTOS FICHA 904946'!I946</f>
        <v/>
      </c>
      <c r="B938" s="8">
        <f>+'CTOS FICHA 904946'!A946</f>
        <v>0</v>
      </c>
      <c r="C938" s="8">
        <f>+'CTOS FICHA 904946'!B946</f>
        <v>0</v>
      </c>
      <c r="D938" s="8">
        <f>+'CTOS FICHA 904946'!P946</f>
        <v>0</v>
      </c>
      <c r="E938" t="str">
        <f>'CTOS FICHA 904664'!C939&amp;'CTOS FICHA 904664'!D939&amp;'CTOS FICHA 904664'!E939&amp;'CTOS FICHA 904664'!F939&amp;'CTOS FICHA 904664'!G939&amp;'CTOS FICHA 904664'!H939&amp;'CTOS FICHA 904664'!I939&amp;'CTOS FICHA 904664'!Q939</f>
        <v/>
      </c>
      <c r="F938" s="8">
        <f>+'CTOS FICHA 904664'!A939</f>
        <v>0</v>
      </c>
      <c r="G938" s="8">
        <f>+'CTOS FICHA 904664'!B939</f>
        <v>0</v>
      </c>
      <c r="H938" s="8">
        <f>+'CTOS FICHA 904664'!P939</f>
        <v>0</v>
      </c>
    </row>
    <row r="939" spans="1:8">
      <c r="A939" t="str">
        <f>'CTOS FICHA 904946'!C947&amp;'CTOS FICHA 904946'!D947&amp;'CTOS FICHA 904946'!E947&amp;'CTOS FICHA 904946'!F947&amp;'CTOS FICHA 904946'!G947&amp;'CTOS FICHA 904946'!H947&amp;'CTOS FICHA 904946'!I947</f>
        <v/>
      </c>
      <c r="B939" s="8">
        <f>+'CTOS FICHA 904946'!A947</f>
        <v>0</v>
      </c>
      <c r="C939" s="8">
        <f>+'CTOS FICHA 904946'!B947</f>
        <v>0</v>
      </c>
      <c r="D939" s="8">
        <f>+'CTOS FICHA 904946'!P947</f>
        <v>0</v>
      </c>
      <c r="E939" t="str">
        <f>'CTOS FICHA 904664'!C940&amp;'CTOS FICHA 904664'!D940&amp;'CTOS FICHA 904664'!E940&amp;'CTOS FICHA 904664'!F940&amp;'CTOS FICHA 904664'!G940&amp;'CTOS FICHA 904664'!H940&amp;'CTOS FICHA 904664'!I940&amp;'CTOS FICHA 904664'!Q940</f>
        <v/>
      </c>
      <c r="F939" s="8">
        <f>+'CTOS FICHA 904664'!A940</f>
        <v>0</v>
      </c>
      <c r="G939" s="8">
        <f>+'CTOS FICHA 904664'!B940</f>
        <v>0</v>
      </c>
      <c r="H939" s="8">
        <f>+'CTOS FICHA 904664'!P940</f>
        <v>0</v>
      </c>
    </row>
    <row r="940" spans="1:8">
      <c r="A940" t="str">
        <f>'CTOS FICHA 904946'!C948&amp;'CTOS FICHA 904946'!D948&amp;'CTOS FICHA 904946'!E948&amp;'CTOS FICHA 904946'!F948&amp;'CTOS FICHA 904946'!G948&amp;'CTOS FICHA 904946'!H948&amp;'CTOS FICHA 904946'!I948</f>
        <v/>
      </c>
      <c r="B940" s="8">
        <f>+'CTOS FICHA 904946'!A948</f>
        <v>0</v>
      </c>
      <c r="C940" s="8">
        <f>+'CTOS FICHA 904946'!B948</f>
        <v>0</v>
      </c>
      <c r="D940" s="8">
        <f>+'CTOS FICHA 904946'!P948</f>
        <v>0</v>
      </c>
      <c r="E940" t="str">
        <f>'CTOS FICHA 904664'!C941&amp;'CTOS FICHA 904664'!D941&amp;'CTOS FICHA 904664'!E941&amp;'CTOS FICHA 904664'!F941&amp;'CTOS FICHA 904664'!G941&amp;'CTOS FICHA 904664'!H941&amp;'CTOS FICHA 904664'!I941&amp;'CTOS FICHA 904664'!Q941</f>
        <v/>
      </c>
      <c r="F940" s="8">
        <f>+'CTOS FICHA 904664'!A941</f>
        <v>0</v>
      </c>
      <c r="G940" s="8">
        <f>+'CTOS FICHA 904664'!B941</f>
        <v>0</v>
      </c>
      <c r="H940" s="8">
        <f>+'CTOS FICHA 904664'!P941</f>
        <v>0</v>
      </c>
    </row>
    <row r="941" spans="1:8">
      <c r="A941" t="str">
        <f>'CTOS FICHA 904946'!C949&amp;'CTOS FICHA 904946'!D949&amp;'CTOS FICHA 904946'!E949&amp;'CTOS FICHA 904946'!F949&amp;'CTOS FICHA 904946'!G949&amp;'CTOS FICHA 904946'!H949&amp;'CTOS FICHA 904946'!I949</f>
        <v/>
      </c>
      <c r="B941" s="8">
        <f>+'CTOS FICHA 904946'!A949</f>
        <v>0</v>
      </c>
      <c r="C941" s="8">
        <f>+'CTOS FICHA 904946'!B949</f>
        <v>0</v>
      </c>
      <c r="D941" s="8">
        <f>+'CTOS FICHA 904946'!P949</f>
        <v>0</v>
      </c>
      <c r="E941" t="str">
        <f>'CTOS FICHA 904664'!C942&amp;'CTOS FICHA 904664'!D942&amp;'CTOS FICHA 904664'!E942&amp;'CTOS FICHA 904664'!F942&amp;'CTOS FICHA 904664'!G942&amp;'CTOS FICHA 904664'!H942&amp;'CTOS FICHA 904664'!I942&amp;'CTOS FICHA 904664'!Q942</f>
        <v/>
      </c>
      <c r="F941" s="8">
        <f>+'CTOS FICHA 904664'!A942</f>
        <v>0</v>
      </c>
      <c r="G941" s="8">
        <f>+'CTOS FICHA 904664'!B942</f>
        <v>0</v>
      </c>
      <c r="H941" s="8">
        <f>+'CTOS FICHA 904664'!P942</f>
        <v>0</v>
      </c>
    </row>
    <row r="942" spans="1:8">
      <c r="A942" t="str">
        <f>'CTOS FICHA 904946'!C950&amp;'CTOS FICHA 904946'!D950&amp;'CTOS FICHA 904946'!E950&amp;'CTOS FICHA 904946'!F950&amp;'CTOS FICHA 904946'!G950&amp;'CTOS FICHA 904946'!H950&amp;'CTOS FICHA 904946'!I950</f>
        <v/>
      </c>
      <c r="B942" s="8">
        <f>+'CTOS FICHA 904946'!A950</f>
        <v>0</v>
      </c>
      <c r="C942" s="8">
        <f>+'CTOS FICHA 904946'!B950</f>
        <v>0</v>
      </c>
      <c r="D942" s="8">
        <f>+'CTOS FICHA 904946'!P950</f>
        <v>0</v>
      </c>
      <c r="E942" t="str">
        <f>'CTOS FICHA 904664'!C943&amp;'CTOS FICHA 904664'!D943&amp;'CTOS FICHA 904664'!E943&amp;'CTOS FICHA 904664'!F943&amp;'CTOS FICHA 904664'!G943&amp;'CTOS FICHA 904664'!H943&amp;'CTOS FICHA 904664'!I943&amp;'CTOS FICHA 904664'!Q943</f>
        <v/>
      </c>
      <c r="F942" s="8">
        <f>+'CTOS FICHA 904664'!A943</f>
        <v>0</v>
      </c>
      <c r="G942" s="8">
        <f>+'CTOS FICHA 904664'!B943</f>
        <v>0</v>
      </c>
      <c r="H942" s="8">
        <f>+'CTOS FICHA 904664'!P943</f>
        <v>0</v>
      </c>
    </row>
    <row r="943" spans="1:8">
      <c r="A943" t="str">
        <f>'CTOS FICHA 904946'!C951&amp;'CTOS FICHA 904946'!D951&amp;'CTOS FICHA 904946'!E951&amp;'CTOS FICHA 904946'!F951&amp;'CTOS FICHA 904946'!G951&amp;'CTOS FICHA 904946'!H951&amp;'CTOS FICHA 904946'!I951</f>
        <v/>
      </c>
      <c r="B943" s="8">
        <f>+'CTOS FICHA 904946'!A951</f>
        <v>0</v>
      </c>
      <c r="C943" s="8">
        <f>+'CTOS FICHA 904946'!B951</f>
        <v>0</v>
      </c>
      <c r="D943" s="8">
        <f>+'CTOS FICHA 904946'!P951</f>
        <v>0</v>
      </c>
      <c r="E943" t="str">
        <f>'CTOS FICHA 904664'!C944&amp;'CTOS FICHA 904664'!D944&amp;'CTOS FICHA 904664'!E944&amp;'CTOS FICHA 904664'!F944&amp;'CTOS FICHA 904664'!G944&amp;'CTOS FICHA 904664'!H944&amp;'CTOS FICHA 904664'!I944&amp;'CTOS FICHA 904664'!Q944</f>
        <v/>
      </c>
      <c r="F943" s="8">
        <f>+'CTOS FICHA 904664'!A944</f>
        <v>0</v>
      </c>
      <c r="G943" s="8">
        <f>+'CTOS FICHA 904664'!B944</f>
        <v>0</v>
      </c>
      <c r="H943" s="8">
        <f>+'CTOS FICHA 904664'!P944</f>
        <v>0</v>
      </c>
    </row>
    <row r="944" spans="1:8">
      <c r="A944" t="str">
        <f>'CTOS FICHA 904946'!C952&amp;'CTOS FICHA 904946'!D952&amp;'CTOS FICHA 904946'!E952&amp;'CTOS FICHA 904946'!F952&amp;'CTOS FICHA 904946'!G952&amp;'CTOS FICHA 904946'!H952&amp;'CTOS FICHA 904946'!I952</f>
        <v/>
      </c>
      <c r="B944" s="8">
        <f>+'CTOS FICHA 904946'!A952</f>
        <v>0</v>
      </c>
      <c r="C944" s="8">
        <f>+'CTOS FICHA 904946'!B952</f>
        <v>0</v>
      </c>
      <c r="D944" s="8">
        <f>+'CTOS FICHA 904946'!P952</f>
        <v>0</v>
      </c>
      <c r="E944" t="str">
        <f>'CTOS FICHA 904664'!C945&amp;'CTOS FICHA 904664'!D945&amp;'CTOS FICHA 904664'!E945&amp;'CTOS FICHA 904664'!F945&amp;'CTOS FICHA 904664'!G945&amp;'CTOS FICHA 904664'!H945&amp;'CTOS FICHA 904664'!I945&amp;'CTOS FICHA 904664'!Q945</f>
        <v/>
      </c>
      <c r="F944" s="8">
        <f>+'CTOS FICHA 904664'!A945</f>
        <v>0</v>
      </c>
      <c r="G944" s="8">
        <f>+'CTOS FICHA 904664'!B945</f>
        <v>0</v>
      </c>
      <c r="H944" s="8">
        <f>+'CTOS FICHA 904664'!P945</f>
        <v>0</v>
      </c>
    </row>
    <row r="945" spans="1:8">
      <c r="A945" t="str">
        <f>'CTOS FICHA 904946'!C953&amp;'CTOS FICHA 904946'!D953&amp;'CTOS FICHA 904946'!E953&amp;'CTOS FICHA 904946'!F953&amp;'CTOS FICHA 904946'!G953&amp;'CTOS FICHA 904946'!H953&amp;'CTOS FICHA 904946'!I953</f>
        <v/>
      </c>
      <c r="B945" s="8">
        <f>+'CTOS FICHA 904946'!A953</f>
        <v>0</v>
      </c>
      <c r="C945" s="8">
        <f>+'CTOS FICHA 904946'!B953</f>
        <v>0</v>
      </c>
      <c r="D945" s="8">
        <f>+'CTOS FICHA 904946'!P953</f>
        <v>0</v>
      </c>
      <c r="E945" t="str">
        <f>'CTOS FICHA 904664'!C946&amp;'CTOS FICHA 904664'!D946&amp;'CTOS FICHA 904664'!E946&amp;'CTOS FICHA 904664'!F946&amp;'CTOS FICHA 904664'!G946&amp;'CTOS FICHA 904664'!H946&amp;'CTOS FICHA 904664'!I946&amp;'CTOS FICHA 904664'!Q946</f>
        <v/>
      </c>
      <c r="F945" s="8">
        <f>+'CTOS FICHA 904664'!A946</f>
        <v>0</v>
      </c>
      <c r="G945" s="8">
        <f>+'CTOS FICHA 904664'!B946</f>
        <v>0</v>
      </c>
      <c r="H945" s="8">
        <f>+'CTOS FICHA 904664'!P946</f>
        <v>0</v>
      </c>
    </row>
    <row r="946" spans="1:8">
      <c r="A946" t="str">
        <f>'CTOS FICHA 904946'!C954&amp;'CTOS FICHA 904946'!D954&amp;'CTOS FICHA 904946'!E954&amp;'CTOS FICHA 904946'!F954&amp;'CTOS FICHA 904946'!G954&amp;'CTOS FICHA 904946'!H954&amp;'CTOS FICHA 904946'!I954</f>
        <v/>
      </c>
      <c r="B946" s="8">
        <f>+'CTOS FICHA 904946'!A954</f>
        <v>0</v>
      </c>
      <c r="C946" s="8">
        <f>+'CTOS FICHA 904946'!B954</f>
        <v>0</v>
      </c>
      <c r="D946" s="8">
        <f>+'CTOS FICHA 904946'!P954</f>
        <v>0</v>
      </c>
      <c r="E946" t="str">
        <f>'CTOS FICHA 904664'!C947&amp;'CTOS FICHA 904664'!D947&amp;'CTOS FICHA 904664'!E947&amp;'CTOS FICHA 904664'!F947&amp;'CTOS FICHA 904664'!G947&amp;'CTOS FICHA 904664'!H947&amp;'CTOS FICHA 904664'!I947&amp;'CTOS FICHA 904664'!Q947</f>
        <v/>
      </c>
      <c r="F946" s="8">
        <f>+'CTOS FICHA 904664'!A947</f>
        <v>0</v>
      </c>
      <c r="G946" s="8">
        <f>+'CTOS FICHA 904664'!B947</f>
        <v>0</v>
      </c>
      <c r="H946" s="8">
        <f>+'CTOS FICHA 904664'!P947</f>
        <v>0</v>
      </c>
    </row>
    <row r="947" spans="1:8">
      <c r="A947" t="str">
        <f>'CTOS FICHA 904946'!C955&amp;'CTOS FICHA 904946'!D955&amp;'CTOS FICHA 904946'!E955&amp;'CTOS FICHA 904946'!F955&amp;'CTOS FICHA 904946'!G955&amp;'CTOS FICHA 904946'!H955&amp;'CTOS FICHA 904946'!I955</f>
        <v/>
      </c>
      <c r="B947" s="8">
        <f>+'CTOS FICHA 904946'!A955</f>
        <v>0</v>
      </c>
      <c r="C947" s="8">
        <f>+'CTOS FICHA 904946'!B955</f>
        <v>0</v>
      </c>
      <c r="D947" s="8">
        <f>+'CTOS FICHA 904946'!P955</f>
        <v>0</v>
      </c>
      <c r="E947" t="str">
        <f>'CTOS FICHA 904664'!C948&amp;'CTOS FICHA 904664'!D948&amp;'CTOS FICHA 904664'!E948&amp;'CTOS FICHA 904664'!F948&amp;'CTOS FICHA 904664'!G948&amp;'CTOS FICHA 904664'!H948&amp;'CTOS FICHA 904664'!I948&amp;'CTOS FICHA 904664'!Q948</f>
        <v/>
      </c>
      <c r="F947" s="8">
        <f>+'CTOS FICHA 904664'!A948</f>
        <v>0</v>
      </c>
      <c r="G947" s="8">
        <f>+'CTOS FICHA 904664'!B948</f>
        <v>0</v>
      </c>
      <c r="H947" s="8">
        <f>+'CTOS FICHA 904664'!P948</f>
        <v>0</v>
      </c>
    </row>
    <row r="948" spans="1:8">
      <c r="A948" t="str">
        <f>'CTOS FICHA 904946'!C956&amp;'CTOS FICHA 904946'!D956&amp;'CTOS FICHA 904946'!E956&amp;'CTOS FICHA 904946'!F956&amp;'CTOS FICHA 904946'!G956&amp;'CTOS FICHA 904946'!H956&amp;'CTOS FICHA 904946'!I956</f>
        <v/>
      </c>
      <c r="B948" s="8">
        <f>+'CTOS FICHA 904946'!A956</f>
        <v>0</v>
      </c>
      <c r="C948" s="8">
        <f>+'CTOS FICHA 904946'!B956</f>
        <v>0</v>
      </c>
      <c r="D948" s="8">
        <f>+'CTOS FICHA 904946'!P956</f>
        <v>0</v>
      </c>
      <c r="E948" t="str">
        <f>'CTOS FICHA 904664'!C949&amp;'CTOS FICHA 904664'!D949&amp;'CTOS FICHA 904664'!E949&amp;'CTOS FICHA 904664'!F949&amp;'CTOS FICHA 904664'!G949&amp;'CTOS FICHA 904664'!H949&amp;'CTOS FICHA 904664'!I949&amp;'CTOS FICHA 904664'!Q949</f>
        <v/>
      </c>
      <c r="F948" s="8">
        <f>+'CTOS FICHA 904664'!A949</f>
        <v>0</v>
      </c>
      <c r="G948" s="8">
        <f>+'CTOS FICHA 904664'!B949</f>
        <v>0</v>
      </c>
      <c r="H948" s="8">
        <f>+'CTOS FICHA 904664'!P949</f>
        <v>0</v>
      </c>
    </row>
    <row r="949" spans="1:8">
      <c r="A949" t="str">
        <f>'CTOS FICHA 904946'!C957&amp;'CTOS FICHA 904946'!D957&amp;'CTOS FICHA 904946'!E957&amp;'CTOS FICHA 904946'!F957&amp;'CTOS FICHA 904946'!G957&amp;'CTOS FICHA 904946'!H957&amp;'CTOS FICHA 904946'!I957</f>
        <v/>
      </c>
      <c r="B949" s="8">
        <f>+'CTOS FICHA 904946'!A957</f>
        <v>0</v>
      </c>
      <c r="C949" s="8">
        <f>+'CTOS FICHA 904946'!B957</f>
        <v>0</v>
      </c>
      <c r="D949" s="8">
        <f>+'CTOS FICHA 904946'!P957</f>
        <v>0</v>
      </c>
      <c r="E949" t="str">
        <f>'CTOS FICHA 904664'!C950&amp;'CTOS FICHA 904664'!D950&amp;'CTOS FICHA 904664'!E950&amp;'CTOS FICHA 904664'!F950&amp;'CTOS FICHA 904664'!G950&amp;'CTOS FICHA 904664'!H950&amp;'CTOS FICHA 904664'!I950&amp;'CTOS FICHA 904664'!Q950</f>
        <v/>
      </c>
      <c r="F949" s="8">
        <f>+'CTOS FICHA 904664'!A950</f>
        <v>0</v>
      </c>
      <c r="G949" s="8">
        <f>+'CTOS FICHA 904664'!B950</f>
        <v>0</v>
      </c>
      <c r="H949" s="8">
        <f>+'CTOS FICHA 904664'!P950</f>
        <v>0</v>
      </c>
    </row>
    <row r="950" spans="1:8">
      <c r="A950" t="str">
        <f>'CTOS FICHA 904946'!C958&amp;'CTOS FICHA 904946'!D958&amp;'CTOS FICHA 904946'!E958&amp;'CTOS FICHA 904946'!F958&amp;'CTOS FICHA 904946'!G958&amp;'CTOS FICHA 904946'!H958&amp;'CTOS FICHA 904946'!I958</f>
        <v/>
      </c>
      <c r="B950" s="8">
        <f>+'CTOS FICHA 904946'!A958</f>
        <v>0</v>
      </c>
      <c r="C950" s="8">
        <f>+'CTOS FICHA 904946'!B958</f>
        <v>0</v>
      </c>
      <c r="D950" s="8">
        <f>+'CTOS FICHA 904946'!P958</f>
        <v>0</v>
      </c>
      <c r="E950" t="str">
        <f>'CTOS FICHA 904664'!C951&amp;'CTOS FICHA 904664'!D951&amp;'CTOS FICHA 904664'!E951&amp;'CTOS FICHA 904664'!F951&amp;'CTOS FICHA 904664'!G951&amp;'CTOS FICHA 904664'!H951&amp;'CTOS FICHA 904664'!I951&amp;'CTOS FICHA 904664'!Q951</f>
        <v/>
      </c>
      <c r="F950" s="8">
        <f>+'CTOS FICHA 904664'!A951</f>
        <v>0</v>
      </c>
      <c r="G950" s="8">
        <f>+'CTOS FICHA 904664'!B951</f>
        <v>0</v>
      </c>
      <c r="H950" s="8">
        <f>+'CTOS FICHA 904664'!P951</f>
        <v>0</v>
      </c>
    </row>
    <row r="951" spans="1:8">
      <c r="A951" t="str">
        <f>'CTOS FICHA 904946'!C959&amp;'CTOS FICHA 904946'!D959&amp;'CTOS FICHA 904946'!E959&amp;'CTOS FICHA 904946'!F959&amp;'CTOS FICHA 904946'!G959&amp;'CTOS FICHA 904946'!H959&amp;'CTOS FICHA 904946'!I959</f>
        <v/>
      </c>
      <c r="B951" s="8">
        <f>+'CTOS FICHA 904946'!A959</f>
        <v>0</v>
      </c>
      <c r="C951" s="8">
        <f>+'CTOS FICHA 904946'!B959</f>
        <v>0</v>
      </c>
      <c r="D951" s="8">
        <f>+'CTOS FICHA 904946'!P959</f>
        <v>0</v>
      </c>
      <c r="E951" t="str">
        <f>'CTOS FICHA 904664'!C952&amp;'CTOS FICHA 904664'!D952&amp;'CTOS FICHA 904664'!E952&amp;'CTOS FICHA 904664'!F952&amp;'CTOS FICHA 904664'!G952&amp;'CTOS FICHA 904664'!H952&amp;'CTOS FICHA 904664'!I952&amp;'CTOS FICHA 904664'!Q952</f>
        <v/>
      </c>
      <c r="F951" s="8">
        <f>+'CTOS FICHA 904664'!A952</f>
        <v>0</v>
      </c>
      <c r="G951" s="8">
        <f>+'CTOS FICHA 904664'!B952</f>
        <v>0</v>
      </c>
      <c r="H951" s="8">
        <f>+'CTOS FICHA 904664'!P952</f>
        <v>0</v>
      </c>
    </row>
    <row r="952" spans="1:8">
      <c r="A952" t="str">
        <f>'CTOS FICHA 904946'!C960&amp;'CTOS FICHA 904946'!D960&amp;'CTOS FICHA 904946'!E960&amp;'CTOS FICHA 904946'!F960&amp;'CTOS FICHA 904946'!G960&amp;'CTOS FICHA 904946'!H960&amp;'CTOS FICHA 904946'!I960</f>
        <v/>
      </c>
      <c r="B952" s="8">
        <f>+'CTOS FICHA 904946'!A960</f>
        <v>0</v>
      </c>
      <c r="C952" s="8">
        <f>+'CTOS FICHA 904946'!B960</f>
        <v>0</v>
      </c>
      <c r="D952" s="8">
        <f>+'CTOS FICHA 904946'!P960</f>
        <v>0</v>
      </c>
      <c r="E952" t="str">
        <f>'CTOS FICHA 904664'!C953&amp;'CTOS FICHA 904664'!D953&amp;'CTOS FICHA 904664'!E953&amp;'CTOS FICHA 904664'!F953&amp;'CTOS FICHA 904664'!G953&amp;'CTOS FICHA 904664'!H953&amp;'CTOS FICHA 904664'!I953&amp;'CTOS FICHA 904664'!Q953</f>
        <v/>
      </c>
      <c r="F952" s="8">
        <f>+'CTOS FICHA 904664'!A953</f>
        <v>0</v>
      </c>
      <c r="G952" s="8">
        <f>+'CTOS FICHA 904664'!B953</f>
        <v>0</v>
      </c>
      <c r="H952" s="8">
        <f>+'CTOS FICHA 904664'!P953</f>
        <v>0</v>
      </c>
    </row>
    <row r="953" spans="1:8">
      <c r="A953" t="str">
        <f>'CTOS FICHA 904946'!C961&amp;'CTOS FICHA 904946'!D961&amp;'CTOS FICHA 904946'!E961&amp;'CTOS FICHA 904946'!F961&amp;'CTOS FICHA 904946'!G961&amp;'CTOS FICHA 904946'!H961&amp;'CTOS FICHA 904946'!I961</f>
        <v/>
      </c>
      <c r="B953" s="8">
        <f>+'CTOS FICHA 904946'!A961</f>
        <v>0</v>
      </c>
      <c r="C953" s="8">
        <f>+'CTOS FICHA 904946'!B961</f>
        <v>0</v>
      </c>
      <c r="D953" s="8">
        <f>+'CTOS FICHA 904946'!P961</f>
        <v>0</v>
      </c>
      <c r="E953" t="str">
        <f>'CTOS FICHA 904664'!C954&amp;'CTOS FICHA 904664'!D954&amp;'CTOS FICHA 904664'!E954&amp;'CTOS FICHA 904664'!F954&amp;'CTOS FICHA 904664'!G954&amp;'CTOS FICHA 904664'!H954&amp;'CTOS FICHA 904664'!I954&amp;'CTOS FICHA 904664'!Q954</f>
        <v/>
      </c>
      <c r="F953" s="8">
        <f>+'CTOS FICHA 904664'!A954</f>
        <v>0</v>
      </c>
      <c r="G953" s="8">
        <f>+'CTOS FICHA 904664'!B954</f>
        <v>0</v>
      </c>
      <c r="H953" s="8">
        <f>+'CTOS FICHA 904664'!P954</f>
        <v>0</v>
      </c>
    </row>
    <row r="954" spans="1:8">
      <c r="A954" t="str">
        <f>'CTOS FICHA 904946'!C962&amp;'CTOS FICHA 904946'!D962&amp;'CTOS FICHA 904946'!E962&amp;'CTOS FICHA 904946'!F962&amp;'CTOS FICHA 904946'!G962&amp;'CTOS FICHA 904946'!H962&amp;'CTOS FICHA 904946'!I962</f>
        <v/>
      </c>
      <c r="B954" s="8">
        <f>+'CTOS FICHA 904946'!A962</f>
        <v>0</v>
      </c>
      <c r="C954" s="8">
        <f>+'CTOS FICHA 904946'!B962</f>
        <v>0</v>
      </c>
      <c r="D954" s="8">
        <f>+'CTOS FICHA 904946'!P962</f>
        <v>0</v>
      </c>
      <c r="E954" t="str">
        <f>'CTOS FICHA 904664'!C955&amp;'CTOS FICHA 904664'!D955&amp;'CTOS FICHA 904664'!E955&amp;'CTOS FICHA 904664'!F955&amp;'CTOS FICHA 904664'!G955&amp;'CTOS FICHA 904664'!H955&amp;'CTOS FICHA 904664'!I955&amp;'CTOS FICHA 904664'!Q955</f>
        <v/>
      </c>
      <c r="F954" s="8">
        <f>+'CTOS FICHA 904664'!A955</f>
        <v>0</v>
      </c>
      <c r="G954" s="8">
        <f>+'CTOS FICHA 904664'!B955</f>
        <v>0</v>
      </c>
      <c r="H954" s="8">
        <f>+'CTOS FICHA 904664'!P955</f>
        <v>0</v>
      </c>
    </row>
    <row r="955" spans="1:8">
      <c r="A955" t="str">
        <f>'CTOS FICHA 904946'!C963&amp;'CTOS FICHA 904946'!D963&amp;'CTOS FICHA 904946'!E963&amp;'CTOS FICHA 904946'!F963&amp;'CTOS FICHA 904946'!G963&amp;'CTOS FICHA 904946'!H963&amp;'CTOS FICHA 904946'!I963</f>
        <v/>
      </c>
      <c r="B955" s="8">
        <f>+'CTOS FICHA 904946'!A963</f>
        <v>0</v>
      </c>
      <c r="C955" s="8">
        <f>+'CTOS FICHA 904946'!B963</f>
        <v>0</v>
      </c>
      <c r="D955" s="8">
        <f>+'CTOS FICHA 904946'!P963</f>
        <v>0</v>
      </c>
      <c r="E955" t="str">
        <f>'CTOS FICHA 904664'!C956&amp;'CTOS FICHA 904664'!D956&amp;'CTOS FICHA 904664'!E956&amp;'CTOS FICHA 904664'!F956&amp;'CTOS FICHA 904664'!G956&amp;'CTOS FICHA 904664'!H956&amp;'CTOS FICHA 904664'!I956&amp;'CTOS FICHA 904664'!Q956</f>
        <v/>
      </c>
      <c r="F955" s="8">
        <f>+'CTOS FICHA 904664'!A956</f>
        <v>0</v>
      </c>
      <c r="G955" s="8">
        <f>+'CTOS FICHA 904664'!B956</f>
        <v>0</v>
      </c>
      <c r="H955" s="8">
        <f>+'CTOS FICHA 904664'!P956</f>
        <v>0</v>
      </c>
    </row>
    <row r="956" spans="1:8">
      <c r="A956" t="str">
        <f>'CTOS FICHA 904946'!C964&amp;'CTOS FICHA 904946'!D964&amp;'CTOS FICHA 904946'!E964&amp;'CTOS FICHA 904946'!F964&amp;'CTOS FICHA 904946'!G964&amp;'CTOS FICHA 904946'!H964&amp;'CTOS FICHA 904946'!I964</f>
        <v/>
      </c>
      <c r="B956" s="8">
        <f>+'CTOS FICHA 904946'!A964</f>
        <v>0</v>
      </c>
      <c r="C956" s="8">
        <f>+'CTOS FICHA 904946'!B964</f>
        <v>0</v>
      </c>
      <c r="D956" s="8">
        <f>+'CTOS FICHA 904946'!P964</f>
        <v>0</v>
      </c>
      <c r="E956" t="str">
        <f>'CTOS FICHA 904664'!C957&amp;'CTOS FICHA 904664'!D957&amp;'CTOS FICHA 904664'!E957&amp;'CTOS FICHA 904664'!F957&amp;'CTOS FICHA 904664'!G957&amp;'CTOS FICHA 904664'!H957&amp;'CTOS FICHA 904664'!I957&amp;'CTOS FICHA 904664'!Q957</f>
        <v/>
      </c>
      <c r="F956" s="8">
        <f>+'CTOS FICHA 904664'!A957</f>
        <v>0</v>
      </c>
      <c r="G956" s="8">
        <f>+'CTOS FICHA 904664'!B957</f>
        <v>0</v>
      </c>
      <c r="H956" s="8">
        <f>+'CTOS FICHA 904664'!P957</f>
        <v>0</v>
      </c>
    </row>
    <row r="957" spans="1:8">
      <c r="A957" t="str">
        <f>'CTOS FICHA 904946'!C965&amp;'CTOS FICHA 904946'!D965&amp;'CTOS FICHA 904946'!E965&amp;'CTOS FICHA 904946'!F965&amp;'CTOS FICHA 904946'!G965&amp;'CTOS FICHA 904946'!H965&amp;'CTOS FICHA 904946'!I965</f>
        <v/>
      </c>
      <c r="B957" s="8">
        <f>+'CTOS FICHA 904946'!A965</f>
        <v>0</v>
      </c>
      <c r="C957" s="8">
        <f>+'CTOS FICHA 904946'!B965</f>
        <v>0</v>
      </c>
      <c r="D957" s="8">
        <f>+'CTOS FICHA 904946'!P965</f>
        <v>0</v>
      </c>
      <c r="E957" t="str">
        <f>'CTOS FICHA 904664'!C958&amp;'CTOS FICHA 904664'!D958&amp;'CTOS FICHA 904664'!E958&amp;'CTOS FICHA 904664'!F958&amp;'CTOS FICHA 904664'!G958&amp;'CTOS FICHA 904664'!H958&amp;'CTOS FICHA 904664'!I958&amp;'CTOS FICHA 904664'!Q958</f>
        <v/>
      </c>
      <c r="F957" s="8">
        <f>+'CTOS FICHA 904664'!A958</f>
        <v>0</v>
      </c>
      <c r="G957" s="8">
        <f>+'CTOS FICHA 904664'!B958</f>
        <v>0</v>
      </c>
      <c r="H957" s="8">
        <f>+'CTOS FICHA 904664'!P958</f>
        <v>0</v>
      </c>
    </row>
    <row r="958" spans="1:8">
      <c r="A958" t="str">
        <f>'CTOS FICHA 904946'!C966&amp;'CTOS FICHA 904946'!D966&amp;'CTOS FICHA 904946'!E966&amp;'CTOS FICHA 904946'!F966&amp;'CTOS FICHA 904946'!G966&amp;'CTOS FICHA 904946'!H966&amp;'CTOS FICHA 904946'!I966</f>
        <v/>
      </c>
      <c r="B958" s="8">
        <f>+'CTOS FICHA 904946'!A966</f>
        <v>0</v>
      </c>
      <c r="C958" s="8">
        <f>+'CTOS FICHA 904946'!B966</f>
        <v>0</v>
      </c>
      <c r="D958" s="8">
        <f>+'CTOS FICHA 904946'!P966</f>
        <v>0</v>
      </c>
      <c r="E958" t="str">
        <f>'CTOS FICHA 904664'!C959&amp;'CTOS FICHA 904664'!D959&amp;'CTOS FICHA 904664'!E959&amp;'CTOS FICHA 904664'!F959&amp;'CTOS FICHA 904664'!G959&amp;'CTOS FICHA 904664'!H959&amp;'CTOS FICHA 904664'!I959&amp;'CTOS FICHA 904664'!Q959</f>
        <v/>
      </c>
      <c r="F958" s="8">
        <f>+'CTOS FICHA 904664'!A959</f>
        <v>0</v>
      </c>
      <c r="G958" s="8">
        <f>+'CTOS FICHA 904664'!B959</f>
        <v>0</v>
      </c>
      <c r="H958" s="8">
        <f>+'CTOS FICHA 904664'!P959</f>
        <v>0</v>
      </c>
    </row>
    <row r="959" spans="1:8">
      <c r="A959" t="str">
        <f>'CTOS FICHA 904946'!C967&amp;'CTOS FICHA 904946'!D967&amp;'CTOS FICHA 904946'!E967&amp;'CTOS FICHA 904946'!F967&amp;'CTOS FICHA 904946'!G967&amp;'CTOS FICHA 904946'!H967&amp;'CTOS FICHA 904946'!I967</f>
        <v/>
      </c>
      <c r="B959" s="8">
        <f>+'CTOS FICHA 904946'!A967</f>
        <v>0</v>
      </c>
      <c r="C959" s="8">
        <f>+'CTOS FICHA 904946'!B967</f>
        <v>0</v>
      </c>
      <c r="D959" s="8">
        <f>+'CTOS FICHA 904946'!P967</f>
        <v>0</v>
      </c>
      <c r="E959" t="str">
        <f>'CTOS FICHA 904664'!C960&amp;'CTOS FICHA 904664'!D960&amp;'CTOS FICHA 904664'!E960&amp;'CTOS FICHA 904664'!F960&amp;'CTOS FICHA 904664'!G960&amp;'CTOS FICHA 904664'!H960&amp;'CTOS FICHA 904664'!I960&amp;'CTOS FICHA 904664'!Q960</f>
        <v/>
      </c>
      <c r="F959" s="8">
        <f>+'CTOS FICHA 904664'!A960</f>
        <v>0</v>
      </c>
      <c r="G959" s="8">
        <f>+'CTOS FICHA 904664'!B960</f>
        <v>0</v>
      </c>
      <c r="H959" s="8">
        <f>+'CTOS FICHA 904664'!P960</f>
        <v>0</v>
      </c>
    </row>
    <row r="960" spans="1:8">
      <c r="A960" t="str">
        <f>'CTOS FICHA 904946'!C968&amp;'CTOS FICHA 904946'!D968&amp;'CTOS FICHA 904946'!E968&amp;'CTOS FICHA 904946'!F968&amp;'CTOS FICHA 904946'!G968&amp;'CTOS FICHA 904946'!H968&amp;'CTOS FICHA 904946'!I968</f>
        <v/>
      </c>
      <c r="B960" s="8">
        <f>+'CTOS FICHA 904946'!A968</f>
        <v>0</v>
      </c>
      <c r="C960" s="8">
        <f>+'CTOS FICHA 904946'!B968</f>
        <v>0</v>
      </c>
      <c r="D960" s="8">
        <f>+'CTOS FICHA 904946'!P968</f>
        <v>0</v>
      </c>
      <c r="E960" t="str">
        <f>'CTOS FICHA 904664'!C961&amp;'CTOS FICHA 904664'!D961&amp;'CTOS FICHA 904664'!E961&amp;'CTOS FICHA 904664'!F961&amp;'CTOS FICHA 904664'!G961&amp;'CTOS FICHA 904664'!H961&amp;'CTOS FICHA 904664'!I961&amp;'CTOS FICHA 904664'!Q961</f>
        <v/>
      </c>
      <c r="F960" s="8">
        <f>+'CTOS FICHA 904664'!A961</f>
        <v>0</v>
      </c>
      <c r="G960" s="8">
        <f>+'CTOS FICHA 904664'!B961</f>
        <v>0</v>
      </c>
      <c r="H960" s="8">
        <f>+'CTOS FICHA 904664'!P961</f>
        <v>0</v>
      </c>
    </row>
    <row r="961" spans="1:8">
      <c r="A961" t="str">
        <f>'CTOS FICHA 904946'!C969&amp;'CTOS FICHA 904946'!D969&amp;'CTOS FICHA 904946'!E969&amp;'CTOS FICHA 904946'!F969&amp;'CTOS FICHA 904946'!G969&amp;'CTOS FICHA 904946'!H969&amp;'CTOS FICHA 904946'!I969</f>
        <v/>
      </c>
      <c r="B961" s="8">
        <f>+'CTOS FICHA 904946'!A969</f>
        <v>0</v>
      </c>
      <c r="C961" s="8">
        <f>+'CTOS FICHA 904946'!B969</f>
        <v>0</v>
      </c>
      <c r="D961" s="8">
        <f>+'CTOS FICHA 904946'!P969</f>
        <v>0</v>
      </c>
      <c r="E961" t="str">
        <f>'CTOS FICHA 904664'!C962&amp;'CTOS FICHA 904664'!D962&amp;'CTOS FICHA 904664'!E962&amp;'CTOS FICHA 904664'!F962&amp;'CTOS FICHA 904664'!G962&amp;'CTOS FICHA 904664'!H962&amp;'CTOS FICHA 904664'!I962&amp;'CTOS FICHA 904664'!Q962</f>
        <v/>
      </c>
      <c r="F961" s="8">
        <f>+'CTOS FICHA 904664'!A962</f>
        <v>0</v>
      </c>
      <c r="G961" s="8">
        <f>+'CTOS FICHA 904664'!B962</f>
        <v>0</v>
      </c>
      <c r="H961" s="8">
        <f>+'CTOS FICHA 904664'!P962</f>
        <v>0</v>
      </c>
    </row>
    <row r="962" spans="1:8">
      <c r="A962" t="str">
        <f>'CTOS FICHA 904946'!C970&amp;'CTOS FICHA 904946'!D970&amp;'CTOS FICHA 904946'!E970&amp;'CTOS FICHA 904946'!F970&amp;'CTOS FICHA 904946'!G970&amp;'CTOS FICHA 904946'!H970&amp;'CTOS FICHA 904946'!I970</f>
        <v/>
      </c>
      <c r="B962" s="8">
        <f>+'CTOS FICHA 904946'!A970</f>
        <v>0</v>
      </c>
      <c r="C962" s="8">
        <f>+'CTOS FICHA 904946'!B970</f>
        <v>0</v>
      </c>
      <c r="D962" s="8">
        <f>+'CTOS FICHA 904946'!P970</f>
        <v>0</v>
      </c>
      <c r="E962" t="str">
        <f>'CTOS FICHA 904664'!C963&amp;'CTOS FICHA 904664'!D963&amp;'CTOS FICHA 904664'!E963&amp;'CTOS FICHA 904664'!F963&amp;'CTOS FICHA 904664'!G963&amp;'CTOS FICHA 904664'!H963&amp;'CTOS FICHA 904664'!I963&amp;'CTOS FICHA 904664'!Q963</f>
        <v/>
      </c>
      <c r="F962" s="8">
        <f>+'CTOS FICHA 904664'!A963</f>
        <v>0</v>
      </c>
      <c r="G962" s="8">
        <f>+'CTOS FICHA 904664'!B963</f>
        <v>0</v>
      </c>
      <c r="H962" s="8">
        <f>+'CTOS FICHA 904664'!P963</f>
        <v>0</v>
      </c>
    </row>
    <row r="963" spans="1:8">
      <c r="A963" t="str">
        <f>'CTOS FICHA 904946'!C971&amp;'CTOS FICHA 904946'!D971&amp;'CTOS FICHA 904946'!E971&amp;'CTOS FICHA 904946'!F971&amp;'CTOS FICHA 904946'!G971&amp;'CTOS FICHA 904946'!H971&amp;'CTOS FICHA 904946'!I971</f>
        <v/>
      </c>
      <c r="B963" s="8">
        <f>+'CTOS FICHA 904946'!A971</f>
        <v>0</v>
      </c>
      <c r="C963" s="8">
        <f>+'CTOS FICHA 904946'!B971</f>
        <v>0</v>
      </c>
      <c r="D963" s="8">
        <f>+'CTOS FICHA 904946'!P971</f>
        <v>0</v>
      </c>
      <c r="E963" t="str">
        <f>'CTOS FICHA 904664'!C964&amp;'CTOS FICHA 904664'!D964&amp;'CTOS FICHA 904664'!E964&amp;'CTOS FICHA 904664'!F964&amp;'CTOS FICHA 904664'!G964&amp;'CTOS FICHA 904664'!H964&amp;'CTOS FICHA 904664'!I964&amp;'CTOS FICHA 904664'!Q964</f>
        <v/>
      </c>
      <c r="F963" s="8">
        <f>+'CTOS FICHA 904664'!A964</f>
        <v>0</v>
      </c>
      <c r="G963" s="8">
        <f>+'CTOS FICHA 904664'!B964</f>
        <v>0</v>
      </c>
      <c r="H963" s="8">
        <f>+'CTOS FICHA 904664'!P964</f>
        <v>0</v>
      </c>
    </row>
    <row r="964" spans="1:8">
      <c r="A964" t="str">
        <f>'CTOS FICHA 904946'!C972&amp;'CTOS FICHA 904946'!D972&amp;'CTOS FICHA 904946'!E972&amp;'CTOS FICHA 904946'!F972&amp;'CTOS FICHA 904946'!G972&amp;'CTOS FICHA 904946'!H972&amp;'CTOS FICHA 904946'!I972</f>
        <v/>
      </c>
      <c r="B964" s="8">
        <f>+'CTOS FICHA 904946'!A972</f>
        <v>0</v>
      </c>
      <c r="C964" s="8">
        <f>+'CTOS FICHA 904946'!B972</f>
        <v>0</v>
      </c>
      <c r="D964" s="8">
        <f>+'CTOS FICHA 904946'!P972</f>
        <v>0</v>
      </c>
      <c r="E964" t="str">
        <f>'CTOS FICHA 904664'!C965&amp;'CTOS FICHA 904664'!D965&amp;'CTOS FICHA 904664'!E965&amp;'CTOS FICHA 904664'!F965&amp;'CTOS FICHA 904664'!G965&amp;'CTOS FICHA 904664'!H965&amp;'CTOS FICHA 904664'!I965&amp;'CTOS FICHA 904664'!Q965</f>
        <v/>
      </c>
      <c r="F964" s="8">
        <f>+'CTOS FICHA 904664'!A965</f>
        <v>0</v>
      </c>
      <c r="G964" s="8">
        <f>+'CTOS FICHA 904664'!B965</f>
        <v>0</v>
      </c>
      <c r="H964" s="8">
        <f>+'CTOS FICHA 904664'!P965</f>
        <v>0</v>
      </c>
    </row>
    <row r="965" spans="1:8">
      <c r="A965" t="str">
        <f>'CTOS FICHA 904946'!C973&amp;'CTOS FICHA 904946'!D973&amp;'CTOS FICHA 904946'!E973&amp;'CTOS FICHA 904946'!F973&amp;'CTOS FICHA 904946'!G973&amp;'CTOS FICHA 904946'!H973&amp;'CTOS FICHA 904946'!I973</f>
        <v/>
      </c>
      <c r="B965" s="8">
        <f>+'CTOS FICHA 904946'!A973</f>
        <v>0</v>
      </c>
      <c r="C965" s="8">
        <f>+'CTOS FICHA 904946'!B973</f>
        <v>0</v>
      </c>
      <c r="D965" s="8">
        <f>+'CTOS FICHA 904946'!P973</f>
        <v>0</v>
      </c>
      <c r="E965" t="str">
        <f>'CTOS FICHA 904664'!C966&amp;'CTOS FICHA 904664'!D966&amp;'CTOS FICHA 904664'!E966&amp;'CTOS FICHA 904664'!F966&amp;'CTOS FICHA 904664'!G966&amp;'CTOS FICHA 904664'!H966&amp;'CTOS FICHA 904664'!I966&amp;'CTOS FICHA 904664'!Q966</f>
        <v/>
      </c>
      <c r="F965" s="8">
        <f>+'CTOS FICHA 904664'!A966</f>
        <v>0</v>
      </c>
      <c r="G965" s="8">
        <f>+'CTOS FICHA 904664'!B966</f>
        <v>0</v>
      </c>
      <c r="H965" s="8">
        <f>+'CTOS FICHA 904664'!P966</f>
        <v>0</v>
      </c>
    </row>
    <row r="966" spans="1:8">
      <c r="A966" t="str">
        <f>'CTOS FICHA 904946'!C974&amp;'CTOS FICHA 904946'!D974&amp;'CTOS FICHA 904946'!E974&amp;'CTOS FICHA 904946'!F974&amp;'CTOS FICHA 904946'!G974&amp;'CTOS FICHA 904946'!H974&amp;'CTOS FICHA 904946'!I974</f>
        <v/>
      </c>
      <c r="B966" s="8">
        <f>+'CTOS FICHA 904946'!A974</f>
        <v>0</v>
      </c>
      <c r="C966" s="8">
        <f>+'CTOS FICHA 904946'!B974</f>
        <v>0</v>
      </c>
      <c r="D966" s="8">
        <f>+'CTOS FICHA 904946'!P974</f>
        <v>0</v>
      </c>
      <c r="E966" t="str">
        <f>'CTOS FICHA 904664'!C967&amp;'CTOS FICHA 904664'!D967&amp;'CTOS FICHA 904664'!E967&amp;'CTOS FICHA 904664'!F967&amp;'CTOS FICHA 904664'!G967&amp;'CTOS FICHA 904664'!H967&amp;'CTOS FICHA 904664'!I967&amp;'CTOS FICHA 904664'!Q967</f>
        <v/>
      </c>
      <c r="F966" s="8">
        <f>+'CTOS FICHA 904664'!A967</f>
        <v>0</v>
      </c>
      <c r="G966" s="8">
        <f>+'CTOS FICHA 904664'!B967</f>
        <v>0</v>
      </c>
      <c r="H966" s="8">
        <f>+'CTOS FICHA 904664'!P967</f>
        <v>0</v>
      </c>
    </row>
    <row r="967" spans="1:8">
      <c r="A967" t="str">
        <f>'CTOS FICHA 904946'!C975&amp;'CTOS FICHA 904946'!D975&amp;'CTOS FICHA 904946'!E975&amp;'CTOS FICHA 904946'!F975&amp;'CTOS FICHA 904946'!G975&amp;'CTOS FICHA 904946'!H975&amp;'CTOS FICHA 904946'!I975</f>
        <v/>
      </c>
      <c r="B967" s="8">
        <f>+'CTOS FICHA 904946'!A975</f>
        <v>0</v>
      </c>
      <c r="C967" s="8">
        <f>+'CTOS FICHA 904946'!B975</f>
        <v>0</v>
      </c>
      <c r="D967" s="8">
        <f>+'CTOS FICHA 904946'!P975</f>
        <v>0</v>
      </c>
      <c r="E967" t="str">
        <f>'CTOS FICHA 904664'!C968&amp;'CTOS FICHA 904664'!D968&amp;'CTOS FICHA 904664'!E968&amp;'CTOS FICHA 904664'!F968&amp;'CTOS FICHA 904664'!G968&amp;'CTOS FICHA 904664'!H968&amp;'CTOS FICHA 904664'!I968&amp;'CTOS FICHA 904664'!Q968</f>
        <v/>
      </c>
      <c r="F967" s="8">
        <f>+'CTOS FICHA 904664'!A968</f>
        <v>0</v>
      </c>
      <c r="G967" s="8">
        <f>+'CTOS FICHA 904664'!B968</f>
        <v>0</v>
      </c>
      <c r="H967" s="8">
        <f>+'CTOS FICHA 904664'!P968</f>
        <v>0</v>
      </c>
    </row>
    <row r="968" spans="1:8">
      <c r="A968" t="str">
        <f>'CTOS FICHA 904946'!C976&amp;'CTOS FICHA 904946'!D976&amp;'CTOS FICHA 904946'!E976&amp;'CTOS FICHA 904946'!F976&amp;'CTOS FICHA 904946'!G976&amp;'CTOS FICHA 904946'!H976&amp;'CTOS FICHA 904946'!I976</f>
        <v/>
      </c>
      <c r="B968" s="8">
        <f>+'CTOS FICHA 904946'!A976</f>
        <v>0</v>
      </c>
      <c r="C968" s="8">
        <f>+'CTOS FICHA 904946'!B976</f>
        <v>0</v>
      </c>
      <c r="D968" s="8">
        <f>+'CTOS FICHA 904946'!P976</f>
        <v>0</v>
      </c>
      <c r="E968" t="str">
        <f>'CTOS FICHA 904664'!C969&amp;'CTOS FICHA 904664'!D969&amp;'CTOS FICHA 904664'!E969&amp;'CTOS FICHA 904664'!F969&amp;'CTOS FICHA 904664'!G969&amp;'CTOS FICHA 904664'!H969&amp;'CTOS FICHA 904664'!I969&amp;'CTOS FICHA 904664'!Q969</f>
        <v/>
      </c>
      <c r="F968" s="8">
        <f>+'CTOS FICHA 904664'!A969</f>
        <v>0</v>
      </c>
      <c r="G968" s="8">
        <f>+'CTOS FICHA 904664'!B969</f>
        <v>0</v>
      </c>
      <c r="H968" s="8">
        <f>+'CTOS FICHA 904664'!P969</f>
        <v>0</v>
      </c>
    </row>
    <row r="969" spans="1:8">
      <c r="A969" t="str">
        <f>'CTOS FICHA 904946'!C977&amp;'CTOS FICHA 904946'!D977&amp;'CTOS FICHA 904946'!E977&amp;'CTOS FICHA 904946'!F977&amp;'CTOS FICHA 904946'!G977&amp;'CTOS FICHA 904946'!H977&amp;'CTOS FICHA 904946'!I977</f>
        <v/>
      </c>
      <c r="B969" s="8">
        <f>+'CTOS FICHA 904946'!A977</f>
        <v>0</v>
      </c>
      <c r="C969" s="8">
        <f>+'CTOS FICHA 904946'!B977</f>
        <v>0</v>
      </c>
      <c r="D969" s="8">
        <f>+'CTOS FICHA 904946'!P977</f>
        <v>0</v>
      </c>
      <c r="E969" t="str">
        <f>'CTOS FICHA 904664'!C970&amp;'CTOS FICHA 904664'!D970&amp;'CTOS FICHA 904664'!E970&amp;'CTOS FICHA 904664'!F970&amp;'CTOS FICHA 904664'!G970&amp;'CTOS FICHA 904664'!H970&amp;'CTOS FICHA 904664'!I970&amp;'CTOS FICHA 904664'!Q970</f>
        <v/>
      </c>
      <c r="F969" s="8">
        <f>+'CTOS FICHA 904664'!A970</f>
        <v>0</v>
      </c>
      <c r="G969" s="8">
        <f>+'CTOS FICHA 904664'!B970</f>
        <v>0</v>
      </c>
      <c r="H969" s="8">
        <f>+'CTOS FICHA 904664'!P970</f>
        <v>0</v>
      </c>
    </row>
    <row r="970" spans="1:8">
      <c r="A970" t="str">
        <f>'CTOS FICHA 904946'!C978&amp;'CTOS FICHA 904946'!D978&amp;'CTOS FICHA 904946'!E978&amp;'CTOS FICHA 904946'!F978&amp;'CTOS FICHA 904946'!G978&amp;'CTOS FICHA 904946'!H978&amp;'CTOS FICHA 904946'!I978</f>
        <v/>
      </c>
      <c r="B970" s="8">
        <f>+'CTOS FICHA 904946'!A978</f>
        <v>0</v>
      </c>
      <c r="C970" s="8">
        <f>+'CTOS FICHA 904946'!B978</f>
        <v>0</v>
      </c>
      <c r="D970" s="8">
        <f>+'CTOS FICHA 904946'!P978</f>
        <v>0</v>
      </c>
      <c r="E970" t="str">
        <f>'CTOS FICHA 904664'!C971&amp;'CTOS FICHA 904664'!D971&amp;'CTOS FICHA 904664'!E971&amp;'CTOS FICHA 904664'!F971&amp;'CTOS FICHA 904664'!G971&amp;'CTOS FICHA 904664'!H971&amp;'CTOS FICHA 904664'!I971&amp;'CTOS FICHA 904664'!Q971</f>
        <v/>
      </c>
      <c r="F970" s="8">
        <f>+'CTOS FICHA 904664'!A971</f>
        <v>0</v>
      </c>
      <c r="G970" s="8">
        <f>+'CTOS FICHA 904664'!B971</f>
        <v>0</v>
      </c>
      <c r="H970" s="8">
        <f>+'CTOS FICHA 904664'!P971</f>
        <v>0</v>
      </c>
    </row>
    <row r="971" spans="1:8">
      <c r="A971" t="str">
        <f>'CTOS FICHA 904946'!C979&amp;'CTOS FICHA 904946'!D979&amp;'CTOS FICHA 904946'!E979&amp;'CTOS FICHA 904946'!F979&amp;'CTOS FICHA 904946'!G979&amp;'CTOS FICHA 904946'!H979&amp;'CTOS FICHA 904946'!I979</f>
        <v/>
      </c>
      <c r="B971" s="8">
        <f>+'CTOS FICHA 904946'!A979</f>
        <v>0</v>
      </c>
      <c r="C971" s="8">
        <f>+'CTOS FICHA 904946'!B979</f>
        <v>0</v>
      </c>
      <c r="D971" s="8">
        <f>+'CTOS FICHA 904946'!P979</f>
        <v>0</v>
      </c>
      <c r="E971" t="str">
        <f>'CTOS FICHA 904664'!C972&amp;'CTOS FICHA 904664'!D972&amp;'CTOS FICHA 904664'!E972&amp;'CTOS FICHA 904664'!F972&amp;'CTOS FICHA 904664'!G972&amp;'CTOS FICHA 904664'!H972&amp;'CTOS FICHA 904664'!I972&amp;'CTOS FICHA 904664'!Q972</f>
        <v/>
      </c>
      <c r="F971" s="8">
        <f>+'CTOS FICHA 904664'!A972</f>
        <v>0</v>
      </c>
      <c r="G971" s="8">
        <f>+'CTOS FICHA 904664'!B972</f>
        <v>0</v>
      </c>
      <c r="H971" s="8">
        <f>+'CTOS FICHA 904664'!P972</f>
        <v>0</v>
      </c>
    </row>
    <row r="972" spans="1:8">
      <c r="A972" t="str">
        <f>'CTOS FICHA 904946'!C980&amp;'CTOS FICHA 904946'!D980&amp;'CTOS FICHA 904946'!E980&amp;'CTOS FICHA 904946'!F980&amp;'CTOS FICHA 904946'!G980&amp;'CTOS FICHA 904946'!H980&amp;'CTOS FICHA 904946'!I980</f>
        <v/>
      </c>
      <c r="B972" s="8">
        <f>+'CTOS FICHA 904946'!A980</f>
        <v>0</v>
      </c>
      <c r="C972" s="8">
        <f>+'CTOS FICHA 904946'!B980</f>
        <v>0</v>
      </c>
      <c r="D972" s="8">
        <f>+'CTOS FICHA 904946'!P980</f>
        <v>0</v>
      </c>
      <c r="E972" t="str">
        <f>'CTOS FICHA 904664'!C973&amp;'CTOS FICHA 904664'!D973&amp;'CTOS FICHA 904664'!E973&amp;'CTOS FICHA 904664'!F973&amp;'CTOS FICHA 904664'!G973&amp;'CTOS FICHA 904664'!H973&amp;'CTOS FICHA 904664'!I973&amp;'CTOS FICHA 904664'!Q973</f>
        <v/>
      </c>
      <c r="F972" s="8">
        <f>+'CTOS FICHA 904664'!A973</f>
        <v>0</v>
      </c>
      <c r="G972" s="8">
        <f>+'CTOS FICHA 904664'!B973</f>
        <v>0</v>
      </c>
      <c r="H972" s="8">
        <f>+'CTOS FICHA 904664'!P973</f>
        <v>0</v>
      </c>
    </row>
    <row r="973" spans="1:8">
      <c r="A973" t="str">
        <f>'CTOS FICHA 904946'!C981&amp;'CTOS FICHA 904946'!D981&amp;'CTOS FICHA 904946'!E981&amp;'CTOS FICHA 904946'!F981&amp;'CTOS FICHA 904946'!G981&amp;'CTOS FICHA 904946'!H981&amp;'CTOS FICHA 904946'!I981</f>
        <v/>
      </c>
      <c r="B973" s="8">
        <f>+'CTOS FICHA 904946'!A981</f>
        <v>0</v>
      </c>
      <c r="C973" s="8">
        <f>+'CTOS FICHA 904946'!B981</f>
        <v>0</v>
      </c>
      <c r="D973" s="8">
        <f>+'CTOS FICHA 904946'!P981</f>
        <v>0</v>
      </c>
      <c r="E973" t="str">
        <f>'CTOS FICHA 904664'!C974&amp;'CTOS FICHA 904664'!D974&amp;'CTOS FICHA 904664'!E974&amp;'CTOS FICHA 904664'!F974&amp;'CTOS FICHA 904664'!G974&amp;'CTOS FICHA 904664'!H974&amp;'CTOS FICHA 904664'!I974&amp;'CTOS FICHA 904664'!Q974</f>
        <v/>
      </c>
      <c r="F973" s="8">
        <f>+'CTOS FICHA 904664'!A974</f>
        <v>0</v>
      </c>
      <c r="G973" s="8">
        <f>+'CTOS FICHA 904664'!B974</f>
        <v>0</v>
      </c>
      <c r="H973" s="8">
        <f>+'CTOS FICHA 904664'!P974</f>
        <v>0</v>
      </c>
    </row>
    <row r="974" spans="1:8">
      <c r="A974" t="str">
        <f>'CTOS FICHA 904946'!C982&amp;'CTOS FICHA 904946'!D982&amp;'CTOS FICHA 904946'!E982&amp;'CTOS FICHA 904946'!F982&amp;'CTOS FICHA 904946'!G982&amp;'CTOS FICHA 904946'!H982&amp;'CTOS FICHA 904946'!I982</f>
        <v/>
      </c>
      <c r="B974" s="8">
        <f>+'CTOS FICHA 904946'!A982</f>
        <v>0</v>
      </c>
      <c r="C974" s="8">
        <f>+'CTOS FICHA 904946'!B982</f>
        <v>0</v>
      </c>
      <c r="D974" s="8">
        <f>+'CTOS FICHA 904946'!P982</f>
        <v>0</v>
      </c>
      <c r="E974" t="str">
        <f>'CTOS FICHA 904664'!C975&amp;'CTOS FICHA 904664'!D975&amp;'CTOS FICHA 904664'!E975&amp;'CTOS FICHA 904664'!F975&amp;'CTOS FICHA 904664'!G975&amp;'CTOS FICHA 904664'!H975&amp;'CTOS FICHA 904664'!I975&amp;'CTOS FICHA 904664'!Q975</f>
        <v/>
      </c>
      <c r="F974" s="8">
        <f>+'CTOS FICHA 904664'!A975</f>
        <v>0</v>
      </c>
      <c r="G974" s="8">
        <f>+'CTOS FICHA 904664'!B975</f>
        <v>0</v>
      </c>
      <c r="H974" s="8">
        <f>+'CTOS FICHA 904664'!P975</f>
        <v>0</v>
      </c>
    </row>
    <row r="975" spans="1:8">
      <c r="A975" t="str">
        <f>'CTOS FICHA 904946'!C983&amp;'CTOS FICHA 904946'!D983&amp;'CTOS FICHA 904946'!E983&amp;'CTOS FICHA 904946'!F983&amp;'CTOS FICHA 904946'!G983&amp;'CTOS FICHA 904946'!H983&amp;'CTOS FICHA 904946'!I983</f>
        <v/>
      </c>
      <c r="B975" s="8">
        <f>+'CTOS FICHA 904946'!A983</f>
        <v>0</v>
      </c>
      <c r="C975" s="8">
        <f>+'CTOS FICHA 904946'!B983</f>
        <v>0</v>
      </c>
      <c r="D975" s="8">
        <f>+'CTOS FICHA 904946'!P983</f>
        <v>0</v>
      </c>
      <c r="E975" t="str">
        <f>'CTOS FICHA 904664'!C976&amp;'CTOS FICHA 904664'!D976&amp;'CTOS FICHA 904664'!E976&amp;'CTOS FICHA 904664'!F976&amp;'CTOS FICHA 904664'!G976&amp;'CTOS FICHA 904664'!H976&amp;'CTOS FICHA 904664'!I976&amp;'CTOS FICHA 904664'!Q976</f>
        <v/>
      </c>
      <c r="F975" s="8">
        <f>+'CTOS FICHA 904664'!A976</f>
        <v>0</v>
      </c>
      <c r="G975" s="8">
        <f>+'CTOS FICHA 904664'!B976</f>
        <v>0</v>
      </c>
      <c r="H975" s="8">
        <f>+'CTOS FICHA 904664'!P976</f>
        <v>0</v>
      </c>
    </row>
    <row r="976" spans="1:8">
      <c r="A976" t="str">
        <f>'CTOS FICHA 904946'!C984&amp;'CTOS FICHA 904946'!D984&amp;'CTOS FICHA 904946'!E984&amp;'CTOS FICHA 904946'!F984&amp;'CTOS FICHA 904946'!G984&amp;'CTOS FICHA 904946'!H984&amp;'CTOS FICHA 904946'!I984</f>
        <v/>
      </c>
      <c r="B976" s="8">
        <f>+'CTOS FICHA 904946'!A984</f>
        <v>0</v>
      </c>
      <c r="C976" s="8">
        <f>+'CTOS FICHA 904946'!B984</f>
        <v>0</v>
      </c>
      <c r="D976" s="8">
        <f>+'CTOS FICHA 904946'!P984</f>
        <v>0</v>
      </c>
      <c r="E976" t="str">
        <f>'CTOS FICHA 904664'!C977&amp;'CTOS FICHA 904664'!D977&amp;'CTOS FICHA 904664'!E977&amp;'CTOS FICHA 904664'!F977&amp;'CTOS FICHA 904664'!G977&amp;'CTOS FICHA 904664'!H977&amp;'CTOS FICHA 904664'!I977&amp;'CTOS FICHA 904664'!Q977</f>
        <v/>
      </c>
      <c r="F976" s="8">
        <f>+'CTOS FICHA 904664'!A977</f>
        <v>0</v>
      </c>
      <c r="G976" s="8">
        <f>+'CTOS FICHA 904664'!B977</f>
        <v>0</v>
      </c>
      <c r="H976" s="8">
        <f>+'CTOS FICHA 904664'!P977</f>
        <v>0</v>
      </c>
    </row>
    <row r="977" spans="1:8">
      <c r="A977" t="str">
        <f>'CTOS FICHA 904946'!C985&amp;'CTOS FICHA 904946'!D985&amp;'CTOS FICHA 904946'!E985&amp;'CTOS FICHA 904946'!F985&amp;'CTOS FICHA 904946'!G985&amp;'CTOS FICHA 904946'!H985&amp;'CTOS FICHA 904946'!I985</f>
        <v/>
      </c>
      <c r="B977" s="8">
        <f>+'CTOS FICHA 904946'!A985</f>
        <v>0</v>
      </c>
      <c r="C977" s="8">
        <f>+'CTOS FICHA 904946'!B985</f>
        <v>0</v>
      </c>
      <c r="D977" s="8">
        <f>+'CTOS FICHA 904946'!P985</f>
        <v>0</v>
      </c>
      <c r="E977" t="str">
        <f>'CTOS FICHA 904664'!C978&amp;'CTOS FICHA 904664'!D978&amp;'CTOS FICHA 904664'!E978&amp;'CTOS FICHA 904664'!F978&amp;'CTOS FICHA 904664'!G978&amp;'CTOS FICHA 904664'!H978&amp;'CTOS FICHA 904664'!I978&amp;'CTOS FICHA 904664'!Q978</f>
        <v/>
      </c>
      <c r="F977" s="8">
        <f>+'CTOS FICHA 904664'!A978</f>
        <v>0</v>
      </c>
      <c r="G977" s="8">
        <f>+'CTOS FICHA 904664'!B978</f>
        <v>0</v>
      </c>
      <c r="H977" s="8">
        <f>+'CTOS FICHA 904664'!P978</f>
        <v>0</v>
      </c>
    </row>
    <row r="978" spans="1:8">
      <c r="A978" t="str">
        <f>'CTOS FICHA 904946'!C986&amp;'CTOS FICHA 904946'!D986&amp;'CTOS FICHA 904946'!E986&amp;'CTOS FICHA 904946'!F986&amp;'CTOS FICHA 904946'!G986&amp;'CTOS FICHA 904946'!H986&amp;'CTOS FICHA 904946'!I986</f>
        <v/>
      </c>
      <c r="B978" s="8">
        <f>+'CTOS FICHA 904946'!A986</f>
        <v>0</v>
      </c>
      <c r="C978" s="8">
        <f>+'CTOS FICHA 904946'!B986</f>
        <v>0</v>
      </c>
      <c r="D978" s="8">
        <f>+'CTOS FICHA 904946'!P986</f>
        <v>0</v>
      </c>
      <c r="E978" t="str">
        <f>'CTOS FICHA 904664'!C979&amp;'CTOS FICHA 904664'!D979&amp;'CTOS FICHA 904664'!E979&amp;'CTOS FICHA 904664'!F979&amp;'CTOS FICHA 904664'!G979&amp;'CTOS FICHA 904664'!H979&amp;'CTOS FICHA 904664'!I979&amp;'CTOS FICHA 904664'!Q979</f>
        <v/>
      </c>
      <c r="F978" s="8">
        <f>+'CTOS FICHA 904664'!A979</f>
        <v>0</v>
      </c>
      <c r="G978" s="8">
        <f>+'CTOS FICHA 904664'!B979</f>
        <v>0</v>
      </c>
      <c r="H978" s="8">
        <f>+'CTOS FICHA 904664'!P979</f>
        <v>0</v>
      </c>
    </row>
    <row r="979" spans="1:8">
      <c r="A979" t="str">
        <f>'CTOS FICHA 904946'!C987&amp;'CTOS FICHA 904946'!D987&amp;'CTOS FICHA 904946'!E987&amp;'CTOS FICHA 904946'!F987&amp;'CTOS FICHA 904946'!G987&amp;'CTOS FICHA 904946'!H987&amp;'CTOS FICHA 904946'!I987</f>
        <v/>
      </c>
      <c r="B979" s="8">
        <f>+'CTOS FICHA 904946'!A987</f>
        <v>0</v>
      </c>
      <c r="C979" s="8">
        <f>+'CTOS FICHA 904946'!B987</f>
        <v>0</v>
      </c>
      <c r="D979" s="8">
        <f>+'CTOS FICHA 904946'!P987</f>
        <v>0</v>
      </c>
      <c r="E979" t="str">
        <f>'CTOS FICHA 904664'!C980&amp;'CTOS FICHA 904664'!D980&amp;'CTOS FICHA 904664'!E980&amp;'CTOS FICHA 904664'!F980&amp;'CTOS FICHA 904664'!G980&amp;'CTOS FICHA 904664'!H980&amp;'CTOS FICHA 904664'!I980&amp;'CTOS FICHA 904664'!Q980</f>
        <v/>
      </c>
      <c r="F979" s="8">
        <f>+'CTOS FICHA 904664'!A980</f>
        <v>0</v>
      </c>
      <c r="G979" s="8">
        <f>+'CTOS FICHA 904664'!B980</f>
        <v>0</v>
      </c>
      <c r="H979" s="8">
        <f>+'CTOS FICHA 904664'!P980</f>
        <v>0</v>
      </c>
    </row>
    <row r="980" spans="1:8">
      <c r="A980" t="str">
        <f>'CTOS FICHA 904946'!C988&amp;'CTOS FICHA 904946'!D988&amp;'CTOS FICHA 904946'!E988&amp;'CTOS FICHA 904946'!F988&amp;'CTOS FICHA 904946'!G988&amp;'CTOS FICHA 904946'!H988&amp;'CTOS FICHA 904946'!I988</f>
        <v/>
      </c>
      <c r="B980" s="8">
        <f>+'CTOS FICHA 904946'!A988</f>
        <v>0</v>
      </c>
      <c r="C980" s="8">
        <f>+'CTOS FICHA 904946'!B988</f>
        <v>0</v>
      </c>
      <c r="D980" s="8">
        <f>+'CTOS FICHA 904946'!P988</f>
        <v>0</v>
      </c>
      <c r="E980" t="str">
        <f>'CTOS FICHA 904664'!C981&amp;'CTOS FICHA 904664'!D981&amp;'CTOS FICHA 904664'!E981&amp;'CTOS FICHA 904664'!F981&amp;'CTOS FICHA 904664'!G981&amp;'CTOS FICHA 904664'!H981&amp;'CTOS FICHA 904664'!I981&amp;'CTOS FICHA 904664'!Q981</f>
        <v/>
      </c>
      <c r="F980" s="8">
        <f>+'CTOS FICHA 904664'!A981</f>
        <v>0</v>
      </c>
      <c r="G980" s="8">
        <f>+'CTOS FICHA 904664'!B981</f>
        <v>0</v>
      </c>
      <c r="H980" s="8">
        <f>+'CTOS FICHA 904664'!P981</f>
        <v>0</v>
      </c>
    </row>
    <row r="981" spans="1:8">
      <c r="A981" t="str">
        <f>'CTOS FICHA 904946'!C989&amp;'CTOS FICHA 904946'!D989&amp;'CTOS FICHA 904946'!E989&amp;'CTOS FICHA 904946'!F989&amp;'CTOS FICHA 904946'!G989&amp;'CTOS FICHA 904946'!H989&amp;'CTOS FICHA 904946'!I989</f>
        <v/>
      </c>
      <c r="B981" s="8">
        <f>+'CTOS FICHA 904946'!A989</f>
        <v>0</v>
      </c>
      <c r="C981" s="8">
        <f>+'CTOS FICHA 904946'!B989</f>
        <v>0</v>
      </c>
      <c r="D981" s="8">
        <f>+'CTOS FICHA 904946'!P989</f>
        <v>0</v>
      </c>
      <c r="E981" t="str">
        <f>'CTOS FICHA 904664'!C982&amp;'CTOS FICHA 904664'!D982&amp;'CTOS FICHA 904664'!E982&amp;'CTOS FICHA 904664'!F982&amp;'CTOS FICHA 904664'!G982&amp;'CTOS FICHA 904664'!H982&amp;'CTOS FICHA 904664'!I982&amp;'CTOS FICHA 904664'!Q982</f>
        <v/>
      </c>
      <c r="F981" s="8">
        <f>+'CTOS FICHA 904664'!A982</f>
        <v>0</v>
      </c>
      <c r="G981" s="8">
        <f>+'CTOS FICHA 904664'!B982</f>
        <v>0</v>
      </c>
      <c r="H981" s="8">
        <f>+'CTOS FICHA 904664'!P982</f>
        <v>0</v>
      </c>
    </row>
    <row r="982" spans="1:8">
      <c r="A982" t="str">
        <f>'CTOS FICHA 904946'!C990&amp;'CTOS FICHA 904946'!D990&amp;'CTOS FICHA 904946'!E990&amp;'CTOS FICHA 904946'!F990&amp;'CTOS FICHA 904946'!G990&amp;'CTOS FICHA 904946'!H990&amp;'CTOS FICHA 904946'!I990</f>
        <v/>
      </c>
      <c r="B982" s="8">
        <f>+'CTOS FICHA 904946'!A990</f>
        <v>0</v>
      </c>
      <c r="C982" s="8">
        <f>+'CTOS FICHA 904946'!B990</f>
        <v>0</v>
      </c>
      <c r="D982" s="8">
        <f>+'CTOS FICHA 904946'!P990</f>
        <v>0</v>
      </c>
      <c r="E982" t="str">
        <f>'CTOS FICHA 904664'!C983&amp;'CTOS FICHA 904664'!D983&amp;'CTOS FICHA 904664'!E983&amp;'CTOS FICHA 904664'!F983&amp;'CTOS FICHA 904664'!G983&amp;'CTOS FICHA 904664'!H983&amp;'CTOS FICHA 904664'!I983&amp;'CTOS FICHA 904664'!Q983</f>
        <v/>
      </c>
      <c r="F982" s="8">
        <f>+'CTOS FICHA 904664'!A983</f>
        <v>0</v>
      </c>
      <c r="G982" s="8">
        <f>+'CTOS FICHA 904664'!B983</f>
        <v>0</v>
      </c>
      <c r="H982" s="8">
        <f>+'CTOS FICHA 904664'!P983</f>
        <v>0</v>
      </c>
    </row>
    <row r="983" spans="1:8">
      <c r="A983" t="str">
        <f>'CTOS FICHA 904946'!C991&amp;'CTOS FICHA 904946'!D991&amp;'CTOS FICHA 904946'!E991&amp;'CTOS FICHA 904946'!F991&amp;'CTOS FICHA 904946'!G991&amp;'CTOS FICHA 904946'!H991&amp;'CTOS FICHA 904946'!I991</f>
        <v/>
      </c>
      <c r="B983" s="8">
        <f>+'CTOS FICHA 904946'!A991</f>
        <v>0</v>
      </c>
      <c r="C983" s="8">
        <f>+'CTOS FICHA 904946'!B991</f>
        <v>0</v>
      </c>
      <c r="D983" s="8">
        <f>+'CTOS FICHA 904946'!P991</f>
        <v>0</v>
      </c>
      <c r="E983" t="str">
        <f>'CTOS FICHA 904664'!C984&amp;'CTOS FICHA 904664'!D984&amp;'CTOS FICHA 904664'!E984&amp;'CTOS FICHA 904664'!F984&amp;'CTOS FICHA 904664'!G984&amp;'CTOS FICHA 904664'!H984&amp;'CTOS FICHA 904664'!I984&amp;'CTOS FICHA 904664'!Q984</f>
        <v/>
      </c>
      <c r="F983" s="8">
        <f>+'CTOS FICHA 904664'!A984</f>
        <v>0</v>
      </c>
      <c r="G983" s="8">
        <f>+'CTOS FICHA 904664'!B984</f>
        <v>0</v>
      </c>
      <c r="H983" s="8">
        <f>+'CTOS FICHA 904664'!P984</f>
        <v>0</v>
      </c>
    </row>
    <row r="984" spans="1:8">
      <c r="A984" t="str">
        <f>'CTOS FICHA 904946'!C992&amp;'CTOS FICHA 904946'!D992&amp;'CTOS FICHA 904946'!E992&amp;'CTOS FICHA 904946'!F992&amp;'CTOS FICHA 904946'!G992&amp;'CTOS FICHA 904946'!H992&amp;'CTOS FICHA 904946'!I992</f>
        <v/>
      </c>
      <c r="B984" s="8">
        <f>+'CTOS FICHA 904946'!A992</f>
        <v>0</v>
      </c>
      <c r="C984" s="8">
        <f>+'CTOS FICHA 904946'!B992</f>
        <v>0</v>
      </c>
      <c r="D984" s="8">
        <f>+'CTOS FICHA 904946'!P992</f>
        <v>0</v>
      </c>
      <c r="E984" t="str">
        <f>'CTOS FICHA 904664'!C985&amp;'CTOS FICHA 904664'!D985&amp;'CTOS FICHA 904664'!E985&amp;'CTOS FICHA 904664'!F985&amp;'CTOS FICHA 904664'!G985&amp;'CTOS FICHA 904664'!H985&amp;'CTOS FICHA 904664'!I985&amp;'CTOS FICHA 904664'!Q985</f>
        <v/>
      </c>
      <c r="F984" s="8">
        <f>+'CTOS FICHA 904664'!A985</f>
        <v>0</v>
      </c>
      <c r="G984" s="8">
        <f>+'CTOS FICHA 904664'!B985</f>
        <v>0</v>
      </c>
      <c r="H984" s="8">
        <f>+'CTOS FICHA 904664'!P985</f>
        <v>0</v>
      </c>
    </row>
    <row r="985" spans="1:8">
      <c r="A985" t="str">
        <f>'CTOS FICHA 904946'!C993&amp;'CTOS FICHA 904946'!D993&amp;'CTOS FICHA 904946'!E993&amp;'CTOS FICHA 904946'!F993&amp;'CTOS FICHA 904946'!G993&amp;'CTOS FICHA 904946'!H993&amp;'CTOS FICHA 904946'!I993</f>
        <v/>
      </c>
      <c r="B985" s="8">
        <f>+'CTOS FICHA 904946'!A993</f>
        <v>0</v>
      </c>
      <c r="C985" s="8">
        <f>+'CTOS FICHA 904946'!B993</f>
        <v>0</v>
      </c>
      <c r="D985" s="8">
        <f>+'CTOS FICHA 904946'!P993</f>
        <v>0</v>
      </c>
      <c r="E985" t="str">
        <f>'CTOS FICHA 904664'!C986&amp;'CTOS FICHA 904664'!D986&amp;'CTOS FICHA 904664'!E986&amp;'CTOS FICHA 904664'!F986&amp;'CTOS FICHA 904664'!G986&amp;'CTOS FICHA 904664'!H986&amp;'CTOS FICHA 904664'!I986&amp;'CTOS FICHA 904664'!Q986</f>
        <v/>
      </c>
      <c r="F985" s="8">
        <f>+'CTOS FICHA 904664'!A986</f>
        <v>0</v>
      </c>
      <c r="G985" s="8">
        <f>+'CTOS FICHA 904664'!B986</f>
        <v>0</v>
      </c>
      <c r="H985" s="8">
        <f>+'CTOS FICHA 904664'!P986</f>
        <v>0</v>
      </c>
    </row>
    <row r="986" spans="1:8">
      <c r="A986" t="str">
        <f>'CTOS FICHA 904946'!C994&amp;'CTOS FICHA 904946'!D994&amp;'CTOS FICHA 904946'!E994&amp;'CTOS FICHA 904946'!F994&amp;'CTOS FICHA 904946'!G994&amp;'CTOS FICHA 904946'!H994&amp;'CTOS FICHA 904946'!I994</f>
        <v/>
      </c>
      <c r="B986" s="8">
        <f>+'CTOS FICHA 904946'!A994</f>
        <v>0</v>
      </c>
      <c r="C986" s="8">
        <f>+'CTOS FICHA 904946'!B994</f>
        <v>0</v>
      </c>
      <c r="D986" s="8">
        <f>+'CTOS FICHA 904946'!P994</f>
        <v>0</v>
      </c>
      <c r="E986" t="str">
        <f>'CTOS FICHA 904664'!C987&amp;'CTOS FICHA 904664'!D987&amp;'CTOS FICHA 904664'!E987&amp;'CTOS FICHA 904664'!F987&amp;'CTOS FICHA 904664'!G987&amp;'CTOS FICHA 904664'!H987&amp;'CTOS FICHA 904664'!I987&amp;'CTOS FICHA 904664'!Q987</f>
        <v/>
      </c>
      <c r="F986" s="8">
        <f>+'CTOS FICHA 904664'!A987</f>
        <v>0</v>
      </c>
      <c r="G986" s="8">
        <f>+'CTOS FICHA 904664'!B987</f>
        <v>0</v>
      </c>
      <c r="H986" s="8">
        <f>+'CTOS FICHA 904664'!P987</f>
        <v>0</v>
      </c>
    </row>
    <row r="987" spans="1:8">
      <c r="A987" t="str">
        <f>'CTOS FICHA 904946'!C995&amp;'CTOS FICHA 904946'!D995&amp;'CTOS FICHA 904946'!E995&amp;'CTOS FICHA 904946'!F995&amp;'CTOS FICHA 904946'!G995&amp;'CTOS FICHA 904946'!H995&amp;'CTOS FICHA 904946'!I995</f>
        <v/>
      </c>
      <c r="B987" s="8">
        <f>+'CTOS FICHA 904946'!A995</f>
        <v>0</v>
      </c>
      <c r="C987" s="8">
        <f>+'CTOS FICHA 904946'!B995</f>
        <v>0</v>
      </c>
      <c r="D987" s="8">
        <f>+'CTOS FICHA 904946'!P995</f>
        <v>0</v>
      </c>
      <c r="E987" t="str">
        <f>'CTOS FICHA 904664'!C988&amp;'CTOS FICHA 904664'!D988&amp;'CTOS FICHA 904664'!E988&amp;'CTOS FICHA 904664'!F988&amp;'CTOS FICHA 904664'!G988&amp;'CTOS FICHA 904664'!H988&amp;'CTOS FICHA 904664'!I988&amp;'CTOS FICHA 904664'!Q988</f>
        <v/>
      </c>
      <c r="F987" s="8">
        <f>+'CTOS FICHA 904664'!A988</f>
        <v>0</v>
      </c>
      <c r="G987" s="8">
        <f>+'CTOS FICHA 904664'!B988</f>
        <v>0</v>
      </c>
      <c r="H987" s="8">
        <f>+'CTOS FICHA 904664'!P988</f>
        <v>0</v>
      </c>
    </row>
    <row r="988" spans="1:8">
      <c r="A988" t="str">
        <f>'CTOS FICHA 904946'!C996&amp;'CTOS FICHA 904946'!D996&amp;'CTOS FICHA 904946'!E996&amp;'CTOS FICHA 904946'!F996&amp;'CTOS FICHA 904946'!G996&amp;'CTOS FICHA 904946'!H996&amp;'CTOS FICHA 904946'!I996</f>
        <v/>
      </c>
      <c r="B988" s="8">
        <f>+'CTOS FICHA 904946'!A996</f>
        <v>0</v>
      </c>
      <c r="C988" s="8">
        <f>+'CTOS FICHA 904946'!B996</f>
        <v>0</v>
      </c>
      <c r="D988" s="8">
        <f>+'CTOS FICHA 904946'!P996</f>
        <v>0</v>
      </c>
      <c r="E988" t="str">
        <f>'CTOS FICHA 904664'!C989&amp;'CTOS FICHA 904664'!D989&amp;'CTOS FICHA 904664'!E989&amp;'CTOS FICHA 904664'!F989&amp;'CTOS FICHA 904664'!G989&amp;'CTOS FICHA 904664'!H989&amp;'CTOS FICHA 904664'!I989&amp;'CTOS FICHA 904664'!Q989</f>
        <v/>
      </c>
      <c r="F988" s="8">
        <f>+'CTOS FICHA 904664'!A989</f>
        <v>0</v>
      </c>
      <c r="G988" s="8">
        <f>+'CTOS FICHA 904664'!B989</f>
        <v>0</v>
      </c>
      <c r="H988" s="8">
        <f>+'CTOS FICHA 904664'!P989</f>
        <v>0</v>
      </c>
    </row>
    <row r="989" spans="1:8">
      <c r="A989" t="str">
        <f>'CTOS FICHA 904946'!C997&amp;'CTOS FICHA 904946'!D997&amp;'CTOS FICHA 904946'!E997&amp;'CTOS FICHA 904946'!F997&amp;'CTOS FICHA 904946'!G997&amp;'CTOS FICHA 904946'!H997&amp;'CTOS FICHA 904946'!I997</f>
        <v/>
      </c>
      <c r="B989" s="8">
        <f>+'CTOS FICHA 904946'!A997</f>
        <v>0</v>
      </c>
      <c r="C989" s="8">
        <f>+'CTOS FICHA 904946'!B997</f>
        <v>0</v>
      </c>
      <c r="D989" s="8">
        <f>+'CTOS FICHA 904946'!P997</f>
        <v>0</v>
      </c>
      <c r="E989" t="str">
        <f>'CTOS FICHA 904664'!C990&amp;'CTOS FICHA 904664'!D990&amp;'CTOS FICHA 904664'!E990&amp;'CTOS FICHA 904664'!F990&amp;'CTOS FICHA 904664'!G990&amp;'CTOS FICHA 904664'!H990&amp;'CTOS FICHA 904664'!I990&amp;'CTOS FICHA 904664'!Q990</f>
        <v/>
      </c>
      <c r="F989" s="8">
        <f>+'CTOS FICHA 904664'!A990</f>
        <v>0</v>
      </c>
      <c r="G989" s="8">
        <f>+'CTOS FICHA 904664'!B990</f>
        <v>0</v>
      </c>
      <c r="H989" s="8">
        <f>+'CTOS FICHA 904664'!P990</f>
        <v>0</v>
      </c>
    </row>
    <row r="990" spans="1:8">
      <c r="A990" t="str">
        <f>'CTOS FICHA 904946'!C998&amp;'CTOS FICHA 904946'!D998&amp;'CTOS FICHA 904946'!E998&amp;'CTOS FICHA 904946'!F998&amp;'CTOS FICHA 904946'!G998&amp;'CTOS FICHA 904946'!H998&amp;'CTOS FICHA 904946'!I998</f>
        <v/>
      </c>
      <c r="B990" s="8">
        <f>+'CTOS FICHA 904946'!A998</f>
        <v>0</v>
      </c>
      <c r="C990" s="8">
        <f>+'CTOS FICHA 904946'!B998</f>
        <v>0</v>
      </c>
      <c r="D990" s="8">
        <f>+'CTOS FICHA 904946'!P998</f>
        <v>0</v>
      </c>
      <c r="E990" t="str">
        <f>'CTOS FICHA 904664'!C991&amp;'CTOS FICHA 904664'!D991&amp;'CTOS FICHA 904664'!E991&amp;'CTOS FICHA 904664'!F991&amp;'CTOS FICHA 904664'!G991&amp;'CTOS FICHA 904664'!H991&amp;'CTOS FICHA 904664'!I991&amp;'CTOS FICHA 904664'!Q991</f>
        <v/>
      </c>
      <c r="F990" s="8">
        <f>+'CTOS FICHA 904664'!A991</f>
        <v>0</v>
      </c>
      <c r="G990" s="8">
        <f>+'CTOS FICHA 904664'!B991</f>
        <v>0</v>
      </c>
      <c r="H990" s="8">
        <f>+'CTOS FICHA 904664'!P991</f>
        <v>0</v>
      </c>
    </row>
    <row r="991" spans="1:8">
      <c r="A991" t="str">
        <f>'CTOS FICHA 904946'!C999&amp;'CTOS FICHA 904946'!D999&amp;'CTOS FICHA 904946'!E999&amp;'CTOS FICHA 904946'!F999&amp;'CTOS FICHA 904946'!G999&amp;'CTOS FICHA 904946'!H999&amp;'CTOS FICHA 904946'!I999</f>
        <v/>
      </c>
      <c r="B991" s="8">
        <f>+'CTOS FICHA 904946'!A999</f>
        <v>0</v>
      </c>
      <c r="C991" s="8">
        <f>+'CTOS FICHA 904946'!B999</f>
        <v>0</v>
      </c>
      <c r="D991" s="8">
        <f>+'CTOS FICHA 904946'!P999</f>
        <v>0</v>
      </c>
      <c r="E991" t="str">
        <f>'CTOS FICHA 904664'!C992&amp;'CTOS FICHA 904664'!D992&amp;'CTOS FICHA 904664'!E992&amp;'CTOS FICHA 904664'!F992&amp;'CTOS FICHA 904664'!G992&amp;'CTOS FICHA 904664'!H992&amp;'CTOS FICHA 904664'!I992&amp;'CTOS FICHA 904664'!Q992</f>
        <v/>
      </c>
      <c r="F991" s="8">
        <f>+'CTOS FICHA 904664'!A992</f>
        <v>0</v>
      </c>
      <c r="G991" s="8">
        <f>+'CTOS FICHA 904664'!B992</f>
        <v>0</v>
      </c>
      <c r="H991" s="8">
        <f>+'CTOS FICHA 904664'!P992</f>
        <v>0</v>
      </c>
    </row>
    <row r="992" spans="1:8">
      <c r="A992" t="str">
        <f>'CTOS FICHA 904946'!C1000&amp;'CTOS FICHA 904946'!D1000&amp;'CTOS FICHA 904946'!E1000&amp;'CTOS FICHA 904946'!F1000&amp;'CTOS FICHA 904946'!G1000&amp;'CTOS FICHA 904946'!H1000&amp;'CTOS FICHA 904946'!I1000</f>
        <v/>
      </c>
      <c r="B992" s="8">
        <f>+'CTOS FICHA 904946'!A1000</f>
        <v>0</v>
      </c>
      <c r="C992" s="8">
        <f>+'CTOS FICHA 904946'!B1000</f>
        <v>0</v>
      </c>
      <c r="D992" s="8">
        <f>+'CTOS FICHA 904946'!P1000</f>
        <v>0</v>
      </c>
      <c r="E992" t="str">
        <f>'CTOS FICHA 904664'!C993&amp;'CTOS FICHA 904664'!D993&amp;'CTOS FICHA 904664'!E993&amp;'CTOS FICHA 904664'!F993&amp;'CTOS FICHA 904664'!G993&amp;'CTOS FICHA 904664'!H993&amp;'CTOS FICHA 904664'!I993&amp;'CTOS FICHA 904664'!Q993</f>
        <v/>
      </c>
      <c r="F992" s="8">
        <f>+'CTOS FICHA 904664'!A993</f>
        <v>0</v>
      </c>
      <c r="G992" s="8">
        <f>+'CTOS FICHA 904664'!B993</f>
        <v>0</v>
      </c>
      <c r="H992" s="8">
        <f>+'CTOS FICHA 904664'!P993</f>
        <v>0</v>
      </c>
    </row>
    <row r="993" spans="1:8">
      <c r="A993" t="str">
        <f>'CTOS FICHA 904946'!C1001&amp;'CTOS FICHA 904946'!D1001&amp;'CTOS FICHA 904946'!E1001&amp;'CTOS FICHA 904946'!F1001&amp;'CTOS FICHA 904946'!G1001&amp;'CTOS FICHA 904946'!H1001&amp;'CTOS FICHA 904946'!I1001</f>
        <v/>
      </c>
      <c r="B993" s="8">
        <f>+'CTOS FICHA 904946'!A1001</f>
        <v>0</v>
      </c>
      <c r="C993" s="8">
        <f>+'CTOS FICHA 904946'!B1001</f>
        <v>0</v>
      </c>
      <c r="D993" s="8">
        <f>+'CTOS FICHA 904946'!P1001</f>
        <v>0</v>
      </c>
      <c r="E993" t="str">
        <f>'CTOS FICHA 904664'!C994&amp;'CTOS FICHA 904664'!D994&amp;'CTOS FICHA 904664'!E994&amp;'CTOS FICHA 904664'!F994&amp;'CTOS FICHA 904664'!G994&amp;'CTOS FICHA 904664'!H994&amp;'CTOS FICHA 904664'!I994&amp;'CTOS FICHA 904664'!Q994</f>
        <v/>
      </c>
      <c r="F993" s="8">
        <f>+'CTOS FICHA 904664'!A994</f>
        <v>0</v>
      </c>
      <c r="G993" s="8">
        <f>+'CTOS FICHA 904664'!B994</f>
        <v>0</v>
      </c>
      <c r="H993" s="8">
        <f>+'CTOS FICHA 904664'!P994</f>
        <v>0</v>
      </c>
    </row>
    <row r="994" spans="1:8">
      <c r="A994" t="str">
        <f>'CTOS FICHA 904946'!C1002&amp;'CTOS FICHA 904946'!D1002&amp;'CTOS FICHA 904946'!E1002&amp;'CTOS FICHA 904946'!F1002&amp;'CTOS FICHA 904946'!G1002&amp;'CTOS FICHA 904946'!H1002&amp;'CTOS FICHA 904946'!I1002</f>
        <v/>
      </c>
      <c r="B994" s="8">
        <f>+'CTOS FICHA 904946'!A1002</f>
        <v>0</v>
      </c>
      <c r="C994" s="8">
        <f>+'CTOS FICHA 904946'!B1002</f>
        <v>0</v>
      </c>
      <c r="D994" s="8">
        <f>+'CTOS FICHA 904946'!P1002</f>
        <v>0</v>
      </c>
      <c r="E994" t="str">
        <f>'CTOS FICHA 904664'!C995&amp;'CTOS FICHA 904664'!D995&amp;'CTOS FICHA 904664'!E995&amp;'CTOS FICHA 904664'!F995&amp;'CTOS FICHA 904664'!G995&amp;'CTOS FICHA 904664'!H995&amp;'CTOS FICHA 904664'!I995&amp;'CTOS FICHA 904664'!Q995</f>
        <v/>
      </c>
      <c r="F994" s="8">
        <f>+'CTOS FICHA 904664'!A995</f>
        <v>0</v>
      </c>
      <c r="G994" s="8">
        <f>+'CTOS FICHA 904664'!B995</f>
        <v>0</v>
      </c>
      <c r="H994" s="8">
        <f>+'CTOS FICHA 904664'!P995</f>
        <v>0</v>
      </c>
    </row>
    <row r="995" spans="1:8">
      <c r="A995" t="str">
        <f>'CTOS FICHA 904946'!C1003&amp;'CTOS FICHA 904946'!D1003&amp;'CTOS FICHA 904946'!E1003&amp;'CTOS FICHA 904946'!F1003&amp;'CTOS FICHA 904946'!G1003&amp;'CTOS FICHA 904946'!H1003&amp;'CTOS FICHA 904946'!I1003</f>
        <v/>
      </c>
      <c r="B995" s="8">
        <f>+'CTOS FICHA 904946'!A1003</f>
        <v>0</v>
      </c>
      <c r="C995" s="8">
        <f>+'CTOS FICHA 904946'!B1003</f>
        <v>0</v>
      </c>
      <c r="D995" s="8">
        <f>+'CTOS FICHA 904946'!P1003</f>
        <v>0</v>
      </c>
      <c r="E995" t="str">
        <f>'CTOS FICHA 904664'!C996&amp;'CTOS FICHA 904664'!D996&amp;'CTOS FICHA 904664'!E996&amp;'CTOS FICHA 904664'!F996&amp;'CTOS FICHA 904664'!G996&amp;'CTOS FICHA 904664'!H996&amp;'CTOS FICHA 904664'!I996&amp;'CTOS FICHA 904664'!Q996</f>
        <v/>
      </c>
      <c r="F995" s="8">
        <f>+'CTOS FICHA 904664'!A996</f>
        <v>0</v>
      </c>
      <c r="G995" s="8">
        <f>+'CTOS FICHA 904664'!B996</f>
        <v>0</v>
      </c>
      <c r="H995" s="8">
        <f>+'CTOS FICHA 904664'!P996</f>
        <v>0</v>
      </c>
    </row>
    <row r="996" spans="1:8">
      <c r="A996" t="str">
        <f>'CTOS FICHA 904946'!C1004&amp;'CTOS FICHA 904946'!D1004&amp;'CTOS FICHA 904946'!E1004&amp;'CTOS FICHA 904946'!F1004&amp;'CTOS FICHA 904946'!G1004&amp;'CTOS FICHA 904946'!H1004&amp;'CTOS FICHA 904946'!I1004</f>
        <v/>
      </c>
      <c r="B996" s="8">
        <f>+'CTOS FICHA 904946'!A1004</f>
        <v>0</v>
      </c>
      <c r="C996" s="8">
        <f>+'CTOS FICHA 904946'!B1004</f>
        <v>0</v>
      </c>
      <c r="D996" s="8">
        <f>+'CTOS FICHA 904946'!P1004</f>
        <v>0</v>
      </c>
      <c r="E996" t="str">
        <f>'CTOS FICHA 904664'!C997&amp;'CTOS FICHA 904664'!D997&amp;'CTOS FICHA 904664'!E997&amp;'CTOS FICHA 904664'!F997&amp;'CTOS FICHA 904664'!G997&amp;'CTOS FICHA 904664'!H997&amp;'CTOS FICHA 904664'!I997&amp;'CTOS FICHA 904664'!Q997</f>
        <v/>
      </c>
      <c r="F996" s="8">
        <f>+'CTOS FICHA 904664'!A997</f>
        <v>0</v>
      </c>
      <c r="G996" s="8">
        <f>+'CTOS FICHA 904664'!B997</f>
        <v>0</v>
      </c>
      <c r="H996" s="8">
        <f>+'CTOS FICHA 904664'!P997</f>
        <v>0</v>
      </c>
    </row>
    <row r="997" spans="1:8">
      <c r="A997" t="str">
        <f>'CTOS FICHA 904946'!C1005&amp;'CTOS FICHA 904946'!D1005&amp;'CTOS FICHA 904946'!E1005&amp;'CTOS FICHA 904946'!F1005&amp;'CTOS FICHA 904946'!G1005&amp;'CTOS FICHA 904946'!H1005&amp;'CTOS FICHA 904946'!I1005</f>
        <v/>
      </c>
      <c r="B997" s="8">
        <f>+'CTOS FICHA 904946'!A1005</f>
        <v>0</v>
      </c>
      <c r="C997" s="8">
        <f>+'CTOS FICHA 904946'!B1005</f>
        <v>0</v>
      </c>
      <c r="D997" s="8">
        <f>+'CTOS FICHA 904946'!P1005</f>
        <v>0</v>
      </c>
      <c r="E997" t="str">
        <f>'CTOS FICHA 904664'!C998&amp;'CTOS FICHA 904664'!D998&amp;'CTOS FICHA 904664'!E998&amp;'CTOS FICHA 904664'!F998&amp;'CTOS FICHA 904664'!G998&amp;'CTOS FICHA 904664'!H998&amp;'CTOS FICHA 904664'!I998&amp;'CTOS FICHA 904664'!Q998</f>
        <v/>
      </c>
      <c r="F997" s="8">
        <f>+'CTOS FICHA 904664'!A998</f>
        <v>0</v>
      </c>
      <c r="G997" s="8">
        <f>+'CTOS FICHA 904664'!B998</f>
        <v>0</v>
      </c>
      <c r="H997" s="8">
        <f>+'CTOS FICHA 904664'!P998</f>
        <v>0</v>
      </c>
    </row>
    <row r="998" spans="1:8">
      <c r="A998" t="str">
        <f>'CTOS FICHA 904946'!C1006&amp;'CTOS FICHA 904946'!D1006&amp;'CTOS FICHA 904946'!E1006&amp;'CTOS FICHA 904946'!F1006&amp;'CTOS FICHA 904946'!G1006&amp;'CTOS FICHA 904946'!H1006&amp;'CTOS FICHA 904946'!I1006</f>
        <v/>
      </c>
      <c r="B998" s="8">
        <f>+'CTOS FICHA 904946'!A1006</f>
        <v>0</v>
      </c>
      <c r="C998" s="8">
        <f>+'CTOS FICHA 904946'!B1006</f>
        <v>0</v>
      </c>
      <c r="D998" s="8">
        <f>+'CTOS FICHA 904946'!P1006</f>
        <v>0</v>
      </c>
      <c r="E998" t="str">
        <f>'CTOS FICHA 904664'!C999&amp;'CTOS FICHA 904664'!D999&amp;'CTOS FICHA 904664'!E999&amp;'CTOS FICHA 904664'!F999&amp;'CTOS FICHA 904664'!G999&amp;'CTOS FICHA 904664'!H999&amp;'CTOS FICHA 904664'!I999&amp;'CTOS FICHA 904664'!Q999</f>
        <v/>
      </c>
      <c r="F998" s="8">
        <f>+'CTOS FICHA 904664'!A999</f>
        <v>0</v>
      </c>
      <c r="G998" s="8">
        <f>+'CTOS FICHA 904664'!B999</f>
        <v>0</v>
      </c>
      <c r="H998" s="8">
        <f>+'CTOS FICHA 904664'!P999</f>
        <v>0</v>
      </c>
    </row>
    <row r="999" spans="1:8">
      <c r="A999" t="str">
        <f>'CTOS FICHA 904946'!C1007&amp;'CTOS FICHA 904946'!D1007&amp;'CTOS FICHA 904946'!E1007&amp;'CTOS FICHA 904946'!F1007&amp;'CTOS FICHA 904946'!G1007&amp;'CTOS FICHA 904946'!H1007&amp;'CTOS FICHA 904946'!I1007</f>
        <v/>
      </c>
      <c r="B999" s="8">
        <f>+'CTOS FICHA 904946'!A1007</f>
        <v>0</v>
      </c>
      <c r="C999" s="8">
        <f>+'CTOS FICHA 904946'!B1007</f>
        <v>0</v>
      </c>
      <c r="D999" s="8">
        <f>+'CTOS FICHA 904946'!P1007</f>
        <v>0</v>
      </c>
      <c r="E999" t="str">
        <f>'CTOS FICHA 904664'!C1000&amp;'CTOS FICHA 904664'!D1000&amp;'CTOS FICHA 904664'!E1000&amp;'CTOS FICHA 904664'!F1000&amp;'CTOS FICHA 904664'!G1000&amp;'CTOS FICHA 904664'!H1000&amp;'CTOS FICHA 904664'!I1000&amp;'CTOS FICHA 904664'!Q1000</f>
        <v/>
      </c>
      <c r="F999" s="8">
        <f>+'CTOS FICHA 904664'!A1000</f>
        <v>0</v>
      </c>
      <c r="G999" s="8">
        <f>+'CTOS FICHA 904664'!B1000</f>
        <v>0</v>
      </c>
      <c r="H999" s="8">
        <f>+'CTOS FICHA 904664'!P1000</f>
        <v>0</v>
      </c>
    </row>
    <row r="1000" spans="1:8">
      <c r="A1000" t="str">
        <f>'CTOS FICHA 904946'!C1008&amp;'CTOS FICHA 904946'!D1008&amp;'CTOS FICHA 904946'!E1008&amp;'CTOS FICHA 904946'!F1008&amp;'CTOS FICHA 904946'!G1008&amp;'CTOS FICHA 904946'!H1008&amp;'CTOS FICHA 904946'!I1008</f>
        <v/>
      </c>
      <c r="B1000" s="8">
        <f>+'CTOS FICHA 904946'!A1008</f>
        <v>0</v>
      </c>
      <c r="C1000" s="8">
        <f>+'CTOS FICHA 904946'!B1008</f>
        <v>0</v>
      </c>
      <c r="D1000" s="8">
        <f>+'CTOS FICHA 904946'!P1008</f>
        <v>0</v>
      </c>
      <c r="E1000" t="str">
        <f>'CTOS FICHA 904664'!C1001&amp;'CTOS FICHA 904664'!D1001&amp;'CTOS FICHA 904664'!E1001&amp;'CTOS FICHA 904664'!F1001&amp;'CTOS FICHA 904664'!G1001&amp;'CTOS FICHA 904664'!H1001&amp;'CTOS FICHA 904664'!I1001&amp;'CTOS FICHA 904664'!Q1001</f>
        <v/>
      </c>
      <c r="F1000" s="8">
        <f>+'CTOS FICHA 904664'!A1001</f>
        <v>0</v>
      </c>
      <c r="G1000" s="8">
        <f>+'CTOS FICHA 904664'!B1001</f>
        <v>0</v>
      </c>
      <c r="H1000" s="8">
        <f>+'CTOS FICHA 904664'!P1001</f>
        <v>0</v>
      </c>
    </row>
    <row r="1001" spans="1:8">
      <c r="A1001" t="str">
        <f>'CTOS FICHA 904946'!C1009&amp;'CTOS FICHA 904946'!D1009&amp;'CTOS FICHA 904946'!E1009&amp;'CTOS FICHA 904946'!F1009&amp;'CTOS FICHA 904946'!G1009&amp;'CTOS FICHA 904946'!H1009&amp;'CTOS FICHA 904946'!I1009</f>
        <v/>
      </c>
      <c r="B1001" s="8">
        <f>+'CTOS FICHA 904946'!A1009</f>
        <v>0</v>
      </c>
      <c r="C1001" s="8">
        <f>+'CTOS FICHA 904946'!B1009</f>
        <v>0</v>
      </c>
      <c r="D1001" s="8">
        <f>+'CTOS FICHA 904946'!P1009</f>
        <v>0</v>
      </c>
      <c r="E1001" t="str">
        <f>'CTOS FICHA 904664'!C1002&amp;'CTOS FICHA 904664'!D1002&amp;'CTOS FICHA 904664'!E1002&amp;'CTOS FICHA 904664'!F1002&amp;'CTOS FICHA 904664'!G1002&amp;'CTOS FICHA 904664'!H1002&amp;'CTOS FICHA 904664'!I1002&amp;'CTOS FICHA 904664'!Q1002</f>
        <v/>
      </c>
      <c r="F1001" s="8">
        <f>+'CTOS FICHA 904664'!A1002</f>
        <v>0</v>
      </c>
      <c r="G1001" s="8">
        <f>+'CTOS FICHA 904664'!B1002</f>
        <v>0</v>
      </c>
      <c r="H1001" s="8">
        <f>+'CTOS FICHA 904664'!P1002</f>
        <v>0</v>
      </c>
    </row>
    <row r="1002" spans="1:8">
      <c r="A1002" t="str">
        <f>'CTOS FICHA 904946'!C1010&amp;'CTOS FICHA 904946'!D1010&amp;'CTOS FICHA 904946'!E1010&amp;'CTOS FICHA 904946'!F1010&amp;'CTOS FICHA 904946'!G1010&amp;'CTOS FICHA 904946'!H1010&amp;'CTOS FICHA 904946'!I1010</f>
        <v/>
      </c>
      <c r="B1002" s="8">
        <f>+'CTOS FICHA 904946'!A1010</f>
        <v>0</v>
      </c>
      <c r="C1002" s="8">
        <f>+'CTOS FICHA 904946'!B1010</f>
        <v>0</v>
      </c>
      <c r="D1002" s="8">
        <f>+'CTOS FICHA 904946'!P1010</f>
        <v>0</v>
      </c>
      <c r="E1002" t="str">
        <f>'CTOS FICHA 904664'!C1003&amp;'CTOS FICHA 904664'!D1003&amp;'CTOS FICHA 904664'!E1003&amp;'CTOS FICHA 904664'!F1003&amp;'CTOS FICHA 904664'!G1003&amp;'CTOS FICHA 904664'!H1003&amp;'CTOS FICHA 904664'!I1003&amp;'CTOS FICHA 904664'!Q1003</f>
        <v/>
      </c>
      <c r="F1002" s="8">
        <f>+'CTOS FICHA 904664'!A1003</f>
        <v>0</v>
      </c>
      <c r="G1002" s="8">
        <f>+'CTOS FICHA 904664'!B1003</f>
        <v>0</v>
      </c>
      <c r="H1002" s="8">
        <f>+'CTOS FICHA 904664'!P1003</f>
        <v>0</v>
      </c>
    </row>
    <row r="1003" spans="1:8">
      <c r="A1003" t="str">
        <f>'CTOS FICHA 904946'!C1011&amp;'CTOS FICHA 904946'!D1011&amp;'CTOS FICHA 904946'!E1011&amp;'CTOS FICHA 904946'!F1011&amp;'CTOS FICHA 904946'!G1011&amp;'CTOS FICHA 904946'!H1011&amp;'CTOS FICHA 904946'!I1011</f>
        <v/>
      </c>
      <c r="B1003" s="8">
        <f>+'CTOS FICHA 904946'!A1011</f>
        <v>0</v>
      </c>
      <c r="C1003" s="8">
        <f>+'CTOS FICHA 904946'!B1011</f>
        <v>0</v>
      </c>
      <c r="D1003" s="8">
        <f>+'CTOS FICHA 904946'!P1011</f>
        <v>0</v>
      </c>
      <c r="E1003" t="str">
        <f>'CTOS FICHA 904664'!C1004&amp;'CTOS FICHA 904664'!D1004&amp;'CTOS FICHA 904664'!E1004&amp;'CTOS FICHA 904664'!F1004&amp;'CTOS FICHA 904664'!G1004&amp;'CTOS FICHA 904664'!H1004&amp;'CTOS FICHA 904664'!I1004&amp;'CTOS FICHA 904664'!Q1004</f>
        <v/>
      </c>
      <c r="F1003" s="8">
        <f>+'CTOS FICHA 904664'!A1004</f>
        <v>0</v>
      </c>
      <c r="G1003" s="8">
        <f>+'CTOS FICHA 904664'!B1004</f>
        <v>0</v>
      </c>
      <c r="H1003" s="8">
        <f>+'CTOS FICHA 904664'!P1004</f>
        <v>0</v>
      </c>
    </row>
    <row r="1004" spans="1:8">
      <c r="A1004" t="str">
        <f>'CTOS FICHA 904946'!C1012&amp;'CTOS FICHA 904946'!D1012&amp;'CTOS FICHA 904946'!E1012&amp;'CTOS FICHA 904946'!F1012&amp;'CTOS FICHA 904946'!G1012&amp;'CTOS FICHA 904946'!H1012&amp;'CTOS FICHA 904946'!I1012</f>
        <v/>
      </c>
      <c r="B1004" s="8">
        <f>+'CTOS FICHA 904946'!A1012</f>
        <v>0</v>
      </c>
      <c r="C1004" s="8">
        <f>+'CTOS FICHA 904946'!B1012</f>
        <v>0</v>
      </c>
      <c r="D1004" s="8">
        <f>+'CTOS FICHA 904946'!P1012</f>
        <v>0</v>
      </c>
      <c r="E1004" t="str">
        <f>'CTOS FICHA 904664'!C1005&amp;'CTOS FICHA 904664'!D1005&amp;'CTOS FICHA 904664'!E1005&amp;'CTOS FICHA 904664'!F1005&amp;'CTOS FICHA 904664'!G1005&amp;'CTOS FICHA 904664'!H1005&amp;'CTOS FICHA 904664'!I1005&amp;'CTOS FICHA 904664'!Q1005</f>
        <v/>
      </c>
      <c r="F1004" s="8">
        <f>+'CTOS FICHA 904664'!A1005</f>
        <v>0</v>
      </c>
      <c r="G1004" s="8">
        <f>+'CTOS FICHA 904664'!B1005</f>
        <v>0</v>
      </c>
      <c r="H1004" s="8">
        <f>+'CTOS FICHA 904664'!P1005</f>
        <v>0</v>
      </c>
    </row>
    <row r="1005" spans="1:8">
      <c r="A1005" t="str">
        <f>'CTOS FICHA 904946'!C1013&amp;'CTOS FICHA 904946'!D1013&amp;'CTOS FICHA 904946'!E1013&amp;'CTOS FICHA 904946'!F1013&amp;'CTOS FICHA 904946'!G1013&amp;'CTOS FICHA 904946'!H1013&amp;'CTOS FICHA 904946'!I1013</f>
        <v/>
      </c>
      <c r="B1005" s="8">
        <f>+'CTOS FICHA 904946'!A1013</f>
        <v>0</v>
      </c>
      <c r="C1005" s="8">
        <f>+'CTOS FICHA 904946'!B1013</f>
        <v>0</v>
      </c>
      <c r="D1005" s="8">
        <f>+'CTOS FICHA 904946'!P1013</f>
        <v>0</v>
      </c>
      <c r="E1005" t="str">
        <f>'CTOS FICHA 904664'!C1006&amp;'CTOS FICHA 904664'!D1006&amp;'CTOS FICHA 904664'!E1006&amp;'CTOS FICHA 904664'!F1006&amp;'CTOS FICHA 904664'!G1006&amp;'CTOS FICHA 904664'!H1006&amp;'CTOS FICHA 904664'!I1006&amp;'CTOS FICHA 904664'!Q1006</f>
        <v/>
      </c>
      <c r="F1005" s="8">
        <f>+'CTOS FICHA 904664'!A1006</f>
        <v>0</v>
      </c>
      <c r="G1005" s="8">
        <f>+'CTOS FICHA 904664'!B1006</f>
        <v>0</v>
      </c>
      <c r="H1005" s="8">
        <f>+'CTOS FICHA 904664'!P1006</f>
        <v>0</v>
      </c>
    </row>
    <row r="1006" spans="1:8">
      <c r="A1006" t="str">
        <f>'CTOS FICHA 904946'!C1014&amp;'CTOS FICHA 904946'!D1014&amp;'CTOS FICHA 904946'!E1014&amp;'CTOS FICHA 904946'!F1014&amp;'CTOS FICHA 904946'!G1014&amp;'CTOS FICHA 904946'!H1014&amp;'CTOS FICHA 904946'!I1014</f>
        <v/>
      </c>
      <c r="B1006" s="8">
        <f>+'CTOS FICHA 904946'!A1014</f>
        <v>0</v>
      </c>
      <c r="C1006" s="8">
        <f>+'CTOS FICHA 904946'!B1014</f>
        <v>0</v>
      </c>
      <c r="D1006" s="8">
        <f>+'CTOS FICHA 904946'!P1014</f>
        <v>0</v>
      </c>
      <c r="E1006" t="str">
        <f>'CTOS FICHA 904664'!C1007&amp;'CTOS FICHA 904664'!D1007&amp;'CTOS FICHA 904664'!E1007&amp;'CTOS FICHA 904664'!F1007&amp;'CTOS FICHA 904664'!G1007&amp;'CTOS FICHA 904664'!H1007&amp;'CTOS FICHA 904664'!I1007&amp;'CTOS FICHA 904664'!Q1007</f>
        <v/>
      </c>
      <c r="F1006" s="8">
        <f>+'CTOS FICHA 904664'!A1007</f>
        <v>0</v>
      </c>
      <c r="G1006" s="8">
        <f>+'CTOS FICHA 904664'!B1007</f>
        <v>0</v>
      </c>
      <c r="H1006" s="8">
        <f>+'CTOS FICHA 904664'!P1007</f>
        <v>0</v>
      </c>
    </row>
    <row r="1007" spans="1:8">
      <c r="A1007" t="str">
        <f>'CTOS FICHA 904946'!C1015&amp;'CTOS FICHA 904946'!D1015&amp;'CTOS FICHA 904946'!E1015&amp;'CTOS FICHA 904946'!F1015&amp;'CTOS FICHA 904946'!G1015&amp;'CTOS FICHA 904946'!H1015&amp;'CTOS FICHA 904946'!I1015</f>
        <v/>
      </c>
      <c r="B1007" s="8">
        <f>+'CTOS FICHA 904946'!A1015</f>
        <v>0</v>
      </c>
      <c r="C1007" s="8">
        <f>+'CTOS FICHA 904946'!B1015</f>
        <v>0</v>
      </c>
      <c r="D1007" s="8">
        <f>+'CTOS FICHA 904946'!P1015</f>
        <v>0</v>
      </c>
      <c r="E1007" t="str">
        <f>'CTOS FICHA 904664'!C1008&amp;'CTOS FICHA 904664'!D1008&amp;'CTOS FICHA 904664'!E1008&amp;'CTOS FICHA 904664'!F1008&amp;'CTOS FICHA 904664'!G1008&amp;'CTOS FICHA 904664'!H1008&amp;'CTOS FICHA 904664'!I1008&amp;'CTOS FICHA 904664'!Q1008</f>
        <v/>
      </c>
      <c r="F1007" s="8">
        <f>+'CTOS FICHA 904664'!A1008</f>
        <v>0</v>
      </c>
      <c r="G1007" s="8">
        <f>+'CTOS FICHA 904664'!B1008</f>
        <v>0</v>
      </c>
      <c r="H1007" s="8">
        <f>+'CTOS FICHA 904664'!P1008</f>
        <v>0</v>
      </c>
    </row>
    <row r="1008" spans="1:8">
      <c r="A1008" t="str">
        <f>'CTOS FICHA 904946'!C1016&amp;'CTOS FICHA 904946'!D1016&amp;'CTOS FICHA 904946'!E1016&amp;'CTOS FICHA 904946'!F1016&amp;'CTOS FICHA 904946'!G1016&amp;'CTOS FICHA 904946'!H1016&amp;'CTOS FICHA 904946'!I1016</f>
        <v/>
      </c>
      <c r="B1008" s="8">
        <f>+'CTOS FICHA 904946'!A1016</f>
        <v>0</v>
      </c>
      <c r="C1008" s="8">
        <f>+'CTOS FICHA 904946'!B1016</f>
        <v>0</v>
      </c>
      <c r="D1008" s="8">
        <f>+'CTOS FICHA 904946'!P1016</f>
        <v>0</v>
      </c>
      <c r="E1008" t="str">
        <f>'CTOS FICHA 904664'!C1009&amp;'CTOS FICHA 904664'!D1009&amp;'CTOS FICHA 904664'!E1009&amp;'CTOS FICHA 904664'!F1009&amp;'CTOS FICHA 904664'!G1009&amp;'CTOS FICHA 904664'!H1009&amp;'CTOS FICHA 904664'!I1009&amp;'CTOS FICHA 904664'!Q1009</f>
        <v/>
      </c>
      <c r="F1008" s="8">
        <f>+'CTOS FICHA 904664'!A1009</f>
        <v>0</v>
      </c>
      <c r="G1008" s="8">
        <f>+'CTOS FICHA 904664'!B1009</f>
        <v>0</v>
      </c>
      <c r="H1008" s="8">
        <f>+'CTOS FICHA 904664'!P1009</f>
        <v>0</v>
      </c>
    </row>
    <row r="1009" spans="1:8">
      <c r="A1009" t="str">
        <f>'CTOS FICHA 904946'!C1017&amp;'CTOS FICHA 904946'!D1017&amp;'CTOS FICHA 904946'!E1017&amp;'CTOS FICHA 904946'!F1017&amp;'CTOS FICHA 904946'!G1017&amp;'CTOS FICHA 904946'!H1017&amp;'CTOS FICHA 904946'!I1017</f>
        <v/>
      </c>
      <c r="B1009" s="8">
        <f>+'CTOS FICHA 904946'!A1017</f>
        <v>0</v>
      </c>
      <c r="C1009" s="8">
        <f>+'CTOS FICHA 904946'!B1017</f>
        <v>0</v>
      </c>
      <c r="D1009" s="8">
        <f>+'CTOS FICHA 904946'!P1017</f>
        <v>0</v>
      </c>
      <c r="E1009" t="str">
        <f>'CTOS FICHA 904664'!C1010&amp;'CTOS FICHA 904664'!D1010&amp;'CTOS FICHA 904664'!E1010&amp;'CTOS FICHA 904664'!F1010&amp;'CTOS FICHA 904664'!G1010&amp;'CTOS FICHA 904664'!H1010&amp;'CTOS FICHA 904664'!I1010&amp;'CTOS FICHA 904664'!Q1010</f>
        <v/>
      </c>
      <c r="F1009" s="8">
        <f>+'CTOS FICHA 904664'!A1010</f>
        <v>0</v>
      </c>
      <c r="G1009" s="8">
        <f>+'CTOS FICHA 904664'!B1010</f>
        <v>0</v>
      </c>
      <c r="H1009" s="8">
        <f>+'CTOS FICHA 904664'!P1010</f>
        <v>0</v>
      </c>
    </row>
    <row r="1010" spans="1:8">
      <c r="A1010" t="str">
        <f>'CTOS FICHA 904946'!C1018&amp;'CTOS FICHA 904946'!D1018&amp;'CTOS FICHA 904946'!E1018&amp;'CTOS FICHA 904946'!F1018&amp;'CTOS FICHA 904946'!G1018&amp;'CTOS FICHA 904946'!H1018&amp;'CTOS FICHA 904946'!I1018</f>
        <v/>
      </c>
      <c r="B1010" s="8">
        <f>+'CTOS FICHA 904946'!A1018</f>
        <v>0</v>
      </c>
      <c r="C1010" s="8">
        <f>+'CTOS FICHA 904946'!B1018</f>
        <v>0</v>
      </c>
      <c r="D1010" s="8">
        <f>+'CTOS FICHA 904946'!P1018</f>
        <v>0</v>
      </c>
      <c r="E1010" t="str">
        <f>'CTOS FICHA 904664'!C1011&amp;'CTOS FICHA 904664'!D1011&amp;'CTOS FICHA 904664'!E1011&amp;'CTOS FICHA 904664'!F1011&amp;'CTOS FICHA 904664'!G1011&amp;'CTOS FICHA 904664'!H1011&amp;'CTOS FICHA 904664'!I1011&amp;'CTOS FICHA 904664'!Q1011</f>
        <v/>
      </c>
      <c r="F1010" s="8">
        <f>+'CTOS FICHA 904664'!A1011</f>
        <v>0</v>
      </c>
      <c r="G1010" s="8">
        <f>+'CTOS FICHA 904664'!B1011</f>
        <v>0</v>
      </c>
      <c r="H1010" s="8">
        <f>+'CTOS FICHA 904664'!P1011</f>
        <v>0</v>
      </c>
    </row>
    <row r="1011" spans="1:8">
      <c r="A1011" t="str">
        <f>'CTOS FICHA 904946'!C1019&amp;'CTOS FICHA 904946'!D1019&amp;'CTOS FICHA 904946'!E1019&amp;'CTOS FICHA 904946'!F1019&amp;'CTOS FICHA 904946'!G1019&amp;'CTOS FICHA 904946'!H1019&amp;'CTOS FICHA 904946'!I1019</f>
        <v/>
      </c>
      <c r="B1011" s="8">
        <f>+'CTOS FICHA 904946'!A1019</f>
        <v>0</v>
      </c>
      <c r="C1011" s="8">
        <f>+'CTOS FICHA 904946'!B1019</f>
        <v>0</v>
      </c>
      <c r="D1011" s="8">
        <f>+'CTOS FICHA 904946'!P1019</f>
        <v>0</v>
      </c>
      <c r="E1011" t="str">
        <f>'CTOS FICHA 904664'!C1012&amp;'CTOS FICHA 904664'!D1012&amp;'CTOS FICHA 904664'!E1012&amp;'CTOS FICHA 904664'!F1012&amp;'CTOS FICHA 904664'!G1012&amp;'CTOS FICHA 904664'!H1012&amp;'CTOS FICHA 904664'!I1012&amp;'CTOS FICHA 904664'!Q1012</f>
        <v/>
      </c>
      <c r="F1011" s="8">
        <f>+'CTOS FICHA 904664'!A1012</f>
        <v>0</v>
      </c>
      <c r="G1011" s="8">
        <f>+'CTOS FICHA 904664'!B1012</f>
        <v>0</v>
      </c>
      <c r="H1011" s="8">
        <f>+'CTOS FICHA 904664'!P1012</f>
        <v>0</v>
      </c>
    </row>
    <row r="1012" spans="1:8">
      <c r="A1012" t="str">
        <f>'CTOS FICHA 904946'!C1020&amp;'CTOS FICHA 904946'!D1020&amp;'CTOS FICHA 904946'!E1020&amp;'CTOS FICHA 904946'!F1020&amp;'CTOS FICHA 904946'!G1020&amp;'CTOS FICHA 904946'!H1020&amp;'CTOS FICHA 904946'!I1020</f>
        <v/>
      </c>
      <c r="B1012" s="8">
        <f>+'CTOS FICHA 904946'!A1020</f>
        <v>0</v>
      </c>
      <c r="C1012" s="8">
        <f>+'CTOS FICHA 904946'!B1020</f>
        <v>0</v>
      </c>
      <c r="D1012" s="8">
        <f>+'CTOS FICHA 904946'!P1020</f>
        <v>0</v>
      </c>
      <c r="E1012" t="str">
        <f>'CTOS FICHA 904664'!C1013&amp;'CTOS FICHA 904664'!D1013&amp;'CTOS FICHA 904664'!E1013&amp;'CTOS FICHA 904664'!F1013&amp;'CTOS FICHA 904664'!G1013&amp;'CTOS FICHA 904664'!H1013&amp;'CTOS FICHA 904664'!I1013&amp;'CTOS FICHA 904664'!Q1013</f>
        <v/>
      </c>
      <c r="F1012" s="8">
        <f>+'CTOS FICHA 904664'!A1013</f>
        <v>0</v>
      </c>
      <c r="G1012" s="8">
        <f>+'CTOS FICHA 904664'!B1013</f>
        <v>0</v>
      </c>
      <c r="H1012" s="8">
        <f>+'CTOS FICHA 904664'!P1013</f>
        <v>0</v>
      </c>
    </row>
    <row r="1013" spans="1:8">
      <c r="A1013" t="str">
        <f>'CTOS FICHA 904946'!C1021&amp;'CTOS FICHA 904946'!D1021&amp;'CTOS FICHA 904946'!E1021&amp;'CTOS FICHA 904946'!F1021&amp;'CTOS FICHA 904946'!G1021&amp;'CTOS FICHA 904946'!H1021&amp;'CTOS FICHA 904946'!I1021</f>
        <v/>
      </c>
      <c r="B1013" s="8">
        <f>+'CTOS FICHA 904946'!A1021</f>
        <v>0</v>
      </c>
      <c r="C1013" s="8">
        <f>+'CTOS FICHA 904946'!B1021</f>
        <v>0</v>
      </c>
      <c r="D1013" s="8">
        <f>+'CTOS FICHA 904946'!P1021</f>
        <v>0</v>
      </c>
      <c r="E1013" t="str">
        <f>'CTOS FICHA 904664'!C1014&amp;'CTOS FICHA 904664'!D1014&amp;'CTOS FICHA 904664'!E1014&amp;'CTOS FICHA 904664'!F1014&amp;'CTOS FICHA 904664'!G1014&amp;'CTOS FICHA 904664'!H1014&amp;'CTOS FICHA 904664'!I1014&amp;'CTOS FICHA 904664'!Q1014</f>
        <v/>
      </c>
      <c r="F1013" s="8">
        <f>+'CTOS FICHA 904664'!A1014</f>
        <v>0</v>
      </c>
      <c r="G1013" s="8">
        <f>+'CTOS FICHA 904664'!B1014</f>
        <v>0</v>
      </c>
      <c r="H1013" s="8">
        <f>+'CTOS FICHA 904664'!P1014</f>
        <v>0</v>
      </c>
    </row>
    <row r="1014" spans="1:8">
      <c r="A1014" t="str">
        <f>'CTOS FICHA 904946'!C1022&amp;'CTOS FICHA 904946'!D1022&amp;'CTOS FICHA 904946'!E1022&amp;'CTOS FICHA 904946'!F1022&amp;'CTOS FICHA 904946'!G1022&amp;'CTOS FICHA 904946'!H1022&amp;'CTOS FICHA 904946'!I1022</f>
        <v/>
      </c>
      <c r="B1014" s="8">
        <f>+'CTOS FICHA 904946'!A1022</f>
        <v>0</v>
      </c>
      <c r="C1014" s="8">
        <f>+'CTOS FICHA 904946'!B1022</f>
        <v>0</v>
      </c>
      <c r="D1014" s="8">
        <f>+'CTOS FICHA 904946'!P1022</f>
        <v>0</v>
      </c>
      <c r="E1014" t="str">
        <f>'CTOS FICHA 904664'!C1015&amp;'CTOS FICHA 904664'!D1015&amp;'CTOS FICHA 904664'!E1015&amp;'CTOS FICHA 904664'!F1015&amp;'CTOS FICHA 904664'!G1015&amp;'CTOS FICHA 904664'!H1015&amp;'CTOS FICHA 904664'!I1015&amp;'CTOS FICHA 904664'!Q1015</f>
        <v/>
      </c>
      <c r="F1014" s="8">
        <f>+'CTOS FICHA 904664'!A1015</f>
        <v>0</v>
      </c>
      <c r="G1014" s="8">
        <f>+'CTOS FICHA 904664'!B1015</f>
        <v>0</v>
      </c>
      <c r="H1014" s="8">
        <f>+'CTOS FICHA 904664'!P1015</f>
        <v>0</v>
      </c>
    </row>
    <row r="1015" spans="1:8">
      <c r="A1015" t="str">
        <f>'CTOS FICHA 904946'!C1023&amp;'CTOS FICHA 904946'!D1023&amp;'CTOS FICHA 904946'!E1023&amp;'CTOS FICHA 904946'!F1023&amp;'CTOS FICHA 904946'!G1023&amp;'CTOS FICHA 904946'!H1023&amp;'CTOS FICHA 904946'!I1023</f>
        <v/>
      </c>
      <c r="B1015" s="8">
        <f>+'CTOS FICHA 904946'!A1023</f>
        <v>0</v>
      </c>
      <c r="C1015" s="8">
        <f>+'CTOS FICHA 904946'!B1023</f>
        <v>0</v>
      </c>
      <c r="D1015" s="8">
        <f>+'CTOS FICHA 904946'!P1023</f>
        <v>0</v>
      </c>
      <c r="E1015" t="str">
        <f>'CTOS FICHA 904664'!C1016&amp;'CTOS FICHA 904664'!D1016&amp;'CTOS FICHA 904664'!E1016&amp;'CTOS FICHA 904664'!F1016&amp;'CTOS FICHA 904664'!G1016&amp;'CTOS FICHA 904664'!H1016&amp;'CTOS FICHA 904664'!I1016&amp;'CTOS FICHA 904664'!Q1016</f>
        <v/>
      </c>
      <c r="F1015" s="8">
        <f>+'CTOS FICHA 904664'!A1016</f>
        <v>0</v>
      </c>
      <c r="G1015" s="8">
        <f>+'CTOS FICHA 904664'!B1016</f>
        <v>0</v>
      </c>
      <c r="H1015" s="8">
        <f>+'CTOS FICHA 904664'!P1016</f>
        <v>0</v>
      </c>
    </row>
    <row r="1016" spans="1:8">
      <c r="A1016" t="str">
        <f>'CTOS FICHA 904946'!C1024&amp;'CTOS FICHA 904946'!D1024&amp;'CTOS FICHA 904946'!E1024&amp;'CTOS FICHA 904946'!F1024&amp;'CTOS FICHA 904946'!G1024&amp;'CTOS FICHA 904946'!H1024&amp;'CTOS FICHA 904946'!I1024</f>
        <v/>
      </c>
      <c r="B1016" s="8">
        <f>+'CTOS FICHA 904946'!A1024</f>
        <v>0</v>
      </c>
      <c r="C1016" s="8">
        <f>+'CTOS FICHA 904946'!B1024</f>
        <v>0</v>
      </c>
      <c r="D1016" s="8">
        <f>+'CTOS FICHA 904946'!P1024</f>
        <v>0</v>
      </c>
      <c r="E1016" t="str">
        <f>'CTOS FICHA 904664'!C1017&amp;'CTOS FICHA 904664'!D1017&amp;'CTOS FICHA 904664'!E1017&amp;'CTOS FICHA 904664'!F1017&amp;'CTOS FICHA 904664'!G1017&amp;'CTOS FICHA 904664'!H1017&amp;'CTOS FICHA 904664'!I1017&amp;'CTOS FICHA 904664'!Q1017</f>
        <v/>
      </c>
      <c r="F1016" s="8">
        <f>+'CTOS FICHA 904664'!A1017</f>
        <v>0</v>
      </c>
      <c r="G1016" s="8">
        <f>+'CTOS FICHA 904664'!B1017</f>
        <v>0</v>
      </c>
      <c r="H1016" s="8">
        <f>+'CTOS FICHA 904664'!P1017</f>
        <v>0</v>
      </c>
    </row>
    <row r="1017" spans="1:8">
      <c r="A1017" t="str">
        <f>'CTOS FICHA 904946'!C1025&amp;'CTOS FICHA 904946'!D1025&amp;'CTOS FICHA 904946'!E1025&amp;'CTOS FICHA 904946'!F1025&amp;'CTOS FICHA 904946'!G1025&amp;'CTOS FICHA 904946'!H1025&amp;'CTOS FICHA 904946'!I1025</f>
        <v/>
      </c>
      <c r="B1017" s="8">
        <f>+'CTOS FICHA 904946'!A1025</f>
        <v>0</v>
      </c>
      <c r="C1017" s="8">
        <f>+'CTOS FICHA 904946'!B1025</f>
        <v>0</v>
      </c>
      <c r="D1017" s="8">
        <f>+'CTOS FICHA 904946'!P1025</f>
        <v>0</v>
      </c>
      <c r="E1017" t="str">
        <f>'CTOS FICHA 904664'!C1018&amp;'CTOS FICHA 904664'!D1018&amp;'CTOS FICHA 904664'!E1018&amp;'CTOS FICHA 904664'!F1018&amp;'CTOS FICHA 904664'!G1018&amp;'CTOS FICHA 904664'!H1018&amp;'CTOS FICHA 904664'!I1018&amp;'CTOS FICHA 904664'!Q1018</f>
        <v/>
      </c>
      <c r="F1017" s="8">
        <f>+'CTOS FICHA 904664'!A1018</f>
        <v>0</v>
      </c>
      <c r="G1017" s="8">
        <f>+'CTOS FICHA 904664'!B1018</f>
        <v>0</v>
      </c>
      <c r="H1017" s="8">
        <f>+'CTOS FICHA 904664'!P1018</f>
        <v>0</v>
      </c>
    </row>
    <row r="1018" spans="1:8">
      <c r="A1018" t="str">
        <f>'CTOS FICHA 904946'!C1026&amp;'CTOS FICHA 904946'!D1026&amp;'CTOS FICHA 904946'!E1026&amp;'CTOS FICHA 904946'!F1026&amp;'CTOS FICHA 904946'!G1026&amp;'CTOS FICHA 904946'!H1026&amp;'CTOS FICHA 904946'!I1026</f>
        <v/>
      </c>
      <c r="B1018" s="8">
        <f>+'CTOS FICHA 904946'!A1026</f>
        <v>0</v>
      </c>
      <c r="C1018" s="8">
        <f>+'CTOS FICHA 904946'!B1026</f>
        <v>0</v>
      </c>
      <c r="D1018" s="8">
        <f>+'CTOS FICHA 904946'!P1026</f>
        <v>0</v>
      </c>
      <c r="E1018" t="str">
        <f>'CTOS FICHA 904664'!C1019&amp;'CTOS FICHA 904664'!D1019&amp;'CTOS FICHA 904664'!E1019&amp;'CTOS FICHA 904664'!F1019&amp;'CTOS FICHA 904664'!G1019&amp;'CTOS FICHA 904664'!H1019&amp;'CTOS FICHA 904664'!I1019&amp;'CTOS FICHA 904664'!Q1019</f>
        <v/>
      </c>
      <c r="F1018" s="8">
        <f>+'CTOS FICHA 904664'!A1019</f>
        <v>0</v>
      </c>
      <c r="G1018" s="8">
        <f>+'CTOS FICHA 904664'!B1019</f>
        <v>0</v>
      </c>
      <c r="H1018" s="8">
        <f>+'CTOS FICHA 904664'!P1019</f>
        <v>0</v>
      </c>
    </row>
    <row r="1019" spans="1:8">
      <c r="A1019" t="str">
        <f>'CTOS FICHA 904946'!C1027&amp;'CTOS FICHA 904946'!D1027&amp;'CTOS FICHA 904946'!E1027&amp;'CTOS FICHA 904946'!F1027&amp;'CTOS FICHA 904946'!G1027&amp;'CTOS FICHA 904946'!H1027&amp;'CTOS FICHA 904946'!I1027</f>
        <v/>
      </c>
      <c r="B1019" s="8">
        <f>+'CTOS FICHA 904946'!A1027</f>
        <v>0</v>
      </c>
      <c r="C1019" s="8">
        <f>+'CTOS FICHA 904946'!B1027</f>
        <v>0</v>
      </c>
      <c r="D1019" s="8">
        <f>+'CTOS FICHA 904946'!P1027</f>
        <v>0</v>
      </c>
      <c r="E1019" t="str">
        <f>'CTOS FICHA 904664'!C1020&amp;'CTOS FICHA 904664'!D1020&amp;'CTOS FICHA 904664'!E1020&amp;'CTOS FICHA 904664'!F1020&amp;'CTOS FICHA 904664'!G1020&amp;'CTOS FICHA 904664'!H1020&amp;'CTOS FICHA 904664'!I1020&amp;'CTOS FICHA 904664'!Q1020</f>
        <v/>
      </c>
      <c r="F1019" s="8">
        <f>+'CTOS FICHA 904664'!A1020</f>
        <v>0</v>
      </c>
      <c r="G1019" s="8">
        <f>+'CTOS FICHA 904664'!B1020</f>
        <v>0</v>
      </c>
      <c r="H1019" s="8">
        <f>+'CTOS FICHA 904664'!P1020</f>
        <v>0</v>
      </c>
    </row>
    <row r="1020" spans="1:8">
      <c r="A1020" t="str">
        <f>'CTOS FICHA 904946'!C1028&amp;'CTOS FICHA 904946'!D1028&amp;'CTOS FICHA 904946'!E1028&amp;'CTOS FICHA 904946'!F1028&amp;'CTOS FICHA 904946'!G1028&amp;'CTOS FICHA 904946'!H1028&amp;'CTOS FICHA 904946'!I1028</f>
        <v/>
      </c>
      <c r="B1020" s="8">
        <f>+'CTOS FICHA 904946'!A1028</f>
        <v>0</v>
      </c>
      <c r="C1020" s="8">
        <f>+'CTOS FICHA 904946'!B1028</f>
        <v>0</v>
      </c>
      <c r="D1020" s="8">
        <f>+'CTOS FICHA 904946'!P1028</f>
        <v>0</v>
      </c>
      <c r="E1020" t="str">
        <f>'CTOS FICHA 904664'!C1021&amp;'CTOS FICHA 904664'!D1021&amp;'CTOS FICHA 904664'!E1021&amp;'CTOS FICHA 904664'!F1021&amp;'CTOS FICHA 904664'!G1021&amp;'CTOS FICHA 904664'!H1021&amp;'CTOS FICHA 904664'!I1021&amp;'CTOS FICHA 904664'!Q1021</f>
        <v/>
      </c>
      <c r="F1020" s="8">
        <f>+'CTOS FICHA 904664'!A1021</f>
        <v>0</v>
      </c>
      <c r="G1020" s="8">
        <f>+'CTOS FICHA 904664'!B1021</f>
        <v>0</v>
      </c>
      <c r="H1020" s="8">
        <f>+'CTOS FICHA 904664'!P1021</f>
        <v>0</v>
      </c>
    </row>
    <row r="1021" spans="1:8">
      <c r="A1021" t="str">
        <f>'CTOS FICHA 904946'!C1029&amp;'CTOS FICHA 904946'!D1029&amp;'CTOS FICHA 904946'!E1029&amp;'CTOS FICHA 904946'!F1029&amp;'CTOS FICHA 904946'!G1029&amp;'CTOS FICHA 904946'!H1029&amp;'CTOS FICHA 904946'!I1029</f>
        <v/>
      </c>
      <c r="B1021" s="8">
        <f>+'CTOS FICHA 904946'!A1029</f>
        <v>0</v>
      </c>
      <c r="C1021" s="8">
        <f>+'CTOS FICHA 904946'!B1029</f>
        <v>0</v>
      </c>
      <c r="D1021" s="8">
        <f>+'CTOS FICHA 904946'!P1029</f>
        <v>0</v>
      </c>
      <c r="E1021" t="str">
        <f>'CTOS FICHA 904664'!C1022&amp;'CTOS FICHA 904664'!D1022&amp;'CTOS FICHA 904664'!E1022&amp;'CTOS FICHA 904664'!F1022&amp;'CTOS FICHA 904664'!G1022&amp;'CTOS FICHA 904664'!H1022&amp;'CTOS FICHA 904664'!I1022&amp;'CTOS FICHA 904664'!Q1022</f>
        <v/>
      </c>
      <c r="F1021" s="8">
        <f>+'CTOS FICHA 904664'!A1022</f>
        <v>0</v>
      </c>
      <c r="G1021" s="8">
        <f>+'CTOS FICHA 904664'!B1022</f>
        <v>0</v>
      </c>
      <c r="H1021" s="8">
        <f>+'CTOS FICHA 904664'!P1022</f>
        <v>0</v>
      </c>
    </row>
    <row r="1022" spans="1:8">
      <c r="A1022" t="str">
        <f>'CTOS FICHA 904946'!C1030&amp;'CTOS FICHA 904946'!D1030&amp;'CTOS FICHA 904946'!E1030&amp;'CTOS FICHA 904946'!F1030&amp;'CTOS FICHA 904946'!G1030&amp;'CTOS FICHA 904946'!H1030&amp;'CTOS FICHA 904946'!I1030</f>
        <v/>
      </c>
      <c r="B1022" s="8">
        <f>+'CTOS FICHA 904946'!A1030</f>
        <v>0</v>
      </c>
      <c r="C1022" s="8">
        <f>+'CTOS FICHA 904946'!B1030</f>
        <v>0</v>
      </c>
      <c r="D1022" s="8">
        <f>+'CTOS FICHA 904946'!P1030</f>
        <v>0</v>
      </c>
      <c r="E1022" t="str">
        <f>'CTOS FICHA 904664'!C1023&amp;'CTOS FICHA 904664'!D1023&amp;'CTOS FICHA 904664'!E1023&amp;'CTOS FICHA 904664'!F1023&amp;'CTOS FICHA 904664'!G1023&amp;'CTOS FICHA 904664'!H1023&amp;'CTOS FICHA 904664'!I1023&amp;'CTOS FICHA 904664'!Q1023</f>
        <v/>
      </c>
      <c r="F1022" s="8">
        <f>+'CTOS FICHA 904664'!A1023</f>
        <v>0</v>
      </c>
      <c r="G1022" s="8">
        <f>+'CTOS FICHA 904664'!B1023</f>
        <v>0</v>
      </c>
      <c r="H1022" s="8">
        <f>+'CTOS FICHA 904664'!P1023</f>
        <v>0</v>
      </c>
    </row>
    <row r="1023" spans="1:8">
      <c r="A1023" t="str">
        <f>'CTOS FICHA 904946'!C1031&amp;'CTOS FICHA 904946'!D1031&amp;'CTOS FICHA 904946'!E1031&amp;'CTOS FICHA 904946'!F1031&amp;'CTOS FICHA 904946'!G1031&amp;'CTOS FICHA 904946'!H1031&amp;'CTOS FICHA 904946'!I1031</f>
        <v/>
      </c>
      <c r="B1023" s="8">
        <f>+'CTOS FICHA 904946'!A1031</f>
        <v>0</v>
      </c>
      <c r="C1023" s="8">
        <f>+'CTOS FICHA 904946'!B1031</f>
        <v>0</v>
      </c>
      <c r="D1023" s="8">
        <f>+'CTOS FICHA 904946'!P1031</f>
        <v>0</v>
      </c>
      <c r="E1023" t="str">
        <f>'CTOS FICHA 904664'!C1024&amp;'CTOS FICHA 904664'!D1024&amp;'CTOS FICHA 904664'!E1024&amp;'CTOS FICHA 904664'!F1024&amp;'CTOS FICHA 904664'!G1024&amp;'CTOS FICHA 904664'!H1024&amp;'CTOS FICHA 904664'!I1024&amp;'CTOS FICHA 904664'!Q1024</f>
        <v/>
      </c>
      <c r="F1023" s="8">
        <f>+'CTOS FICHA 904664'!A1024</f>
        <v>0</v>
      </c>
      <c r="G1023" s="8">
        <f>+'CTOS FICHA 904664'!B1024</f>
        <v>0</v>
      </c>
      <c r="H1023" s="8">
        <f>+'CTOS FICHA 904664'!P1024</f>
        <v>0</v>
      </c>
    </row>
    <row r="1024" spans="1:8">
      <c r="A1024" t="str">
        <f>'CTOS FICHA 904946'!C1032&amp;'CTOS FICHA 904946'!D1032&amp;'CTOS FICHA 904946'!E1032&amp;'CTOS FICHA 904946'!F1032&amp;'CTOS FICHA 904946'!G1032&amp;'CTOS FICHA 904946'!H1032&amp;'CTOS FICHA 904946'!I1032</f>
        <v/>
      </c>
      <c r="B1024" s="8">
        <f>+'CTOS FICHA 904946'!A1032</f>
        <v>0</v>
      </c>
      <c r="C1024" s="8">
        <f>+'CTOS FICHA 904946'!B1032</f>
        <v>0</v>
      </c>
      <c r="D1024" s="8">
        <f>+'CTOS FICHA 904946'!P1032</f>
        <v>0</v>
      </c>
      <c r="E1024" t="str">
        <f>'CTOS FICHA 904664'!C1025&amp;'CTOS FICHA 904664'!D1025&amp;'CTOS FICHA 904664'!E1025&amp;'CTOS FICHA 904664'!F1025&amp;'CTOS FICHA 904664'!G1025&amp;'CTOS FICHA 904664'!H1025&amp;'CTOS FICHA 904664'!I1025&amp;'CTOS FICHA 904664'!Q1025</f>
        <v/>
      </c>
      <c r="F1024" s="8">
        <f>+'CTOS FICHA 904664'!A1025</f>
        <v>0</v>
      </c>
      <c r="G1024" s="8">
        <f>+'CTOS FICHA 904664'!B1025</f>
        <v>0</v>
      </c>
      <c r="H1024" s="8">
        <f>+'CTOS FICHA 904664'!P1025</f>
        <v>0</v>
      </c>
    </row>
    <row r="1025" spans="1:8">
      <c r="A1025" t="str">
        <f>'CTOS FICHA 904946'!C1033&amp;'CTOS FICHA 904946'!D1033&amp;'CTOS FICHA 904946'!E1033&amp;'CTOS FICHA 904946'!F1033&amp;'CTOS FICHA 904946'!G1033&amp;'CTOS FICHA 904946'!H1033&amp;'CTOS FICHA 904946'!I1033</f>
        <v/>
      </c>
      <c r="B1025" s="8">
        <f>+'CTOS FICHA 904946'!A1033</f>
        <v>0</v>
      </c>
      <c r="C1025" s="8">
        <f>+'CTOS FICHA 904946'!B1033</f>
        <v>0</v>
      </c>
      <c r="D1025" s="8">
        <f>+'CTOS FICHA 904946'!P1033</f>
        <v>0</v>
      </c>
      <c r="E1025" t="str">
        <f>'CTOS FICHA 904664'!C1026&amp;'CTOS FICHA 904664'!D1026&amp;'CTOS FICHA 904664'!E1026&amp;'CTOS FICHA 904664'!F1026&amp;'CTOS FICHA 904664'!G1026&amp;'CTOS FICHA 904664'!H1026&amp;'CTOS FICHA 904664'!I1026&amp;'CTOS FICHA 904664'!Q1026</f>
        <v/>
      </c>
      <c r="F1025" s="8">
        <f>+'CTOS FICHA 904664'!A1026</f>
        <v>0</v>
      </c>
      <c r="G1025" s="8">
        <f>+'CTOS FICHA 904664'!B1026</f>
        <v>0</v>
      </c>
      <c r="H1025" s="8">
        <f>+'CTOS FICHA 904664'!P1026</f>
        <v>0</v>
      </c>
    </row>
    <row r="1026" spans="1:8">
      <c r="A1026" t="str">
        <f>'CTOS FICHA 904946'!C1034&amp;'CTOS FICHA 904946'!D1034&amp;'CTOS FICHA 904946'!E1034&amp;'CTOS FICHA 904946'!F1034&amp;'CTOS FICHA 904946'!G1034&amp;'CTOS FICHA 904946'!H1034&amp;'CTOS FICHA 904946'!I1034</f>
        <v/>
      </c>
      <c r="B1026" s="8">
        <f>+'CTOS FICHA 904946'!A1034</f>
        <v>0</v>
      </c>
      <c r="C1026" s="8">
        <f>+'CTOS FICHA 904946'!B1034</f>
        <v>0</v>
      </c>
      <c r="D1026" s="8">
        <f>+'CTOS FICHA 904946'!P1034</f>
        <v>0</v>
      </c>
      <c r="E1026" t="str">
        <f>'CTOS FICHA 904664'!C1027&amp;'CTOS FICHA 904664'!D1027&amp;'CTOS FICHA 904664'!E1027&amp;'CTOS FICHA 904664'!F1027&amp;'CTOS FICHA 904664'!G1027&amp;'CTOS FICHA 904664'!H1027&amp;'CTOS FICHA 904664'!I1027&amp;'CTOS FICHA 904664'!Q1027</f>
        <v/>
      </c>
      <c r="F1026" s="8">
        <f>+'CTOS FICHA 904664'!A1027</f>
        <v>0</v>
      </c>
      <c r="G1026" s="8">
        <f>+'CTOS FICHA 904664'!B1027</f>
        <v>0</v>
      </c>
      <c r="H1026" s="8">
        <f>+'CTOS FICHA 904664'!P1027</f>
        <v>0</v>
      </c>
    </row>
    <row r="1027" spans="1:8">
      <c r="A1027" t="str">
        <f>'CTOS FICHA 904946'!C1035&amp;'CTOS FICHA 904946'!D1035&amp;'CTOS FICHA 904946'!E1035&amp;'CTOS FICHA 904946'!F1035&amp;'CTOS FICHA 904946'!G1035&amp;'CTOS FICHA 904946'!H1035&amp;'CTOS FICHA 904946'!I1035</f>
        <v/>
      </c>
      <c r="B1027" s="8">
        <f>+'CTOS FICHA 904946'!A1035</f>
        <v>0</v>
      </c>
      <c r="C1027" s="8">
        <f>+'CTOS FICHA 904946'!B1035</f>
        <v>0</v>
      </c>
      <c r="D1027" s="8">
        <f>+'CTOS FICHA 904946'!P1035</f>
        <v>0</v>
      </c>
      <c r="E1027" t="str">
        <f>'CTOS FICHA 904664'!C1028&amp;'CTOS FICHA 904664'!D1028&amp;'CTOS FICHA 904664'!E1028&amp;'CTOS FICHA 904664'!F1028&amp;'CTOS FICHA 904664'!G1028&amp;'CTOS FICHA 904664'!H1028&amp;'CTOS FICHA 904664'!I1028&amp;'CTOS FICHA 904664'!Q1028</f>
        <v/>
      </c>
      <c r="F1027" s="8">
        <f>+'CTOS FICHA 904664'!A1028</f>
        <v>0</v>
      </c>
      <c r="G1027" s="8">
        <f>+'CTOS FICHA 904664'!B1028</f>
        <v>0</v>
      </c>
      <c r="H1027" s="8">
        <f>+'CTOS FICHA 904664'!P1028</f>
        <v>0</v>
      </c>
    </row>
    <row r="1028" spans="1:8">
      <c r="A1028" t="str">
        <f>'CTOS FICHA 904946'!C1036&amp;'CTOS FICHA 904946'!D1036&amp;'CTOS FICHA 904946'!E1036&amp;'CTOS FICHA 904946'!F1036&amp;'CTOS FICHA 904946'!G1036&amp;'CTOS FICHA 904946'!H1036&amp;'CTOS FICHA 904946'!I1036</f>
        <v/>
      </c>
      <c r="B1028" s="8">
        <f>+'CTOS FICHA 904946'!A1036</f>
        <v>0</v>
      </c>
      <c r="C1028" s="8">
        <f>+'CTOS FICHA 904946'!B1036</f>
        <v>0</v>
      </c>
      <c r="D1028" s="8">
        <f>+'CTOS FICHA 904946'!P1036</f>
        <v>0</v>
      </c>
      <c r="E1028" t="str">
        <f>'CTOS FICHA 904664'!C1029&amp;'CTOS FICHA 904664'!D1029&amp;'CTOS FICHA 904664'!E1029&amp;'CTOS FICHA 904664'!F1029&amp;'CTOS FICHA 904664'!G1029&amp;'CTOS FICHA 904664'!H1029&amp;'CTOS FICHA 904664'!I1029&amp;'CTOS FICHA 904664'!Q1029</f>
        <v/>
      </c>
      <c r="F1028" s="8">
        <f>+'CTOS FICHA 904664'!A1029</f>
        <v>0</v>
      </c>
      <c r="G1028" s="8">
        <f>+'CTOS FICHA 904664'!B1029</f>
        <v>0</v>
      </c>
      <c r="H1028" s="8">
        <f>+'CTOS FICHA 904664'!P1029</f>
        <v>0</v>
      </c>
    </row>
    <row r="1029" spans="1:8">
      <c r="A1029" t="str">
        <f>'CTOS FICHA 904946'!C1037&amp;'CTOS FICHA 904946'!D1037&amp;'CTOS FICHA 904946'!E1037&amp;'CTOS FICHA 904946'!F1037&amp;'CTOS FICHA 904946'!G1037&amp;'CTOS FICHA 904946'!H1037&amp;'CTOS FICHA 904946'!I1037</f>
        <v/>
      </c>
      <c r="B1029" s="8">
        <f>+'CTOS FICHA 904946'!A1037</f>
        <v>0</v>
      </c>
      <c r="C1029" s="8">
        <f>+'CTOS FICHA 904946'!B1037</f>
        <v>0</v>
      </c>
      <c r="D1029" s="8">
        <f>+'CTOS FICHA 904946'!P1037</f>
        <v>0</v>
      </c>
      <c r="E1029" t="str">
        <f>'CTOS FICHA 904664'!C1030&amp;'CTOS FICHA 904664'!D1030&amp;'CTOS FICHA 904664'!E1030&amp;'CTOS FICHA 904664'!F1030&amp;'CTOS FICHA 904664'!G1030&amp;'CTOS FICHA 904664'!H1030&amp;'CTOS FICHA 904664'!I1030&amp;'CTOS FICHA 904664'!Q1030</f>
        <v/>
      </c>
      <c r="F1029" s="8">
        <f>+'CTOS FICHA 904664'!A1030</f>
        <v>0</v>
      </c>
      <c r="G1029" s="8">
        <f>+'CTOS FICHA 904664'!B1030</f>
        <v>0</v>
      </c>
      <c r="H1029" s="8">
        <f>+'CTOS FICHA 904664'!P1030</f>
        <v>0</v>
      </c>
    </row>
    <row r="1030" spans="1:8">
      <c r="A1030" t="str">
        <f>'CTOS FICHA 904946'!C1038&amp;'CTOS FICHA 904946'!D1038&amp;'CTOS FICHA 904946'!E1038&amp;'CTOS FICHA 904946'!F1038&amp;'CTOS FICHA 904946'!G1038&amp;'CTOS FICHA 904946'!H1038&amp;'CTOS FICHA 904946'!I1038</f>
        <v/>
      </c>
      <c r="B1030" s="8">
        <f>+'CTOS FICHA 904946'!A1038</f>
        <v>0</v>
      </c>
      <c r="C1030" s="8">
        <f>+'CTOS FICHA 904946'!B1038</f>
        <v>0</v>
      </c>
      <c r="D1030" s="8">
        <f>+'CTOS FICHA 904946'!P1038</f>
        <v>0</v>
      </c>
      <c r="E1030" t="str">
        <f>'CTOS FICHA 904664'!C1031&amp;'CTOS FICHA 904664'!D1031&amp;'CTOS FICHA 904664'!E1031&amp;'CTOS FICHA 904664'!F1031&amp;'CTOS FICHA 904664'!G1031&amp;'CTOS FICHA 904664'!H1031&amp;'CTOS FICHA 904664'!I1031&amp;'CTOS FICHA 904664'!Q1031</f>
        <v/>
      </c>
      <c r="F1030" s="8">
        <f>+'CTOS FICHA 904664'!A1031</f>
        <v>0</v>
      </c>
      <c r="G1030" s="8">
        <f>+'CTOS FICHA 904664'!B1031</f>
        <v>0</v>
      </c>
      <c r="H1030" s="8">
        <f>+'CTOS FICHA 904664'!P1031</f>
        <v>0</v>
      </c>
    </row>
    <row r="1031" spans="1:8">
      <c r="A1031" t="str">
        <f>'CTOS FICHA 904946'!C1039&amp;'CTOS FICHA 904946'!D1039&amp;'CTOS FICHA 904946'!E1039&amp;'CTOS FICHA 904946'!F1039&amp;'CTOS FICHA 904946'!G1039&amp;'CTOS FICHA 904946'!H1039&amp;'CTOS FICHA 904946'!I1039</f>
        <v/>
      </c>
      <c r="B1031" s="8">
        <f>+'CTOS FICHA 904946'!A1039</f>
        <v>0</v>
      </c>
      <c r="C1031" s="8">
        <f>+'CTOS FICHA 904946'!B1039</f>
        <v>0</v>
      </c>
      <c r="D1031" s="8">
        <f>+'CTOS FICHA 904946'!P1039</f>
        <v>0</v>
      </c>
      <c r="E1031" t="str">
        <f>'CTOS FICHA 904664'!C1032&amp;'CTOS FICHA 904664'!D1032&amp;'CTOS FICHA 904664'!E1032&amp;'CTOS FICHA 904664'!F1032&amp;'CTOS FICHA 904664'!G1032&amp;'CTOS FICHA 904664'!H1032&amp;'CTOS FICHA 904664'!I1032&amp;'CTOS FICHA 904664'!Q1032</f>
        <v/>
      </c>
      <c r="F1031" s="8">
        <f>+'CTOS FICHA 904664'!A1032</f>
        <v>0</v>
      </c>
      <c r="G1031" s="8">
        <f>+'CTOS FICHA 904664'!B1032</f>
        <v>0</v>
      </c>
      <c r="H1031" s="8">
        <f>+'CTOS FICHA 904664'!P1032</f>
        <v>0</v>
      </c>
    </row>
    <row r="1032" spans="1:8">
      <c r="A1032" t="str">
        <f>'CTOS FICHA 904946'!C1040&amp;'CTOS FICHA 904946'!D1040&amp;'CTOS FICHA 904946'!E1040&amp;'CTOS FICHA 904946'!F1040&amp;'CTOS FICHA 904946'!G1040&amp;'CTOS FICHA 904946'!H1040&amp;'CTOS FICHA 904946'!I1040</f>
        <v/>
      </c>
      <c r="B1032" s="8">
        <f>+'CTOS FICHA 904946'!A1040</f>
        <v>0</v>
      </c>
      <c r="C1032" s="8">
        <f>+'CTOS FICHA 904946'!B1040</f>
        <v>0</v>
      </c>
      <c r="D1032" s="8">
        <f>+'CTOS FICHA 904946'!P1040</f>
        <v>0</v>
      </c>
      <c r="E1032" t="str">
        <f>'CTOS FICHA 904664'!C1033&amp;'CTOS FICHA 904664'!D1033&amp;'CTOS FICHA 904664'!E1033&amp;'CTOS FICHA 904664'!F1033&amp;'CTOS FICHA 904664'!G1033&amp;'CTOS FICHA 904664'!H1033&amp;'CTOS FICHA 904664'!I1033&amp;'CTOS FICHA 904664'!Q1033</f>
        <v/>
      </c>
      <c r="F1032" s="8">
        <f>+'CTOS FICHA 904664'!A1033</f>
        <v>0</v>
      </c>
      <c r="G1032" s="8">
        <f>+'CTOS FICHA 904664'!B1033</f>
        <v>0</v>
      </c>
      <c r="H1032" s="8">
        <f>+'CTOS FICHA 904664'!P1033</f>
        <v>0</v>
      </c>
    </row>
    <row r="1033" spans="1:8">
      <c r="A1033" t="str">
        <f>'CTOS FICHA 904946'!C1041&amp;'CTOS FICHA 904946'!D1041&amp;'CTOS FICHA 904946'!E1041&amp;'CTOS FICHA 904946'!F1041&amp;'CTOS FICHA 904946'!G1041&amp;'CTOS FICHA 904946'!H1041&amp;'CTOS FICHA 904946'!I1041</f>
        <v/>
      </c>
      <c r="B1033" s="8">
        <f>+'CTOS FICHA 904946'!A1041</f>
        <v>0</v>
      </c>
      <c r="C1033" s="8">
        <f>+'CTOS FICHA 904946'!B1041</f>
        <v>0</v>
      </c>
      <c r="D1033" s="8">
        <f>+'CTOS FICHA 904946'!P1041</f>
        <v>0</v>
      </c>
      <c r="E1033" t="str">
        <f>'CTOS FICHA 904664'!C1034&amp;'CTOS FICHA 904664'!D1034&amp;'CTOS FICHA 904664'!E1034&amp;'CTOS FICHA 904664'!F1034&amp;'CTOS FICHA 904664'!G1034&amp;'CTOS FICHA 904664'!H1034&amp;'CTOS FICHA 904664'!I1034&amp;'CTOS FICHA 904664'!Q1034</f>
        <v/>
      </c>
      <c r="F1033" s="8">
        <f>+'CTOS FICHA 904664'!A1034</f>
        <v>0</v>
      </c>
      <c r="G1033" s="8">
        <f>+'CTOS FICHA 904664'!B1034</f>
        <v>0</v>
      </c>
      <c r="H1033" s="8">
        <f>+'CTOS FICHA 904664'!P1034</f>
        <v>0</v>
      </c>
    </row>
    <row r="1034" spans="1:8">
      <c r="A1034" t="str">
        <f>'CTOS FICHA 904946'!C1042&amp;'CTOS FICHA 904946'!D1042&amp;'CTOS FICHA 904946'!E1042&amp;'CTOS FICHA 904946'!F1042&amp;'CTOS FICHA 904946'!G1042&amp;'CTOS FICHA 904946'!H1042&amp;'CTOS FICHA 904946'!I1042</f>
        <v/>
      </c>
      <c r="B1034" s="8">
        <f>+'CTOS FICHA 904946'!A1042</f>
        <v>0</v>
      </c>
      <c r="C1034" s="8">
        <f>+'CTOS FICHA 904946'!B1042</f>
        <v>0</v>
      </c>
      <c r="D1034" s="8">
        <f>+'CTOS FICHA 904946'!P1042</f>
        <v>0</v>
      </c>
      <c r="E1034" t="str">
        <f>'CTOS FICHA 904664'!C1035&amp;'CTOS FICHA 904664'!D1035&amp;'CTOS FICHA 904664'!E1035&amp;'CTOS FICHA 904664'!F1035&amp;'CTOS FICHA 904664'!G1035&amp;'CTOS FICHA 904664'!H1035&amp;'CTOS FICHA 904664'!I1035&amp;'CTOS FICHA 904664'!Q1035</f>
        <v/>
      </c>
      <c r="F1034" s="8">
        <f>+'CTOS FICHA 904664'!A1035</f>
        <v>0</v>
      </c>
      <c r="G1034" s="8">
        <f>+'CTOS FICHA 904664'!B1035</f>
        <v>0</v>
      </c>
      <c r="H1034" s="8">
        <f>+'CTOS FICHA 904664'!P1035</f>
        <v>0</v>
      </c>
    </row>
    <row r="1035" spans="1:8">
      <c r="A1035" t="str">
        <f>'CTOS FICHA 904946'!C1043&amp;'CTOS FICHA 904946'!D1043&amp;'CTOS FICHA 904946'!E1043&amp;'CTOS FICHA 904946'!F1043&amp;'CTOS FICHA 904946'!G1043&amp;'CTOS FICHA 904946'!H1043&amp;'CTOS FICHA 904946'!I1043</f>
        <v/>
      </c>
      <c r="B1035" s="8">
        <f>+'CTOS FICHA 904946'!A1043</f>
        <v>0</v>
      </c>
      <c r="C1035" s="8">
        <f>+'CTOS FICHA 904946'!B1043</f>
        <v>0</v>
      </c>
      <c r="D1035" s="8">
        <f>+'CTOS FICHA 904946'!P1043</f>
        <v>0</v>
      </c>
      <c r="E1035" t="str">
        <f>'CTOS FICHA 904664'!C1036&amp;'CTOS FICHA 904664'!D1036&amp;'CTOS FICHA 904664'!E1036&amp;'CTOS FICHA 904664'!F1036&amp;'CTOS FICHA 904664'!G1036&amp;'CTOS FICHA 904664'!H1036&amp;'CTOS FICHA 904664'!I1036&amp;'CTOS FICHA 904664'!Q1036</f>
        <v/>
      </c>
      <c r="F1035" s="8">
        <f>+'CTOS FICHA 904664'!A1036</f>
        <v>0</v>
      </c>
      <c r="G1035" s="8">
        <f>+'CTOS FICHA 904664'!B1036</f>
        <v>0</v>
      </c>
      <c r="H1035" s="8">
        <f>+'CTOS FICHA 904664'!P1036</f>
        <v>0</v>
      </c>
    </row>
    <row r="1036" spans="1:8">
      <c r="A1036" t="str">
        <f>'CTOS FICHA 904946'!C1044&amp;'CTOS FICHA 904946'!D1044&amp;'CTOS FICHA 904946'!E1044&amp;'CTOS FICHA 904946'!F1044&amp;'CTOS FICHA 904946'!G1044&amp;'CTOS FICHA 904946'!H1044&amp;'CTOS FICHA 904946'!I1044</f>
        <v/>
      </c>
      <c r="B1036" s="8">
        <f>+'CTOS FICHA 904946'!A1044</f>
        <v>0</v>
      </c>
      <c r="C1036" s="8">
        <f>+'CTOS FICHA 904946'!B1044</f>
        <v>0</v>
      </c>
      <c r="D1036" s="8">
        <f>+'CTOS FICHA 904946'!P1044</f>
        <v>0</v>
      </c>
      <c r="E1036" t="str">
        <f>'CTOS FICHA 904664'!C1037&amp;'CTOS FICHA 904664'!D1037&amp;'CTOS FICHA 904664'!E1037&amp;'CTOS FICHA 904664'!F1037&amp;'CTOS FICHA 904664'!G1037&amp;'CTOS FICHA 904664'!H1037&amp;'CTOS FICHA 904664'!I1037&amp;'CTOS FICHA 904664'!Q1037</f>
        <v/>
      </c>
      <c r="F1036" s="8">
        <f>+'CTOS FICHA 904664'!A1037</f>
        <v>0</v>
      </c>
      <c r="G1036" s="8">
        <f>+'CTOS FICHA 904664'!B1037</f>
        <v>0</v>
      </c>
      <c r="H1036" s="8">
        <f>+'CTOS FICHA 904664'!P1037</f>
        <v>0</v>
      </c>
    </row>
    <row r="1037" spans="1:8">
      <c r="A1037" t="str">
        <f>'CTOS FICHA 904946'!C1045&amp;'CTOS FICHA 904946'!D1045&amp;'CTOS FICHA 904946'!E1045&amp;'CTOS FICHA 904946'!F1045&amp;'CTOS FICHA 904946'!G1045&amp;'CTOS FICHA 904946'!H1045&amp;'CTOS FICHA 904946'!I1045</f>
        <v/>
      </c>
      <c r="B1037" s="8">
        <f>+'CTOS FICHA 904946'!A1045</f>
        <v>0</v>
      </c>
      <c r="C1037" s="8">
        <f>+'CTOS FICHA 904946'!B1045</f>
        <v>0</v>
      </c>
      <c r="D1037" s="8">
        <f>+'CTOS FICHA 904946'!P1045</f>
        <v>0</v>
      </c>
      <c r="E1037" t="str">
        <f>'CTOS FICHA 904664'!C1038&amp;'CTOS FICHA 904664'!D1038&amp;'CTOS FICHA 904664'!E1038&amp;'CTOS FICHA 904664'!F1038&amp;'CTOS FICHA 904664'!G1038&amp;'CTOS FICHA 904664'!H1038&amp;'CTOS FICHA 904664'!I1038&amp;'CTOS FICHA 904664'!Q1038</f>
        <v/>
      </c>
      <c r="F1037" s="8">
        <f>+'CTOS FICHA 904664'!A1038</f>
        <v>0</v>
      </c>
      <c r="G1037" s="8">
        <f>+'CTOS FICHA 904664'!B1038</f>
        <v>0</v>
      </c>
      <c r="H1037" s="8">
        <f>+'CTOS FICHA 904664'!P1038</f>
        <v>0</v>
      </c>
    </row>
    <row r="1038" spans="1:8">
      <c r="A1038" t="str">
        <f>'CTOS FICHA 904946'!C1046&amp;'CTOS FICHA 904946'!D1046&amp;'CTOS FICHA 904946'!E1046&amp;'CTOS FICHA 904946'!F1046&amp;'CTOS FICHA 904946'!G1046&amp;'CTOS FICHA 904946'!H1046&amp;'CTOS FICHA 904946'!I1046</f>
        <v/>
      </c>
      <c r="B1038" s="8">
        <f>+'CTOS FICHA 904946'!A1046</f>
        <v>0</v>
      </c>
      <c r="C1038" s="8">
        <f>+'CTOS FICHA 904946'!B1046</f>
        <v>0</v>
      </c>
      <c r="D1038" s="8">
        <f>+'CTOS FICHA 904946'!P1046</f>
        <v>0</v>
      </c>
      <c r="E1038" t="str">
        <f>'CTOS FICHA 904664'!C1039&amp;'CTOS FICHA 904664'!D1039&amp;'CTOS FICHA 904664'!E1039&amp;'CTOS FICHA 904664'!F1039&amp;'CTOS FICHA 904664'!G1039&amp;'CTOS FICHA 904664'!H1039&amp;'CTOS FICHA 904664'!I1039&amp;'CTOS FICHA 904664'!Q1039</f>
        <v/>
      </c>
      <c r="F1038" s="8">
        <f>+'CTOS FICHA 904664'!A1039</f>
        <v>0</v>
      </c>
      <c r="G1038" s="8">
        <f>+'CTOS FICHA 904664'!B1039</f>
        <v>0</v>
      </c>
      <c r="H1038" s="8">
        <f>+'CTOS FICHA 904664'!P1039</f>
        <v>0</v>
      </c>
    </row>
    <row r="1039" spans="1:8">
      <c r="A1039" t="str">
        <f>'CTOS FICHA 904946'!C1047&amp;'CTOS FICHA 904946'!D1047&amp;'CTOS FICHA 904946'!E1047&amp;'CTOS FICHA 904946'!F1047&amp;'CTOS FICHA 904946'!G1047&amp;'CTOS FICHA 904946'!H1047&amp;'CTOS FICHA 904946'!I1047</f>
        <v/>
      </c>
      <c r="B1039" s="8">
        <f>+'CTOS FICHA 904946'!A1047</f>
        <v>0</v>
      </c>
      <c r="C1039" s="8">
        <f>+'CTOS FICHA 904946'!B1047</f>
        <v>0</v>
      </c>
      <c r="D1039" s="8">
        <f>+'CTOS FICHA 904946'!P1047</f>
        <v>0</v>
      </c>
      <c r="E1039" t="str">
        <f>'CTOS FICHA 904664'!C1040&amp;'CTOS FICHA 904664'!D1040&amp;'CTOS FICHA 904664'!E1040&amp;'CTOS FICHA 904664'!F1040&amp;'CTOS FICHA 904664'!G1040&amp;'CTOS FICHA 904664'!H1040&amp;'CTOS FICHA 904664'!I1040&amp;'CTOS FICHA 904664'!Q1040</f>
        <v/>
      </c>
      <c r="F1039" s="8">
        <f>+'CTOS FICHA 904664'!A1040</f>
        <v>0</v>
      </c>
      <c r="G1039" s="8">
        <f>+'CTOS FICHA 904664'!B1040</f>
        <v>0</v>
      </c>
      <c r="H1039" s="8">
        <f>+'CTOS FICHA 904664'!P1040</f>
        <v>0</v>
      </c>
    </row>
    <row r="1040" spans="1:8">
      <c r="A1040" t="str">
        <f>'CTOS FICHA 904946'!C1048&amp;'CTOS FICHA 904946'!D1048&amp;'CTOS FICHA 904946'!E1048&amp;'CTOS FICHA 904946'!F1048&amp;'CTOS FICHA 904946'!G1048&amp;'CTOS FICHA 904946'!H1048&amp;'CTOS FICHA 904946'!I1048</f>
        <v/>
      </c>
      <c r="B1040" s="8">
        <f>+'CTOS FICHA 904946'!A1048</f>
        <v>0</v>
      </c>
      <c r="C1040" s="8">
        <f>+'CTOS FICHA 904946'!B1048</f>
        <v>0</v>
      </c>
      <c r="D1040" s="8">
        <f>+'CTOS FICHA 904946'!P1048</f>
        <v>0</v>
      </c>
      <c r="E1040" t="str">
        <f>'CTOS FICHA 904664'!C1041&amp;'CTOS FICHA 904664'!D1041&amp;'CTOS FICHA 904664'!E1041&amp;'CTOS FICHA 904664'!F1041&amp;'CTOS FICHA 904664'!G1041&amp;'CTOS FICHA 904664'!H1041&amp;'CTOS FICHA 904664'!I1041&amp;'CTOS FICHA 904664'!Q1041</f>
        <v/>
      </c>
      <c r="F1040" s="8">
        <f>+'CTOS FICHA 904664'!A1041</f>
        <v>0</v>
      </c>
      <c r="G1040" s="8">
        <f>+'CTOS FICHA 904664'!B1041</f>
        <v>0</v>
      </c>
      <c r="H1040" s="8">
        <f>+'CTOS FICHA 904664'!P1041</f>
        <v>0</v>
      </c>
    </row>
    <row r="1041" spans="1:8">
      <c r="A1041" t="str">
        <f>'CTOS FICHA 904946'!C1049&amp;'CTOS FICHA 904946'!D1049&amp;'CTOS FICHA 904946'!E1049&amp;'CTOS FICHA 904946'!F1049&amp;'CTOS FICHA 904946'!G1049&amp;'CTOS FICHA 904946'!H1049&amp;'CTOS FICHA 904946'!I1049</f>
        <v/>
      </c>
      <c r="B1041" s="8">
        <f>+'CTOS FICHA 904946'!A1049</f>
        <v>0</v>
      </c>
      <c r="C1041" s="8">
        <f>+'CTOS FICHA 904946'!B1049</f>
        <v>0</v>
      </c>
      <c r="D1041" s="8">
        <f>+'CTOS FICHA 904946'!P1049</f>
        <v>0</v>
      </c>
      <c r="E1041" t="str">
        <f>'CTOS FICHA 904664'!C1042&amp;'CTOS FICHA 904664'!D1042&amp;'CTOS FICHA 904664'!E1042&amp;'CTOS FICHA 904664'!F1042&amp;'CTOS FICHA 904664'!G1042&amp;'CTOS FICHA 904664'!H1042&amp;'CTOS FICHA 904664'!I1042&amp;'CTOS FICHA 904664'!Q1042</f>
        <v/>
      </c>
      <c r="F1041" s="8">
        <f>+'CTOS FICHA 904664'!A1042</f>
        <v>0</v>
      </c>
      <c r="G1041" s="8">
        <f>+'CTOS FICHA 904664'!B1042</f>
        <v>0</v>
      </c>
      <c r="H1041" s="8">
        <f>+'CTOS FICHA 904664'!P1042</f>
        <v>0</v>
      </c>
    </row>
    <row r="1042" spans="1:8">
      <c r="A1042" t="str">
        <f>'CTOS FICHA 904946'!C1050&amp;'CTOS FICHA 904946'!D1050&amp;'CTOS FICHA 904946'!E1050&amp;'CTOS FICHA 904946'!F1050&amp;'CTOS FICHA 904946'!G1050&amp;'CTOS FICHA 904946'!H1050&amp;'CTOS FICHA 904946'!I1050</f>
        <v/>
      </c>
      <c r="B1042" s="8">
        <f>+'CTOS FICHA 904946'!A1050</f>
        <v>0</v>
      </c>
      <c r="C1042" s="8">
        <f>+'CTOS FICHA 904946'!B1050</f>
        <v>0</v>
      </c>
      <c r="D1042" s="8">
        <f>+'CTOS FICHA 904946'!P1050</f>
        <v>0</v>
      </c>
      <c r="E1042" t="str">
        <f>'CTOS FICHA 904664'!C1043&amp;'CTOS FICHA 904664'!D1043&amp;'CTOS FICHA 904664'!E1043&amp;'CTOS FICHA 904664'!F1043&amp;'CTOS FICHA 904664'!G1043&amp;'CTOS FICHA 904664'!H1043&amp;'CTOS FICHA 904664'!I1043&amp;'CTOS FICHA 904664'!Q1043</f>
        <v/>
      </c>
      <c r="F1042" s="8">
        <f>+'CTOS FICHA 904664'!A1043</f>
        <v>0</v>
      </c>
      <c r="G1042" s="8">
        <f>+'CTOS FICHA 904664'!B1043</f>
        <v>0</v>
      </c>
      <c r="H1042" s="8">
        <f>+'CTOS FICHA 904664'!P1043</f>
        <v>0</v>
      </c>
    </row>
    <row r="1043" spans="1:8">
      <c r="A1043" t="str">
        <f>'CTOS FICHA 904946'!C1051&amp;'CTOS FICHA 904946'!D1051&amp;'CTOS FICHA 904946'!E1051&amp;'CTOS FICHA 904946'!F1051&amp;'CTOS FICHA 904946'!G1051&amp;'CTOS FICHA 904946'!H1051&amp;'CTOS FICHA 904946'!I1051</f>
        <v/>
      </c>
      <c r="B1043" s="8">
        <f>+'CTOS FICHA 904946'!A1051</f>
        <v>0</v>
      </c>
      <c r="C1043" s="8">
        <f>+'CTOS FICHA 904946'!B1051</f>
        <v>0</v>
      </c>
      <c r="D1043" s="8">
        <f>+'CTOS FICHA 904946'!P1051</f>
        <v>0</v>
      </c>
      <c r="E1043" t="str">
        <f>'CTOS FICHA 904664'!C1044&amp;'CTOS FICHA 904664'!D1044&amp;'CTOS FICHA 904664'!E1044&amp;'CTOS FICHA 904664'!F1044&amp;'CTOS FICHA 904664'!G1044&amp;'CTOS FICHA 904664'!H1044&amp;'CTOS FICHA 904664'!I1044&amp;'CTOS FICHA 904664'!Q1044</f>
        <v/>
      </c>
      <c r="F1043" s="8">
        <f>+'CTOS FICHA 904664'!A1044</f>
        <v>0</v>
      </c>
      <c r="G1043" s="8">
        <f>+'CTOS FICHA 904664'!B1044</f>
        <v>0</v>
      </c>
      <c r="H1043" s="8">
        <f>+'CTOS FICHA 904664'!P1044</f>
        <v>0</v>
      </c>
    </row>
    <row r="1044" spans="1:8">
      <c r="A1044" t="str">
        <f>'CTOS FICHA 904946'!C1052&amp;'CTOS FICHA 904946'!D1052&amp;'CTOS FICHA 904946'!E1052&amp;'CTOS FICHA 904946'!F1052&amp;'CTOS FICHA 904946'!G1052&amp;'CTOS FICHA 904946'!H1052&amp;'CTOS FICHA 904946'!I1052</f>
        <v/>
      </c>
      <c r="B1044" s="8">
        <f>+'CTOS FICHA 904946'!A1052</f>
        <v>0</v>
      </c>
      <c r="C1044" s="8">
        <f>+'CTOS FICHA 904946'!B1052</f>
        <v>0</v>
      </c>
      <c r="D1044" s="8">
        <f>+'CTOS FICHA 904946'!P1052</f>
        <v>0</v>
      </c>
      <c r="E1044" t="str">
        <f>'CTOS FICHA 904664'!C1045&amp;'CTOS FICHA 904664'!D1045&amp;'CTOS FICHA 904664'!E1045&amp;'CTOS FICHA 904664'!F1045&amp;'CTOS FICHA 904664'!G1045&amp;'CTOS FICHA 904664'!H1045&amp;'CTOS FICHA 904664'!I1045&amp;'CTOS FICHA 904664'!Q1045</f>
        <v/>
      </c>
      <c r="F1044" s="8">
        <f>+'CTOS FICHA 904664'!A1045</f>
        <v>0</v>
      </c>
      <c r="G1044" s="8">
        <f>+'CTOS FICHA 904664'!B1045</f>
        <v>0</v>
      </c>
      <c r="H1044" s="8">
        <f>+'CTOS FICHA 904664'!P1045</f>
        <v>0</v>
      </c>
    </row>
    <row r="1045" spans="1:8">
      <c r="A1045" t="str">
        <f>'CTOS FICHA 904946'!C1053&amp;'CTOS FICHA 904946'!D1053&amp;'CTOS FICHA 904946'!E1053&amp;'CTOS FICHA 904946'!F1053&amp;'CTOS FICHA 904946'!G1053&amp;'CTOS FICHA 904946'!H1053&amp;'CTOS FICHA 904946'!I1053</f>
        <v/>
      </c>
      <c r="B1045" s="8">
        <f>+'CTOS FICHA 904946'!A1053</f>
        <v>0</v>
      </c>
      <c r="C1045" s="8">
        <f>+'CTOS FICHA 904946'!B1053</f>
        <v>0</v>
      </c>
      <c r="D1045" s="8">
        <f>+'CTOS FICHA 904946'!P1053</f>
        <v>0</v>
      </c>
      <c r="E1045" t="str">
        <f>'CTOS FICHA 904664'!C1046&amp;'CTOS FICHA 904664'!D1046&amp;'CTOS FICHA 904664'!E1046&amp;'CTOS FICHA 904664'!F1046&amp;'CTOS FICHA 904664'!G1046&amp;'CTOS FICHA 904664'!H1046&amp;'CTOS FICHA 904664'!I1046&amp;'CTOS FICHA 904664'!Q1046</f>
        <v/>
      </c>
      <c r="F1045" s="8">
        <f>+'CTOS FICHA 904664'!A1046</f>
        <v>0</v>
      </c>
      <c r="G1045" s="8">
        <f>+'CTOS FICHA 904664'!B1046</f>
        <v>0</v>
      </c>
      <c r="H1045" s="8">
        <f>+'CTOS FICHA 904664'!P1046</f>
        <v>0</v>
      </c>
    </row>
    <row r="1046" spans="1:8">
      <c r="A1046" t="str">
        <f>'CTOS FICHA 904946'!C1054&amp;'CTOS FICHA 904946'!D1054&amp;'CTOS FICHA 904946'!E1054&amp;'CTOS FICHA 904946'!F1054&amp;'CTOS FICHA 904946'!G1054&amp;'CTOS FICHA 904946'!H1054&amp;'CTOS FICHA 904946'!I1054</f>
        <v/>
      </c>
      <c r="B1046" s="8">
        <f>+'CTOS FICHA 904946'!A1054</f>
        <v>0</v>
      </c>
      <c r="C1046" s="8">
        <f>+'CTOS FICHA 904946'!B1054</f>
        <v>0</v>
      </c>
      <c r="D1046" s="8">
        <f>+'CTOS FICHA 904946'!P1054</f>
        <v>0</v>
      </c>
      <c r="E1046" t="str">
        <f>'CTOS FICHA 904664'!C1047&amp;'CTOS FICHA 904664'!D1047&amp;'CTOS FICHA 904664'!E1047&amp;'CTOS FICHA 904664'!F1047&amp;'CTOS FICHA 904664'!G1047&amp;'CTOS FICHA 904664'!H1047&amp;'CTOS FICHA 904664'!I1047&amp;'CTOS FICHA 904664'!Q1047</f>
        <v/>
      </c>
      <c r="F1046" s="8">
        <f>+'CTOS FICHA 904664'!A1047</f>
        <v>0</v>
      </c>
      <c r="G1046" s="8">
        <f>+'CTOS FICHA 904664'!B1047</f>
        <v>0</v>
      </c>
      <c r="H1046" s="8">
        <f>+'CTOS FICHA 904664'!P1047</f>
        <v>0</v>
      </c>
    </row>
    <row r="1047" spans="1:8">
      <c r="A1047" t="str">
        <f>'CTOS FICHA 904946'!C1055&amp;'CTOS FICHA 904946'!D1055&amp;'CTOS FICHA 904946'!E1055&amp;'CTOS FICHA 904946'!F1055&amp;'CTOS FICHA 904946'!G1055&amp;'CTOS FICHA 904946'!H1055&amp;'CTOS FICHA 904946'!I1055</f>
        <v/>
      </c>
      <c r="B1047" s="8">
        <f>+'CTOS FICHA 904946'!A1055</f>
        <v>0</v>
      </c>
      <c r="C1047" s="8">
        <f>+'CTOS FICHA 904946'!B1055</f>
        <v>0</v>
      </c>
      <c r="D1047" s="8">
        <f>+'CTOS FICHA 904946'!P1055</f>
        <v>0</v>
      </c>
      <c r="E1047" t="str">
        <f>'CTOS FICHA 904664'!C1048&amp;'CTOS FICHA 904664'!D1048&amp;'CTOS FICHA 904664'!E1048&amp;'CTOS FICHA 904664'!F1048&amp;'CTOS FICHA 904664'!G1048&amp;'CTOS FICHA 904664'!H1048&amp;'CTOS FICHA 904664'!I1048&amp;'CTOS FICHA 904664'!Q1048</f>
        <v/>
      </c>
      <c r="F1047" s="8">
        <f>+'CTOS FICHA 904664'!A1048</f>
        <v>0</v>
      </c>
      <c r="G1047" s="8">
        <f>+'CTOS FICHA 904664'!B1048</f>
        <v>0</v>
      </c>
      <c r="H1047" s="8">
        <f>+'CTOS FICHA 904664'!P1048</f>
        <v>0</v>
      </c>
    </row>
    <row r="1048" spans="1:8">
      <c r="A1048" t="str">
        <f>'CTOS FICHA 904946'!C1056&amp;'CTOS FICHA 904946'!D1056&amp;'CTOS FICHA 904946'!E1056&amp;'CTOS FICHA 904946'!F1056&amp;'CTOS FICHA 904946'!G1056&amp;'CTOS FICHA 904946'!H1056&amp;'CTOS FICHA 904946'!I1056</f>
        <v/>
      </c>
      <c r="B1048" s="8">
        <f>+'CTOS FICHA 904946'!A1056</f>
        <v>0</v>
      </c>
      <c r="C1048" s="8">
        <f>+'CTOS FICHA 904946'!B1056</f>
        <v>0</v>
      </c>
      <c r="D1048" s="8">
        <f>+'CTOS FICHA 904946'!P1056</f>
        <v>0</v>
      </c>
      <c r="E1048" t="str">
        <f>'CTOS FICHA 904664'!C1049&amp;'CTOS FICHA 904664'!D1049&amp;'CTOS FICHA 904664'!E1049&amp;'CTOS FICHA 904664'!F1049&amp;'CTOS FICHA 904664'!G1049&amp;'CTOS FICHA 904664'!H1049&amp;'CTOS FICHA 904664'!I1049&amp;'CTOS FICHA 904664'!Q1049</f>
        <v/>
      </c>
      <c r="F1048" s="8">
        <f>+'CTOS FICHA 904664'!A1049</f>
        <v>0</v>
      </c>
      <c r="G1048" s="8">
        <f>+'CTOS FICHA 904664'!B1049</f>
        <v>0</v>
      </c>
      <c r="H1048" s="8">
        <f>+'CTOS FICHA 904664'!P1049</f>
        <v>0</v>
      </c>
    </row>
    <row r="1049" spans="1:8">
      <c r="A1049" t="str">
        <f>'CTOS FICHA 904946'!C1057&amp;'CTOS FICHA 904946'!D1057&amp;'CTOS FICHA 904946'!E1057&amp;'CTOS FICHA 904946'!F1057&amp;'CTOS FICHA 904946'!G1057&amp;'CTOS FICHA 904946'!H1057&amp;'CTOS FICHA 904946'!I1057</f>
        <v/>
      </c>
      <c r="B1049" s="8">
        <f>+'CTOS FICHA 904946'!A1057</f>
        <v>0</v>
      </c>
      <c r="C1049" s="8">
        <f>+'CTOS FICHA 904946'!B1057</f>
        <v>0</v>
      </c>
      <c r="D1049" s="8">
        <f>+'CTOS FICHA 904946'!P1057</f>
        <v>0</v>
      </c>
      <c r="E1049" t="str">
        <f>'CTOS FICHA 904664'!C1050&amp;'CTOS FICHA 904664'!D1050&amp;'CTOS FICHA 904664'!E1050&amp;'CTOS FICHA 904664'!F1050&amp;'CTOS FICHA 904664'!G1050&amp;'CTOS FICHA 904664'!H1050&amp;'CTOS FICHA 904664'!I1050&amp;'CTOS FICHA 904664'!Q1050</f>
        <v/>
      </c>
      <c r="F1049" s="8">
        <f>+'CTOS FICHA 904664'!A1050</f>
        <v>0</v>
      </c>
      <c r="G1049" s="8">
        <f>+'CTOS FICHA 904664'!B1050</f>
        <v>0</v>
      </c>
      <c r="H1049" s="8">
        <f>+'CTOS FICHA 904664'!P1050</f>
        <v>0</v>
      </c>
    </row>
    <row r="1050" spans="1:8">
      <c r="A1050" t="str">
        <f>'CTOS FICHA 904946'!C1058&amp;'CTOS FICHA 904946'!D1058&amp;'CTOS FICHA 904946'!E1058&amp;'CTOS FICHA 904946'!F1058&amp;'CTOS FICHA 904946'!G1058&amp;'CTOS FICHA 904946'!H1058&amp;'CTOS FICHA 904946'!I1058</f>
        <v/>
      </c>
      <c r="B1050" s="8">
        <f>+'CTOS FICHA 904946'!A1058</f>
        <v>0</v>
      </c>
      <c r="C1050" s="8">
        <f>+'CTOS FICHA 904946'!B1058</f>
        <v>0</v>
      </c>
      <c r="D1050" s="8">
        <f>+'CTOS FICHA 904946'!P1058</f>
        <v>0</v>
      </c>
      <c r="E1050" t="str">
        <f>'CTOS FICHA 904664'!C1051&amp;'CTOS FICHA 904664'!D1051&amp;'CTOS FICHA 904664'!E1051&amp;'CTOS FICHA 904664'!F1051&amp;'CTOS FICHA 904664'!G1051&amp;'CTOS FICHA 904664'!H1051&amp;'CTOS FICHA 904664'!I1051&amp;'CTOS FICHA 904664'!Q1051</f>
        <v/>
      </c>
      <c r="F1050" s="8">
        <f>+'CTOS FICHA 904664'!A1051</f>
        <v>0</v>
      </c>
      <c r="G1050" s="8">
        <f>+'CTOS FICHA 904664'!B1051</f>
        <v>0</v>
      </c>
      <c r="H1050" s="8">
        <f>+'CTOS FICHA 904664'!P1051</f>
        <v>0</v>
      </c>
    </row>
    <row r="1051" spans="1:8">
      <c r="A1051" t="str">
        <f>'CTOS FICHA 904946'!C1059&amp;'CTOS FICHA 904946'!D1059&amp;'CTOS FICHA 904946'!E1059&amp;'CTOS FICHA 904946'!F1059&amp;'CTOS FICHA 904946'!G1059&amp;'CTOS FICHA 904946'!H1059&amp;'CTOS FICHA 904946'!I1059</f>
        <v/>
      </c>
      <c r="B1051" s="8">
        <f>+'CTOS FICHA 904946'!A1059</f>
        <v>0</v>
      </c>
      <c r="C1051" s="8">
        <f>+'CTOS FICHA 904946'!B1059</f>
        <v>0</v>
      </c>
      <c r="D1051" s="8">
        <f>+'CTOS FICHA 904946'!P1059</f>
        <v>0</v>
      </c>
      <c r="E1051" t="str">
        <f>'CTOS FICHA 904664'!C1052&amp;'CTOS FICHA 904664'!D1052&amp;'CTOS FICHA 904664'!E1052&amp;'CTOS FICHA 904664'!F1052&amp;'CTOS FICHA 904664'!G1052&amp;'CTOS FICHA 904664'!H1052&amp;'CTOS FICHA 904664'!I1052&amp;'CTOS FICHA 904664'!Q1052</f>
        <v/>
      </c>
      <c r="F1051" s="8">
        <f>+'CTOS FICHA 904664'!A1052</f>
        <v>0</v>
      </c>
      <c r="G1051" s="8">
        <f>+'CTOS FICHA 904664'!B1052</f>
        <v>0</v>
      </c>
      <c r="H1051" s="8">
        <f>+'CTOS FICHA 904664'!P1052</f>
        <v>0</v>
      </c>
    </row>
    <row r="1052" spans="1:8">
      <c r="A1052" t="str">
        <f>'CTOS FICHA 904946'!C1060&amp;'CTOS FICHA 904946'!D1060&amp;'CTOS FICHA 904946'!E1060&amp;'CTOS FICHA 904946'!F1060&amp;'CTOS FICHA 904946'!G1060&amp;'CTOS FICHA 904946'!H1060&amp;'CTOS FICHA 904946'!I1060</f>
        <v/>
      </c>
      <c r="B1052" s="8">
        <f>+'CTOS FICHA 904946'!A1060</f>
        <v>0</v>
      </c>
      <c r="C1052" s="8">
        <f>+'CTOS FICHA 904946'!B1060</f>
        <v>0</v>
      </c>
      <c r="D1052" s="8">
        <f>+'CTOS FICHA 904946'!P1060</f>
        <v>0</v>
      </c>
      <c r="E1052" t="str">
        <f>'CTOS FICHA 904664'!C1053&amp;'CTOS FICHA 904664'!D1053&amp;'CTOS FICHA 904664'!E1053&amp;'CTOS FICHA 904664'!F1053&amp;'CTOS FICHA 904664'!G1053&amp;'CTOS FICHA 904664'!H1053&amp;'CTOS FICHA 904664'!I1053&amp;'CTOS FICHA 904664'!Q1053</f>
        <v/>
      </c>
      <c r="F1052" s="8">
        <f>+'CTOS FICHA 904664'!A1053</f>
        <v>0</v>
      </c>
      <c r="G1052" s="8">
        <f>+'CTOS FICHA 904664'!B1053</f>
        <v>0</v>
      </c>
      <c r="H1052" s="8">
        <f>+'CTOS FICHA 904664'!P1053</f>
        <v>0</v>
      </c>
    </row>
    <row r="1053" spans="1:8">
      <c r="A1053" t="str">
        <f>'CTOS FICHA 904946'!C1061&amp;'CTOS FICHA 904946'!D1061&amp;'CTOS FICHA 904946'!E1061&amp;'CTOS FICHA 904946'!F1061&amp;'CTOS FICHA 904946'!G1061&amp;'CTOS FICHA 904946'!H1061&amp;'CTOS FICHA 904946'!I1061</f>
        <v/>
      </c>
      <c r="B1053" s="8">
        <f>+'CTOS FICHA 904946'!A1061</f>
        <v>0</v>
      </c>
      <c r="C1053" s="8">
        <f>+'CTOS FICHA 904946'!B1061</f>
        <v>0</v>
      </c>
      <c r="D1053" s="8">
        <f>+'CTOS FICHA 904946'!P1061</f>
        <v>0</v>
      </c>
      <c r="E1053" t="str">
        <f>'CTOS FICHA 904664'!C1054&amp;'CTOS FICHA 904664'!D1054&amp;'CTOS FICHA 904664'!E1054&amp;'CTOS FICHA 904664'!F1054&amp;'CTOS FICHA 904664'!G1054&amp;'CTOS FICHA 904664'!H1054&amp;'CTOS FICHA 904664'!I1054&amp;'CTOS FICHA 904664'!Q1054</f>
        <v/>
      </c>
      <c r="F1053" s="8">
        <f>+'CTOS FICHA 904664'!A1054</f>
        <v>0</v>
      </c>
      <c r="G1053" s="8">
        <f>+'CTOS FICHA 904664'!B1054</f>
        <v>0</v>
      </c>
      <c r="H1053" s="8">
        <f>+'CTOS FICHA 904664'!P1054</f>
        <v>0</v>
      </c>
    </row>
    <row r="1054" spans="1:8">
      <c r="A1054" t="str">
        <f>'CTOS FICHA 904946'!C1062&amp;'CTOS FICHA 904946'!D1062&amp;'CTOS FICHA 904946'!E1062&amp;'CTOS FICHA 904946'!F1062&amp;'CTOS FICHA 904946'!G1062&amp;'CTOS FICHA 904946'!H1062&amp;'CTOS FICHA 904946'!I1062</f>
        <v/>
      </c>
      <c r="B1054" s="8">
        <f>+'CTOS FICHA 904946'!A1062</f>
        <v>0</v>
      </c>
      <c r="C1054" s="8">
        <f>+'CTOS FICHA 904946'!B1062</f>
        <v>0</v>
      </c>
      <c r="D1054" s="8">
        <f>+'CTOS FICHA 904946'!P1062</f>
        <v>0</v>
      </c>
      <c r="E1054" t="str">
        <f>'CTOS FICHA 904664'!C1055&amp;'CTOS FICHA 904664'!D1055&amp;'CTOS FICHA 904664'!E1055&amp;'CTOS FICHA 904664'!F1055&amp;'CTOS FICHA 904664'!G1055&amp;'CTOS FICHA 904664'!H1055&amp;'CTOS FICHA 904664'!I1055&amp;'CTOS FICHA 904664'!Q1055</f>
        <v/>
      </c>
      <c r="F1054" s="8">
        <f>+'CTOS FICHA 904664'!A1055</f>
        <v>0</v>
      </c>
      <c r="G1054" s="8">
        <f>+'CTOS FICHA 904664'!B1055</f>
        <v>0</v>
      </c>
      <c r="H1054" s="8">
        <f>+'CTOS FICHA 904664'!P1055</f>
        <v>0</v>
      </c>
    </row>
    <row r="1055" spans="1:8">
      <c r="A1055" t="str">
        <f>'CTOS FICHA 904946'!C1063&amp;'CTOS FICHA 904946'!D1063&amp;'CTOS FICHA 904946'!E1063&amp;'CTOS FICHA 904946'!F1063&amp;'CTOS FICHA 904946'!G1063&amp;'CTOS FICHA 904946'!H1063&amp;'CTOS FICHA 904946'!I1063</f>
        <v/>
      </c>
      <c r="B1055" s="8">
        <f>+'CTOS FICHA 904946'!A1063</f>
        <v>0</v>
      </c>
      <c r="C1055" s="8">
        <f>+'CTOS FICHA 904946'!B1063</f>
        <v>0</v>
      </c>
      <c r="D1055" s="8">
        <f>+'CTOS FICHA 904946'!P1063</f>
        <v>0</v>
      </c>
      <c r="E1055" t="str">
        <f>'CTOS FICHA 904664'!C1056&amp;'CTOS FICHA 904664'!D1056&amp;'CTOS FICHA 904664'!E1056&amp;'CTOS FICHA 904664'!F1056&amp;'CTOS FICHA 904664'!G1056&amp;'CTOS FICHA 904664'!H1056&amp;'CTOS FICHA 904664'!I1056&amp;'CTOS FICHA 904664'!Q1056</f>
        <v/>
      </c>
      <c r="F1055" s="8">
        <f>+'CTOS FICHA 904664'!A1056</f>
        <v>0</v>
      </c>
      <c r="G1055" s="8">
        <f>+'CTOS FICHA 904664'!B1056</f>
        <v>0</v>
      </c>
      <c r="H1055" s="8">
        <f>+'CTOS FICHA 904664'!P1056</f>
        <v>0</v>
      </c>
    </row>
    <row r="1056" spans="1:8">
      <c r="A1056" t="str">
        <f>'CTOS FICHA 904946'!C1064&amp;'CTOS FICHA 904946'!D1064&amp;'CTOS FICHA 904946'!E1064&amp;'CTOS FICHA 904946'!F1064&amp;'CTOS FICHA 904946'!G1064&amp;'CTOS FICHA 904946'!H1064&amp;'CTOS FICHA 904946'!I1064</f>
        <v/>
      </c>
      <c r="B1056" s="8">
        <f>+'CTOS FICHA 904946'!A1064</f>
        <v>0</v>
      </c>
      <c r="C1056" s="8">
        <f>+'CTOS FICHA 904946'!B1064</f>
        <v>0</v>
      </c>
      <c r="D1056" s="8">
        <f>+'CTOS FICHA 904946'!P1064</f>
        <v>0</v>
      </c>
      <c r="E1056" t="str">
        <f>'CTOS FICHA 904664'!C1057&amp;'CTOS FICHA 904664'!D1057&amp;'CTOS FICHA 904664'!E1057&amp;'CTOS FICHA 904664'!F1057&amp;'CTOS FICHA 904664'!G1057&amp;'CTOS FICHA 904664'!H1057&amp;'CTOS FICHA 904664'!I1057&amp;'CTOS FICHA 904664'!Q1057</f>
        <v/>
      </c>
      <c r="F1056" s="8">
        <f>+'CTOS FICHA 904664'!A1057</f>
        <v>0</v>
      </c>
      <c r="G1056" s="8">
        <f>+'CTOS FICHA 904664'!B1057</f>
        <v>0</v>
      </c>
      <c r="H1056" s="8">
        <f>+'CTOS FICHA 904664'!P1057</f>
        <v>0</v>
      </c>
    </row>
    <row r="1057" spans="1:8">
      <c r="A1057" t="str">
        <f>'CTOS FICHA 904946'!C1065&amp;'CTOS FICHA 904946'!D1065&amp;'CTOS FICHA 904946'!E1065&amp;'CTOS FICHA 904946'!F1065&amp;'CTOS FICHA 904946'!G1065&amp;'CTOS FICHA 904946'!H1065&amp;'CTOS FICHA 904946'!I1065</f>
        <v/>
      </c>
      <c r="B1057" s="8">
        <f>+'CTOS FICHA 904946'!A1065</f>
        <v>0</v>
      </c>
      <c r="C1057" s="8">
        <f>+'CTOS FICHA 904946'!B1065</f>
        <v>0</v>
      </c>
      <c r="D1057" s="8">
        <f>+'CTOS FICHA 904946'!P1065</f>
        <v>0</v>
      </c>
      <c r="E1057" t="str">
        <f>'CTOS FICHA 904664'!C1058&amp;'CTOS FICHA 904664'!D1058&amp;'CTOS FICHA 904664'!E1058&amp;'CTOS FICHA 904664'!F1058&amp;'CTOS FICHA 904664'!G1058&amp;'CTOS FICHA 904664'!H1058&amp;'CTOS FICHA 904664'!I1058&amp;'CTOS FICHA 904664'!Q1058</f>
        <v/>
      </c>
      <c r="F1057" s="8">
        <f>+'CTOS FICHA 904664'!A1058</f>
        <v>0</v>
      </c>
      <c r="G1057" s="8">
        <f>+'CTOS FICHA 904664'!B1058</f>
        <v>0</v>
      </c>
      <c r="H1057" s="8">
        <f>+'CTOS FICHA 904664'!P1058</f>
        <v>0</v>
      </c>
    </row>
    <row r="1058" spans="1:8">
      <c r="A1058" t="str">
        <f>'CTOS FICHA 904946'!C1066&amp;'CTOS FICHA 904946'!D1066&amp;'CTOS FICHA 904946'!E1066&amp;'CTOS FICHA 904946'!F1066&amp;'CTOS FICHA 904946'!G1066&amp;'CTOS FICHA 904946'!H1066&amp;'CTOS FICHA 904946'!I1066</f>
        <v/>
      </c>
      <c r="B1058" s="8">
        <f>+'CTOS FICHA 904946'!A1066</f>
        <v>0</v>
      </c>
      <c r="C1058" s="8">
        <f>+'CTOS FICHA 904946'!B1066</f>
        <v>0</v>
      </c>
      <c r="D1058" s="8">
        <f>+'CTOS FICHA 904946'!P1066</f>
        <v>0</v>
      </c>
      <c r="E1058" t="str">
        <f>'CTOS FICHA 904664'!C1059&amp;'CTOS FICHA 904664'!D1059&amp;'CTOS FICHA 904664'!E1059&amp;'CTOS FICHA 904664'!F1059&amp;'CTOS FICHA 904664'!G1059&amp;'CTOS FICHA 904664'!H1059&amp;'CTOS FICHA 904664'!I1059&amp;'CTOS FICHA 904664'!Q1059</f>
        <v/>
      </c>
      <c r="F1058" s="8">
        <f>+'CTOS FICHA 904664'!A1059</f>
        <v>0</v>
      </c>
      <c r="G1058" s="8">
        <f>+'CTOS FICHA 904664'!B1059</f>
        <v>0</v>
      </c>
      <c r="H1058" s="8">
        <f>+'CTOS FICHA 904664'!P1059</f>
        <v>0</v>
      </c>
    </row>
    <row r="1059" spans="1:8">
      <c r="A1059" t="str">
        <f>'CTOS FICHA 904946'!C1067&amp;'CTOS FICHA 904946'!D1067&amp;'CTOS FICHA 904946'!E1067&amp;'CTOS FICHA 904946'!F1067&amp;'CTOS FICHA 904946'!G1067&amp;'CTOS FICHA 904946'!H1067&amp;'CTOS FICHA 904946'!I1067</f>
        <v/>
      </c>
      <c r="B1059" s="8">
        <f>+'CTOS FICHA 904946'!A1067</f>
        <v>0</v>
      </c>
      <c r="C1059" s="8">
        <f>+'CTOS FICHA 904946'!B1067</f>
        <v>0</v>
      </c>
      <c r="D1059" s="8">
        <f>+'CTOS FICHA 904946'!P1067</f>
        <v>0</v>
      </c>
      <c r="E1059" t="str">
        <f>'CTOS FICHA 904664'!C1060&amp;'CTOS FICHA 904664'!D1060&amp;'CTOS FICHA 904664'!E1060&amp;'CTOS FICHA 904664'!F1060&amp;'CTOS FICHA 904664'!G1060&amp;'CTOS FICHA 904664'!H1060&amp;'CTOS FICHA 904664'!I1060&amp;'CTOS FICHA 904664'!Q1060</f>
        <v/>
      </c>
      <c r="F1059" s="8">
        <f>+'CTOS FICHA 904664'!A1060</f>
        <v>0</v>
      </c>
      <c r="G1059" s="8">
        <f>+'CTOS FICHA 904664'!B1060</f>
        <v>0</v>
      </c>
      <c r="H1059" s="8">
        <f>+'CTOS FICHA 904664'!P1060</f>
        <v>0</v>
      </c>
    </row>
    <row r="1060" spans="1:8">
      <c r="A1060" t="str">
        <f>'CTOS FICHA 904946'!C1068&amp;'CTOS FICHA 904946'!D1068&amp;'CTOS FICHA 904946'!E1068&amp;'CTOS FICHA 904946'!F1068&amp;'CTOS FICHA 904946'!G1068&amp;'CTOS FICHA 904946'!H1068&amp;'CTOS FICHA 904946'!I1068</f>
        <v/>
      </c>
      <c r="B1060" s="8">
        <f>+'CTOS FICHA 904946'!A1068</f>
        <v>0</v>
      </c>
      <c r="C1060" s="8">
        <f>+'CTOS FICHA 904946'!B1068</f>
        <v>0</v>
      </c>
      <c r="D1060" s="8">
        <f>+'CTOS FICHA 904946'!P1068</f>
        <v>0</v>
      </c>
      <c r="E1060" t="str">
        <f>'CTOS FICHA 904664'!C1061&amp;'CTOS FICHA 904664'!D1061&amp;'CTOS FICHA 904664'!E1061&amp;'CTOS FICHA 904664'!F1061&amp;'CTOS FICHA 904664'!G1061&amp;'CTOS FICHA 904664'!H1061&amp;'CTOS FICHA 904664'!I1061&amp;'CTOS FICHA 904664'!Q1061</f>
        <v/>
      </c>
      <c r="F1060" s="8">
        <f>+'CTOS FICHA 904664'!A1061</f>
        <v>0</v>
      </c>
      <c r="G1060" s="8">
        <f>+'CTOS FICHA 904664'!B1061</f>
        <v>0</v>
      </c>
      <c r="H1060" s="8">
        <f>+'CTOS FICHA 904664'!P1061</f>
        <v>0</v>
      </c>
    </row>
    <row r="1061" spans="1:8">
      <c r="A1061" t="str">
        <f>'CTOS FICHA 904946'!C1069&amp;'CTOS FICHA 904946'!D1069&amp;'CTOS FICHA 904946'!E1069&amp;'CTOS FICHA 904946'!F1069&amp;'CTOS FICHA 904946'!G1069&amp;'CTOS FICHA 904946'!H1069&amp;'CTOS FICHA 904946'!I1069</f>
        <v/>
      </c>
      <c r="B1061" s="8">
        <f>+'CTOS FICHA 904946'!A1069</f>
        <v>0</v>
      </c>
      <c r="C1061" s="8">
        <f>+'CTOS FICHA 904946'!B1069</f>
        <v>0</v>
      </c>
      <c r="D1061" s="8">
        <f>+'CTOS FICHA 904946'!P1069</f>
        <v>0</v>
      </c>
      <c r="E1061" t="str">
        <f>'CTOS FICHA 904664'!C1062&amp;'CTOS FICHA 904664'!D1062&amp;'CTOS FICHA 904664'!E1062&amp;'CTOS FICHA 904664'!F1062&amp;'CTOS FICHA 904664'!G1062&amp;'CTOS FICHA 904664'!H1062&amp;'CTOS FICHA 904664'!I1062&amp;'CTOS FICHA 904664'!Q1062</f>
        <v/>
      </c>
      <c r="F1061" s="8">
        <f>+'CTOS FICHA 904664'!A1062</f>
        <v>0</v>
      </c>
      <c r="G1061" s="8">
        <f>+'CTOS FICHA 904664'!B1062</f>
        <v>0</v>
      </c>
      <c r="H1061" s="8">
        <f>+'CTOS FICHA 904664'!P1062</f>
        <v>0</v>
      </c>
    </row>
    <row r="1062" spans="1:8">
      <c r="A1062" t="str">
        <f>'CTOS FICHA 904946'!C1070&amp;'CTOS FICHA 904946'!D1070&amp;'CTOS FICHA 904946'!E1070&amp;'CTOS FICHA 904946'!F1070&amp;'CTOS FICHA 904946'!G1070&amp;'CTOS FICHA 904946'!H1070&amp;'CTOS FICHA 904946'!I1070</f>
        <v/>
      </c>
      <c r="B1062" s="8">
        <f>+'CTOS FICHA 904946'!A1070</f>
        <v>0</v>
      </c>
      <c r="C1062" s="8">
        <f>+'CTOS FICHA 904946'!B1070</f>
        <v>0</v>
      </c>
      <c r="D1062" s="8">
        <f>+'CTOS FICHA 904946'!P1070</f>
        <v>0</v>
      </c>
      <c r="E1062" t="str">
        <f>'CTOS FICHA 904664'!C1063&amp;'CTOS FICHA 904664'!D1063&amp;'CTOS FICHA 904664'!E1063&amp;'CTOS FICHA 904664'!F1063&amp;'CTOS FICHA 904664'!G1063&amp;'CTOS FICHA 904664'!H1063&amp;'CTOS FICHA 904664'!I1063&amp;'CTOS FICHA 904664'!Q1063</f>
        <v/>
      </c>
      <c r="F1062" s="8">
        <f>+'CTOS FICHA 904664'!A1063</f>
        <v>0</v>
      </c>
      <c r="G1062" s="8">
        <f>+'CTOS FICHA 904664'!B1063</f>
        <v>0</v>
      </c>
      <c r="H1062" s="8">
        <f>+'CTOS FICHA 904664'!P1063</f>
        <v>0</v>
      </c>
    </row>
    <row r="1063" spans="1:8">
      <c r="A1063" t="str">
        <f>'CTOS FICHA 904946'!C1071&amp;'CTOS FICHA 904946'!D1071&amp;'CTOS FICHA 904946'!E1071&amp;'CTOS FICHA 904946'!F1071&amp;'CTOS FICHA 904946'!G1071&amp;'CTOS FICHA 904946'!H1071&amp;'CTOS FICHA 904946'!I1071</f>
        <v/>
      </c>
      <c r="B1063" s="8">
        <f>+'CTOS FICHA 904946'!A1071</f>
        <v>0</v>
      </c>
      <c r="C1063" s="8">
        <f>+'CTOS FICHA 904946'!B1071</f>
        <v>0</v>
      </c>
      <c r="D1063" s="8">
        <f>+'CTOS FICHA 904946'!P1071</f>
        <v>0</v>
      </c>
      <c r="E1063" t="str">
        <f>'CTOS FICHA 904664'!C1064&amp;'CTOS FICHA 904664'!D1064&amp;'CTOS FICHA 904664'!E1064&amp;'CTOS FICHA 904664'!F1064&amp;'CTOS FICHA 904664'!G1064&amp;'CTOS FICHA 904664'!H1064&amp;'CTOS FICHA 904664'!I1064&amp;'CTOS FICHA 904664'!Q1064</f>
        <v/>
      </c>
      <c r="F1063" s="8">
        <f>+'CTOS FICHA 904664'!A1064</f>
        <v>0</v>
      </c>
      <c r="G1063" s="8">
        <f>+'CTOS FICHA 904664'!B1064</f>
        <v>0</v>
      </c>
      <c r="H1063" s="8">
        <f>+'CTOS FICHA 904664'!P1064</f>
        <v>0</v>
      </c>
    </row>
    <row r="1064" spans="1:8">
      <c r="A1064" t="str">
        <f>'CTOS FICHA 904946'!C1072&amp;'CTOS FICHA 904946'!D1072&amp;'CTOS FICHA 904946'!E1072&amp;'CTOS FICHA 904946'!F1072&amp;'CTOS FICHA 904946'!G1072&amp;'CTOS FICHA 904946'!H1072&amp;'CTOS FICHA 904946'!I1072</f>
        <v/>
      </c>
      <c r="B1064" s="8">
        <f>+'CTOS FICHA 904946'!A1072</f>
        <v>0</v>
      </c>
      <c r="C1064" s="8">
        <f>+'CTOS FICHA 904946'!B1072</f>
        <v>0</v>
      </c>
      <c r="D1064" s="8">
        <f>+'CTOS FICHA 904946'!P1072</f>
        <v>0</v>
      </c>
      <c r="E1064" t="str">
        <f>'CTOS FICHA 904664'!C1065&amp;'CTOS FICHA 904664'!D1065&amp;'CTOS FICHA 904664'!E1065&amp;'CTOS FICHA 904664'!F1065&amp;'CTOS FICHA 904664'!G1065&amp;'CTOS FICHA 904664'!H1065&amp;'CTOS FICHA 904664'!I1065&amp;'CTOS FICHA 904664'!Q1065</f>
        <v/>
      </c>
      <c r="F1064" s="8">
        <f>+'CTOS FICHA 904664'!A1065</f>
        <v>0</v>
      </c>
      <c r="G1064" s="8">
        <f>+'CTOS FICHA 904664'!B1065</f>
        <v>0</v>
      </c>
      <c r="H1064" s="8">
        <f>+'CTOS FICHA 904664'!P1065</f>
        <v>0</v>
      </c>
    </row>
    <row r="1065" spans="1:8">
      <c r="A1065" t="str">
        <f>'CTOS FICHA 904946'!C1073&amp;'CTOS FICHA 904946'!D1073&amp;'CTOS FICHA 904946'!E1073&amp;'CTOS FICHA 904946'!F1073&amp;'CTOS FICHA 904946'!G1073&amp;'CTOS FICHA 904946'!H1073&amp;'CTOS FICHA 904946'!I1073</f>
        <v/>
      </c>
      <c r="B1065" s="8">
        <f>+'CTOS FICHA 904946'!A1073</f>
        <v>0</v>
      </c>
      <c r="C1065" s="8">
        <f>+'CTOS FICHA 904946'!B1073</f>
        <v>0</v>
      </c>
      <c r="D1065" s="8">
        <f>+'CTOS FICHA 904946'!P1073</f>
        <v>0</v>
      </c>
      <c r="E1065" t="str">
        <f>'CTOS FICHA 904664'!C1066&amp;'CTOS FICHA 904664'!D1066&amp;'CTOS FICHA 904664'!E1066&amp;'CTOS FICHA 904664'!F1066&amp;'CTOS FICHA 904664'!G1066&amp;'CTOS FICHA 904664'!H1066&amp;'CTOS FICHA 904664'!I1066&amp;'CTOS FICHA 904664'!Q1066</f>
        <v/>
      </c>
      <c r="F1065" s="8">
        <f>+'CTOS FICHA 904664'!A1066</f>
        <v>0</v>
      </c>
      <c r="G1065" s="8">
        <f>+'CTOS FICHA 904664'!B1066</f>
        <v>0</v>
      </c>
      <c r="H1065" s="8">
        <f>+'CTOS FICHA 904664'!P1066</f>
        <v>0</v>
      </c>
    </row>
    <row r="1066" spans="1:8">
      <c r="A1066" t="str">
        <f>'CTOS FICHA 904946'!C1074&amp;'CTOS FICHA 904946'!D1074&amp;'CTOS FICHA 904946'!E1074&amp;'CTOS FICHA 904946'!F1074&amp;'CTOS FICHA 904946'!G1074&amp;'CTOS FICHA 904946'!H1074&amp;'CTOS FICHA 904946'!I1074</f>
        <v/>
      </c>
      <c r="B1066" s="8">
        <f>+'CTOS FICHA 904946'!A1074</f>
        <v>0</v>
      </c>
      <c r="C1066" s="8">
        <f>+'CTOS FICHA 904946'!B1074</f>
        <v>0</v>
      </c>
      <c r="D1066" s="8">
        <f>+'CTOS FICHA 904946'!P1074</f>
        <v>0</v>
      </c>
      <c r="E1066" t="str">
        <f>'CTOS FICHA 904664'!C1067&amp;'CTOS FICHA 904664'!D1067&amp;'CTOS FICHA 904664'!E1067&amp;'CTOS FICHA 904664'!F1067&amp;'CTOS FICHA 904664'!G1067&amp;'CTOS FICHA 904664'!H1067&amp;'CTOS FICHA 904664'!I1067&amp;'CTOS FICHA 904664'!Q1067</f>
        <v/>
      </c>
      <c r="F1066" s="8">
        <f>+'CTOS FICHA 904664'!A1067</f>
        <v>0</v>
      </c>
      <c r="G1066" s="8">
        <f>+'CTOS FICHA 904664'!B1067</f>
        <v>0</v>
      </c>
      <c r="H1066" s="8">
        <f>+'CTOS FICHA 904664'!P1067</f>
        <v>0</v>
      </c>
    </row>
    <row r="1067" spans="1:8">
      <c r="A1067" t="str">
        <f>'CTOS FICHA 904946'!C1075&amp;'CTOS FICHA 904946'!D1075&amp;'CTOS FICHA 904946'!E1075&amp;'CTOS FICHA 904946'!F1075&amp;'CTOS FICHA 904946'!G1075&amp;'CTOS FICHA 904946'!H1075&amp;'CTOS FICHA 904946'!I1075</f>
        <v/>
      </c>
      <c r="B1067" s="8">
        <f>+'CTOS FICHA 904946'!A1075</f>
        <v>0</v>
      </c>
      <c r="C1067" s="8">
        <f>+'CTOS FICHA 904946'!B1075</f>
        <v>0</v>
      </c>
      <c r="D1067" s="8">
        <f>+'CTOS FICHA 904946'!P1075</f>
        <v>0</v>
      </c>
      <c r="E1067" t="str">
        <f>'CTOS FICHA 904664'!C1068&amp;'CTOS FICHA 904664'!D1068&amp;'CTOS FICHA 904664'!E1068&amp;'CTOS FICHA 904664'!F1068&amp;'CTOS FICHA 904664'!G1068&amp;'CTOS FICHA 904664'!H1068&amp;'CTOS FICHA 904664'!I1068&amp;'CTOS FICHA 904664'!Q1068</f>
        <v/>
      </c>
      <c r="F1067" s="8">
        <f>+'CTOS FICHA 904664'!A1068</f>
        <v>0</v>
      </c>
      <c r="G1067" s="8">
        <f>+'CTOS FICHA 904664'!B1068</f>
        <v>0</v>
      </c>
      <c r="H1067" s="8">
        <f>+'CTOS FICHA 904664'!P1068</f>
        <v>0</v>
      </c>
    </row>
    <row r="1068" spans="1:8">
      <c r="A1068" t="str">
        <f>'CTOS FICHA 904946'!C1076&amp;'CTOS FICHA 904946'!D1076&amp;'CTOS FICHA 904946'!E1076&amp;'CTOS FICHA 904946'!F1076&amp;'CTOS FICHA 904946'!G1076&amp;'CTOS FICHA 904946'!H1076&amp;'CTOS FICHA 904946'!I1076</f>
        <v/>
      </c>
      <c r="B1068" s="8">
        <f>+'CTOS FICHA 904946'!A1076</f>
        <v>0</v>
      </c>
      <c r="C1068" s="8">
        <f>+'CTOS FICHA 904946'!B1076</f>
        <v>0</v>
      </c>
      <c r="D1068" s="8">
        <f>+'CTOS FICHA 904946'!P1076</f>
        <v>0</v>
      </c>
      <c r="E1068" t="str">
        <f>'CTOS FICHA 904664'!C1069&amp;'CTOS FICHA 904664'!D1069&amp;'CTOS FICHA 904664'!E1069&amp;'CTOS FICHA 904664'!F1069&amp;'CTOS FICHA 904664'!G1069&amp;'CTOS FICHA 904664'!H1069&amp;'CTOS FICHA 904664'!I1069&amp;'CTOS FICHA 904664'!Q1069</f>
        <v/>
      </c>
      <c r="F1068" s="8">
        <f>+'CTOS FICHA 904664'!A1069</f>
        <v>0</v>
      </c>
      <c r="G1068" s="8">
        <f>+'CTOS FICHA 904664'!B1069</f>
        <v>0</v>
      </c>
      <c r="H1068" s="8">
        <f>+'CTOS FICHA 904664'!P1069</f>
        <v>0</v>
      </c>
    </row>
    <row r="1069" spans="1:8">
      <c r="A1069" t="str">
        <f>'CTOS FICHA 904946'!C1077&amp;'CTOS FICHA 904946'!D1077&amp;'CTOS FICHA 904946'!E1077&amp;'CTOS FICHA 904946'!F1077&amp;'CTOS FICHA 904946'!G1077&amp;'CTOS FICHA 904946'!H1077&amp;'CTOS FICHA 904946'!I1077</f>
        <v/>
      </c>
      <c r="B1069" s="8">
        <f>+'CTOS FICHA 904946'!A1077</f>
        <v>0</v>
      </c>
      <c r="C1069" s="8">
        <f>+'CTOS FICHA 904946'!B1077</f>
        <v>0</v>
      </c>
      <c r="D1069" s="8">
        <f>+'CTOS FICHA 904946'!P1077</f>
        <v>0</v>
      </c>
      <c r="E1069" t="str">
        <f>'CTOS FICHA 904664'!C1070&amp;'CTOS FICHA 904664'!D1070&amp;'CTOS FICHA 904664'!E1070&amp;'CTOS FICHA 904664'!F1070&amp;'CTOS FICHA 904664'!G1070&amp;'CTOS FICHA 904664'!H1070&amp;'CTOS FICHA 904664'!I1070&amp;'CTOS FICHA 904664'!Q1070</f>
        <v/>
      </c>
      <c r="F1069" s="8">
        <f>+'CTOS FICHA 904664'!A1070</f>
        <v>0</v>
      </c>
      <c r="G1069" s="8">
        <f>+'CTOS FICHA 904664'!B1070</f>
        <v>0</v>
      </c>
      <c r="H1069" s="8">
        <f>+'CTOS FICHA 904664'!P1070</f>
        <v>0</v>
      </c>
    </row>
    <row r="1070" spans="1:8">
      <c r="A1070" t="str">
        <f>'CTOS FICHA 904946'!C1078&amp;'CTOS FICHA 904946'!D1078&amp;'CTOS FICHA 904946'!E1078&amp;'CTOS FICHA 904946'!F1078&amp;'CTOS FICHA 904946'!G1078&amp;'CTOS FICHA 904946'!H1078&amp;'CTOS FICHA 904946'!I1078</f>
        <v/>
      </c>
      <c r="B1070" s="8">
        <f>+'CTOS FICHA 904946'!A1078</f>
        <v>0</v>
      </c>
      <c r="C1070" s="8">
        <f>+'CTOS FICHA 904946'!B1078</f>
        <v>0</v>
      </c>
      <c r="D1070" s="8">
        <f>+'CTOS FICHA 904946'!P1078</f>
        <v>0</v>
      </c>
      <c r="E1070" t="str">
        <f>'CTOS FICHA 904664'!C1071&amp;'CTOS FICHA 904664'!D1071&amp;'CTOS FICHA 904664'!E1071&amp;'CTOS FICHA 904664'!F1071&amp;'CTOS FICHA 904664'!G1071&amp;'CTOS FICHA 904664'!H1071&amp;'CTOS FICHA 904664'!I1071&amp;'CTOS FICHA 904664'!Q1071</f>
        <v/>
      </c>
      <c r="F1070" s="8">
        <f>+'CTOS FICHA 904664'!A1071</f>
        <v>0</v>
      </c>
      <c r="G1070" s="8">
        <f>+'CTOS FICHA 904664'!B1071</f>
        <v>0</v>
      </c>
      <c r="H1070" s="8">
        <f>+'CTOS FICHA 904664'!P1071</f>
        <v>0</v>
      </c>
    </row>
    <row r="1071" spans="1:8">
      <c r="A1071" t="str">
        <f>'CTOS FICHA 904946'!C1079&amp;'CTOS FICHA 904946'!D1079&amp;'CTOS FICHA 904946'!E1079&amp;'CTOS FICHA 904946'!F1079&amp;'CTOS FICHA 904946'!G1079&amp;'CTOS FICHA 904946'!H1079&amp;'CTOS FICHA 904946'!I1079</f>
        <v/>
      </c>
      <c r="B1071" s="8">
        <f>+'CTOS FICHA 904946'!A1079</f>
        <v>0</v>
      </c>
      <c r="C1071" s="8">
        <f>+'CTOS FICHA 904946'!B1079</f>
        <v>0</v>
      </c>
      <c r="D1071" s="8">
        <f>+'CTOS FICHA 904946'!P1079</f>
        <v>0</v>
      </c>
      <c r="E1071" t="str">
        <f>'CTOS FICHA 904664'!C1072&amp;'CTOS FICHA 904664'!D1072&amp;'CTOS FICHA 904664'!E1072&amp;'CTOS FICHA 904664'!F1072&amp;'CTOS FICHA 904664'!G1072&amp;'CTOS FICHA 904664'!H1072&amp;'CTOS FICHA 904664'!I1072&amp;'CTOS FICHA 904664'!Q1072</f>
        <v/>
      </c>
      <c r="F1071" s="8">
        <f>+'CTOS FICHA 904664'!A1072</f>
        <v>0</v>
      </c>
      <c r="G1071" s="8">
        <f>+'CTOS FICHA 904664'!B1072</f>
        <v>0</v>
      </c>
      <c r="H1071" s="8">
        <f>+'CTOS FICHA 904664'!P1072</f>
        <v>0</v>
      </c>
    </row>
    <row r="1072" spans="1:8">
      <c r="A1072" t="str">
        <f>'CTOS FICHA 904946'!C1080&amp;'CTOS FICHA 904946'!D1080&amp;'CTOS FICHA 904946'!E1080&amp;'CTOS FICHA 904946'!F1080&amp;'CTOS FICHA 904946'!G1080&amp;'CTOS FICHA 904946'!H1080&amp;'CTOS FICHA 904946'!I1080</f>
        <v/>
      </c>
      <c r="B1072" s="8">
        <f>+'CTOS FICHA 904946'!A1080</f>
        <v>0</v>
      </c>
      <c r="C1072" s="8">
        <f>+'CTOS FICHA 904946'!B1080</f>
        <v>0</v>
      </c>
      <c r="D1072" s="8">
        <f>+'CTOS FICHA 904946'!P1080</f>
        <v>0</v>
      </c>
      <c r="E1072" t="str">
        <f>'CTOS FICHA 904664'!C1073&amp;'CTOS FICHA 904664'!D1073&amp;'CTOS FICHA 904664'!E1073&amp;'CTOS FICHA 904664'!F1073&amp;'CTOS FICHA 904664'!G1073&amp;'CTOS FICHA 904664'!H1073&amp;'CTOS FICHA 904664'!I1073&amp;'CTOS FICHA 904664'!Q1073</f>
        <v/>
      </c>
      <c r="F1072" s="8">
        <f>+'CTOS FICHA 904664'!A1073</f>
        <v>0</v>
      </c>
      <c r="G1072" s="8">
        <f>+'CTOS FICHA 904664'!B1073</f>
        <v>0</v>
      </c>
      <c r="H1072" s="8">
        <f>+'CTOS FICHA 904664'!P1073</f>
        <v>0</v>
      </c>
    </row>
    <row r="1073" spans="1:8">
      <c r="A1073" t="str">
        <f>'CTOS FICHA 904946'!C1081&amp;'CTOS FICHA 904946'!D1081&amp;'CTOS FICHA 904946'!E1081&amp;'CTOS FICHA 904946'!F1081&amp;'CTOS FICHA 904946'!G1081&amp;'CTOS FICHA 904946'!H1081&amp;'CTOS FICHA 904946'!I1081</f>
        <v/>
      </c>
      <c r="B1073" s="8">
        <f>+'CTOS FICHA 904946'!A1081</f>
        <v>0</v>
      </c>
      <c r="C1073" s="8">
        <f>+'CTOS FICHA 904946'!B1081</f>
        <v>0</v>
      </c>
      <c r="D1073" s="8">
        <f>+'CTOS FICHA 904946'!P1081</f>
        <v>0</v>
      </c>
      <c r="E1073" t="str">
        <f>'CTOS FICHA 904664'!C1074&amp;'CTOS FICHA 904664'!D1074&amp;'CTOS FICHA 904664'!E1074&amp;'CTOS FICHA 904664'!F1074&amp;'CTOS FICHA 904664'!G1074&amp;'CTOS FICHA 904664'!H1074&amp;'CTOS FICHA 904664'!I1074&amp;'CTOS FICHA 904664'!Q1074</f>
        <v/>
      </c>
      <c r="F1073" s="8">
        <f>+'CTOS FICHA 904664'!A1074</f>
        <v>0</v>
      </c>
      <c r="G1073" s="8">
        <f>+'CTOS FICHA 904664'!B1074</f>
        <v>0</v>
      </c>
      <c r="H1073" s="8">
        <f>+'CTOS FICHA 904664'!P1074</f>
        <v>0</v>
      </c>
    </row>
    <row r="1074" spans="1:8">
      <c r="A1074" t="str">
        <f>'CTOS FICHA 904946'!C1082&amp;'CTOS FICHA 904946'!D1082&amp;'CTOS FICHA 904946'!E1082&amp;'CTOS FICHA 904946'!F1082&amp;'CTOS FICHA 904946'!G1082&amp;'CTOS FICHA 904946'!H1082&amp;'CTOS FICHA 904946'!I1082</f>
        <v/>
      </c>
      <c r="B1074" s="8">
        <f>+'CTOS FICHA 904946'!A1082</f>
        <v>0</v>
      </c>
      <c r="C1074" s="8">
        <f>+'CTOS FICHA 904946'!B1082</f>
        <v>0</v>
      </c>
      <c r="D1074" s="8">
        <f>+'CTOS FICHA 904946'!P1082</f>
        <v>0</v>
      </c>
      <c r="E1074" t="str">
        <f>'CTOS FICHA 904664'!C1075&amp;'CTOS FICHA 904664'!D1075&amp;'CTOS FICHA 904664'!E1075&amp;'CTOS FICHA 904664'!F1075&amp;'CTOS FICHA 904664'!G1075&amp;'CTOS FICHA 904664'!H1075&amp;'CTOS FICHA 904664'!I1075&amp;'CTOS FICHA 904664'!Q1075</f>
        <v/>
      </c>
      <c r="F1074" s="8">
        <f>+'CTOS FICHA 904664'!A1075</f>
        <v>0</v>
      </c>
      <c r="G1074" s="8">
        <f>+'CTOS FICHA 904664'!B1075</f>
        <v>0</v>
      </c>
      <c r="H1074" s="8">
        <f>+'CTOS FICHA 904664'!P1075</f>
        <v>0</v>
      </c>
    </row>
    <row r="1075" spans="1:8">
      <c r="A1075" t="str">
        <f>'CTOS FICHA 904946'!C1083&amp;'CTOS FICHA 904946'!D1083&amp;'CTOS FICHA 904946'!E1083&amp;'CTOS FICHA 904946'!F1083&amp;'CTOS FICHA 904946'!G1083&amp;'CTOS FICHA 904946'!H1083&amp;'CTOS FICHA 904946'!I1083</f>
        <v/>
      </c>
      <c r="B1075" s="8">
        <f>+'CTOS FICHA 904946'!A1083</f>
        <v>0</v>
      </c>
      <c r="C1075" s="8">
        <f>+'CTOS FICHA 904946'!B1083</f>
        <v>0</v>
      </c>
      <c r="D1075" s="8">
        <f>+'CTOS FICHA 904946'!P1083</f>
        <v>0</v>
      </c>
      <c r="E1075" t="str">
        <f>'CTOS FICHA 904664'!C1076&amp;'CTOS FICHA 904664'!D1076&amp;'CTOS FICHA 904664'!E1076&amp;'CTOS FICHA 904664'!F1076&amp;'CTOS FICHA 904664'!G1076&amp;'CTOS FICHA 904664'!H1076&amp;'CTOS FICHA 904664'!I1076&amp;'CTOS FICHA 904664'!Q1076</f>
        <v/>
      </c>
      <c r="F1075" s="8">
        <f>+'CTOS FICHA 904664'!A1076</f>
        <v>0</v>
      </c>
      <c r="G1075" s="8">
        <f>+'CTOS FICHA 904664'!B1076</f>
        <v>0</v>
      </c>
      <c r="H1075" s="8">
        <f>+'CTOS FICHA 904664'!P1076</f>
        <v>0</v>
      </c>
    </row>
    <row r="1076" spans="1:8">
      <c r="A1076" t="str">
        <f>'CTOS FICHA 904946'!C1084&amp;'CTOS FICHA 904946'!D1084&amp;'CTOS FICHA 904946'!E1084&amp;'CTOS FICHA 904946'!F1084&amp;'CTOS FICHA 904946'!G1084&amp;'CTOS FICHA 904946'!H1084&amp;'CTOS FICHA 904946'!I1084</f>
        <v/>
      </c>
      <c r="B1076" s="8">
        <f>+'CTOS FICHA 904946'!A1084</f>
        <v>0</v>
      </c>
      <c r="C1076" s="8">
        <f>+'CTOS FICHA 904946'!B1084</f>
        <v>0</v>
      </c>
      <c r="D1076" s="8">
        <f>+'CTOS FICHA 904946'!P1084</f>
        <v>0</v>
      </c>
      <c r="E1076" t="str">
        <f>'CTOS FICHA 904664'!C1077&amp;'CTOS FICHA 904664'!D1077&amp;'CTOS FICHA 904664'!E1077&amp;'CTOS FICHA 904664'!F1077&amp;'CTOS FICHA 904664'!G1077&amp;'CTOS FICHA 904664'!H1077&amp;'CTOS FICHA 904664'!I1077&amp;'CTOS FICHA 904664'!Q1077</f>
        <v/>
      </c>
      <c r="F1076" s="8">
        <f>+'CTOS FICHA 904664'!A1077</f>
        <v>0</v>
      </c>
      <c r="G1076" s="8">
        <f>+'CTOS FICHA 904664'!B1077</f>
        <v>0</v>
      </c>
      <c r="H1076" s="8">
        <f>+'CTOS FICHA 904664'!P1077</f>
        <v>0</v>
      </c>
    </row>
    <row r="1077" spans="1:8">
      <c r="A1077" t="str">
        <f>'CTOS FICHA 904946'!C1085&amp;'CTOS FICHA 904946'!D1085&amp;'CTOS FICHA 904946'!E1085&amp;'CTOS FICHA 904946'!F1085&amp;'CTOS FICHA 904946'!G1085&amp;'CTOS FICHA 904946'!H1085&amp;'CTOS FICHA 904946'!I1085</f>
        <v/>
      </c>
      <c r="B1077" s="8">
        <f>+'CTOS FICHA 904946'!A1085</f>
        <v>0</v>
      </c>
      <c r="C1077" s="8">
        <f>+'CTOS FICHA 904946'!B1085</f>
        <v>0</v>
      </c>
      <c r="D1077" s="8">
        <f>+'CTOS FICHA 904946'!P1085</f>
        <v>0</v>
      </c>
      <c r="E1077" t="str">
        <f>'CTOS FICHA 904664'!C1078&amp;'CTOS FICHA 904664'!D1078&amp;'CTOS FICHA 904664'!E1078&amp;'CTOS FICHA 904664'!F1078&amp;'CTOS FICHA 904664'!G1078&amp;'CTOS FICHA 904664'!H1078&amp;'CTOS FICHA 904664'!I1078&amp;'CTOS FICHA 904664'!Q1078</f>
        <v/>
      </c>
      <c r="F1077" s="8">
        <f>+'CTOS FICHA 904664'!A1078</f>
        <v>0</v>
      </c>
      <c r="G1077" s="8">
        <f>+'CTOS FICHA 904664'!B1078</f>
        <v>0</v>
      </c>
      <c r="H1077" s="8">
        <f>+'CTOS FICHA 904664'!P1078</f>
        <v>0</v>
      </c>
    </row>
    <row r="1078" spans="1:8">
      <c r="A1078" t="str">
        <f>'CTOS FICHA 904946'!C1086&amp;'CTOS FICHA 904946'!D1086&amp;'CTOS FICHA 904946'!E1086&amp;'CTOS FICHA 904946'!F1086&amp;'CTOS FICHA 904946'!G1086&amp;'CTOS FICHA 904946'!H1086&amp;'CTOS FICHA 904946'!I1086</f>
        <v/>
      </c>
      <c r="B1078" s="8">
        <f>+'CTOS FICHA 904946'!A1086</f>
        <v>0</v>
      </c>
      <c r="C1078" s="8">
        <f>+'CTOS FICHA 904946'!B1086</f>
        <v>0</v>
      </c>
      <c r="D1078" s="8">
        <f>+'CTOS FICHA 904946'!P1086</f>
        <v>0</v>
      </c>
      <c r="E1078" t="str">
        <f>'CTOS FICHA 904664'!C1079&amp;'CTOS FICHA 904664'!D1079&amp;'CTOS FICHA 904664'!E1079&amp;'CTOS FICHA 904664'!F1079&amp;'CTOS FICHA 904664'!G1079&amp;'CTOS FICHA 904664'!H1079&amp;'CTOS FICHA 904664'!I1079&amp;'CTOS FICHA 904664'!Q1079</f>
        <v/>
      </c>
      <c r="F1078" s="8">
        <f>+'CTOS FICHA 904664'!A1079</f>
        <v>0</v>
      </c>
      <c r="G1078" s="8">
        <f>+'CTOS FICHA 904664'!B1079</f>
        <v>0</v>
      </c>
      <c r="H1078" s="8">
        <f>+'CTOS FICHA 904664'!P1079</f>
        <v>0</v>
      </c>
    </row>
    <row r="1079" spans="1:8">
      <c r="A1079" t="str">
        <f>'CTOS FICHA 904946'!C1087&amp;'CTOS FICHA 904946'!D1087&amp;'CTOS FICHA 904946'!E1087&amp;'CTOS FICHA 904946'!F1087&amp;'CTOS FICHA 904946'!G1087&amp;'CTOS FICHA 904946'!H1087&amp;'CTOS FICHA 904946'!I1087</f>
        <v/>
      </c>
      <c r="B1079" s="8">
        <f>+'CTOS FICHA 904946'!A1087</f>
        <v>0</v>
      </c>
      <c r="C1079" s="8">
        <f>+'CTOS FICHA 904946'!B1087</f>
        <v>0</v>
      </c>
      <c r="D1079" s="8">
        <f>+'CTOS FICHA 904946'!P1087</f>
        <v>0</v>
      </c>
      <c r="E1079" t="str">
        <f>'CTOS FICHA 904664'!C1080&amp;'CTOS FICHA 904664'!D1080&amp;'CTOS FICHA 904664'!E1080&amp;'CTOS FICHA 904664'!F1080&amp;'CTOS FICHA 904664'!G1080&amp;'CTOS FICHA 904664'!H1080&amp;'CTOS FICHA 904664'!I1080&amp;'CTOS FICHA 904664'!Q1080</f>
        <v/>
      </c>
      <c r="F1079" s="8">
        <f>+'CTOS FICHA 904664'!A1080</f>
        <v>0</v>
      </c>
      <c r="G1079" s="8">
        <f>+'CTOS FICHA 904664'!B1080</f>
        <v>0</v>
      </c>
      <c r="H1079" s="8">
        <f>+'CTOS FICHA 904664'!P1080</f>
        <v>0</v>
      </c>
    </row>
    <row r="1080" spans="1:8">
      <c r="A1080" t="str">
        <f>'CTOS FICHA 904946'!C1088&amp;'CTOS FICHA 904946'!D1088&amp;'CTOS FICHA 904946'!E1088&amp;'CTOS FICHA 904946'!F1088&amp;'CTOS FICHA 904946'!G1088&amp;'CTOS FICHA 904946'!H1088&amp;'CTOS FICHA 904946'!I1088</f>
        <v/>
      </c>
      <c r="B1080" s="8">
        <f>+'CTOS FICHA 904946'!A1088</f>
        <v>0</v>
      </c>
      <c r="C1080" s="8">
        <f>+'CTOS FICHA 904946'!B1088</f>
        <v>0</v>
      </c>
      <c r="D1080" s="8">
        <f>+'CTOS FICHA 904946'!P1088</f>
        <v>0</v>
      </c>
      <c r="E1080" t="str">
        <f>'CTOS FICHA 904664'!C1081&amp;'CTOS FICHA 904664'!D1081&amp;'CTOS FICHA 904664'!E1081&amp;'CTOS FICHA 904664'!F1081&amp;'CTOS FICHA 904664'!G1081&amp;'CTOS FICHA 904664'!H1081&amp;'CTOS FICHA 904664'!I1081&amp;'CTOS FICHA 904664'!Q1081</f>
        <v/>
      </c>
      <c r="F1080" s="8">
        <f>+'CTOS FICHA 904664'!A1081</f>
        <v>0</v>
      </c>
      <c r="G1080" s="8">
        <f>+'CTOS FICHA 904664'!B1081</f>
        <v>0</v>
      </c>
      <c r="H1080" s="8">
        <f>+'CTOS FICHA 904664'!P1081</f>
        <v>0</v>
      </c>
    </row>
    <row r="1081" spans="1:8">
      <c r="A1081" t="str">
        <f>'CTOS FICHA 904946'!C1089&amp;'CTOS FICHA 904946'!D1089&amp;'CTOS FICHA 904946'!E1089&amp;'CTOS FICHA 904946'!F1089&amp;'CTOS FICHA 904946'!G1089&amp;'CTOS FICHA 904946'!H1089&amp;'CTOS FICHA 904946'!I1089</f>
        <v/>
      </c>
      <c r="B1081" s="8">
        <f>+'CTOS FICHA 904946'!A1089</f>
        <v>0</v>
      </c>
      <c r="C1081" s="8">
        <f>+'CTOS FICHA 904946'!B1089</f>
        <v>0</v>
      </c>
      <c r="D1081" s="8">
        <f>+'CTOS FICHA 904946'!P1089</f>
        <v>0</v>
      </c>
      <c r="E1081" t="str">
        <f>'CTOS FICHA 904664'!C1082&amp;'CTOS FICHA 904664'!D1082&amp;'CTOS FICHA 904664'!E1082&amp;'CTOS FICHA 904664'!F1082&amp;'CTOS FICHA 904664'!G1082&amp;'CTOS FICHA 904664'!H1082&amp;'CTOS FICHA 904664'!I1082&amp;'CTOS FICHA 904664'!Q1082</f>
        <v/>
      </c>
      <c r="F1081" s="8">
        <f>+'CTOS FICHA 904664'!A1082</f>
        <v>0</v>
      </c>
      <c r="G1081" s="8">
        <f>+'CTOS FICHA 904664'!B1082</f>
        <v>0</v>
      </c>
      <c r="H1081" s="8">
        <f>+'CTOS FICHA 904664'!P1082</f>
        <v>0</v>
      </c>
    </row>
    <row r="1082" spans="1:8">
      <c r="A1082" t="str">
        <f>'CTOS FICHA 904946'!C1090&amp;'CTOS FICHA 904946'!D1090&amp;'CTOS FICHA 904946'!E1090&amp;'CTOS FICHA 904946'!F1090&amp;'CTOS FICHA 904946'!G1090&amp;'CTOS FICHA 904946'!H1090&amp;'CTOS FICHA 904946'!I1090</f>
        <v/>
      </c>
      <c r="B1082" s="8">
        <f>+'CTOS FICHA 904946'!A1090</f>
        <v>0</v>
      </c>
      <c r="C1082" s="8">
        <f>+'CTOS FICHA 904946'!B1090</f>
        <v>0</v>
      </c>
      <c r="D1082" s="8">
        <f>+'CTOS FICHA 904946'!P1090</f>
        <v>0</v>
      </c>
      <c r="E1082" t="str">
        <f>'CTOS FICHA 904664'!C1083&amp;'CTOS FICHA 904664'!D1083&amp;'CTOS FICHA 904664'!E1083&amp;'CTOS FICHA 904664'!F1083&amp;'CTOS FICHA 904664'!G1083&amp;'CTOS FICHA 904664'!H1083&amp;'CTOS FICHA 904664'!I1083&amp;'CTOS FICHA 904664'!Q1083</f>
        <v/>
      </c>
      <c r="F1082" s="8">
        <f>+'CTOS FICHA 904664'!A1083</f>
        <v>0</v>
      </c>
      <c r="G1082" s="8">
        <f>+'CTOS FICHA 904664'!B1083</f>
        <v>0</v>
      </c>
      <c r="H1082" s="8">
        <f>+'CTOS FICHA 904664'!P1083</f>
        <v>0</v>
      </c>
    </row>
    <row r="1083" spans="1:8">
      <c r="A1083" t="str">
        <f>'CTOS FICHA 904946'!C1091&amp;'CTOS FICHA 904946'!D1091&amp;'CTOS FICHA 904946'!E1091&amp;'CTOS FICHA 904946'!F1091&amp;'CTOS FICHA 904946'!G1091&amp;'CTOS FICHA 904946'!H1091&amp;'CTOS FICHA 904946'!I1091</f>
        <v/>
      </c>
      <c r="B1083" s="8">
        <f>+'CTOS FICHA 904946'!A1091</f>
        <v>0</v>
      </c>
      <c r="C1083" s="8">
        <f>+'CTOS FICHA 904946'!B1091</f>
        <v>0</v>
      </c>
      <c r="D1083" s="8">
        <f>+'CTOS FICHA 904946'!P1091</f>
        <v>0</v>
      </c>
      <c r="E1083" t="str">
        <f>'CTOS FICHA 904664'!C1084&amp;'CTOS FICHA 904664'!D1084&amp;'CTOS FICHA 904664'!E1084&amp;'CTOS FICHA 904664'!F1084&amp;'CTOS FICHA 904664'!G1084&amp;'CTOS FICHA 904664'!H1084&amp;'CTOS FICHA 904664'!I1084&amp;'CTOS FICHA 904664'!Q1084</f>
        <v/>
      </c>
      <c r="F1083" s="8">
        <f>+'CTOS FICHA 904664'!A1084</f>
        <v>0</v>
      </c>
      <c r="G1083" s="8">
        <f>+'CTOS FICHA 904664'!B1084</f>
        <v>0</v>
      </c>
      <c r="H1083" s="8">
        <f>+'CTOS FICHA 904664'!P1084</f>
        <v>0</v>
      </c>
    </row>
    <row r="1084" spans="1:8">
      <c r="A1084" t="str">
        <f>'CTOS FICHA 904946'!C1092&amp;'CTOS FICHA 904946'!D1092&amp;'CTOS FICHA 904946'!E1092&amp;'CTOS FICHA 904946'!F1092&amp;'CTOS FICHA 904946'!G1092&amp;'CTOS FICHA 904946'!H1092&amp;'CTOS FICHA 904946'!I1092</f>
        <v/>
      </c>
      <c r="B1084" s="8">
        <f>+'CTOS FICHA 904946'!A1092</f>
        <v>0</v>
      </c>
      <c r="C1084" s="8">
        <f>+'CTOS FICHA 904946'!B1092</f>
        <v>0</v>
      </c>
      <c r="D1084" s="8">
        <f>+'CTOS FICHA 904946'!P1092</f>
        <v>0</v>
      </c>
      <c r="E1084" t="str">
        <f>'CTOS FICHA 904664'!C1085&amp;'CTOS FICHA 904664'!D1085&amp;'CTOS FICHA 904664'!E1085&amp;'CTOS FICHA 904664'!F1085&amp;'CTOS FICHA 904664'!G1085&amp;'CTOS FICHA 904664'!H1085&amp;'CTOS FICHA 904664'!I1085&amp;'CTOS FICHA 904664'!Q1085</f>
        <v/>
      </c>
      <c r="F1084" s="8">
        <f>+'CTOS FICHA 904664'!A1085</f>
        <v>0</v>
      </c>
      <c r="G1084" s="8">
        <f>+'CTOS FICHA 904664'!B1085</f>
        <v>0</v>
      </c>
      <c r="H1084" s="8">
        <f>+'CTOS FICHA 904664'!P1085</f>
        <v>0</v>
      </c>
    </row>
    <row r="1085" spans="1:8">
      <c r="A1085" t="str">
        <f>'CTOS FICHA 904946'!C1093&amp;'CTOS FICHA 904946'!D1093&amp;'CTOS FICHA 904946'!E1093&amp;'CTOS FICHA 904946'!F1093&amp;'CTOS FICHA 904946'!G1093&amp;'CTOS FICHA 904946'!H1093&amp;'CTOS FICHA 904946'!I1093</f>
        <v/>
      </c>
      <c r="B1085" s="8">
        <f>+'CTOS FICHA 904946'!A1093</f>
        <v>0</v>
      </c>
      <c r="C1085" s="8">
        <f>+'CTOS FICHA 904946'!B1093</f>
        <v>0</v>
      </c>
      <c r="D1085" s="8">
        <f>+'CTOS FICHA 904946'!P1093</f>
        <v>0</v>
      </c>
      <c r="E1085" t="str">
        <f>'CTOS FICHA 904664'!C1086&amp;'CTOS FICHA 904664'!D1086&amp;'CTOS FICHA 904664'!E1086&amp;'CTOS FICHA 904664'!F1086&amp;'CTOS FICHA 904664'!G1086&amp;'CTOS FICHA 904664'!H1086&amp;'CTOS FICHA 904664'!I1086&amp;'CTOS FICHA 904664'!Q1086</f>
        <v/>
      </c>
      <c r="F1085" s="8">
        <f>+'CTOS FICHA 904664'!A1086</f>
        <v>0</v>
      </c>
      <c r="G1085" s="8">
        <f>+'CTOS FICHA 904664'!B1086</f>
        <v>0</v>
      </c>
      <c r="H1085" s="8">
        <f>+'CTOS FICHA 904664'!P1086</f>
        <v>0</v>
      </c>
    </row>
    <row r="1086" spans="1:8">
      <c r="A1086" t="str">
        <f>'CTOS FICHA 904946'!C1094&amp;'CTOS FICHA 904946'!D1094&amp;'CTOS FICHA 904946'!E1094&amp;'CTOS FICHA 904946'!F1094&amp;'CTOS FICHA 904946'!G1094&amp;'CTOS FICHA 904946'!H1094&amp;'CTOS FICHA 904946'!I1094</f>
        <v/>
      </c>
      <c r="B1086" s="8">
        <f>+'CTOS FICHA 904946'!A1094</f>
        <v>0</v>
      </c>
      <c r="C1086" s="8">
        <f>+'CTOS FICHA 904946'!B1094</f>
        <v>0</v>
      </c>
      <c r="D1086" s="8">
        <f>+'CTOS FICHA 904946'!P1094</f>
        <v>0</v>
      </c>
      <c r="E1086" t="str">
        <f>'CTOS FICHA 904664'!C1087&amp;'CTOS FICHA 904664'!D1087&amp;'CTOS FICHA 904664'!E1087&amp;'CTOS FICHA 904664'!F1087&amp;'CTOS FICHA 904664'!G1087&amp;'CTOS FICHA 904664'!H1087&amp;'CTOS FICHA 904664'!I1087&amp;'CTOS FICHA 904664'!Q1087</f>
        <v/>
      </c>
      <c r="F1086" s="8">
        <f>+'CTOS FICHA 904664'!A1087</f>
        <v>0</v>
      </c>
      <c r="G1086" s="8">
        <f>+'CTOS FICHA 904664'!B1087</f>
        <v>0</v>
      </c>
      <c r="H1086" s="8">
        <f>+'CTOS FICHA 904664'!P1087</f>
        <v>0</v>
      </c>
    </row>
    <row r="1087" spans="1:8">
      <c r="A1087" t="str">
        <f>'CTOS FICHA 904946'!C1095&amp;'CTOS FICHA 904946'!D1095&amp;'CTOS FICHA 904946'!E1095&amp;'CTOS FICHA 904946'!F1095&amp;'CTOS FICHA 904946'!G1095&amp;'CTOS FICHA 904946'!H1095&amp;'CTOS FICHA 904946'!I1095</f>
        <v/>
      </c>
      <c r="B1087" s="8">
        <f>+'CTOS FICHA 904946'!A1095</f>
        <v>0</v>
      </c>
      <c r="C1087" s="8">
        <f>+'CTOS FICHA 904946'!B1095</f>
        <v>0</v>
      </c>
      <c r="D1087" s="8">
        <f>+'CTOS FICHA 904946'!P1095</f>
        <v>0</v>
      </c>
      <c r="E1087" t="str">
        <f>'CTOS FICHA 904664'!C1088&amp;'CTOS FICHA 904664'!D1088&amp;'CTOS FICHA 904664'!E1088&amp;'CTOS FICHA 904664'!F1088&amp;'CTOS FICHA 904664'!G1088&amp;'CTOS FICHA 904664'!H1088&amp;'CTOS FICHA 904664'!I1088&amp;'CTOS FICHA 904664'!Q1088</f>
        <v/>
      </c>
      <c r="F1087" s="8">
        <f>+'CTOS FICHA 904664'!A1088</f>
        <v>0</v>
      </c>
      <c r="G1087" s="8">
        <f>+'CTOS FICHA 904664'!B1088</f>
        <v>0</v>
      </c>
      <c r="H1087" s="8">
        <f>+'CTOS FICHA 904664'!P1088</f>
        <v>0</v>
      </c>
    </row>
    <row r="1088" spans="1:8">
      <c r="A1088" t="str">
        <f>'CTOS FICHA 904946'!C1096&amp;'CTOS FICHA 904946'!D1096&amp;'CTOS FICHA 904946'!E1096&amp;'CTOS FICHA 904946'!F1096&amp;'CTOS FICHA 904946'!G1096&amp;'CTOS FICHA 904946'!H1096&amp;'CTOS FICHA 904946'!I1096</f>
        <v/>
      </c>
      <c r="B1088" s="8">
        <f>+'CTOS FICHA 904946'!A1096</f>
        <v>0</v>
      </c>
      <c r="C1088" s="8">
        <f>+'CTOS FICHA 904946'!B1096</f>
        <v>0</v>
      </c>
      <c r="D1088" s="8">
        <f>+'CTOS FICHA 904946'!P1096</f>
        <v>0</v>
      </c>
      <c r="E1088" t="str">
        <f>'CTOS FICHA 904664'!C1089&amp;'CTOS FICHA 904664'!D1089&amp;'CTOS FICHA 904664'!E1089&amp;'CTOS FICHA 904664'!F1089&amp;'CTOS FICHA 904664'!G1089&amp;'CTOS FICHA 904664'!H1089&amp;'CTOS FICHA 904664'!I1089&amp;'CTOS FICHA 904664'!Q1089</f>
        <v/>
      </c>
      <c r="F1088" s="8">
        <f>+'CTOS FICHA 904664'!A1089</f>
        <v>0</v>
      </c>
      <c r="G1088" s="8">
        <f>+'CTOS FICHA 904664'!B1089</f>
        <v>0</v>
      </c>
      <c r="H1088" s="8">
        <f>+'CTOS FICHA 904664'!P1089</f>
        <v>0</v>
      </c>
    </row>
    <row r="1089" spans="1:8">
      <c r="A1089" t="str">
        <f>'CTOS FICHA 904946'!C1097&amp;'CTOS FICHA 904946'!D1097&amp;'CTOS FICHA 904946'!E1097&amp;'CTOS FICHA 904946'!F1097&amp;'CTOS FICHA 904946'!G1097&amp;'CTOS FICHA 904946'!H1097&amp;'CTOS FICHA 904946'!I1097</f>
        <v/>
      </c>
      <c r="B1089" s="8">
        <f>+'CTOS FICHA 904946'!A1097</f>
        <v>0</v>
      </c>
      <c r="C1089" s="8">
        <f>+'CTOS FICHA 904946'!B1097</f>
        <v>0</v>
      </c>
      <c r="D1089" s="8">
        <f>+'CTOS FICHA 904946'!P1097</f>
        <v>0</v>
      </c>
      <c r="E1089" t="str">
        <f>'CTOS FICHA 904664'!C1090&amp;'CTOS FICHA 904664'!D1090&amp;'CTOS FICHA 904664'!E1090&amp;'CTOS FICHA 904664'!F1090&amp;'CTOS FICHA 904664'!G1090&amp;'CTOS FICHA 904664'!H1090&amp;'CTOS FICHA 904664'!I1090&amp;'CTOS FICHA 904664'!Q1090</f>
        <v/>
      </c>
      <c r="F1089" s="8">
        <f>+'CTOS FICHA 904664'!A1090</f>
        <v>0</v>
      </c>
      <c r="G1089" s="8">
        <f>+'CTOS FICHA 904664'!B1090</f>
        <v>0</v>
      </c>
      <c r="H1089" s="8">
        <f>+'CTOS FICHA 904664'!P1090</f>
        <v>0</v>
      </c>
    </row>
    <row r="1090" spans="1:8">
      <c r="A1090" t="str">
        <f>'CTOS FICHA 904946'!C1098&amp;'CTOS FICHA 904946'!D1098&amp;'CTOS FICHA 904946'!E1098&amp;'CTOS FICHA 904946'!F1098&amp;'CTOS FICHA 904946'!G1098&amp;'CTOS FICHA 904946'!H1098&amp;'CTOS FICHA 904946'!I1098</f>
        <v/>
      </c>
      <c r="B1090" s="8">
        <f>+'CTOS FICHA 904946'!A1098</f>
        <v>0</v>
      </c>
      <c r="C1090" s="8">
        <f>+'CTOS FICHA 904946'!B1098</f>
        <v>0</v>
      </c>
      <c r="D1090" s="8">
        <f>+'CTOS FICHA 904946'!P1098</f>
        <v>0</v>
      </c>
      <c r="E1090" t="str">
        <f>'CTOS FICHA 904664'!C1091&amp;'CTOS FICHA 904664'!D1091&amp;'CTOS FICHA 904664'!E1091&amp;'CTOS FICHA 904664'!F1091&amp;'CTOS FICHA 904664'!G1091&amp;'CTOS FICHA 904664'!H1091&amp;'CTOS FICHA 904664'!I1091&amp;'CTOS FICHA 904664'!Q1091</f>
        <v/>
      </c>
      <c r="F1090" s="8">
        <f>+'CTOS FICHA 904664'!A1091</f>
        <v>0</v>
      </c>
      <c r="G1090" s="8">
        <f>+'CTOS FICHA 904664'!B1091</f>
        <v>0</v>
      </c>
      <c r="H1090" s="8">
        <f>+'CTOS FICHA 904664'!P1091</f>
        <v>0</v>
      </c>
    </row>
    <row r="1091" spans="1:8">
      <c r="A1091" t="str">
        <f>'CTOS FICHA 904946'!C1099&amp;'CTOS FICHA 904946'!D1099&amp;'CTOS FICHA 904946'!E1099&amp;'CTOS FICHA 904946'!F1099&amp;'CTOS FICHA 904946'!G1099&amp;'CTOS FICHA 904946'!H1099&amp;'CTOS FICHA 904946'!I1099</f>
        <v/>
      </c>
      <c r="B1091" s="8">
        <f>+'CTOS FICHA 904946'!A1099</f>
        <v>0</v>
      </c>
      <c r="C1091" s="8">
        <f>+'CTOS FICHA 904946'!B1099</f>
        <v>0</v>
      </c>
      <c r="D1091" s="8">
        <f>+'CTOS FICHA 904946'!P1099</f>
        <v>0</v>
      </c>
      <c r="E1091" t="str">
        <f>'CTOS FICHA 904664'!C1092&amp;'CTOS FICHA 904664'!D1092&amp;'CTOS FICHA 904664'!E1092&amp;'CTOS FICHA 904664'!F1092&amp;'CTOS FICHA 904664'!G1092&amp;'CTOS FICHA 904664'!H1092&amp;'CTOS FICHA 904664'!I1092&amp;'CTOS FICHA 904664'!Q1092</f>
        <v/>
      </c>
      <c r="F1091" s="8">
        <f>+'CTOS FICHA 904664'!A1092</f>
        <v>0</v>
      </c>
      <c r="G1091" s="8">
        <f>+'CTOS FICHA 904664'!B1092</f>
        <v>0</v>
      </c>
      <c r="H1091" s="8">
        <f>+'CTOS FICHA 904664'!P1092</f>
        <v>0</v>
      </c>
    </row>
    <row r="1092" spans="1:8">
      <c r="A1092" t="str">
        <f>'CTOS FICHA 904946'!C1100&amp;'CTOS FICHA 904946'!D1100&amp;'CTOS FICHA 904946'!E1100&amp;'CTOS FICHA 904946'!F1100&amp;'CTOS FICHA 904946'!G1100&amp;'CTOS FICHA 904946'!H1100&amp;'CTOS FICHA 904946'!I1100</f>
        <v/>
      </c>
      <c r="B1092" s="8">
        <f>+'CTOS FICHA 904946'!A1100</f>
        <v>0</v>
      </c>
      <c r="C1092" s="8">
        <f>+'CTOS FICHA 904946'!B1100</f>
        <v>0</v>
      </c>
      <c r="D1092" s="8">
        <f>+'CTOS FICHA 904946'!P1100</f>
        <v>0</v>
      </c>
      <c r="E1092" t="str">
        <f>'CTOS FICHA 904664'!C1093&amp;'CTOS FICHA 904664'!D1093&amp;'CTOS FICHA 904664'!E1093&amp;'CTOS FICHA 904664'!F1093&amp;'CTOS FICHA 904664'!G1093&amp;'CTOS FICHA 904664'!H1093&amp;'CTOS FICHA 904664'!I1093&amp;'CTOS FICHA 904664'!Q1093</f>
        <v/>
      </c>
      <c r="F1092" s="8">
        <f>+'CTOS FICHA 904664'!A1093</f>
        <v>0</v>
      </c>
      <c r="G1092" s="8">
        <f>+'CTOS FICHA 904664'!B1093</f>
        <v>0</v>
      </c>
      <c r="H1092" s="8">
        <f>+'CTOS FICHA 904664'!P1093</f>
        <v>0</v>
      </c>
    </row>
    <row r="1093" spans="1:8">
      <c r="A1093" t="str">
        <f>'CTOS FICHA 904946'!C1101&amp;'CTOS FICHA 904946'!D1101&amp;'CTOS FICHA 904946'!E1101&amp;'CTOS FICHA 904946'!F1101&amp;'CTOS FICHA 904946'!G1101&amp;'CTOS FICHA 904946'!H1101&amp;'CTOS FICHA 904946'!I1101</f>
        <v/>
      </c>
      <c r="B1093" s="8">
        <f>+'CTOS FICHA 904946'!A1101</f>
        <v>0</v>
      </c>
      <c r="C1093" s="8">
        <f>+'CTOS FICHA 904946'!B1101</f>
        <v>0</v>
      </c>
      <c r="D1093" s="8">
        <f>+'CTOS FICHA 904946'!P1101</f>
        <v>0</v>
      </c>
      <c r="E1093" t="str">
        <f>'CTOS FICHA 904664'!C1094&amp;'CTOS FICHA 904664'!D1094&amp;'CTOS FICHA 904664'!E1094&amp;'CTOS FICHA 904664'!F1094&amp;'CTOS FICHA 904664'!G1094&amp;'CTOS FICHA 904664'!H1094&amp;'CTOS FICHA 904664'!I1094&amp;'CTOS FICHA 904664'!Q1094</f>
        <v/>
      </c>
      <c r="F1093" s="8">
        <f>+'CTOS FICHA 904664'!A1094</f>
        <v>0</v>
      </c>
      <c r="G1093" s="8">
        <f>+'CTOS FICHA 904664'!B1094</f>
        <v>0</v>
      </c>
      <c r="H1093" s="8">
        <f>+'CTOS FICHA 904664'!P1094</f>
        <v>0</v>
      </c>
    </row>
    <row r="1094" spans="1:8">
      <c r="A1094" t="str">
        <f>'CTOS FICHA 904946'!C1102&amp;'CTOS FICHA 904946'!D1102&amp;'CTOS FICHA 904946'!E1102&amp;'CTOS FICHA 904946'!F1102&amp;'CTOS FICHA 904946'!G1102&amp;'CTOS FICHA 904946'!H1102&amp;'CTOS FICHA 904946'!I1102</f>
        <v/>
      </c>
      <c r="B1094" s="8">
        <f>+'CTOS FICHA 904946'!A1102</f>
        <v>0</v>
      </c>
      <c r="C1094" s="8">
        <f>+'CTOS FICHA 904946'!B1102</f>
        <v>0</v>
      </c>
      <c r="D1094" s="8">
        <f>+'CTOS FICHA 904946'!P1102</f>
        <v>0</v>
      </c>
      <c r="E1094" t="str">
        <f>'CTOS FICHA 904664'!C1095&amp;'CTOS FICHA 904664'!D1095&amp;'CTOS FICHA 904664'!E1095&amp;'CTOS FICHA 904664'!F1095&amp;'CTOS FICHA 904664'!G1095&amp;'CTOS FICHA 904664'!H1095&amp;'CTOS FICHA 904664'!I1095&amp;'CTOS FICHA 904664'!Q1095</f>
        <v/>
      </c>
      <c r="F1094" s="8">
        <f>+'CTOS FICHA 904664'!A1095</f>
        <v>0</v>
      </c>
      <c r="G1094" s="8">
        <f>+'CTOS FICHA 904664'!B1095</f>
        <v>0</v>
      </c>
      <c r="H1094" s="8">
        <f>+'CTOS FICHA 904664'!P1095</f>
        <v>0</v>
      </c>
    </row>
    <row r="1095" spans="1:8">
      <c r="A1095" t="str">
        <f>'CTOS FICHA 904946'!C1103&amp;'CTOS FICHA 904946'!D1103&amp;'CTOS FICHA 904946'!E1103&amp;'CTOS FICHA 904946'!F1103&amp;'CTOS FICHA 904946'!G1103&amp;'CTOS FICHA 904946'!H1103&amp;'CTOS FICHA 904946'!I1103</f>
        <v/>
      </c>
      <c r="B1095" s="8">
        <f>+'CTOS FICHA 904946'!A1103</f>
        <v>0</v>
      </c>
      <c r="C1095" s="8">
        <f>+'CTOS FICHA 904946'!B1103</f>
        <v>0</v>
      </c>
      <c r="D1095" s="8">
        <f>+'CTOS FICHA 904946'!P1103</f>
        <v>0</v>
      </c>
      <c r="E1095" t="str">
        <f>'CTOS FICHA 904664'!C1096&amp;'CTOS FICHA 904664'!D1096&amp;'CTOS FICHA 904664'!E1096&amp;'CTOS FICHA 904664'!F1096&amp;'CTOS FICHA 904664'!G1096&amp;'CTOS FICHA 904664'!H1096&amp;'CTOS FICHA 904664'!I1096&amp;'CTOS FICHA 904664'!Q1096</f>
        <v/>
      </c>
      <c r="F1095" s="8">
        <f>+'CTOS FICHA 904664'!A1096</f>
        <v>0</v>
      </c>
      <c r="G1095" s="8">
        <f>+'CTOS FICHA 904664'!B1096</f>
        <v>0</v>
      </c>
      <c r="H1095" s="8">
        <f>+'CTOS FICHA 904664'!P1096</f>
        <v>0</v>
      </c>
    </row>
    <row r="1096" spans="1:8">
      <c r="A1096" t="str">
        <f>'CTOS FICHA 904946'!C1104&amp;'CTOS FICHA 904946'!D1104&amp;'CTOS FICHA 904946'!E1104&amp;'CTOS FICHA 904946'!F1104&amp;'CTOS FICHA 904946'!G1104&amp;'CTOS FICHA 904946'!H1104&amp;'CTOS FICHA 904946'!I1104</f>
        <v/>
      </c>
      <c r="B1096" s="8">
        <f>+'CTOS FICHA 904946'!A1104</f>
        <v>0</v>
      </c>
      <c r="C1096" s="8">
        <f>+'CTOS FICHA 904946'!B1104</f>
        <v>0</v>
      </c>
      <c r="D1096" s="8">
        <f>+'CTOS FICHA 904946'!P1104</f>
        <v>0</v>
      </c>
      <c r="E1096" t="str">
        <f>'CTOS FICHA 904664'!C1097&amp;'CTOS FICHA 904664'!D1097&amp;'CTOS FICHA 904664'!E1097&amp;'CTOS FICHA 904664'!F1097&amp;'CTOS FICHA 904664'!G1097&amp;'CTOS FICHA 904664'!H1097&amp;'CTOS FICHA 904664'!I1097&amp;'CTOS FICHA 904664'!Q1097</f>
        <v/>
      </c>
      <c r="F1096" s="8">
        <f>+'CTOS FICHA 904664'!A1097</f>
        <v>0</v>
      </c>
      <c r="G1096" s="8">
        <f>+'CTOS FICHA 904664'!B1097</f>
        <v>0</v>
      </c>
      <c r="H1096" s="8">
        <f>+'CTOS FICHA 904664'!P1097</f>
        <v>0</v>
      </c>
    </row>
    <row r="1097" spans="1:8">
      <c r="A1097" t="str">
        <f>'CTOS FICHA 904946'!C1105&amp;'CTOS FICHA 904946'!D1105&amp;'CTOS FICHA 904946'!E1105&amp;'CTOS FICHA 904946'!F1105&amp;'CTOS FICHA 904946'!G1105&amp;'CTOS FICHA 904946'!H1105&amp;'CTOS FICHA 904946'!I1105</f>
        <v/>
      </c>
      <c r="B1097" s="8">
        <f>+'CTOS FICHA 904946'!A1105</f>
        <v>0</v>
      </c>
      <c r="C1097" s="8">
        <f>+'CTOS FICHA 904946'!B1105</f>
        <v>0</v>
      </c>
      <c r="D1097" s="8">
        <f>+'CTOS FICHA 904946'!P1105</f>
        <v>0</v>
      </c>
      <c r="E1097" t="str">
        <f>'CTOS FICHA 904664'!C1098&amp;'CTOS FICHA 904664'!D1098&amp;'CTOS FICHA 904664'!E1098&amp;'CTOS FICHA 904664'!F1098&amp;'CTOS FICHA 904664'!G1098&amp;'CTOS FICHA 904664'!H1098&amp;'CTOS FICHA 904664'!I1098&amp;'CTOS FICHA 904664'!Q1098</f>
        <v/>
      </c>
      <c r="F1097" s="8">
        <f>+'CTOS FICHA 904664'!A1098</f>
        <v>0</v>
      </c>
      <c r="G1097" s="8">
        <f>+'CTOS FICHA 904664'!B1098</f>
        <v>0</v>
      </c>
      <c r="H1097" s="8">
        <f>+'CTOS FICHA 904664'!P1098</f>
        <v>0</v>
      </c>
    </row>
    <row r="1098" spans="1:8">
      <c r="A1098" t="str">
        <f>'CTOS FICHA 904946'!C1106&amp;'CTOS FICHA 904946'!D1106&amp;'CTOS FICHA 904946'!E1106&amp;'CTOS FICHA 904946'!F1106&amp;'CTOS FICHA 904946'!G1106&amp;'CTOS FICHA 904946'!H1106&amp;'CTOS FICHA 904946'!I1106</f>
        <v/>
      </c>
      <c r="B1098" s="8">
        <f>+'CTOS FICHA 904946'!A1106</f>
        <v>0</v>
      </c>
      <c r="C1098" s="8">
        <f>+'CTOS FICHA 904946'!B1106</f>
        <v>0</v>
      </c>
      <c r="D1098" s="8">
        <f>+'CTOS FICHA 904946'!P1106</f>
        <v>0</v>
      </c>
      <c r="E1098" t="str">
        <f>'CTOS FICHA 904664'!C1099&amp;'CTOS FICHA 904664'!D1099&amp;'CTOS FICHA 904664'!E1099&amp;'CTOS FICHA 904664'!F1099&amp;'CTOS FICHA 904664'!G1099&amp;'CTOS FICHA 904664'!H1099&amp;'CTOS FICHA 904664'!I1099&amp;'CTOS FICHA 904664'!Q1099</f>
        <v/>
      </c>
      <c r="F1098" s="8">
        <f>+'CTOS FICHA 904664'!A1099</f>
        <v>0</v>
      </c>
      <c r="G1098" s="8">
        <f>+'CTOS FICHA 904664'!B1099</f>
        <v>0</v>
      </c>
      <c r="H1098" s="8">
        <f>+'CTOS FICHA 904664'!P1099</f>
        <v>0</v>
      </c>
    </row>
    <row r="1099" spans="1:8">
      <c r="A1099" t="str">
        <f>'CTOS FICHA 904946'!C1107&amp;'CTOS FICHA 904946'!D1107&amp;'CTOS FICHA 904946'!E1107&amp;'CTOS FICHA 904946'!F1107&amp;'CTOS FICHA 904946'!G1107&amp;'CTOS FICHA 904946'!H1107&amp;'CTOS FICHA 904946'!I1107</f>
        <v/>
      </c>
      <c r="B1099" s="8">
        <f>+'CTOS FICHA 904946'!A1107</f>
        <v>0</v>
      </c>
      <c r="C1099" s="8">
        <f>+'CTOS FICHA 904946'!B1107</f>
        <v>0</v>
      </c>
      <c r="D1099" s="8">
        <f>+'CTOS FICHA 904946'!P1107</f>
        <v>0</v>
      </c>
      <c r="E1099" t="str">
        <f>'CTOS FICHA 904664'!C1100&amp;'CTOS FICHA 904664'!D1100&amp;'CTOS FICHA 904664'!E1100&amp;'CTOS FICHA 904664'!F1100&amp;'CTOS FICHA 904664'!G1100&amp;'CTOS FICHA 904664'!H1100&amp;'CTOS FICHA 904664'!I1100&amp;'CTOS FICHA 904664'!Q1100</f>
        <v/>
      </c>
      <c r="F1099" s="8">
        <f>+'CTOS FICHA 904664'!A1100</f>
        <v>0</v>
      </c>
      <c r="G1099" s="8">
        <f>+'CTOS FICHA 904664'!B1100</f>
        <v>0</v>
      </c>
      <c r="H1099" s="8">
        <f>+'CTOS FICHA 904664'!P1100</f>
        <v>0</v>
      </c>
    </row>
    <row r="1100" spans="1:8">
      <c r="A1100" t="str">
        <f>'CTOS FICHA 904946'!C1108&amp;'CTOS FICHA 904946'!D1108&amp;'CTOS FICHA 904946'!E1108&amp;'CTOS FICHA 904946'!F1108&amp;'CTOS FICHA 904946'!G1108&amp;'CTOS FICHA 904946'!H1108&amp;'CTOS FICHA 904946'!I1108</f>
        <v/>
      </c>
      <c r="B1100" s="8">
        <f>+'CTOS FICHA 904946'!A1108</f>
        <v>0</v>
      </c>
      <c r="C1100" s="8">
        <f>+'CTOS FICHA 904946'!B1108</f>
        <v>0</v>
      </c>
      <c r="D1100" s="8">
        <f>+'CTOS FICHA 904946'!P1108</f>
        <v>0</v>
      </c>
      <c r="E1100" t="str">
        <f>'CTOS FICHA 904664'!C1101&amp;'CTOS FICHA 904664'!D1101&amp;'CTOS FICHA 904664'!E1101&amp;'CTOS FICHA 904664'!F1101&amp;'CTOS FICHA 904664'!G1101&amp;'CTOS FICHA 904664'!H1101&amp;'CTOS FICHA 904664'!I1101&amp;'CTOS FICHA 904664'!Q1101</f>
        <v/>
      </c>
      <c r="F1100" s="8">
        <f>+'CTOS FICHA 904664'!A1101</f>
        <v>0</v>
      </c>
      <c r="G1100" s="8">
        <f>+'CTOS FICHA 904664'!B1101</f>
        <v>0</v>
      </c>
      <c r="H1100" s="8">
        <f>+'CTOS FICHA 904664'!P1101</f>
        <v>0</v>
      </c>
    </row>
    <row r="1101" spans="1:8">
      <c r="A1101" t="str">
        <f>'CTOS FICHA 904946'!C1109&amp;'CTOS FICHA 904946'!D1109&amp;'CTOS FICHA 904946'!E1109&amp;'CTOS FICHA 904946'!F1109&amp;'CTOS FICHA 904946'!G1109&amp;'CTOS FICHA 904946'!H1109&amp;'CTOS FICHA 904946'!I1109</f>
        <v/>
      </c>
      <c r="B1101" s="8">
        <f>+'CTOS FICHA 904946'!A1109</f>
        <v>0</v>
      </c>
      <c r="C1101" s="8">
        <f>+'CTOS FICHA 904946'!B1109</f>
        <v>0</v>
      </c>
      <c r="D1101" s="8">
        <f>+'CTOS FICHA 904946'!P1109</f>
        <v>0</v>
      </c>
      <c r="E1101" t="str">
        <f>'CTOS FICHA 904664'!C1102&amp;'CTOS FICHA 904664'!D1102&amp;'CTOS FICHA 904664'!E1102&amp;'CTOS FICHA 904664'!F1102&amp;'CTOS FICHA 904664'!G1102&amp;'CTOS FICHA 904664'!H1102&amp;'CTOS FICHA 904664'!I1102&amp;'CTOS FICHA 904664'!Q1102</f>
        <v/>
      </c>
      <c r="F1101" s="8">
        <f>+'CTOS FICHA 904664'!A1102</f>
        <v>0</v>
      </c>
      <c r="G1101" s="8">
        <f>+'CTOS FICHA 904664'!B1102</f>
        <v>0</v>
      </c>
      <c r="H1101" s="8">
        <f>+'CTOS FICHA 904664'!P1102</f>
        <v>0</v>
      </c>
    </row>
    <row r="1102" spans="1:8">
      <c r="A1102" t="str">
        <f>'CTOS FICHA 904946'!C1110&amp;'CTOS FICHA 904946'!D1110&amp;'CTOS FICHA 904946'!E1110&amp;'CTOS FICHA 904946'!F1110&amp;'CTOS FICHA 904946'!G1110&amp;'CTOS FICHA 904946'!H1110&amp;'CTOS FICHA 904946'!I1110</f>
        <v/>
      </c>
      <c r="B1102" s="8">
        <f>+'CTOS FICHA 904946'!A1110</f>
        <v>0</v>
      </c>
      <c r="C1102" s="8">
        <f>+'CTOS FICHA 904946'!B1110</f>
        <v>0</v>
      </c>
      <c r="D1102" s="8">
        <f>+'CTOS FICHA 904946'!P1110</f>
        <v>0</v>
      </c>
      <c r="E1102" t="str">
        <f>'CTOS FICHA 904664'!C1103&amp;'CTOS FICHA 904664'!D1103&amp;'CTOS FICHA 904664'!E1103&amp;'CTOS FICHA 904664'!F1103&amp;'CTOS FICHA 904664'!G1103&amp;'CTOS FICHA 904664'!H1103&amp;'CTOS FICHA 904664'!I1103&amp;'CTOS FICHA 904664'!Q1103</f>
        <v/>
      </c>
      <c r="F1102" s="8">
        <f>+'CTOS FICHA 904664'!A1103</f>
        <v>0</v>
      </c>
      <c r="G1102" s="8">
        <f>+'CTOS FICHA 904664'!B1103</f>
        <v>0</v>
      </c>
      <c r="H1102" s="8">
        <f>+'CTOS FICHA 904664'!P1103</f>
        <v>0</v>
      </c>
    </row>
    <row r="1103" spans="1:8">
      <c r="A1103" t="str">
        <f>'CTOS FICHA 904946'!C1111&amp;'CTOS FICHA 904946'!D1111&amp;'CTOS FICHA 904946'!E1111&amp;'CTOS FICHA 904946'!F1111&amp;'CTOS FICHA 904946'!G1111&amp;'CTOS FICHA 904946'!H1111&amp;'CTOS FICHA 904946'!I1111</f>
        <v/>
      </c>
      <c r="B1103" s="8">
        <f>+'CTOS FICHA 904946'!A1111</f>
        <v>0</v>
      </c>
      <c r="C1103" s="8">
        <f>+'CTOS FICHA 904946'!B1111</f>
        <v>0</v>
      </c>
      <c r="D1103" s="8">
        <f>+'CTOS FICHA 904946'!P1111</f>
        <v>0</v>
      </c>
      <c r="E1103" t="str">
        <f>'CTOS FICHA 904664'!C1104&amp;'CTOS FICHA 904664'!D1104&amp;'CTOS FICHA 904664'!E1104&amp;'CTOS FICHA 904664'!F1104&amp;'CTOS FICHA 904664'!G1104&amp;'CTOS FICHA 904664'!H1104&amp;'CTOS FICHA 904664'!I1104&amp;'CTOS FICHA 904664'!Q1104</f>
        <v/>
      </c>
      <c r="F1103" s="8">
        <f>+'CTOS FICHA 904664'!A1104</f>
        <v>0</v>
      </c>
      <c r="G1103" s="8">
        <f>+'CTOS FICHA 904664'!B1104</f>
        <v>0</v>
      </c>
      <c r="H1103" s="8">
        <f>+'CTOS FICHA 904664'!P1104</f>
        <v>0</v>
      </c>
    </row>
    <row r="1104" spans="1:8">
      <c r="A1104" t="str">
        <f>'CTOS FICHA 904946'!C1112&amp;'CTOS FICHA 904946'!D1112&amp;'CTOS FICHA 904946'!E1112&amp;'CTOS FICHA 904946'!F1112&amp;'CTOS FICHA 904946'!G1112&amp;'CTOS FICHA 904946'!H1112&amp;'CTOS FICHA 904946'!I1112</f>
        <v/>
      </c>
      <c r="B1104" s="8">
        <f>+'CTOS FICHA 904946'!A1112</f>
        <v>0</v>
      </c>
      <c r="C1104" s="8">
        <f>+'CTOS FICHA 904946'!B1112</f>
        <v>0</v>
      </c>
      <c r="D1104" s="8">
        <f>+'CTOS FICHA 904946'!P1112</f>
        <v>0</v>
      </c>
      <c r="E1104" t="str">
        <f>'CTOS FICHA 904664'!C1105&amp;'CTOS FICHA 904664'!D1105&amp;'CTOS FICHA 904664'!E1105&amp;'CTOS FICHA 904664'!F1105&amp;'CTOS FICHA 904664'!G1105&amp;'CTOS FICHA 904664'!H1105&amp;'CTOS FICHA 904664'!I1105&amp;'CTOS FICHA 904664'!Q1105</f>
        <v/>
      </c>
      <c r="F1104" s="8">
        <f>+'CTOS FICHA 904664'!A1105</f>
        <v>0</v>
      </c>
      <c r="G1104" s="8">
        <f>+'CTOS FICHA 904664'!B1105</f>
        <v>0</v>
      </c>
      <c r="H1104" s="8">
        <f>+'CTOS FICHA 904664'!P1105</f>
        <v>0</v>
      </c>
    </row>
    <row r="1105" spans="1:8">
      <c r="A1105" t="str">
        <f>'CTOS FICHA 904946'!C1113&amp;'CTOS FICHA 904946'!D1113&amp;'CTOS FICHA 904946'!E1113&amp;'CTOS FICHA 904946'!F1113&amp;'CTOS FICHA 904946'!G1113&amp;'CTOS FICHA 904946'!H1113&amp;'CTOS FICHA 904946'!I1113</f>
        <v/>
      </c>
      <c r="B1105" s="8">
        <f>+'CTOS FICHA 904946'!A1113</f>
        <v>0</v>
      </c>
      <c r="C1105" s="8">
        <f>+'CTOS FICHA 904946'!B1113</f>
        <v>0</v>
      </c>
      <c r="D1105" s="8">
        <f>+'CTOS FICHA 904946'!P1113</f>
        <v>0</v>
      </c>
      <c r="E1105" t="str">
        <f>'CTOS FICHA 904664'!C1106&amp;'CTOS FICHA 904664'!D1106&amp;'CTOS FICHA 904664'!E1106&amp;'CTOS FICHA 904664'!F1106&amp;'CTOS FICHA 904664'!G1106&amp;'CTOS FICHA 904664'!H1106&amp;'CTOS FICHA 904664'!I1106&amp;'CTOS FICHA 904664'!Q1106</f>
        <v/>
      </c>
      <c r="F1105" s="8">
        <f>+'CTOS FICHA 904664'!A1106</f>
        <v>0</v>
      </c>
      <c r="G1105" s="8">
        <f>+'CTOS FICHA 904664'!B1106</f>
        <v>0</v>
      </c>
      <c r="H1105" s="8">
        <f>+'CTOS FICHA 904664'!P1106</f>
        <v>0</v>
      </c>
    </row>
    <row r="1106" spans="1:8">
      <c r="A1106" t="str">
        <f>'CTOS FICHA 904946'!C1114&amp;'CTOS FICHA 904946'!D1114&amp;'CTOS FICHA 904946'!E1114&amp;'CTOS FICHA 904946'!F1114&amp;'CTOS FICHA 904946'!G1114&amp;'CTOS FICHA 904946'!H1114&amp;'CTOS FICHA 904946'!I1114</f>
        <v/>
      </c>
      <c r="B1106" s="8">
        <f>+'CTOS FICHA 904946'!A1114</f>
        <v>0</v>
      </c>
      <c r="C1106" s="8">
        <f>+'CTOS FICHA 904946'!B1114</f>
        <v>0</v>
      </c>
      <c r="D1106" s="8">
        <f>+'CTOS FICHA 904946'!P1114</f>
        <v>0</v>
      </c>
      <c r="E1106" t="str">
        <f>'CTOS FICHA 904664'!C1107&amp;'CTOS FICHA 904664'!D1107&amp;'CTOS FICHA 904664'!E1107&amp;'CTOS FICHA 904664'!F1107&amp;'CTOS FICHA 904664'!G1107&amp;'CTOS FICHA 904664'!H1107&amp;'CTOS FICHA 904664'!I1107&amp;'CTOS FICHA 904664'!Q1107</f>
        <v/>
      </c>
      <c r="F1106" s="8">
        <f>+'CTOS FICHA 904664'!A1107</f>
        <v>0</v>
      </c>
      <c r="G1106" s="8">
        <f>+'CTOS FICHA 904664'!B1107</f>
        <v>0</v>
      </c>
      <c r="H1106" s="8">
        <f>+'CTOS FICHA 904664'!P1107</f>
        <v>0</v>
      </c>
    </row>
    <row r="1107" spans="1:8">
      <c r="A1107" t="str">
        <f>'CTOS FICHA 904946'!C1115&amp;'CTOS FICHA 904946'!D1115&amp;'CTOS FICHA 904946'!E1115&amp;'CTOS FICHA 904946'!F1115&amp;'CTOS FICHA 904946'!G1115&amp;'CTOS FICHA 904946'!H1115&amp;'CTOS FICHA 904946'!I1115</f>
        <v/>
      </c>
      <c r="B1107" s="8">
        <f>+'CTOS FICHA 904946'!A1115</f>
        <v>0</v>
      </c>
      <c r="C1107" s="8">
        <f>+'CTOS FICHA 904946'!B1115</f>
        <v>0</v>
      </c>
      <c r="D1107" s="8">
        <f>+'CTOS FICHA 904946'!P1115</f>
        <v>0</v>
      </c>
      <c r="E1107" t="str">
        <f>'CTOS FICHA 904664'!C1108&amp;'CTOS FICHA 904664'!D1108&amp;'CTOS FICHA 904664'!E1108&amp;'CTOS FICHA 904664'!F1108&amp;'CTOS FICHA 904664'!G1108&amp;'CTOS FICHA 904664'!H1108&amp;'CTOS FICHA 904664'!I1108&amp;'CTOS FICHA 904664'!Q1108</f>
        <v/>
      </c>
      <c r="F1107" s="8">
        <f>+'CTOS FICHA 904664'!A1108</f>
        <v>0</v>
      </c>
      <c r="G1107" s="8">
        <f>+'CTOS FICHA 904664'!B1108</f>
        <v>0</v>
      </c>
      <c r="H1107" s="8">
        <f>+'CTOS FICHA 904664'!P1108</f>
        <v>0</v>
      </c>
    </row>
    <row r="1108" spans="1:8">
      <c r="A1108" t="str">
        <f>'CTOS FICHA 904946'!C1116&amp;'CTOS FICHA 904946'!D1116&amp;'CTOS FICHA 904946'!E1116&amp;'CTOS FICHA 904946'!F1116&amp;'CTOS FICHA 904946'!G1116&amp;'CTOS FICHA 904946'!H1116&amp;'CTOS FICHA 904946'!I1116</f>
        <v/>
      </c>
      <c r="B1108" s="8">
        <f>+'CTOS FICHA 904946'!A1116</f>
        <v>0</v>
      </c>
      <c r="C1108" s="8">
        <f>+'CTOS FICHA 904946'!B1116</f>
        <v>0</v>
      </c>
      <c r="D1108" s="8">
        <f>+'CTOS FICHA 904946'!P1116</f>
        <v>0</v>
      </c>
      <c r="E1108" t="str">
        <f>'CTOS FICHA 904664'!C1109&amp;'CTOS FICHA 904664'!D1109&amp;'CTOS FICHA 904664'!E1109&amp;'CTOS FICHA 904664'!F1109&amp;'CTOS FICHA 904664'!G1109&amp;'CTOS FICHA 904664'!H1109&amp;'CTOS FICHA 904664'!I1109&amp;'CTOS FICHA 904664'!Q1109</f>
        <v/>
      </c>
      <c r="F1108" s="8">
        <f>+'CTOS FICHA 904664'!A1109</f>
        <v>0</v>
      </c>
      <c r="G1108" s="8">
        <f>+'CTOS FICHA 904664'!B1109</f>
        <v>0</v>
      </c>
      <c r="H1108" s="8">
        <f>+'CTOS FICHA 904664'!P1109</f>
        <v>0</v>
      </c>
    </row>
    <row r="1109" spans="1:8">
      <c r="A1109" t="str">
        <f>'CTOS FICHA 904946'!C1117&amp;'CTOS FICHA 904946'!D1117&amp;'CTOS FICHA 904946'!E1117&amp;'CTOS FICHA 904946'!F1117&amp;'CTOS FICHA 904946'!G1117&amp;'CTOS FICHA 904946'!H1117&amp;'CTOS FICHA 904946'!I1117</f>
        <v/>
      </c>
      <c r="B1109" s="8">
        <f>+'CTOS FICHA 904946'!A1117</f>
        <v>0</v>
      </c>
      <c r="C1109" s="8">
        <f>+'CTOS FICHA 904946'!B1117</f>
        <v>0</v>
      </c>
      <c r="D1109" s="8">
        <f>+'CTOS FICHA 904946'!P1117</f>
        <v>0</v>
      </c>
      <c r="E1109" t="str">
        <f>'CTOS FICHA 904664'!C1110&amp;'CTOS FICHA 904664'!D1110&amp;'CTOS FICHA 904664'!E1110&amp;'CTOS FICHA 904664'!F1110&amp;'CTOS FICHA 904664'!G1110&amp;'CTOS FICHA 904664'!H1110&amp;'CTOS FICHA 904664'!I1110&amp;'CTOS FICHA 904664'!Q1110</f>
        <v/>
      </c>
      <c r="F1109" s="8">
        <f>+'CTOS FICHA 904664'!A1110</f>
        <v>0</v>
      </c>
      <c r="G1109" s="8">
        <f>+'CTOS FICHA 904664'!B1110</f>
        <v>0</v>
      </c>
      <c r="H1109" s="8">
        <f>+'CTOS FICHA 904664'!P1110</f>
        <v>0</v>
      </c>
    </row>
    <row r="1110" spans="1:8">
      <c r="A1110" t="str">
        <f>'CTOS FICHA 904946'!C1118&amp;'CTOS FICHA 904946'!D1118&amp;'CTOS FICHA 904946'!E1118&amp;'CTOS FICHA 904946'!F1118&amp;'CTOS FICHA 904946'!G1118&amp;'CTOS FICHA 904946'!H1118&amp;'CTOS FICHA 904946'!I1118</f>
        <v/>
      </c>
      <c r="B1110" s="8">
        <f>+'CTOS FICHA 904946'!A1118</f>
        <v>0</v>
      </c>
      <c r="C1110" s="8">
        <f>+'CTOS FICHA 904946'!B1118</f>
        <v>0</v>
      </c>
      <c r="D1110" s="8">
        <f>+'CTOS FICHA 904946'!P1118</f>
        <v>0</v>
      </c>
      <c r="E1110" t="str">
        <f>'CTOS FICHA 904664'!C1111&amp;'CTOS FICHA 904664'!D1111&amp;'CTOS FICHA 904664'!E1111&amp;'CTOS FICHA 904664'!F1111&amp;'CTOS FICHA 904664'!G1111&amp;'CTOS FICHA 904664'!H1111&amp;'CTOS FICHA 904664'!I1111&amp;'CTOS FICHA 904664'!Q1111</f>
        <v/>
      </c>
      <c r="F1110" s="8">
        <f>+'CTOS FICHA 904664'!A1111</f>
        <v>0</v>
      </c>
      <c r="G1110" s="8">
        <f>+'CTOS FICHA 904664'!B1111</f>
        <v>0</v>
      </c>
      <c r="H1110" s="8">
        <f>+'CTOS FICHA 904664'!P1111</f>
        <v>0</v>
      </c>
    </row>
    <row r="1111" spans="1:8">
      <c r="A1111" t="str">
        <f>'CTOS FICHA 904946'!C1119&amp;'CTOS FICHA 904946'!D1119&amp;'CTOS FICHA 904946'!E1119&amp;'CTOS FICHA 904946'!F1119&amp;'CTOS FICHA 904946'!G1119&amp;'CTOS FICHA 904946'!H1119&amp;'CTOS FICHA 904946'!I1119</f>
        <v/>
      </c>
      <c r="B1111" s="8">
        <f>+'CTOS FICHA 904946'!A1119</f>
        <v>0</v>
      </c>
      <c r="C1111" s="8">
        <f>+'CTOS FICHA 904946'!B1119</f>
        <v>0</v>
      </c>
      <c r="D1111" s="8">
        <f>+'CTOS FICHA 904946'!P1119</f>
        <v>0</v>
      </c>
      <c r="E1111" t="str">
        <f>'CTOS FICHA 904664'!C1112&amp;'CTOS FICHA 904664'!D1112&amp;'CTOS FICHA 904664'!E1112&amp;'CTOS FICHA 904664'!F1112&amp;'CTOS FICHA 904664'!G1112&amp;'CTOS FICHA 904664'!H1112&amp;'CTOS FICHA 904664'!I1112&amp;'CTOS FICHA 904664'!Q1112</f>
        <v/>
      </c>
      <c r="F1111" s="8">
        <f>+'CTOS FICHA 904664'!A1112</f>
        <v>0</v>
      </c>
      <c r="G1111" s="8">
        <f>+'CTOS FICHA 904664'!B1112</f>
        <v>0</v>
      </c>
      <c r="H1111" s="8">
        <f>+'CTOS FICHA 904664'!P1112</f>
        <v>0</v>
      </c>
    </row>
    <row r="1112" spans="1:8">
      <c r="A1112" t="str">
        <f>'CTOS FICHA 904946'!C1120&amp;'CTOS FICHA 904946'!D1120&amp;'CTOS FICHA 904946'!E1120&amp;'CTOS FICHA 904946'!F1120&amp;'CTOS FICHA 904946'!G1120&amp;'CTOS FICHA 904946'!H1120&amp;'CTOS FICHA 904946'!I1120</f>
        <v/>
      </c>
      <c r="B1112" s="8">
        <f>+'CTOS FICHA 904946'!A1120</f>
        <v>0</v>
      </c>
      <c r="C1112" s="8">
        <f>+'CTOS FICHA 904946'!B1120</f>
        <v>0</v>
      </c>
      <c r="D1112" s="8">
        <f>+'CTOS FICHA 904946'!P1120</f>
        <v>0</v>
      </c>
      <c r="E1112" t="str">
        <f>'CTOS FICHA 904664'!C1113&amp;'CTOS FICHA 904664'!D1113&amp;'CTOS FICHA 904664'!E1113&amp;'CTOS FICHA 904664'!F1113&amp;'CTOS FICHA 904664'!G1113&amp;'CTOS FICHA 904664'!H1113&amp;'CTOS FICHA 904664'!I1113&amp;'CTOS FICHA 904664'!Q1113</f>
        <v/>
      </c>
      <c r="F1112" s="8">
        <f>+'CTOS FICHA 904664'!A1113</f>
        <v>0</v>
      </c>
      <c r="G1112" s="8">
        <f>+'CTOS FICHA 904664'!B1113</f>
        <v>0</v>
      </c>
      <c r="H1112" s="8">
        <f>+'CTOS FICHA 904664'!P1113</f>
        <v>0</v>
      </c>
    </row>
    <row r="1113" spans="1:8">
      <c r="A1113" t="str">
        <f>'CTOS FICHA 904946'!C1121&amp;'CTOS FICHA 904946'!D1121&amp;'CTOS FICHA 904946'!E1121&amp;'CTOS FICHA 904946'!F1121&amp;'CTOS FICHA 904946'!G1121&amp;'CTOS FICHA 904946'!H1121&amp;'CTOS FICHA 904946'!I1121</f>
        <v/>
      </c>
      <c r="B1113" s="8">
        <f>+'CTOS FICHA 904946'!A1121</f>
        <v>0</v>
      </c>
      <c r="C1113" s="8">
        <f>+'CTOS FICHA 904946'!B1121</f>
        <v>0</v>
      </c>
      <c r="D1113" s="8">
        <f>+'CTOS FICHA 904946'!P1121</f>
        <v>0</v>
      </c>
      <c r="E1113" t="str">
        <f>'CTOS FICHA 904664'!C1114&amp;'CTOS FICHA 904664'!D1114&amp;'CTOS FICHA 904664'!E1114&amp;'CTOS FICHA 904664'!F1114&amp;'CTOS FICHA 904664'!G1114&amp;'CTOS FICHA 904664'!H1114&amp;'CTOS FICHA 904664'!I1114&amp;'CTOS FICHA 904664'!Q1114</f>
        <v/>
      </c>
      <c r="F1113" s="8">
        <f>+'CTOS FICHA 904664'!A1114</f>
        <v>0</v>
      </c>
      <c r="G1113" s="8">
        <f>+'CTOS FICHA 904664'!B1114</f>
        <v>0</v>
      </c>
      <c r="H1113" s="8">
        <f>+'CTOS FICHA 904664'!P1114</f>
        <v>0</v>
      </c>
    </row>
    <row r="1114" spans="1:8">
      <c r="A1114" t="str">
        <f>'CTOS FICHA 904946'!C1122&amp;'CTOS FICHA 904946'!D1122&amp;'CTOS FICHA 904946'!E1122&amp;'CTOS FICHA 904946'!F1122&amp;'CTOS FICHA 904946'!G1122&amp;'CTOS FICHA 904946'!H1122&amp;'CTOS FICHA 904946'!I1122</f>
        <v/>
      </c>
      <c r="B1114" s="8">
        <f>+'CTOS FICHA 904946'!A1122</f>
        <v>0</v>
      </c>
      <c r="C1114" s="8">
        <f>+'CTOS FICHA 904946'!B1122</f>
        <v>0</v>
      </c>
      <c r="D1114" s="8">
        <f>+'CTOS FICHA 904946'!P1122</f>
        <v>0</v>
      </c>
      <c r="E1114" t="str">
        <f>'CTOS FICHA 904664'!C1115&amp;'CTOS FICHA 904664'!D1115&amp;'CTOS FICHA 904664'!E1115&amp;'CTOS FICHA 904664'!F1115&amp;'CTOS FICHA 904664'!G1115&amp;'CTOS FICHA 904664'!H1115&amp;'CTOS FICHA 904664'!I1115&amp;'CTOS FICHA 904664'!Q1115</f>
        <v/>
      </c>
      <c r="F1114" s="8">
        <f>+'CTOS FICHA 904664'!A1115</f>
        <v>0</v>
      </c>
      <c r="G1114" s="8">
        <f>+'CTOS FICHA 904664'!B1115</f>
        <v>0</v>
      </c>
      <c r="H1114" s="8">
        <f>+'CTOS FICHA 904664'!P1115</f>
        <v>0</v>
      </c>
    </row>
    <row r="1115" spans="1:8">
      <c r="A1115" t="str">
        <f>'CTOS FICHA 904946'!C1123&amp;'CTOS FICHA 904946'!D1123&amp;'CTOS FICHA 904946'!E1123&amp;'CTOS FICHA 904946'!F1123&amp;'CTOS FICHA 904946'!G1123&amp;'CTOS FICHA 904946'!H1123&amp;'CTOS FICHA 904946'!I1123</f>
        <v/>
      </c>
      <c r="B1115" s="8">
        <f>+'CTOS FICHA 904946'!A1123</f>
        <v>0</v>
      </c>
      <c r="C1115" s="8">
        <f>+'CTOS FICHA 904946'!B1123</f>
        <v>0</v>
      </c>
      <c r="D1115" s="8">
        <f>+'CTOS FICHA 904946'!P1123</f>
        <v>0</v>
      </c>
      <c r="E1115" t="str">
        <f>'CTOS FICHA 904664'!C1116&amp;'CTOS FICHA 904664'!D1116&amp;'CTOS FICHA 904664'!E1116&amp;'CTOS FICHA 904664'!F1116&amp;'CTOS FICHA 904664'!G1116&amp;'CTOS FICHA 904664'!H1116&amp;'CTOS FICHA 904664'!I1116&amp;'CTOS FICHA 904664'!Q1116</f>
        <v/>
      </c>
      <c r="F1115" s="8">
        <f>+'CTOS FICHA 904664'!A1116</f>
        <v>0</v>
      </c>
      <c r="G1115" s="8">
        <f>+'CTOS FICHA 904664'!B1116</f>
        <v>0</v>
      </c>
      <c r="H1115" s="8">
        <f>+'CTOS FICHA 904664'!P1116</f>
        <v>0</v>
      </c>
    </row>
    <row r="1116" spans="1:8">
      <c r="A1116" t="str">
        <f>'CTOS FICHA 904946'!C1124&amp;'CTOS FICHA 904946'!D1124&amp;'CTOS FICHA 904946'!E1124&amp;'CTOS FICHA 904946'!F1124&amp;'CTOS FICHA 904946'!G1124&amp;'CTOS FICHA 904946'!H1124&amp;'CTOS FICHA 904946'!I1124</f>
        <v/>
      </c>
      <c r="B1116" s="8">
        <f>+'CTOS FICHA 904946'!A1124</f>
        <v>0</v>
      </c>
      <c r="C1116" s="8">
        <f>+'CTOS FICHA 904946'!B1124</f>
        <v>0</v>
      </c>
      <c r="D1116" s="8">
        <f>+'CTOS FICHA 904946'!P1124</f>
        <v>0</v>
      </c>
      <c r="E1116" t="str">
        <f>'CTOS FICHA 904664'!C1117&amp;'CTOS FICHA 904664'!D1117&amp;'CTOS FICHA 904664'!E1117&amp;'CTOS FICHA 904664'!F1117&amp;'CTOS FICHA 904664'!G1117&amp;'CTOS FICHA 904664'!H1117&amp;'CTOS FICHA 904664'!I1117&amp;'CTOS FICHA 904664'!Q1117</f>
        <v/>
      </c>
      <c r="F1116" s="8">
        <f>+'CTOS FICHA 904664'!A1117</f>
        <v>0</v>
      </c>
      <c r="G1116" s="8">
        <f>+'CTOS FICHA 904664'!B1117</f>
        <v>0</v>
      </c>
      <c r="H1116" s="8">
        <f>+'CTOS FICHA 904664'!P1117</f>
        <v>0</v>
      </c>
    </row>
    <row r="1117" spans="1:8">
      <c r="A1117" t="str">
        <f>'CTOS FICHA 904946'!C1125&amp;'CTOS FICHA 904946'!D1125&amp;'CTOS FICHA 904946'!E1125&amp;'CTOS FICHA 904946'!F1125&amp;'CTOS FICHA 904946'!G1125&amp;'CTOS FICHA 904946'!H1125&amp;'CTOS FICHA 904946'!I1125</f>
        <v/>
      </c>
      <c r="B1117" s="8">
        <f>+'CTOS FICHA 904946'!A1125</f>
        <v>0</v>
      </c>
      <c r="C1117" s="8">
        <f>+'CTOS FICHA 904946'!B1125</f>
        <v>0</v>
      </c>
      <c r="D1117" s="8">
        <f>+'CTOS FICHA 904946'!P1125</f>
        <v>0</v>
      </c>
      <c r="E1117" t="str">
        <f>'CTOS FICHA 904664'!C1118&amp;'CTOS FICHA 904664'!D1118&amp;'CTOS FICHA 904664'!E1118&amp;'CTOS FICHA 904664'!F1118&amp;'CTOS FICHA 904664'!G1118&amp;'CTOS FICHA 904664'!H1118&amp;'CTOS FICHA 904664'!I1118&amp;'CTOS FICHA 904664'!Q1118</f>
        <v/>
      </c>
      <c r="F1117" s="8">
        <f>+'CTOS FICHA 904664'!A1118</f>
        <v>0</v>
      </c>
      <c r="G1117" s="8">
        <f>+'CTOS FICHA 904664'!B1118</f>
        <v>0</v>
      </c>
      <c r="H1117" s="8">
        <f>+'CTOS FICHA 904664'!P1118</f>
        <v>0</v>
      </c>
    </row>
    <row r="1118" spans="1:8">
      <c r="A1118" t="str">
        <f>'CTOS FICHA 904946'!C1126&amp;'CTOS FICHA 904946'!D1126&amp;'CTOS FICHA 904946'!E1126&amp;'CTOS FICHA 904946'!F1126&amp;'CTOS FICHA 904946'!G1126&amp;'CTOS FICHA 904946'!H1126&amp;'CTOS FICHA 904946'!I1126</f>
        <v/>
      </c>
      <c r="B1118" s="8">
        <f>+'CTOS FICHA 904946'!A1126</f>
        <v>0</v>
      </c>
      <c r="C1118" s="8">
        <f>+'CTOS FICHA 904946'!B1126</f>
        <v>0</v>
      </c>
      <c r="D1118" s="8">
        <f>+'CTOS FICHA 904946'!P1126</f>
        <v>0</v>
      </c>
      <c r="E1118" t="str">
        <f>'CTOS FICHA 904664'!C1119&amp;'CTOS FICHA 904664'!D1119&amp;'CTOS FICHA 904664'!E1119&amp;'CTOS FICHA 904664'!F1119&amp;'CTOS FICHA 904664'!G1119&amp;'CTOS FICHA 904664'!H1119&amp;'CTOS FICHA 904664'!I1119&amp;'CTOS FICHA 904664'!Q1119</f>
        <v/>
      </c>
      <c r="F1118" s="8">
        <f>+'CTOS FICHA 904664'!A1119</f>
        <v>0</v>
      </c>
      <c r="G1118" s="8">
        <f>+'CTOS FICHA 904664'!B1119</f>
        <v>0</v>
      </c>
      <c r="H1118" s="8">
        <f>+'CTOS FICHA 904664'!P1119</f>
        <v>0</v>
      </c>
    </row>
    <row r="1119" spans="1:8">
      <c r="A1119" t="str">
        <f>'CTOS FICHA 904946'!C1127&amp;'CTOS FICHA 904946'!D1127&amp;'CTOS FICHA 904946'!E1127&amp;'CTOS FICHA 904946'!F1127&amp;'CTOS FICHA 904946'!G1127&amp;'CTOS FICHA 904946'!H1127&amp;'CTOS FICHA 904946'!I1127</f>
        <v/>
      </c>
      <c r="B1119" s="8">
        <f>+'CTOS FICHA 904946'!A1127</f>
        <v>0</v>
      </c>
      <c r="C1119" s="8">
        <f>+'CTOS FICHA 904946'!B1127</f>
        <v>0</v>
      </c>
      <c r="D1119" s="8">
        <f>+'CTOS FICHA 904946'!P1127</f>
        <v>0</v>
      </c>
      <c r="E1119" t="str">
        <f>'CTOS FICHA 904664'!C1120&amp;'CTOS FICHA 904664'!D1120&amp;'CTOS FICHA 904664'!E1120&amp;'CTOS FICHA 904664'!F1120&amp;'CTOS FICHA 904664'!G1120&amp;'CTOS FICHA 904664'!H1120&amp;'CTOS FICHA 904664'!I1120&amp;'CTOS FICHA 904664'!Q1120</f>
        <v/>
      </c>
      <c r="F1119" s="8">
        <f>+'CTOS FICHA 904664'!A1120</f>
        <v>0</v>
      </c>
      <c r="G1119" s="8">
        <f>+'CTOS FICHA 904664'!B1120</f>
        <v>0</v>
      </c>
      <c r="H1119" s="8">
        <f>+'CTOS FICHA 904664'!P1120</f>
        <v>0</v>
      </c>
    </row>
    <row r="1120" spans="1:8">
      <c r="A1120" t="str">
        <f>'CTOS FICHA 904946'!C1128&amp;'CTOS FICHA 904946'!D1128&amp;'CTOS FICHA 904946'!E1128&amp;'CTOS FICHA 904946'!F1128&amp;'CTOS FICHA 904946'!G1128&amp;'CTOS FICHA 904946'!H1128&amp;'CTOS FICHA 904946'!I1128</f>
        <v/>
      </c>
      <c r="B1120" s="8">
        <f>+'CTOS FICHA 904946'!A1128</f>
        <v>0</v>
      </c>
      <c r="C1120" s="8">
        <f>+'CTOS FICHA 904946'!B1128</f>
        <v>0</v>
      </c>
      <c r="D1120" s="8">
        <f>+'CTOS FICHA 904946'!P1128</f>
        <v>0</v>
      </c>
      <c r="E1120" t="str">
        <f>'CTOS FICHA 904664'!C1121&amp;'CTOS FICHA 904664'!D1121&amp;'CTOS FICHA 904664'!E1121&amp;'CTOS FICHA 904664'!F1121&amp;'CTOS FICHA 904664'!G1121&amp;'CTOS FICHA 904664'!H1121&amp;'CTOS FICHA 904664'!I1121&amp;'CTOS FICHA 904664'!Q1121</f>
        <v/>
      </c>
      <c r="F1120" s="8">
        <f>+'CTOS FICHA 904664'!A1121</f>
        <v>0</v>
      </c>
      <c r="G1120" s="8">
        <f>+'CTOS FICHA 904664'!B1121</f>
        <v>0</v>
      </c>
      <c r="H1120" s="8">
        <f>+'CTOS FICHA 904664'!P1121</f>
        <v>0</v>
      </c>
    </row>
    <row r="1121" spans="1:8">
      <c r="A1121" t="str">
        <f>'CTOS FICHA 904946'!C1129&amp;'CTOS FICHA 904946'!D1129&amp;'CTOS FICHA 904946'!E1129&amp;'CTOS FICHA 904946'!F1129&amp;'CTOS FICHA 904946'!G1129&amp;'CTOS FICHA 904946'!H1129&amp;'CTOS FICHA 904946'!I1129</f>
        <v/>
      </c>
      <c r="B1121" s="8">
        <f>+'CTOS FICHA 904946'!A1129</f>
        <v>0</v>
      </c>
      <c r="C1121" s="8">
        <f>+'CTOS FICHA 904946'!B1129</f>
        <v>0</v>
      </c>
      <c r="D1121" s="8">
        <f>+'CTOS FICHA 904946'!P1129</f>
        <v>0</v>
      </c>
      <c r="E1121" t="str">
        <f>'CTOS FICHA 904664'!C1122&amp;'CTOS FICHA 904664'!D1122&amp;'CTOS FICHA 904664'!E1122&amp;'CTOS FICHA 904664'!F1122&amp;'CTOS FICHA 904664'!G1122&amp;'CTOS FICHA 904664'!H1122&amp;'CTOS FICHA 904664'!I1122&amp;'CTOS FICHA 904664'!Q1122</f>
        <v/>
      </c>
      <c r="F1121" s="8">
        <f>+'CTOS FICHA 904664'!A1122</f>
        <v>0</v>
      </c>
      <c r="G1121" s="8">
        <f>+'CTOS FICHA 904664'!B1122</f>
        <v>0</v>
      </c>
      <c r="H1121" s="8">
        <f>+'CTOS FICHA 904664'!P1122</f>
        <v>0</v>
      </c>
    </row>
    <row r="1122" spans="1:8">
      <c r="A1122" t="str">
        <f>'CTOS FICHA 904946'!C1130&amp;'CTOS FICHA 904946'!D1130&amp;'CTOS FICHA 904946'!E1130&amp;'CTOS FICHA 904946'!F1130&amp;'CTOS FICHA 904946'!G1130&amp;'CTOS FICHA 904946'!H1130&amp;'CTOS FICHA 904946'!I1130</f>
        <v/>
      </c>
      <c r="B1122" s="8">
        <f>+'CTOS FICHA 904946'!A1130</f>
        <v>0</v>
      </c>
      <c r="C1122" s="8">
        <f>+'CTOS FICHA 904946'!B1130</f>
        <v>0</v>
      </c>
      <c r="D1122" s="8">
        <f>+'CTOS FICHA 904946'!P1130</f>
        <v>0</v>
      </c>
      <c r="E1122" t="str">
        <f>'CTOS FICHA 904664'!C1123&amp;'CTOS FICHA 904664'!D1123&amp;'CTOS FICHA 904664'!E1123&amp;'CTOS FICHA 904664'!F1123&amp;'CTOS FICHA 904664'!G1123&amp;'CTOS FICHA 904664'!H1123&amp;'CTOS FICHA 904664'!I1123&amp;'CTOS FICHA 904664'!Q1123</f>
        <v/>
      </c>
      <c r="F1122" s="8">
        <f>+'CTOS FICHA 904664'!A1123</f>
        <v>0</v>
      </c>
      <c r="G1122" s="8">
        <f>+'CTOS FICHA 904664'!B1123</f>
        <v>0</v>
      </c>
      <c r="H1122" s="8">
        <f>+'CTOS FICHA 904664'!P1123</f>
        <v>0</v>
      </c>
    </row>
    <row r="1123" spans="1:8">
      <c r="A1123" t="str">
        <f>'CTOS FICHA 904946'!C1131&amp;'CTOS FICHA 904946'!D1131&amp;'CTOS FICHA 904946'!E1131&amp;'CTOS FICHA 904946'!F1131&amp;'CTOS FICHA 904946'!G1131&amp;'CTOS FICHA 904946'!H1131&amp;'CTOS FICHA 904946'!I1131</f>
        <v/>
      </c>
      <c r="B1123" s="8">
        <f>+'CTOS FICHA 904946'!A1131</f>
        <v>0</v>
      </c>
      <c r="C1123" s="8">
        <f>+'CTOS FICHA 904946'!B1131</f>
        <v>0</v>
      </c>
      <c r="D1123" s="8">
        <f>+'CTOS FICHA 904946'!P1131</f>
        <v>0</v>
      </c>
      <c r="E1123" t="str">
        <f>'CTOS FICHA 904664'!C1124&amp;'CTOS FICHA 904664'!D1124&amp;'CTOS FICHA 904664'!E1124&amp;'CTOS FICHA 904664'!F1124&amp;'CTOS FICHA 904664'!G1124&amp;'CTOS FICHA 904664'!H1124&amp;'CTOS FICHA 904664'!I1124&amp;'CTOS FICHA 904664'!Q1124</f>
        <v/>
      </c>
      <c r="F1123" s="8">
        <f>+'CTOS FICHA 904664'!A1124</f>
        <v>0</v>
      </c>
      <c r="G1123" s="8">
        <f>+'CTOS FICHA 904664'!B1124</f>
        <v>0</v>
      </c>
      <c r="H1123" s="8">
        <f>+'CTOS FICHA 904664'!P1124</f>
        <v>0</v>
      </c>
    </row>
    <row r="1124" spans="1:8">
      <c r="A1124" t="str">
        <f>'CTOS FICHA 904946'!C1132&amp;'CTOS FICHA 904946'!D1132&amp;'CTOS FICHA 904946'!E1132&amp;'CTOS FICHA 904946'!F1132&amp;'CTOS FICHA 904946'!G1132&amp;'CTOS FICHA 904946'!H1132&amp;'CTOS FICHA 904946'!I1132</f>
        <v/>
      </c>
      <c r="B1124" s="8">
        <f>+'CTOS FICHA 904946'!A1132</f>
        <v>0</v>
      </c>
      <c r="C1124" s="8">
        <f>+'CTOS FICHA 904946'!B1132</f>
        <v>0</v>
      </c>
      <c r="D1124" s="8">
        <f>+'CTOS FICHA 904946'!P1132</f>
        <v>0</v>
      </c>
      <c r="E1124" t="str">
        <f>'CTOS FICHA 904664'!C1125&amp;'CTOS FICHA 904664'!D1125&amp;'CTOS FICHA 904664'!E1125&amp;'CTOS FICHA 904664'!F1125&amp;'CTOS FICHA 904664'!G1125&amp;'CTOS FICHA 904664'!H1125&amp;'CTOS FICHA 904664'!I1125&amp;'CTOS FICHA 904664'!Q1125</f>
        <v/>
      </c>
      <c r="F1124" s="8">
        <f>+'CTOS FICHA 904664'!A1125</f>
        <v>0</v>
      </c>
      <c r="G1124" s="8">
        <f>+'CTOS FICHA 904664'!B1125</f>
        <v>0</v>
      </c>
      <c r="H1124" s="8">
        <f>+'CTOS FICHA 904664'!P1125</f>
        <v>0</v>
      </c>
    </row>
    <row r="1125" spans="1:8">
      <c r="A1125" t="str">
        <f>'CTOS FICHA 904946'!C1133&amp;'CTOS FICHA 904946'!D1133&amp;'CTOS FICHA 904946'!E1133&amp;'CTOS FICHA 904946'!F1133&amp;'CTOS FICHA 904946'!G1133&amp;'CTOS FICHA 904946'!H1133&amp;'CTOS FICHA 904946'!I1133</f>
        <v/>
      </c>
      <c r="B1125" s="8">
        <f>+'CTOS FICHA 904946'!A1133</f>
        <v>0</v>
      </c>
      <c r="C1125" s="8">
        <f>+'CTOS FICHA 904946'!B1133</f>
        <v>0</v>
      </c>
      <c r="D1125" s="8">
        <f>+'CTOS FICHA 904946'!P1133</f>
        <v>0</v>
      </c>
      <c r="E1125" t="str">
        <f>'CTOS FICHA 904664'!C1126&amp;'CTOS FICHA 904664'!D1126&amp;'CTOS FICHA 904664'!E1126&amp;'CTOS FICHA 904664'!F1126&amp;'CTOS FICHA 904664'!G1126&amp;'CTOS FICHA 904664'!H1126&amp;'CTOS FICHA 904664'!I1126&amp;'CTOS FICHA 904664'!Q1126</f>
        <v/>
      </c>
      <c r="F1125" s="8">
        <f>+'CTOS FICHA 904664'!A1126</f>
        <v>0</v>
      </c>
      <c r="G1125" s="8">
        <f>+'CTOS FICHA 904664'!B1126</f>
        <v>0</v>
      </c>
      <c r="H1125" s="8">
        <f>+'CTOS FICHA 904664'!P1126</f>
        <v>0</v>
      </c>
    </row>
    <row r="1126" spans="1:8">
      <c r="A1126" t="str">
        <f>'CTOS FICHA 904946'!C1134&amp;'CTOS FICHA 904946'!D1134&amp;'CTOS FICHA 904946'!E1134&amp;'CTOS FICHA 904946'!F1134&amp;'CTOS FICHA 904946'!G1134&amp;'CTOS FICHA 904946'!H1134&amp;'CTOS FICHA 904946'!I1134</f>
        <v/>
      </c>
      <c r="B1126" s="8">
        <f>+'CTOS FICHA 904946'!A1134</f>
        <v>0</v>
      </c>
      <c r="C1126" s="8">
        <f>+'CTOS FICHA 904946'!B1134</f>
        <v>0</v>
      </c>
      <c r="D1126" s="8">
        <f>+'CTOS FICHA 904946'!P1134</f>
        <v>0</v>
      </c>
      <c r="E1126" t="str">
        <f>'CTOS FICHA 904664'!C1127&amp;'CTOS FICHA 904664'!D1127&amp;'CTOS FICHA 904664'!E1127&amp;'CTOS FICHA 904664'!F1127&amp;'CTOS FICHA 904664'!G1127&amp;'CTOS FICHA 904664'!H1127&amp;'CTOS FICHA 904664'!I1127&amp;'CTOS FICHA 904664'!Q1127</f>
        <v/>
      </c>
      <c r="F1126" s="8">
        <f>+'CTOS FICHA 904664'!A1127</f>
        <v>0</v>
      </c>
      <c r="G1126" s="8">
        <f>+'CTOS FICHA 904664'!B1127</f>
        <v>0</v>
      </c>
      <c r="H1126" s="8">
        <f>+'CTOS FICHA 904664'!P1127</f>
        <v>0</v>
      </c>
    </row>
    <row r="1127" spans="1:8">
      <c r="A1127" t="str">
        <f>'CTOS FICHA 904946'!C1135&amp;'CTOS FICHA 904946'!D1135&amp;'CTOS FICHA 904946'!E1135&amp;'CTOS FICHA 904946'!F1135&amp;'CTOS FICHA 904946'!G1135&amp;'CTOS FICHA 904946'!H1135&amp;'CTOS FICHA 904946'!I1135</f>
        <v/>
      </c>
      <c r="B1127" s="8">
        <f>+'CTOS FICHA 904946'!A1135</f>
        <v>0</v>
      </c>
      <c r="C1127" s="8">
        <f>+'CTOS FICHA 904946'!B1135</f>
        <v>0</v>
      </c>
      <c r="D1127" s="8">
        <f>+'CTOS FICHA 904946'!P1135</f>
        <v>0</v>
      </c>
      <c r="E1127" t="str">
        <f>'CTOS FICHA 904664'!C1128&amp;'CTOS FICHA 904664'!D1128&amp;'CTOS FICHA 904664'!E1128&amp;'CTOS FICHA 904664'!F1128&amp;'CTOS FICHA 904664'!G1128&amp;'CTOS FICHA 904664'!H1128&amp;'CTOS FICHA 904664'!I1128&amp;'CTOS FICHA 904664'!Q1128</f>
        <v/>
      </c>
      <c r="F1127" s="8">
        <f>+'CTOS FICHA 904664'!A1128</f>
        <v>0</v>
      </c>
      <c r="G1127" s="8">
        <f>+'CTOS FICHA 904664'!B1128</f>
        <v>0</v>
      </c>
      <c r="H1127" s="8">
        <f>+'CTOS FICHA 904664'!P1128</f>
        <v>0</v>
      </c>
    </row>
    <row r="1128" spans="1:8">
      <c r="A1128" t="str">
        <f>'CTOS FICHA 904946'!C1136&amp;'CTOS FICHA 904946'!D1136&amp;'CTOS FICHA 904946'!E1136&amp;'CTOS FICHA 904946'!F1136&amp;'CTOS FICHA 904946'!G1136&amp;'CTOS FICHA 904946'!H1136&amp;'CTOS FICHA 904946'!I1136</f>
        <v/>
      </c>
      <c r="B1128" s="8">
        <f>+'CTOS FICHA 904946'!A1136</f>
        <v>0</v>
      </c>
      <c r="C1128" s="8">
        <f>+'CTOS FICHA 904946'!B1136</f>
        <v>0</v>
      </c>
      <c r="D1128" s="8">
        <f>+'CTOS FICHA 904946'!P1136</f>
        <v>0</v>
      </c>
      <c r="E1128" t="str">
        <f>'CTOS FICHA 904664'!C1129&amp;'CTOS FICHA 904664'!D1129&amp;'CTOS FICHA 904664'!E1129&amp;'CTOS FICHA 904664'!F1129&amp;'CTOS FICHA 904664'!G1129&amp;'CTOS FICHA 904664'!H1129&amp;'CTOS FICHA 904664'!I1129&amp;'CTOS FICHA 904664'!Q1129</f>
        <v/>
      </c>
      <c r="F1128" s="8">
        <f>+'CTOS FICHA 904664'!A1129</f>
        <v>0</v>
      </c>
      <c r="G1128" s="8">
        <f>+'CTOS FICHA 904664'!B1129</f>
        <v>0</v>
      </c>
      <c r="H1128" s="8">
        <f>+'CTOS FICHA 904664'!P1129</f>
        <v>0</v>
      </c>
    </row>
    <row r="1129" spans="1:8">
      <c r="A1129" t="str">
        <f>'CTOS FICHA 904946'!C1137&amp;'CTOS FICHA 904946'!D1137&amp;'CTOS FICHA 904946'!E1137&amp;'CTOS FICHA 904946'!F1137&amp;'CTOS FICHA 904946'!G1137&amp;'CTOS FICHA 904946'!H1137&amp;'CTOS FICHA 904946'!I1137</f>
        <v/>
      </c>
      <c r="B1129" s="8">
        <f>+'CTOS FICHA 904946'!A1137</f>
        <v>0</v>
      </c>
      <c r="C1129" s="8">
        <f>+'CTOS FICHA 904946'!B1137</f>
        <v>0</v>
      </c>
      <c r="D1129" s="8">
        <f>+'CTOS FICHA 904946'!P1137</f>
        <v>0</v>
      </c>
      <c r="E1129" t="str">
        <f>'CTOS FICHA 904664'!C1130&amp;'CTOS FICHA 904664'!D1130&amp;'CTOS FICHA 904664'!E1130&amp;'CTOS FICHA 904664'!F1130&amp;'CTOS FICHA 904664'!G1130&amp;'CTOS FICHA 904664'!H1130&amp;'CTOS FICHA 904664'!I1130&amp;'CTOS FICHA 904664'!Q1130</f>
        <v/>
      </c>
      <c r="F1129" s="8">
        <f>+'CTOS FICHA 904664'!A1130</f>
        <v>0</v>
      </c>
      <c r="G1129" s="8">
        <f>+'CTOS FICHA 904664'!B1130</f>
        <v>0</v>
      </c>
      <c r="H1129" s="8">
        <f>+'CTOS FICHA 904664'!P1130</f>
        <v>0</v>
      </c>
    </row>
    <row r="1130" spans="1:8">
      <c r="A1130" t="str">
        <f>'CTOS FICHA 904946'!C1138&amp;'CTOS FICHA 904946'!D1138&amp;'CTOS FICHA 904946'!E1138&amp;'CTOS FICHA 904946'!F1138&amp;'CTOS FICHA 904946'!G1138&amp;'CTOS FICHA 904946'!H1138&amp;'CTOS FICHA 904946'!I1138</f>
        <v/>
      </c>
      <c r="B1130" s="8">
        <f>+'CTOS FICHA 904946'!A1138</f>
        <v>0</v>
      </c>
      <c r="C1130" s="8">
        <f>+'CTOS FICHA 904946'!B1138</f>
        <v>0</v>
      </c>
      <c r="D1130" s="8">
        <f>+'CTOS FICHA 904946'!P1138</f>
        <v>0</v>
      </c>
      <c r="E1130" t="str">
        <f>'CTOS FICHA 904664'!C1131&amp;'CTOS FICHA 904664'!D1131&amp;'CTOS FICHA 904664'!E1131&amp;'CTOS FICHA 904664'!F1131&amp;'CTOS FICHA 904664'!G1131&amp;'CTOS FICHA 904664'!H1131&amp;'CTOS FICHA 904664'!I1131&amp;'CTOS FICHA 904664'!Q1131</f>
        <v/>
      </c>
      <c r="F1130" s="8">
        <f>+'CTOS FICHA 904664'!A1131</f>
        <v>0</v>
      </c>
      <c r="G1130" s="8">
        <f>+'CTOS FICHA 904664'!B1131</f>
        <v>0</v>
      </c>
      <c r="H1130" s="8">
        <f>+'CTOS FICHA 904664'!P1131</f>
        <v>0</v>
      </c>
    </row>
    <row r="1131" spans="1:8">
      <c r="A1131" t="str">
        <f>'CTOS FICHA 904946'!C1139&amp;'CTOS FICHA 904946'!D1139&amp;'CTOS FICHA 904946'!E1139&amp;'CTOS FICHA 904946'!F1139&amp;'CTOS FICHA 904946'!G1139&amp;'CTOS FICHA 904946'!H1139&amp;'CTOS FICHA 904946'!I1139</f>
        <v/>
      </c>
      <c r="B1131" s="8">
        <f>+'CTOS FICHA 904946'!A1139</f>
        <v>0</v>
      </c>
      <c r="C1131" s="8">
        <f>+'CTOS FICHA 904946'!B1139</f>
        <v>0</v>
      </c>
      <c r="D1131" s="8">
        <f>+'CTOS FICHA 904946'!P1139</f>
        <v>0</v>
      </c>
      <c r="E1131" t="str">
        <f>'CTOS FICHA 904664'!C1132&amp;'CTOS FICHA 904664'!D1132&amp;'CTOS FICHA 904664'!E1132&amp;'CTOS FICHA 904664'!F1132&amp;'CTOS FICHA 904664'!G1132&amp;'CTOS FICHA 904664'!H1132&amp;'CTOS FICHA 904664'!I1132&amp;'CTOS FICHA 904664'!Q1132</f>
        <v/>
      </c>
      <c r="F1131" s="8">
        <f>+'CTOS FICHA 904664'!A1132</f>
        <v>0</v>
      </c>
      <c r="G1131" s="8">
        <f>+'CTOS FICHA 904664'!B1132</f>
        <v>0</v>
      </c>
      <c r="H1131" s="8">
        <f>+'CTOS FICHA 904664'!P1132</f>
        <v>0</v>
      </c>
    </row>
    <row r="1132" spans="1:8">
      <c r="A1132" t="str">
        <f>'CTOS FICHA 904946'!C1140&amp;'CTOS FICHA 904946'!D1140&amp;'CTOS FICHA 904946'!E1140&amp;'CTOS FICHA 904946'!F1140&amp;'CTOS FICHA 904946'!G1140&amp;'CTOS FICHA 904946'!H1140&amp;'CTOS FICHA 904946'!I1140</f>
        <v/>
      </c>
      <c r="B1132" s="8">
        <f>+'CTOS FICHA 904946'!A1140</f>
        <v>0</v>
      </c>
      <c r="C1132" s="8">
        <f>+'CTOS FICHA 904946'!B1140</f>
        <v>0</v>
      </c>
      <c r="D1132" s="8">
        <f>+'CTOS FICHA 904946'!P1140</f>
        <v>0</v>
      </c>
      <c r="E1132" t="str">
        <f>'CTOS FICHA 904664'!C1133&amp;'CTOS FICHA 904664'!D1133&amp;'CTOS FICHA 904664'!E1133&amp;'CTOS FICHA 904664'!F1133&amp;'CTOS FICHA 904664'!G1133&amp;'CTOS FICHA 904664'!H1133&amp;'CTOS FICHA 904664'!I1133&amp;'CTOS FICHA 904664'!Q1133</f>
        <v/>
      </c>
      <c r="F1132" s="8">
        <f>+'CTOS FICHA 904664'!A1133</f>
        <v>0</v>
      </c>
      <c r="G1132" s="8">
        <f>+'CTOS FICHA 904664'!B1133</f>
        <v>0</v>
      </c>
      <c r="H1132" s="8">
        <f>+'CTOS FICHA 904664'!P1133</f>
        <v>0</v>
      </c>
    </row>
    <row r="1133" spans="1:8">
      <c r="A1133" t="str">
        <f>'CTOS FICHA 904946'!C1141&amp;'CTOS FICHA 904946'!D1141&amp;'CTOS FICHA 904946'!E1141&amp;'CTOS FICHA 904946'!F1141&amp;'CTOS FICHA 904946'!G1141&amp;'CTOS FICHA 904946'!H1141&amp;'CTOS FICHA 904946'!I1141</f>
        <v/>
      </c>
      <c r="B1133" s="8">
        <f>+'CTOS FICHA 904946'!A1141</f>
        <v>0</v>
      </c>
      <c r="C1133" s="8">
        <f>+'CTOS FICHA 904946'!B1141</f>
        <v>0</v>
      </c>
      <c r="D1133" s="8">
        <f>+'CTOS FICHA 904946'!P1141</f>
        <v>0</v>
      </c>
      <c r="E1133" t="str">
        <f>'CTOS FICHA 904664'!C1134&amp;'CTOS FICHA 904664'!D1134&amp;'CTOS FICHA 904664'!E1134&amp;'CTOS FICHA 904664'!F1134&amp;'CTOS FICHA 904664'!G1134&amp;'CTOS FICHA 904664'!H1134&amp;'CTOS FICHA 904664'!I1134&amp;'CTOS FICHA 904664'!Q1134</f>
        <v/>
      </c>
      <c r="F1133" s="8">
        <f>+'CTOS FICHA 904664'!A1134</f>
        <v>0</v>
      </c>
      <c r="G1133" s="8">
        <f>+'CTOS FICHA 904664'!B1134</f>
        <v>0</v>
      </c>
      <c r="H1133" s="8">
        <f>+'CTOS FICHA 904664'!P1134</f>
        <v>0</v>
      </c>
    </row>
    <row r="1134" spans="1:8">
      <c r="A1134" t="str">
        <f>'CTOS FICHA 904946'!C1142&amp;'CTOS FICHA 904946'!D1142&amp;'CTOS FICHA 904946'!E1142&amp;'CTOS FICHA 904946'!F1142&amp;'CTOS FICHA 904946'!G1142&amp;'CTOS FICHA 904946'!H1142&amp;'CTOS FICHA 904946'!I1142</f>
        <v/>
      </c>
      <c r="B1134" s="8">
        <f>+'CTOS FICHA 904946'!A1142</f>
        <v>0</v>
      </c>
      <c r="C1134" s="8">
        <f>+'CTOS FICHA 904946'!B1142</f>
        <v>0</v>
      </c>
      <c r="D1134" s="8">
        <f>+'CTOS FICHA 904946'!P1142</f>
        <v>0</v>
      </c>
      <c r="E1134" t="str">
        <f>'CTOS FICHA 904664'!C1135&amp;'CTOS FICHA 904664'!D1135&amp;'CTOS FICHA 904664'!E1135&amp;'CTOS FICHA 904664'!F1135&amp;'CTOS FICHA 904664'!G1135&amp;'CTOS FICHA 904664'!H1135&amp;'CTOS FICHA 904664'!I1135&amp;'CTOS FICHA 904664'!Q1135</f>
        <v/>
      </c>
      <c r="F1134" s="8">
        <f>+'CTOS FICHA 904664'!A1135</f>
        <v>0</v>
      </c>
      <c r="G1134" s="8">
        <f>+'CTOS FICHA 904664'!B1135</f>
        <v>0</v>
      </c>
      <c r="H1134" s="8">
        <f>+'CTOS FICHA 904664'!P1135</f>
        <v>0</v>
      </c>
    </row>
    <row r="1135" spans="1:8">
      <c r="A1135" t="str">
        <f>'CTOS FICHA 904946'!C1143&amp;'CTOS FICHA 904946'!D1143&amp;'CTOS FICHA 904946'!E1143&amp;'CTOS FICHA 904946'!F1143&amp;'CTOS FICHA 904946'!G1143&amp;'CTOS FICHA 904946'!H1143&amp;'CTOS FICHA 904946'!I1143</f>
        <v/>
      </c>
      <c r="B1135" s="8">
        <f>+'CTOS FICHA 904946'!A1143</f>
        <v>0</v>
      </c>
      <c r="C1135" s="8">
        <f>+'CTOS FICHA 904946'!B1143</f>
        <v>0</v>
      </c>
      <c r="D1135" s="8">
        <f>+'CTOS FICHA 904946'!P1143</f>
        <v>0</v>
      </c>
      <c r="E1135" t="str">
        <f>'CTOS FICHA 904664'!C1136&amp;'CTOS FICHA 904664'!D1136&amp;'CTOS FICHA 904664'!E1136&amp;'CTOS FICHA 904664'!F1136&amp;'CTOS FICHA 904664'!G1136&amp;'CTOS FICHA 904664'!H1136&amp;'CTOS FICHA 904664'!I1136&amp;'CTOS FICHA 904664'!Q1136</f>
        <v/>
      </c>
      <c r="F1135" s="8">
        <f>+'CTOS FICHA 904664'!A1136</f>
        <v>0</v>
      </c>
      <c r="G1135" s="8">
        <f>+'CTOS FICHA 904664'!B1136</f>
        <v>0</v>
      </c>
      <c r="H1135" s="8">
        <f>+'CTOS FICHA 904664'!P1136</f>
        <v>0</v>
      </c>
    </row>
    <row r="1136" spans="1:8">
      <c r="A1136" t="str">
        <f>'CTOS FICHA 904946'!C1144&amp;'CTOS FICHA 904946'!D1144&amp;'CTOS FICHA 904946'!E1144&amp;'CTOS FICHA 904946'!F1144&amp;'CTOS FICHA 904946'!G1144&amp;'CTOS FICHA 904946'!H1144&amp;'CTOS FICHA 904946'!I1144</f>
        <v/>
      </c>
      <c r="B1136" s="8">
        <f>+'CTOS FICHA 904946'!A1144</f>
        <v>0</v>
      </c>
      <c r="C1136" s="8">
        <f>+'CTOS FICHA 904946'!B1144</f>
        <v>0</v>
      </c>
      <c r="D1136" s="8">
        <f>+'CTOS FICHA 904946'!P1144</f>
        <v>0</v>
      </c>
      <c r="E1136" t="str">
        <f>'CTOS FICHA 904664'!C1137&amp;'CTOS FICHA 904664'!D1137&amp;'CTOS FICHA 904664'!E1137&amp;'CTOS FICHA 904664'!F1137&amp;'CTOS FICHA 904664'!G1137&amp;'CTOS FICHA 904664'!H1137&amp;'CTOS FICHA 904664'!I1137&amp;'CTOS FICHA 904664'!Q1137</f>
        <v/>
      </c>
      <c r="F1136" s="8">
        <f>+'CTOS FICHA 904664'!A1137</f>
        <v>0</v>
      </c>
      <c r="G1136" s="8">
        <f>+'CTOS FICHA 904664'!B1137</f>
        <v>0</v>
      </c>
      <c r="H1136" s="8">
        <f>+'CTOS FICHA 904664'!P1137</f>
        <v>0</v>
      </c>
    </row>
    <row r="1137" spans="1:8">
      <c r="A1137" t="str">
        <f>'CTOS FICHA 904946'!C1145&amp;'CTOS FICHA 904946'!D1145&amp;'CTOS FICHA 904946'!E1145&amp;'CTOS FICHA 904946'!F1145&amp;'CTOS FICHA 904946'!G1145&amp;'CTOS FICHA 904946'!H1145&amp;'CTOS FICHA 904946'!I1145</f>
        <v/>
      </c>
      <c r="B1137" s="8">
        <f>+'CTOS FICHA 904946'!A1145</f>
        <v>0</v>
      </c>
      <c r="C1137" s="8">
        <f>+'CTOS FICHA 904946'!B1145</f>
        <v>0</v>
      </c>
      <c r="D1137" s="8">
        <f>+'CTOS FICHA 904946'!P1145</f>
        <v>0</v>
      </c>
      <c r="E1137" t="str">
        <f>'CTOS FICHA 904664'!C1138&amp;'CTOS FICHA 904664'!D1138&amp;'CTOS FICHA 904664'!E1138&amp;'CTOS FICHA 904664'!F1138&amp;'CTOS FICHA 904664'!G1138&amp;'CTOS FICHA 904664'!H1138&amp;'CTOS FICHA 904664'!I1138&amp;'CTOS FICHA 904664'!Q1138</f>
        <v/>
      </c>
      <c r="F1137" s="8">
        <f>+'CTOS FICHA 904664'!A1138</f>
        <v>0</v>
      </c>
      <c r="G1137" s="8">
        <f>+'CTOS FICHA 904664'!B1138</f>
        <v>0</v>
      </c>
      <c r="H1137" s="8">
        <f>+'CTOS FICHA 904664'!P1138</f>
        <v>0</v>
      </c>
    </row>
    <row r="1138" spans="1:8">
      <c r="A1138" t="str">
        <f>'CTOS FICHA 904946'!C1146&amp;'CTOS FICHA 904946'!D1146&amp;'CTOS FICHA 904946'!E1146&amp;'CTOS FICHA 904946'!F1146&amp;'CTOS FICHA 904946'!G1146&amp;'CTOS FICHA 904946'!H1146&amp;'CTOS FICHA 904946'!I1146</f>
        <v/>
      </c>
      <c r="B1138" s="8">
        <f>+'CTOS FICHA 904946'!A1146</f>
        <v>0</v>
      </c>
      <c r="C1138" s="8">
        <f>+'CTOS FICHA 904946'!B1146</f>
        <v>0</v>
      </c>
      <c r="D1138" s="8">
        <f>+'CTOS FICHA 904946'!P1146</f>
        <v>0</v>
      </c>
      <c r="E1138" t="str">
        <f>'CTOS FICHA 904664'!C1139&amp;'CTOS FICHA 904664'!D1139&amp;'CTOS FICHA 904664'!E1139&amp;'CTOS FICHA 904664'!F1139&amp;'CTOS FICHA 904664'!G1139&amp;'CTOS FICHA 904664'!H1139&amp;'CTOS FICHA 904664'!I1139&amp;'CTOS FICHA 904664'!Q1139</f>
        <v/>
      </c>
      <c r="F1138" s="8">
        <f>+'CTOS FICHA 904664'!A1139</f>
        <v>0</v>
      </c>
      <c r="G1138" s="8">
        <f>+'CTOS FICHA 904664'!B1139</f>
        <v>0</v>
      </c>
      <c r="H1138" s="8">
        <f>+'CTOS FICHA 904664'!P1139</f>
        <v>0</v>
      </c>
    </row>
    <row r="1139" spans="1:8">
      <c r="A1139" t="str">
        <f>'CTOS FICHA 904946'!C1147&amp;'CTOS FICHA 904946'!D1147&amp;'CTOS FICHA 904946'!E1147&amp;'CTOS FICHA 904946'!F1147&amp;'CTOS FICHA 904946'!G1147&amp;'CTOS FICHA 904946'!H1147&amp;'CTOS FICHA 904946'!I1147</f>
        <v/>
      </c>
      <c r="B1139" s="8">
        <f>+'CTOS FICHA 904946'!A1147</f>
        <v>0</v>
      </c>
      <c r="C1139" s="8">
        <f>+'CTOS FICHA 904946'!B1147</f>
        <v>0</v>
      </c>
      <c r="D1139" s="8">
        <f>+'CTOS FICHA 904946'!P1147</f>
        <v>0</v>
      </c>
      <c r="E1139" t="str">
        <f>'CTOS FICHA 904664'!C1140&amp;'CTOS FICHA 904664'!D1140&amp;'CTOS FICHA 904664'!E1140&amp;'CTOS FICHA 904664'!F1140&amp;'CTOS FICHA 904664'!G1140&amp;'CTOS FICHA 904664'!H1140&amp;'CTOS FICHA 904664'!I1140&amp;'CTOS FICHA 904664'!Q1140</f>
        <v/>
      </c>
      <c r="F1139" s="8">
        <f>+'CTOS FICHA 904664'!A1140</f>
        <v>0</v>
      </c>
      <c r="G1139" s="8">
        <f>+'CTOS FICHA 904664'!B1140</f>
        <v>0</v>
      </c>
      <c r="H1139" s="8">
        <f>+'CTOS FICHA 904664'!P1140</f>
        <v>0</v>
      </c>
    </row>
    <row r="1140" spans="1:8">
      <c r="A1140" t="str">
        <f>'CTOS FICHA 904946'!C1148&amp;'CTOS FICHA 904946'!D1148&amp;'CTOS FICHA 904946'!E1148&amp;'CTOS FICHA 904946'!F1148&amp;'CTOS FICHA 904946'!G1148&amp;'CTOS FICHA 904946'!H1148&amp;'CTOS FICHA 904946'!I1148</f>
        <v/>
      </c>
      <c r="B1140" s="8">
        <f>+'CTOS FICHA 904946'!A1148</f>
        <v>0</v>
      </c>
      <c r="C1140" s="8">
        <f>+'CTOS FICHA 904946'!B1148</f>
        <v>0</v>
      </c>
      <c r="D1140" s="8">
        <f>+'CTOS FICHA 904946'!P1148</f>
        <v>0</v>
      </c>
      <c r="E1140" t="str">
        <f>'CTOS FICHA 904664'!C1141&amp;'CTOS FICHA 904664'!D1141&amp;'CTOS FICHA 904664'!E1141&amp;'CTOS FICHA 904664'!F1141&amp;'CTOS FICHA 904664'!G1141&amp;'CTOS FICHA 904664'!H1141&amp;'CTOS FICHA 904664'!I1141&amp;'CTOS FICHA 904664'!Q1141</f>
        <v/>
      </c>
      <c r="F1140" s="8">
        <f>+'CTOS FICHA 904664'!A1141</f>
        <v>0</v>
      </c>
      <c r="G1140" s="8">
        <f>+'CTOS FICHA 904664'!B1141</f>
        <v>0</v>
      </c>
      <c r="H1140" s="8">
        <f>+'CTOS FICHA 904664'!P1141</f>
        <v>0</v>
      </c>
    </row>
    <row r="1141" spans="1:8">
      <c r="A1141" t="str">
        <f>'CTOS FICHA 904946'!C1149&amp;'CTOS FICHA 904946'!D1149&amp;'CTOS FICHA 904946'!E1149&amp;'CTOS FICHA 904946'!F1149&amp;'CTOS FICHA 904946'!G1149&amp;'CTOS FICHA 904946'!H1149&amp;'CTOS FICHA 904946'!I1149</f>
        <v/>
      </c>
      <c r="B1141" s="8">
        <f>+'CTOS FICHA 904946'!A1149</f>
        <v>0</v>
      </c>
      <c r="C1141" s="8">
        <f>+'CTOS FICHA 904946'!B1149</f>
        <v>0</v>
      </c>
      <c r="D1141" s="8">
        <f>+'CTOS FICHA 904946'!P1149</f>
        <v>0</v>
      </c>
      <c r="E1141" t="str">
        <f>'CTOS FICHA 904664'!C1142&amp;'CTOS FICHA 904664'!D1142&amp;'CTOS FICHA 904664'!E1142&amp;'CTOS FICHA 904664'!F1142&amp;'CTOS FICHA 904664'!G1142&amp;'CTOS FICHA 904664'!H1142&amp;'CTOS FICHA 904664'!I1142&amp;'CTOS FICHA 904664'!Q1142</f>
        <v/>
      </c>
      <c r="F1141" s="8">
        <f>+'CTOS FICHA 904664'!A1142</f>
        <v>0</v>
      </c>
      <c r="G1141" s="8">
        <f>+'CTOS FICHA 904664'!B1142</f>
        <v>0</v>
      </c>
      <c r="H1141" s="8">
        <f>+'CTOS FICHA 904664'!P1142</f>
        <v>0</v>
      </c>
    </row>
    <row r="1142" spans="1:8">
      <c r="A1142" t="str">
        <f>'CTOS FICHA 904946'!C1150&amp;'CTOS FICHA 904946'!D1150&amp;'CTOS FICHA 904946'!E1150&amp;'CTOS FICHA 904946'!F1150&amp;'CTOS FICHA 904946'!G1150&amp;'CTOS FICHA 904946'!H1150&amp;'CTOS FICHA 904946'!I1150</f>
        <v/>
      </c>
      <c r="B1142" s="8">
        <f>+'CTOS FICHA 904946'!A1150</f>
        <v>0</v>
      </c>
      <c r="C1142" s="8">
        <f>+'CTOS FICHA 904946'!B1150</f>
        <v>0</v>
      </c>
      <c r="D1142" s="8">
        <f>+'CTOS FICHA 904946'!P1150</f>
        <v>0</v>
      </c>
      <c r="E1142" t="str">
        <f>'CTOS FICHA 904664'!C1143&amp;'CTOS FICHA 904664'!D1143&amp;'CTOS FICHA 904664'!E1143&amp;'CTOS FICHA 904664'!F1143&amp;'CTOS FICHA 904664'!G1143&amp;'CTOS FICHA 904664'!H1143&amp;'CTOS FICHA 904664'!I1143&amp;'CTOS FICHA 904664'!Q1143</f>
        <v/>
      </c>
      <c r="F1142" s="8">
        <f>+'CTOS FICHA 904664'!A1143</f>
        <v>0</v>
      </c>
      <c r="G1142" s="8">
        <f>+'CTOS FICHA 904664'!B1143</f>
        <v>0</v>
      </c>
      <c r="H1142" s="8">
        <f>+'CTOS FICHA 904664'!P1143</f>
        <v>0</v>
      </c>
    </row>
    <row r="1143" spans="1:8">
      <c r="A1143" t="str">
        <f>'CTOS FICHA 904946'!C1151&amp;'CTOS FICHA 904946'!D1151&amp;'CTOS FICHA 904946'!E1151&amp;'CTOS FICHA 904946'!F1151&amp;'CTOS FICHA 904946'!G1151&amp;'CTOS FICHA 904946'!H1151&amp;'CTOS FICHA 904946'!I1151</f>
        <v/>
      </c>
      <c r="B1143" s="8">
        <f>+'CTOS FICHA 904946'!A1151</f>
        <v>0</v>
      </c>
      <c r="C1143" s="8">
        <f>+'CTOS FICHA 904946'!B1151</f>
        <v>0</v>
      </c>
      <c r="D1143" s="8">
        <f>+'CTOS FICHA 904946'!P1151</f>
        <v>0</v>
      </c>
      <c r="E1143" t="str">
        <f>'CTOS FICHA 904664'!C1144&amp;'CTOS FICHA 904664'!D1144&amp;'CTOS FICHA 904664'!E1144&amp;'CTOS FICHA 904664'!F1144&amp;'CTOS FICHA 904664'!G1144&amp;'CTOS FICHA 904664'!H1144&amp;'CTOS FICHA 904664'!I1144&amp;'CTOS FICHA 904664'!Q1144</f>
        <v/>
      </c>
      <c r="F1143" s="8">
        <f>+'CTOS FICHA 904664'!A1144</f>
        <v>0</v>
      </c>
      <c r="G1143" s="8">
        <f>+'CTOS FICHA 904664'!B1144</f>
        <v>0</v>
      </c>
      <c r="H1143" s="8">
        <f>+'CTOS FICHA 904664'!P1144</f>
        <v>0</v>
      </c>
    </row>
    <row r="1144" spans="1:8">
      <c r="A1144" t="str">
        <f>'CTOS FICHA 904946'!C1152&amp;'CTOS FICHA 904946'!D1152&amp;'CTOS FICHA 904946'!E1152&amp;'CTOS FICHA 904946'!F1152&amp;'CTOS FICHA 904946'!G1152&amp;'CTOS FICHA 904946'!H1152&amp;'CTOS FICHA 904946'!I1152</f>
        <v/>
      </c>
      <c r="B1144" s="8">
        <f>+'CTOS FICHA 904946'!A1152</f>
        <v>0</v>
      </c>
      <c r="C1144" s="8">
        <f>+'CTOS FICHA 904946'!B1152</f>
        <v>0</v>
      </c>
      <c r="D1144" s="8">
        <f>+'CTOS FICHA 904946'!P1152</f>
        <v>0</v>
      </c>
      <c r="E1144" t="str">
        <f>'CTOS FICHA 904664'!C1145&amp;'CTOS FICHA 904664'!D1145&amp;'CTOS FICHA 904664'!E1145&amp;'CTOS FICHA 904664'!F1145&amp;'CTOS FICHA 904664'!G1145&amp;'CTOS FICHA 904664'!H1145&amp;'CTOS FICHA 904664'!I1145&amp;'CTOS FICHA 904664'!Q1145</f>
        <v/>
      </c>
      <c r="F1144" s="8">
        <f>+'CTOS FICHA 904664'!A1145</f>
        <v>0</v>
      </c>
      <c r="G1144" s="8">
        <f>+'CTOS FICHA 904664'!B1145</f>
        <v>0</v>
      </c>
      <c r="H1144" s="8">
        <f>+'CTOS FICHA 904664'!P1145</f>
        <v>0</v>
      </c>
    </row>
    <row r="1145" spans="1:8">
      <c r="A1145" t="str">
        <f>'CTOS FICHA 904946'!C1153&amp;'CTOS FICHA 904946'!D1153&amp;'CTOS FICHA 904946'!E1153&amp;'CTOS FICHA 904946'!F1153&amp;'CTOS FICHA 904946'!G1153&amp;'CTOS FICHA 904946'!H1153&amp;'CTOS FICHA 904946'!I1153</f>
        <v/>
      </c>
      <c r="B1145" s="8">
        <f>+'CTOS FICHA 904946'!A1153</f>
        <v>0</v>
      </c>
      <c r="C1145" s="8">
        <f>+'CTOS FICHA 904946'!B1153</f>
        <v>0</v>
      </c>
      <c r="D1145" s="8">
        <f>+'CTOS FICHA 904946'!P1153</f>
        <v>0</v>
      </c>
      <c r="E1145" t="str">
        <f>'CTOS FICHA 904664'!C1146&amp;'CTOS FICHA 904664'!D1146&amp;'CTOS FICHA 904664'!E1146&amp;'CTOS FICHA 904664'!F1146&amp;'CTOS FICHA 904664'!G1146&amp;'CTOS FICHA 904664'!H1146&amp;'CTOS FICHA 904664'!I1146&amp;'CTOS FICHA 904664'!Q1146</f>
        <v/>
      </c>
      <c r="F1145" s="8">
        <f>+'CTOS FICHA 904664'!A1146</f>
        <v>0</v>
      </c>
      <c r="G1145" s="8">
        <f>+'CTOS FICHA 904664'!B1146</f>
        <v>0</v>
      </c>
      <c r="H1145" s="8">
        <f>+'CTOS FICHA 904664'!P1146</f>
        <v>0</v>
      </c>
    </row>
    <row r="1146" spans="1:8">
      <c r="A1146" t="str">
        <f>'CTOS FICHA 904946'!C1154&amp;'CTOS FICHA 904946'!D1154&amp;'CTOS FICHA 904946'!E1154&amp;'CTOS FICHA 904946'!F1154&amp;'CTOS FICHA 904946'!G1154&amp;'CTOS FICHA 904946'!H1154&amp;'CTOS FICHA 904946'!I1154</f>
        <v/>
      </c>
      <c r="B1146" s="8">
        <f>+'CTOS FICHA 904946'!A1154</f>
        <v>0</v>
      </c>
      <c r="C1146" s="8">
        <f>+'CTOS FICHA 904946'!B1154</f>
        <v>0</v>
      </c>
      <c r="D1146" s="8">
        <f>+'CTOS FICHA 904946'!P1154</f>
        <v>0</v>
      </c>
      <c r="E1146" t="str">
        <f>'CTOS FICHA 904664'!C1147&amp;'CTOS FICHA 904664'!D1147&amp;'CTOS FICHA 904664'!E1147&amp;'CTOS FICHA 904664'!F1147&amp;'CTOS FICHA 904664'!G1147&amp;'CTOS FICHA 904664'!H1147&amp;'CTOS FICHA 904664'!I1147&amp;'CTOS FICHA 904664'!Q1147</f>
        <v/>
      </c>
      <c r="F1146" s="8">
        <f>+'CTOS FICHA 904664'!A1147</f>
        <v>0</v>
      </c>
      <c r="G1146" s="8">
        <f>+'CTOS FICHA 904664'!B1147</f>
        <v>0</v>
      </c>
      <c r="H1146" s="8">
        <f>+'CTOS FICHA 904664'!P1147</f>
        <v>0</v>
      </c>
    </row>
    <row r="1147" spans="1:8">
      <c r="A1147" t="str">
        <f>'CTOS FICHA 904946'!C1155&amp;'CTOS FICHA 904946'!D1155&amp;'CTOS FICHA 904946'!E1155&amp;'CTOS FICHA 904946'!F1155&amp;'CTOS FICHA 904946'!G1155&amp;'CTOS FICHA 904946'!H1155&amp;'CTOS FICHA 904946'!I1155</f>
        <v/>
      </c>
      <c r="B1147" s="8">
        <f>+'CTOS FICHA 904946'!A1155</f>
        <v>0</v>
      </c>
      <c r="C1147" s="8">
        <f>+'CTOS FICHA 904946'!B1155</f>
        <v>0</v>
      </c>
      <c r="D1147" s="8">
        <f>+'CTOS FICHA 904946'!P1155</f>
        <v>0</v>
      </c>
      <c r="E1147" t="str">
        <f>'CTOS FICHA 904664'!C1148&amp;'CTOS FICHA 904664'!D1148&amp;'CTOS FICHA 904664'!E1148&amp;'CTOS FICHA 904664'!F1148&amp;'CTOS FICHA 904664'!G1148&amp;'CTOS FICHA 904664'!H1148&amp;'CTOS FICHA 904664'!I1148&amp;'CTOS FICHA 904664'!Q1148</f>
        <v/>
      </c>
      <c r="F1147" s="8">
        <f>+'CTOS FICHA 904664'!A1148</f>
        <v>0</v>
      </c>
      <c r="G1147" s="8">
        <f>+'CTOS FICHA 904664'!B1148</f>
        <v>0</v>
      </c>
      <c r="H1147" s="8">
        <f>+'CTOS FICHA 904664'!P1148</f>
        <v>0</v>
      </c>
    </row>
    <row r="1148" spans="1:8">
      <c r="A1148" t="str">
        <f>'CTOS FICHA 904946'!C1156&amp;'CTOS FICHA 904946'!D1156&amp;'CTOS FICHA 904946'!E1156&amp;'CTOS FICHA 904946'!F1156&amp;'CTOS FICHA 904946'!G1156&amp;'CTOS FICHA 904946'!H1156&amp;'CTOS FICHA 904946'!I1156</f>
        <v/>
      </c>
      <c r="B1148" s="8">
        <f>+'CTOS FICHA 904946'!A1156</f>
        <v>0</v>
      </c>
      <c r="C1148" s="8">
        <f>+'CTOS FICHA 904946'!B1156</f>
        <v>0</v>
      </c>
      <c r="D1148" s="8">
        <f>+'CTOS FICHA 904946'!P1156</f>
        <v>0</v>
      </c>
      <c r="E1148" t="str">
        <f>'CTOS FICHA 904664'!C1149&amp;'CTOS FICHA 904664'!D1149&amp;'CTOS FICHA 904664'!E1149&amp;'CTOS FICHA 904664'!F1149&amp;'CTOS FICHA 904664'!G1149&amp;'CTOS FICHA 904664'!H1149&amp;'CTOS FICHA 904664'!I1149&amp;'CTOS FICHA 904664'!Q1149</f>
        <v/>
      </c>
      <c r="F1148" s="8">
        <f>+'CTOS FICHA 904664'!A1149</f>
        <v>0</v>
      </c>
      <c r="G1148" s="8">
        <f>+'CTOS FICHA 904664'!B1149</f>
        <v>0</v>
      </c>
      <c r="H1148" s="8">
        <f>+'CTOS FICHA 904664'!P1149</f>
        <v>0</v>
      </c>
    </row>
    <row r="1149" spans="1:8">
      <c r="A1149" t="str">
        <f>'CTOS FICHA 904946'!C1157&amp;'CTOS FICHA 904946'!D1157&amp;'CTOS FICHA 904946'!E1157&amp;'CTOS FICHA 904946'!F1157&amp;'CTOS FICHA 904946'!G1157&amp;'CTOS FICHA 904946'!H1157&amp;'CTOS FICHA 904946'!I1157</f>
        <v/>
      </c>
      <c r="B1149" s="8">
        <f>+'CTOS FICHA 904946'!A1157</f>
        <v>0</v>
      </c>
      <c r="C1149" s="8">
        <f>+'CTOS FICHA 904946'!B1157</f>
        <v>0</v>
      </c>
      <c r="D1149" s="8">
        <f>+'CTOS FICHA 904946'!P1157</f>
        <v>0</v>
      </c>
      <c r="E1149" t="str">
        <f>'CTOS FICHA 904664'!C1150&amp;'CTOS FICHA 904664'!D1150&amp;'CTOS FICHA 904664'!E1150&amp;'CTOS FICHA 904664'!F1150&amp;'CTOS FICHA 904664'!G1150&amp;'CTOS FICHA 904664'!H1150&amp;'CTOS FICHA 904664'!I1150&amp;'CTOS FICHA 904664'!Q1150</f>
        <v/>
      </c>
      <c r="F1149" s="8">
        <f>+'CTOS FICHA 904664'!A1150</f>
        <v>0</v>
      </c>
      <c r="G1149" s="8">
        <f>+'CTOS FICHA 904664'!B1150</f>
        <v>0</v>
      </c>
      <c r="H1149" s="8">
        <f>+'CTOS FICHA 904664'!P1150</f>
        <v>0</v>
      </c>
    </row>
    <row r="1150" spans="1:8">
      <c r="A1150" t="str">
        <f>'CTOS FICHA 904946'!C1158&amp;'CTOS FICHA 904946'!D1158&amp;'CTOS FICHA 904946'!E1158&amp;'CTOS FICHA 904946'!F1158&amp;'CTOS FICHA 904946'!G1158&amp;'CTOS FICHA 904946'!H1158&amp;'CTOS FICHA 904946'!I1158</f>
        <v/>
      </c>
      <c r="B1150" s="8">
        <f>+'CTOS FICHA 904946'!A1158</f>
        <v>0</v>
      </c>
      <c r="C1150" s="8">
        <f>+'CTOS FICHA 904946'!B1158</f>
        <v>0</v>
      </c>
      <c r="D1150" s="8">
        <f>+'CTOS FICHA 904946'!P1158</f>
        <v>0</v>
      </c>
      <c r="E1150" t="str">
        <f>'CTOS FICHA 904664'!C1151&amp;'CTOS FICHA 904664'!D1151&amp;'CTOS FICHA 904664'!E1151&amp;'CTOS FICHA 904664'!F1151&amp;'CTOS FICHA 904664'!G1151&amp;'CTOS FICHA 904664'!H1151&amp;'CTOS FICHA 904664'!I1151&amp;'CTOS FICHA 904664'!Q1151</f>
        <v/>
      </c>
      <c r="F1150" s="8">
        <f>+'CTOS FICHA 904664'!A1151</f>
        <v>0</v>
      </c>
      <c r="G1150" s="8">
        <f>+'CTOS FICHA 904664'!B1151</f>
        <v>0</v>
      </c>
      <c r="H1150" s="8">
        <f>+'CTOS FICHA 904664'!P1151</f>
        <v>0</v>
      </c>
    </row>
    <row r="1151" spans="1:8">
      <c r="A1151" t="str">
        <f>'CTOS FICHA 904946'!C1159&amp;'CTOS FICHA 904946'!D1159&amp;'CTOS FICHA 904946'!E1159&amp;'CTOS FICHA 904946'!F1159&amp;'CTOS FICHA 904946'!G1159&amp;'CTOS FICHA 904946'!H1159&amp;'CTOS FICHA 904946'!I1159</f>
        <v/>
      </c>
      <c r="B1151" s="8">
        <f>+'CTOS FICHA 904946'!A1159</f>
        <v>0</v>
      </c>
      <c r="C1151" s="8">
        <f>+'CTOS FICHA 904946'!B1159</f>
        <v>0</v>
      </c>
      <c r="D1151" s="8">
        <f>+'CTOS FICHA 904946'!P1159</f>
        <v>0</v>
      </c>
      <c r="E1151" t="str">
        <f>'CTOS FICHA 904664'!C1152&amp;'CTOS FICHA 904664'!D1152&amp;'CTOS FICHA 904664'!E1152&amp;'CTOS FICHA 904664'!F1152&amp;'CTOS FICHA 904664'!G1152&amp;'CTOS FICHA 904664'!H1152&amp;'CTOS FICHA 904664'!I1152&amp;'CTOS FICHA 904664'!Q1152</f>
        <v/>
      </c>
      <c r="F1151" s="8">
        <f>+'CTOS FICHA 904664'!A1152</f>
        <v>0</v>
      </c>
      <c r="G1151" s="8">
        <f>+'CTOS FICHA 904664'!B1152</f>
        <v>0</v>
      </c>
      <c r="H1151" s="8">
        <f>+'CTOS FICHA 904664'!P1152</f>
        <v>0</v>
      </c>
    </row>
    <row r="1152" spans="1:8">
      <c r="A1152" t="str">
        <f>'CTOS FICHA 904946'!C1160&amp;'CTOS FICHA 904946'!D1160&amp;'CTOS FICHA 904946'!E1160&amp;'CTOS FICHA 904946'!F1160&amp;'CTOS FICHA 904946'!G1160&amp;'CTOS FICHA 904946'!H1160&amp;'CTOS FICHA 904946'!I1160</f>
        <v/>
      </c>
      <c r="B1152" s="8">
        <f>+'CTOS FICHA 904946'!A1160</f>
        <v>0</v>
      </c>
      <c r="C1152" s="8">
        <f>+'CTOS FICHA 904946'!B1160</f>
        <v>0</v>
      </c>
      <c r="D1152" s="8">
        <f>+'CTOS FICHA 904946'!P1160</f>
        <v>0</v>
      </c>
      <c r="E1152" t="str">
        <f>'CTOS FICHA 904664'!C1153&amp;'CTOS FICHA 904664'!D1153&amp;'CTOS FICHA 904664'!E1153&amp;'CTOS FICHA 904664'!F1153&amp;'CTOS FICHA 904664'!G1153&amp;'CTOS FICHA 904664'!H1153&amp;'CTOS FICHA 904664'!I1153&amp;'CTOS FICHA 904664'!Q1153</f>
        <v/>
      </c>
      <c r="F1152" s="8">
        <f>+'CTOS FICHA 904664'!A1153</f>
        <v>0</v>
      </c>
      <c r="G1152" s="8">
        <f>+'CTOS FICHA 904664'!B1153</f>
        <v>0</v>
      </c>
      <c r="H1152" s="8">
        <f>+'CTOS FICHA 904664'!P1153</f>
        <v>0</v>
      </c>
    </row>
    <row r="1153" spans="1:8">
      <c r="A1153" t="str">
        <f>'CTOS FICHA 904946'!C1161&amp;'CTOS FICHA 904946'!D1161&amp;'CTOS FICHA 904946'!E1161&amp;'CTOS FICHA 904946'!F1161&amp;'CTOS FICHA 904946'!G1161&amp;'CTOS FICHA 904946'!H1161&amp;'CTOS FICHA 904946'!I1161</f>
        <v/>
      </c>
      <c r="B1153" s="8">
        <f>+'CTOS FICHA 904946'!A1161</f>
        <v>0</v>
      </c>
      <c r="C1153" s="8">
        <f>+'CTOS FICHA 904946'!B1161</f>
        <v>0</v>
      </c>
      <c r="D1153" s="8">
        <f>+'CTOS FICHA 904946'!P1161</f>
        <v>0</v>
      </c>
      <c r="E1153" t="str">
        <f>'CTOS FICHA 904664'!C1154&amp;'CTOS FICHA 904664'!D1154&amp;'CTOS FICHA 904664'!E1154&amp;'CTOS FICHA 904664'!F1154&amp;'CTOS FICHA 904664'!G1154&amp;'CTOS FICHA 904664'!H1154&amp;'CTOS FICHA 904664'!I1154&amp;'CTOS FICHA 904664'!Q1154</f>
        <v/>
      </c>
      <c r="F1153" s="8">
        <f>+'CTOS FICHA 904664'!A1154</f>
        <v>0</v>
      </c>
      <c r="G1153" s="8">
        <f>+'CTOS FICHA 904664'!B1154</f>
        <v>0</v>
      </c>
      <c r="H1153" s="8">
        <f>+'CTOS FICHA 904664'!P1154</f>
        <v>0</v>
      </c>
    </row>
    <row r="1154" spans="1:8">
      <c r="A1154" t="str">
        <f>'CTOS FICHA 904946'!C1162&amp;'CTOS FICHA 904946'!D1162&amp;'CTOS FICHA 904946'!E1162&amp;'CTOS FICHA 904946'!F1162&amp;'CTOS FICHA 904946'!G1162&amp;'CTOS FICHA 904946'!H1162&amp;'CTOS FICHA 904946'!I1162</f>
        <v/>
      </c>
      <c r="B1154" s="8">
        <f>+'CTOS FICHA 904946'!A1162</f>
        <v>0</v>
      </c>
      <c r="C1154" s="8">
        <f>+'CTOS FICHA 904946'!B1162</f>
        <v>0</v>
      </c>
      <c r="D1154" s="8">
        <f>+'CTOS FICHA 904946'!P1162</f>
        <v>0</v>
      </c>
      <c r="E1154" t="str">
        <f>'CTOS FICHA 904664'!C1155&amp;'CTOS FICHA 904664'!D1155&amp;'CTOS FICHA 904664'!E1155&amp;'CTOS FICHA 904664'!F1155&amp;'CTOS FICHA 904664'!G1155&amp;'CTOS FICHA 904664'!H1155&amp;'CTOS FICHA 904664'!I1155&amp;'CTOS FICHA 904664'!Q1155</f>
        <v/>
      </c>
      <c r="F1154" s="8">
        <f>+'CTOS FICHA 904664'!A1155</f>
        <v>0</v>
      </c>
      <c r="G1154" s="8">
        <f>+'CTOS FICHA 904664'!B1155</f>
        <v>0</v>
      </c>
      <c r="H1154" s="8">
        <f>+'CTOS FICHA 904664'!P1155</f>
        <v>0</v>
      </c>
    </row>
    <row r="1155" spans="1:8">
      <c r="A1155" t="str">
        <f>'CTOS FICHA 904946'!C1163&amp;'CTOS FICHA 904946'!D1163&amp;'CTOS FICHA 904946'!E1163&amp;'CTOS FICHA 904946'!F1163&amp;'CTOS FICHA 904946'!G1163&amp;'CTOS FICHA 904946'!H1163&amp;'CTOS FICHA 904946'!I1163</f>
        <v/>
      </c>
      <c r="B1155" s="8">
        <f>+'CTOS FICHA 904946'!A1163</f>
        <v>0</v>
      </c>
      <c r="C1155" s="8">
        <f>+'CTOS FICHA 904946'!B1163</f>
        <v>0</v>
      </c>
      <c r="D1155" s="8">
        <f>+'CTOS FICHA 904946'!P1163</f>
        <v>0</v>
      </c>
      <c r="E1155" t="str">
        <f>'CTOS FICHA 904664'!C1156&amp;'CTOS FICHA 904664'!D1156&amp;'CTOS FICHA 904664'!E1156&amp;'CTOS FICHA 904664'!F1156&amp;'CTOS FICHA 904664'!G1156&amp;'CTOS FICHA 904664'!H1156&amp;'CTOS FICHA 904664'!I1156&amp;'CTOS FICHA 904664'!Q1156</f>
        <v/>
      </c>
      <c r="F1155" s="8">
        <f>+'CTOS FICHA 904664'!A1156</f>
        <v>0</v>
      </c>
      <c r="G1155" s="8">
        <f>+'CTOS FICHA 904664'!B1156</f>
        <v>0</v>
      </c>
      <c r="H1155" s="8">
        <f>+'CTOS FICHA 904664'!P1156</f>
        <v>0</v>
      </c>
    </row>
    <row r="1156" spans="1:8">
      <c r="A1156" t="str">
        <f>'CTOS FICHA 904946'!C1164&amp;'CTOS FICHA 904946'!D1164&amp;'CTOS FICHA 904946'!E1164&amp;'CTOS FICHA 904946'!F1164&amp;'CTOS FICHA 904946'!G1164&amp;'CTOS FICHA 904946'!H1164&amp;'CTOS FICHA 904946'!I1164</f>
        <v/>
      </c>
      <c r="B1156" s="8">
        <f>+'CTOS FICHA 904946'!A1164</f>
        <v>0</v>
      </c>
      <c r="C1156" s="8">
        <f>+'CTOS FICHA 904946'!B1164</f>
        <v>0</v>
      </c>
      <c r="D1156" s="8">
        <f>+'CTOS FICHA 904946'!P1164</f>
        <v>0</v>
      </c>
      <c r="E1156" t="str">
        <f>'CTOS FICHA 904664'!C1157&amp;'CTOS FICHA 904664'!D1157&amp;'CTOS FICHA 904664'!E1157&amp;'CTOS FICHA 904664'!F1157&amp;'CTOS FICHA 904664'!G1157&amp;'CTOS FICHA 904664'!H1157&amp;'CTOS FICHA 904664'!I1157&amp;'CTOS FICHA 904664'!Q1157</f>
        <v/>
      </c>
      <c r="F1156" s="8">
        <f>+'CTOS FICHA 904664'!A1157</f>
        <v>0</v>
      </c>
      <c r="G1156" s="8">
        <f>+'CTOS FICHA 904664'!B1157</f>
        <v>0</v>
      </c>
      <c r="H1156" s="8">
        <f>+'CTOS FICHA 904664'!P1157</f>
        <v>0</v>
      </c>
    </row>
    <row r="1157" spans="1:8">
      <c r="A1157" t="str">
        <f>'CTOS FICHA 904946'!C1165&amp;'CTOS FICHA 904946'!D1165&amp;'CTOS FICHA 904946'!E1165&amp;'CTOS FICHA 904946'!F1165&amp;'CTOS FICHA 904946'!G1165&amp;'CTOS FICHA 904946'!H1165&amp;'CTOS FICHA 904946'!I1165</f>
        <v/>
      </c>
      <c r="B1157" s="8">
        <f>+'CTOS FICHA 904946'!A1165</f>
        <v>0</v>
      </c>
      <c r="C1157" s="8">
        <f>+'CTOS FICHA 904946'!B1165</f>
        <v>0</v>
      </c>
      <c r="D1157" s="8">
        <f>+'CTOS FICHA 904946'!P1165</f>
        <v>0</v>
      </c>
      <c r="E1157" t="str">
        <f>'CTOS FICHA 904664'!C1158&amp;'CTOS FICHA 904664'!D1158&amp;'CTOS FICHA 904664'!E1158&amp;'CTOS FICHA 904664'!F1158&amp;'CTOS FICHA 904664'!G1158&amp;'CTOS FICHA 904664'!H1158&amp;'CTOS FICHA 904664'!I1158&amp;'CTOS FICHA 904664'!Q1158</f>
        <v/>
      </c>
      <c r="F1157" s="8">
        <f>+'CTOS FICHA 904664'!A1158</f>
        <v>0</v>
      </c>
      <c r="G1157" s="8">
        <f>+'CTOS FICHA 904664'!B1158</f>
        <v>0</v>
      </c>
      <c r="H1157" s="8">
        <f>+'CTOS FICHA 904664'!P1158</f>
        <v>0</v>
      </c>
    </row>
    <row r="1158" spans="1:8">
      <c r="A1158" t="str">
        <f>'CTOS FICHA 904946'!C1166&amp;'CTOS FICHA 904946'!D1166&amp;'CTOS FICHA 904946'!E1166&amp;'CTOS FICHA 904946'!F1166&amp;'CTOS FICHA 904946'!G1166&amp;'CTOS FICHA 904946'!H1166&amp;'CTOS FICHA 904946'!I1166</f>
        <v/>
      </c>
      <c r="B1158" s="8">
        <f>+'CTOS FICHA 904946'!A1166</f>
        <v>0</v>
      </c>
      <c r="C1158" s="8">
        <f>+'CTOS FICHA 904946'!B1166</f>
        <v>0</v>
      </c>
      <c r="D1158" s="8">
        <f>+'CTOS FICHA 904946'!P1166</f>
        <v>0</v>
      </c>
      <c r="E1158" t="str">
        <f>'CTOS FICHA 904664'!C1159&amp;'CTOS FICHA 904664'!D1159&amp;'CTOS FICHA 904664'!E1159&amp;'CTOS FICHA 904664'!F1159&amp;'CTOS FICHA 904664'!G1159&amp;'CTOS FICHA 904664'!H1159&amp;'CTOS FICHA 904664'!I1159&amp;'CTOS FICHA 904664'!Q1159</f>
        <v/>
      </c>
      <c r="F1158" s="8">
        <f>+'CTOS FICHA 904664'!A1159</f>
        <v>0</v>
      </c>
      <c r="G1158" s="8">
        <f>+'CTOS FICHA 904664'!B1159</f>
        <v>0</v>
      </c>
      <c r="H1158" s="8">
        <f>+'CTOS FICHA 904664'!P1159</f>
        <v>0</v>
      </c>
    </row>
    <row r="1159" spans="1:8">
      <c r="A1159" t="str">
        <f>'CTOS FICHA 904946'!C1167&amp;'CTOS FICHA 904946'!D1167&amp;'CTOS FICHA 904946'!E1167&amp;'CTOS FICHA 904946'!F1167&amp;'CTOS FICHA 904946'!G1167&amp;'CTOS FICHA 904946'!H1167&amp;'CTOS FICHA 904946'!I1167</f>
        <v/>
      </c>
      <c r="B1159" s="8">
        <f>+'CTOS FICHA 904946'!A1167</f>
        <v>0</v>
      </c>
      <c r="C1159" s="8">
        <f>+'CTOS FICHA 904946'!B1167</f>
        <v>0</v>
      </c>
      <c r="D1159" s="8">
        <f>+'CTOS FICHA 904946'!P1167</f>
        <v>0</v>
      </c>
      <c r="E1159" t="str">
        <f>'CTOS FICHA 904664'!C1160&amp;'CTOS FICHA 904664'!D1160&amp;'CTOS FICHA 904664'!E1160&amp;'CTOS FICHA 904664'!F1160&amp;'CTOS FICHA 904664'!G1160&amp;'CTOS FICHA 904664'!H1160&amp;'CTOS FICHA 904664'!I1160&amp;'CTOS FICHA 904664'!Q1160</f>
        <v/>
      </c>
      <c r="F1159" s="8">
        <f>+'CTOS FICHA 904664'!A1160</f>
        <v>0</v>
      </c>
      <c r="G1159" s="8">
        <f>+'CTOS FICHA 904664'!B1160</f>
        <v>0</v>
      </c>
      <c r="H1159" s="8">
        <f>+'CTOS FICHA 904664'!P1160</f>
        <v>0</v>
      </c>
    </row>
    <row r="1160" spans="1:8">
      <c r="A1160" t="str">
        <f>'CTOS FICHA 904946'!C1168&amp;'CTOS FICHA 904946'!D1168&amp;'CTOS FICHA 904946'!E1168&amp;'CTOS FICHA 904946'!F1168&amp;'CTOS FICHA 904946'!G1168&amp;'CTOS FICHA 904946'!H1168&amp;'CTOS FICHA 904946'!I1168</f>
        <v/>
      </c>
      <c r="B1160" s="8">
        <f>+'CTOS FICHA 904946'!A1168</f>
        <v>0</v>
      </c>
      <c r="C1160" s="8">
        <f>+'CTOS FICHA 904946'!B1168</f>
        <v>0</v>
      </c>
      <c r="D1160" s="8">
        <f>+'CTOS FICHA 904946'!P1168</f>
        <v>0</v>
      </c>
      <c r="E1160" t="str">
        <f>'CTOS FICHA 904664'!C1161&amp;'CTOS FICHA 904664'!D1161&amp;'CTOS FICHA 904664'!E1161&amp;'CTOS FICHA 904664'!F1161&amp;'CTOS FICHA 904664'!G1161&amp;'CTOS FICHA 904664'!H1161&amp;'CTOS FICHA 904664'!I1161&amp;'CTOS FICHA 904664'!Q1161</f>
        <v/>
      </c>
      <c r="F1160" s="8">
        <f>+'CTOS FICHA 904664'!A1161</f>
        <v>0</v>
      </c>
      <c r="G1160" s="8">
        <f>+'CTOS FICHA 904664'!B1161</f>
        <v>0</v>
      </c>
      <c r="H1160" s="8">
        <f>+'CTOS FICHA 904664'!P1161</f>
        <v>0</v>
      </c>
    </row>
    <row r="1161" spans="1:8">
      <c r="A1161" t="str">
        <f>'CTOS FICHA 904946'!C1169&amp;'CTOS FICHA 904946'!D1169&amp;'CTOS FICHA 904946'!E1169&amp;'CTOS FICHA 904946'!F1169&amp;'CTOS FICHA 904946'!G1169&amp;'CTOS FICHA 904946'!H1169&amp;'CTOS FICHA 904946'!I1169</f>
        <v/>
      </c>
      <c r="B1161" s="8">
        <f>+'CTOS FICHA 904946'!A1169</f>
        <v>0</v>
      </c>
      <c r="C1161" s="8">
        <f>+'CTOS FICHA 904946'!B1169</f>
        <v>0</v>
      </c>
      <c r="D1161" s="8">
        <f>+'CTOS FICHA 904946'!P1169</f>
        <v>0</v>
      </c>
      <c r="E1161" t="str">
        <f>'CTOS FICHA 904664'!C1162&amp;'CTOS FICHA 904664'!D1162&amp;'CTOS FICHA 904664'!E1162&amp;'CTOS FICHA 904664'!F1162&amp;'CTOS FICHA 904664'!G1162&amp;'CTOS FICHA 904664'!H1162&amp;'CTOS FICHA 904664'!I1162&amp;'CTOS FICHA 904664'!Q1162</f>
        <v/>
      </c>
      <c r="F1161" s="8">
        <f>+'CTOS FICHA 904664'!A1162</f>
        <v>0</v>
      </c>
      <c r="G1161" s="8">
        <f>+'CTOS FICHA 904664'!B1162</f>
        <v>0</v>
      </c>
      <c r="H1161" s="8">
        <f>+'CTOS FICHA 904664'!P1162</f>
        <v>0</v>
      </c>
    </row>
    <row r="1162" spans="1:8">
      <c r="A1162" t="str">
        <f>'CTOS FICHA 904946'!C1170&amp;'CTOS FICHA 904946'!D1170&amp;'CTOS FICHA 904946'!E1170&amp;'CTOS FICHA 904946'!F1170&amp;'CTOS FICHA 904946'!G1170&amp;'CTOS FICHA 904946'!H1170&amp;'CTOS FICHA 904946'!I1170</f>
        <v/>
      </c>
      <c r="B1162" s="8">
        <f>+'CTOS FICHA 904946'!A1170</f>
        <v>0</v>
      </c>
      <c r="C1162" s="8">
        <f>+'CTOS FICHA 904946'!B1170</f>
        <v>0</v>
      </c>
      <c r="D1162" s="8">
        <f>+'CTOS FICHA 904946'!P1170</f>
        <v>0</v>
      </c>
      <c r="E1162" t="str">
        <f>'CTOS FICHA 904664'!C1163&amp;'CTOS FICHA 904664'!D1163&amp;'CTOS FICHA 904664'!E1163&amp;'CTOS FICHA 904664'!F1163&amp;'CTOS FICHA 904664'!G1163&amp;'CTOS FICHA 904664'!H1163&amp;'CTOS FICHA 904664'!I1163&amp;'CTOS FICHA 904664'!Q1163</f>
        <v/>
      </c>
      <c r="F1162" s="8">
        <f>+'CTOS FICHA 904664'!A1163</f>
        <v>0</v>
      </c>
      <c r="G1162" s="8">
        <f>+'CTOS FICHA 904664'!B1163</f>
        <v>0</v>
      </c>
      <c r="H1162" s="8">
        <f>+'CTOS FICHA 904664'!P1163</f>
        <v>0</v>
      </c>
    </row>
    <row r="1163" spans="1:8">
      <c r="A1163" t="str">
        <f>'CTOS FICHA 904946'!C1171&amp;'CTOS FICHA 904946'!D1171&amp;'CTOS FICHA 904946'!E1171&amp;'CTOS FICHA 904946'!F1171&amp;'CTOS FICHA 904946'!G1171&amp;'CTOS FICHA 904946'!H1171&amp;'CTOS FICHA 904946'!I1171</f>
        <v/>
      </c>
      <c r="B1163" s="8">
        <f>+'CTOS FICHA 904946'!A1171</f>
        <v>0</v>
      </c>
      <c r="C1163" s="8">
        <f>+'CTOS FICHA 904946'!B1171</f>
        <v>0</v>
      </c>
      <c r="D1163" s="8">
        <f>+'CTOS FICHA 904946'!P1171</f>
        <v>0</v>
      </c>
      <c r="E1163" t="str">
        <f>'CTOS FICHA 904664'!C1164&amp;'CTOS FICHA 904664'!D1164&amp;'CTOS FICHA 904664'!E1164&amp;'CTOS FICHA 904664'!F1164&amp;'CTOS FICHA 904664'!G1164&amp;'CTOS FICHA 904664'!H1164&amp;'CTOS FICHA 904664'!I1164&amp;'CTOS FICHA 904664'!Q1164</f>
        <v/>
      </c>
      <c r="F1163" s="8">
        <f>+'CTOS FICHA 904664'!A1164</f>
        <v>0</v>
      </c>
      <c r="G1163" s="8">
        <f>+'CTOS FICHA 904664'!B1164</f>
        <v>0</v>
      </c>
      <c r="H1163" s="8">
        <f>+'CTOS FICHA 904664'!P1164</f>
        <v>0</v>
      </c>
    </row>
    <row r="1164" spans="1:8">
      <c r="A1164" t="str">
        <f>'CTOS FICHA 904946'!C1172&amp;'CTOS FICHA 904946'!D1172&amp;'CTOS FICHA 904946'!E1172&amp;'CTOS FICHA 904946'!F1172&amp;'CTOS FICHA 904946'!G1172&amp;'CTOS FICHA 904946'!H1172&amp;'CTOS FICHA 904946'!I1172</f>
        <v/>
      </c>
      <c r="B1164" s="8">
        <f>+'CTOS FICHA 904946'!A1172</f>
        <v>0</v>
      </c>
      <c r="C1164" s="8">
        <f>+'CTOS FICHA 904946'!B1172</f>
        <v>0</v>
      </c>
      <c r="D1164" s="8">
        <f>+'CTOS FICHA 904946'!P1172</f>
        <v>0</v>
      </c>
      <c r="E1164" t="str">
        <f>'CTOS FICHA 904664'!C1165&amp;'CTOS FICHA 904664'!D1165&amp;'CTOS FICHA 904664'!E1165&amp;'CTOS FICHA 904664'!F1165&amp;'CTOS FICHA 904664'!G1165&amp;'CTOS FICHA 904664'!H1165&amp;'CTOS FICHA 904664'!I1165&amp;'CTOS FICHA 904664'!Q1165</f>
        <v/>
      </c>
      <c r="F1164" s="8">
        <f>+'CTOS FICHA 904664'!A1165</f>
        <v>0</v>
      </c>
      <c r="G1164" s="8">
        <f>+'CTOS FICHA 904664'!B1165</f>
        <v>0</v>
      </c>
      <c r="H1164" s="8">
        <f>+'CTOS FICHA 904664'!P1165</f>
        <v>0</v>
      </c>
    </row>
    <row r="1165" spans="1:8">
      <c r="A1165" t="str">
        <f>'CTOS FICHA 904946'!C1173&amp;'CTOS FICHA 904946'!D1173&amp;'CTOS FICHA 904946'!E1173&amp;'CTOS FICHA 904946'!F1173&amp;'CTOS FICHA 904946'!G1173&amp;'CTOS FICHA 904946'!H1173&amp;'CTOS FICHA 904946'!I1173</f>
        <v/>
      </c>
      <c r="B1165" s="8">
        <f>+'CTOS FICHA 904946'!A1173</f>
        <v>0</v>
      </c>
      <c r="C1165" s="8">
        <f>+'CTOS FICHA 904946'!B1173</f>
        <v>0</v>
      </c>
      <c r="D1165" s="8">
        <f>+'CTOS FICHA 904946'!P1173</f>
        <v>0</v>
      </c>
      <c r="E1165" t="str">
        <f>'CTOS FICHA 904664'!C1166&amp;'CTOS FICHA 904664'!D1166&amp;'CTOS FICHA 904664'!E1166&amp;'CTOS FICHA 904664'!F1166&amp;'CTOS FICHA 904664'!G1166&amp;'CTOS FICHA 904664'!H1166&amp;'CTOS FICHA 904664'!I1166&amp;'CTOS FICHA 904664'!Q1166</f>
        <v/>
      </c>
      <c r="F1165" s="8">
        <f>+'CTOS FICHA 904664'!A1166</f>
        <v>0</v>
      </c>
      <c r="G1165" s="8">
        <f>+'CTOS FICHA 904664'!B1166</f>
        <v>0</v>
      </c>
      <c r="H1165" s="8">
        <f>+'CTOS FICHA 904664'!P1166</f>
        <v>0</v>
      </c>
    </row>
    <row r="1166" spans="1:8">
      <c r="A1166" t="str">
        <f>'CTOS FICHA 904946'!C1174&amp;'CTOS FICHA 904946'!D1174&amp;'CTOS FICHA 904946'!E1174&amp;'CTOS FICHA 904946'!F1174&amp;'CTOS FICHA 904946'!G1174&amp;'CTOS FICHA 904946'!H1174&amp;'CTOS FICHA 904946'!I1174</f>
        <v/>
      </c>
      <c r="B1166" s="8">
        <f>+'CTOS FICHA 904946'!A1174</f>
        <v>0</v>
      </c>
      <c r="C1166" s="8">
        <f>+'CTOS FICHA 904946'!B1174</f>
        <v>0</v>
      </c>
      <c r="D1166" s="8">
        <f>+'CTOS FICHA 904946'!P1174</f>
        <v>0</v>
      </c>
      <c r="E1166" t="str">
        <f>'CTOS FICHA 904664'!C1167&amp;'CTOS FICHA 904664'!D1167&amp;'CTOS FICHA 904664'!E1167&amp;'CTOS FICHA 904664'!F1167&amp;'CTOS FICHA 904664'!G1167&amp;'CTOS FICHA 904664'!H1167&amp;'CTOS FICHA 904664'!I1167&amp;'CTOS FICHA 904664'!Q1167</f>
        <v/>
      </c>
      <c r="F1166" s="8">
        <f>+'CTOS FICHA 904664'!A1167</f>
        <v>0</v>
      </c>
      <c r="G1166" s="8">
        <f>+'CTOS FICHA 904664'!B1167</f>
        <v>0</v>
      </c>
      <c r="H1166" s="8">
        <f>+'CTOS FICHA 904664'!P1167</f>
        <v>0</v>
      </c>
    </row>
    <row r="1167" spans="1:8">
      <c r="A1167" t="str">
        <f>'CTOS FICHA 904946'!C1175&amp;'CTOS FICHA 904946'!D1175&amp;'CTOS FICHA 904946'!E1175&amp;'CTOS FICHA 904946'!F1175&amp;'CTOS FICHA 904946'!G1175&amp;'CTOS FICHA 904946'!H1175&amp;'CTOS FICHA 904946'!I1175</f>
        <v/>
      </c>
      <c r="B1167" s="8">
        <f>+'CTOS FICHA 904946'!A1175</f>
        <v>0</v>
      </c>
      <c r="C1167" s="8">
        <f>+'CTOS FICHA 904946'!B1175</f>
        <v>0</v>
      </c>
      <c r="D1167" s="8">
        <f>+'CTOS FICHA 904946'!P1175</f>
        <v>0</v>
      </c>
      <c r="E1167" t="str">
        <f>'CTOS FICHA 904664'!C1168&amp;'CTOS FICHA 904664'!D1168&amp;'CTOS FICHA 904664'!E1168&amp;'CTOS FICHA 904664'!F1168&amp;'CTOS FICHA 904664'!G1168&amp;'CTOS FICHA 904664'!H1168&amp;'CTOS FICHA 904664'!I1168&amp;'CTOS FICHA 904664'!Q1168</f>
        <v/>
      </c>
      <c r="F1167" s="8">
        <f>+'CTOS FICHA 904664'!A1168</f>
        <v>0</v>
      </c>
      <c r="G1167" s="8">
        <f>+'CTOS FICHA 904664'!B1168</f>
        <v>0</v>
      </c>
      <c r="H1167" s="8">
        <f>+'CTOS FICHA 904664'!P1168</f>
        <v>0</v>
      </c>
    </row>
    <row r="1168" spans="1:8">
      <c r="A1168" t="str">
        <f>'CTOS FICHA 904946'!C1176&amp;'CTOS FICHA 904946'!D1176&amp;'CTOS FICHA 904946'!E1176&amp;'CTOS FICHA 904946'!F1176&amp;'CTOS FICHA 904946'!G1176&amp;'CTOS FICHA 904946'!H1176&amp;'CTOS FICHA 904946'!I1176</f>
        <v/>
      </c>
      <c r="B1168" s="8">
        <f>+'CTOS FICHA 904946'!A1176</f>
        <v>0</v>
      </c>
      <c r="C1168" s="8">
        <f>+'CTOS FICHA 904946'!B1176</f>
        <v>0</v>
      </c>
      <c r="D1168" s="8">
        <f>+'CTOS FICHA 904946'!P1176</f>
        <v>0</v>
      </c>
      <c r="E1168" t="str">
        <f>'CTOS FICHA 904664'!C1169&amp;'CTOS FICHA 904664'!D1169&amp;'CTOS FICHA 904664'!E1169&amp;'CTOS FICHA 904664'!F1169&amp;'CTOS FICHA 904664'!G1169&amp;'CTOS FICHA 904664'!H1169&amp;'CTOS FICHA 904664'!I1169&amp;'CTOS FICHA 904664'!Q1169</f>
        <v/>
      </c>
      <c r="F1168" s="8">
        <f>+'CTOS FICHA 904664'!A1169</f>
        <v>0</v>
      </c>
      <c r="G1168" s="8">
        <f>+'CTOS FICHA 904664'!B1169</f>
        <v>0</v>
      </c>
      <c r="H1168" s="8">
        <f>+'CTOS FICHA 904664'!P1169</f>
        <v>0</v>
      </c>
    </row>
    <row r="1169" spans="1:8">
      <c r="A1169" t="str">
        <f>'CTOS FICHA 904946'!C1177&amp;'CTOS FICHA 904946'!D1177&amp;'CTOS FICHA 904946'!E1177&amp;'CTOS FICHA 904946'!F1177&amp;'CTOS FICHA 904946'!G1177&amp;'CTOS FICHA 904946'!H1177&amp;'CTOS FICHA 904946'!I1177</f>
        <v/>
      </c>
      <c r="B1169" s="8">
        <f>+'CTOS FICHA 904946'!A1177</f>
        <v>0</v>
      </c>
      <c r="C1169" s="8">
        <f>+'CTOS FICHA 904946'!B1177</f>
        <v>0</v>
      </c>
      <c r="D1169" s="8">
        <f>+'CTOS FICHA 904946'!P1177</f>
        <v>0</v>
      </c>
      <c r="E1169" t="str">
        <f>'CTOS FICHA 904664'!C1170&amp;'CTOS FICHA 904664'!D1170&amp;'CTOS FICHA 904664'!E1170&amp;'CTOS FICHA 904664'!F1170&amp;'CTOS FICHA 904664'!G1170&amp;'CTOS FICHA 904664'!H1170&amp;'CTOS FICHA 904664'!I1170&amp;'CTOS FICHA 904664'!Q1170</f>
        <v/>
      </c>
      <c r="F1169" s="8">
        <f>+'CTOS FICHA 904664'!A1170</f>
        <v>0</v>
      </c>
      <c r="G1169" s="8">
        <f>+'CTOS FICHA 904664'!B1170</f>
        <v>0</v>
      </c>
      <c r="H1169" s="8">
        <f>+'CTOS FICHA 904664'!P1170</f>
        <v>0</v>
      </c>
    </row>
    <row r="1170" spans="1:8">
      <c r="A1170" t="str">
        <f>'CTOS FICHA 904946'!C1178&amp;'CTOS FICHA 904946'!D1178&amp;'CTOS FICHA 904946'!E1178&amp;'CTOS FICHA 904946'!F1178&amp;'CTOS FICHA 904946'!G1178&amp;'CTOS FICHA 904946'!H1178&amp;'CTOS FICHA 904946'!I1178</f>
        <v/>
      </c>
      <c r="B1170" s="8">
        <f>+'CTOS FICHA 904946'!A1178</f>
        <v>0</v>
      </c>
      <c r="C1170" s="8">
        <f>+'CTOS FICHA 904946'!B1178</f>
        <v>0</v>
      </c>
      <c r="D1170" s="8">
        <f>+'CTOS FICHA 904946'!P1178</f>
        <v>0</v>
      </c>
      <c r="E1170" t="str">
        <f>'CTOS FICHA 904664'!C1171&amp;'CTOS FICHA 904664'!D1171&amp;'CTOS FICHA 904664'!E1171&amp;'CTOS FICHA 904664'!F1171&amp;'CTOS FICHA 904664'!G1171&amp;'CTOS FICHA 904664'!H1171&amp;'CTOS FICHA 904664'!I1171&amp;'CTOS FICHA 904664'!Q1171</f>
        <v/>
      </c>
      <c r="F1170" s="8">
        <f>+'CTOS FICHA 904664'!A1171</f>
        <v>0</v>
      </c>
      <c r="G1170" s="8">
        <f>+'CTOS FICHA 904664'!B1171</f>
        <v>0</v>
      </c>
      <c r="H1170" s="8">
        <f>+'CTOS FICHA 904664'!P1171</f>
        <v>0</v>
      </c>
    </row>
    <row r="1171" spans="1:8">
      <c r="A1171" t="str">
        <f>'CTOS FICHA 904946'!C1179&amp;'CTOS FICHA 904946'!D1179&amp;'CTOS FICHA 904946'!E1179&amp;'CTOS FICHA 904946'!F1179&amp;'CTOS FICHA 904946'!G1179&amp;'CTOS FICHA 904946'!H1179&amp;'CTOS FICHA 904946'!I1179</f>
        <v/>
      </c>
      <c r="B1171" s="8">
        <f>+'CTOS FICHA 904946'!A1179</f>
        <v>0</v>
      </c>
      <c r="C1171" s="8">
        <f>+'CTOS FICHA 904946'!B1179</f>
        <v>0</v>
      </c>
      <c r="D1171" s="8">
        <f>+'CTOS FICHA 904946'!P1179</f>
        <v>0</v>
      </c>
      <c r="E1171" t="str">
        <f>'CTOS FICHA 904664'!C1172&amp;'CTOS FICHA 904664'!D1172&amp;'CTOS FICHA 904664'!E1172&amp;'CTOS FICHA 904664'!F1172&amp;'CTOS FICHA 904664'!G1172&amp;'CTOS FICHA 904664'!H1172&amp;'CTOS FICHA 904664'!I1172&amp;'CTOS FICHA 904664'!Q1172</f>
        <v/>
      </c>
      <c r="F1171" s="8">
        <f>+'CTOS FICHA 904664'!A1172</f>
        <v>0</v>
      </c>
      <c r="G1171" s="8">
        <f>+'CTOS FICHA 904664'!B1172</f>
        <v>0</v>
      </c>
      <c r="H1171" s="8">
        <f>+'CTOS FICHA 904664'!P1172</f>
        <v>0</v>
      </c>
    </row>
    <row r="1172" spans="1:8">
      <c r="A1172" t="str">
        <f>'CTOS FICHA 904946'!C1180&amp;'CTOS FICHA 904946'!D1180&amp;'CTOS FICHA 904946'!E1180&amp;'CTOS FICHA 904946'!F1180&amp;'CTOS FICHA 904946'!G1180&amp;'CTOS FICHA 904946'!H1180&amp;'CTOS FICHA 904946'!I1180</f>
        <v/>
      </c>
      <c r="B1172" s="8">
        <f>+'CTOS FICHA 904946'!A1180</f>
        <v>0</v>
      </c>
      <c r="C1172" s="8">
        <f>+'CTOS FICHA 904946'!B1180</f>
        <v>0</v>
      </c>
      <c r="D1172" s="8">
        <f>+'CTOS FICHA 904946'!P1180</f>
        <v>0</v>
      </c>
      <c r="E1172" t="str">
        <f>'CTOS FICHA 904664'!C1173&amp;'CTOS FICHA 904664'!D1173&amp;'CTOS FICHA 904664'!E1173&amp;'CTOS FICHA 904664'!F1173&amp;'CTOS FICHA 904664'!G1173&amp;'CTOS FICHA 904664'!H1173&amp;'CTOS FICHA 904664'!I1173&amp;'CTOS FICHA 904664'!Q1173</f>
        <v/>
      </c>
      <c r="F1172" s="8">
        <f>+'CTOS FICHA 904664'!A1173</f>
        <v>0</v>
      </c>
      <c r="G1172" s="8">
        <f>+'CTOS FICHA 904664'!B1173</f>
        <v>0</v>
      </c>
      <c r="H1172" s="8">
        <f>+'CTOS FICHA 904664'!P1173</f>
        <v>0</v>
      </c>
    </row>
    <row r="1173" spans="1:8">
      <c r="A1173" t="str">
        <f>'CTOS FICHA 904946'!C1181&amp;'CTOS FICHA 904946'!D1181&amp;'CTOS FICHA 904946'!E1181&amp;'CTOS FICHA 904946'!F1181&amp;'CTOS FICHA 904946'!G1181&amp;'CTOS FICHA 904946'!H1181&amp;'CTOS FICHA 904946'!I1181</f>
        <v/>
      </c>
      <c r="B1173" s="8">
        <f>+'CTOS FICHA 904946'!A1181</f>
        <v>0</v>
      </c>
      <c r="C1173" s="8">
        <f>+'CTOS FICHA 904946'!B1181</f>
        <v>0</v>
      </c>
      <c r="D1173" s="8">
        <f>+'CTOS FICHA 904946'!P1181</f>
        <v>0</v>
      </c>
      <c r="E1173" t="str">
        <f>'CTOS FICHA 904664'!C1174&amp;'CTOS FICHA 904664'!D1174&amp;'CTOS FICHA 904664'!E1174&amp;'CTOS FICHA 904664'!F1174&amp;'CTOS FICHA 904664'!G1174&amp;'CTOS FICHA 904664'!H1174&amp;'CTOS FICHA 904664'!I1174&amp;'CTOS FICHA 904664'!Q1174</f>
        <v/>
      </c>
      <c r="F1173" s="8">
        <f>+'CTOS FICHA 904664'!A1174</f>
        <v>0</v>
      </c>
      <c r="G1173" s="8">
        <f>+'CTOS FICHA 904664'!B1174</f>
        <v>0</v>
      </c>
      <c r="H1173" s="8">
        <f>+'CTOS FICHA 904664'!P1174</f>
        <v>0</v>
      </c>
    </row>
    <row r="1174" spans="1:8">
      <c r="A1174" t="str">
        <f>'CTOS FICHA 904946'!C1182&amp;'CTOS FICHA 904946'!D1182&amp;'CTOS FICHA 904946'!E1182&amp;'CTOS FICHA 904946'!F1182&amp;'CTOS FICHA 904946'!G1182&amp;'CTOS FICHA 904946'!H1182&amp;'CTOS FICHA 904946'!I1182</f>
        <v/>
      </c>
      <c r="B1174" s="8">
        <f>+'CTOS FICHA 904946'!A1182</f>
        <v>0</v>
      </c>
      <c r="C1174" s="8">
        <f>+'CTOS FICHA 904946'!B1182</f>
        <v>0</v>
      </c>
      <c r="D1174" s="8">
        <f>+'CTOS FICHA 904946'!P1182</f>
        <v>0</v>
      </c>
      <c r="E1174" t="str">
        <f>'CTOS FICHA 904664'!C1175&amp;'CTOS FICHA 904664'!D1175&amp;'CTOS FICHA 904664'!E1175&amp;'CTOS FICHA 904664'!F1175&amp;'CTOS FICHA 904664'!G1175&amp;'CTOS FICHA 904664'!H1175&amp;'CTOS FICHA 904664'!I1175&amp;'CTOS FICHA 904664'!Q1175</f>
        <v/>
      </c>
      <c r="F1174" s="8">
        <f>+'CTOS FICHA 904664'!A1175</f>
        <v>0</v>
      </c>
      <c r="G1174" s="8">
        <f>+'CTOS FICHA 904664'!B1175</f>
        <v>0</v>
      </c>
      <c r="H1174" s="8">
        <f>+'CTOS FICHA 904664'!P1175</f>
        <v>0</v>
      </c>
    </row>
    <row r="1175" spans="1:8">
      <c r="A1175" t="str">
        <f>'CTOS FICHA 904946'!C1183&amp;'CTOS FICHA 904946'!D1183&amp;'CTOS FICHA 904946'!E1183&amp;'CTOS FICHA 904946'!F1183&amp;'CTOS FICHA 904946'!G1183&amp;'CTOS FICHA 904946'!H1183&amp;'CTOS FICHA 904946'!I1183</f>
        <v/>
      </c>
      <c r="B1175" s="8">
        <f>+'CTOS FICHA 904946'!A1183</f>
        <v>0</v>
      </c>
      <c r="C1175" s="8">
        <f>+'CTOS FICHA 904946'!B1183</f>
        <v>0</v>
      </c>
      <c r="D1175" s="8">
        <f>+'CTOS FICHA 904946'!P1183</f>
        <v>0</v>
      </c>
      <c r="E1175" t="str">
        <f>'CTOS FICHA 904664'!C1176&amp;'CTOS FICHA 904664'!D1176&amp;'CTOS FICHA 904664'!E1176&amp;'CTOS FICHA 904664'!F1176&amp;'CTOS FICHA 904664'!G1176&amp;'CTOS FICHA 904664'!H1176&amp;'CTOS FICHA 904664'!I1176&amp;'CTOS FICHA 904664'!Q1176</f>
        <v/>
      </c>
      <c r="F1175" s="8">
        <f>+'CTOS FICHA 904664'!A1176</f>
        <v>0</v>
      </c>
      <c r="G1175" s="8">
        <f>+'CTOS FICHA 904664'!B1176</f>
        <v>0</v>
      </c>
      <c r="H1175" s="8">
        <f>+'CTOS FICHA 904664'!P1176</f>
        <v>0</v>
      </c>
    </row>
    <row r="1176" spans="1:8">
      <c r="A1176" t="str">
        <f>'CTOS FICHA 904946'!C1184&amp;'CTOS FICHA 904946'!D1184&amp;'CTOS FICHA 904946'!E1184&amp;'CTOS FICHA 904946'!F1184&amp;'CTOS FICHA 904946'!G1184&amp;'CTOS FICHA 904946'!H1184&amp;'CTOS FICHA 904946'!I1184</f>
        <v/>
      </c>
      <c r="B1176" s="8">
        <f>+'CTOS FICHA 904946'!A1184</f>
        <v>0</v>
      </c>
      <c r="C1176" s="8">
        <f>+'CTOS FICHA 904946'!B1184</f>
        <v>0</v>
      </c>
      <c r="D1176" s="8">
        <f>+'CTOS FICHA 904946'!P1184</f>
        <v>0</v>
      </c>
      <c r="E1176" t="str">
        <f>'CTOS FICHA 904664'!C1177&amp;'CTOS FICHA 904664'!D1177&amp;'CTOS FICHA 904664'!E1177&amp;'CTOS FICHA 904664'!F1177&amp;'CTOS FICHA 904664'!G1177&amp;'CTOS FICHA 904664'!H1177&amp;'CTOS FICHA 904664'!I1177&amp;'CTOS FICHA 904664'!Q1177</f>
        <v/>
      </c>
      <c r="F1176" s="8">
        <f>+'CTOS FICHA 904664'!A1177</f>
        <v>0</v>
      </c>
      <c r="G1176" s="8">
        <f>+'CTOS FICHA 904664'!B1177</f>
        <v>0</v>
      </c>
      <c r="H1176" s="8">
        <f>+'CTOS FICHA 904664'!P1177</f>
        <v>0</v>
      </c>
    </row>
    <row r="1177" spans="1:8">
      <c r="A1177" t="str">
        <f>'CTOS FICHA 904946'!C1185&amp;'CTOS FICHA 904946'!D1185&amp;'CTOS FICHA 904946'!E1185&amp;'CTOS FICHA 904946'!F1185&amp;'CTOS FICHA 904946'!G1185&amp;'CTOS FICHA 904946'!H1185&amp;'CTOS FICHA 904946'!I1185</f>
        <v/>
      </c>
      <c r="B1177" s="8">
        <f>+'CTOS FICHA 904946'!A1185</f>
        <v>0</v>
      </c>
      <c r="C1177" s="8">
        <f>+'CTOS FICHA 904946'!B1185</f>
        <v>0</v>
      </c>
      <c r="D1177" s="8">
        <f>+'CTOS FICHA 904946'!P1185</f>
        <v>0</v>
      </c>
      <c r="E1177" t="str">
        <f>'CTOS FICHA 904664'!C1178&amp;'CTOS FICHA 904664'!D1178&amp;'CTOS FICHA 904664'!E1178&amp;'CTOS FICHA 904664'!F1178&amp;'CTOS FICHA 904664'!G1178&amp;'CTOS FICHA 904664'!H1178&amp;'CTOS FICHA 904664'!I1178&amp;'CTOS FICHA 904664'!Q1178</f>
        <v/>
      </c>
      <c r="F1177" s="8">
        <f>+'CTOS FICHA 904664'!A1178</f>
        <v>0</v>
      </c>
      <c r="G1177" s="8">
        <f>+'CTOS FICHA 904664'!B1178</f>
        <v>0</v>
      </c>
      <c r="H1177" s="8">
        <f>+'CTOS FICHA 904664'!P1178</f>
        <v>0</v>
      </c>
    </row>
    <row r="1178" spans="1:8">
      <c r="A1178" t="str">
        <f>'CTOS FICHA 904946'!C1186&amp;'CTOS FICHA 904946'!D1186&amp;'CTOS FICHA 904946'!E1186&amp;'CTOS FICHA 904946'!F1186&amp;'CTOS FICHA 904946'!G1186&amp;'CTOS FICHA 904946'!H1186&amp;'CTOS FICHA 904946'!I1186</f>
        <v/>
      </c>
      <c r="B1178" s="8">
        <f>+'CTOS FICHA 904946'!A1186</f>
        <v>0</v>
      </c>
      <c r="C1178" s="8">
        <f>+'CTOS FICHA 904946'!B1186</f>
        <v>0</v>
      </c>
      <c r="D1178" s="8">
        <f>+'CTOS FICHA 904946'!P1186</f>
        <v>0</v>
      </c>
      <c r="E1178" t="str">
        <f>'CTOS FICHA 904664'!C1179&amp;'CTOS FICHA 904664'!D1179&amp;'CTOS FICHA 904664'!E1179&amp;'CTOS FICHA 904664'!F1179&amp;'CTOS FICHA 904664'!G1179&amp;'CTOS FICHA 904664'!H1179&amp;'CTOS FICHA 904664'!I1179&amp;'CTOS FICHA 904664'!Q1179</f>
        <v/>
      </c>
      <c r="F1178" s="8">
        <f>+'CTOS FICHA 904664'!A1179</f>
        <v>0</v>
      </c>
      <c r="G1178" s="8">
        <f>+'CTOS FICHA 904664'!B1179</f>
        <v>0</v>
      </c>
      <c r="H1178" s="8">
        <f>+'CTOS FICHA 904664'!P1179</f>
        <v>0</v>
      </c>
    </row>
    <row r="1179" spans="1:8">
      <c r="A1179" t="str">
        <f>'CTOS FICHA 904946'!C1187&amp;'CTOS FICHA 904946'!D1187&amp;'CTOS FICHA 904946'!E1187&amp;'CTOS FICHA 904946'!F1187&amp;'CTOS FICHA 904946'!G1187&amp;'CTOS FICHA 904946'!H1187&amp;'CTOS FICHA 904946'!I1187</f>
        <v/>
      </c>
      <c r="B1179" s="8">
        <f>+'CTOS FICHA 904946'!A1187</f>
        <v>0</v>
      </c>
      <c r="C1179" s="8">
        <f>+'CTOS FICHA 904946'!B1187</f>
        <v>0</v>
      </c>
      <c r="D1179" s="8">
        <f>+'CTOS FICHA 904946'!P1187</f>
        <v>0</v>
      </c>
      <c r="E1179" t="str">
        <f>'CTOS FICHA 904664'!C1180&amp;'CTOS FICHA 904664'!D1180&amp;'CTOS FICHA 904664'!E1180&amp;'CTOS FICHA 904664'!F1180&amp;'CTOS FICHA 904664'!G1180&amp;'CTOS FICHA 904664'!H1180&amp;'CTOS FICHA 904664'!I1180&amp;'CTOS FICHA 904664'!Q1180</f>
        <v/>
      </c>
      <c r="F1179" s="8">
        <f>+'CTOS FICHA 904664'!A1180</f>
        <v>0</v>
      </c>
      <c r="G1179" s="8">
        <f>+'CTOS FICHA 904664'!B1180</f>
        <v>0</v>
      </c>
      <c r="H1179" s="8">
        <f>+'CTOS FICHA 904664'!P1180</f>
        <v>0</v>
      </c>
    </row>
    <row r="1180" spans="1:8">
      <c r="A1180" t="str">
        <f>'CTOS FICHA 904946'!C1188&amp;'CTOS FICHA 904946'!D1188&amp;'CTOS FICHA 904946'!E1188&amp;'CTOS FICHA 904946'!F1188&amp;'CTOS FICHA 904946'!G1188&amp;'CTOS FICHA 904946'!H1188&amp;'CTOS FICHA 904946'!I1188</f>
        <v/>
      </c>
      <c r="B1180" s="8">
        <f>+'CTOS FICHA 904946'!A1188</f>
        <v>0</v>
      </c>
      <c r="C1180" s="8">
        <f>+'CTOS FICHA 904946'!B1188</f>
        <v>0</v>
      </c>
      <c r="D1180" s="8">
        <f>+'CTOS FICHA 904946'!P1188</f>
        <v>0</v>
      </c>
      <c r="E1180" t="str">
        <f>'CTOS FICHA 904664'!C1181&amp;'CTOS FICHA 904664'!D1181&amp;'CTOS FICHA 904664'!E1181&amp;'CTOS FICHA 904664'!F1181&amp;'CTOS FICHA 904664'!G1181&amp;'CTOS FICHA 904664'!H1181&amp;'CTOS FICHA 904664'!I1181&amp;'CTOS FICHA 904664'!Q1181</f>
        <v/>
      </c>
      <c r="F1180" s="8">
        <f>+'CTOS FICHA 904664'!A1181</f>
        <v>0</v>
      </c>
      <c r="G1180" s="8">
        <f>+'CTOS FICHA 904664'!B1181</f>
        <v>0</v>
      </c>
      <c r="H1180" s="8">
        <f>+'CTOS FICHA 904664'!P1181</f>
        <v>0</v>
      </c>
    </row>
    <row r="1181" spans="1:8">
      <c r="A1181" t="str">
        <f>'CTOS FICHA 904946'!C1189&amp;'CTOS FICHA 904946'!D1189&amp;'CTOS FICHA 904946'!E1189&amp;'CTOS FICHA 904946'!F1189&amp;'CTOS FICHA 904946'!G1189&amp;'CTOS FICHA 904946'!H1189&amp;'CTOS FICHA 904946'!I1189</f>
        <v/>
      </c>
      <c r="B1181" s="8">
        <f>+'CTOS FICHA 904946'!A1189</f>
        <v>0</v>
      </c>
      <c r="C1181" s="8">
        <f>+'CTOS FICHA 904946'!B1189</f>
        <v>0</v>
      </c>
      <c r="D1181" s="8">
        <f>+'CTOS FICHA 904946'!P1189</f>
        <v>0</v>
      </c>
      <c r="E1181" t="str">
        <f>'CTOS FICHA 904664'!C1182&amp;'CTOS FICHA 904664'!D1182&amp;'CTOS FICHA 904664'!E1182&amp;'CTOS FICHA 904664'!F1182&amp;'CTOS FICHA 904664'!G1182&amp;'CTOS FICHA 904664'!H1182&amp;'CTOS FICHA 904664'!I1182&amp;'CTOS FICHA 904664'!Q1182</f>
        <v/>
      </c>
      <c r="F1181" s="8">
        <f>+'CTOS FICHA 904664'!A1182</f>
        <v>0</v>
      </c>
      <c r="G1181" s="8">
        <f>+'CTOS FICHA 904664'!B1182</f>
        <v>0</v>
      </c>
      <c r="H1181" s="8">
        <f>+'CTOS FICHA 904664'!P1182</f>
        <v>0</v>
      </c>
    </row>
    <row r="1182" spans="1:8">
      <c r="A1182" t="str">
        <f>'CTOS FICHA 904946'!C1190&amp;'CTOS FICHA 904946'!D1190&amp;'CTOS FICHA 904946'!E1190&amp;'CTOS FICHA 904946'!F1190&amp;'CTOS FICHA 904946'!G1190&amp;'CTOS FICHA 904946'!H1190&amp;'CTOS FICHA 904946'!I1190</f>
        <v/>
      </c>
      <c r="B1182" s="8">
        <f>+'CTOS FICHA 904946'!A1190</f>
        <v>0</v>
      </c>
      <c r="C1182" s="8">
        <f>+'CTOS FICHA 904946'!B1190</f>
        <v>0</v>
      </c>
      <c r="D1182" s="8">
        <f>+'CTOS FICHA 904946'!P1190</f>
        <v>0</v>
      </c>
      <c r="E1182" t="str">
        <f>'CTOS FICHA 904664'!C1183&amp;'CTOS FICHA 904664'!D1183&amp;'CTOS FICHA 904664'!E1183&amp;'CTOS FICHA 904664'!F1183&amp;'CTOS FICHA 904664'!G1183&amp;'CTOS FICHA 904664'!H1183&amp;'CTOS FICHA 904664'!I1183&amp;'CTOS FICHA 904664'!Q1183</f>
        <v/>
      </c>
      <c r="F1182" s="8">
        <f>+'CTOS FICHA 904664'!A1183</f>
        <v>0</v>
      </c>
      <c r="G1182" s="8">
        <f>+'CTOS FICHA 904664'!B1183</f>
        <v>0</v>
      </c>
      <c r="H1182" s="8">
        <f>+'CTOS FICHA 904664'!P1183</f>
        <v>0</v>
      </c>
    </row>
    <row r="1183" spans="1:8">
      <c r="A1183" t="str">
        <f>'CTOS FICHA 904946'!C1191&amp;'CTOS FICHA 904946'!D1191&amp;'CTOS FICHA 904946'!E1191&amp;'CTOS FICHA 904946'!F1191&amp;'CTOS FICHA 904946'!G1191&amp;'CTOS FICHA 904946'!H1191&amp;'CTOS FICHA 904946'!I1191</f>
        <v/>
      </c>
      <c r="B1183" s="8">
        <f>+'CTOS FICHA 904946'!A1191</f>
        <v>0</v>
      </c>
      <c r="C1183" s="8">
        <f>+'CTOS FICHA 904946'!B1191</f>
        <v>0</v>
      </c>
      <c r="D1183" s="8">
        <f>+'CTOS FICHA 904946'!P1191</f>
        <v>0</v>
      </c>
      <c r="E1183" t="str">
        <f>'CTOS FICHA 904664'!C1184&amp;'CTOS FICHA 904664'!D1184&amp;'CTOS FICHA 904664'!E1184&amp;'CTOS FICHA 904664'!F1184&amp;'CTOS FICHA 904664'!G1184&amp;'CTOS FICHA 904664'!H1184&amp;'CTOS FICHA 904664'!I1184&amp;'CTOS FICHA 904664'!Q1184</f>
        <v/>
      </c>
      <c r="F1183" s="8">
        <f>+'CTOS FICHA 904664'!A1184</f>
        <v>0</v>
      </c>
      <c r="G1183" s="8">
        <f>+'CTOS FICHA 904664'!B1184</f>
        <v>0</v>
      </c>
      <c r="H1183" s="8">
        <f>+'CTOS FICHA 904664'!P1184</f>
        <v>0</v>
      </c>
    </row>
    <row r="1184" spans="1:8">
      <c r="A1184" t="str">
        <f>'CTOS FICHA 904946'!C1192&amp;'CTOS FICHA 904946'!D1192&amp;'CTOS FICHA 904946'!E1192&amp;'CTOS FICHA 904946'!F1192&amp;'CTOS FICHA 904946'!G1192&amp;'CTOS FICHA 904946'!H1192&amp;'CTOS FICHA 904946'!I1192</f>
        <v/>
      </c>
      <c r="B1184" s="8">
        <f>+'CTOS FICHA 904946'!A1192</f>
        <v>0</v>
      </c>
      <c r="C1184" s="8">
        <f>+'CTOS FICHA 904946'!B1192</f>
        <v>0</v>
      </c>
      <c r="D1184" s="8">
        <f>+'CTOS FICHA 904946'!P1192</f>
        <v>0</v>
      </c>
      <c r="E1184" t="str">
        <f>'CTOS FICHA 904664'!C1185&amp;'CTOS FICHA 904664'!D1185&amp;'CTOS FICHA 904664'!E1185&amp;'CTOS FICHA 904664'!F1185&amp;'CTOS FICHA 904664'!G1185&amp;'CTOS FICHA 904664'!H1185&amp;'CTOS FICHA 904664'!I1185&amp;'CTOS FICHA 904664'!Q1185</f>
        <v/>
      </c>
      <c r="F1184" s="8">
        <f>+'CTOS FICHA 904664'!A1185</f>
        <v>0</v>
      </c>
      <c r="G1184" s="8">
        <f>+'CTOS FICHA 904664'!B1185</f>
        <v>0</v>
      </c>
      <c r="H1184" s="8">
        <f>+'CTOS FICHA 904664'!P1185</f>
        <v>0</v>
      </c>
    </row>
    <row r="1185" spans="1:8">
      <c r="A1185" t="str">
        <f>'CTOS FICHA 904946'!C1193&amp;'CTOS FICHA 904946'!D1193&amp;'CTOS FICHA 904946'!E1193&amp;'CTOS FICHA 904946'!F1193&amp;'CTOS FICHA 904946'!G1193&amp;'CTOS FICHA 904946'!H1193&amp;'CTOS FICHA 904946'!I1193</f>
        <v/>
      </c>
      <c r="B1185" s="8">
        <f>+'CTOS FICHA 904946'!A1193</f>
        <v>0</v>
      </c>
      <c r="C1185" s="8">
        <f>+'CTOS FICHA 904946'!B1193</f>
        <v>0</v>
      </c>
      <c r="D1185" s="8">
        <f>+'CTOS FICHA 904946'!P1193</f>
        <v>0</v>
      </c>
      <c r="E1185" t="str">
        <f>'CTOS FICHA 904664'!C1186&amp;'CTOS FICHA 904664'!D1186&amp;'CTOS FICHA 904664'!E1186&amp;'CTOS FICHA 904664'!F1186&amp;'CTOS FICHA 904664'!G1186&amp;'CTOS FICHA 904664'!H1186&amp;'CTOS FICHA 904664'!I1186&amp;'CTOS FICHA 904664'!Q1186</f>
        <v/>
      </c>
      <c r="F1185" s="8">
        <f>+'CTOS FICHA 904664'!A1186</f>
        <v>0</v>
      </c>
      <c r="G1185" s="8">
        <f>+'CTOS FICHA 904664'!B1186</f>
        <v>0</v>
      </c>
      <c r="H1185" s="8">
        <f>+'CTOS FICHA 904664'!P1186</f>
        <v>0</v>
      </c>
    </row>
    <row r="1186" spans="1:8">
      <c r="A1186" t="str">
        <f>'CTOS FICHA 904946'!C1194&amp;'CTOS FICHA 904946'!D1194&amp;'CTOS FICHA 904946'!E1194&amp;'CTOS FICHA 904946'!F1194&amp;'CTOS FICHA 904946'!G1194&amp;'CTOS FICHA 904946'!H1194&amp;'CTOS FICHA 904946'!I1194</f>
        <v/>
      </c>
      <c r="B1186" s="8">
        <f>+'CTOS FICHA 904946'!A1194</f>
        <v>0</v>
      </c>
      <c r="C1186" s="8">
        <f>+'CTOS FICHA 904946'!B1194</f>
        <v>0</v>
      </c>
      <c r="D1186" s="8">
        <f>+'CTOS FICHA 904946'!P1194</f>
        <v>0</v>
      </c>
      <c r="E1186" t="str">
        <f>'CTOS FICHA 904664'!C1187&amp;'CTOS FICHA 904664'!D1187&amp;'CTOS FICHA 904664'!E1187&amp;'CTOS FICHA 904664'!F1187&amp;'CTOS FICHA 904664'!G1187&amp;'CTOS FICHA 904664'!H1187&amp;'CTOS FICHA 904664'!I1187&amp;'CTOS FICHA 904664'!Q1187</f>
        <v/>
      </c>
      <c r="F1186" s="8">
        <f>+'CTOS FICHA 904664'!A1187</f>
        <v>0</v>
      </c>
      <c r="G1186" s="8">
        <f>+'CTOS FICHA 904664'!B1187</f>
        <v>0</v>
      </c>
      <c r="H1186" s="8">
        <f>+'CTOS FICHA 904664'!P1187</f>
        <v>0</v>
      </c>
    </row>
    <row r="1187" spans="1:8">
      <c r="A1187" t="str">
        <f>'CTOS FICHA 904946'!C1195&amp;'CTOS FICHA 904946'!D1195&amp;'CTOS FICHA 904946'!E1195&amp;'CTOS FICHA 904946'!F1195&amp;'CTOS FICHA 904946'!G1195&amp;'CTOS FICHA 904946'!H1195&amp;'CTOS FICHA 904946'!I1195</f>
        <v/>
      </c>
      <c r="B1187" s="8">
        <f>+'CTOS FICHA 904946'!A1195</f>
        <v>0</v>
      </c>
      <c r="C1187" s="8">
        <f>+'CTOS FICHA 904946'!B1195</f>
        <v>0</v>
      </c>
      <c r="D1187" s="8">
        <f>+'CTOS FICHA 904946'!P1195</f>
        <v>0</v>
      </c>
      <c r="E1187" t="str">
        <f>'CTOS FICHA 904664'!C1188&amp;'CTOS FICHA 904664'!D1188&amp;'CTOS FICHA 904664'!E1188&amp;'CTOS FICHA 904664'!F1188&amp;'CTOS FICHA 904664'!G1188&amp;'CTOS FICHA 904664'!H1188&amp;'CTOS FICHA 904664'!I1188&amp;'CTOS FICHA 904664'!Q1188</f>
        <v/>
      </c>
      <c r="F1187" s="8">
        <f>+'CTOS FICHA 904664'!A1188</f>
        <v>0</v>
      </c>
      <c r="G1187" s="8">
        <f>+'CTOS FICHA 904664'!B1188</f>
        <v>0</v>
      </c>
      <c r="H1187" s="8">
        <f>+'CTOS FICHA 904664'!P1188</f>
        <v>0</v>
      </c>
    </row>
    <row r="1188" spans="1:8">
      <c r="A1188" t="str">
        <f>'CTOS FICHA 904946'!C1196&amp;'CTOS FICHA 904946'!D1196&amp;'CTOS FICHA 904946'!E1196&amp;'CTOS FICHA 904946'!F1196&amp;'CTOS FICHA 904946'!G1196&amp;'CTOS FICHA 904946'!H1196&amp;'CTOS FICHA 904946'!I1196</f>
        <v/>
      </c>
      <c r="B1188" s="8">
        <f>+'CTOS FICHA 904946'!A1196</f>
        <v>0</v>
      </c>
      <c r="C1188" s="8">
        <f>+'CTOS FICHA 904946'!B1196</f>
        <v>0</v>
      </c>
      <c r="D1188" s="8">
        <f>+'CTOS FICHA 904946'!P1196</f>
        <v>0</v>
      </c>
      <c r="E1188" t="str">
        <f>'CTOS FICHA 904664'!C1189&amp;'CTOS FICHA 904664'!D1189&amp;'CTOS FICHA 904664'!E1189&amp;'CTOS FICHA 904664'!F1189&amp;'CTOS FICHA 904664'!G1189&amp;'CTOS FICHA 904664'!H1189&amp;'CTOS FICHA 904664'!I1189&amp;'CTOS FICHA 904664'!Q1189</f>
        <v/>
      </c>
      <c r="F1188" s="8">
        <f>+'CTOS FICHA 904664'!A1189</f>
        <v>0</v>
      </c>
      <c r="G1188" s="8">
        <f>+'CTOS FICHA 904664'!B1189</f>
        <v>0</v>
      </c>
      <c r="H1188" s="8">
        <f>+'CTOS FICHA 904664'!P1189</f>
        <v>0</v>
      </c>
    </row>
    <row r="1189" spans="1:8">
      <c r="A1189" t="str">
        <f>'CTOS FICHA 904946'!C1197&amp;'CTOS FICHA 904946'!D1197&amp;'CTOS FICHA 904946'!E1197&amp;'CTOS FICHA 904946'!F1197&amp;'CTOS FICHA 904946'!G1197&amp;'CTOS FICHA 904946'!H1197&amp;'CTOS FICHA 904946'!I1197</f>
        <v/>
      </c>
      <c r="B1189" s="8">
        <f>+'CTOS FICHA 904946'!A1197</f>
        <v>0</v>
      </c>
      <c r="C1189" s="8">
        <f>+'CTOS FICHA 904946'!B1197</f>
        <v>0</v>
      </c>
      <c r="D1189" s="8">
        <f>+'CTOS FICHA 904946'!P1197</f>
        <v>0</v>
      </c>
      <c r="E1189" t="str">
        <f>'CTOS FICHA 904664'!C1190&amp;'CTOS FICHA 904664'!D1190&amp;'CTOS FICHA 904664'!E1190&amp;'CTOS FICHA 904664'!F1190&amp;'CTOS FICHA 904664'!G1190&amp;'CTOS FICHA 904664'!H1190&amp;'CTOS FICHA 904664'!I1190&amp;'CTOS FICHA 904664'!Q1190</f>
        <v/>
      </c>
      <c r="F1189" s="8">
        <f>+'CTOS FICHA 904664'!A1190</f>
        <v>0</v>
      </c>
      <c r="G1189" s="8">
        <f>+'CTOS FICHA 904664'!B1190</f>
        <v>0</v>
      </c>
      <c r="H1189" s="8">
        <f>+'CTOS FICHA 904664'!P1190</f>
        <v>0</v>
      </c>
    </row>
    <row r="1190" spans="1:8">
      <c r="A1190" t="str">
        <f>'CTOS FICHA 904946'!C1198&amp;'CTOS FICHA 904946'!D1198&amp;'CTOS FICHA 904946'!E1198&amp;'CTOS FICHA 904946'!F1198&amp;'CTOS FICHA 904946'!G1198&amp;'CTOS FICHA 904946'!H1198&amp;'CTOS FICHA 904946'!I1198</f>
        <v/>
      </c>
      <c r="B1190" s="8">
        <f>+'CTOS FICHA 904946'!A1198</f>
        <v>0</v>
      </c>
      <c r="C1190" s="8">
        <f>+'CTOS FICHA 904946'!B1198</f>
        <v>0</v>
      </c>
      <c r="D1190" s="8">
        <f>+'CTOS FICHA 904946'!P1198</f>
        <v>0</v>
      </c>
      <c r="E1190" t="str">
        <f>'CTOS FICHA 904664'!C1191&amp;'CTOS FICHA 904664'!D1191&amp;'CTOS FICHA 904664'!E1191&amp;'CTOS FICHA 904664'!F1191&amp;'CTOS FICHA 904664'!G1191&amp;'CTOS FICHA 904664'!H1191&amp;'CTOS FICHA 904664'!I1191&amp;'CTOS FICHA 904664'!Q1191</f>
        <v/>
      </c>
      <c r="F1190" s="8">
        <f>+'CTOS FICHA 904664'!A1191</f>
        <v>0</v>
      </c>
      <c r="G1190" s="8">
        <f>+'CTOS FICHA 904664'!B1191</f>
        <v>0</v>
      </c>
      <c r="H1190" s="8">
        <f>+'CTOS FICHA 904664'!P1191</f>
        <v>0</v>
      </c>
    </row>
    <row r="1191" spans="1:8">
      <c r="A1191" t="str">
        <f>'CTOS FICHA 904946'!C1199&amp;'CTOS FICHA 904946'!D1199&amp;'CTOS FICHA 904946'!E1199&amp;'CTOS FICHA 904946'!F1199&amp;'CTOS FICHA 904946'!G1199&amp;'CTOS FICHA 904946'!H1199&amp;'CTOS FICHA 904946'!I1199</f>
        <v/>
      </c>
      <c r="B1191" s="8">
        <f>+'CTOS FICHA 904946'!A1199</f>
        <v>0</v>
      </c>
      <c r="C1191" s="8">
        <f>+'CTOS FICHA 904946'!B1199</f>
        <v>0</v>
      </c>
      <c r="D1191" s="8">
        <f>+'CTOS FICHA 904946'!P1199</f>
        <v>0</v>
      </c>
      <c r="E1191" t="str">
        <f>'CTOS FICHA 904664'!C1192&amp;'CTOS FICHA 904664'!D1192&amp;'CTOS FICHA 904664'!E1192&amp;'CTOS FICHA 904664'!F1192&amp;'CTOS FICHA 904664'!G1192&amp;'CTOS FICHA 904664'!H1192&amp;'CTOS FICHA 904664'!I1192&amp;'CTOS FICHA 904664'!Q1192</f>
        <v/>
      </c>
      <c r="F1191" s="8">
        <f>+'CTOS FICHA 904664'!A1192</f>
        <v>0</v>
      </c>
      <c r="G1191" s="8">
        <f>+'CTOS FICHA 904664'!B1192</f>
        <v>0</v>
      </c>
      <c r="H1191" s="8">
        <f>+'CTOS FICHA 904664'!P1192</f>
        <v>0</v>
      </c>
    </row>
    <row r="1192" spans="1:8">
      <c r="A1192" t="str">
        <f>'CTOS FICHA 904946'!C1200&amp;'CTOS FICHA 904946'!D1200&amp;'CTOS FICHA 904946'!E1200&amp;'CTOS FICHA 904946'!F1200&amp;'CTOS FICHA 904946'!G1200&amp;'CTOS FICHA 904946'!H1200&amp;'CTOS FICHA 904946'!I1200</f>
        <v/>
      </c>
      <c r="B1192" s="8">
        <f>+'CTOS FICHA 904946'!A1200</f>
        <v>0</v>
      </c>
      <c r="C1192" s="8">
        <f>+'CTOS FICHA 904946'!B1200</f>
        <v>0</v>
      </c>
      <c r="D1192" s="8">
        <f>+'CTOS FICHA 904946'!P1200</f>
        <v>0</v>
      </c>
      <c r="E1192" t="str">
        <f>'CTOS FICHA 904664'!C1193&amp;'CTOS FICHA 904664'!D1193&amp;'CTOS FICHA 904664'!E1193&amp;'CTOS FICHA 904664'!F1193&amp;'CTOS FICHA 904664'!G1193&amp;'CTOS FICHA 904664'!H1193&amp;'CTOS FICHA 904664'!I1193&amp;'CTOS FICHA 904664'!Q1193</f>
        <v/>
      </c>
      <c r="F1192" s="8">
        <f>+'CTOS FICHA 904664'!A1193</f>
        <v>0</v>
      </c>
      <c r="G1192" s="8">
        <f>+'CTOS FICHA 904664'!B1193</f>
        <v>0</v>
      </c>
      <c r="H1192" s="8">
        <f>+'CTOS FICHA 904664'!P1193</f>
        <v>0</v>
      </c>
    </row>
    <row r="1193" spans="1:8">
      <c r="A1193" t="str">
        <f>'CTOS FICHA 904946'!C1201&amp;'CTOS FICHA 904946'!D1201&amp;'CTOS FICHA 904946'!E1201&amp;'CTOS FICHA 904946'!F1201&amp;'CTOS FICHA 904946'!G1201&amp;'CTOS FICHA 904946'!H1201&amp;'CTOS FICHA 904946'!I1201</f>
        <v/>
      </c>
      <c r="B1193" s="8">
        <f>+'CTOS FICHA 904946'!A1201</f>
        <v>0</v>
      </c>
      <c r="C1193" s="8">
        <f>+'CTOS FICHA 904946'!B1201</f>
        <v>0</v>
      </c>
      <c r="D1193" s="8">
        <f>+'CTOS FICHA 904946'!P1201</f>
        <v>0</v>
      </c>
      <c r="E1193" t="str">
        <f>'CTOS FICHA 904664'!C1194&amp;'CTOS FICHA 904664'!D1194&amp;'CTOS FICHA 904664'!E1194&amp;'CTOS FICHA 904664'!F1194&amp;'CTOS FICHA 904664'!G1194&amp;'CTOS FICHA 904664'!H1194&amp;'CTOS FICHA 904664'!I1194&amp;'CTOS FICHA 904664'!Q1194</f>
        <v/>
      </c>
      <c r="F1193" s="8">
        <f>+'CTOS FICHA 904664'!A1194</f>
        <v>0</v>
      </c>
      <c r="G1193" s="8">
        <f>+'CTOS FICHA 904664'!B1194</f>
        <v>0</v>
      </c>
      <c r="H1193" s="8">
        <f>+'CTOS FICHA 904664'!P1194</f>
        <v>0</v>
      </c>
    </row>
    <row r="1194" spans="1:8">
      <c r="A1194" t="str">
        <f>'CTOS FICHA 904946'!C1202&amp;'CTOS FICHA 904946'!D1202&amp;'CTOS FICHA 904946'!E1202&amp;'CTOS FICHA 904946'!F1202&amp;'CTOS FICHA 904946'!G1202&amp;'CTOS FICHA 904946'!H1202&amp;'CTOS FICHA 904946'!I1202</f>
        <v/>
      </c>
      <c r="B1194" s="8">
        <f>+'CTOS FICHA 904946'!A1202</f>
        <v>0</v>
      </c>
      <c r="C1194" s="8">
        <f>+'CTOS FICHA 904946'!B1202</f>
        <v>0</v>
      </c>
      <c r="D1194" s="8">
        <f>+'CTOS FICHA 904946'!P1202</f>
        <v>0</v>
      </c>
      <c r="E1194" t="str">
        <f>'CTOS FICHA 904664'!C1195&amp;'CTOS FICHA 904664'!D1195&amp;'CTOS FICHA 904664'!E1195&amp;'CTOS FICHA 904664'!F1195&amp;'CTOS FICHA 904664'!G1195&amp;'CTOS FICHA 904664'!H1195&amp;'CTOS FICHA 904664'!I1195&amp;'CTOS FICHA 904664'!Q1195</f>
        <v/>
      </c>
      <c r="F1194" s="8">
        <f>+'CTOS FICHA 904664'!A1195</f>
        <v>0</v>
      </c>
      <c r="G1194" s="8">
        <f>+'CTOS FICHA 904664'!B1195</f>
        <v>0</v>
      </c>
      <c r="H1194" s="8">
        <f>+'CTOS FICHA 904664'!P1195</f>
        <v>0</v>
      </c>
    </row>
    <row r="1195" spans="1:8">
      <c r="A1195" t="str">
        <f>'CTOS FICHA 904946'!C1203&amp;'CTOS FICHA 904946'!D1203&amp;'CTOS FICHA 904946'!E1203&amp;'CTOS FICHA 904946'!F1203&amp;'CTOS FICHA 904946'!G1203&amp;'CTOS FICHA 904946'!H1203&amp;'CTOS FICHA 904946'!I1203</f>
        <v/>
      </c>
      <c r="B1195" s="8">
        <f>+'CTOS FICHA 904946'!A1203</f>
        <v>0</v>
      </c>
      <c r="C1195" s="8">
        <f>+'CTOS FICHA 904946'!B1203</f>
        <v>0</v>
      </c>
      <c r="D1195" s="8">
        <f>+'CTOS FICHA 904946'!P1203</f>
        <v>0</v>
      </c>
      <c r="E1195" t="str">
        <f>'CTOS FICHA 904664'!C1196&amp;'CTOS FICHA 904664'!D1196&amp;'CTOS FICHA 904664'!E1196&amp;'CTOS FICHA 904664'!F1196&amp;'CTOS FICHA 904664'!G1196&amp;'CTOS FICHA 904664'!H1196&amp;'CTOS FICHA 904664'!I1196&amp;'CTOS FICHA 904664'!Q1196</f>
        <v/>
      </c>
      <c r="F1195" s="8">
        <f>+'CTOS FICHA 904664'!A1196</f>
        <v>0</v>
      </c>
      <c r="G1195" s="8">
        <f>+'CTOS FICHA 904664'!B1196</f>
        <v>0</v>
      </c>
      <c r="H1195" s="8">
        <f>+'CTOS FICHA 904664'!P1196</f>
        <v>0</v>
      </c>
    </row>
    <row r="1196" spans="1:8">
      <c r="A1196" t="str">
        <f>'CTOS FICHA 904946'!C1204&amp;'CTOS FICHA 904946'!D1204&amp;'CTOS FICHA 904946'!E1204&amp;'CTOS FICHA 904946'!F1204&amp;'CTOS FICHA 904946'!G1204&amp;'CTOS FICHA 904946'!H1204&amp;'CTOS FICHA 904946'!I1204</f>
        <v/>
      </c>
      <c r="B1196" s="8">
        <f>+'CTOS FICHA 904946'!A1204</f>
        <v>0</v>
      </c>
      <c r="C1196" s="8">
        <f>+'CTOS FICHA 904946'!B1204</f>
        <v>0</v>
      </c>
      <c r="D1196" s="8">
        <f>+'CTOS FICHA 904946'!P1204</f>
        <v>0</v>
      </c>
      <c r="E1196" t="str">
        <f>'CTOS FICHA 904664'!C1197&amp;'CTOS FICHA 904664'!D1197&amp;'CTOS FICHA 904664'!E1197&amp;'CTOS FICHA 904664'!F1197&amp;'CTOS FICHA 904664'!G1197&amp;'CTOS FICHA 904664'!H1197&amp;'CTOS FICHA 904664'!I1197&amp;'CTOS FICHA 904664'!Q1197</f>
        <v/>
      </c>
      <c r="F1196" s="8">
        <f>+'CTOS FICHA 904664'!A1197</f>
        <v>0</v>
      </c>
      <c r="G1196" s="8">
        <f>+'CTOS FICHA 904664'!B1197</f>
        <v>0</v>
      </c>
      <c r="H1196" s="8">
        <f>+'CTOS FICHA 904664'!P1197</f>
        <v>0</v>
      </c>
    </row>
    <row r="1197" spans="1:8">
      <c r="A1197" t="str">
        <f>'CTOS FICHA 904946'!C1205&amp;'CTOS FICHA 904946'!D1205&amp;'CTOS FICHA 904946'!E1205&amp;'CTOS FICHA 904946'!F1205&amp;'CTOS FICHA 904946'!G1205&amp;'CTOS FICHA 904946'!H1205&amp;'CTOS FICHA 904946'!I1205</f>
        <v/>
      </c>
      <c r="B1197" s="8">
        <f>+'CTOS FICHA 904946'!A1205</f>
        <v>0</v>
      </c>
      <c r="C1197" s="8">
        <f>+'CTOS FICHA 904946'!B1205</f>
        <v>0</v>
      </c>
      <c r="D1197" s="8">
        <f>+'CTOS FICHA 904946'!P1205</f>
        <v>0</v>
      </c>
      <c r="E1197" t="str">
        <f>'CTOS FICHA 904664'!C1198&amp;'CTOS FICHA 904664'!D1198&amp;'CTOS FICHA 904664'!E1198&amp;'CTOS FICHA 904664'!F1198&amp;'CTOS FICHA 904664'!G1198&amp;'CTOS FICHA 904664'!H1198&amp;'CTOS FICHA 904664'!I1198&amp;'CTOS FICHA 904664'!Q1198</f>
        <v/>
      </c>
      <c r="F1197" s="8">
        <f>+'CTOS FICHA 904664'!A1198</f>
        <v>0</v>
      </c>
      <c r="G1197" s="8">
        <f>+'CTOS FICHA 904664'!B1198</f>
        <v>0</v>
      </c>
      <c r="H1197" s="8">
        <f>+'CTOS FICHA 904664'!P1198</f>
        <v>0</v>
      </c>
    </row>
    <row r="1198" spans="1:8">
      <c r="A1198" t="str">
        <f>'CTOS FICHA 904946'!C1206&amp;'CTOS FICHA 904946'!D1206&amp;'CTOS FICHA 904946'!E1206&amp;'CTOS FICHA 904946'!F1206&amp;'CTOS FICHA 904946'!G1206&amp;'CTOS FICHA 904946'!H1206&amp;'CTOS FICHA 904946'!I1206</f>
        <v/>
      </c>
      <c r="B1198" s="8">
        <f>+'CTOS FICHA 904946'!A1206</f>
        <v>0</v>
      </c>
      <c r="C1198" s="8">
        <f>+'CTOS FICHA 904946'!B1206</f>
        <v>0</v>
      </c>
      <c r="D1198" s="8">
        <f>+'CTOS FICHA 904946'!P1206</f>
        <v>0</v>
      </c>
      <c r="E1198" t="str">
        <f>'CTOS FICHA 904664'!C1199&amp;'CTOS FICHA 904664'!D1199&amp;'CTOS FICHA 904664'!E1199&amp;'CTOS FICHA 904664'!F1199&amp;'CTOS FICHA 904664'!G1199&amp;'CTOS FICHA 904664'!H1199&amp;'CTOS FICHA 904664'!I1199&amp;'CTOS FICHA 904664'!Q1199</f>
        <v/>
      </c>
      <c r="F1198" s="8">
        <f>+'CTOS FICHA 904664'!A1199</f>
        <v>0</v>
      </c>
      <c r="G1198" s="8">
        <f>+'CTOS FICHA 904664'!B1199</f>
        <v>0</v>
      </c>
      <c r="H1198" s="8">
        <f>+'CTOS FICHA 904664'!P1199</f>
        <v>0</v>
      </c>
    </row>
    <row r="1199" spans="1:8">
      <c r="A1199" t="str">
        <f>'CTOS FICHA 904946'!C1207&amp;'CTOS FICHA 904946'!D1207&amp;'CTOS FICHA 904946'!E1207&amp;'CTOS FICHA 904946'!F1207&amp;'CTOS FICHA 904946'!G1207&amp;'CTOS FICHA 904946'!H1207&amp;'CTOS FICHA 904946'!I1207</f>
        <v/>
      </c>
      <c r="B1199" s="8">
        <f>+'CTOS FICHA 904946'!A1207</f>
        <v>0</v>
      </c>
      <c r="C1199" s="8">
        <f>+'CTOS FICHA 904946'!B1207</f>
        <v>0</v>
      </c>
      <c r="D1199" s="8">
        <f>+'CTOS FICHA 904946'!P1207</f>
        <v>0</v>
      </c>
      <c r="E1199" t="str">
        <f>'CTOS FICHA 904664'!C1200&amp;'CTOS FICHA 904664'!D1200&amp;'CTOS FICHA 904664'!E1200&amp;'CTOS FICHA 904664'!F1200&amp;'CTOS FICHA 904664'!G1200&amp;'CTOS FICHA 904664'!H1200&amp;'CTOS FICHA 904664'!I1200&amp;'CTOS FICHA 904664'!Q1200</f>
        <v/>
      </c>
      <c r="F1199" s="8">
        <f>+'CTOS FICHA 904664'!A1200</f>
        <v>0</v>
      </c>
      <c r="G1199" s="8">
        <f>+'CTOS FICHA 904664'!B1200</f>
        <v>0</v>
      </c>
      <c r="H1199" s="8">
        <f>+'CTOS FICHA 904664'!P1200</f>
        <v>0</v>
      </c>
    </row>
    <row r="1200" spans="1:8">
      <c r="A1200" t="str">
        <f>'CTOS FICHA 904946'!C1208&amp;'CTOS FICHA 904946'!D1208&amp;'CTOS FICHA 904946'!E1208&amp;'CTOS FICHA 904946'!F1208&amp;'CTOS FICHA 904946'!G1208&amp;'CTOS FICHA 904946'!H1208&amp;'CTOS FICHA 904946'!I1208</f>
        <v/>
      </c>
      <c r="B1200" s="8">
        <f>+'CTOS FICHA 904946'!A1208</f>
        <v>0</v>
      </c>
      <c r="C1200" s="8">
        <f>+'CTOS FICHA 904946'!B1208</f>
        <v>0</v>
      </c>
      <c r="D1200" s="8">
        <f>+'CTOS FICHA 904946'!P1208</f>
        <v>0</v>
      </c>
      <c r="E1200" t="str">
        <f>'CTOS FICHA 904664'!C1201&amp;'CTOS FICHA 904664'!D1201&amp;'CTOS FICHA 904664'!E1201&amp;'CTOS FICHA 904664'!F1201&amp;'CTOS FICHA 904664'!G1201&amp;'CTOS FICHA 904664'!H1201&amp;'CTOS FICHA 904664'!I1201&amp;'CTOS FICHA 904664'!Q1201</f>
        <v/>
      </c>
      <c r="F1200" s="8">
        <f>+'CTOS FICHA 904664'!A1201</f>
        <v>0</v>
      </c>
      <c r="G1200" s="8">
        <f>+'CTOS FICHA 904664'!B1201</f>
        <v>0</v>
      </c>
      <c r="H1200" s="8">
        <f>+'CTOS FICHA 904664'!P1201</f>
        <v>0</v>
      </c>
    </row>
    <row r="1201" spans="1:8">
      <c r="A1201" t="str">
        <f>'CTOS FICHA 904946'!C1209&amp;'CTOS FICHA 904946'!D1209&amp;'CTOS FICHA 904946'!E1209&amp;'CTOS FICHA 904946'!F1209&amp;'CTOS FICHA 904946'!G1209&amp;'CTOS FICHA 904946'!H1209&amp;'CTOS FICHA 904946'!I1209</f>
        <v/>
      </c>
      <c r="B1201" s="8">
        <f>+'CTOS FICHA 904946'!A1209</f>
        <v>0</v>
      </c>
      <c r="C1201" s="8">
        <f>+'CTOS FICHA 904946'!B1209</f>
        <v>0</v>
      </c>
      <c r="D1201" s="8">
        <f>+'CTOS FICHA 904946'!P1209</f>
        <v>0</v>
      </c>
      <c r="E1201" t="str">
        <f>'CTOS FICHA 904664'!C1202&amp;'CTOS FICHA 904664'!D1202&amp;'CTOS FICHA 904664'!E1202&amp;'CTOS FICHA 904664'!F1202&amp;'CTOS FICHA 904664'!G1202&amp;'CTOS FICHA 904664'!H1202&amp;'CTOS FICHA 904664'!I1202&amp;'CTOS FICHA 904664'!Q1202</f>
        <v/>
      </c>
      <c r="F1201" s="8">
        <f>+'CTOS FICHA 904664'!A1202</f>
        <v>0</v>
      </c>
      <c r="G1201" s="8">
        <f>+'CTOS FICHA 904664'!B1202</f>
        <v>0</v>
      </c>
      <c r="H1201" s="8">
        <f>+'CTOS FICHA 904664'!P1202</f>
        <v>0</v>
      </c>
    </row>
    <row r="1202" spans="1:8">
      <c r="A1202" t="str">
        <f>'CTOS FICHA 904946'!C1210&amp;'CTOS FICHA 904946'!D1210&amp;'CTOS FICHA 904946'!E1210&amp;'CTOS FICHA 904946'!F1210&amp;'CTOS FICHA 904946'!G1210&amp;'CTOS FICHA 904946'!H1210&amp;'CTOS FICHA 904946'!I1210</f>
        <v/>
      </c>
      <c r="B1202" s="8">
        <f>+'CTOS FICHA 904946'!A1210</f>
        <v>0</v>
      </c>
      <c r="C1202" s="8">
        <f>+'CTOS FICHA 904946'!B1210</f>
        <v>0</v>
      </c>
      <c r="D1202" s="8">
        <f>+'CTOS FICHA 904946'!P1210</f>
        <v>0</v>
      </c>
      <c r="E1202" t="str">
        <f>'CTOS FICHA 904664'!C1203&amp;'CTOS FICHA 904664'!D1203&amp;'CTOS FICHA 904664'!E1203&amp;'CTOS FICHA 904664'!F1203&amp;'CTOS FICHA 904664'!G1203&amp;'CTOS FICHA 904664'!H1203&amp;'CTOS FICHA 904664'!I1203&amp;'CTOS FICHA 904664'!Q1203</f>
        <v/>
      </c>
      <c r="F1202" s="8">
        <f>+'CTOS FICHA 904664'!A1203</f>
        <v>0</v>
      </c>
      <c r="G1202" s="8">
        <f>+'CTOS FICHA 904664'!B1203</f>
        <v>0</v>
      </c>
      <c r="H1202" s="8">
        <f>+'CTOS FICHA 904664'!P1203</f>
        <v>0</v>
      </c>
    </row>
    <row r="1203" spans="1:8">
      <c r="A1203" t="str">
        <f>'CTOS FICHA 904946'!C1211&amp;'CTOS FICHA 904946'!D1211&amp;'CTOS FICHA 904946'!E1211&amp;'CTOS FICHA 904946'!F1211&amp;'CTOS FICHA 904946'!G1211&amp;'CTOS FICHA 904946'!H1211&amp;'CTOS FICHA 904946'!I1211</f>
        <v/>
      </c>
      <c r="B1203" s="8">
        <f>+'CTOS FICHA 904946'!A1211</f>
        <v>0</v>
      </c>
      <c r="C1203" s="8">
        <f>+'CTOS FICHA 904946'!B1211</f>
        <v>0</v>
      </c>
      <c r="D1203" s="8">
        <f>+'CTOS FICHA 904946'!P1211</f>
        <v>0</v>
      </c>
      <c r="E1203" t="str">
        <f>'CTOS FICHA 904664'!C1204&amp;'CTOS FICHA 904664'!D1204&amp;'CTOS FICHA 904664'!E1204&amp;'CTOS FICHA 904664'!F1204&amp;'CTOS FICHA 904664'!G1204&amp;'CTOS FICHA 904664'!H1204&amp;'CTOS FICHA 904664'!I1204&amp;'CTOS FICHA 904664'!Q1204</f>
        <v/>
      </c>
      <c r="F1203" s="8">
        <f>+'CTOS FICHA 904664'!A1204</f>
        <v>0</v>
      </c>
      <c r="G1203" s="8">
        <f>+'CTOS FICHA 904664'!B1204</f>
        <v>0</v>
      </c>
      <c r="H1203" s="8">
        <f>+'CTOS FICHA 904664'!P1204</f>
        <v>0</v>
      </c>
    </row>
    <row r="1204" spans="1:8">
      <c r="A1204" t="str">
        <f>'CTOS FICHA 904946'!C1212&amp;'CTOS FICHA 904946'!D1212&amp;'CTOS FICHA 904946'!E1212&amp;'CTOS FICHA 904946'!F1212&amp;'CTOS FICHA 904946'!G1212&amp;'CTOS FICHA 904946'!H1212&amp;'CTOS FICHA 904946'!I1212</f>
        <v/>
      </c>
      <c r="B1204" s="8">
        <f>+'CTOS FICHA 904946'!A1212</f>
        <v>0</v>
      </c>
      <c r="C1204" s="8">
        <f>+'CTOS FICHA 904946'!B1212</f>
        <v>0</v>
      </c>
      <c r="D1204" s="8">
        <f>+'CTOS FICHA 904946'!P1212</f>
        <v>0</v>
      </c>
      <c r="E1204" t="str">
        <f>'CTOS FICHA 904664'!C1205&amp;'CTOS FICHA 904664'!D1205&amp;'CTOS FICHA 904664'!E1205&amp;'CTOS FICHA 904664'!F1205&amp;'CTOS FICHA 904664'!G1205&amp;'CTOS FICHA 904664'!H1205&amp;'CTOS FICHA 904664'!I1205&amp;'CTOS FICHA 904664'!Q1205</f>
        <v/>
      </c>
      <c r="F1204" s="8">
        <f>+'CTOS FICHA 904664'!A1205</f>
        <v>0</v>
      </c>
      <c r="G1204" s="8">
        <f>+'CTOS FICHA 904664'!B1205</f>
        <v>0</v>
      </c>
      <c r="H1204" s="8">
        <f>+'CTOS FICHA 904664'!P1205</f>
        <v>0</v>
      </c>
    </row>
    <row r="1205" spans="1:8">
      <c r="A1205" t="str">
        <f>'CTOS FICHA 904946'!C1213&amp;'CTOS FICHA 904946'!D1213&amp;'CTOS FICHA 904946'!E1213&amp;'CTOS FICHA 904946'!F1213&amp;'CTOS FICHA 904946'!G1213&amp;'CTOS FICHA 904946'!H1213&amp;'CTOS FICHA 904946'!I1213</f>
        <v/>
      </c>
      <c r="B1205" s="8">
        <f>+'CTOS FICHA 904946'!A1213</f>
        <v>0</v>
      </c>
      <c r="C1205" s="8">
        <f>+'CTOS FICHA 904946'!B1213</f>
        <v>0</v>
      </c>
      <c r="D1205" s="8">
        <f>+'CTOS FICHA 904946'!P1213</f>
        <v>0</v>
      </c>
      <c r="E1205" t="str">
        <f>'CTOS FICHA 904664'!C1206&amp;'CTOS FICHA 904664'!D1206&amp;'CTOS FICHA 904664'!E1206&amp;'CTOS FICHA 904664'!F1206&amp;'CTOS FICHA 904664'!G1206&amp;'CTOS FICHA 904664'!H1206&amp;'CTOS FICHA 904664'!I1206&amp;'CTOS FICHA 904664'!Q1206</f>
        <v/>
      </c>
      <c r="F1205" s="8">
        <f>+'CTOS FICHA 904664'!A1206</f>
        <v>0</v>
      </c>
      <c r="G1205" s="8">
        <f>+'CTOS FICHA 904664'!B1206</f>
        <v>0</v>
      </c>
      <c r="H1205" s="8">
        <f>+'CTOS FICHA 904664'!P1206</f>
        <v>0</v>
      </c>
    </row>
    <row r="1206" spans="1:8">
      <c r="A1206" t="str">
        <f>'CTOS FICHA 904946'!C1214&amp;'CTOS FICHA 904946'!D1214&amp;'CTOS FICHA 904946'!E1214&amp;'CTOS FICHA 904946'!F1214&amp;'CTOS FICHA 904946'!G1214&amp;'CTOS FICHA 904946'!H1214&amp;'CTOS FICHA 904946'!I1214</f>
        <v/>
      </c>
      <c r="B1206" s="8">
        <f>+'CTOS FICHA 904946'!A1214</f>
        <v>0</v>
      </c>
      <c r="C1206" s="8">
        <f>+'CTOS FICHA 904946'!B1214</f>
        <v>0</v>
      </c>
      <c r="D1206" s="8">
        <f>+'CTOS FICHA 904946'!P1214</f>
        <v>0</v>
      </c>
      <c r="E1206" t="str">
        <f>'CTOS FICHA 904664'!C1207&amp;'CTOS FICHA 904664'!D1207&amp;'CTOS FICHA 904664'!E1207&amp;'CTOS FICHA 904664'!F1207&amp;'CTOS FICHA 904664'!G1207&amp;'CTOS FICHA 904664'!H1207&amp;'CTOS FICHA 904664'!I1207&amp;'CTOS FICHA 904664'!Q1207</f>
        <v/>
      </c>
      <c r="F1206" s="8">
        <f>+'CTOS FICHA 904664'!A1207</f>
        <v>0</v>
      </c>
      <c r="G1206" s="8">
        <f>+'CTOS FICHA 904664'!B1207</f>
        <v>0</v>
      </c>
      <c r="H1206" s="8">
        <f>+'CTOS FICHA 904664'!P1207</f>
        <v>0</v>
      </c>
    </row>
    <row r="1207" spans="1:8">
      <c r="A1207" t="str">
        <f>'CTOS FICHA 904946'!C1215&amp;'CTOS FICHA 904946'!D1215&amp;'CTOS FICHA 904946'!E1215&amp;'CTOS FICHA 904946'!F1215&amp;'CTOS FICHA 904946'!G1215&amp;'CTOS FICHA 904946'!H1215&amp;'CTOS FICHA 904946'!I1215</f>
        <v/>
      </c>
      <c r="B1207" s="8">
        <f>+'CTOS FICHA 904946'!A1215</f>
        <v>0</v>
      </c>
      <c r="C1207" s="8">
        <f>+'CTOS FICHA 904946'!B1215</f>
        <v>0</v>
      </c>
      <c r="D1207" s="8">
        <f>+'CTOS FICHA 904946'!P1215</f>
        <v>0</v>
      </c>
      <c r="E1207" t="str">
        <f>'CTOS FICHA 904664'!C1208&amp;'CTOS FICHA 904664'!D1208&amp;'CTOS FICHA 904664'!E1208&amp;'CTOS FICHA 904664'!F1208&amp;'CTOS FICHA 904664'!G1208&amp;'CTOS FICHA 904664'!H1208&amp;'CTOS FICHA 904664'!I1208&amp;'CTOS FICHA 904664'!Q1208</f>
        <v/>
      </c>
      <c r="F1207" s="8">
        <f>+'CTOS FICHA 904664'!A1208</f>
        <v>0</v>
      </c>
      <c r="G1207" s="8">
        <f>+'CTOS FICHA 904664'!B1208</f>
        <v>0</v>
      </c>
      <c r="H1207" s="8">
        <f>+'CTOS FICHA 904664'!P1208</f>
        <v>0</v>
      </c>
    </row>
    <row r="1208" spans="1:8">
      <c r="A1208" t="str">
        <f>'CTOS FICHA 904946'!C1216&amp;'CTOS FICHA 904946'!D1216&amp;'CTOS FICHA 904946'!E1216&amp;'CTOS FICHA 904946'!F1216&amp;'CTOS FICHA 904946'!G1216&amp;'CTOS FICHA 904946'!H1216&amp;'CTOS FICHA 904946'!I1216</f>
        <v/>
      </c>
      <c r="B1208" s="8">
        <f>+'CTOS FICHA 904946'!A1216</f>
        <v>0</v>
      </c>
      <c r="C1208" s="8">
        <f>+'CTOS FICHA 904946'!B1216</f>
        <v>0</v>
      </c>
      <c r="D1208" s="8">
        <f>+'CTOS FICHA 904946'!P1216</f>
        <v>0</v>
      </c>
      <c r="E1208" t="str">
        <f>'CTOS FICHA 904664'!C1209&amp;'CTOS FICHA 904664'!D1209&amp;'CTOS FICHA 904664'!E1209&amp;'CTOS FICHA 904664'!F1209&amp;'CTOS FICHA 904664'!G1209&amp;'CTOS FICHA 904664'!H1209&amp;'CTOS FICHA 904664'!I1209&amp;'CTOS FICHA 904664'!Q1209</f>
        <v/>
      </c>
      <c r="F1208" s="8">
        <f>+'CTOS FICHA 904664'!A1209</f>
        <v>0</v>
      </c>
      <c r="G1208" s="8">
        <f>+'CTOS FICHA 904664'!B1209</f>
        <v>0</v>
      </c>
      <c r="H1208" s="8">
        <f>+'CTOS FICHA 904664'!P1209</f>
        <v>0</v>
      </c>
    </row>
    <row r="1209" spans="1:8">
      <c r="A1209" t="str">
        <f>'CTOS FICHA 904946'!C1217&amp;'CTOS FICHA 904946'!D1217&amp;'CTOS FICHA 904946'!E1217&amp;'CTOS FICHA 904946'!F1217&amp;'CTOS FICHA 904946'!G1217&amp;'CTOS FICHA 904946'!H1217&amp;'CTOS FICHA 904946'!I1217</f>
        <v/>
      </c>
      <c r="B1209" s="8">
        <f>+'CTOS FICHA 904946'!A1217</f>
        <v>0</v>
      </c>
      <c r="C1209" s="8">
        <f>+'CTOS FICHA 904946'!B1217</f>
        <v>0</v>
      </c>
      <c r="D1209" s="8">
        <f>+'CTOS FICHA 904946'!P1217</f>
        <v>0</v>
      </c>
      <c r="E1209" t="str">
        <f>'CTOS FICHA 904664'!C1210&amp;'CTOS FICHA 904664'!D1210&amp;'CTOS FICHA 904664'!E1210&amp;'CTOS FICHA 904664'!F1210&amp;'CTOS FICHA 904664'!G1210&amp;'CTOS FICHA 904664'!H1210&amp;'CTOS FICHA 904664'!I1210&amp;'CTOS FICHA 904664'!Q1210</f>
        <v/>
      </c>
      <c r="F1209" s="8">
        <f>+'CTOS FICHA 904664'!A1210</f>
        <v>0</v>
      </c>
      <c r="G1209" s="8">
        <f>+'CTOS FICHA 904664'!B1210</f>
        <v>0</v>
      </c>
      <c r="H1209" s="8">
        <f>+'CTOS FICHA 904664'!P1210</f>
        <v>0</v>
      </c>
    </row>
    <row r="1210" spans="1:8">
      <c r="A1210" t="str">
        <f>'CTOS FICHA 904946'!C1218&amp;'CTOS FICHA 904946'!D1218&amp;'CTOS FICHA 904946'!E1218&amp;'CTOS FICHA 904946'!F1218&amp;'CTOS FICHA 904946'!G1218&amp;'CTOS FICHA 904946'!H1218&amp;'CTOS FICHA 904946'!I1218</f>
        <v/>
      </c>
      <c r="B1210" s="8">
        <f>+'CTOS FICHA 904946'!A1218</f>
        <v>0</v>
      </c>
      <c r="C1210" s="8">
        <f>+'CTOS FICHA 904946'!B1218</f>
        <v>0</v>
      </c>
      <c r="D1210" s="8">
        <f>+'CTOS FICHA 904946'!P1218</f>
        <v>0</v>
      </c>
      <c r="E1210" t="str">
        <f>'CTOS FICHA 904664'!C1211&amp;'CTOS FICHA 904664'!D1211&amp;'CTOS FICHA 904664'!E1211&amp;'CTOS FICHA 904664'!F1211&amp;'CTOS FICHA 904664'!G1211&amp;'CTOS FICHA 904664'!H1211&amp;'CTOS FICHA 904664'!I1211&amp;'CTOS FICHA 904664'!Q1211</f>
        <v/>
      </c>
      <c r="F1210" s="8">
        <f>+'CTOS FICHA 904664'!A1211</f>
        <v>0</v>
      </c>
      <c r="G1210" s="8">
        <f>+'CTOS FICHA 904664'!B1211</f>
        <v>0</v>
      </c>
      <c r="H1210" s="8">
        <f>+'CTOS FICHA 904664'!P1211</f>
        <v>0</v>
      </c>
    </row>
    <row r="1211" spans="1:8">
      <c r="A1211" t="str">
        <f>'CTOS FICHA 904946'!C1219&amp;'CTOS FICHA 904946'!D1219&amp;'CTOS FICHA 904946'!E1219&amp;'CTOS FICHA 904946'!F1219&amp;'CTOS FICHA 904946'!G1219&amp;'CTOS FICHA 904946'!H1219&amp;'CTOS FICHA 904946'!I1219</f>
        <v/>
      </c>
      <c r="B1211" s="8">
        <f>+'CTOS FICHA 904946'!A1219</f>
        <v>0</v>
      </c>
      <c r="C1211" s="8">
        <f>+'CTOS FICHA 904946'!B1219</f>
        <v>0</v>
      </c>
      <c r="D1211" s="8">
        <f>+'CTOS FICHA 904946'!P1219</f>
        <v>0</v>
      </c>
      <c r="E1211" t="str">
        <f>'CTOS FICHA 904664'!C1212&amp;'CTOS FICHA 904664'!D1212&amp;'CTOS FICHA 904664'!E1212&amp;'CTOS FICHA 904664'!F1212&amp;'CTOS FICHA 904664'!G1212&amp;'CTOS FICHA 904664'!H1212&amp;'CTOS FICHA 904664'!I1212&amp;'CTOS FICHA 904664'!Q1212</f>
        <v/>
      </c>
      <c r="F1211" s="8">
        <f>+'CTOS FICHA 904664'!A1212</f>
        <v>0</v>
      </c>
      <c r="G1211" s="8">
        <f>+'CTOS FICHA 904664'!B1212</f>
        <v>0</v>
      </c>
      <c r="H1211" s="8">
        <f>+'CTOS FICHA 904664'!P1212</f>
        <v>0</v>
      </c>
    </row>
    <row r="1212" spans="1:8">
      <c r="A1212" t="str">
        <f>'CTOS FICHA 904946'!C1220&amp;'CTOS FICHA 904946'!D1220&amp;'CTOS FICHA 904946'!E1220&amp;'CTOS FICHA 904946'!F1220&amp;'CTOS FICHA 904946'!G1220&amp;'CTOS FICHA 904946'!H1220&amp;'CTOS FICHA 904946'!I1220</f>
        <v/>
      </c>
      <c r="B1212" s="8">
        <f>+'CTOS FICHA 904946'!A1220</f>
        <v>0</v>
      </c>
      <c r="C1212" s="8">
        <f>+'CTOS FICHA 904946'!B1220</f>
        <v>0</v>
      </c>
      <c r="D1212" s="8">
        <f>+'CTOS FICHA 904946'!P1220</f>
        <v>0</v>
      </c>
      <c r="E1212" t="str">
        <f>'CTOS FICHA 904664'!C1213&amp;'CTOS FICHA 904664'!D1213&amp;'CTOS FICHA 904664'!E1213&amp;'CTOS FICHA 904664'!F1213&amp;'CTOS FICHA 904664'!G1213&amp;'CTOS FICHA 904664'!H1213&amp;'CTOS FICHA 904664'!I1213&amp;'CTOS FICHA 904664'!Q1213</f>
        <v/>
      </c>
      <c r="F1212" s="8">
        <f>+'CTOS FICHA 904664'!A1213</f>
        <v>0</v>
      </c>
      <c r="G1212" s="8">
        <f>+'CTOS FICHA 904664'!B1213</f>
        <v>0</v>
      </c>
      <c r="H1212" s="8">
        <f>+'CTOS FICHA 904664'!P1213</f>
        <v>0</v>
      </c>
    </row>
    <row r="1213" spans="1:8">
      <c r="A1213" t="str">
        <f>'CTOS FICHA 904946'!C1221&amp;'CTOS FICHA 904946'!D1221&amp;'CTOS FICHA 904946'!E1221&amp;'CTOS FICHA 904946'!F1221&amp;'CTOS FICHA 904946'!G1221&amp;'CTOS FICHA 904946'!H1221&amp;'CTOS FICHA 904946'!I1221</f>
        <v/>
      </c>
      <c r="B1213" s="8">
        <f>+'CTOS FICHA 904946'!A1221</f>
        <v>0</v>
      </c>
      <c r="C1213" s="8">
        <f>+'CTOS FICHA 904946'!B1221</f>
        <v>0</v>
      </c>
      <c r="D1213" s="8">
        <f>+'CTOS FICHA 904946'!P1221</f>
        <v>0</v>
      </c>
      <c r="E1213" t="str">
        <f>'CTOS FICHA 904664'!C1214&amp;'CTOS FICHA 904664'!D1214&amp;'CTOS FICHA 904664'!E1214&amp;'CTOS FICHA 904664'!F1214&amp;'CTOS FICHA 904664'!G1214&amp;'CTOS FICHA 904664'!H1214&amp;'CTOS FICHA 904664'!I1214&amp;'CTOS FICHA 904664'!Q1214</f>
        <v/>
      </c>
      <c r="F1213" s="8">
        <f>+'CTOS FICHA 904664'!A1214</f>
        <v>0</v>
      </c>
      <c r="G1213" s="8">
        <f>+'CTOS FICHA 904664'!B1214</f>
        <v>0</v>
      </c>
      <c r="H1213" s="8">
        <f>+'CTOS FICHA 904664'!P1214</f>
        <v>0</v>
      </c>
    </row>
    <row r="1214" spans="1:8">
      <c r="A1214" t="str">
        <f>'CTOS FICHA 904946'!C1222&amp;'CTOS FICHA 904946'!D1222&amp;'CTOS FICHA 904946'!E1222&amp;'CTOS FICHA 904946'!F1222&amp;'CTOS FICHA 904946'!G1222&amp;'CTOS FICHA 904946'!H1222&amp;'CTOS FICHA 904946'!I1222</f>
        <v/>
      </c>
      <c r="B1214" s="8">
        <f>+'CTOS FICHA 904946'!A1222</f>
        <v>0</v>
      </c>
      <c r="C1214" s="8">
        <f>+'CTOS FICHA 904946'!B1222</f>
        <v>0</v>
      </c>
      <c r="D1214" s="8">
        <f>+'CTOS FICHA 904946'!P1222</f>
        <v>0</v>
      </c>
      <c r="E1214" t="str">
        <f>'CTOS FICHA 904664'!C1215&amp;'CTOS FICHA 904664'!D1215&amp;'CTOS FICHA 904664'!E1215&amp;'CTOS FICHA 904664'!F1215&amp;'CTOS FICHA 904664'!G1215&amp;'CTOS FICHA 904664'!H1215&amp;'CTOS FICHA 904664'!I1215&amp;'CTOS FICHA 904664'!Q1215</f>
        <v/>
      </c>
      <c r="F1214" s="8">
        <f>+'CTOS FICHA 904664'!A1215</f>
        <v>0</v>
      </c>
      <c r="G1214" s="8">
        <f>+'CTOS FICHA 904664'!B1215</f>
        <v>0</v>
      </c>
      <c r="H1214" s="8">
        <f>+'CTOS FICHA 904664'!P1215</f>
        <v>0</v>
      </c>
    </row>
    <row r="1215" spans="1:8">
      <c r="A1215" t="str">
        <f>'CTOS FICHA 904946'!C1223&amp;'CTOS FICHA 904946'!D1223&amp;'CTOS FICHA 904946'!E1223&amp;'CTOS FICHA 904946'!F1223&amp;'CTOS FICHA 904946'!G1223&amp;'CTOS FICHA 904946'!H1223&amp;'CTOS FICHA 904946'!I1223</f>
        <v/>
      </c>
      <c r="B1215" s="8">
        <f>+'CTOS FICHA 904946'!A1223</f>
        <v>0</v>
      </c>
      <c r="C1215" s="8">
        <f>+'CTOS FICHA 904946'!B1223</f>
        <v>0</v>
      </c>
      <c r="D1215" s="8">
        <f>+'CTOS FICHA 904946'!P1223</f>
        <v>0</v>
      </c>
      <c r="E1215" t="str">
        <f>'CTOS FICHA 904664'!C1216&amp;'CTOS FICHA 904664'!D1216&amp;'CTOS FICHA 904664'!E1216&amp;'CTOS FICHA 904664'!F1216&amp;'CTOS FICHA 904664'!G1216&amp;'CTOS FICHA 904664'!H1216&amp;'CTOS FICHA 904664'!I1216&amp;'CTOS FICHA 904664'!Q1216</f>
        <v/>
      </c>
      <c r="F1215" s="8">
        <f>+'CTOS FICHA 904664'!A1216</f>
        <v>0</v>
      </c>
      <c r="G1215" s="8">
        <f>+'CTOS FICHA 904664'!B1216</f>
        <v>0</v>
      </c>
      <c r="H1215" s="8">
        <f>+'CTOS FICHA 904664'!P1216</f>
        <v>0</v>
      </c>
    </row>
    <row r="1216" spans="1:8">
      <c r="A1216" t="str">
        <f>'CTOS FICHA 904946'!C1224&amp;'CTOS FICHA 904946'!D1224&amp;'CTOS FICHA 904946'!E1224&amp;'CTOS FICHA 904946'!F1224&amp;'CTOS FICHA 904946'!G1224&amp;'CTOS FICHA 904946'!H1224&amp;'CTOS FICHA 904946'!I1224</f>
        <v/>
      </c>
      <c r="B1216" s="8">
        <f>+'CTOS FICHA 904946'!A1224</f>
        <v>0</v>
      </c>
      <c r="C1216" s="8">
        <f>+'CTOS FICHA 904946'!B1224</f>
        <v>0</v>
      </c>
      <c r="D1216" s="8">
        <f>+'CTOS FICHA 904946'!P1224</f>
        <v>0</v>
      </c>
      <c r="E1216" t="str">
        <f>'CTOS FICHA 904664'!C1217&amp;'CTOS FICHA 904664'!D1217&amp;'CTOS FICHA 904664'!E1217&amp;'CTOS FICHA 904664'!F1217&amp;'CTOS FICHA 904664'!G1217&amp;'CTOS FICHA 904664'!H1217&amp;'CTOS FICHA 904664'!I1217&amp;'CTOS FICHA 904664'!Q1217</f>
        <v/>
      </c>
      <c r="F1216" s="8">
        <f>+'CTOS FICHA 904664'!A1217</f>
        <v>0</v>
      </c>
      <c r="G1216" s="8">
        <f>+'CTOS FICHA 904664'!B1217</f>
        <v>0</v>
      </c>
      <c r="H1216" s="8">
        <f>+'CTOS FICHA 904664'!P1217</f>
        <v>0</v>
      </c>
    </row>
    <row r="1217" spans="1:8">
      <c r="A1217" t="str">
        <f>'CTOS FICHA 904946'!C1225&amp;'CTOS FICHA 904946'!D1225&amp;'CTOS FICHA 904946'!E1225&amp;'CTOS FICHA 904946'!F1225&amp;'CTOS FICHA 904946'!G1225&amp;'CTOS FICHA 904946'!H1225&amp;'CTOS FICHA 904946'!I1225</f>
        <v/>
      </c>
      <c r="B1217" s="8">
        <f>+'CTOS FICHA 904946'!A1225</f>
        <v>0</v>
      </c>
      <c r="C1217" s="8">
        <f>+'CTOS FICHA 904946'!B1225</f>
        <v>0</v>
      </c>
      <c r="D1217" s="8">
        <f>+'CTOS FICHA 904946'!P1225</f>
        <v>0</v>
      </c>
      <c r="E1217" t="str">
        <f>'CTOS FICHA 904664'!C1218&amp;'CTOS FICHA 904664'!D1218&amp;'CTOS FICHA 904664'!E1218&amp;'CTOS FICHA 904664'!F1218&amp;'CTOS FICHA 904664'!G1218&amp;'CTOS FICHA 904664'!H1218&amp;'CTOS FICHA 904664'!I1218&amp;'CTOS FICHA 904664'!Q1218</f>
        <v/>
      </c>
      <c r="F1217" s="8">
        <f>+'CTOS FICHA 904664'!A1218</f>
        <v>0</v>
      </c>
      <c r="G1217" s="8">
        <f>+'CTOS FICHA 904664'!B1218</f>
        <v>0</v>
      </c>
      <c r="H1217" s="8">
        <f>+'CTOS FICHA 904664'!P1218</f>
        <v>0</v>
      </c>
    </row>
    <row r="1218" spans="1:8">
      <c r="A1218" t="str">
        <f>'CTOS FICHA 904946'!C1226&amp;'CTOS FICHA 904946'!D1226&amp;'CTOS FICHA 904946'!E1226&amp;'CTOS FICHA 904946'!F1226&amp;'CTOS FICHA 904946'!G1226&amp;'CTOS FICHA 904946'!H1226&amp;'CTOS FICHA 904946'!I1226</f>
        <v/>
      </c>
      <c r="B1218" s="8">
        <f>+'CTOS FICHA 904946'!A1226</f>
        <v>0</v>
      </c>
      <c r="C1218" s="8">
        <f>+'CTOS FICHA 904946'!B1226</f>
        <v>0</v>
      </c>
      <c r="D1218" s="8">
        <f>+'CTOS FICHA 904946'!P1226</f>
        <v>0</v>
      </c>
      <c r="E1218" t="str">
        <f>'CTOS FICHA 904664'!C1219&amp;'CTOS FICHA 904664'!D1219&amp;'CTOS FICHA 904664'!E1219&amp;'CTOS FICHA 904664'!F1219&amp;'CTOS FICHA 904664'!G1219&amp;'CTOS FICHA 904664'!H1219&amp;'CTOS FICHA 904664'!I1219&amp;'CTOS FICHA 904664'!Q1219</f>
        <v/>
      </c>
      <c r="F1218" s="8">
        <f>+'CTOS FICHA 904664'!A1219</f>
        <v>0</v>
      </c>
      <c r="G1218" s="8">
        <f>+'CTOS FICHA 904664'!B1219</f>
        <v>0</v>
      </c>
      <c r="H1218" s="8">
        <f>+'CTOS FICHA 904664'!P1219</f>
        <v>0</v>
      </c>
    </row>
    <row r="1219" spans="1:8">
      <c r="A1219" t="str">
        <f>'CTOS FICHA 904946'!C1227&amp;'CTOS FICHA 904946'!D1227&amp;'CTOS FICHA 904946'!E1227&amp;'CTOS FICHA 904946'!F1227&amp;'CTOS FICHA 904946'!G1227&amp;'CTOS FICHA 904946'!H1227&amp;'CTOS FICHA 904946'!I1227</f>
        <v/>
      </c>
      <c r="B1219" s="8">
        <f>+'CTOS FICHA 904946'!A1227</f>
        <v>0</v>
      </c>
      <c r="C1219" s="8">
        <f>+'CTOS FICHA 904946'!B1227</f>
        <v>0</v>
      </c>
      <c r="D1219" s="8">
        <f>+'CTOS FICHA 904946'!P1227</f>
        <v>0</v>
      </c>
      <c r="E1219" t="str">
        <f>'CTOS FICHA 904664'!C1220&amp;'CTOS FICHA 904664'!D1220&amp;'CTOS FICHA 904664'!E1220&amp;'CTOS FICHA 904664'!F1220&amp;'CTOS FICHA 904664'!G1220&amp;'CTOS FICHA 904664'!H1220&amp;'CTOS FICHA 904664'!I1220&amp;'CTOS FICHA 904664'!Q1220</f>
        <v/>
      </c>
      <c r="F1219" s="8">
        <f>+'CTOS FICHA 904664'!A1220</f>
        <v>0</v>
      </c>
      <c r="G1219" s="8">
        <f>+'CTOS FICHA 904664'!B1220</f>
        <v>0</v>
      </c>
      <c r="H1219" s="8">
        <f>+'CTOS FICHA 904664'!P1220</f>
        <v>0</v>
      </c>
    </row>
    <row r="1220" spans="1:8">
      <c r="A1220" t="str">
        <f>'CTOS FICHA 904946'!C1228&amp;'CTOS FICHA 904946'!D1228&amp;'CTOS FICHA 904946'!E1228&amp;'CTOS FICHA 904946'!F1228&amp;'CTOS FICHA 904946'!G1228&amp;'CTOS FICHA 904946'!H1228&amp;'CTOS FICHA 904946'!I1228</f>
        <v/>
      </c>
      <c r="B1220" s="8">
        <f>+'CTOS FICHA 904946'!A1228</f>
        <v>0</v>
      </c>
      <c r="C1220" s="8">
        <f>+'CTOS FICHA 904946'!B1228</f>
        <v>0</v>
      </c>
      <c r="D1220" s="8">
        <f>+'CTOS FICHA 904946'!P1228</f>
        <v>0</v>
      </c>
      <c r="E1220" t="str">
        <f>'CTOS FICHA 904664'!C1221&amp;'CTOS FICHA 904664'!D1221&amp;'CTOS FICHA 904664'!E1221&amp;'CTOS FICHA 904664'!F1221&amp;'CTOS FICHA 904664'!G1221&amp;'CTOS FICHA 904664'!H1221&amp;'CTOS FICHA 904664'!I1221&amp;'CTOS FICHA 904664'!Q1221</f>
        <v/>
      </c>
      <c r="F1220" s="8">
        <f>+'CTOS FICHA 904664'!A1221</f>
        <v>0</v>
      </c>
      <c r="G1220" s="8">
        <f>+'CTOS FICHA 904664'!B1221</f>
        <v>0</v>
      </c>
      <c r="H1220" s="8">
        <f>+'CTOS FICHA 904664'!P1221</f>
        <v>0</v>
      </c>
    </row>
    <row r="1221" spans="1:8">
      <c r="A1221" t="str">
        <f>'CTOS FICHA 904946'!C1229&amp;'CTOS FICHA 904946'!D1229&amp;'CTOS FICHA 904946'!E1229&amp;'CTOS FICHA 904946'!F1229&amp;'CTOS FICHA 904946'!G1229&amp;'CTOS FICHA 904946'!H1229&amp;'CTOS FICHA 904946'!I1229</f>
        <v/>
      </c>
      <c r="B1221" s="8">
        <f>+'CTOS FICHA 904946'!A1229</f>
        <v>0</v>
      </c>
      <c r="C1221" s="8">
        <f>+'CTOS FICHA 904946'!B1229</f>
        <v>0</v>
      </c>
      <c r="D1221" s="8">
        <f>+'CTOS FICHA 904946'!P1229</f>
        <v>0</v>
      </c>
      <c r="E1221" t="str">
        <f>'CTOS FICHA 904664'!C1222&amp;'CTOS FICHA 904664'!D1222&amp;'CTOS FICHA 904664'!E1222&amp;'CTOS FICHA 904664'!F1222&amp;'CTOS FICHA 904664'!G1222&amp;'CTOS FICHA 904664'!H1222&amp;'CTOS FICHA 904664'!I1222&amp;'CTOS FICHA 904664'!Q1222</f>
        <v/>
      </c>
      <c r="F1221" s="8">
        <f>+'CTOS FICHA 904664'!A1222</f>
        <v>0</v>
      </c>
      <c r="G1221" s="8">
        <f>+'CTOS FICHA 904664'!B1222</f>
        <v>0</v>
      </c>
      <c r="H1221" s="8">
        <f>+'CTOS FICHA 904664'!P1222</f>
        <v>0</v>
      </c>
    </row>
    <row r="1222" spans="1:8">
      <c r="A1222" t="str">
        <f>'CTOS FICHA 904946'!C1230&amp;'CTOS FICHA 904946'!D1230&amp;'CTOS FICHA 904946'!E1230&amp;'CTOS FICHA 904946'!F1230&amp;'CTOS FICHA 904946'!G1230&amp;'CTOS FICHA 904946'!H1230&amp;'CTOS FICHA 904946'!I1230</f>
        <v/>
      </c>
      <c r="B1222" s="8">
        <f>+'CTOS FICHA 904946'!A1230</f>
        <v>0</v>
      </c>
      <c r="C1222" s="8">
        <f>+'CTOS FICHA 904946'!B1230</f>
        <v>0</v>
      </c>
      <c r="D1222" s="8">
        <f>+'CTOS FICHA 904946'!P1230</f>
        <v>0</v>
      </c>
      <c r="E1222" t="str">
        <f>'CTOS FICHA 904664'!C1223&amp;'CTOS FICHA 904664'!D1223&amp;'CTOS FICHA 904664'!E1223&amp;'CTOS FICHA 904664'!F1223&amp;'CTOS FICHA 904664'!G1223&amp;'CTOS FICHA 904664'!H1223&amp;'CTOS FICHA 904664'!I1223&amp;'CTOS FICHA 904664'!Q1223</f>
        <v/>
      </c>
      <c r="F1222" s="8">
        <f>+'CTOS FICHA 904664'!A1223</f>
        <v>0</v>
      </c>
      <c r="G1222" s="8">
        <f>+'CTOS FICHA 904664'!B1223</f>
        <v>0</v>
      </c>
      <c r="H1222" s="8">
        <f>+'CTOS FICHA 904664'!P1223</f>
        <v>0</v>
      </c>
    </row>
    <row r="1223" spans="1:8">
      <c r="A1223" t="str">
        <f>'CTOS FICHA 904946'!C1231&amp;'CTOS FICHA 904946'!D1231&amp;'CTOS FICHA 904946'!E1231&amp;'CTOS FICHA 904946'!F1231&amp;'CTOS FICHA 904946'!G1231&amp;'CTOS FICHA 904946'!H1231&amp;'CTOS FICHA 904946'!I1231</f>
        <v/>
      </c>
      <c r="B1223" s="8">
        <f>+'CTOS FICHA 904946'!A1231</f>
        <v>0</v>
      </c>
      <c r="C1223" s="8">
        <f>+'CTOS FICHA 904946'!B1231</f>
        <v>0</v>
      </c>
      <c r="D1223" s="8">
        <f>+'CTOS FICHA 904946'!P1231</f>
        <v>0</v>
      </c>
      <c r="E1223" t="str">
        <f>'CTOS FICHA 904664'!C1224&amp;'CTOS FICHA 904664'!D1224&amp;'CTOS FICHA 904664'!E1224&amp;'CTOS FICHA 904664'!F1224&amp;'CTOS FICHA 904664'!G1224&amp;'CTOS FICHA 904664'!H1224&amp;'CTOS FICHA 904664'!I1224&amp;'CTOS FICHA 904664'!Q1224</f>
        <v/>
      </c>
      <c r="F1223" s="8">
        <f>+'CTOS FICHA 904664'!A1224</f>
        <v>0</v>
      </c>
      <c r="G1223" s="8">
        <f>+'CTOS FICHA 904664'!B1224</f>
        <v>0</v>
      </c>
      <c r="H1223" s="8">
        <f>+'CTOS FICHA 904664'!P1224</f>
        <v>0</v>
      </c>
    </row>
    <row r="1224" spans="1:8">
      <c r="A1224" t="str">
        <f>'CTOS FICHA 904946'!C1232&amp;'CTOS FICHA 904946'!D1232&amp;'CTOS FICHA 904946'!E1232&amp;'CTOS FICHA 904946'!F1232&amp;'CTOS FICHA 904946'!G1232&amp;'CTOS FICHA 904946'!H1232&amp;'CTOS FICHA 904946'!I1232</f>
        <v/>
      </c>
      <c r="B1224" s="8">
        <f>+'CTOS FICHA 904946'!A1232</f>
        <v>0</v>
      </c>
      <c r="C1224" s="8">
        <f>+'CTOS FICHA 904946'!B1232</f>
        <v>0</v>
      </c>
      <c r="D1224" s="8">
        <f>+'CTOS FICHA 904946'!P1232</f>
        <v>0</v>
      </c>
      <c r="E1224" t="str">
        <f>'CTOS FICHA 904664'!C1225&amp;'CTOS FICHA 904664'!D1225&amp;'CTOS FICHA 904664'!E1225&amp;'CTOS FICHA 904664'!F1225&amp;'CTOS FICHA 904664'!G1225&amp;'CTOS FICHA 904664'!H1225&amp;'CTOS FICHA 904664'!I1225&amp;'CTOS FICHA 904664'!Q1225</f>
        <v/>
      </c>
      <c r="F1224" s="8">
        <f>+'CTOS FICHA 904664'!A1225</f>
        <v>0</v>
      </c>
      <c r="G1224" s="8">
        <f>+'CTOS FICHA 904664'!B1225</f>
        <v>0</v>
      </c>
      <c r="H1224" s="8">
        <f>+'CTOS FICHA 904664'!P1225</f>
        <v>0</v>
      </c>
    </row>
    <row r="1225" spans="1:8">
      <c r="A1225" t="str">
        <f>'CTOS FICHA 904946'!C1233&amp;'CTOS FICHA 904946'!D1233&amp;'CTOS FICHA 904946'!E1233&amp;'CTOS FICHA 904946'!F1233&amp;'CTOS FICHA 904946'!G1233&amp;'CTOS FICHA 904946'!H1233&amp;'CTOS FICHA 904946'!I1233</f>
        <v/>
      </c>
      <c r="B1225" s="8">
        <f>+'CTOS FICHA 904946'!A1233</f>
        <v>0</v>
      </c>
      <c r="C1225" s="8">
        <f>+'CTOS FICHA 904946'!B1233</f>
        <v>0</v>
      </c>
      <c r="D1225" s="8">
        <f>+'CTOS FICHA 904946'!P1233</f>
        <v>0</v>
      </c>
      <c r="E1225" t="str">
        <f>'CTOS FICHA 904664'!C1226&amp;'CTOS FICHA 904664'!D1226&amp;'CTOS FICHA 904664'!E1226&amp;'CTOS FICHA 904664'!F1226&amp;'CTOS FICHA 904664'!G1226&amp;'CTOS FICHA 904664'!H1226&amp;'CTOS FICHA 904664'!I1226&amp;'CTOS FICHA 904664'!Q1226</f>
        <v/>
      </c>
      <c r="F1225" s="8">
        <f>+'CTOS FICHA 904664'!A1226</f>
        <v>0</v>
      </c>
      <c r="G1225" s="8">
        <f>+'CTOS FICHA 904664'!B1226</f>
        <v>0</v>
      </c>
      <c r="H1225" s="8">
        <f>+'CTOS FICHA 904664'!P1226</f>
        <v>0</v>
      </c>
    </row>
    <row r="1226" spans="1:8">
      <c r="A1226" t="str">
        <f>'CTOS FICHA 904946'!C1234&amp;'CTOS FICHA 904946'!D1234&amp;'CTOS FICHA 904946'!E1234&amp;'CTOS FICHA 904946'!F1234&amp;'CTOS FICHA 904946'!G1234&amp;'CTOS FICHA 904946'!H1234&amp;'CTOS FICHA 904946'!I1234</f>
        <v/>
      </c>
      <c r="B1226" s="8">
        <f>+'CTOS FICHA 904946'!A1234</f>
        <v>0</v>
      </c>
      <c r="C1226" s="8">
        <f>+'CTOS FICHA 904946'!B1234</f>
        <v>0</v>
      </c>
      <c r="D1226" s="8">
        <f>+'CTOS FICHA 904946'!P1234</f>
        <v>0</v>
      </c>
      <c r="E1226" t="str">
        <f>'CTOS FICHA 904664'!C1227&amp;'CTOS FICHA 904664'!D1227&amp;'CTOS FICHA 904664'!E1227&amp;'CTOS FICHA 904664'!F1227&amp;'CTOS FICHA 904664'!G1227&amp;'CTOS FICHA 904664'!H1227&amp;'CTOS FICHA 904664'!I1227&amp;'CTOS FICHA 904664'!Q1227</f>
        <v/>
      </c>
      <c r="F1226" s="8">
        <f>+'CTOS FICHA 904664'!A1227</f>
        <v>0</v>
      </c>
      <c r="G1226" s="8">
        <f>+'CTOS FICHA 904664'!B1227</f>
        <v>0</v>
      </c>
      <c r="H1226" s="8">
        <f>+'CTOS FICHA 904664'!P1227</f>
        <v>0</v>
      </c>
    </row>
    <row r="1227" spans="1:8">
      <c r="A1227" t="str">
        <f>'CTOS FICHA 904946'!C1235&amp;'CTOS FICHA 904946'!D1235&amp;'CTOS FICHA 904946'!E1235&amp;'CTOS FICHA 904946'!F1235&amp;'CTOS FICHA 904946'!G1235&amp;'CTOS FICHA 904946'!H1235&amp;'CTOS FICHA 904946'!I1235</f>
        <v/>
      </c>
      <c r="B1227" s="8">
        <f>+'CTOS FICHA 904946'!A1235</f>
        <v>0</v>
      </c>
      <c r="C1227" s="8">
        <f>+'CTOS FICHA 904946'!B1235</f>
        <v>0</v>
      </c>
      <c r="D1227" s="8">
        <f>+'CTOS FICHA 904946'!P1235</f>
        <v>0</v>
      </c>
      <c r="E1227" t="str">
        <f>'CTOS FICHA 904664'!C1228&amp;'CTOS FICHA 904664'!D1228&amp;'CTOS FICHA 904664'!E1228&amp;'CTOS FICHA 904664'!F1228&amp;'CTOS FICHA 904664'!G1228&amp;'CTOS FICHA 904664'!H1228&amp;'CTOS FICHA 904664'!I1228&amp;'CTOS FICHA 904664'!Q1228</f>
        <v/>
      </c>
      <c r="F1227" s="8">
        <f>+'CTOS FICHA 904664'!A1228</f>
        <v>0</v>
      </c>
      <c r="G1227" s="8">
        <f>+'CTOS FICHA 904664'!B1228</f>
        <v>0</v>
      </c>
      <c r="H1227" s="8">
        <f>+'CTOS FICHA 904664'!P1228</f>
        <v>0</v>
      </c>
    </row>
    <row r="1228" spans="1:8">
      <c r="A1228" t="str">
        <f>'CTOS FICHA 904946'!C1236&amp;'CTOS FICHA 904946'!D1236&amp;'CTOS FICHA 904946'!E1236&amp;'CTOS FICHA 904946'!F1236&amp;'CTOS FICHA 904946'!G1236&amp;'CTOS FICHA 904946'!H1236&amp;'CTOS FICHA 904946'!I1236</f>
        <v/>
      </c>
      <c r="B1228" s="8">
        <f>+'CTOS FICHA 904946'!A1236</f>
        <v>0</v>
      </c>
      <c r="C1228" s="8">
        <f>+'CTOS FICHA 904946'!B1236</f>
        <v>0</v>
      </c>
      <c r="D1228" s="8">
        <f>+'CTOS FICHA 904946'!P1236</f>
        <v>0</v>
      </c>
      <c r="E1228" t="str">
        <f>'CTOS FICHA 904664'!C1229&amp;'CTOS FICHA 904664'!D1229&amp;'CTOS FICHA 904664'!E1229&amp;'CTOS FICHA 904664'!F1229&amp;'CTOS FICHA 904664'!G1229&amp;'CTOS FICHA 904664'!H1229&amp;'CTOS FICHA 904664'!I1229&amp;'CTOS FICHA 904664'!Q1229</f>
        <v/>
      </c>
      <c r="F1228" s="8">
        <f>+'CTOS FICHA 904664'!A1229</f>
        <v>0</v>
      </c>
      <c r="G1228" s="8">
        <f>+'CTOS FICHA 904664'!B1229</f>
        <v>0</v>
      </c>
      <c r="H1228" s="8">
        <f>+'CTOS FICHA 904664'!P1229</f>
        <v>0</v>
      </c>
    </row>
    <row r="1229" spans="1:8">
      <c r="A1229" t="str">
        <f>'CTOS FICHA 904946'!C1237&amp;'CTOS FICHA 904946'!D1237&amp;'CTOS FICHA 904946'!E1237&amp;'CTOS FICHA 904946'!F1237&amp;'CTOS FICHA 904946'!G1237&amp;'CTOS FICHA 904946'!H1237&amp;'CTOS FICHA 904946'!I1237</f>
        <v/>
      </c>
      <c r="B1229" s="8">
        <f>+'CTOS FICHA 904946'!A1237</f>
        <v>0</v>
      </c>
      <c r="C1229" s="8">
        <f>+'CTOS FICHA 904946'!B1237</f>
        <v>0</v>
      </c>
      <c r="D1229" s="8">
        <f>+'CTOS FICHA 904946'!P1237</f>
        <v>0</v>
      </c>
      <c r="E1229" t="str">
        <f>'CTOS FICHA 904664'!C1230&amp;'CTOS FICHA 904664'!D1230&amp;'CTOS FICHA 904664'!E1230&amp;'CTOS FICHA 904664'!F1230&amp;'CTOS FICHA 904664'!G1230&amp;'CTOS FICHA 904664'!H1230&amp;'CTOS FICHA 904664'!I1230&amp;'CTOS FICHA 904664'!Q1230</f>
        <v/>
      </c>
      <c r="F1229" s="8">
        <f>+'CTOS FICHA 904664'!A1230</f>
        <v>0</v>
      </c>
      <c r="G1229" s="8">
        <f>+'CTOS FICHA 904664'!B1230</f>
        <v>0</v>
      </c>
      <c r="H1229" s="8">
        <f>+'CTOS FICHA 904664'!P1230</f>
        <v>0</v>
      </c>
    </row>
    <row r="1230" spans="1:8">
      <c r="A1230" t="str">
        <f>'CTOS FICHA 904946'!C1238&amp;'CTOS FICHA 904946'!D1238&amp;'CTOS FICHA 904946'!E1238&amp;'CTOS FICHA 904946'!F1238&amp;'CTOS FICHA 904946'!G1238&amp;'CTOS FICHA 904946'!H1238&amp;'CTOS FICHA 904946'!I1238</f>
        <v/>
      </c>
      <c r="B1230" s="8">
        <f>+'CTOS FICHA 904946'!A1238</f>
        <v>0</v>
      </c>
      <c r="C1230" s="8">
        <f>+'CTOS FICHA 904946'!B1238</f>
        <v>0</v>
      </c>
      <c r="D1230" s="8">
        <f>+'CTOS FICHA 904946'!P1238</f>
        <v>0</v>
      </c>
      <c r="E1230" t="str">
        <f>'CTOS FICHA 904664'!C1231&amp;'CTOS FICHA 904664'!D1231&amp;'CTOS FICHA 904664'!E1231&amp;'CTOS FICHA 904664'!F1231&amp;'CTOS FICHA 904664'!G1231&amp;'CTOS FICHA 904664'!H1231&amp;'CTOS FICHA 904664'!I1231&amp;'CTOS FICHA 904664'!Q1231</f>
        <v/>
      </c>
      <c r="F1230" s="8">
        <f>+'CTOS FICHA 904664'!A1231</f>
        <v>0</v>
      </c>
      <c r="G1230" s="8">
        <f>+'CTOS FICHA 904664'!B1231</f>
        <v>0</v>
      </c>
      <c r="H1230" s="8">
        <f>+'CTOS FICHA 904664'!P1231</f>
        <v>0</v>
      </c>
    </row>
    <row r="1231" spans="1:8">
      <c r="A1231" t="str">
        <f>'CTOS FICHA 904946'!C1239&amp;'CTOS FICHA 904946'!D1239&amp;'CTOS FICHA 904946'!E1239&amp;'CTOS FICHA 904946'!F1239&amp;'CTOS FICHA 904946'!G1239&amp;'CTOS FICHA 904946'!H1239&amp;'CTOS FICHA 904946'!I1239</f>
        <v/>
      </c>
      <c r="B1231" s="8">
        <f>+'CTOS FICHA 904946'!A1239</f>
        <v>0</v>
      </c>
      <c r="C1231" s="8">
        <f>+'CTOS FICHA 904946'!B1239</f>
        <v>0</v>
      </c>
      <c r="D1231" s="8">
        <f>+'CTOS FICHA 904946'!P1239</f>
        <v>0</v>
      </c>
      <c r="E1231" t="str">
        <f>'CTOS FICHA 904664'!C1232&amp;'CTOS FICHA 904664'!D1232&amp;'CTOS FICHA 904664'!E1232&amp;'CTOS FICHA 904664'!F1232&amp;'CTOS FICHA 904664'!G1232&amp;'CTOS FICHA 904664'!H1232&amp;'CTOS FICHA 904664'!I1232&amp;'CTOS FICHA 904664'!Q1232</f>
        <v/>
      </c>
      <c r="F1231" s="8">
        <f>+'CTOS FICHA 904664'!A1232</f>
        <v>0</v>
      </c>
      <c r="G1231" s="8">
        <f>+'CTOS FICHA 904664'!B1232</f>
        <v>0</v>
      </c>
      <c r="H1231" s="8">
        <f>+'CTOS FICHA 904664'!P1232</f>
        <v>0</v>
      </c>
    </row>
    <row r="1232" spans="1:8">
      <c r="A1232" t="str">
        <f>'CTOS FICHA 904946'!C1240&amp;'CTOS FICHA 904946'!D1240&amp;'CTOS FICHA 904946'!E1240&amp;'CTOS FICHA 904946'!F1240&amp;'CTOS FICHA 904946'!G1240&amp;'CTOS FICHA 904946'!H1240&amp;'CTOS FICHA 904946'!I1240</f>
        <v/>
      </c>
      <c r="B1232" s="8">
        <f>+'CTOS FICHA 904946'!A1240</f>
        <v>0</v>
      </c>
      <c r="C1232" s="8">
        <f>+'CTOS FICHA 904946'!B1240</f>
        <v>0</v>
      </c>
      <c r="D1232" s="8">
        <f>+'CTOS FICHA 904946'!P1240</f>
        <v>0</v>
      </c>
      <c r="E1232" t="str">
        <f>'CTOS FICHA 904664'!C1233&amp;'CTOS FICHA 904664'!D1233&amp;'CTOS FICHA 904664'!E1233&amp;'CTOS FICHA 904664'!F1233&amp;'CTOS FICHA 904664'!G1233&amp;'CTOS FICHA 904664'!H1233&amp;'CTOS FICHA 904664'!I1233&amp;'CTOS FICHA 904664'!Q1233</f>
        <v/>
      </c>
      <c r="F1232" s="8">
        <f>+'CTOS FICHA 904664'!A1233</f>
        <v>0</v>
      </c>
      <c r="G1232" s="8">
        <f>+'CTOS FICHA 904664'!B1233</f>
        <v>0</v>
      </c>
      <c r="H1232" s="8">
        <f>+'CTOS FICHA 904664'!P1233</f>
        <v>0</v>
      </c>
    </row>
    <row r="1233" spans="1:8">
      <c r="A1233" t="str">
        <f>'CTOS FICHA 904946'!C1241&amp;'CTOS FICHA 904946'!D1241&amp;'CTOS FICHA 904946'!E1241&amp;'CTOS FICHA 904946'!F1241&amp;'CTOS FICHA 904946'!G1241&amp;'CTOS FICHA 904946'!H1241&amp;'CTOS FICHA 904946'!I1241</f>
        <v/>
      </c>
      <c r="B1233" s="8">
        <f>+'CTOS FICHA 904946'!A1241</f>
        <v>0</v>
      </c>
      <c r="C1233" s="8">
        <f>+'CTOS FICHA 904946'!B1241</f>
        <v>0</v>
      </c>
      <c r="D1233" s="8">
        <f>+'CTOS FICHA 904946'!P1241</f>
        <v>0</v>
      </c>
      <c r="E1233" t="str">
        <f>'CTOS FICHA 904664'!C1234&amp;'CTOS FICHA 904664'!D1234&amp;'CTOS FICHA 904664'!E1234&amp;'CTOS FICHA 904664'!F1234&amp;'CTOS FICHA 904664'!G1234&amp;'CTOS FICHA 904664'!H1234&amp;'CTOS FICHA 904664'!I1234&amp;'CTOS FICHA 904664'!Q1234</f>
        <v/>
      </c>
      <c r="F1233" s="8">
        <f>+'CTOS FICHA 904664'!A1234</f>
        <v>0</v>
      </c>
      <c r="G1233" s="8">
        <f>+'CTOS FICHA 904664'!B1234</f>
        <v>0</v>
      </c>
      <c r="H1233" s="8">
        <f>+'CTOS FICHA 904664'!P1234</f>
        <v>0</v>
      </c>
    </row>
    <row r="1234" spans="1:8">
      <c r="A1234" t="str">
        <f>'CTOS FICHA 904946'!C1242&amp;'CTOS FICHA 904946'!D1242&amp;'CTOS FICHA 904946'!E1242&amp;'CTOS FICHA 904946'!F1242&amp;'CTOS FICHA 904946'!G1242&amp;'CTOS FICHA 904946'!H1242&amp;'CTOS FICHA 904946'!I1242</f>
        <v/>
      </c>
      <c r="B1234" s="8">
        <f>+'CTOS FICHA 904946'!A1242</f>
        <v>0</v>
      </c>
      <c r="C1234" s="8">
        <f>+'CTOS FICHA 904946'!B1242</f>
        <v>0</v>
      </c>
      <c r="D1234" s="8">
        <f>+'CTOS FICHA 904946'!P1242</f>
        <v>0</v>
      </c>
      <c r="E1234" t="str">
        <f>'CTOS FICHA 904664'!C1235&amp;'CTOS FICHA 904664'!D1235&amp;'CTOS FICHA 904664'!E1235&amp;'CTOS FICHA 904664'!F1235&amp;'CTOS FICHA 904664'!G1235&amp;'CTOS FICHA 904664'!H1235&amp;'CTOS FICHA 904664'!I1235&amp;'CTOS FICHA 904664'!Q1235</f>
        <v/>
      </c>
      <c r="F1234" s="8">
        <f>+'CTOS FICHA 904664'!A1235</f>
        <v>0</v>
      </c>
      <c r="G1234" s="8">
        <f>+'CTOS FICHA 904664'!B1235</f>
        <v>0</v>
      </c>
      <c r="H1234" s="8">
        <f>+'CTOS FICHA 904664'!P1235</f>
        <v>0</v>
      </c>
    </row>
    <row r="1235" spans="1:8">
      <c r="A1235" t="str">
        <f>'CTOS FICHA 904946'!C1243&amp;'CTOS FICHA 904946'!D1243&amp;'CTOS FICHA 904946'!E1243&amp;'CTOS FICHA 904946'!F1243&amp;'CTOS FICHA 904946'!G1243&amp;'CTOS FICHA 904946'!H1243&amp;'CTOS FICHA 904946'!I1243</f>
        <v/>
      </c>
      <c r="B1235" s="8">
        <f>+'CTOS FICHA 904946'!A1243</f>
        <v>0</v>
      </c>
      <c r="C1235" s="8">
        <f>+'CTOS FICHA 904946'!B1243</f>
        <v>0</v>
      </c>
      <c r="D1235" s="8">
        <f>+'CTOS FICHA 904946'!P1243</f>
        <v>0</v>
      </c>
      <c r="E1235" t="str">
        <f>'CTOS FICHA 904664'!C1236&amp;'CTOS FICHA 904664'!D1236&amp;'CTOS FICHA 904664'!E1236&amp;'CTOS FICHA 904664'!F1236&amp;'CTOS FICHA 904664'!G1236&amp;'CTOS FICHA 904664'!H1236&amp;'CTOS FICHA 904664'!I1236&amp;'CTOS FICHA 904664'!Q1236</f>
        <v/>
      </c>
      <c r="F1235" s="8">
        <f>+'CTOS FICHA 904664'!A1236</f>
        <v>0</v>
      </c>
      <c r="G1235" s="8">
        <f>+'CTOS FICHA 904664'!B1236</f>
        <v>0</v>
      </c>
      <c r="H1235" s="8">
        <f>+'CTOS FICHA 904664'!P1236</f>
        <v>0</v>
      </c>
    </row>
    <row r="1236" spans="1:8">
      <c r="A1236" t="str">
        <f>'CTOS FICHA 904946'!C1244&amp;'CTOS FICHA 904946'!D1244&amp;'CTOS FICHA 904946'!E1244&amp;'CTOS FICHA 904946'!F1244&amp;'CTOS FICHA 904946'!G1244&amp;'CTOS FICHA 904946'!H1244&amp;'CTOS FICHA 904946'!I1244</f>
        <v/>
      </c>
      <c r="B1236" s="8">
        <f>+'CTOS FICHA 904946'!A1244</f>
        <v>0</v>
      </c>
      <c r="C1236" s="8">
        <f>+'CTOS FICHA 904946'!B1244</f>
        <v>0</v>
      </c>
      <c r="D1236" s="8">
        <f>+'CTOS FICHA 904946'!P1244</f>
        <v>0</v>
      </c>
      <c r="E1236" t="str">
        <f>'CTOS FICHA 904664'!C1237&amp;'CTOS FICHA 904664'!D1237&amp;'CTOS FICHA 904664'!E1237&amp;'CTOS FICHA 904664'!F1237&amp;'CTOS FICHA 904664'!G1237&amp;'CTOS FICHA 904664'!H1237&amp;'CTOS FICHA 904664'!I1237&amp;'CTOS FICHA 904664'!Q1237</f>
        <v/>
      </c>
      <c r="F1236" s="8">
        <f>+'CTOS FICHA 904664'!A1237</f>
        <v>0</v>
      </c>
      <c r="G1236" s="8">
        <f>+'CTOS FICHA 904664'!B1237</f>
        <v>0</v>
      </c>
      <c r="H1236" s="8">
        <f>+'CTOS FICHA 904664'!P1237</f>
        <v>0</v>
      </c>
    </row>
    <row r="1237" spans="1:8">
      <c r="A1237" t="str">
        <f>'CTOS FICHA 904946'!C1245&amp;'CTOS FICHA 904946'!D1245&amp;'CTOS FICHA 904946'!E1245&amp;'CTOS FICHA 904946'!F1245&amp;'CTOS FICHA 904946'!G1245&amp;'CTOS FICHA 904946'!H1245&amp;'CTOS FICHA 904946'!I1245</f>
        <v/>
      </c>
      <c r="B1237" s="8">
        <f>+'CTOS FICHA 904946'!A1245</f>
        <v>0</v>
      </c>
      <c r="C1237" s="8">
        <f>+'CTOS FICHA 904946'!B1245</f>
        <v>0</v>
      </c>
      <c r="D1237" s="8">
        <f>+'CTOS FICHA 904946'!P1245</f>
        <v>0</v>
      </c>
      <c r="E1237" t="str">
        <f>'CTOS FICHA 904664'!C1238&amp;'CTOS FICHA 904664'!D1238&amp;'CTOS FICHA 904664'!E1238&amp;'CTOS FICHA 904664'!F1238&amp;'CTOS FICHA 904664'!G1238&amp;'CTOS FICHA 904664'!H1238&amp;'CTOS FICHA 904664'!I1238&amp;'CTOS FICHA 904664'!Q1238</f>
        <v/>
      </c>
      <c r="F1237" s="8">
        <f>+'CTOS FICHA 904664'!A1238</f>
        <v>0</v>
      </c>
      <c r="G1237" s="8">
        <f>+'CTOS FICHA 904664'!B1238</f>
        <v>0</v>
      </c>
      <c r="H1237" s="8">
        <f>+'CTOS FICHA 904664'!P1238</f>
        <v>0</v>
      </c>
    </row>
    <row r="1238" spans="1:8">
      <c r="A1238" t="str">
        <f>'CTOS FICHA 904946'!C1246&amp;'CTOS FICHA 904946'!D1246&amp;'CTOS FICHA 904946'!E1246&amp;'CTOS FICHA 904946'!F1246&amp;'CTOS FICHA 904946'!G1246&amp;'CTOS FICHA 904946'!H1246&amp;'CTOS FICHA 904946'!I1246</f>
        <v/>
      </c>
      <c r="B1238" s="8">
        <f>+'CTOS FICHA 904946'!A1246</f>
        <v>0</v>
      </c>
      <c r="C1238" s="8">
        <f>+'CTOS FICHA 904946'!B1246</f>
        <v>0</v>
      </c>
      <c r="D1238" s="8">
        <f>+'CTOS FICHA 904946'!P1246</f>
        <v>0</v>
      </c>
      <c r="E1238" t="str">
        <f>'CTOS FICHA 904664'!C1239&amp;'CTOS FICHA 904664'!D1239&amp;'CTOS FICHA 904664'!E1239&amp;'CTOS FICHA 904664'!F1239&amp;'CTOS FICHA 904664'!G1239&amp;'CTOS FICHA 904664'!H1239&amp;'CTOS FICHA 904664'!I1239&amp;'CTOS FICHA 904664'!Q1239</f>
        <v/>
      </c>
      <c r="F1238" s="8">
        <f>+'CTOS FICHA 904664'!A1239</f>
        <v>0</v>
      </c>
      <c r="G1238" s="8">
        <f>+'CTOS FICHA 904664'!B1239</f>
        <v>0</v>
      </c>
      <c r="H1238" s="8">
        <f>+'CTOS FICHA 904664'!P1239</f>
        <v>0</v>
      </c>
    </row>
    <row r="1239" spans="1:8">
      <c r="A1239" t="str">
        <f>'CTOS FICHA 904946'!C1247&amp;'CTOS FICHA 904946'!D1247&amp;'CTOS FICHA 904946'!E1247&amp;'CTOS FICHA 904946'!F1247&amp;'CTOS FICHA 904946'!G1247&amp;'CTOS FICHA 904946'!H1247&amp;'CTOS FICHA 904946'!I1247</f>
        <v/>
      </c>
      <c r="B1239" s="8">
        <f>+'CTOS FICHA 904946'!A1247</f>
        <v>0</v>
      </c>
      <c r="C1239" s="8">
        <f>+'CTOS FICHA 904946'!B1247</f>
        <v>0</v>
      </c>
      <c r="D1239" s="8">
        <f>+'CTOS FICHA 904946'!P1247</f>
        <v>0</v>
      </c>
      <c r="E1239" t="str">
        <f>'CTOS FICHA 904664'!C1240&amp;'CTOS FICHA 904664'!D1240&amp;'CTOS FICHA 904664'!E1240&amp;'CTOS FICHA 904664'!F1240&amp;'CTOS FICHA 904664'!G1240&amp;'CTOS FICHA 904664'!H1240&amp;'CTOS FICHA 904664'!I1240&amp;'CTOS FICHA 904664'!Q1240</f>
        <v/>
      </c>
      <c r="F1239" s="8">
        <f>+'CTOS FICHA 904664'!A1240</f>
        <v>0</v>
      </c>
      <c r="G1239" s="8">
        <f>+'CTOS FICHA 904664'!B1240</f>
        <v>0</v>
      </c>
      <c r="H1239" s="8">
        <f>+'CTOS FICHA 904664'!P1240</f>
        <v>0</v>
      </c>
    </row>
    <row r="1240" spans="1:8">
      <c r="A1240" t="str">
        <f>'CTOS FICHA 904946'!C1248&amp;'CTOS FICHA 904946'!D1248&amp;'CTOS FICHA 904946'!E1248&amp;'CTOS FICHA 904946'!F1248&amp;'CTOS FICHA 904946'!G1248&amp;'CTOS FICHA 904946'!H1248&amp;'CTOS FICHA 904946'!I1248</f>
        <v/>
      </c>
      <c r="B1240" s="8">
        <f>+'CTOS FICHA 904946'!A1248</f>
        <v>0</v>
      </c>
      <c r="C1240" s="8">
        <f>+'CTOS FICHA 904946'!B1248</f>
        <v>0</v>
      </c>
      <c r="D1240" s="8">
        <f>+'CTOS FICHA 904946'!P1248</f>
        <v>0</v>
      </c>
      <c r="E1240" t="str">
        <f>'CTOS FICHA 904664'!C1241&amp;'CTOS FICHA 904664'!D1241&amp;'CTOS FICHA 904664'!E1241&amp;'CTOS FICHA 904664'!F1241&amp;'CTOS FICHA 904664'!G1241&amp;'CTOS FICHA 904664'!H1241&amp;'CTOS FICHA 904664'!I1241&amp;'CTOS FICHA 904664'!Q1241</f>
        <v/>
      </c>
      <c r="F1240" s="8">
        <f>+'CTOS FICHA 904664'!A1241</f>
        <v>0</v>
      </c>
      <c r="G1240" s="8">
        <f>+'CTOS FICHA 904664'!B1241</f>
        <v>0</v>
      </c>
      <c r="H1240" s="8">
        <f>+'CTOS FICHA 904664'!P1241</f>
        <v>0</v>
      </c>
    </row>
    <row r="1241" spans="1:8">
      <c r="A1241" t="str">
        <f>'CTOS FICHA 904946'!C1249&amp;'CTOS FICHA 904946'!D1249&amp;'CTOS FICHA 904946'!E1249&amp;'CTOS FICHA 904946'!F1249&amp;'CTOS FICHA 904946'!G1249&amp;'CTOS FICHA 904946'!H1249&amp;'CTOS FICHA 904946'!I1249</f>
        <v/>
      </c>
      <c r="B1241" s="8">
        <f>+'CTOS FICHA 904946'!A1249</f>
        <v>0</v>
      </c>
      <c r="C1241" s="8">
        <f>+'CTOS FICHA 904946'!B1249</f>
        <v>0</v>
      </c>
      <c r="D1241" s="8">
        <f>+'CTOS FICHA 904946'!P1249</f>
        <v>0</v>
      </c>
      <c r="E1241" t="str">
        <f>'CTOS FICHA 904664'!C1242&amp;'CTOS FICHA 904664'!D1242&amp;'CTOS FICHA 904664'!E1242&amp;'CTOS FICHA 904664'!F1242&amp;'CTOS FICHA 904664'!G1242&amp;'CTOS FICHA 904664'!H1242&amp;'CTOS FICHA 904664'!I1242&amp;'CTOS FICHA 904664'!Q1242</f>
        <v/>
      </c>
      <c r="F1241" s="8">
        <f>+'CTOS FICHA 904664'!A1242</f>
        <v>0</v>
      </c>
      <c r="G1241" s="8">
        <f>+'CTOS FICHA 904664'!B1242</f>
        <v>0</v>
      </c>
      <c r="H1241" s="8">
        <f>+'CTOS FICHA 904664'!P1242</f>
        <v>0</v>
      </c>
    </row>
    <row r="1242" spans="1:8">
      <c r="A1242" t="str">
        <f>'CTOS FICHA 904946'!C1250&amp;'CTOS FICHA 904946'!D1250&amp;'CTOS FICHA 904946'!E1250&amp;'CTOS FICHA 904946'!F1250&amp;'CTOS FICHA 904946'!G1250&amp;'CTOS FICHA 904946'!H1250&amp;'CTOS FICHA 904946'!I1250</f>
        <v/>
      </c>
      <c r="B1242" s="8">
        <f>+'CTOS FICHA 904946'!A1250</f>
        <v>0</v>
      </c>
      <c r="C1242" s="8">
        <f>+'CTOS FICHA 904946'!B1250</f>
        <v>0</v>
      </c>
      <c r="D1242" s="8">
        <f>+'CTOS FICHA 904946'!P1250</f>
        <v>0</v>
      </c>
      <c r="E1242" t="str">
        <f>'CTOS FICHA 904664'!C1243&amp;'CTOS FICHA 904664'!D1243&amp;'CTOS FICHA 904664'!E1243&amp;'CTOS FICHA 904664'!F1243&amp;'CTOS FICHA 904664'!G1243&amp;'CTOS FICHA 904664'!H1243&amp;'CTOS FICHA 904664'!I1243&amp;'CTOS FICHA 904664'!Q1243</f>
        <v/>
      </c>
      <c r="F1242" s="8">
        <f>+'CTOS FICHA 904664'!A1243</f>
        <v>0</v>
      </c>
      <c r="G1242" s="8">
        <f>+'CTOS FICHA 904664'!B1243</f>
        <v>0</v>
      </c>
      <c r="H1242" s="8">
        <f>+'CTOS FICHA 904664'!P1243</f>
        <v>0</v>
      </c>
    </row>
    <row r="1243" spans="1:8">
      <c r="A1243" t="str">
        <f>'CTOS FICHA 904946'!C1251&amp;'CTOS FICHA 904946'!D1251&amp;'CTOS FICHA 904946'!E1251&amp;'CTOS FICHA 904946'!F1251&amp;'CTOS FICHA 904946'!G1251&amp;'CTOS FICHA 904946'!H1251&amp;'CTOS FICHA 904946'!I1251</f>
        <v/>
      </c>
      <c r="B1243" s="8">
        <f>+'CTOS FICHA 904946'!A1251</f>
        <v>0</v>
      </c>
      <c r="C1243" s="8">
        <f>+'CTOS FICHA 904946'!B1251</f>
        <v>0</v>
      </c>
      <c r="D1243" s="8">
        <f>+'CTOS FICHA 904946'!P1251</f>
        <v>0</v>
      </c>
      <c r="E1243" t="str">
        <f>'CTOS FICHA 904664'!C1244&amp;'CTOS FICHA 904664'!D1244&amp;'CTOS FICHA 904664'!E1244&amp;'CTOS FICHA 904664'!F1244&amp;'CTOS FICHA 904664'!G1244&amp;'CTOS FICHA 904664'!H1244&amp;'CTOS FICHA 904664'!I1244&amp;'CTOS FICHA 904664'!Q1244</f>
        <v/>
      </c>
      <c r="F1243" s="8">
        <f>+'CTOS FICHA 904664'!A1244</f>
        <v>0</v>
      </c>
      <c r="G1243" s="8">
        <f>+'CTOS FICHA 904664'!B1244</f>
        <v>0</v>
      </c>
      <c r="H1243" s="8">
        <f>+'CTOS FICHA 904664'!P1244</f>
        <v>0</v>
      </c>
    </row>
    <row r="1244" spans="1:8">
      <c r="A1244" t="str">
        <f>'CTOS FICHA 904946'!C1252&amp;'CTOS FICHA 904946'!D1252&amp;'CTOS FICHA 904946'!E1252&amp;'CTOS FICHA 904946'!F1252&amp;'CTOS FICHA 904946'!G1252&amp;'CTOS FICHA 904946'!H1252&amp;'CTOS FICHA 904946'!I1252</f>
        <v/>
      </c>
      <c r="B1244" s="8">
        <f>+'CTOS FICHA 904946'!A1252</f>
        <v>0</v>
      </c>
      <c r="C1244" s="8">
        <f>+'CTOS FICHA 904946'!B1252</f>
        <v>0</v>
      </c>
      <c r="D1244" s="8">
        <f>+'CTOS FICHA 904946'!P1252</f>
        <v>0</v>
      </c>
      <c r="E1244" t="str">
        <f>'CTOS FICHA 904664'!C1245&amp;'CTOS FICHA 904664'!D1245&amp;'CTOS FICHA 904664'!E1245&amp;'CTOS FICHA 904664'!F1245&amp;'CTOS FICHA 904664'!G1245&amp;'CTOS FICHA 904664'!H1245&amp;'CTOS FICHA 904664'!I1245&amp;'CTOS FICHA 904664'!Q1245</f>
        <v/>
      </c>
      <c r="F1244" s="8">
        <f>+'CTOS FICHA 904664'!A1245</f>
        <v>0</v>
      </c>
      <c r="G1244" s="8">
        <f>+'CTOS FICHA 904664'!B1245</f>
        <v>0</v>
      </c>
      <c r="H1244" s="8">
        <f>+'CTOS FICHA 904664'!P1245</f>
        <v>0</v>
      </c>
    </row>
    <row r="1245" spans="1:8">
      <c r="A1245" t="str">
        <f>'CTOS FICHA 904946'!C1253&amp;'CTOS FICHA 904946'!D1253&amp;'CTOS FICHA 904946'!E1253&amp;'CTOS FICHA 904946'!F1253&amp;'CTOS FICHA 904946'!G1253&amp;'CTOS FICHA 904946'!H1253&amp;'CTOS FICHA 904946'!I1253</f>
        <v/>
      </c>
      <c r="B1245" s="8">
        <f>+'CTOS FICHA 904946'!A1253</f>
        <v>0</v>
      </c>
      <c r="C1245" s="8">
        <f>+'CTOS FICHA 904946'!B1253</f>
        <v>0</v>
      </c>
      <c r="D1245" s="8">
        <f>+'CTOS FICHA 904946'!P1253</f>
        <v>0</v>
      </c>
      <c r="E1245" t="str">
        <f>'CTOS FICHA 904664'!C1246&amp;'CTOS FICHA 904664'!D1246&amp;'CTOS FICHA 904664'!E1246&amp;'CTOS FICHA 904664'!F1246&amp;'CTOS FICHA 904664'!G1246&amp;'CTOS FICHA 904664'!H1246&amp;'CTOS FICHA 904664'!I1246&amp;'CTOS FICHA 904664'!Q1246</f>
        <v/>
      </c>
      <c r="F1245" s="8">
        <f>+'CTOS FICHA 904664'!A1246</f>
        <v>0</v>
      </c>
      <c r="G1245" s="8">
        <f>+'CTOS FICHA 904664'!B1246</f>
        <v>0</v>
      </c>
      <c r="H1245" s="8">
        <f>+'CTOS FICHA 904664'!P1246</f>
        <v>0</v>
      </c>
    </row>
    <row r="1246" spans="1:8">
      <c r="A1246" t="str">
        <f>'CTOS FICHA 904946'!C1254&amp;'CTOS FICHA 904946'!D1254&amp;'CTOS FICHA 904946'!E1254&amp;'CTOS FICHA 904946'!F1254&amp;'CTOS FICHA 904946'!G1254&amp;'CTOS FICHA 904946'!H1254&amp;'CTOS FICHA 904946'!I1254</f>
        <v/>
      </c>
      <c r="B1246" s="8">
        <f>+'CTOS FICHA 904946'!A1254</f>
        <v>0</v>
      </c>
      <c r="C1246" s="8">
        <f>+'CTOS FICHA 904946'!B1254</f>
        <v>0</v>
      </c>
      <c r="D1246" s="8">
        <f>+'CTOS FICHA 904946'!P1254</f>
        <v>0</v>
      </c>
      <c r="E1246" t="str">
        <f>'CTOS FICHA 904664'!C1247&amp;'CTOS FICHA 904664'!D1247&amp;'CTOS FICHA 904664'!E1247&amp;'CTOS FICHA 904664'!F1247&amp;'CTOS FICHA 904664'!G1247&amp;'CTOS FICHA 904664'!H1247&amp;'CTOS FICHA 904664'!I1247&amp;'CTOS FICHA 904664'!Q1247</f>
        <v/>
      </c>
      <c r="F1246" s="8">
        <f>+'CTOS FICHA 904664'!A1247</f>
        <v>0</v>
      </c>
      <c r="G1246" s="8">
        <f>+'CTOS FICHA 904664'!B1247</f>
        <v>0</v>
      </c>
      <c r="H1246" s="8">
        <f>+'CTOS FICHA 904664'!P1247</f>
        <v>0</v>
      </c>
    </row>
    <row r="1247" spans="1:8">
      <c r="A1247" t="str">
        <f>'CTOS FICHA 904946'!C1255&amp;'CTOS FICHA 904946'!D1255&amp;'CTOS FICHA 904946'!E1255&amp;'CTOS FICHA 904946'!F1255&amp;'CTOS FICHA 904946'!G1255&amp;'CTOS FICHA 904946'!H1255&amp;'CTOS FICHA 904946'!I1255</f>
        <v/>
      </c>
      <c r="B1247" s="8">
        <f>+'CTOS FICHA 904946'!A1255</f>
        <v>0</v>
      </c>
      <c r="C1247" s="8">
        <f>+'CTOS FICHA 904946'!B1255</f>
        <v>0</v>
      </c>
      <c r="D1247" s="8">
        <f>+'CTOS FICHA 904946'!P1255</f>
        <v>0</v>
      </c>
      <c r="E1247" t="str">
        <f>'CTOS FICHA 904664'!C1248&amp;'CTOS FICHA 904664'!D1248&amp;'CTOS FICHA 904664'!E1248&amp;'CTOS FICHA 904664'!F1248&amp;'CTOS FICHA 904664'!G1248&amp;'CTOS FICHA 904664'!H1248&amp;'CTOS FICHA 904664'!I1248&amp;'CTOS FICHA 904664'!Q1248</f>
        <v/>
      </c>
      <c r="F1247" s="8">
        <f>+'CTOS FICHA 904664'!A1248</f>
        <v>0</v>
      </c>
      <c r="G1247" s="8">
        <f>+'CTOS FICHA 904664'!B1248</f>
        <v>0</v>
      </c>
      <c r="H1247" s="8">
        <f>+'CTOS FICHA 904664'!P1248</f>
        <v>0</v>
      </c>
    </row>
    <row r="1248" spans="1:8">
      <c r="A1248" t="str">
        <f>'CTOS FICHA 904946'!C1256&amp;'CTOS FICHA 904946'!D1256&amp;'CTOS FICHA 904946'!E1256&amp;'CTOS FICHA 904946'!F1256&amp;'CTOS FICHA 904946'!G1256&amp;'CTOS FICHA 904946'!H1256&amp;'CTOS FICHA 904946'!I1256</f>
        <v/>
      </c>
      <c r="B1248" s="8">
        <f>+'CTOS FICHA 904946'!A1256</f>
        <v>0</v>
      </c>
      <c r="C1248" s="8">
        <f>+'CTOS FICHA 904946'!B1256</f>
        <v>0</v>
      </c>
      <c r="D1248" s="8">
        <f>+'CTOS FICHA 904946'!P1256</f>
        <v>0</v>
      </c>
      <c r="E1248" t="str">
        <f>'CTOS FICHA 904664'!C1249&amp;'CTOS FICHA 904664'!D1249&amp;'CTOS FICHA 904664'!E1249&amp;'CTOS FICHA 904664'!F1249&amp;'CTOS FICHA 904664'!G1249&amp;'CTOS FICHA 904664'!H1249&amp;'CTOS FICHA 904664'!I1249&amp;'CTOS FICHA 904664'!Q1249</f>
        <v/>
      </c>
      <c r="F1248" s="8">
        <f>+'CTOS FICHA 904664'!A1249</f>
        <v>0</v>
      </c>
      <c r="G1248" s="8">
        <f>+'CTOS FICHA 904664'!B1249</f>
        <v>0</v>
      </c>
      <c r="H1248" s="8">
        <f>+'CTOS FICHA 904664'!P1249</f>
        <v>0</v>
      </c>
    </row>
    <row r="1249" spans="1:8">
      <c r="A1249" t="str">
        <f>'CTOS FICHA 904946'!C1257&amp;'CTOS FICHA 904946'!D1257&amp;'CTOS FICHA 904946'!E1257&amp;'CTOS FICHA 904946'!F1257&amp;'CTOS FICHA 904946'!G1257&amp;'CTOS FICHA 904946'!H1257&amp;'CTOS FICHA 904946'!I1257</f>
        <v/>
      </c>
      <c r="B1249" s="8">
        <f>+'CTOS FICHA 904946'!A1257</f>
        <v>0</v>
      </c>
      <c r="C1249" s="8">
        <f>+'CTOS FICHA 904946'!B1257</f>
        <v>0</v>
      </c>
      <c r="D1249" s="8">
        <f>+'CTOS FICHA 904946'!P1257</f>
        <v>0</v>
      </c>
      <c r="E1249" t="str">
        <f>'CTOS FICHA 904664'!C1250&amp;'CTOS FICHA 904664'!D1250&amp;'CTOS FICHA 904664'!E1250&amp;'CTOS FICHA 904664'!F1250&amp;'CTOS FICHA 904664'!G1250&amp;'CTOS FICHA 904664'!H1250&amp;'CTOS FICHA 904664'!I1250&amp;'CTOS FICHA 904664'!Q1250</f>
        <v/>
      </c>
      <c r="F1249" s="8">
        <f>+'CTOS FICHA 904664'!A1250</f>
        <v>0</v>
      </c>
      <c r="G1249" s="8">
        <f>+'CTOS FICHA 904664'!B1250</f>
        <v>0</v>
      </c>
      <c r="H1249" s="8">
        <f>+'CTOS FICHA 904664'!P1250</f>
        <v>0</v>
      </c>
    </row>
    <row r="1250" spans="1:8">
      <c r="A1250" t="str">
        <f>'CTOS FICHA 904946'!C1258&amp;'CTOS FICHA 904946'!D1258&amp;'CTOS FICHA 904946'!E1258&amp;'CTOS FICHA 904946'!F1258&amp;'CTOS FICHA 904946'!G1258&amp;'CTOS FICHA 904946'!H1258&amp;'CTOS FICHA 904946'!I1258</f>
        <v/>
      </c>
      <c r="B1250" s="8">
        <f>+'CTOS FICHA 904946'!A1258</f>
        <v>0</v>
      </c>
      <c r="C1250" s="8">
        <f>+'CTOS FICHA 904946'!B1258</f>
        <v>0</v>
      </c>
      <c r="D1250" s="8">
        <f>+'CTOS FICHA 904946'!P1258</f>
        <v>0</v>
      </c>
      <c r="E1250" t="str">
        <f>'CTOS FICHA 904664'!C1251&amp;'CTOS FICHA 904664'!D1251&amp;'CTOS FICHA 904664'!E1251&amp;'CTOS FICHA 904664'!F1251&amp;'CTOS FICHA 904664'!G1251&amp;'CTOS FICHA 904664'!H1251&amp;'CTOS FICHA 904664'!I1251&amp;'CTOS FICHA 904664'!Q1251</f>
        <v/>
      </c>
      <c r="F1250" s="8">
        <f>+'CTOS FICHA 904664'!A1251</f>
        <v>0</v>
      </c>
      <c r="G1250" s="8">
        <f>+'CTOS FICHA 904664'!B1251</f>
        <v>0</v>
      </c>
      <c r="H1250" s="8">
        <f>+'CTOS FICHA 904664'!P1251</f>
        <v>0</v>
      </c>
    </row>
    <row r="1251" spans="1:8">
      <c r="A1251" t="str">
        <f>'CTOS FICHA 904946'!C1259&amp;'CTOS FICHA 904946'!D1259&amp;'CTOS FICHA 904946'!E1259&amp;'CTOS FICHA 904946'!F1259&amp;'CTOS FICHA 904946'!G1259&amp;'CTOS FICHA 904946'!H1259&amp;'CTOS FICHA 904946'!I1259</f>
        <v/>
      </c>
      <c r="B1251" s="8">
        <f>+'CTOS FICHA 904946'!A1259</f>
        <v>0</v>
      </c>
      <c r="C1251" s="8">
        <f>+'CTOS FICHA 904946'!B1259</f>
        <v>0</v>
      </c>
      <c r="D1251" s="8">
        <f>+'CTOS FICHA 904946'!P1259</f>
        <v>0</v>
      </c>
      <c r="E1251" t="str">
        <f>'CTOS FICHA 904664'!C1252&amp;'CTOS FICHA 904664'!D1252&amp;'CTOS FICHA 904664'!E1252&amp;'CTOS FICHA 904664'!F1252&amp;'CTOS FICHA 904664'!G1252&amp;'CTOS FICHA 904664'!H1252&amp;'CTOS FICHA 904664'!I1252&amp;'CTOS FICHA 904664'!Q1252</f>
        <v/>
      </c>
      <c r="F1251" s="8">
        <f>+'CTOS FICHA 904664'!A1252</f>
        <v>0</v>
      </c>
      <c r="G1251" s="8">
        <f>+'CTOS FICHA 904664'!B1252</f>
        <v>0</v>
      </c>
      <c r="H1251" s="8">
        <f>+'CTOS FICHA 904664'!P1252</f>
        <v>0</v>
      </c>
    </row>
    <row r="1252" spans="1:8">
      <c r="A1252" t="str">
        <f>'CTOS FICHA 904946'!C1260&amp;'CTOS FICHA 904946'!D1260&amp;'CTOS FICHA 904946'!E1260&amp;'CTOS FICHA 904946'!F1260&amp;'CTOS FICHA 904946'!G1260&amp;'CTOS FICHA 904946'!H1260&amp;'CTOS FICHA 904946'!I1260</f>
        <v/>
      </c>
      <c r="B1252" s="8">
        <f>+'CTOS FICHA 904946'!A1260</f>
        <v>0</v>
      </c>
      <c r="C1252" s="8">
        <f>+'CTOS FICHA 904946'!B1260</f>
        <v>0</v>
      </c>
      <c r="D1252" s="8">
        <f>+'CTOS FICHA 904946'!P1260</f>
        <v>0</v>
      </c>
      <c r="E1252" t="str">
        <f>'CTOS FICHA 904664'!C1253&amp;'CTOS FICHA 904664'!D1253&amp;'CTOS FICHA 904664'!E1253&amp;'CTOS FICHA 904664'!F1253&amp;'CTOS FICHA 904664'!G1253&amp;'CTOS FICHA 904664'!H1253&amp;'CTOS FICHA 904664'!I1253&amp;'CTOS FICHA 904664'!Q1253</f>
        <v/>
      </c>
      <c r="F1252" s="8">
        <f>+'CTOS FICHA 904664'!A1253</f>
        <v>0</v>
      </c>
      <c r="G1252" s="8">
        <f>+'CTOS FICHA 904664'!B1253</f>
        <v>0</v>
      </c>
      <c r="H1252" s="8">
        <f>+'CTOS FICHA 904664'!P1253</f>
        <v>0</v>
      </c>
    </row>
    <row r="1253" spans="1:8">
      <c r="A1253" t="str">
        <f>'CTOS FICHA 904946'!C1261&amp;'CTOS FICHA 904946'!D1261&amp;'CTOS FICHA 904946'!E1261&amp;'CTOS FICHA 904946'!F1261&amp;'CTOS FICHA 904946'!G1261&amp;'CTOS FICHA 904946'!H1261&amp;'CTOS FICHA 904946'!I1261</f>
        <v/>
      </c>
      <c r="B1253" s="8">
        <f>+'CTOS FICHA 904946'!A1261</f>
        <v>0</v>
      </c>
      <c r="C1253" s="8">
        <f>+'CTOS FICHA 904946'!B1261</f>
        <v>0</v>
      </c>
      <c r="D1253" s="8">
        <f>+'CTOS FICHA 904946'!P1261</f>
        <v>0</v>
      </c>
      <c r="E1253" t="str">
        <f>'CTOS FICHA 904664'!C1254&amp;'CTOS FICHA 904664'!D1254&amp;'CTOS FICHA 904664'!E1254&amp;'CTOS FICHA 904664'!F1254&amp;'CTOS FICHA 904664'!G1254&amp;'CTOS FICHA 904664'!H1254&amp;'CTOS FICHA 904664'!I1254&amp;'CTOS FICHA 904664'!Q1254</f>
        <v/>
      </c>
      <c r="F1253" s="8">
        <f>+'CTOS FICHA 904664'!A1254</f>
        <v>0</v>
      </c>
      <c r="G1253" s="8">
        <f>+'CTOS FICHA 904664'!B1254</f>
        <v>0</v>
      </c>
      <c r="H1253" s="8">
        <f>+'CTOS FICHA 904664'!P1254</f>
        <v>0</v>
      </c>
    </row>
    <row r="1254" spans="1:8">
      <c r="A1254" t="str">
        <f>'CTOS FICHA 904946'!C1262&amp;'CTOS FICHA 904946'!D1262&amp;'CTOS FICHA 904946'!E1262&amp;'CTOS FICHA 904946'!F1262&amp;'CTOS FICHA 904946'!G1262&amp;'CTOS FICHA 904946'!H1262&amp;'CTOS FICHA 904946'!I1262</f>
        <v/>
      </c>
      <c r="B1254" s="8">
        <f>+'CTOS FICHA 904946'!A1262</f>
        <v>0</v>
      </c>
      <c r="C1254" s="8">
        <f>+'CTOS FICHA 904946'!B1262</f>
        <v>0</v>
      </c>
      <c r="D1254" s="8">
        <f>+'CTOS FICHA 904946'!P1262</f>
        <v>0</v>
      </c>
      <c r="E1254" t="str">
        <f>'CTOS FICHA 904664'!C1255&amp;'CTOS FICHA 904664'!D1255&amp;'CTOS FICHA 904664'!E1255&amp;'CTOS FICHA 904664'!F1255&amp;'CTOS FICHA 904664'!G1255&amp;'CTOS FICHA 904664'!H1255&amp;'CTOS FICHA 904664'!I1255&amp;'CTOS FICHA 904664'!Q1255</f>
        <v/>
      </c>
      <c r="F1254" s="8">
        <f>+'CTOS FICHA 904664'!A1255</f>
        <v>0</v>
      </c>
      <c r="G1254" s="8">
        <f>+'CTOS FICHA 904664'!B1255</f>
        <v>0</v>
      </c>
      <c r="H1254" s="8">
        <f>+'CTOS FICHA 904664'!P1255</f>
        <v>0</v>
      </c>
    </row>
    <row r="1255" spans="1:8">
      <c r="A1255" t="str">
        <f>'CTOS FICHA 904946'!C1263&amp;'CTOS FICHA 904946'!D1263&amp;'CTOS FICHA 904946'!E1263&amp;'CTOS FICHA 904946'!F1263&amp;'CTOS FICHA 904946'!G1263&amp;'CTOS FICHA 904946'!H1263&amp;'CTOS FICHA 904946'!I1263</f>
        <v/>
      </c>
      <c r="B1255" s="8">
        <f>+'CTOS FICHA 904946'!A1263</f>
        <v>0</v>
      </c>
      <c r="C1255" s="8">
        <f>+'CTOS FICHA 904946'!B1263</f>
        <v>0</v>
      </c>
      <c r="D1255" s="8">
        <f>+'CTOS FICHA 904946'!P1263</f>
        <v>0</v>
      </c>
      <c r="E1255" t="str">
        <f>'CTOS FICHA 904664'!C1256&amp;'CTOS FICHA 904664'!D1256&amp;'CTOS FICHA 904664'!E1256&amp;'CTOS FICHA 904664'!F1256&amp;'CTOS FICHA 904664'!G1256&amp;'CTOS FICHA 904664'!H1256&amp;'CTOS FICHA 904664'!I1256&amp;'CTOS FICHA 904664'!Q1256</f>
        <v/>
      </c>
      <c r="F1255" s="8">
        <f>+'CTOS FICHA 904664'!A1256</f>
        <v>0</v>
      </c>
      <c r="G1255" s="8">
        <f>+'CTOS FICHA 904664'!B1256</f>
        <v>0</v>
      </c>
      <c r="H1255" s="8">
        <f>+'CTOS FICHA 904664'!P1256</f>
        <v>0</v>
      </c>
    </row>
    <row r="1256" spans="1:8">
      <c r="A1256" t="str">
        <f>'CTOS FICHA 904946'!C1264&amp;'CTOS FICHA 904946'!D1264&amp;'CTOS FICHA 904946'!E1264&amp;'CTOS FICHA 904946'!F1264&amp;'CTOS FICHA 904946'!G1264&amp;'CTOS FICHA 904946'!H1264&amp;'CTOS FICHA 904946'!I1264</f>
        <v/>
      </c>
      <c r="B1256" s="8">
        <f>+'CTOS FICHA 904946'!A1264</f>
        <v>0</v>
      </c>
      <c r="C1256" s="8">
        <f>+'CTOS FICHA 904946'!B1264</f>
        <v>0</v>
      </c>
      <c r="D1256" s="8">
        <f>+'CTOS FICHA 904946'!P1264</f>
        <v>0</v>
      </c>
      <c r="E1256" t="str">
        <f>'CTOS FICHA 904664'!C1257&amp;'CTOS FICHA 904664'!D1257&amp;'CTOS FICHA 904664'!E1257&amp;'CTOS FICHA 904664'!F1257&amp;'CTOS FICHA 904664'!G1257&amp;'CTOS FICHA 904664'!H1257&amp;'CTOS FICHA 904664'!I1257&amp;'CTOS FICHA 904664'!Q1257</f>
        <v/>
      </c>
      <c r="F1256" s="8">
        <f>+'CTOS FICHA 904664'!A1257</f>
        <v>0</v>
      </c>
      <c r="G1256" s="8">
        <f>+'CTOS FICHA 904664'!B1257</f>
        <v>0</v>
      </c>
      <c r="H1256" s="8">
        <f>+'CTOS FICHA 904664'!P1257</f>
        <v>0</v>
      </c>
    </row>
    <row r="1257" spans="1:8">
      <c r="A1257" t="str">
        <f>'CTOS FICHA 904946'!C1265&amp;'CTOS FICHA 904946'!D1265&amp;'CTOS FICHA 904946'!E1265&amp;'CTOS FICHA 904946'!F1265&amp;'CTOS FICHA 904946'!G1265&amp;'CTOS FICHA 904946'!H1265&amp;'CTOS FICHA 904946'!I1265</f>
        <v/>
      </c>
      <c r="B1257" s="8">
        <f>+'CTOS FICHA 904946'!A1265</f>
        <v>0</v>
      </c>
      <c r="C1257" s="8">
        <f>+'CTOS FICHA 904946'!B1265</f>
        <v>0</v>
      </c>
      <c r="D1257" s="8">
        <f>+'CTOS FICHA 904946'!P1265</f>
        <v>0</v>
      </c>
      <c r="E1257" t="str">
        <f>'CTOS FICHA 904664'!C1258&amp;'CTOS FICHA 904664'!D1258&amp;'CTOS FICHA 904664'!E1258&amp;'CTOS FICHA 904664'!F1258&amp;'CTOS FICHA 904664'!G1258&amp;'CTOS FICHA 904664'!H1258&amp;'CTOS FICHA 904664'!I1258&amp;'CTOS FICHA 904664'!Q1258</f>
        <v/>
      </c>
      <c r="F1257" s="8">
        <f>+'CTOS FICHA 904664'!A1258</f>
        <v>0</v>
      </c>
      <c r="G1257" s="8">
        <f>+'CTOS FICHA 904664'!B1258</f>
        <v>0</v>
      </c>
      <c r="H1257" s="8">
        <f>+'CTOS FICHA 904664'!P1258</f>
        <v>0</v>
      </c>
    </row>
    <row r="1258" spans="1:8">
      <c r="A1258" t="str">
        <f>'CTOS FICHA 904946'!C1266&amp;'CTOS FICHA 904946'!D1266&amp;'CTOS FICHA 904946'!E1266&amp;'CTOS FICHA 904946'!F1266&amp;'CTOS FICHA 904946'!G1266&amp;'CTOS FICHA 904946'!H1266&amp;'CTOS FICHA 904946'!I1266</f>
        <v/>
      </c>
      <c r="B1258" s="8">
        <f>+'CTOS FICHA 904946'!A1266</f>
        <v>0</v>
      </c>
      <c r="C1258" s="8">
        <f>+'CTOS FICHA 904946'!B1266</f>
        <v>0</v>
      </c>
      <c r="D1258" s="8">
        <f>+'CTOS FICHA 904946'!P1266</f>
        <v>0</v>
      </c>
      <c r="E1258" t="str">
        <f>'CTOS FICHA 904664'!C1259&amp;'CTOS FICHA 904664'!D1259&amp;'CTOS FICHA 904664'!E1259&amp;'CTOS FICHA 904664'!F1259&amp;'CTOS FICHA 904664'!G1259&amp;'CTOS FICHA 904664'!H1259&amp;'CTOS FICHA 904664'!I1259&amp;'CTOS FICHA 904664'!Q1259</f>
        <v/>
      </c>
      <c r="F1258" s="8">
        <f>+'CTOS FICHA 904664'!A1259</f>
        <v>0</v>
      </c>
      <c r="G1258" s="8">
        <f>+'CTOS FICHA 904664'!B1259</f>
        <v>0</v>
      </c>
      <c r="H1258" s="8">
        <f>+'CTOS FICHA 904664'!P1259</f>
        <v>0</v>
      </c>
    </row>
    <row r="1259" spans="1:8">
      <c r="A1259" t="str">
        <f>'CTOS FICHA 904946'!C1267&amp;'CTOS FICHA 904946'!D1267&amp;'CTOS FICHA 904946'!E1267&amp;'CTOS FICHA 904946'!F1267&amp;'CTOS FICHA 904946'!G1267&amp;'CTOS FICHA 904946'!H1267&amp;'CTOS FICHA 904946'!I1267</f>
        <v/>
      </c>
      <c r="B1259" s="8">
        <f>+'CTOS FICHA 904946'!A1267</f>
        <v>0</v>
      </c>
      <c r="C1259" s="8">
        <f>+'CTOS FICHA 904946'!B1267</f>
        <v>0</v>
      </c>
      <c r="D1259" s="8">
        <f>+'CTOS FICHA 904946'!P1267</f>
        <v>0</v>
      </c>
      <c r="E1259" t="str">
        <f>'CTOS FICHA 904664'!C1260&amp;'CTOS FICHA 904664'!D1260&amp;'CTOS FICHA 904664'!E1260&amp;'CTOS FICHA 904664'!F1260&amp;'CTOS FICHA 904664'!G1260&amp;'CTOS FICHA 904664'!H1260&amp;'CTOS FICHA 904664'!I1260&amp;'CTOS FICHA 904664'!Q1260</f>
        <v/>
      </c>
      <c r="F1259" s="8">
        <f>+'CTOS FICHA 904664'!A1260</f>
        <v>0</v>
      </c>
      <c r="G1259" s="8">
        <f>+'CTOS FICHA 904664'!B1260</f>
        <v>0</v>
      </c>
      <c r="H1259" s="8">
        <f>+'CTOS FICHA 904664'!P1260</f>
        <v>0</v>
      </c>
    </row>
    <row r="1260" spans="1:8">
      <c r="A1260" t="str">
        <f>'CTOS FICHA 904946'!C1268&amp;'CTOS FICHA 904946'!D1268&amp;'CTOS FICHA 904946'!E1268&amp;'CTOS FICHA 904946'!F1268&amp;'CTOS FICHA 904946'!G1268&amp;'CTOS FICHA 904946'!H1268&amp;'CTOS FICHA 904946'!I1268</f>
        <v/>
      </c>
      <c r="B1260" s="8">
        <f>+'CTOS FICHA 904946'!A1268</f>
        <v>0</v>
      </c>
      <c r="C1260" s="8">
        <f>+'CTOS FICHA 904946'!B1268</f>
        <v>0</v>
      </c>
      <c r="D1260" s="8">
        <f>+'CTOS FICHA 904946'!P1268</f>
        <v>0</v>
      </c>
      <c r="E1260" t="str">
        <f>'CTOS FICHA 904664'!C1261&amp;'CTOS FICHA 904664'!D1261&amp;'CTOS FICHA 904664'!E1261&amp;'CTOS FICHA 904664'!F1261&amp;'CTOS FICHA 904664'!G1261&amp;'CTOS FICHA 904664'!H1261&amp;'CTOS FICHA 904664'!I1261&amp;'CTOS FICHA 904664'!Q1261</f>
        <v/>
      </c>
      <c r="F1260" s="8">
        <f>+'CTOS FICHA 904664'!A1261</f>
        <v>0</v>
      </c>
      <c r="G1260" s="8">
        <f>+'CTOS FICHA 904664'!B1261</f>
        <v>0</v>
      </c>
      <c r="H1260" s="8">
        <f>+'CTOS FICHA 904664'!P1261</f>
        <v>0</v>
      </c>
    </row>
    <row r="1261" spans="1:8">
      <c r="A1261" t="str">
        <f>'CTOS FICHA 904946'!C1269&amp;'CTOS FICHA 904946'!D1269&amp;'CTOS FICHA 904946'!E1269&amp;'CTOS FICHA 904946'!F1269&amp;'CTOS FICHA 904946'!G1269&amp;'CTOS FICHA 904946'!H1269&amp;'CTOS FICHA 904946'!I1269</f>
        <v/>
      </c>
      <c r="B1261" s="8">
        <f>+'CTOS FICHA 904946'!A1269</f>
        <v>0</v>
      </c>
      <c r="C1261" s="8">
        <f>+'CTOS FICHA 904946'!B1269</f>
        <v>0</v>
      </c>
      <c r="D1261" s="8">
        <f>+'CTOS FICHA 904946'!P1269</f>
        <v>0</v>
      </c>
      <c r="E1261" t="str">
        <f>'CTOS FICHA 904664'!C1262&amp;'CTOS FICHA 904664'!D1262&amp;'CTOS FICHA 904664'!E1262&amp;'CTOS FICHA 904664'!F1262&amp;'CTOS FICHA 904664'!G1262&amp;'CTOS FICHA 904664'!H1262&amp;'CTOS FICHA 904664'!I1262&amp;'CTOS FICHA 904664'!Q1262</f>
        <v/>
      </c>
      <c r="F1261" s="8">
        <f>+'CTOS FICHA 904664'!A1262</f>
        <v>0</v>
      </c>
      <c r="G1261" s="8">
        <f>+'CTOS FICHA 904664'!B1262</f>
        <v>0</v>
      </c>
      <c r="H1261" s="8">
        <f>+'CTOS FICHA 904664'!P1262</f>
        <v>0</v>
      </c>
    </row>
    <row r="1262" spans="1:8">
      <c r="A1262" t="str">
        <f>'CTOS FICHA 904946'!C1270&amp;'CTOS FICHA 904946'!D1270&amp;'CTOS FICHA 904946'!E1270&amp;'CTOS FICHA 904946'!F1270&amp;'CTOS FICHA 904946'!G1270&amp;'CTOS FICHA 904946'!H1270&amp;'CTOS FICHA 904946'!I1270</f>
        <v/>
      </c>
      <c r="B1262" s="8">
        <f>+'CTOS FICHA 904946'!A1270</f>
        <v>0</v>
      </c>
      <c r="C1262" s="8">
        <f>+'CTOS FICHA 904946'!B1270</f>
        <v>0</v>
      </c>
      <c r="D1262" s="8">
        <f>+'CTOS FICHA 904946'!P1270</f>
        <v>0</v>
      </c>
      <c r="E1262" t="str">
        <f>'CTOS FICHA 904664'!C1263&amp;'CTOS FICHA 904664'!D1263&amp;'CTOS FICHA 904664'!E1263&amp;'CTOS FICHA 904664'!F1263&amp;'CTOS FICHA 904664'!G1263&amp;'CTOS FICHA 904664'!H1263&amp;'CTOS FICHA 904664'!I1263&amp;'CTOS FICHA 904664'!Q1263</f>
        <v/>
      </c>
      <c r="F1262" s="8">
        <f>+'CTOS FICHA 904664'!A1263</f>
        <v>0</v>
      </c>
      <c r="G1262" s="8">
        <f>+'CTOS FICHA 904664'!B1263</f>
        <v>0</v>
      </c>
      <c r="H1262" s="8">
        <f>+'CTOS FICHA 904664'!P1263</f>
        <v>0</v>
      </c>
    </row>
    <row r="1263" spans="1:8">
      <c r="A1263" t="str">
        <f>'CTOS FICHA 904946'!C1271&amp;'CTOS FICHA 904946'!D1271&amp;'CTOS FICHA 904946'!E1271&amp;'CTOS FICHA 904946'!F1271&amp;'CTOS FICHA 904946'!G1271&amp;'CTOS FICHA 904946'!H1271&amp;'CTOS FICHA 904946'!I1271</f>
        <v/>
      </c>
      <c r="B1263" s="8">
        <f>+'CTOS FICHA 904946'!A1271</f>
        <v>0</v>
      </c>
      <c r="C1263" s="8">
        <f>+'CTOS FICHA 904946'!B1271</f>
        <v>0</v>
      </c>
      <c r="D1263" s="8">
        <f>+'CTOS FICHA 904946'!P1271</f>
        <v>0</v>
      </c>
      <c r="E1263" t="str">
        <f>'CTOS FICHA 904664'!C1264&amp;'CTOS FICHA 904664'!D1264&amp;'CTOS FICHA 904664'!E1264&amp;'CTOS FICHA 904664'!F1264&amp;'CTOS FICHA 904664'!G1264&amp;'CTOS FICHA 904664'!H1264&amp;'CTOS FICHA 904664'!I1264&amp;'CTOS FICHA 904664'!Q1264</f>
        <v/>
      </c>
      <c r="F1263" s="8">
        <f>+'CTOS FICHA 904664'!A1264</f>
        <v>0</v>
      </c>
      <c r="G1263" s="8">
        <f>+'CTOS FICHA 904664'!B1264</f>
        <v>0</v>
      </c>
      <c r="H1263" s="8">
        <f>+'CTOS FICHA 904664'!P1264</f>
        <v>0</v>
      </c>
    </row>
    <row r="1264" spans="1:8">
      <c r="A1264" t="str">
        <f>'CTOS FICHA 904946'!C1272&amp;'CTOS FICHA 904946'!D1272&amp;'CTOS FICHA 904946'!E1272&amp;'CTOS FICHA 904946'!F1272&amp;'CTOS FICHA 904946'!G1272&amp;'CTOS FICHA 904946'!H1272&amp;'CTOS FICHA 904946'!I1272</f>
        <v/>
      </c>
      <c r="B1264" s="8">
        <f>+'CTOS FICHA 904946'!A1272</f>
        <v>0</v>
      </c>
      <c r="C1264" s="8">
        <f>+'CTOS FICHA 904946'!B1272</f>
        <v>0</v>
      </c>
      <c r="D1264" s="8">
        <f>+'CTOS FICHA 904946'!P1272</f>
        <v>0</v>
      </c>
      <c r="E1264" t="str">
        <f>'CTOS FICHA 904664'!C1265&amp;'CTOS FICHA 904664'!D1265&amp;'CTOS FICHA 904664'!E1265&amp;'CTOS FICHA 904664'!F1265&amp;'CTOS FICHA 904664'!G1265&amp;'CTOS FICHA 904664'!H1265&amp;'CTOS FICHA 904664'!I1265&amp;'CTOS FICHA 904664'!Q1265</f>
        <v/>
      </c>
      <c r="F1264" s="8">
        <f>+'CTOS FICHA 904664'!A1265</f>
        <v>0</v>
      </c>
      <c r="G1264" s="8">
        <f>+'CTOS FICHA 904664'!B1265</f>
        <v>0</v>
      </c>
      <c r="H1264" s="8">
        <f>+'CTOS FICHA 904664'!P1265</f>
        <v>0</v>
      </c>
    </row>
    <row r="1265" spans="1:8">
      <c r="A1265" t="str">
        <f>'CTOS FICHA 904946'!C1273&amp;'CTOS FICHA 904946'!D1273&amp;'CTOS FICHA 904946'!E1273&amp;'CTOS FICHA 904946'!F1273&amp;'CTOS FICHA 904946'!G1273&amp;'CTOS FICHA 904946'!H1273&amp;'CTOS FICHA 904946'!I1273</f>
        <v/>
      </c>
      <c r="B1265" s="8">
        <f>+'CTOS FICHA 904946'!A1273</f>
        <v>0</v>
      </c>
      <c r="C1265" s="8">
        <f>+'CTOS FICHA 904946'!B1273</f>
        <v>0</v>
      </c>
      <c r="D1265" s="8">
        <f>+'CTOS FICHA 904946'!P1273</f>
        <v>0</v>
      </c>
      <c r="E1265" t="str">
        <f>'CTOS FICHA 904664'!C1266&amp;'CTOS FICHA 904664'!D1266&amp;'CTOS FICHA 904664'!E1266&amp;'CTOS FICHA 904664'!F1266&amp;'CTOS FICHA 904664'!G1266&amp;'CTOS FICHA 904664'!H1266&amp;'CTOS FICHA 904664'!I1266&amp;'CTOS FICHA 904664'!Q1266</f>
        <v/>
      </c>
      <c r="F1265" s="8">
        <f>+'CTOS FICHA 904664'!A1266</f>
        <v>0</v>
      </c>
      <c r="G1265" s="8">
        <f>+'CTOS FICHA 904664'!B1266</f>
        <v>0</v>
      </c>
      <c r="H1265" s="8">
        <f>+'CTOS FICHA 904664'!P1266</f>
        <v>0</v>
      </c>
    </row>
    <row r="1266" spans="1:8">
      <c r="A1266" t="str">
        <f>'CTOS FICHA 904946'!C1274&amp;'CTOS FICHA 904946'!D1274&amp;'CTOS FICHA 904946'!E1274&amp;'CTOS FICHA 904946'!F1274&amp;'CTOS FICHA 904946'!G1274&amp;'CTOS FICHA 904946'!H1274&amp;'CTOS FICHA 904946'!I1274</f>
        <v/>
      </c>
      <c r="B1266" s="8">
        <f>+'CTOS FICHA 904946'!A1274</f>
        <v>0</v>
      </c>
      <c r="C1266" s="8">
        <f>+'CTOS FICHA 904946'!B1274</f>
        <v>0</v>
      </c>
      <c r="D1266" s="8">
        <f>+'CTOS FICHA 904946'!P1274</f>
        <v>0</v>
      </c>
      <c r="E1266" t="str">
        <f>'CTOS FICHA 904664'!C1267&amp;'CTOS FICHA 904664'!D1267&amp;'CTOS FICHA 904664'!E1267&amp;'CTOS FICHA 904664'!F1267&amp;'CTOS FICHA 904664'!G1267&amp;'CTOS FICHA 904664'!H1267&amp;'CTOS FICHA 904664'!I1267&amp;'CTOS FICHA 904664'!Q1267</f>
        <v/>
      </c>
      <c r="F1266" s="8">
        <f>+'CTOS FICHA 904664'!A1267</f>
        <v>0</v>
      </c>
      <c r="G1266" s="8">
        <f>+'CTOS FICHA 904664'!B1267</f>
        <v>0</v>
      </c>
      <c r="H1266" s="8">
        <f>+'CTOS FICHA 904664'!P1267</f>
        <v>0</v>
      </c>
    </row>
    <row r="1267" spans="1:8">
      <c r="A1267" t="str">
        <f>'CTOS FICHA 904946'!C1275&amp;'CTOS FICHA 904946'!D1275&amp;'CTOS FICHA 904946'!E1275&amp;'CTOS FICHA 904946'!F1275&amp;'CTOS FICHA 904946'!G1275&amp;'CTOS FICHA 904946'!H1275&amp;'CTOS FICHA 904946'!I1275</f>
        <v/>
      </c>
      <c r="B1267" s="8">
        <f>+'CTOS FICHA 904946'!A1275</f>
        <v>0</v>
      </c>
      <c r="C1267" s="8">
        <f>+'CTOS FICHA 904946'!B1275</f>
        <v>0</v>
      </c>
      <c r="D1267" s="8">
        <f>+'CTOS FICHA 904946'!P1275</f>
        <v>0</v>
      </c>
      <c r="E1267" t="str">
        <f>'CTOS FICHA 904664'!C1268&amp;'CTOS FICHA 904664'!D1268&amp;'CTOS FICHA 904664'!E1268&amp;'CTOS FICHA 904664'!F1268&amp;'CTOS FICHA 904664'!G1268&amp;'CTOS FICHA 904664'!H1268&amp;'CTOS FICHA 904664'!I1268&amp;'CTOS FICHA 904664'!Q1268</f>
        <v/>
      </c>
      <c r="F1267" s="8">
        <f>+'CTOS FICHA 904664'!A1268</f>
        <v>0</v>
      </c>
      <c r="G1267" s="8">
        <f>+'CTOS FICHA 904664'!B1268</f>
        <v>0</v>
      </c>
      <c r="H1267" s="8">
        <f>+'CTOS FICHA 904664'!P1268</f>
        <v>0</v>
      </c>
    </row>
    <row r="1268" spans="1:8">
      <c r="A1268" t="str">
        <f>'CTOS FICHA 904946'!C1276&amp;'CTOS FICHA 904946'!D1276&amp;'CTOS FICHA 904946'!E1276&amp;'CTOS FICHA 904946'!F1276&amp;'CTOS FICHA 904946'!G1276&amp;'CTOS FICHA 904946'!H1276&amp;'CTOS FICHA 904946'!I1276</f>
        <v/>
      </c>
      <c r="B1268" s="8">
        <f>+'CTOS FICHA 904946'!A1276</f>
        <v>0</v>
      </c>
      <c r="C1268" s="8">
        <f>+'CTOS FICHA 904946'!B1276</f>
        <v>0</v>
      </c>
      <c r="D1268" s="8">
        <f>+'CTOS FICHA 904946'!P1276</f>
        <v>0</v>
      </c>
      <c r="E1268" t="str">
        <f>'CTOS FICHA 904664'!C1269&amp;'CTOS FICHA 904664'!D1269&amp;'CTOS FICHA 904664'!E1269&amp;'CTOS FICHA 904664'!F1269&amp;'CTOS FICHA 904664'!G1269&amp;'CTOS FICHA 904664'!H1269&amp;'CTOS FICHA 904664'!I1269&amp;'CTOS FICHA 904664'!Q1269</f>
        <v/>
      </c>
      <c r="F1268" s="8">
        <f>+'CTOS FICHA 904664'!A1269</f>
        <v>0</v>
      </c>
      <c r="G1268" s="8">
        <f>+'CTOS FICHA 904664'!B1269</f>
        <v>0</v>
      </c>
      <c r="H1268" s="8">
        <f>+'CTOS FICHA 904664'!P1269</f>
        <v>0</v>
      </c>
    </row>
    <row r="1269" spans="1:8">
      <c r="A1269" t="str">
        <f>'CTOS FICHA 904946'!C1277&amp;'CTOS FICHA 904946'!D1277&amp;'CTOS FICHA 904946'!E1277&amp;'CTOS FICHA 904946'!F1277&amp;'CTOS FICHA 904946'!G1277&amp;'CTOS FICHA 904946'!H1277&amp;'CTOS FICHA 904946'!I1277</f>
        <v/>
      </c>
      <c r="B1269" s="8">
        <f>+'CTOS FICHA 904946'!A1277</f>
        <v>0</v>
      </c>
      <c r="C1269" s="8">
        <f>+'CTOS FICHA 904946'!B1277</f>
        <v>0</v>
      </c>
      <c r="D1269" s="8">
        <f>+'CTOS FICHA 904946'!P1277</f>
        <v>0</v>
      </c>
      <c r="E1269" t="str">
        <f>'CTOS FICHA 904664'!C1270&amp;'CTOS FICHA 904664'!D1270&amp;'CTOS FICHA 904664'!E1270&amp;'CTOS FICHA 904664'!F1270&amp;'CTOS FICHA 904664'!G1270&amp;'CTOS FICHA 904664'!H1270&amp;'CTOS FICHA 904664'!I1270&amp;'CTOS FICHA 904664'!Q1270</f>
        <v/>
      </c>
      <c r="F1269" s="8">
        <f>+'CTOS FICHA 904664'!A1270</f>
        <v>0</v>
      </c>
      <c r="G1269" s="8">
        <f>+'CTOS FICHA 904664'!B1270</f>
        <v>0</v>
      </c>
      <c r="H1269" s="8">
        <f>+'CTOS FICHA 904664'!P1270</f>
        <v>0</v>
      </c>
    </row>
    <row r="1270" spans="1:8">
      <c r="A1270" t="str">
        <f>'CTOS FICHA 904946'!C1278&amp;'CTOS FICHA 904946'!D1278&amp;'CTOS FICHA 904946'!E1278&amp;'CTOS FICHA 904946'!F1278&amp;'CTOS FICHA 904946'!G1278&amp;'CTOS FICHA 904946'!H1278&amp;'CTOS FICHA 904946'!I1278</f>
        <v/>
      </c>
      <c r="B1270" s="8">
        <f>+'CTOS FICHA 904946'!A1278</f>
        <v>0</v>
      </c>
      <c r="C1270" s="8">
        <f>+'CTOS FICHA 904946'!B1278</f>
        <v>0</v>
      </c>
      <c r="D1270" s="8">
        <f>+'CTOS FICHA 904946'!P1278</f>
        <v>0</v>
      </c>
      <c r="E1270" t="str">
        <f>'CTOS FICHA 904664'!C1271&amp;'CTOS FICHA 904664'!D1271&amp;'CTOS FICHA 904664'!E1271&amp;'CTOS FICHA 904664'!F1271&amp;'CTOS FICHA 904664'!G1271&amp;'CTOS FICHA 904664'!H1271&amp;'CTOS FICHA 904664'!I1271&amp;'CTOS FICHA 904664'!Q1271</f>
        <v/>
      </c>
      <c r="F1270" s="8">
        <f>+'CTOS FICHA 904664'!A1271</f>
        <v>0</v>
      </c>
      <c r="G1270" s="8">
        <f>+'CTOS FICHA 904664'!B1271</f>
        <v>0</v>
      </c>
      <c r="H1270" s="8">
        <f>+'CTOS FICHA 904664'!P1271</f>
        <v>0</v>
      </c>
    </row>
    <row r="1271" spans="1:8">
      <c r="A1271" t="str">
        <f>'CTOS FICHA 904946'!C1279&amp;'CTOS FICHA 904946'!D1279&amp;'CTOS FICHA 904946'!E1279&amp;'CTOS FICHA 904946'!F1279&amp;'CTOS FICHA 904946'!G1279&amp;'CTOS FICHA 904946'!H1279&amp;'CTOS FICHA 904946'!I1279</f>
        <v/>
      </c>
      <c r="B1271" s="8">
        <f>+'CTOS FICHA 904946'!A1279</f>
        <v>0</v>
      </c>
      <c r="C1271" s="8">
        <f>+'CTOS FICHA 904946'!B1279</f>
        <v>0</v>
      </c>
      <c r="D1271" s="8">
        <f>+'CTOS FICHA 904946'!P1279</f>
        <v>0</v>
      </c>
      <c r="E1271" t="str">
        <f>'CTOS FICHA 904664'!C1272&amp;'CTOS FICHA 904664'!D1272&amp;'CTOS FICHA 904664'!E1272&amp;'CTOS FICHA 904664'!F1272&amp;'CTOS FICHA 904664'!G1272&amp;'CTOS FICHA 904664'!H1272&amp;'CTOS FICHA 904664'!I1272&amp;'CTOS FICHA 904664'!Q1272</f>
        <v/>
      </c>
      <c r="F1271" s="8">
        <f>+'CTOS FICHA 904664'!A1272</f>
        <v>0</v>
      </c>
      <c r="G1271" s="8">
        <f>+'CTOS FICHA 904664'!B1272</f>
        <v>0</v>
      </c>
      <c r="H1271" s="8">
        <f>+'CTOS FICHA 904664'!P1272</f>
        <v>0</v>
      </c>
    </row>
    <row r="1272" spans="1:8">
      <c r="A1272" t="str">
        <f>'CTOS FICHA 904946'!C1280&amp;'CTOS FICHA 904946'!D1280&amp;'CTOS FICHA 904946'!E1280&amp;'CTOS FICHA 904946'!F1280&amp;'CTOS FICHA 904946'!G1280&amp;'CTOS FICHA 904946'!H1280&amp;'CTOS FICHA 904946'!I1280</f>
        <v/>
      </c>
      <c r="B1272" s="8">
        <f>+'CTOS FICHA 904946'!A1280</f>
        <v>0</v>
      </c>
      <c r="C1272" s="8">
        <f>+'CTOS FICHA 904946'!B1280</f>
        <v>0</v>
      </c>
      <c r="D1272" s="8">
        <f>+'CTOS FICHA 904946'!P1280</f>
        <v>0</v>
      </c>
      <c r="E1272" t="str">
        <f>'CTOS FICHA 904664'!C1273&amp;'CTOS FICHA 904664'!D1273&amp;'CTOS FICHA 904664'!E1273&amp;'CTOS FICHA 904664'!F1273&amp;'CTOS FICHA 904664'!G1273&amp;'CTOS FICHA 904664'!H1273&amp;'CTOS FICHA 904664'!I1273&amp;'CTOS FICHA 904664'!Q1273</f>
        <v/>
      </c>
      <c r="F1272" s="8">
        <f>+'CTOS FICHA 904664'!A1273</f>
        <v>0</v>
      </c>
      <c r="G1272" s="8">
        <f>+'CTOS FICHA 904664'!B1273</f>
        <v>0</v>
      </c>
      <c r="H1272" s="8">
        <f>+'CTOS FICHA 904664'!P1273</f>
        <v>0</v>
      </c>
    </row>
    <row r="1273" spans="1:8">
      <c r="A1273" t="str">
        <f>'CTOS FICHA 904946'!C1281&amp;'CTOS FICHA 904946'!D1281&amp;'CTOS FICHA 904946'!E1281&amp;'CTOS FICHA 904946'!F1281&amp;'CTOS FICHA 904946'!G1281&amp;'CTOS FICHA 904946'!H1281&amp;'CTOS FICHA 904946'!I1281</f>
        <v/>
      </c>
      <c r="B1273" s="8">
        <f>+'CTOS FICHA 904946'!A1281</f>
        <v>0</v>
      </c>
      <c r="C1273" s="8">
        <f>+'CTOS FICHA 904946'!B1281</f>
        <v>0</v>
      </c>
      <c r="D1273" s="8">
        <f>+'CTOS FICHA 904946'!P1281</f>
        <v>0</v>
      </c>
      <c r="E1273" t="str">
        <f>'CTOS FICHA 904664'!C1274&amp;'CTOS FICHA 904664'!D1274&amp;'CTOS FICHA 904664'!E1274&amp;'CTOS FICHA 904664'!F1274&amp;'CTOS FICHA 904664'!G1274&amp;'CTOS FICHA 904664'!H1274&amp;'CTOS FICHA 904664'!I1274&amp;'CTOS FICHA 904664'!Q1274</f>
        <v/>
      </c>
      <c r="F1273" s="8">
        <f>+'CTOS FICHA 904664'!A1274</f>
        <v>0</v>
      </c>
      <c r="G1273" s="8">
        <f>+'CTOS FICHA 904664'!B1274</f>
        <v>0</v>
      </c>
      <c r="H1273" s="8">
        <f>+'CTOS FICHA 904664'!P1274</f>
        <v>0</v>
      </c>
    </row>
    <row r="1274" spans="1:8">
      <c r="A1274" t="str">
        <f>'CTOS FICHA 904946'!C1282&amp;'CTOS FICHA 904946'!D1282&amp;'CTOS FICHA 904946'!E1282&amp;'CTOS FICHA 904946'!F1282&amp;'CTOS FICHA 904946'!G1282&amp;'CTOS FICHA 904946'!H1282&amp;'CTOS FICHA 904946'!I1282</f>
        <v/>
      </c>
      <c r="B1274" s="8">
        <f>+'CTOS FICHA 904946'!A1282</f>
        <v>0</v>
      </c>
      <c r="C1274" s="8">
        <f>+'CTOS FICHA 904946'!B1282</f>
        <v>0</v>
      </c>
      <c r="D1274" s="8">
        <f>+'CTOS FICHA 904946'!P1282</f>
        <v>0</v>
      </c>
      <c r="E1274" t="str">
        <f>'CTOS FICHA 904664'!C1275&amp;'CTOS FICHA 904664'!D1275&amp;'CTOS FICHA 904664'!E1275&amp;'CTOS FICHA 904664'!F1275&amp;'CTOS FICHA 904664'!G1275&amp;'CTOS FICHA 904664'!H1275&amp;'CTOS FICHA 904664'!I1275&amp;'CTOS FICHA 904664'!Q1275</f>
        <v/>
      </c>
      <c r="F1274" s="8">
        <f>+'CTOS FICHA 904664'!A1275</f>
        <v>0</v>
      </c>
      <c r="G1274" s="8">
        <f>+'CTOS FICHA 904664'!B1275</f>
        <v>0</v>
      </c>
      <c r="H1274" s="8">
        <f>+'CTOS FICHA 904664'!P1275</f>
        <v>0</v>
      </c>
    </row>
    <row r="1275" spans="1:8">
      <c r="A1275" t="str">
        <f>'CTOS FICHA 904946'!C1283&amp;'CTOS FICHA 904946'!D1283&amp;'CTOS FICHA 904946'!E1283&amp;'CTOS FICHA 904946'!F1283&amp;'CTOS FICHA 904946'!G1283&amp;'CTOS FICHA 904946'!H1283&amp;'CTOS FICHA 904946'!I1283</f>
        <v/>
      </c>
      <c r="B1275" s="8">
        <f>+'CTOS FICHA 904946'!A1283</f>
        <v>0</v>
      </c>
      <c r="C1275" s="8">
        <f>+'CTOS FICHA 904946'!B1283</f>
        <v>0</v>
      </c>
      <c r="D1275" s="8">
        <f>+'CTOS FICHA 904946'!P1283</f>
        <v>0</v>
      </c>
      <c r="E1275" t="str">
        <f>'CTOS FICHA 904664'!C1276&amp;'CTOS FICHA 904664'!D1276&amp;'CTOS FICHA 904664'!E1276&amp;'CTOS FICHA 904664'!F1276&amp;'CTOS FICHA 904664'!G1276&amp;'CTOS FICHA 904664'!H1276&amp;'CTOS FICHA 904664'!I1276&amp;'CTOS FICHA 904664'!Q1276</f>
        <v/>
      </c>
      <c r="F1275" s="8">
        <f>+'CTOS FICHA 904664'!A1276</f>
        <v>0</v>
      </c>
      <c r="G1275" s="8">
        <f>+'CTOS FICHA 904664'!B1276</f>
        <v>0</v>
      </c>
      <c r="H1275" s="8">
        <f>+'CTOS FICHA 904664'!P1276</f>
        <v>0</v>
      </c>
    </row>
    <row r="1276" spans="1:8">
      <c r="A1276" t="str">
        <f>'CTOS FICHA 904946'!C1284&amp;'CTOS FICHA 904946'!D1284&amp;'CTOS FICHA 904946'!E1284&amp;'CTOS FICHA 904946'!F1284&amp;'CTOS FICHA 904946'!G1284&amp;'CTOS FICHA 904946'!H1284&amp;'CTOS FICHA 904946'!I1284</f>
        <v/>
      </c>
      <c r="B1276" s="8">
        <f>+'CTOS FICHA 904946'!A1284</f>
        <v>0</v>
      </c>
      <c r="C1276" s="8">
        <f>+'CTOS FICHA 904946'!B1284</f>
        <v>0</v>
      </c>
      <c r="D1276" s="8">
        <f>+'CTOS FICHA 904946'!P1284</f>
        <v>0</v>
      </c>
      <c r="E1276" t="str">
        <f>'CTOS FICHA 904664'!C1277&amp;'CTOS FICHA 904664'!D1277&amp;'CTOS FICHA 904664'!E1277&amp;'CTOS FICHA 904664'!F1277&amp;'CTOS FICHA 904664'!G1277&amp;'CTOS FICHA 904664'!H1277&amp;'CTOS FICHA 904664'!I1277&amp;'CTOS FICHA 904664'!Q1277</f>
        <v/>
      </c>
      <c r="F1276" s="8">
        <f>+'CTOS FICHA 904664'!A1277</f>
        <v>0</v>
      </c>
      <c r="G1276" s="8">
        <f>+'CTOS FICHA 904664'!B1277</f>
        <v>0</v>
      </c>
      <c r="H1276" s="8">
        <f>+'CTOS FICHA 904664'!P1277</f>
        <v>0</v>
      </c>
    </row>
    <row r="1277" spans="1:8">
      <c r="A1277" t="str">
        <f>'CTOS FICHA 904946'!C1285&amp;'CTOS FICHA 904946'!D1285&amp;'CTOS FICHA 904946'!E1285&amp;'CTOS FICHA 904946'!F1285&amp;'CTOS FICHA 904946'!G1285&amp;'CTOS FICHA 904946'!H1285&amp;'CTOS FICHA 904946'!I1285</f>
        <v/>
      </c>
      <c r="B1277" s="8">
        <f>+'CTOS FICHA 904946'!A1285</f>
        <v>0</v>
      </c>
      <c r="C1277" s="8">
        <f>+'CTOS FICHA 904946'!B1285</f>
        <v>0</v>
      </c>
      <c r="D1277" s="8">
        <f>+'CTOS FICHA 904946'!P1285</f>
        <v>0</v>
      </c>
      <c r="E1277" t="str">
        <f>'CTOS FICHA 904664'!C1278&amp;'CTOS FICHA 904664'!D1278&amp;'CTOS FICHA 904664'!E1278&amp;'CTOS FICHA 904664'!F1278&amp;'CTOS FICHA 904664'!G1278&amp;'CTOS FICHA 904664'!H1278&amp;'CTOS FICHA 904664'!I1278&amp;'CTOS FICHA 904664'!Q1278</f>
        <v/>
      </c>
      <c r="F1277" s="8">
        <f>+'CTOS FICHA 904664'!A1278</f>
        <v>0</v>
      </c>
      <c r="G1277" s="8">
        <f>+'CTOS FICHA 904664'!B1278</f>
        <v>0</v>
      </c>
      <c r="H1277" s="8">
        <f>+'CTOS FICHA 904664'!P1278</f>
        <v>0</v>
      </c>
    </row>
    <row r="1278" spans="1:8">
      <c r="A1278" t="str">
        <f>'CTOS FICHA 904946'!C1286&amp;'CTOS FICHA 904946'!D1286&amp;'CTOS FICHA 904946'!E1286&amp;'CTOS FICHA 904946'!F1286&amp;'CTOS FICHA 904946'!G1286&amp;'CTOS FICHA 904946'!H1286&amp;'CTOS FICHA 904946'!I1286</f>
        <v/>
      </c>
      <c r="B1278" s="8">
        <f>+'CTOS FICHA 904946'!A1286</f>
        <v>0</v>
      </c>
      <c r="C1278" s="8">
        <f>+'CTOS FICHA 904946'!B1286</f>
        <v>0</v>
      </c>
      <c r="D1278" s="8">
        <f>+'CTOS FICHA 904946'!P1286</f>
        <v>0</v>
      </c>
      <c r="E1278" t="str">
        <f>'CTOS FICHA 904664'!C1279&amp;'CTOS FICHA 904664'!D1279&amp;'CTOS FICHA 904664'!E1279&amp;'CTOS FICHA 904664'!F1279&amp;'CTOS FICHA 904664'!G1279&amp;'CTOS FICHA 904664'!H1279&amp;'CTOS FICHA 904664'!I1279&amp;'CTOS FICHA 904664'!Q1279</f>
        <v/>
      </c>
      <c r="F1278" s="8">
        <f>+'CTOS FICHA 904664'!A1279</f>
        <v>0</v>
      </c>
      <c r="G1278" s="8">
        <f>+'CTOS FICHA 904664'!B1279</f>
        <v>0</v>
      </c>
      <c r="H1278" s="8">
        <f>+'CTOS FICHA 904664'!P1279</f>
        <v>0</v>
      </c>
    </row>
    <row r="1279" spans="1:8">
      <c r="A1279" t="str">
        <f>'CTOS FICHA 904946'!C1287&amp;'CTOS FICHA 904946'!D1287&amp;'CTOS FICHA 904946'!E1287&amp;'CTOS FICHA 904946'!F1287&amp;'CTOS FICHA 904946'!G1287&amp;'CTOS FICHA 904946'!H1287&amp;'CTOS FICHA 904946'!I1287</f>
        <v/>
      </c>
      <c r="B1279" s="8">
        <f>+'CTOS FICHA 904946'!A1287</f>
        <v>0</v>
      </c>
      <c r="C1279" s="8">
        <f>+'CTOS FICHA 904946'!B1287</f>
        <v>0</v>
      </c>
      <c r="D1279" s="8">
        <f>+'CTOS FICHA 904946'!P1287</f>
        <v>0</v>
      </c>
      <c r="E1279" t="str">
        <f>'CTOS FICHA 904664'!C1280&amp;'CTOS FICHA 904664'!D1280&amp;'CTOS FICHA 904664'!E1280&amp;'CTOS FICHA 904664'!F1280&amp;'CTOS FICHA 904664'!G1280&amp;'CTOS FICHA 904664'!H1280&amp;'CTOS FICHA 904664'!I1280&amp;'CTOS FICHA 904664'!Q1280</f>
        <v/>
      </c>
      <c r="F1279" s="8">
        <f>+'CTOS FICHA 904664'!A1280</f>
        <v>0</v>
      </c>
      <c r="G1279" s="8">
        <f>+'CTOS FICHA 904664'!B1280</f>
        <v>0</v>
      </c>
      <c r="H1279" s="8">
        <f>+'CTOS FICHA 904664'!P1280</f>
        <v>0</v>
      </c>
    </row>
    <row r="1280" spans="1:8">
      <c r="A1280" t="str">
        <f>'CTOS FICHA 904946'!C1288&amp;'CTOS FICHA 904946'!D1288&amp;'CTOS FICHA 904946'!E1288&amp;'CTOS FICHA 904946'!F1288&amp;'CTOS FICHA 904946'!G1288&amp;'CTOS FICHA 904946'!H1288&amp;'CTOS FICHA 904946'!I1288</f>
        <v/>
      </c>
      <c r="B1280" s="8">
        <f>+'CTOS FICHA 904946'!A1288</f>
        <v>0</v>
      </c>
      <c r="C1280" s="8">
        <f>+'CTOS FICHA 904946'!B1288</f>
        <v>0</v>
      </c>
      <c r="D1280" s="8">
        <f>+'CTOS FICHA 904946'!P1288</f>
        <v>0</v>
      </c>
      <c r="E1280" t="str">
        <f>'CTOS FICHA 904664'!C1281&amp;'CTOS FICHA 904664'!D1281&amp;'CTOS FICHA 904664'!E1281&amp;'CTOS FICHA 904664'!F1281&amp;'CTOS FICHA 904664'!G1281&amp;'CTOS FICHA 904664'!H1281&amp;'CTOS FICHA 904664'!I1281&amp;'CTOS FICHA 904664'!Q1281</f>
        <v/>
      </c>
      <c r="F1280" s="8">
        <f>+'CTOS FICHA 904664'!A1281</f>
        <v>0</v>
      </c>
      <c r="G1280" s="8">
        <f>+'CTOS FICHA 904664'!B1281</f>
        <v>0</v>
      </c>
      <c r="H1280" s="8">
        <f>+'CTOS FICHA 904664'!P1281</f>
        <v>0</v>
      </c>
    </row>
    <row r="1281" spans="1:8">
      <c r="A1281" t="str">
        <f>'CTOS FICHA 904946'!C1289&amp;'CTOS FICHA 904946'!D1289&amp;'CTOS FICHA 904946'!E1289&amp;'CTOS FICHA 904946'!F1289&amp;'CTOS FICHA 904946'!G1289&amp;'CTOS FICHA 904946'!H1289&amp;'CTOS FICHA 904946'!I1289</f>
        <v/>
      </c>
      <c r="B1281" s="8">
        <f>+'CTOS FICHA 904946'!A1289</f>
        <v>0</v>
      </c>
      <c r="C1281" s="8">
        <f>+'CTOS FICHA 904946'!B1289</f>
        <v>0</v>
      </c>
      <c r="D1281" s="8">
        <f>+'CTOS FICHA 904946'!P1289</f>
        <v>0</v>
      </c>
      <c r="E1281" t="str">
        <f>'CTOS FICHA 904664'!C1282&amp;'CTOS FICHA 904664'!D1282&amp;'CTOS FICHA 904664'!E1282&amp;'CTOS FICHA 904664'!F1282&amp;'CTOS FICHA 904664'!G1282&amp;'CTOS FICHA 904664'!H1282&amp;'CTOS FICHA 904664'!I1282&amp;'CTOS FICHA 904664'!Q1282</f>
        <v/>
      </c>
      <c r="F1281" s="8">
        <f>+'CTOS FICHA 904664'!A1282</f>
        <v>0</v>
      </c>
      <c r="G1281" s="8">
        <f>+'CTOS FICHA 904664'!B1282</f>
        <v>0</v>
      </c>
      <c r="H1281" s="8">
        <f>+'CTOS FICHA 904664'!P1282</f>
        <v>0</v>
      </c>
    </row>
    <row r="1282" spans="1:8">
      <c r="A1282" t="str">
        <f>'CTOS FICHA 904946'!C1290&amp;'CTOS FICHA 904946'!D1290&amp;'CTOS FICHA 904946'!E1290&amp;'CTOS FICHA 904946'!F1290&amp;'CTOS FICHA 904946'!G1290&amp;'CTOS FICHA 904946'!H1290&amp;'CTOS FICHA 904946'!I1290</f>
        <v/>
      </c>
      <c r="B1282" s="8">
        <f>+'CTOS FICHA 904946'!A1290</f>
        <v>0</v>
      </c>
      <c r="C1282" s="8">
        <f>+'CTOS FICHA 904946'!B1290</f>
        <v>0</v>
      </c>
      <c r="D1282" s="8">
        <f>+'CTOS FICHA 904946'!P1290</f>
        <v>0</v>
      </c>
      <c r="E1282" t="str">
        <f>'CTOS FICHA 904664'!C1283&amp;'CTOS FICHA 904664'!D1283&amp;'CTOS FICHA 904664'!E1283&amp;'CTOS FICHA 904664'!F1283&amp;'CTOS FICHA 904664'!G1283&amp;'CTOS FICHA 904664'!H1283&amp;'CTOS FICHA 904664'!I1283&amp;'CTOS FICHA 904664'!Q1283</f>
        <v/>
      </c>
      <c r="F1282" s="8">
        <f>+'CTOS FICHA 904664'!A1283</f>
        <v>0</v>
      </c>
      <c r="G1282" s="8">
        <f>+'CTOS FICHA 904664'!B1283</f>
        <v>0</v>
      </c>
      <c r="H1282" s="8">
        <f>+'CTOS FICHA 904664'!P1283</f>
        <v>0</v>
      </c>
    </row>
    <row r="1283" spans="1:8">
      <c r="A1283" t="str">
        <f>'CTOS FICHA 904946'!C1291&amp;'CTOS FICHA 904946'!D1291&amp;'CTOS FICHA 904946'!E1291&amp;'CTOS FICHA 904946'!F1291&amp;'CTOS FICHA 904946'!G1291&amp;'CTOS FICHA 904946'!H1291&amp;'CTOS FICHA 904946'!I1291</f>
        <v/>
      </c>
      <c r="B1283" s="8">
        <f>+'CTOS FICHA 904946'!A1291</f>
        <v>0</v>
      </c>
      <c r="C1283" s="8">
        <f>+'CTOS FICHA 904946'!B1291</f>
        <v>0</v>
      </c>
      <c r="D1283" s="8">
        <f>+'CTOS FICHA 904946'!P1291</f>
        <v>0</v>
      </c>
      <c r="E1283" t="str">
        <f>'CTOS FICHA 904664'!C1284&amp;'CTOS FICHA 904664'!D1284&amp;'CTOS FICHA 904664'!E1284&amp;'CTOS FICHA 904664'!F1284&amp;'CTOS FICHA 904664'!G1284&amp;'CTOS FICHA 904664'!H1284&amp;'CTOS FICHA 904664'!I1284&amp;'CTOS FICHA 904664'!Q1284</f>
        <v/>
      </c>
      <c r="F1283" s="8">
        <f>+'CTOS FICHA 904664'!A1284</f>
        <v>0</v>
      </c>
      <c r="G1283" s="8">
        <f>+'CTOS FICHA 904664'!B1284</f>
        <v>0</v>
      </c>
      <c r="H1283" s="8">
        <f>+'CTOS FICHA 904664'!P1284</f>
        <v>0</v>
      </c>
    </row>
    <row r="1284" spans="1:8">
      <c r="A1284" t="str">
        <f>'CTOS FICHA 904946'!C1292&amp;'CTOS FICHA 904946'!D1292&amp;'CTOS FICHA 904946'!E1292&amp;'CTOS FICHA 904946'!F1292&amp;'CTOS FICHA 904946'!G1292&amp;'CTOS FICHA 904946'!H1292&amp;'CTOS FICHA 904946'!I1292</f>
        <v/>
      </c>
      <c r="B1284" s="8">
        <f>+'CTOS FICHA 904946'!A1292</f>
        <v>0</v>
      </c>
      <c r="C1284" s="8">
        <f>+'CTOS FICHA 904946'!B1292</f>
        <v>0</v>
      </c>
      <c r="D1284" s="8">
        <f>+'CTOS FICHA 904946'!P1292</f>
        <v>0</v>
      </c>
      <c r="E1284" t="str">
        <f>'CTOS FICHA 904664'!C1285&amp;'CTOS FICHA 904664'!D1285&amp;'CTOS FICHA 904664'!E1285&amp;'CTOS FICHA 904664'!F1285&amp;'CTOS FICHA 904664'!G1285&amp;'CTOS FICHA 904664'!H1285&amp;'CTOS FICHA 904664'!I1285&amp;'CTOS FICHA 904664'!Q1285</f>
        <v/>
      </c>
      <c r="F1284" s="8">
        <f>+'CTOS FICHA 904664'!A1285</f>
        <v>0</v>
      </c>
      <c r="G1284" s="8">
        <f>+'CTOS FICHA 904664'!B1285</f>
        <v>0</v>
      </c>
      <c r="H1284" s="8">
        <f>+'CTOS FICHA 904664'!P1285</f>
        <v>0</v>
      </c>
    </row>
    <row r="1285" spans="1:8">
      <c r="A1285" t="str">
        <f>'CTOS FICHA 904946'!C1293&amp;'CTOS FICHA 904946'!D1293&amp;'CTOS FICHA 904946'!E1293&amp;'CTOS FICHA 904946'!F1293&amp;'CTOS FICHA 904946'!G1293&amp;'CTOS FICHA 904946'!H1293&amp;'CTOS FICHA 904946'!I1293</f>
        <v/>
      </c>
      <c r="B1285" s="8">
        <f>+'CTOS FICHA 904946'!A1293</f>
        <v>0</v>
      </c>
      <c r="C1285" s="8">
        <f>+'CTOS FICHA 904946'!B1293</f>
        <v>0</v>
      </c>
      <c r="D1285" s="8">
        <f>+'CTOS FICHA 904946'!P1293</f>
        <v>0</v>
      </c>
      <c r="E1285" t="str">
        <f>'CTOS FICHA 904664'!C1286&amp;'CTOS FICHA 904664'!D1286&amp;'CTOS FICHA 904664'!E1286&amp;'CTOS FICHA 904664'!F1286&amp;'CTOS FICHA 904664'!G1286&amp;'CTOS FICHA 904664'!H1286&amp;'CTOS FICHA 904664'!I1286&amp;'CTOS FICHA 904664'!Q1286</f>
        <v/>
      </c>
      <c r="F1285" s="8">
        <f>+'CTOS FICHA 904664'!A1286</f>
        <v>0</v>
      </c>
      <c r="G1285" s="8">
        <f>+'CTOS FICHA 904664'!B1286</f>
        <v>0</v>
      </c>
      <c r="H1285" s="8">
        <f>+'CTOS FICHA 904664'!P1286</f>
        <v>0</v>
      </c>
    </row>
    <row r="1286" spans="1:8">
      <c r="A1286" t="str">
        <f>'CTOS FICHA 904946'!C1294&amp;'CTOS FICHA 904946'!D1294&amp;'CTOS FICHA 904946'!E1294&amp;'CTOS FICHA 904946'!F1294&amp;'CTOS FICHA 904946'!G1294&amp;'CTOS FICHA 904946'!H1294&amp;'CTOS FICHA 904946'!I1294</f>
        <v/>
      </c>
      <c r="B1286" s="8">
        <f>+'CTOS FICHA 904946'!A1294</f>
        <v>0</v>
      </c>
      <c r="C1286" s="8">
        <f>+'CTOS FICHA 904946'!B1294</f>
        <v>0</v>
      </c>
      <c r="D1286" s="8">
        <f>+'CTOS FICHA 904946'!P1294</f>
        <v>0</v>
      </c>
      <c r="E1286" t="str">
        <f>'CTOS FICHA 904664'!C1287&amp;'CTOS FICHA 904664'!D1287&amp;'CTOS FICHA 904664'!E1287&amp;'CTOS FICHA 904664'!F1287&amp;'CTOS FICHA 904664'!G1287&amp;'CTOS FICHA 904664'!H1287&amp;'CTOS FICHA 904664'!I1287&amp;'CTOS FICHA 904664'!Q1287</f>
        <v/>
      </c>
      <c r="F1286" s="8">
        <f>+'CTOS FICHA 904664'!A1287</f>
        <v>0</v>
      </c>
      <c r="G1286" s="8">
        <f>+'CTOS FICHA 904664'!B1287</f>
        <v>0</v>
      </c>
      <c r="H1286" s="8">
        <f>+'CTOS FICHA 904664'!P1287</f>
        <v>0</v>
      </c>
    </row>
    <row r="1287" spans="1:8">
      <c r="A1287" t="str">
        <f>'CTOS FICHA 904946'!C1295&amp;'CTOS FICHA 904946'!D1295&amp;'CTOS FICHA 904946'!E1295&amp;'CTOS FICHA 904946'!F1295&amp;'CTOS FICHA 904946'!G1295&amp;'CTOS FICHA 904946'!H1295&amp;'CTOS FICHA 904946'!I1295</f>
        <v/>
      </c>
      <c r="B1287" s="8">
        <f>+'CTOS FICHA 904946'!A1295</f>
        <v>0</v>
      </c>
      <c r="C1287" s="8">
        <f>+'CTOS FICHA 904946'!B1295</f>
        <v>0</v>
      </c>
      <c r="D1287" s="8">
        <f>+'CTOS FICHA 904946'!P1295</f>
        <v>0</v>
      </c>
      <c r="E1287" t="str">
        <f>'CTOS FICHA 904664'!C1288&amp;'CTOS FICHA 904664'!D1288&amp;'CTOS FICHA 904664'!E1288&amp;'CTOS FICHA 904664'!F1288&amp;'CTOS FICHA 904664'!G1288&amp;'CTOS FICHA 904664'!H1288&amp;'CTOS FICHA 904664'!I1288&amp;'CTOS FICHA 904664'!Q1288</f>
        <v/>
      </c>
      <c r="F1287" s="8">
        <f>+'CTOS FICHA 904664'!A1288</f>
        <v>0</v>
      </c>
      <c r="G1287" s="8">
        <f>+'CTOS FICHA 904664'!B1288</f>
        <v>0</v>
      </c>
      <c r="H1287" s="8">
        <f>+'CTOS FICHA 904664'!P1288</f>
        <v>0</v>
      </c>
    </row>
    <row r="1288" spans="1:8">
      <c r="A1288" t="str">
        <f>'CTOS FICHA 904946'!C1296&amp;'CTOS FICHA 904946'!D1296&amp;'CTOS FICHA 904946'!E1296&amp;'CTOS FICHA 904946'!F1296&amp;'CTOS FICHA 904946'!G1296&amp;'CTOS FICHA 904946'!H1296&amp;'CTOS FICHA 904946'!I1296</f>
        <v/>
      </c>
      <c r="B1288" s="8">
        <f>+'CTOS FICHA 904946'!A1296</f>
        <v>0</v>
      </c>
      <c r="C1288" s="8">
        <f>+'CTOS FICHA 904946'!B1296</f>
        <v>0</v>
      </c>
      <c r="D1288" s="8">
        <f>+'CTOS FICHA 904946'!P1296</f>
        <v>0</v>
      </c>
      <c r="E1288" t="str">
        <f>'CTOS FICHA 904664'!C1289&amp;'CTOS FICHA 904664'!D1289&amp;'CTOS FICHA 904664'!E1289&amp;'CTOS FICHA 904664'!F1289&amp;'CTOS FICHA 904664'!G1289&amp;'CTOS FICHA 904664'!H1289&amp;'CTOS FICHA 904664'!I1289&amp;'CTOS FICHA 904664'!Q1289</f>
        <v/>
      </c>
      <c r="F1288" s="8">
        <f>+'CTOS FICHA 904664'!A1289</f>
        <v>0</v>
      </c>
      <c r="G1288" s="8">
        <f>+'CTOS FICHA 904664'!B1289</f>
        <v>0</v>
      </c>
      <c r="H1288" s="8">
        <f>+'CTOS FICHA 904664'!P1289</f>
        <v>0</v>
      </c>
    </row>
    <row r="1289" spans="1:8">
      <c r="A1289" t="str">
        <f>'CTOS FICHA 904946'!C1297&amp;'CTOS FICHA 904946'!D1297&amp;'CTOS FICHA 904946'!E1297&amp;'CTOS FICHA 904946'!F1297&amp;'CTOS FICHA 904946'!G1297&amp;'CTOS FICHA 904946'!H1297&amp;'CTOS FICHA 904946'!I1297</f>
        <v/>
      </c>
      <c r="B1289" s="8">
        <f>+'CTOS FICHA 904946'!A1297</f>
        <v>0</v>
      </c>
      <c r="C1289" s="8">
        <f>+'CTOS FICHA 904946'!B1297</f>
        <v>0</v>
      </c>
      <c r="D1289" s="8">
        <f>+'CTOS FICHA 904946'!P1297</f>
        <v>0</v>
      </c>
      <c r="E1289" t="str">
        <f>'CTOS FICHA 904664'!C1290&amp;'CTOS FICHA 904664'!D1290&amp;'CTOS FICHA 904664'!E1290&amp;'CTOS FICHA 904664'!F1290&amp;'CTOS FICHA 904664'!G1290&amp;'CTOS FICHA 904664'!H1290&amp;'CTOS FICHA 904664'!I1290&amp;'CTOS FICHA 904664'!Q1290</f>
        <v/>
      </c>
      <c r="F1289" s="8">
        <f>+'CTOS FICHA 904664'!A1290</f>
        <v>0</v>
      </c>
      <c r="G1289" s="8">
        <f>+'CTOS FICHA 904664'!B1290</f>
        <v>0</v>
      </c>
      <c r="H1289" s="8">
        <f>+'CTOS FICHA 904664'!P1290</f>
        <v>0</v>
      </c>
    </row>
    <row r="1290" spans="1:8">
      <c r="A1290" t="str">
        <f>'CTOS FICHA 904946'!C1298&amp;'CTOS FICHA 904946'!D1298&amp;'CTOS FICHA 904946'!E1298&amp;'CTOS FICHA 904946'!F1298&amp;'CTOS FICHA 904946'!G1298&amp;'CTOS FICHA 904946'!H1298&amp;'CTOS FICHA 904946'!I1298</f>
        <v/>
      </c>
      <c r="B1290" s="8">
        <f>+'CTOS FICHA 904946'!A1298</f>
        <v>0</v>
      </c>
      <c r="C1290" s="8">
        <f>+'CTOS FICHA 904946'!B1298</f>
        <v>0</v>
      </c>
      <c r="D1290" s="8">
        <f>+'CTOS FICHA 904946'!P1298</f>
        <v>0</v>
      </c>
      <c r="E1290" t="str">
        <f>'CTOS FICHA 904664'!C1291&amp;'CTOS FICHA 904664'!D1291&amp;'CTOS FICHA 904664'!E1291&amp;'CTOS FICHA 904664'!F1291&amp;'CTOS FICHA 904664'!G1291&amp;'CTOS FICHA 904664'!H1291&amp;'CTOS FICHA 904664'!I1291&amp;'CTOS FICHA 904664'!Q1291</f>
        <v/>
      </c>
      <c r="F1290" s="8">
        <f>+'CTOS FICHA 904664'!A1291</f>
        <v>0</v>
      </c>
      <c r="G1290" s="8">
        <f>+'CTOS FICHA 904664'!B1291</f>
        <v>0</v>
      </c>
      <c r="H1290" s="8">
        <f>+'CTOS FICHA 904664'!P1291</f>
        <v>0</v>
      </c>
    </row>
    <row r="1291" spans="1:8">
      <c r="A1291" t="str">
        <f>'CTOS FICHA 904946'!C1299&amp;'CTOS FICHA 904946'!D1299&amp;'CTOS FICHA 904946'!E1299&amp;'CTOS FICHA 904946'!F1299&amp;'CTOS FICHA 904946'!G1299&amp;'CTOS FICHA 904946'!H1299&amp;'CTOS FICHA 904946'!I1299</f>
        <v/>
      </c>
      <c r="B1291" s="8">
        <f>+'CTOS FICHA 904946'!A1299</f>
        <v>0</v>
      </c>
      <c r="C1291" s="8">
        <f>+'CTOS FICHA 904946'!B1299</f>
        <v>0</v>
      </c>
      <c r="D1291" s="8">
        <f>+'CTOS FICHA 904946'!P1299</f>
        <v>0</v>
      </c>
      <c r="E1291" t="str">
        <f>'CTOS FICHA 904664'!C1292&amp;'CTOS FICHA 904664'!D1292&amp;'CTOS FICHA 904664'!E1292&amp;'CTOS FICHA 904664'!F1292&amp;'CTOS FICHA 904664'!G1292&amp;'CTOS FICHA 904664'!H1292&amp;'CTOS FICHA 904664'!I1292&amp;'CTOS FICHA 904664'!Q1292</f>
        <v/>
      </c>
      <c r="F1291" s="8">
        <f>+'CTOS FICHA 904664'!A1292</f>
        <v>0</v>
      </c>
      <c r="G1291" s="8">
        <f>+'CTOS FICHA 904664'!B1292</f>
        <v>0</v>
      </c>
      <c r="H1291" s="8">
        <f>+'CTOS FICHA 904664'!P1292</f>
        <v>0</v>
      </c>
    </row>
    <row r="1292" spans="1:8">
      <c r="A1292" t="str">
        <f>'CTOS FICHA 904946'!C1300&amp;'CTOS FICHA 904946'!D1300&amp;'CTOS FICHA 904946'!E1300&amp;'CTOS FICHA 904946'!F1300&amp;'CTOS FICHA 904946'!G1300&amp;'CTOS FICHA 904946'!H1300&amp;'CTOS FICHA 904946'!I1300</f>
        <v/>
      </c>
      <c r="B1292" s="8">
        <f>+'CTOS FICHA 904946'!A1300</f>
        <v>0</v>
      </c>
      <c r="C1292" s="8">
        <f>+'CTOS FICHA 904946'!B1300</f>
        <v>0</v>
      </c>
      <c r="D1292" s="8">
        <f>+'CTOS FICHA 904946'!P1300</f>
        <v>0</v>
      </c>
      <c r="E1292" t="str">
        <f>'CTOS FICHA 904664'!C1293&amp;'CTOS FICHA 904664'!D1293&amp;'CTOS FICHA 904664'!E1293&amp;'CTOS FICHA 904664'!F1293&amp;'CTOS FICHA 904664'!G1293&amp;'CTOS FICHA 904664'!H1293&amp;'CTOS FICHA 904664'!I1293&amp;'CTOS FICHA 904664'!Q1293</f>
        <v/>
      </c>
      <c r="F1292" s="8">
        <f>+'CTOS FICHA 904664'!A1293</f>
        <v>0</v>
      </c>
      <c r="G1292" s="8">
        <f>+'CTOS FICHA 904664'!B1293</f>
        <v>0</v>
      </c>
      <c r="H1292" s="8">
        <f>+'CTOS FICHA 904664'!P1293</f>
        <v>0</v>
      </c>
    </row>
    <row r="1293" spans="1:8">
      <c r="A1293" t="str">
        <f>'CTOS FICHA 904946'!C1301&amp;'CTOS FICHA 904946'!D1301&amp;'CTOS FICHA 904946'!E1301&amp;'CTOS FICHA 904946'!F1301&amp;'CTOS FICHA 904946'!G1301&amp;'CTOS FICHA 904946'!H1301&amp;'CTOS FICHA 904946'!I1301</f>
        <v/>
      </c>
      <c r="B1293" s="8">
        <f>+'CTOS FICHA 904946'!A1301</f>
        <v>0</v>
      </c>
      <c r="C1293" s="8">
        <f>+'CTOS FICHA 904946'!B1301</f>
        <v>0</v>
      </c>
      <c r="D1293" s="8">
        <f>+'CTOS FICHA 904946'!P1301</f>
        <v>0</v>
      </c>
      <c r="E1293" t="str">
        <f>'CTOS FICHA 904664'!C1294&amp;'CTOS FICHA 904664'!D1294&amp;'CTOS FICHA 904664'!E1294&amp;'CTOS FICHA 904664'!F1294&amp;'CTOS FICHA 904664'!G1294&amp;'CTOS FICHA 904664'!H1294&amp;'CTOS FICHA 904664'!I1294&amp;'CTOS FICHA 904664'!Q1294</f>
        <v/>
      </c>
      <c r="F1293" s="8">
        <f>+'CTOS FICHA 904664'!A1294</f>
        <v>0</v>
      </c>
      <c r="G1293" s="8">
        <f>+'CTOS FICHA 904664'!B1294</f>
        <v>0</v>
      </c>
      <c r="H1293" s="8">
        <f>+'CTOS FICHA 904664'!P1294</f>
        <v>0</v>
      </c>
    </row>
    <row r="1294" spans="1:8">
      <c r="A1294" t="str">
        <f>'CTOS FICHA 904946'!C1302&amp;'CTOS FICHA 904946'!D1302&amp;'CTOS FICHA 904946'!E1302&amp;'CTOS FICHA 904946'!F1302&amp;'CTOS FICHA 904946'!G1302&amp;'CTOS FICHA 904946'!H1302&amp;'CTOS FICHA 904946'!I1302</f>
        <v/>
      </c>
      <c r="B1294" s="8">
        <f>+'CTOS FICHA 904946'!A1302</f>
        <v>0</v>
      </c>
      <c r="C1294" s="8">
        <f>+'CTOS FICHA 904946'!B1302</f>
        <v>0</v>
      </c>
      <c r="D1294" s="8">
        <f>+'CTOS FICHA 904946'!P1302</f>
        <v>0</v>
      </c>
      <c r="E1294" t="str">
        <f>'CTOS FICHA 904664'!C1295&amp;'CTOS FICHA 904664'!D1295&amp;'CTOS FICHA 904664'!E1295&amp;'CTOS FICHA 904664'!F1295&amp;'CTOS FICHA 904664'!G1295&amp;'CTOS FICHA 904664'!H1295&amp;'CTOS FICHA 904664'!I1295&amp;'CTOS FICHA 904664'!Q1295</f>
        <v/>
      </c>
      <c r="F1294" s="8">
        <f>+'CTOS FICHA 904664'!A1295</f>
        <v>0</v>
      </c>
      <c r="G1294" s="8">
        <f>+'CTOS FICHA 904664'!B1295</f>
        <v>0</v>
      </c>
      <c r="H1294" s="8">
        <f>+'CTOS FICHA 904664'!P1295</f>
        <v>0</v>
      </c>
    </row>
    <row r="1295" spans="1:8">
      <c r="A1295" t="str">
        <f>'CTOS FICHA 904946'!C1303&amp;'CTOS FICHA 904946'!D1303&amp;'CTOS FICHA 904946'!E1303&amp;'CTOS FICHA 904946'!F1303&amp;'CTOS FICHA 904946'!G1303&amp;'CTOS FICHA 904946'!H1303&amp;'CTOS FICHA 904946'!I1303</f>
        <v/>
      </c>
      <c r="B1295" s="8">
        <f>+'CTOS FICHA 904946'!A1303</f>
        <v>0</v>
      </c>
      <c r="C1295" s="8">
        <f>+'CTOS FICHA 904946'!B1303</f>
        <v>0</v>
      </c>
      <c r="D1295" s="8">
        <f>+'CTOS FICHA 904946'!P1303</f>
        <v>0</v>
      </c>
      <c r="E1295" t="str">
        <f>'CTOS FICHA 904664'!C1296&amp;'CTOS FICHA 904664'!D1296&amp;'CTOS FICHA 904664'!E1296&amp;'CTOS FICHA 904664'!F1296&amp;'CTOS FICHA 904664'!G1296&amp;'CTOS FICHA 904664'!H1296&amp;'CTOS FICHA 904664'!I1296&amp;'CTOS FICHA 904664'!Q1296</f>
        <v/>
      </c>
      <c r="F1295" s="8">
        <f>+'CTOS FICHA 904664'!A1296</f>
        <v>0</v>
      </c>
      <c r="G1295" s="8">
        <f>+'CTOS FICHA 904664'!B1296</f>
        <v>0</v>
      </c>
      <c r="H1295" s="8">
        <f>+'CTOS FICHA 904664'!P1296</f>
        <v>0</v>
      </c>
    </row>
    <row r="1296" spans="1:8">
      <c r="A1296" t="str">
        <f>'CTOS FICHA 904946'!C1304&amp;'CTOS FICHA 904946'!D1304&amp;'CTOS FICHA 904946'!E1304&amp;'CTOS FICHA 904946'!F1304&amp;'CTOS FICHA 904946'!G1304&amp;'CTOS FICHA 904946'!H1304&amp;'CTOS FICHA 904946'!I1304</f>
        <v/>
      </c>
      <c r="B1296" s="8">
        <f>+'CTOS FICHA 904946'!A1304</f>
        <v>0</v>
      </c>
      <c r="C1296" s="8">
        <f>+'CTOS FICHA 904946'!B1304</f>
        <v>0</v>
      </c>
      <c r="D1296" s="8">
        <f>+'CTOS FICHA 904946'!P1304</f>
        <v>0</v>
      </c>
      <c r="E1296" t="str">
        <f>'CTOS FICHA 904664'!C1297&amp;'CTOS FICHA 904664'!D1297&amp;'CTOS FICHA 904664'!E1297&amp;'CTOS FICHA 904664'!F1297&amp;'CTOS FICHA 904664'!G1297&amp;'CTOS FICHA 904664'!H1297&amp;'CTOS FICHA 904664'!I1297&amp;'CTOS FICHA 904664'!Q1297</f>
        <v/>
      </c>
      <c r="F1296" s="8">
        <f>+'CTOS FICHA 904664'!A1297</f>
        <v>0</v>
      </c>
      <c r="G1296" s="8">
        <f>+'CTOS FICHA 904664'!B1297</f>
        <v>0</v>
      </c>
      <c r="H1296" s="8">
        <f>+'CTOS FICHA 904664'!P1297</f>
        <v>0</v>
      </c>
    </row>
    <row r="1297" spans="1:8">
      <c r="A1297" t="str">
        <f>'CTOS FICHA 904946'!C1305&amp;'CTOS FICHA 904946'!D1305&amp;'CTOS FICHA 904946'!E1305&amp;'CTOS FICHA 904946'!F1305&amp;'CTOS FICHA 904946'!G1305&amp;'CTOS FICHA 904946'!H1305&amp;'CTOS FICHA 904946'!I1305</f>
        <v/>
      </c>
      <c r="B1297" s="8">
        <f>+'CTOS FICHA 904946'!A1305</f>
        <v>0</v>
      </c>
      <c r="C1297" s="8">
        <f>+'CTOS FICHA 904946'!B1305</f>
        <v>0</v>
      </c>
      <c r="D1297" s="8">
        <f>+'CTOS FICHA 904946'!P1305</f>
        <v>0</v>
      </c>
      <c r="E1297" t="str">
        <f>'CTOS FICHA 904664'!C1298&amp;'CTOS FICHA 904664'!D1298&amp;'CTOS FICHA 904664'!E1298&amp;'CTOS FICHA 904664'!F1298&amp;'CTOS FICHA 904664'!G1298&amp;'CTOS FICHA 904664'!H1298&amp;'CTOS FICHA 904664'!I1298&amp;'CTOS FICHA 904664'!Q1298</f>
        <v/>
      </c>
      <c r="F1297" s="8">
        <f>+'CTOS FICHA 904664'!A1298</f>
        <v>0</v>
      </c>
      <c r="G1297" s="8">
        <f>+'CTOS FICHA 904664'!B1298</f>
        <v>0</v>
      </c>
      <c r="H1297" s="8">
        <f>+'CTOS FICHA 904664'!P1298</f>
        <v>0</v>
      </c>
    </row>
    <row r="1298" spans="1:8">
      <c r="A1298" t="str">
        <f>'CTOS FICHA 904946'!C1306&amp;'CTOS FICHA 904946'!D1306&amp;'CTOS FICHA 904946'!E1306&amp;'CTOS FICHA 904946'!F1306&amp;'CTOS FICHA 904946'!G1306&amp;'CTOS FICHA 904946'!H1306&amp;'CTOS FICHA 904946'!I1306</f>
        <v/>
      </c>
      <c r="B1298" s="8">
        <f>+'CTOS FICHA 904946'!A1306</f>
        <v>0</v>
      </c>
      <c r="C1298" s="8">
        <f>+'CTOS FICHA 904946'!B1306</f>
        <v>0</v>
      </c>
      <c r="D1298" s="8">
        <f>+'CTOS FICHA 904946'!P1306</f>
        <v>0</v>
      </c>
      <c r="E1298" t="str">
        <f>'CTOS FICHA 904664'!C1299&amp;'CTOS FICHA 904664'!D1299&amp;'CTOS FICHA 904664'!E1299&amp;'CTOS FICHA 904664'!F1299&amp;'CTOS FICHA 904664'!G1299&amp;'CTOS FICHA 904664'!H1299&amp;'CTOS FICHA 904664'!I1299&amp;'CTOS FICHA 904664'!Q1299</f>
        <v/>
      </c>
      <c r="F1298" s="8">
        <f>+'CTOS FICHA 904664'!A1299</f>
        <v>0</v>
      </c>
      <c r="G1298" s="8">
        <f>+'CTOS FICHA 904664'!B1299</f>
        <v>0</v>
      </c>
      <c r="H1298" s="8">
        <f>+'CTOS FICHA 904664'!P1299</f>
        <v>0</v>
      </c>
    </row>
    <row r="1299" spans="1:8">
      <c r="A1299" t="str">
        <f>'CTOS FICHA 904946'!C1307&amp;'CTOS FICHA 904946'!D1307&amp;'CTOS FICHA 904946'!E1307&amp;'CTOS FICHA 904946'!F1307&amp;'CTOS FICHA 904946'!G1307&amp;'CTOS FICHA 904946'!H1307&amp;'CTOS FICHA 904946'!I1307</f>
        <v/>
      </c>
      <c r="B1299" s="8">
        <f>+'CTOS FICHA 904946'!A1307</f>
        <v>0</v>
      </c>
      <c r="C1299" s="8">
        <f>+'CTOS FICHA 904946'!B1307</f>
        <v>0</v>
      </c>
      <c r="D1299" s="8">
        <f>+'CTOS FICHA 904946'!P1307</f>
        <v>0</v>
      </c>
      <c r="E1299" t="str">
        <f>'CTOS FICHA 904664'!C1300&amp;'CTOS FICHA 904664'!D1300&amp;'CTOS FICHA 904664'!E1300&amp;'CTOS FICHA 904664'!F1300&amp;'CTOS FICHA 904664'!G1300&amp;'CTOS FICHA 904664'!H1300&amp;'CTOS FICHA 904664'!I1300&amp;'CTOS FICHA 904664'!Q1300</f>
        <v/>
      </c>
      <c r="F1299" s="8">
        <f>+'CTOS FICHA 904664'!A1300</f>
        <v>0</v>
      </c>
      <c r="G1299" s="8">
        <f>+'CTOS FICHA 904664'!B1300</f>
        <v>0</v>
      </c>
      <c r="H1299" s="8">
        <f>+'CTOS FICHA 904664'!P1300</f>
        <v>0</v>
      </c>
    </row>
    <row r="1300" spans="1:8">
      <c r="A1300" t="str">
        <f>'CTOS FICHA 904946'!C1308&amp;'CTOS FICHA 904946'!D1308&amp;'CTOS FICHA 904946'!E1308&amp;'CTOS FICHA 904946'!F1308&amp;'CTOS FICHA 904946'!G1308&amp;'CTOS FICHA 904946'!H1308&amp;'CTOS FICHA 904946'!I1308</f>
        <v/>
      </c>
      <c r="B1300" s="8">
        <f>+'CTOS FICHA 904946'!A1308</f>
        <v>0</v>
      </c>
      <c r="C1300" s="8">
        <f>+'CTOS FICHA 904946'!B1308</f>
        <v>0</v>
      </c>
      <c r="D1300" s="8">
        <f>+'CTOS FICHA 904946'!P1308</f>
        <v>0</v>
      </c>
      <c r="E1300" t="str">
        <f>'CTOS FICHA 904664'!C1301&amp;'CTOS FICHA 904664'!D1301&amp;'CTOS FICHA 904664'!E1301&amp;'CTOS FICHA 904664'!F1301&amp;'CTOS FICHA 904664'!G1301&amp;'CTOS FICHA 904664'!H1301&amp;'CTOS FICHA 904664'!I1301&amp;'CTOS FICHA 904664'!Q1301</f>
        <v/>
      </c>
      <c r="F1300" s="8">
        <f>+'CTOS FICHA 904664'!A1301</f>
        <v>0</v>
      </c>
      <c r="G1300" s="8">
        <f>+'CTOS FICHA 904664'!B1301</f>
        <v>0</v>
      </c>
      <c r="H1300" s="8">
        <f>+'CTOS FICHA 904664'!P1301</f>
        <v>0</v>
      </c>
    </row>
    <row r="1301" spans="1:8">
      <c r="A1301" t="str">
        <f>'CTOS FICHA 904946'!C1309&amp;'CTOS FICHA 904946'!D1309&amp;'CTOS FICHA 904946'!E1309&amp;'CTOS FICHA 904946'!F1309&amp;'CTOS FICHA 904946'!G1309&amp;'CTOS FICHA 904946'!H1309&amp;'CTOS FICHA 904946'!I1309</f>
        <v/>
      </c>
      <c r="B1301" s="8">
        <f>+'CTOS FICHA 904946'!A1309</f>
        <v>0</v>
      </c>
      <c r="C1301" s="8">
        <f>+'CTOS FICHA 904946'!B1309</f>
        <v>0</v>
      </c>
      <c r="D1301" s="8">
        <f>+'CTOS FICHA 904946'!P1309</f>
        <v>0</v>
      </c>
      <c r="E1301" t="str">
        <f>'CTOS FICHA 904664'!C1302&amp;'CTOS FICHA 904664'!D1302&amp;'CTOS FICHA 904664'!E1302&amp;'CTOS FICHA 904664'!F1302&amp;'CTOS FICHA 904664'!G1302&amp;'CTOS FICHA 904664'!H1302&amp;'CTOS FICHA 904664'!I1302&amp;'CTOS FICHA 904664'!Q1302</f>
        <v/>
      </c>
      <c r="F1301" s="8">
        <f>+'CTOS FICHA 904664'!A1302</f>
        <v>0</v>
      </c>
      <c r="G1301" s="8">
        <f>+'CTOS FICHA 904664'!B1302</f>
        <v>0</v>
      </c>
      <c r="H1301" s="8">
        <f>+'CTOS FICHA 904664'!P1302</f>
        <v>0</v>
      </c>
    </row>
    <row r="1302" spans="1:8">
      <c r="A1302" t="str">
        <f>'CTOS FICHA 904946'!C1310&amp;'CTOS FICHA 904946'!D1310&amp;'CTOS FICHA 904946'!E1310&amp;'CTOS FICHA 904946'!F1310&amp;'CTOS FICHA 904946'!G1310&amp;'CTOS FICHA 904946'!H1310&amp;'CTOS FICHA 904946'!I1310</f>
        <v/>
      </c>
      <c r="B1302" s="8">
        <f>+'CTOS FICHA 904946'!A1310</f>
        <v>0</v>
      </c>
      <c r="C1302" s="8">
        <f>+'CTOS FICHA 904946'!B1310</f>
        <v>0</v>
      </c>
      <c r="D1302" s="8">
        <f>+'CTOS FICHA 904946'!P1310</f>
        <v>0</v>
      </c>
      <c r="E1302" t="str">
        <f>'CTOS FICHA 904664'!C1303&amp;'CTOS FICHA 904664'!D1303&amp;'CTOS FICHA 904664'!E1303&amp;'CTOS FICHA 904664'!F1303&amp;'CTOS FICHA 904664'!G1303&amp;'CTOS FICHA 904664'!H1303&amp;'CTOS FICHA 904664'!I1303&amp;'CTOS FICHA 904664'!Q1303</f>
        <v/>
      </c>
      <c r="F1302" s="8">
        <f>+'CTOS FICHA 904664'!A1303</f>
        <v>0</v>
      </c>
      <c r="G1302" s="8">
        <f>+'CTOS FICHA 904664'!B1303</f>
        <v>0</v>
      </c>
      <c r="H1302" s="8">
        <f>+'CTOS FICHA 904664'!P1303</f>
        <v>0</v>
      </c>
    </row>
    <row r="1303" spans="1:8">
      <c r="A1303" t="str">
        <f>'CTOS FICHA 904946'!C1311&amp;'CTOS FICHA 904946'!D1311&amp;'CTOS FICHA 904946'!E1311&amp;'CTOS FICHA 904946'!F1311&amp;'CTOS FICHA 904946'!G1311&amp;'CTOS FICHA 904946'!H1311&amp;'CTOS FICHA 904946'!I1311</f>
        <v/>
      </c>
      <c r="B1303" s="8">
        <f>+'CTOS FICHA 904946'!A1311</f>
        <v>0</v>
      </c>
      <c r="C1303" s="8">
        <f>+'CTOS FICHA 904946'!B1311</f>
        <v>0</v>
      </c>
      <c r="D1303" s="8">
        <f>+'CTOS FICHA 904946'!P1311</f>
        <v>0</v>
      </c>
      <c r="E1303" t="str">
        <f>'CTOS FICHA 904664'!C1304&amp;'CTOS FICHA 904664'!D1304&amp;'CTOS FICHA 904664'!E1304&amp;'CTOS FICHA 904664'!F1304&amp;'CTOS FICHA 904664'!G1304&amp;'CTOS FICHA 904664'!H1304&amp;'CTOS FICHA 904664'!I1304&amp;'CTOS FICHA 904664'!Q1304</f>
        <v/>
      </c>
      <c r="F1303" s="8">
        <f>+'CTOS FICHA 904664'!A1304</f>
        <v>0</v>
      </c>
      <c r="G1303" s="8">
        <f>+'CTOS FICHA 904664'!B1304</f>
        <v>0</v>
      </c>
      <c r="H1303" s="8">
        <f>+'CTOS FICHA 904664'!P1304</f>
        <v>0</v>
      </c>
    </row>
    <row r="1304" spans="1:8">
      <c r="A1304" t="str">
        <f>'CTOS FICHA 904946'!C1312&amp;'CTOS FICHA 904946'!D1312&amp;'CTOS FICHA 904946'!E1312&amp;'CTOS FICHA 904946'!F1312&amp;'CTOS FICHA 904946'!G1312&amp;'CTOS FICHA 904946'!H1312&amp;'CTOS FICHA 904946'!I1312</f>
        <v/>
      </c>
      <c r="B1304" s="8">
        <f>+'CTOS FICHA 904946'!A1312</f>
        <v>0</v>
      </c>
      <c r="C1304" s="8">
        <f>+'CTOS FICHA 904946'!B1312</f>
        <v>0</v>
      </c>
      <c r="D1304" s="8">
        <f>+'CTOS FICHA 904946'!P1312</f>
        <v>0</v>
      </c>
      <c r="E1304" t="str">
        <f>'CTOS FICHA 904664'!C1305&amp;'CTOS FICHA 904664'!D1305&amp;'CTOS FICHA 904664'!E1305&amp;'CTOS FICHA 904664'!F1305&amp;'CTOS FICHA 904664'!G1305&amp;'CTOS FICHA 904664'!H1305&amp;'CTOS FICHA 904664'!I1305&amp;'CTOS FICHA 904664'!Q1305</f>
        <v/>
      </c>
      <c r="F1304" s="8">
        <f>+'CTOS FICHA 904664'!A1305</f>
        <v>0</v>
      </c>
      <c r="G1304" s="8">
        <f>+'CTOS FICHA 904664'!B1305</f>
        <v>0</v>
      </c>
      <c r="H1304" s="8">
        <f>+'CTOS FICHA 904664'!P1305</f>
        <v>0</v>
      </c>
    </row>
    <row r="1305" spans="1:8">
      <c r="A1305" t="str">
        <f>'CTOS FICHA 904946'!C1313&amp;'CTOS FICHA 904946'!D1313&amp;'CTOS FICHA 904946'!E1313&amp;'CTOS FICHA 904946'!F1313&amp;'CTOS FICHA 904946'!G1313&amp;'CTOS FICHA 904946'!H1313&amp;'CTOS FICHA 904946'!I1313</f>
        <v/>
      </c>
      <c r="B1305" s="8">
        <f>+'CTOS FICHA 904946'!A1313</f>
        <v>0</v>
      </c>
      <c r="C1305" s="8">
        <f>+'CTOS FICHA 904946'!B1313</f>
        <v>0</v>
      </c>
      <c r="D1305" s="8">
        <f>+'CTOS FICHA 904946'!P1313</f>
        <v>0</v>
      </c>
      <c r="E1305" t="str">
        <f>'CTOS FICHA 904664'!C1306&amp;'CTOS FICHA 904664'!D1306&amp;'CTOS FICHA 904664'!E1306&amp;'CTOS FICHA 904664'!F1306&amp;'CTOS FICHA 904664'!G1306&amp;'CTOS FICHA 904664'!H1306&amp;'CTOS FICHA 904664'!I1306&amp;'CTOS FICHA 904664'!Q1306</f>
        <v/>
      </c>
      <c r="F1305" s="8">
        <f>+'CTOS FICHA 904664'!A1306</f>
        <v>0</v>
      </c>
      <c r="G1305" s="8">
        <f>+'CTOS FICHA 904664'!B1306</f>
        <v>0</v>
      </c>
      <c r="H1305" s="8">
        <f>+'CTOS FICHA 904664'!P1306</f>
        <v>0</v>
      </c>
    </row>
    <row r="1306" spans="1:8">
      <c r="A1306" t="str">
        <f>'CTOS FICHA 904946'!C1314&amp;'CTOS FICHA 904946'!D1314&amp;'CTOS FICHA 904946'!E1314&amp;'CTOS FICHA 904946'!F1314&amp;'CTOS FICHA 904946'!G1314&amp;'CTOS FICHA 904946'!H1314&amp;'CTOS FICHA 904946'!I1314</f>
        <v/>
      </c>
      <c r="B1306" s="8">
        <f>+'CTOS FICHA 904946'!A1314</f>
        <v>0</v>
      </c>
      <c r="C1306" s="8">
        <f>+'CTOS FICHA 904946'!B1314</f>
        <v>0</v>
      </c>
      <c r="D1306" s="8">
        <f>+'CTOS FICHA 904946'!P1314</f>
        <v>0</v>
      </c>
      <c r="E1306" t="str">
        <f>'CTOS FICHA 904664'!C1307&amp;'CTOS FICHA 904664'!D1307&amp;'CTOS FICHA 904664'!E1307&amp;'CTOS FICHA 904664'!F1307&amp;'CTOS FICHA 904664'!G1307&amp;'CTOS FICHA 904664'!H1307&amp;'CTOS FICHA 904664'!I1307&amp;'CTOS FICHA 904664'!Q1307</f>
        <v/>
      </c>
      <c r="F1306" s="8">
        <f>+'CTOS FICHA 904664'!A1307</f>
        <v>0</v>
      </c>
      <c r="G1306" s="8">
        <f>+'CTOS FICHA 904664'!B1307</f>
        <v>0</v>
      </c>
      <c r="H1306" s="8">
        <f>+'CTOS FICHA 904664'!P1307</f>
        <v>0</v>
      </c>
    </row>
    <row r="1307" spans="1:8">
      <c r="A1307" t="str">
        <f>'CTOS FICHA 904946'!C1315&amp;'CTOS FICHA 904946'!D1315&amp;'CTOS FICHA 904946'!E1315&amp;'CTOS FICHA 904946'!F1315&amp;'CTOS FICHA 904946'!G1315&amp;'CTOS FICHA 904946'!H1315&amp;'CTOS FICHA 904946'!I1315</f>
        <v/>
      </c>
      <c r="B1307" s="8">
        <f>+'CTOS FICHA 904946'!A1315</f>
        <v>0</v>
      </c>
      <c r="C1307" s="8">
        <f>+'CTOS FICHA 904946'!B1315</f>
        <v>0</v>
      </c>
      <c r="D1307" s="8">
        <f>+'CTOS FICHA 904946'!P1315</f>
        <v>0</v>
      </c>
      <c r="E1307" t="str">
        <f>'CTOS FICHA 904664'!C1308&amp;'CTOS FICHA 904664'!D1308&amp;'CTOS FICHA 904664'!E1308&amp;'CTOS FICHA 904664'!F1308&amp;'CTOS FICHA 904664'!G1308&amp;'CTOS FICHA 904664'!H1308&amp;'CTOS FICHA 904664'!I1308&amp;'CTOS FICHA 904664'!Q1308</f>
        <v/>
      </c>
      <c r="F1307" s="8">
        <f>+'CTOS FICHA 904664'!A1308</f>
        <v>0</v>
      </c>
      <c r="G1307" s="8">
        <f>+'CTOS FICHA 904664'!B1308</f>
        <v>0</v>
      </c>
      <c r="H1307" s="8">
        <f>+'CTOS FICHA 904664'!P1308</f>
        <v>0</v>
      </c>
    </row>
    <row r="1308" spans="1:8">
      <c r="A1308" t="str">
        <f>'CTOS FICHA 904946'!C1316&amp;'CTOS FICHA 904946'!D1316&amp;'CTOS FICHA 904946'!E1316&amp;'CTOS FICHA 904946'!F1316&amp;'CTOS FICHA 904946'!G1316&amp;'CTOS FICHA 904946'!H1316&amp;'CTOS FICHA 904946'!I1316</f>
        <v/>
      </c>
      <c r="B1308" s="8">
        <f>+'CTOS FICHA 904946'!A1316</f>
        <v>0</v>
      </c>
      <c r="C1308" s="8">
        <f>+'CTOS FICHA 904946'!B1316</f>
        <v>0</v>
      </c>
      <c r="D1308" s="8">
        <f>+'CTOS FICHA 904946'!P1316</f>
        <v>0</v>
      </c>
      <c r="E1308" t="str">
        <f>'CTOS FICHA 904664'!C1309&amp;'CTOS FICHA 904664'!D1309&amp;'CTOS FICHA 904664'!E1309&amp;'CTOS FICHA 904664'!F1309&amp;'CTOS FICHA 904664'!G1309&amp;'CTOS FICHA 904664'!H1309&amp;'CTOS FICHA 904664'!I1309&amp;'CTOS FICHA 904664'!Q1309</f>
        <v/>
      </c>
      <c r="F1308" s="8">
        <f>+'CTOS FICHA 904664'!A1309</f>
        <v>0</v>
      </c>
      <c r="G1308" s="8">
        <f>+'CTOS FICHA 904664'!B1309</f>
        <v>0</v>
      </c>
      <c r="H1308" s="8">
        <f>+'CTOS FICHA 904664'!P1309</f>
        <v>0</v>
      </c>
    </row>
    <row r="1309" spans="1:8">
      <c r="A1309" t="str">
        <f>'CTOS FICHA 904946'!C1317&amp;'CTOS FICHA 904946'!D1317&amp;'CTOS FICHA 904946'!E1317&amp;'CTOS FICHA 904946'!F1317&amp;'CTOS FICHA 904946'!G1317&amp;'CTOS FICHA 904946'!H1317&amp;'CTOS FICHA 904946'!I1317</f>
        <v/>
      </c>
      <c r="B1309" s="8">
        <f>+'CTOS FICHA 904946'!A1317</f>
        <v>0</v>
      </c>
      <c r="C1309" s="8">
        <f>+'CTOS FICHA 904946'!B1317</f>
        <v>0</v>
      </c>
      <c r="D1309" s="8">
        <f>+'CTOS FICHA 904946'!P1317</f>
        <v>0</v>
      </c>
      <c r="E1309" t="str">
        <f>'CTOS FICHA 904664'!C1310&amp;'CTOS FICHA 904664'!D1310&amp;'CTOS FICHA 904664'!E1310&amp;'CTOS FICHA 904664'!F1310&amp;'CTOS FICHA 904664'!G1310&amp;'CTOS FICHA 904664'!H1310&amp;'CTOS FICHA 904664'!I1310&amp;'CTOS FICHA 904664'!Q1310</f>
        <v/>
      </c>
      <c r="F1309" s="8">
        <f>+'CTOS FICHA 904664'!A1310</f>
        <v>0</v>
      </c>
      <c r="G1309" s="8">
        <f>+'CTOS FICHA 904664'!B1310</f>
        <v>0</v>
      </c>
      <c r="H1309" s="8">
        <f>+'CTOS FICHA 904664'!P1310</f>
        <v>0</v>
      </c>
    </row>
    <row r="1310" spans="1:8">
      <c r="A1310" t="str">
        <f>'CTOS FICHA 904946'!C1318&amp;'CTOS FICHA 904946'!D1318&amp;'CTOS FICHA 904946'!E1318&amp;'CTOS FICHA 904946'!F1318&amp;'CTOS FICHA 904946'!G1318&amp;'CTOS FICHA 904946'!H1318&amp;'CTOS FICHA 904946'!I1318</f>
        <v/>
      </c>
      <c r="B1310" s="8">
        <f>+'CTOS FICHA 904946'!A1318</f>
        <v>0</v>
      </c>
      <c r="C1310" s="8">
        <f>+'CTOS FICHA 904946'!B1318</f>
        <v>0</v>
      </c>
      <c r="D1310" s="8">
        <f>+'CTOS FICHA 904946'!P1318</f>
        <v>0</v>
      </c>
      <c r="E1310" t="str">
        <f>'CTOS FICHA 904664'!C1311&amp;'CTOS FICHA 904664'!D1311&amp;'CTOS FICHA 904664'!E1311&amp;'CTOS FICHA 904664'!F1311&amp;'CTOS FICHA 904664'!G1311&amp;'CTOS FICHA 904664'!H1311&amp;'CTOS FICHA 904664'!I1311&amp;'CTOS FICHA 904664'!Q1311</f>
        <v/>
      </c>
      <c r="F1310" s="8">
        <f>+'CTOS FICHA 904664'!A1311</f>
        <v>0</v>
      </c>
      <c r="G1310" s="8">
        <f>+'CTOS FICHA 904664'!B1311</f>
        <v>0</v>
      </c>
      <c r="H1310" s="8">
        <f>+'CTOS FICHA 904664'!P1311</f>
        <v>0</v>
      </c>
    </row>
    <row r="1311" spans="1:8">
      <c r="A1311" t="str">
        <f>'CTOS FICHA 904946'!C1319&amp;'CTOS FICHA 904946'!D1319&amp;'CTOS FICHA 904946'!E1319&amp;'CTOS FICHA 904946'!F1319&amp;'CTOS FICHA 904946'!G1319&amp;'CTOS FICHA 904946'!H1319&amp;'CTOS FICHA 904946'!I1319</f>
        <v/>
      </c>
      <c r="B1311" s="8">
        <f>+'CTOS FICHA 904946'!A1319</f>
        <v>0</v>
      </c>
      <c r="C1311" s="8">
        <f>+'CTOS FICHA 904946'!B1319</f>
        <v>0</v>
      </c>
      <c r="D1311" s="8">
        <f>+'CTOS FICHA 904946'!P1319</f>
        <v>0</v>
      </c>
      <c r="E1311" t="str">
        <f>'CTOS FICHA 904664'!C1312&amp;'CTOS FICHA 904664'!D1312&amp;'CTOS FICHA 904664'!E1312&amp;'CTOS FICHA 904664'!F1312&amp;'CTOS FICHA 904664'!G1312&amp;'CTOS FICHA 904664'!H1312&amp;'CTOS FICHA 904664'!I1312&amp;'CTOS FICHA 904664'!Q1312</f>
        <v/>
      </c>
      <c r="F1311" s="8">
        <f>+'CTOS FICHA 904664'!A1312</f>
        <v>0</v>
      </c>
      <c r="G1311" s="8">
        <f>+'CTOS FICHA 904664'!B1312</f>
        <v>0</v>
      </c>
      <c r="H1311" s="8">
        <f>+'CTOS FICHA 904664'!P1312</f>
        <v>0</v>
      </c>
    </row>
    <row r="1312" spans="1:8">
      <c r="A1312" t="str">
        <f>'CTOS FICHA 904946'!C1320&amp;'CTOS FICHA 904946'!D1320&amp;'CTOS FICHA 904946'!E1320&amp;'CTOS FICHA 904946'!F1320&amp;'CTOS FICHA 904946'!G1320&amp;'CTOS FICHA 904946'!H1320&amp;'CTOS FICHA 904946'!I1320</f>
        <v/>
      </c>
      <c r="B1312" s="8">
        <f>+'CTOS FICHA 904946'!A1320</f>
        <v>0</v>
      </c>
      <c r="C1312" s="8">
        <f>+'CTOS FICHA 904946'!B1320</f>
        <v>0</v>
      </c>
      <c r="D1312" s="8">
        <f>+'CTOS FICHA 904946'!P1320</f>
        <v>0</v>
      </c>
      <c r="E1312" t="str">
        <f>'CTOS FICHA 904664'!C1313&amp;'CTOS FICHA 904664'!D1313&amp;'CTOS FICHA 904664'!E1313&amp;'CTOS FICHA 904664'!F1313&amp;'CTOS FICHA 904664'!G1313&amp;'CTOS FICHA 904664'!H1313&amp;'CTOS FICHA 904664'!I1313&amp;'CTOS FICHA 904664'!Q1313</f>
        <v/>
      </c>
      <c r="F1312" s="8">
        <f>+'CTOS FICHA 904664'!A1313</f>
        <v>0</v>
      </c>
      <c r="G1312" s="8">
        <f>+'CTOS FICHA 904664'!B1313</f>
        <v>0</v>
      </c>
      <c r="H1312" s="8">
        <f>+'CTOS FICHA 904664'!P1313</f>
        <v>0</v>
      </c>
    </row>
    <row r="1313" spans="1:8">
      <c r="A1313" t="str">
        <f>'CTOS FICHA 904946'!C1321&amp;'CTOS FICHA 904946'!D1321&amp;'CTOS FICHA 904946'!E1321&amp;'CTOS FICHA 904946'!F1321&amp;'CTOS FICHA 904946'!G1321&amp;'CTOS FICHA 904946'!H1321&amp;'CTOS FICHA 904946'!I1321</f>
        <v/>
      </c>
      <c r="B1313" s="8">
        <f>+'CTOS FICHA 904946'!A1321</f>
        <v>0</v>
      </c>
      <c r="C1313" s="8">
        <f>+'CTOS FICHA 904946'!B1321</f>
        <v>0</v>
      </c>
      <c r="D1313" s="8">
        <f>+'CTOS FICHA 904946'!P1321</f>
        <v>0</v>
      </c>
      <c r="E1313" t="str">
        <f>'CTOS FICHA 904664'!C1314&amp;'CTOS FICHA 904664'!D1314&amp;'CTOS FICHA 904664'!E1314&amp;'CTOS FICHA 904664'!F1314&amp;'CTOS FICHA 904664'!G1314&amp;'CTOS FICHA 904664'!H1314&amp;'CTOS FICHA 904664'!I1314&amp;'CTOS FICHA 904664'!Q1314</f>
        <v/>
      </c>
      <c r="F1313" s="8">
        <f>+'CTOS FICHA 904664'!A1314</f>
        <v>0</v>
      </c>
      <c r="G1313" s="8">
        <f>+'CTOS FICHA 904664'!B1314</f>
        <v>0</v>
      </c>
      <c r="H1313" s="8">
        <f>+'CTOS FICHA 904664'!P1314</f>
        <v>0</v>
      </c>
    </row>
    <row r="1314" spans="1:8">
      <c r="A1314" t="str">
        <f>'CTOS FICHA 904946'!C1322&amp;'CTOS FICHA 904946'!D1322&amp;'CTOS FICHA 904946'!E1322&amp;'CTOS FICHA 904946'!F1322&amp;'CTOS FICHA 904946'!G1322&amp;'CTOS FICHA 904946'!H1322&amp;'CTOS FICHA 904946'!I1322</f>
        <v/>
      </c>
      <c r="B1314" s="8">
        <f>+'CTOS FICHA 904946'!A1322</f>
        <v>0</v>
      </c>
      <c r="C1314" s="8">
        <f>+'CTOS FICHA 904946'!B1322</f>
        <v>0</v>
      </c>
      <c r="D1314" s="8">
        <f>+'CTOS FICHA 904946'!P1322</f>
        <v>0</v>
      </c>
      <c r="E1314" t="str">
        <f>'CTOS FICHA 904664'!C1315&amp;'CTOS FICHA 904664'!D1315&amp;'CTOS FICHA 904664'!E1315&amp;'CTOS FICHA 904664'!F1315&amp;'CTOS FICHA 904664'!G1315&amp;'CTOS FICHA 904664'!H1315&amp;'CTOS FICHA 904664'!I1315&amp;'CTOS FICHA 904664'!Q1315</f>
        <v/>
      </c>
      <c r="F1314" s="8">
        <f>+'CTOS FICHA 904664'!A1315</f>
        <v>0</v>
      </c>
      <c r="G1314" s="8">
        <f>+'CTOS FICHA 904664'!B1315</f>
        <v>0</v>
      </c>
      <c r="H1314" s="8">
        <f>+'CTOS FICHA 904664'!P1315</f>
        <v>0</v>
      </c>
    </row>
    <row r="1315" spans="1:8">
      <c r="A1315" t="str">
        <f>'CTOS FICHA 904946'!C1323&amp;'CTOS FICHA 904946'!D1323&amp;'CTOS FICHA 904946'!E1323&amp;'CTOS FICHA 904946'!F1323&amp;'CTOS FICHA 904946'!G1323&amp;'CTOS FICHA 904946'!H1323&amp;'CTOS FICHA 904946'!I1323</f>
        <v/>
      </c>
      <c r="B1315" s="8">
        <f>+'CTOS FICHA 904946'!A1323</f>
        <v>0</v>
      </c>
      <c r="C1315" s="8">
        <f>+'CTOS FICHA 904946'!B1323</f>
        <v>0</v>
      </c>
      <c r="D1315" s="8">
        <f>+'CTOS FICHA 904946'!P1323</f>
        <v>0</v>
      </c>
      <c r="E1315" t="str">
        <f>'CTOS FICHA 904664'!C1316&amp;'CTOS FICHA 904664'!D1316&amp;'CTOS FICHA 904664'!E1316&amp;'CTOS FICHA 904664'!F1316&amp;'CTOS FICHA 904664'!G1316&amp;'CTOS FICHA 904664'!H1316&amp;'CTOS FICHA 904664'!I1316&amp;'CTOS FICHA 904664'!Q1316</f>
        <v/>
      </c>
      <c r="F1315" s="8">
        <f>+'CTOS FICHA 904664'!A1316</f>
        <v>0</v>
      </c>
      <c r="G1315" s="8">
        <f>+'CTOS FICHA 904664'!B1316</f>
        <v>0</v>
      </c>
      <c r="H1315" s="8">
        <f>+'CTOS FICHA 904664'!P1316</f>
        <v>0</v>
      </c>
    </row>
    <row r="1316" spans="1:8">
      <c r="A1316" t="str">
        <f>'CTOS FICHA 904946'!C1324&amp;'CTOS FICHA 904946'!D1324&amp;'CTOS FICHA 904946'!E1324&amp;'CTOS FICHA 904946'!F1324&amp;'CTOS FICHA 904946'!G1324&amp;'CTOS FICHA 904946'!H1324&amp;'CTOS FICHA 904946'!I1324</f>
        <v/>
      </c>
      <c r="B1316" s="8">
        <f>+'CTOS FICHA 904946'!A1324</f>
        <v>0</v>
      </c>
      <c r="C1316" s="8">
        <f>+'CTOS FICHA 904946'!B1324</f>
        <v>0</v>
      </c>
      <c r="D1316" s="8">
        <f>+'CTOS FICHA 904946'!P1324</f>
        <v>0</v>
      </c>
      <c r="E1316" t="str">
        <f>'CTOS FICHA 904664'!C1317&amp;'CTOS FICHA 904664'!D1317&amp;'CTOS FICHA 904664'!E1317&amp;'CTOS FICHA 904664'!F1317&amp;'CTOS FICHA 904664'!G1317&amp;'CTOS FICHA 904664'!H1317&amp;'CTOS FICHA 904664'!I1317&amp;'CTOS FICHA 904664'!Q1317</f>
        <v/>
      </c>
      <c r="F1316" s="8">
        <f>+'CTOS FICHA 904664'!A1317</f>
        <v>0</v>
      </c>
      <c r="G1316" s="8">
        <f>+'CTOS FICHA 904664'!B1317</f>
        <v>0</v>
      </c>
      <c r="H1316" s="8">
        <f>+'CTOS FICHA 904664'!P1317</f>
        <v>0</v>
      </c>
    </row>
    <row r="1317" spans="1:8">
      <c r="A1317" t="str">
        <f>'CTOS FICHA 904946'!C1325&amp;'CTOS FICHA 904946'!D1325&amp;'CTOS FICHA 904946'!E1325&amp;'CTOS FICHA 904946'!F1325&amp;'CTOS FICHA 904946'!G1325&amp;'CTOS FICHA 904946'!H1325&amp;'CTOS FICHA 904946'!I1325</f>
        <v/>
      </c>
      <c r="B1317" s="8">
        <f>+'CTOS FICHA 904946'!A1325</f>
        <v>0</v>
      </c>
      <c r="C1317" s="8">
        <f>+'CTOS FICHA 904946'!B1325</f>
        <v>0</v>
      </c>
      <c r="D1317" s="8">
        <f>+'CTOS FICHA 904946'!P1325</f>
        <v>0</v>
      </c>
      <c r="E1317" t="str">
        <f>'CTOS FICHA 904664'!C1318&amp;'CTOS FICHA 904664'!D1318&amp;'CTOS FICHA 904664'!E1318&amp;'CTOS FICHA 904664'!F1318&amp;'CTOS FICHA 904664'!G1318&amp;'CTOS FICHA 904664'!H1318&amp;'CTOS FICHA 904664'!I1318&amp;'CTOS FICHA 904664'!Q1318</f>
        <v/>
      </c>
      <c r="F1317" s="8">
        <f>+'CTOS FICHA 904664'!A1318</f>
        <v>0</v>
      </c>
      <c r="G1317" s="8">
        <f>+'CTOS FICHA 904664'!B1318</f>
        <v>0</v>
      </c>
      <c r="H1317" s="8">
        <f>+'CTOS FICHA 904664'!P1318</f>
        <v>0</v>
      </c>
    </row>
    <row r="1318" spans="1:8">
      <c r="A1318" t="str">
        <f>'CTOS FICHA 904946'!C1326&amp;'CTOS FICHA 904946'!D1326&amp;'CTOS FICHA 904946'!E1326&amp;'CTOS FICHA 904946'!F1326&amp;'CTOS FICHA 904946'!G1326&amp;'CTOS FICHA 904946'!H1326&amp;'CTOS FICHA 904946'!I1326</f>
        <v/>
      </c>
      <c r="B1318" s="8">
        <f>+'CTOS FICHA 904946'!A1326</f>
        <v>0</v>
      </c>
      <c r="C1318" s="8">
        <f>+'CTOS FICHA 904946'!B1326</f>
        <v>0</v>
      </c>
      <c r="D1318" s="8">
        <f>+'CTOS FICHA 904946'!P1326</f>
        <v>0</v>
      </c>
      <c r="E1318" t="str">
        <f>'CTOS FICHA 904664'!C1319&amp;'CTOS FICHA 904664'!D1319&amp;'CTOS FICHA 904664'!E1319&amp;'CTOS FICHA 904664'!F1319&amp;'CTOS FICHA 904664'!G1319&amp;'CTOS FICHA 904664'!H1319&amp;'CTOS FICHA 904664'!I1319&amp;'CTOS FICHA 904664'!Q1319</f>
        <v/>
      </c>
      <c r="F1318" s="8">
        <f>+'CTOS FICHA 904664'!A1319</f>
        <v>0</v>
      </c>
      <c r="G1318" s="8">
        <f>+'CTOS FICHA 904664'!B1319</f>
        <v>0</v>
      </c>
      <c r="H1318" s="8">
        <f>+'CTOS FICHA 904664'!P1319</f>
        <v>0</v>
      </c>
    </row>
    <row r="1319" spans="1:8">
      <c r="A1319" t="str">
        <f>'CTOS FICHA 904946'!C1327&amp;'CTOS FICHA 904946'!D1327&amp;'CTOS FICHA 904946'!E1327&amp;'CTOS FICHA 904946'!F1327&amp;'CTOS FICHA 904946'!G1327&amp;'CTOS FICHA 904946'!H1327&amp;'CTOS FICHA 904946'!I1327</f>
        <v/>
      </c>
      <c r="B1319" s="8">
        <f>+'CTOS FICHA 904946'!A1327</f>
        <v>0</v>
      </c>
      <c r="C1319" s="8">
        <f>+'CTOS FICHA 904946'!B1327</f>
        <v>0</v>
      </c>
      <c r="D1319" s="8">
        <f>+'CTOS FICHA 904946'!P1327</f>
        <v>0</v>
      </c>
      <c r="E1319" t="str">
        <f>'CTOS FICHA 904664'!C1320&amp;'CTOS FICHA 904664'!D1320&amp;'CTOS FICHA 904664'!E1320&amp;'CTOS FICHA 904664'!F1320&amp;'CTOS FICHA 904664'!G1320&amp;'CTOS FICHA 904664'!H1320&amp;'CTOS FICHA 904664'!I1320&amp;'CTOS FICHA 904664'!Q1320</f>
        <v/>
      </c>
      <c r="F1319" s="8">
        <f>+'CTOS FICHA 904664'!A1320</f>
        <v>0</v>
      </c>
      <c r="G1319" s="8">
        <f>+'CTOS FICHA 904664'!B1320</f>
        <v>0</v>
      </c>
      <c r="H1319" s="8">
        <f>+'CTOS FICHA 904664'!P1320</f>
        <v>0</v>
      </c>
    </row>
    <row r="1320" spans="1:8">
      <c r="A1320" t="str">
        <f>'CTOS FICHA 904946'!C1328&amp;'CTOS FICHA 904946'!D1328&amp;'CTOS FICHA 904946'!E1328&amp;'CTOS FICHA 904946'!F1328&amp;'CTOS FICHA 904946'!G1328&amp;'CTOS FICHA 904946'!H1328&amp;'CTOS FICHA 904946'!I1328</f>
        <v/>
      </c>
      <c r="B1320" s="8">
        <f>+'CTOS FICHA 904946'!A1328</f>
        <v>0</v>
      </c>
      <c r="C1320" s="8">
        <f>+'CTOS FICHA 904946'!B1328</f>
        <v>0</v>
      </c>
      <c r="D1320" s="8">
        <f>+'CTOS FICHA 904946'!P1328</f>
        <v>0</v>
      </c>
      <c r="E1320" t="str">
        <f>'CTOS FICHA 904664'!C1321&amp;'CTOS FICHA 904664'!D1321&amp;'CTOS FICHA 904664'!E1321&amp;'CTOS FICHA 904664'!F1321&amp;'CTOS FICHA 904664'!G1321&amp;'CTOS FICHA 904664'!H1321&amp;'CTOS FICHA 904664'!I1321&amp;'CTOS FICHA 904664'!Q1321</f>
        <v/>
      </c>
      <c r="F1320" s="8">
        <f>+'CTOS FICHA 904664'!A1321</f>
        <v>0</v>
      </c>
      <c r="G1320" s="8">
        <f>+'CTOS FICHA 904664'!B1321</f>
        <v>0</v>
      </c>
      <c r="H1320" s="8">
        <f>+'CTOS FICHA 904664'!P1321</f>
        <v>0</v>
      </c>
    </row>
    <row r="1321" spans="1:8">
      <c r="A1321" t="str">
        <f>'CTOS FICHA 904946'!C1329&amp;'CTOS FICHA 904946'!D1329&amp;'CTOS FICHA 904946'!E1329&amp;'CTOS FICHA 904946'!F1329&amp;'CTOS FICHA 904946'!G1329&amp;'CTOS FICHA 904946'!H1329&amp;'CTOS FICHA 904946'!I1329</f>
        <v/>
      </c>
      <c r="B1321" s="8">
        <f>+'CTOS FICHA 904946'!A1329</f>
        <v>0</v>
      </c>
      <c r="C1321" s="8">
        <f>+'CTOS FICHA 904946'!B1329</f>
        <v>0</v>
      </c>
      <c r="D1321" s="8">
        <f>+'CTOS FICHA 904946'!P1329</f>
        <v>0</v>
      </c>
      <c r="E1321" t="str">
        <f>'CTOS FICHA 904664'!C1322&amp;'CTOS FICHA 904664'!D1322&amp;'CTOS FICHA 904664'!E1322&amp;'CTOS FICHA 904664'!F1322&amp;'CTOS FICHA 904664'!G1322&amp;'CTOS FICHA 904664'!H1322&amp;'CTOS FICHA 904664'!I1322&amp;'CTOS FICHA 904664'!Q1322</f>
        <v/>
      </c>
      <c r="F1321" s="8">
        <f>+'CTOS FICHA 904664'!A1322</f>
        <v>0</v>
      </c>
      <c r="G1321" s="8">
        <f>+'CTOS FICHA 904664'!B1322</f>
        <v>0</v>
      </c>
      <c r="H1321" s="8">
        <f>+'CTOS FICHA 904664'!P1322</f>
        <v>0</v>
      </c>
    </row>
    <row r="1322" spans="1:8">
      <c r="A1322" t="str">
        <f>'CTOS FICHA 904946'!C1330&amp;'CTOS FICHA 904946'!D1330&amp;'CTOS FICHA 904946'!E1330&amp;'CTOS FICHA 904946'!F1330&amp;'CTOS FICHA 904946'!G1330&amp;'CTOS FICHA 904946'!H1330&amp;'CTOS FICHA 904946'!I1330</f>
        <v/>
      </c>
      <c r="B1322" s="8">
        <f>+'CTOS FICHA 904946'!A1330</f>
        <v>0</v>
      </c>
      <c r="C1322" s="8">
        <f>+'CTOS FICHA 904946'!B1330</f>
        <v>0</v>
      </c>
      <c r="D1322" s="8">
        <f>+'CTOS FICHA 904946'!P1330</f>
        <v>0</v>
      </c>
      <c r="E1322" t="str">
        <f>'CTOS FICHA 904664'!C1323&amp;'CTOS FICHA 904664'!D1323&amp;'CTOS FICHA 904664'!E1323&amp;'CTOS FICHA 904664'!F1323&amp;'CTOS FICHA 904664'!G1323&amp;'CTOS FICHA 904664'!H1323&amp;'CTOS FICHA 904664'!I1323&amp;'CTOS FICHA 904664'!Q1323</f>
        <v/>
      </c>
      <c r="F1322" s="8">
        <f>+'CTOS FICHA 904664'!A1323</f>
        <v>0</v>
      </c>
      <c r="G1322" s="8">
        <f>+'CTOS FICHA 904664'!B1323</f>
        <v>0</v>
      </c>
      <c r="H1322" s="8">
        <f>+'CTOS FICHA 904664'!P1323</f>
        <v>0</v>
      </c>
    </row>
    <row r="1323" spans="1:8">
      <c r="A1323" t="str">
        <f>'CTOS FICHA 904946'!C1331&amp;'CTOS FICHA 904946'!D1331&amp;'CTOS FICHA 904946'!E1331&amp;'CTOS FICHA 904946'!F1331&amp;'CTOS FICHA 904946'!G1331&amp;'CTOS FICHA 904946'!H1331&amp;'CTOS FICHA 904946'!I1331</f>
        <v/>
      </c>
      <c r="B1323" s="8">
        <f>+'CTOS FICHA 904946'!A1331</f>
        <v>0</v>
      </c>
      <c r="C1323" s="8">
        <f>+'CTOS FICHA 904946'!B1331</f>
        <v>0</v>
      </c>
      <c r="D1323" s="8">
        <f>+'CTOS FICHA 904946'!P1331</f>
        <v>0</v>
      </c>
      <c r="E1323" t="str">
        <f>'CTOS FICHA 904664'!C1324&amp;'CTOS FICHA 904664'!D1324&amp;'CTOS FICHA 904664'!E1324&amp;'CTOS FICHA 904664'!F1324&amp;'CTOS FICHA 904664'!G1324&amp;'CTOS FICHA 904664'!H1324&amp;'CTOS FICHA 904664'!I1324&amp;'CTOS FICHA 904664'!Q1324</f>
        <v/>
      </c>
      <c r="F1323" s="8">
        <f>+'CTOS FICHA 904664'!A1324</f>
        <v>0</v>
      </c>
      <c r="G1323" s="8">
        <f>+'CTOS FICHA 904664'!B1324</f>
        <v>0</v>
      </c>
      <c r="H1323" s="8">
        <f>+'CTOS FICHA 904664'!P1324</f>
        <v>0</v>
      </c>
    </row>
    <row r="1324" spans="1:8">
      <c r="A1324" t="str">
        <f>'CTOS FICHA 904946'!C1332&amp;'CTOS FICHA 904946'!D1332&amp;'CTOS FICHA 904946'!E1332&amp;'CTOS FICHA 904946'!F1332&amp;'CTOS FICHA 904946'!G1332&amp;'CTOS FICHA 904946'!H1332&amp;'CTOS FICHA 904946'!I1332</f>
        <v/>
      </c>
      <c r="B1324" s="8">
        <f>+'CTOS FICHA 904946'!A1332</f>
        <v>0</v>
      </c>
      <c r="C1324" s="8">
        <f>+'CTOS FICHA 904946'!B1332</f>
        <v>0</v>
      </c>
      <c r="D1324" s="8">
        <f>+'CTOS FICHA 904946'!P1332</f>
        <v>0</v>
      </c>
      <c r="E1324" t="str">
        <f>'CTOS FICHA 904664'!C1325&amp;'CTOS FICHA 904664'!D1325&amp;'CTOS FICHA 904664'!E1325&amp;'CTOS FICHA 904664'!F1325&amp;'CTOS FICHA 904664'!G1325&amp;'CTOS FICHA 904664'!H1325&amp;'CTOS FICHA 904664'!I1325&amp;'CTOS FICHA 904664'!Q1325</f>
        <v/>
      </c>
      <c r="F1324" s="8">
        <f>+'CTOS FICHA 904664'!A1325</f>
        <v>0</v>
      </c>
      <c r="G1324" s="8">
        <f>+'CTOS FICHA 904664'!B1325</f>
        <v>0</v>
      </c>
      <c r="H1324" s="8">
        <f>+'CTOS FICHA 904664'!P1325</f>
        <v>0</v>
      </c>
    </row>
    <row r="1325" spans="1:8">
      <c r="A1325" t="str">
        <f>'CTOS FICHA 904946'!C1333&amp;'CTOS FICHA 904946'!D1333&amp;'CTOS FICHA 904946'!E1333&amp;'CTOS FICHA 904946'!F1333&amp;'CTOS FICHA 904946'!G1333&amp;'CTOS FICHA 904946'!H1333&amp;'CTOS FICHA 904946'!I1333</f>
        <v/>
      </c>
      <c r="B1325" s="8">
        <f>+'CTOS FICHA 904946'!A1333</f>
        <v>0</v>
      </c>
      <c r="C1325" s="8">
        <f>+'CTOS FICHA 904946'!B1333</f>
        <v>0</v>
      </c>
      <c r="D1325" s="8">
        <f>+'CTOS FICHA 904946'!P1333</f>
        <v>0</v>
      </c>
      <c r="E1325" t="str">
        <f>'CTOS FICHA 904664'!C1326&amp;'CTOS FICHA 904664'!D1326&amp;'CTOS FICHA 904664'!E1326&amp;'CTOS FICHA 904664'!F1326&amp;'CTOS FICHA 904664'!G1326&amp;'CTOS FICHA 904664'!H1326&amp;'CTOS FICHA 904664'!I1326&amp;'CTOS FICHA 904664'!Q1326</f>
        <v/>
      </c>
      <c r="F1325" s="8">
        <f>+'CTOS FICHA 904664'!A1326</f>
        <v>0</v>
      </c>
      <c r="G1325" s="8">
        <f>+'CTOS FICHA 904664'!B1326</f>
        <v>0</v>
      </c>
      <c r="H1325" s="8">
        <f>+'CTOS FICHA 904664'!P1326</f>
        <v>0</v>
      </c>
    </row>
    <row r="1326" spans="1:8">
      <c r="A1326" t="str">
        <f>'CTOS FICHA 904946'!C1334&amp;'CTOS FICHA 904946'!D1334&amp;'CTOS FICHA 904946'!E1334&amp;'CTOS FICHA 904946'!F1334&amp;'CTOS FICHA 904946'!G1334&amp;'CTOS FICHA 904946'!H1334&amp;'CTOS FICHA 904946'!I1334</f>
        <v/>
      </c>
      <c r="B1326" s="8">
        <f>+'CTOS FICHA 904946'!A1334</f>
        <v>0</v>
      </c>
      <c r="C1326" s="8">
        <f>+'CTOS FICHA 904946'!B1334</f>
        <v>0</v>
      </c>
      <c r="D1326" s="8">
        <f>+'CTOS FICHA 904946'!P1334</f>
        <v>0</v>
      </c>
      <c r="E1326" t="str">
        <f>'CTOS FICHA 904664'!C1327&amp;'CTOS FICHA 904664'!D1327&amp;'CTOS FICHA 904664'!E1327&amp;'CTOS FICHA 904664'!F1327&amp;'CTOS FICHA 904664'!G1327&amp;'CTOS FICHA 904664'!H1327&amp;'CTOS FICHA 904664'!I1327&amp;'CTOS FICHA 904664'!Q1327</f>
        <v/>
      </c>
      <c r="F1326" s="8">
        <f>+'CTOS FICHA 904664'!A1327</f>
        <v>0</v>
      </c>
      <c r="G1326" s="8">
        <f>+'CTOS FICHA 904664'!B1327</f>
        <v>0</v>
      </c>
      <c r="H1326" s="8">
        <f>+'CTOS FICHA 904664'!P1327</f>
        <v>0</v>
      </c>
    </row>
    <row r="1327" spans="1:8">
      <c r="A1327" t="str">
        <f>'CTOS FICHA 904946'!C1335&amp;'CTOS FICHA 904946'!D1335&amp;'CTOS FICHA 904946'!E1335&amp;'CTOS FICHA 904946'!F1335&amp;'CTOS FICHA 904946'!G1335&amp;'CTOS FICHA 904946'!H1335&amp;'CTOS FICHA 904946'!I1335</f>
        <v/>
      </c>
      <c r="B1327" s="8">
        <f>+'CTOS FICHA 904946'!A1335</f>
        <v>0</v>
      </c>
      <c r="C1327" s="8">
        <f>+'CTOS FICHA 904946'!B1335</f>
        <v>0</v>
      </c>
      <c r="D1327" s="8">
        <f>+'CTOS FICHA 904946'!P1335</f>
        <v>0</v>
      </c>
      <c r="E1327" t="str">
        <f>'CTOS FICHA 904664'!C1328&amp;'CTOS FICHA 904664'!D1328&amp;'CTOS FICHA 904664'!E1328&amp;'CTOS FICHA 904664'!F1328&amp;'CTOS FICHA 904664'!G1328&amp;'CTOS FICHA 904664'!H1328&amp;'CTOS FICHA 904664'!I1328&amp;'CTOS FICHA 904664'!Q1328</f>
        <v/>
      </c>
      <c r="F1327" s="8">
        <f>+'CTOS FICHA 904664'!A1328</f>
        <v>0</v>
      </c>
      <c r="G1327" s="8">
        <f>+'CTOS FICHA 904664'!B1328</f>
        <v>0</v>
      </c>
      <c r="H1327" s="8">
        <f>+'CTOS FICHA 904664'!P1328</f>
        <v>0</v>
      </c>
    </row>
    <row r="1328" spans="1:8">
      <c r="A1328" t="str">
        <f>'CTOS FICHA 904946'!C1336&amp;'CTOS FICHA 904946'!D1336&amp;'CTOS FICHA 904946'!E1336&amp;'CTOS FICHA 904946'!F1336&amp;'CTOS FICHA 904946'!G1336&amp;'CTOS FICHA 904946'!H1336&amp;'CTOS FICHA 904946'!I1336</f>
        <v/>
      </c>
      <c r="B1328" s="8">
        <f>+'CTOS FICHA 904946'!A1336</f>
        <v>0</v>
      </c>
      <c r="C1328" s="8">
        <f>+'CTOS FICHA 904946'!B1336</f>
        <v>0</v>
      </c>
      <c r="D1328" s="8">
        <f>+'CTOS FICHA 904946'!P1336</f>
        <v>0</v>
      </c>
      <c r="E1328" t="str">
        <f>'CTOS FICHA 904664'!C1329&amp;'CTOS FICHA 904664'!D1329&amp;'CTOS FICHA 904664'!E1329&amp;'CTOS FICHA 904664'!F1329&amp;'CTOS FICHA 904664'!G1329&amp;'CTOS FICHA 904664'!H1329&amp;'CTOS FICHA 904664'!I1329&amp;'CTOS FICHA 904664'!Q1329</f>
        <v/>
      </c>
      <c r="F1328" s="8">
        <f>+'CTOS FICHA 904664'!A1329</f>
        <v>0</v>
      </c>
      <c r="G1328" s="8">
        <f>+'CTOS FICHA 904664'!B1329</f>
        <v>0</v>
      </c>
      <c r="H1328" s="8">
        <f>+'CTOS FICHA 904664'!P1329</f>
        <v>0</v>
      </c>
    </row>
    <row r="1329" spans="1:8">
      <c r="A1329" t="str">
        <f>'CTOS FICHA 904946'!C1337&amp;'CTOS FICHA 904946'!D1337&amp;'CTOS FICHA 904946'!E1337&amp;'CTOS FICHA 904946'!F1337&amp;'CTOS FICHA 904946'!G1337&amp;'CTOS FICHA 904946'!H1337&amp;'CTOS FICHA 904946'!I1337</f>
        <v/>
      </c>
      <c r="B1329" s="8">
        <f>+'CTOS FICHA 904946'!A1337</f>
        <v>0</v>
      </c>
      <c r="C1329" s="8">
        <f>+'CTOS FICHA 904946'!B1337</f>
        <v>0</v>
      </c>
      <c r="D1329" s="8">
        <f>+'CTOS FICHA 904946'!P1337</f>
        <v>0</v>
      </c>
      <c r="E1329" t="str">
        <f>'CTOS FICHA 904664'!C1330&amp;'CTOS FICHA 904664'!D1330&amp;'CTOS FICHA 904664'!E1330&amp;'CTOS FICHA 904664'!F1330&amp;'CTOS FICHA 904664'!G1330&amp;'CTOS FICHA 904664'!H1330&amp;'CTOS FICHA 904664'!I1330&amp;'CTOS FICHA 904664'!Q1330</f>
        <v/>
      </c>
      <c r="F1329" s="8">
        <f>+'CTOS FICHA 904664'!A1330</f>
        <v>0</v>
      </c>
      <c r="G1329" s="8">
        <f>+'CTOS FICHA 904664'!B1330</f>
        <v>0</v>
      </c>
      <c r="H1329" s="8">
        <f>+'CTOS FICHA 904664'!P1330</f>
        <v>0</v>
      </c>
    </row>
    <row r="1330" spans="1:8">
      <c r="A1330" t="str">
        <f>'CTOS FICHA 904946'!C1338&amp;'CTOS FICHA 904946'!D1338&amp;'CTOS FICHA 904946'!E1338&amp;'CTOS FICHA 904946'!F1338&amp;'CTOS FICHA 904946'!G1338&amp;'CTOS FICHA 904946'!H1338&amp;'CTOS FICHA 904946'!I1338</f>
        <v/>
      </c>
      <c r="B1330" s="8">
        <f>+'CTOS FICHA 904946'!A1338</f>
        <v>0</v>
      </c>
      <c r="C1330" s="8">
        <f>+'CTOS FICHA 904946'!B1338</f>
        <v>0</v>
      </c>
      <c r="D1330" s="8">
        <f>+'CTOS FICHA 904946'!P1338</f>
        <v>0</v>
      </c>
      <c r="E1330" t="str">
        <f>'CTOS FICHA 904664'!C1331&amp;'CTOS FICHA 904664'!D1331&amp;'CTOS FICHA 904664'!E1331&amp;'CTOS FICHA 904664'!F1331&amp;'CTOS FICHA 904664'!G1331&amp;'CTOS FICHA 904664'!H1331&amp;'CTOS FICHA 904664'!I1331&amp;'CTOS FICHA 904664'!Q1331</f>
        <v/>
      </c>
      <c r="F1330" s="8">
        <f>+'CTOS FICHA 904664'!A1331</f>
        <v>0</v>
      </c>
      <c r="G1330" s="8">
        <f>+'CTOS FICHA 904664'!B1331</f>
        <v>0</v>
      </c>
      <c r="H1330" s="8">
        <f>+'CTOS FICHA 904664'!P1331</f>
        <v>0</v>
      </c>
    </row>
    <row r="1331" spans="1:8">
      <c r="A1331" t="str">
        <f>'CTOS FICHA 904946'!C1339&amp;'CTOS FICHA 904946'!D1339&amp;'CTOS FICHA 904946'!E1339&amp;'CTOS FICHA 904946'!F1339&amp;'CTOS FICHA 904946'!G1339&amp;'CTOS FICHA 904946'!H1339&amp;'CTOS FICHA 904946'!I1339</f>
        <v/>
      </c>
      <c r="B1331" s="8">
        <f>+'CTOS FICHA 904946'!A1339</f>
        <v>0</v>
      </c>
      <c r="C1331" s="8">
        <f>+'CTOS FICHA 904946'!B1339</f>
        <v>0</v>
      </c>
      <c r="D1331" s="8">
        <f>+'CTOS FICHA 904946'!P1339</f>
        <v>0</v>
      </c>
      <c r="E1331" t="str">
        <f>'CTOS FICHA 904664'!C1332&amp;'CTOS FICHA 904664'!D1332&amp;'CTOS FICHA 904664'!E1332&amp;'CTOS FICHA 904664'!F1332&amp;'CTOS FICHA 904664'!G1332&amp;'CTOS FICHA 904664'!H1332&amp;'CTOS FICHA 904664'!I1332&amp;'CTOS FICHA 904664'!Q1332</f>
        <v/>
      </c>
      <c r="F1331" s="8">
        <f>+'CTOS FICHA 904664'!A1332</f>
        <v>0</v>
      </c>
      <c r="G1331" s="8">
        <f>+'CTOS FICHA 904664'!B1332</f>
        <v>0</v>
      </c>
      <c r="H1331" s="8">
        <f>+'CTOS FICHA 904664'!P1332</f>
        <v>0</v>
      </c>
    </row>
    <row r="1332" spans="1:8">
      <c r="A1332" t="str">
        <f>'CTOS FICHA 904946'!C1340&amp;'CTOS FICHA 904946'!D1340&amp;'CTOS FICHA 904946'!E1340&amp;'CTOS FICHA 904946'!F1340&amp;'CTOS FICHA 904946'!G1340&amp;'CTOS FICHA 904946'!H1340&amp;'CTOS FICHA 904946'!I1340</f>
        <v/>
      </c>
      <c r="B1332" s="8">
        <f>+'CTOS FICHA 904946'!A1340</f>
        <v>0</v>
      </c>
      <c r="C1332" s="8">
        <f>+'CTOS FICHA 904946'!B1340</f>
        <v>0</v>
      </c>
      <c r="D1332" s="8">
        <f>+'CTOS FICHA 904946'!P1340</f>
        <v>0</v>
      </c>
      <c r="E1332" t="str">
        <f>'CTOS FICHA 904664'!C1333&amp;'CTOS FICHA 904664'!D1333&amp;'CTOS FICHA 904664'!E1333&amp;'CTOS FICHA 904664'!F1333&amp;'CTOS FICHA 904664'!G1333&amp;'CTOS FICHA 904664'!H1333&amp;'CTOS FICHA 904664'!I1333&amp;'CTOS FICHA 904664'!Q1333</f>
        <v/>
      </c>
      <c r="F1332" s="8">
        <f>+'CTOS FICHA 904664'!A1333</f>
        <v>0</v>
      </c>
      <c r="G1332" s="8">
        <f>+'CTOS FICHA 904664'!B1333</f>
        <v>0</v>
      </c>
      <c r="H1332" s="8">
        <f>+'CTOS FICHA 904664'!P1333</f>
        <v>0</v>
      </c>
    </row>
    <row r="1333" spans="1:8">
      <c r="A1333" t="str">
        <f>'CTOS FICHA 904946'!C1341&amp;'CTOS FICHA 904946'!D1341&amp;'CTOS FICHA 904946'!E1341&amp;'CTOS FICHA 904946'!F1341&amp;'CTOS FICHA 904946'!G1341&amp;'CTOS FICHA 904946'!H1341&amp;'CTOS FICHA 904946'!I1341</f>
        <v/>
      </c>
      <c r="B1333" s="8">
        <f>+'CTOS FICHA 904946'!A1341</f>
        <v>0</v>
      </c>
      <c r="C1333" s="8">
        <f>+'CTOS FICHA 904946'!B1341</f>
        <v>0</v>
      </c>
      <c r="D1333" s="8">
        <f>+'CTOS FICHA 904946'!P1341</f>
        <v>0</v>
      </c>
      <c r="E1333" t="str">
        <f>'CTOS FICHA 904664'!C1334&amp;'CTOS FICHA 904664'!D1334&amp;'CTOS FICHA 904664'!E1334&amp;'CTOS FICHA 904664'!F1334&amp;'CTOS FICHA 904664'!G1334&amp;'CTOS FICHA 904664'!H1334&amp;'CTOS FICHA 904664'!I1334&amp;'CTOS FICHA 904664'!Q1334</f>
        <v/>
      </c>
      <c r="F1333" s="8">
        <f>+'CTOS FICHA 904664'!A1334</f>
        <v>0</v>
      </c>
      <c r="G1333" s="8">
        <f>+'CTOS FICHA 904664'!B1334</f>
        <v>0</v>
      </c>
      <c r="H1333" s="8">
        <f>+'CTOS FICHA 904664'!P1334</f>
        <v>0</v>
      </c>
    </row>
    <row r="1334" spans="1:8">
      <c r="A1334" t="str">
        <f>'CTOS FICHA 904946'!C1342&amp;'CTOS FICHA 904946'!D1342&amp;'CTOS FICHA 904946'!E1342&amp;'CTOS FICHA 904946'!F1342&amp;'CTOS FICHA 904946'!G1342&amp;'CTOS FICHA 904946'!H1342&amp;'CTOS FICHA 904946'!I1342</f>
        <v/>
      </c>
      <c r="B1334" s="8">
        <f>+'CTOS FICHA 904946'!A1342</f>
        <v>0</v>
      </c>
      <c r="C1334" s="8">
        <f>+'CTOS FICHA 904946'!B1342</f>
        <v>0</v>
      </c>
      <c r="D1334" s="8">
        <f>+'CTOS FICHA 904946'!P1342</f>
        <v>0</v>
      </c>
      <c r="E1334" t="str">
        <f>'CTOS FICHA 904664'!C1335&amp;'CTOS FICHA 904664'!D1335&amp;'CTOS FICHA 904664'!E1335&amp;'CTOS FICHA 904664'!F1335&amp;'CTOS FICHA 904664'!G1335&amp;'CTOS FICHA 904664'!H1335&amp;'CTOS FICHA 904664'!I1335&amp;'CTOS FICHA 904664'!Q1335</f>
        <v/>
      </c>
      <c r="F1334" s="8">
        <f>+'CTOS FICHA 904664'!A1335</f>
        <v>0</v>
      </c>
      <c r="G1334" s="8">
        <f>+'CTOS FICHA 904664'!B1335</f>
        <v>0</v>
      </c>
      <c r="H1334" s="8">
        <f>+'CTOS FICHA 904664'!P1335</f>
        <v>0</v>
      </c>
    </row>
    <row r="1335" spans="1:8">
      <c r="A1335" t="str">
        <f>'CTOS FICHA 904946'!C1343&amp;'CTOS FICHA 904946'!D1343&amp;'CTOS FICHA 904946'!E1343&amp;'CTOS FICHA 904946'!F1343&amp;'CTOS FICHA 904946'!G1343&amp;'CTOS FICHA 904946'!H1343&amp;'CTOS FICHA 904946'!I1343</f>
        <v/>
      </c>
      <c r="B1335" s="8">
        <f>+'CTOS FICHA 904946'!A1343</f>
        <v>0</v>
      </c>
      <c r="C1335" s="8">
        <f>+'CTOS FICHA 904946'!B1343</f>
        <v>0</v>
      </c>
      <c r="D1335" s="8">
        <f>+'CTOS FICHA 904946'!P1343</f>
        <v>0</v>
      </c>
      <c r="E1335" t="str">
        <f>'CTOS FICHA 904664'!C1336&amp;'CTOS FICHA 904664'!D1336&amp;'CTOS FICHA 904664'!E1336&amp;'CTOS FICHA 904664'!F1336&amp;'CTOS FICHA 904664'!G1336&amp;'CTOS FICHA 904664'!H1336&amp;'CTOS FICHA 904664'!I1336&amp;'CTOS FICHA 904664'!Q1336</f>
        <v/>
      </c>
      <c r="F1335" s="8">
        <f>+'CTOS FICHA 904664'!A1336</f>
        <v>0</v>
      </c>
      <c r="G1335" s="8">
        <f>+'CTOS FICHA 904664'!B1336</f>
        <v>0</v>
      </c>
      <c r="H1335" s="8">
        <f>+'CTOS FICHA 904664'!P1336</f>
        <v>0</v>
      </c>
    </row>
    <row r="1336" spans="1:8">
      <c r="A1336" t="str">
        <f>'CTOS FICHA 904946'!C1344&amp;'CTOS FICHA 904946'!D1344&amp;'CTOS FICHA 904946'!E1344&amp;'CTOS FICHA 904946'!F1344&amp;'CTOS FICHA 904946'!G1344&amp;'CTOS FICHA 904946'!H1344&amp;'CTOS FICHA 904946'!I1344</f>
        <v/>
      </c>
      <c r="B1336" s="8">
        <f>+'CTOS FICHA 904946'!A1344</f>
        <v>0</v>
      </c>
      <c r="C1336" s="8">
        <f>+'CTOS FICHA 904946'!B1344</f>
        <v>0</v>
      </c>
      <c r="D1336" s="8">
        <f>+'CTOS FICHA 904946'!P1344</f>
        <v>0</v>
      </c>
      <c r="E1336" t="str">
        <f>'CTOS FICHA 904664'!C1337&amp;'CTOS FICHA 904664'!D1337&amp;'CTOS FICHA 904664'!E1337&amp;'CTOS FICHA 904664'!F1337&amp;'CTOS FICHA 904664'!G1337&amp;'CTOS FICHA 904664'!H1337&amp;'CTOS FICHA 904664'!I1337&amp;'CTOS FICHA 904664'!Q1337</f>
        <v/>
      </c>
      <c r="F1336" s="8">
        <f>+'CTOS FICHA 904664'!A1337</f>
        <v>0</v>
      </c>
      <c r="G1336" s="8">
        <f>+'CTOS FICHA 904664'!B1337</f>
        <v>0</v>
      </c>
      <c r="H1336" s="8">
        <f>+'CTOS FICHA 904664'!P1337</f>
        <v>0</v>
      </c>
    </row>
    <row r="1337" spans="1:8">
      <c r="A1337" t="str">
        <f>'CTOS FICHA 904946'!C1345&amp;'CTOS FICHA 904946'!D1345&amp;'CTOS FICHA 904946'!E1345&amp;'CTOS FICHA 904946'!F1345&amp;'CTOS FICHA 904946'!G1345&amp;'CTOS FICHA 904946'!H1345&amp;'CTOS FICHA 904946'!I1345</f>
        <v/>
      </c>
      <c r="B1337" s="8">
        <f>+'CTOS FICHA 904946'!A1345</f>
        <v>0</v>
      </c>
      <c r="C1337" s="8">
        <f>+'CTOS FICHA 904946'!B1345</f>
        <v>0</v>
      </c>
      <c r="D1337" s="8">
        <f>+'CTOS FICHA 904946'!P1345</f>
        <v>0</v>
      </c>
      <c r="E1337" t="str">
        <f>'CTOS FICHA 904664'!C1338&amp;'CTOS FICHA 904664'!D1338&amp;'CTOS FICHA 904664'!E1338&amp;'CTOS FICHA 904664'!F1338&amp;'CTOS FICHA 904664'!G1338&amp;'CTOS FICHA 904664'!H1338&amp;'CTOS FICHA 904664'!I1338&amp;'CTOS FICHA 904664'!Q1338</f>
        <v/>
      </c>
      <c r="F1337" s="8">
        <f>+'CTOS FICHA 904664'!A1338</f>
        <v>0</v>
      </c>
      <c r="G1337" s="8">
        <f>+'CTOS FICHA 904664'!B1338</f>
        <v>0</v>
      </c>
      <c r="H1337" s="8">
        <f>+'CTOS FICHA 904664'!P1338</f>
        <v>0</v>
      </c>
    </row>
    <row r="1338" spans="1:8">
      <c r="A1338" t="str">
        <f>'CTOS FICHA 904946'!C1346&amp;'CTOS FICHA 904946'!D1346&amp;'CTOS FICHA 904946'!E1346&amp;'CTOS FICHA 904946'!F1346&amp;'CTOS FICHA 904946'!G1346&amp;'CTOS FICHA 904946'!H1346&amp;'CTOS FICHA 904946'!I1346</f>
        <v/>
      </c>
      <c r="B1338" s="8">
        <f>+'CTOS FICHA 904946'!A1346</f>
        <v>0</v>
      </c>
      <c r="C1338" s="8">
        <f>+'CTOS FICHA 904946'!B1346</f>
        <v>0</v>
      </c>
      <c r="D1338" s="8">
        <f>+'CTOS FICHA 904946'!P1346</f>
        <v>0</v>
      </c>
      <c r="E1338" t="str">
        <f>'CTOS FICHA 904664'!C1339&amp;'CTOS FICHA 904664'!D1339&amp;'CTOS FICHA 904664'!E1339&amp;'CTOS FICHA 904664'!F1339&amp;'CTOS FICHA 904664'!G1339&amp;'CTOS FICHA 904664'!H1339&amp;'CTOS FICHA 904664'!I1339&amp;'CTOS FICHA 904664'!Q1339</f>
        <v/>
      </c>
      <c r="F1338" s="8">
        <f>+'CTOS FICHA 904664'!A1339</f>
        <v>0</v>
      </c>
      <c r="G1338" s="8">
        <f>+'CTOS FICHA 904664'!B1339</f>
        <v>0</v>
      </c>
      <c r="H1338" s="8">
        <f>+'CTOS FICHA 904664'!P1339</f>
        <v>0</v>
      </c>
    </row>
    <row r="1339" spans="1:8">
      <c r="A1339" t="str">
        <f>'CTOS FICHA 904946'!C1347&amp;'CTOS FICHA 904946'!D1347&amp;'CTOS FICHA 904946'!E1347&amp;'CTOS FICHA 904946'!F1347&amp;'CTOS FICHA 904946'!G1347&amp;'CTOS FICHA 904946'!H1347&amp;'CTOS FICHA 904946'!I1347</f>
        <v/>
      </c>
      <c r="B1339" s="8">
        <f>+'CTOS FICHA 904946'!A1347</f>
        <v>0</v>
      </c>
      <c r="C1339" s="8">
        <f>+'CTOS FICHA 904946'!B1347</f>
        <v>0</v>
      </c>
      <c r="D1339" s="8">
        <f>+'CTOS FICHA 904946'!P1347</f>
        <v>0</v>
      </c>
      <c r="E1339" t="str">
        <f>'CTOS FICHA 904664'!C1340&amp;'CTOS FICHA 904664'!D1340&amp;'CTOS FICHA 904664'!E1340&amp;'CTOS FICHA 904664'!F1340&amp;'CTOS FICHA 904664'!G1340&amp;'CTOS FICHA 904664'!H1340&amp;'CTOS FICHA 904664'!I1340&amp;'CTOS FICHA 904664'!Q1340</f>
        <v/>
      </c>
      <c r="F1339" s="8">
        <f>+'CTOS FICHA 904664'!A1340</f>
        <v>0</v>
      </c>
      <c r="G1339" s="8">
        <f>+'CTOS FICHA 904664'!B1340</f>
        <v>0</v>
      </c>
      <c r="H1339" s="8">
        <f>+'CTOS FICHA 904664'!P1340</f>
        <v>0</v>
      </c>
    </row>
    <row r="1340" spans="1:8">
      <c r="A1340" t="str">
        <f>'CTOS FICHA 904946'!C1348&amp;'CTOS FICHA 904946'!D1348&amp;'CTOS FICHA 904946'!E1348&amp;'CTOS FICHA 904946'!F1348&amp;'CTOS FICHA 904946'!G1348&amp;'CTOS FICHA 904946'!H1348&amp;'CTOS FICHA 904946'!I1348</f>
        <v/>
      </c>
      <c r="B1340" s="8">
        <f>+'CTOS FICHA 904946'!A1348</f>
        <v>0</v>
      </c>
      <c r="C1340" s="8">
        <f>+'CTOS FICHA 904946'!B1348</f>
        <v>0</v>
      </c>
      <c r="D1340" s="8">
        <f>+'CTOS FICHA 904946'!P1348</f>
        <v>0</v>
      </c>
      <c r="E1340" t="str">
        <f>'CTOS FICHA 904664'!C1341&amp;'CTOS FICHA 904664'!D1341&amp;'CTOS FICHA 904664'!E1341&amp;'CTOS FICHA 904664'!F1341&amp;'CTOS FICHA 904664'!G1341&amp;'CTOS FICHA 904664'!H1341&amp;'CTOS FICHA 904664'!I1341&amp;'CTOS FICHA 904664'!Q1341</f>
        <v/>
      </c>
      <c r="F1340" s="8">
        <f>+'CTOS FICHA 904664'!A1341</f>
        <v>0</v>
      </c>
      <c r="G1340" s="8">
        <f>+'CTOS FICHA 904664'!B1341</f>
        <v>0</v>
      </c>
      <c r="H1340" s="8">
        <f>+'CTOS FICHA 904664'!P1341</f>
        <v>0</v>
      </c>
    </row>
    <row r="1341" spans="1:8">
      <c r="A1341" t="str">
        <f>'CTOS FICHA 904946'!C1349&amp;'CTOS FICHA 904946'!D1349&amp;'CTOS FICHA 904946'!E1349&amp;'CTOS FICHA 904946'!F1349&amp;'CTOS FICHA 904946'!G1349&amp;'CTOS FICHA 904946'!H1349&amp;'CTOS FICHA 904946'!I1349</f>
        <v/>
      </c>
      <c r="B1341" s="8">
        <f>+'CTOS FICHA 904946'!A1349</f>
        <v>0</v>
      </c>
      <c r="C1341" s="8">
        <f>+'CTOS FICHA 904946'!B1349</f>
        <v>0</v>
      </c>
      <c r="D1341" s="8">
        <f>+'CTOS FICHA 904946'!P1349</f>
        <v>0</v>
      </c>
      <c r="E1341" t="str">
        <f>'CTOS FICHA 904664'!C1342&amp;'CTOS FICHA 904664'!D1342&amp;'CTOS FICHA 904664'!E1342&amp;'CTOS FICHA 904664'!F1342&amp;'CTOS FICHA 904664'!G1342&amp;'CTOS FICHA 904664'!H1342&amp;'CTOS FICHA 904664'!I1342&amp;'CTOS FICHA 904664'!Q1342</f>
        <v/>
      </c>
      <c r="F1341" s="8">
        <f>+'CTOS FICHA 904664'!A1342</f>
        <v>0</v>
      </c>
      <c r="G1341" s="8">
        <f>+'CTOS FICHA 904664'!B1342</f>
        <v>0</v>
      </c>
      <c r="H1341" s="8">
        <f>+'CTOS FICHA 904664'!P1342</f>
        <v>0</v>
      </c>
    </row>
    <row r="1342" spans="1:8">
      <c r="A1342" t="str">
        <f>'CTOS FICHA 904946'!C1350&amp;'CTOS FICHA 904946'!D1350&amp;'CTOS FICHA 904946'!E1350&amp;'CTOS FICHA 904946'!F1350&amp;'CTOS FICHA 904946'!G1350&amp;'CTOS FICHA 904946'!H1350&amp;'CTOS FICHA 904946'!I1350</f>
        <v/>
      </c>
      <c r="B1342" s="8">
        <f>+'CTOS FICHA 904946'!A1350</f>
        <v>0</v>
      </c>
      <c r="C1342" s="8">
        <f>+'CTOS FICHA 904946'!B1350</f>
        <v>0</v>
      </c>
      <c r="D1342" s="8">
        <f>+'CTOS FICHA 904946'!P1350</f>
        <v>0</v>
      </c>
      <c r="E1342" t="str">
        <f>'CTOS FICHA 904664'!C1343&amp;'CTOS FICHA 904664'!D1343&amp;'CTOS FICHA 904664'!E1343&amp;'CTOS FICHA 904664'!F1343&amp;'CTOS FICHA 904664'!G1343&amp;'CTOS FICHA 904664'!H1343&amp;'CTOS FICHA 904664'!I1343&amp;'CTOS FICHA 904664'!Q1343</f>
        <v/>
      </c>
      <c r="F1342" s="8">
        <f>+'CTOS FICHA 904664'!A1343</f>
        <v>0</v>
      </c>
      <c r="G1342" s="8">
        <f>+'CTOS FICHA 904664'!B1343</f>
        <v>0</v>
      </c>
      <c r="H1342" s="8">
        <f>+'CTOS FICHA 904664'!P1343</f>
        <v>0</v>
      </c>
    </row>
    <row r="1343" spans="1:8">
      <c r="A1343" t="str">
        <f>'CTOS FICHA 904946'!C1351&amp;'CTOS FICHA 904946'!D1351&amp;'CTOS FICHA 904946'!E1351&amp;'CTOS FICHA 904946'!F1351&amp;'CTOS FICHA 904946'!G1351&amp;'CTOS FICHA 904946'!H1351&amp;'CTOS FICHA 904946'!I1351</f>
        <v/>
      </c>
      <c r="B1343" s="8">
        <f>+'CTOS FICHA 904946'!A1351</f>
        <v>0</v>
      </c>
      <c r="C1343" s="8">
        <f>+'CTOS FICHA 904946'!B1351</f>
        <v>0</v>
      </c>
      <c r="D1343" s="8">
        <f>+'CTOS FICHA 904946'!P1351</f>
        <v>0</v>
      </c>
      <c r="E1343" t="str">
        <f>'CTOS FICHA 904664'!C1344&amp;'CTOS FICHA 904664'!D1344&amp;'CTOS FICHA 904664'!E1344&amp;'CTOS FICHA 904664'!F1344&amp;'CTOS FICHA 904664'!G1344&amp;'CTOS FICHA 904664'!H1344&amp;'CTOS FICHA 904664'!I1344&amp;'CTOS FICHA 904664'!Q1344</f>
        <v/>
      </c>
      <c r="F1343" s="8">
        <f>+'CTOS FICHA 904664'!A1344</f>
        <v>0</v>
      </c>
      <c r="G1343" s="8">
        <f>+'CTOS FICHA 904664'!B1344</f>
        <v>0</v>
      </c>
      <c r="H1343" s="8">
        <f>+'CTOS FICHA 904664'!P1344</f>
        <v>0</v>
      </c>
    </row>
    <row r="1344" spans="1:8">
      <c r="A1344" t="str">
        <f>'CTOS FICHA 904946'!C1352&amp;'CTOS FICHA 904946'!D1352&amp;'CTOS FICHA 904946'!E1352&amp;'CTOS FICHA 904946'!F1352&amp;'CTOS FICHA 904946'!G1352&amp;'CTOS FICHA 904946'!H1352&amp;'CTOS FICHA 904946'!I1352</f>
        <v/>
      </c>
      <c r="B1344" s="8">
        <f>+'CTOS FICHA 904946'!A1352</f>
        <v>0</v>
      </c>
      <c r="C1344" s="8">
        <f>+'CTOS FICHA 904946'!B1352</f>
        <v>0</v>
      </c>
      <c r="D1344" s="8">
        <f>+'CTOS FICHA 904946'!P1352</f>
        <v>0</v>
      </c>
      <c r="E1344" t="str">
        <f>'CTOS FICHA 904664'!C1345&amp;'CTOS FICHA 904664'!D1345&amp;'CTOS FICHA 904664'!E1345&amp;'CTOS FICHA 904664'!F1345&amp;'CTOS FICHA 904664'!G1345&amp;'CTOS FICHA 904664'!H1345&amp;'CTOS FICHA 904664'!I1345&amp;'CTOS FICHA 904664'!Q1345</f>
        <v/>
      </c>
      <c r="F1344" s="8">
        <f>+'CTOS FICHA 904664'!A1345</f>
        <v>0</v>
      </c>
      <c r="G1344" s="8">
        <f>+'CTOS FICHA 904664'!B1345</f>
        <v>0</v>
      </c>
      <c r="H1344" s="8">
        <f>+'CTOS FICHA 904664'!P1345</f>
        <v>0</v>
      </c>
    </row>
    <row r="1345" spans="1:8">
      <c r="A1345" t="str">
        <f>'CTOS FICHA 904946'!C1353&amp;'CTOS FICHA 904946'!D1353&amp;'CTOS FICHA 904946'!E1353&amp;'CTOS FICHA 904946'!F1353&amp;'CTOS FICHA 904946'!G1353&amp;'CTOS FICHA 904946'!H1353&amp;'CTOS FICHA 904946'!I1353</f>
        <v/>
      </c>
      <c r="B1345" s="8">
        <f>+'CTOS FICHA 904946'!A1353</f>
        <v>0</v>
      </c>
      <c r="C1345" s="8">
        <f>+'CTOS FICHA 904946'!B1353</f>
        <v>0</v>
      </c>
      <c r="D1345" s="8">
        <f>+'CTOS FICHA 904946'!P1353</f>
        <v>0</v>
      </c>
      <c r="E1345" t="str">
        <f>'CTOS FICHA 904664'!C1346&amp;'CTOS FICHA 904664'!D1346&amp;'CTOS FICHA 904664'!E1346&amp;'CTOS FICHA 904664'!F1346&amp;'CTOS FICHA 904664'!G1346&amp;'CTOS FICHA 904664'!H1346&amp;'CTOS FICHA 904664'!I1346&amp;'CTOS FICHA 904664'!Q1346</f>
        <v/>
      </c>
      <c r="F1345" s="8">
        <f>+'CTOS FICHA 904664'!A1346</f>
        <v>0</v>
      </c>
      <c r="G1345" s="8">
        <f>+'CTOS FICHA 904664'!B1346</f>
        <v>0</v>
      </c>
      <c r="H1345" s="8">
        <f>+'CTOS FICHA 904664'!P1346</f>
        <v>0</v>
      </c>
    </row>
    <row r="1346" spans="1:8">
      <c r="A1346" t="str">
        <f>'CTOS FICHA 904946'!C1354&amp;'CTOS FICHA 904946'!D1354&amp;'CTOS FICHA 904946'!E1354&amp;'CTOS FICHA 904946'!F1354&amp;'CTOS FICHA 904946'!G1354&amp;'CTOS FICHA 904946'!H1354&amp;'CTOS FICHA 904946'!I1354</f>
        <v/>
      </c>
      <c r="B1346" s="8">
        <f>+'CTOS FICHA 904946'!A1354</f>
        <v>0</v>
      </c>
      <c r="C1346" s="8">
        <f>+'CTOS FICHA 904946'!B1354</f>
        <v>0</v>
      </c>
      <c r="D1346" s="8">
        <f>+'CTOS FICHA 904946'!P1354</f>
        <v>0</v>
      </c>
      <c r="E1346" t="str">
        <f>'CTOS FICHA 904664'!C1347&amp;'CTOS FICHA 904664'!D1347&amp;'CTOS FICHA 904664'!E1347&amp;'CTOS FICHA 904664'!F1347&amp;'CTOS FICHA 904664'!G1347&amp;'CTOS FICHA 904664'!H1347&amp;'CTOS FICHA 904664'!I1347&amp;'CTOS FICHA 904664'!Q1347</f>
        <v/>
      </c>
      <c r="F1346" s="8">
        <f>+'CTOS FICHA 904664'!A1347</f>
        <v>0</v>
      </c>
      <c r="G1346" s="8">
        <f>+'CTOS FICHA 904664'!B1347</f>
        <v>0</v>
      </c>
      <c r="H1346" s="8">
        <f>+'CTOS FICHA 904664'!P1347</f>
        <v>0</v>
      </c>
    </row>
    <row r="1347" spans="1:8">
      <c r="A1347" t="str">
        <f>'CTOS FICHA 904946'!C1355&amp;'CTOS FICHA 904946'!D1355&amp;'CTOS FICHA 904946'!E1355&amp;'CTOS FICHA 904946'!F1355&amp;'CTOS FICHA 904946'!G1355&amp;'CTOS FICHA 904946'!H1355&amp;'CTOS FICHA 904946'!I1355</f>
        <v/>
      </c>
      <c r="B1347" s="8">
        <f>+'CTOS FICHA 904946'!A1355</f>
        <v>0</v>
      </c>
      <c r="C1347" s="8">
        <f>+'CTOS FICHA 904946'!B1355</f>
        <v>0</v>
      </c>
      <c r="D1347" s="8">
        <f>+'CTOS FICHA 904946'!P1355</f>
        <v>0</v>
      </c>
      <c r="E1347" t="str">
        <f>'CTOS FICHA 904664'!C1348&amp;'CTOS FICHA 904664'!D1348&amp;'CTOS FICHA 904664'!E1348&amp;'CTOS FICHA 904664'!F1348&amp;'CTOS FICHA 904664'!G1348&amp;'CTOS FICHA 904664'!H1348&amp;'CTOS FICHA 904664'!I1348&amp;'CTOS FICHA 904664'!Q1348</f>
        <v/>
      </c>
      <c r="F1347" s="8">
        <f>+'CTOS FICHA 904664'!A1348</f>
        <v>0</v>
      </c>
      <c r="G1347" s="8">
        <f>+'CTOS FICHA 904664'!B1348</f>
        <v>0</v>
      </c>
      <c r="H1347" s="8">
        <f>+'CTOS FICHA 904664'!P1348</f>
        <v>0</v>
      </c>
    </row>
    <row r="1348" spans="1:8">
      <c r="A1348" t="str">
        <f>'CTOS FICHA 904946'!C1356&amp;'CTOS FICHA 904946'!D1356&amp;'CTOS FICHA 904946'!E1356&amp;'CTOS FICHA 904946'!F1356&amp;'CTOS FICHA 904946'!G1356&amp;'CTOS FICHA 904946'!H1356&amp;'CTOS FICHA 904946'!I1356</f>
        <v/>
      </c>
      <c r="B1348" s="8">
        <f>+'CTOS FICHA 904946'!A1356</f>
        <v>0</v>
      </c>
      <c r="C1348" s="8">
        <f>+'CTOS FICHA 904946'!B1356</f>
        <v>0</v>
      </c>
      <c r="D1348" s="8">
        <f>+'CTOS FICHA 904946'!P1356</f>
        <v>0</v>
      </c>
      <c r="E1348" t="str">
        <f>'CTOS FICHA 904664'!C1349&amp;'CTOS FICHA 904664'!D1349&amp;'CTOS FICHA 904664'!E1349&amp;'CTOS FICHA 904664'!F1349&amp;'CTOS FICHA 904664'!G1349&amp;'CTOS FICHA 904664'!H1349&amp;'CTOS FICHA 904664'!I1349&amp;'CTOS FICHA 904664'!Q1349</f>
        <v/>
      </c>
      <c r="F1348" s="8">
        <f>+'CTOS FICHA 904664'!A1349</f>
        <v>0</v>
      </c>
      <c r="G1348" s="8">
        <f>+'CTOS FICHA 904664'!B1349</f>
        <v>0</v>
      </c>
      <c r="H1348" s="8">
        <f>+'CTOS FICHA 904664'!P1349</f>
        <v>0</v>
      </c>
    </row>
    <row r="1349" spans="1:8">
      <c r="A1349" t="str">
        <f>'CTOS FICHA 904946'!C1357&amp;'CTOS FICHA 904946'!D1357&amp;'CTOS FICHA 904946'!E1357&amp;'CTOS FICHA 904946'!F1357&amp;'CTOS FICHA 904946'!G1357&amp;'CTOS FICHA 904946'!H1357&amp;'CTOS FICHA 904946'!I1357</f>
        <v/>
      </c>
      <c r="B1349" s="8">
        <f>+'CTOS FICHA 904946'!A1357</f>
        <v>0</v>
      </c>
      <c r="C1349" s="8">
        <f>+'CTOS FICHA 904946'!B1357</f>
        <v>0</v>
      </c>
      <c r="D1349" s="8">
        <f>+'CTOS FICHA 904946'!P1357</f>
        <v>0</v>
      </c>
      <c r="E1349" t="str">
        <f>'CTOS FICHA 904664'!C1350&amp;'CTOS FICHA 904664'!D1350&amp;'CTOS FICHA 904664'!E1350&amp;'CTOS FICHA 904664'!F1350&amp;'CTOS FICHA 904664'!G1350&amp;'CTOS FICHA 904664'!H1350&amp;'CTOS FICHA 904664'!I1350&amp;'CTOS FICHA 904664'!Q1350</f>
        <v/>
      </c>
      <c r="F1349" s="8">
        <f>+'CTOS FICHA 904664'!A1350</f>
        <v>0</v>
      </c>
      <c r="G1349" s="8">
        <f>+'CTOS FICHA 904664'!B1350</f>
        <v>0</v>
      </c>
      <c r="H1349" s="8">
        <f>+'CTOS FICHA 904664'!P1350</f>
        <v>0</v>
      </c>
    </row>
    <row r="1350" spans="1:8">
      <c r="A1350" t="str">
        <f>'CTOS FICHA 904946'!C1358&amp;'CTOS FICHA 904946'!D1358&amp;'CTOS FICHA 904946'!E1358&amp;'CTOS FICHA 904946'!F1358&amp;'CTOS FICHA 904946'!G1358&amp;'CTOS FICHA 904946'!H1358&amp;'CTOS FICHA 904946'!I1358</f>
        <v/>
      </c>
      <c r="B1350" s="8">
        <f>+'CTOS FICHA 904946'!A1358</f>
        <v>0</v>
      </c>
      <c r="C1350" s="8">
        <f>+'CTOS FICHA 904946'!B1358</f>
        <v>0</v>
      </c>
      <c r="D1350" s="8">
        <f>+'CTOS FICHA 904946'!P1358</f>
        <v>0</v>
      </c>
      <c r="E1350" t="str">
        <f>'CTOS FICHA 904664'!C1351&amp;'CTOS FICHA 904664'!D1351&amp;'CTOS FICHA 904664'!E1351&amp;'CTOS FICHA 904664'!F1351&amp;'CTOS FICHA 904664'!G1351&amp;'CTOS FICHA 904664'!H1351&amp;'CTOS FICHA 904664'!I1351&amp;'CTOS FICHA 904664'!Q1351</f>
        <v/>
      </c>
      <c r="F1350" s="8">
        <f>+'CTOS FICHA 904664'!A1351</f>
        <v>0</v>
      </c>
      <c r="G1350" s="8">
        <f>+'CTOS FICHA 904664'!B1351</f>
        <v>0</v>
      </c>
      <c r="H1350" s="8">
        <f>+'CTOS FICHA 904664'!P1351</f>
        <v>0</v>
      </c>
    </row>
    <row r="1351" spans="1:8">
      <c r="A1351" t="str">
        <f>'CTOS FICHA 904946'!C1359&amp;'CTOS FICHA 904946'!D1359&amp;'CTOS FICHA 904946'!E1359&amp;'CTOS FICHA 904946'!F1359&amp;'CTOS FICHA 904946'!G1359&amp;'CTOS FICHA 904946'!H1359&amp;'CTOS FICHA 904946'!I1359</f>
        <v/>
      </c>
      <c r="B1351" s="8">
        <f>+'CTOS FICHA 904946'!A1359</f>
        <v>0</v>
      </c>
      <c r="C1351" s="8">
        <f>+'CTOS FICHA 904946'!B1359</f>
        <v>0</v>
      </c>
      <c r="D1351" s="8">
        <f>+'CTOS FICHA 904946'!P1359</f>
        <v>0</v>
      </c>
      <c r="E1351" t="str">
        <f>'CTOS FICHA 904664'!C1352&amp;'CTOS FICHA 904664'!D1352&amp;'CTOS FICHA 904664'!E1352&amp;'CTOS FICHA 904664'!F1352&amp;'CTOS FICHA 904664'!G1352&amp;'CTOS FICHA 904664'!H1352&amp;'CTOS FICHA 904664'!I1352&amp;'CTOS FICHA 904664'!Q1352</f>
        <v/>
      </c>
      <c r="F1351" s="8">
        <f>+'CTOS FICHA 904664'!A1352</f>
        <v>0</v>
      </c>
      <c r="G1351" s="8">
        <f>+'CTOS FICHA 904664'!B1352</f>
        <v>0</v>
      </c>
      <c r="H1351" s="8">
        <f>+'CTOS FICHA 904664'!P1352</f>
        <v>0</v>
      </c>
    </row>
    <row r="1352" spans="1:8">
      <c r="A1352" t="str">
        <f>'CTOS FICHA 904946'!C1360&amp;'CTOS FICHA 904946'!D1360&amp;'CTOS FICHA 904946'!E1360&amp;'CTOS FICHA 904946'!F1360&amp;'CTOS FICHA 904946'!G1360&amp;'CTOS FICHA 904946'!H1360&amp;'CTOS FICHA 904946'!I1360</f>
        <v/>
      </c>
      <c r="B1352" s="8">
        <f>+'CTOS FICHA 904946'!A1360</f>
        <v>0</v>
      </c>
      <c r="C1352" s="8">
        <f>+'CTOS FICHA 904946'!B1360</f>
        <v>0</v>
      </c>
      <c r="D1352" s="8">
        <f>+'CTOS FICHA 904946'!P1360</f>
        <v>0</v>
      </c>
      <c r="E1352" t="str">
        <f>'CTOS FICHA 904664'!C1353&amp;'CTOS FICHA 904664'!D1353&amp;'CTOS FICHA 904664'!E1353&amp;'CTOS FICHA 904664'!F1353&amp;'CTOS FICHA 904664'!G1353&amp;'CTOS FICHA 904664'!H1353&amp;'CTOS FICHA 904664'!I1353&amp;'CTOS FICHA 904664'!Q1353</f>
        <v/>
      </c>
      <c r="F1352" s="8">
        <f>+'CTOS FICHA 904664'!A1353</f>
        <v>0</v>
      </c>
      <c r="G1352" s="8">
        <f>+'CTOS FICHA 904664'!B1353</f>
        <v>0</v>
      </c>
      <c r="H1352" s="8">
        <f>+'CTOS FICHA 904664'!P1353</f>
        <v>0</v>
      </c>
    </row>
    <row r="1353" spans="1:8">
      <c r="A1353" t="str">
        <f>'CTOS FICHA 904946'!C1361&amp;'CTOS FICHA 904946'!D1361&amp;'CTOS FICHA 904946'!E1361&amp;'CTOS FICHA 904946'!F1361&amp;'CTOS FICHA 904946'!G1361&amp;'CTOS FICHA 904946'!H1361&amp;'CTOS FICHA 904946'!I1361</f>
        <v/>
      </c>
      <c r="B1353" s="8">
        <f>+'CTOS FICHA 904946'!A1361</f>
        <v>0</v>
      </c>
      <c r="C1353" s="8">
        <f>+'CTOS FICHA 904946'!B1361</f>
        <v>0</v>
      </c>
      <c r="D1353" s="8">
        <f>+'CTOS FICHA 904946'!P1361</f>
        <v>0</v>
      </c>
      <c r="E1353" t="str">
        <f>'CTOS FICHA 904664'!C1354&amp;'CTOS FICHA 904664'!D1354&amp;'CTOS FICHA 904664'!E1354&amp;'CTOS FICHA 904664'!F1354&amp;'CTOS FICHA 904664'!G1354&amp;'CTOS FICHA 904664'!H1354&amp;'CTOS FICHA 904664'!I1354&amp;'CTOS FICHA 904664'!Q1354</f>
        <v/>
      </c>
      <c r="F1353" s="8">
        <f>+'CTOS FICHA 904664'!A1354</f>
        <v>0</v>
      </c>
      <c r="G1353" s="8">
        <f>+'CTOS FICHA 904664'!B1354</f>
        <v>0</v>
      </c>
      <c r="H1353" s="8">
        <f>+'CTOS FICHA 904664'!P1354</f>
        <v>0</v>
      </c>
    </row>
    <row r="1354" spans="1:8">
      <c r="A1354" t="str">
        <f>'CTOS FICHA 904946'!C1362&amp;'CTOS FICHA 904946'!D1362&amp;'CTOS FICHA 904946'!E1362&amp;'CTOS FICHA 904946'!F1362&amp;'CTOS FICHA 904946'!G1362&amp;'CTOS FICHA 904946'!H1362&amp;'CTOS FICHA 904946'!I1362</f>
        <v/>
      </c>
      <c r="B1354" s="8">
        <f>+'CTOS FICHA 904946'!A1362</f>
        <v>0</v>
      </c>
      <c r="C1354" s="8">
        <f>+'CTOS FICHA 904946'!B1362</f>
        <v>0</v>
      </c>
      <c r="D1354" s="8">
        <f>+'CTOS FICHA 904946'!P1362</f>
        <v>0</v>
      </c>
      <c r="E1354" t="str">
        <f>'CTOS FICHA 904664'!C1355&amp;'CTOS FICHA 904664'!D1355&amp;'CTOS FICHA 904664'!E1355&amp;'CTOS FICHA 904664'!F1355&amp;'CTOS FICHA 904664'!G1355&amp;'CTOS FICHA 904664'!H1355&amp;'CTOS FICHA 904664'!I1355&amp;'CTOS FICHA 904664'!Q1355</f>
        <v/>
      </c>
      <c r="F1354" s="8">
        <f>+'CTOS FICHA 904664'!A1355</f>
        <v>0</v>
      </c>
      <c r="G1354" s="8">
        <f>+'CTOS FICHA 904664'!B1355</f>
        <v>0</v>
      </c>
      <c r="H1354" s="8">
        <f>+'CTOS FICHA 904664'!P1355</f>
        <v>0</v>
      </c>
    </row>
    <row r="1355" spans="1:8">
      <c r="A1355" t="str">
        <f>'CTOS FICHA 904946'!C1363&amp;'CTOS FICHA 904946'!D1363&amp;'CTOS FICHA 904946'!E1363&amp;'CTOS FICHA 904946'!F1363&amp;'CTOS FICHA 904946'!G1363&amp;'CTOS FICHA 904946'!H1363&amp;'CTOS FICHA 904946'!I1363</f>
        <v/>
      </c>
      <c r="B1355" s="8">
        <f>+'CTOS FICHA 904946'!A1363</f>
        <v>0</v>
      </c>
      <c r="C1355" s="8">
        <f>+'CTOS FICHA 904946'!B1363</f>
        <v>0</v>
      </c>
      <c r="D1355" s="8">
        <f>+'CTOS FICHA 904946'!P1363</f>
        <v>0</v>
      </c>
      <c r="E1355" t="str">
        <f>'CTOS FICHA 904664'!C1356&amp;'CTOS FICHA 904664'!D1356&amp;'CTOS FICHA 904664'!E1356&amp;'CTOS FICHA 904664'!F1356&amp;'CTOS FICHA 904664'!G1356&amp;'CTOS FICHA 904664'!H1356&amp;'CTOS FICHA 904664'!I1356&amp;'CTOS FICHA 904664'!Q1356</f>
        <v/>
      </c>
      <c r="F1355" s="8">
        <f>+'CTOS FICHA 904664'!A1356</f>
        <v>0</v>
      </c>
      <c r="G1355" s="8">
        <f>+'CTOS FICHA 904664'!B1356</f>
        <v>0</v>
      </c>
      <c r="H1355" s="8">
        <f>+'CTOS FICHA 904664'!P1356</f>
        <v>0</v>
      </c>
    </row>
    <row r="1356" spans="1:8">
      <c r="A1356" t="str">
        <f>'CTOS FICHA 904946'!C1364&amp;'CTOS FICHA 904946'!D1364&amp;'CTOS FICHA 904946'!E1364&amp;'CTOS FICHA 904946'!F1364&amp;'CTOS FICHA 904946'!G1364&amp;'CTOS FICHA 904946'!H1364&amp;'CTOS FICHA 904946'!I1364</f>
        <v/>
      </c>
      <c r="B1356" s="8">
        <f>+'CTOS FICHA 904946'!A1364</f>
        <v>0</v>
      </c>
      <c r="C1356" s="8">
        <f>+'CTOS FICHA 904946'!B1364</f>
        <v>0</v>
      </c>
      <c r="D1356" s="8">
        <f>+'CTOS FICHA 904946'!P1364</f>
        <v>0</v>
      </c>
      <c r="E1356" t="str">
        <f>'CTOS FICHA 904664'!C1357&amp;'CTOS FICHA 904664'!D1357&amp;'CTOS FICHA 904664'!E1357&amp;'CTOS FICHA 904664'!F1357&amp;'CTOS FICHA 904664'!G1357&amp;'CTOS FICHA 904664'!H1357&amp;'CTOS FICHA 904664'!I1357&amp;'CTOS FICHA 904664'!Q1357</f>
        <v/>
      </c>
      <c r="F1356" s="8">
        <f>+'CTOS FICHA 904664'!A1357</f>
        <v>0</v>
      </c>
      <c r="G1356" s="8">
        <f>+'CTOS FICHA 904664'!B1357</f>
        <v>0</v>
      </c>
      <c r="H1356" s="8">
        <f>+'CTOS FICHA 904664'!P1357</f>
        <v>0</v>
      </c>
    </row>
    <row r="1357" spans="1:8">
      <c r="A1357" t="str">
        <f>'CTOS FICHA 904946'!C1365&amp;'CTOS FICHA 904946'!D1365&amp;'CTOS FICHA 904946'!E1365&amp;'CTOS FICHA 904946'!F1365&amp;'CTOS FICHA 904946'!G1365&amp;'CTOS FICHA 904946'!H1365&amp;'CTOS FICHA 904946'!I1365</f>
        <v/>
      </c>
      <c r="B1357" s="8">
        <f>+'CTOS FICHA 904946'!A1365</f>
        <v>0</v>
      </c>
      <c r="C1357" s="8">
        <f>+'CTOS FICHA 904946'!B1365</f>
        <v>0</v>
      </c>
      <c r="D1357" s="8">
        <f>+'CTOS FICHA 904946'!P1365</f>
        <v>0</v>
      </c>
      <c r="E1357" t="str">
        <f>'CTOS FICHA 904664'!C1358&amp;'CTOS FICHA 904664'!D1358&amp;'CTOS FICHA 904664'!E1358&amp;'CTOS FICHA 904664'!F1358&amp;'CTOS FICHA 904664'!G1358&amp;'CTOS FICHA 904664'!H1358&amp;'CTOS FICHA 904664'!I1358&amp;'CTOS FICHA 904664'!Q1358</f>
        <v/>
      </c>
      <c r="F1357" s="8">
        <f>+'CTOS FICHA 904664'!A1358</f>
        <v>0</v>
      </c>
      <c r="G1357" s="8">
        <f>+'CTOS FICHA 904664'!B1358</f>
        <v>0</v>
      </c>
      <c r="H1357" s="8">
        <f>+'CTOS FICHA 904664'!P1358</f>
        <v>0</v>
      </c>
    </row>
    <row r="1358" spans="1:8">
      <c r="A1358" t="str">
        <f>'CTOS FICHA 904946'!C1366&amp;'CTOS FICHA 904946'!D1366&amp;'CTOS FICHA 904946'!E1366&amp;'CTOS FICHA 904946'!F1366&amp;'CTOS FICHA 904946'!G1366&amp;'CTOS FICHA 904946'!H1366&amp;'CTOS FICHA 904946'!I1366</f>
        <v/>
      </c>
      <c r="B1358" s="8">
        <f>+'CTOS FICHA 904946'!A1366</f>
        <v>0</v>
      </c>
      <c r="C1358" s="8">
        <f>+'CTOS FICHA 904946'!B1366</f>
        <v>0</v>
      </c>
      <c r="D1358" s="8">
        <f>+'CTOS FICHA 904946'!P1366</f>
        <v>0</v>
      </c>
      <c r="E1358" t="str">
        <f>'CTOS FICHA 904664'!C1359&amp;'CTOS FICHA 904664'!D1359&amp;'CTOS FICHA 904664'!E1359&amp;'CTOS FICHA 904664'!F1359&amp;'CTOS FICHA 904664'!G1359&amp;'CTOS FICHA 904664'!H1359&amp;'CTOS FICHA 904664'!I1359&amp;'CTOS FICHA 904664'!Q1359</f>
        <v/>
      </c>
      <c r="F1358" s="8">
        <f>+'CTOS FICHA 904664'!A1359</f>
        <v>0</v>
      </c>
      <c r="G1358" s="8">
        <f>+'CTOS FICHA 904664'!B1359</f>
        <v>0</v>
      </c>
      <c r="H1358" s="8">
        <f>+'CTOS FICHA 904664'!P1359</f>
        <v>0</v>
      </c>
    </row>
    <row r="1359" spans="1:8">
      <c r="A1359" t="str">
        <f>'CTOS FICHA 904946'!C1367&amp;'CTOS FICHA 904946'!D1367&amp;'CTOS FICHA 904946'!E1367&amp;'CTOS FICHA 904946'!F1367&amp;'CTOS FICHA 904946'!G1367&amp;'CTOS FICHA 904946'!H1367&amp;'CTOS FICHA 904946'!I1367</f>
        <v/>
      </c>
      <c r="B1359" s="8">
        <f>+'CTOS FICHA 904946'!A1367</f>
        <v>0</v>
      </c>
      <c r="C1359" s="8">
        <f>+'CTOS FICHA 904946'!B1367</f>
        <v>0</v>
      </c>
      <c r="D1359" s="8">
        <f>+'CTOS FICHA 904946'!P1367</f>
        <v>0</v>
      </c>
      <c r="E1359" t="str">
        <f>'CTOS FICHA 904664'!C1360&amp;'CTOS FICHA 904664'!D1360&amp;'CTOS FICHA 904664'!E1360&amp;'CTOS FICHA 904664'!F1360&amp;'CTOS FICHA 904664'!G1360&amp;'CTOS FICHA 904664'!H1360&amp;'CTOS FICHA 904664'!I1360&amp;'CTOS FICHA 904664'!Q1360</f>
        <v/>
      </c>
      <c r="F1359" s="8">
        <f>+'CTOS FICHA 904664'!A1360</f>
        <v>0</v>
      </c>
      <c r="G1359" s="8">
        <f>+'CTOS FICHA 904664'!B1360</f>
        <v>0</v>
      </c>
      <c r="H1359" s="8">
        <f>+'CTOS FICHA 904664'!P1360</f>
        <v>0</v>
      </c>
    </row>
    <row r="1360" spans="1:8">
      <c r="A1360" t="str">
        <f>'CTOS FICHA 904946'!C1368&amp;'CTOS FICHA 904946'!D1368&amp;'CTOS FICHA 904946'!E1368&amp;'CTOS FICHA 904946'!F1368&amp;'CTOS FICHA 904946'!G1368&amp;'CTOS FICHA 904946'!H1368&amp;'CTOS FICHA 904946'!I1368</f>
        <v/>
      </c>
      <c r="B1360" s="8">
        <f>+'CTOS FICHA 904946'!A1368</f>
        <v>0</v>
      </c>
      <c r="C1360" s="8">
        <f>+'CTOS FICHA 904946'!B1368</f>
        <v>0</v>
      </c>
      <c r="D1360" s="8">
        <f>+'CTOS FICHA 904946'!P1368</f>
        <v>0</v>
      </c>
      <c r="E1360" t="str">
        <f>'CTOS FICHA 904664'!C1361&amp;'CTOS FICHA 904664'!D1361&amp;'CTOS FICHA 904664'!E1361&amp;'CTOS FICHA 904664'!F1361&amp;'CTOS FICHA 904664'!G1361&amp;'CTOS FICHA 904664'!H1361&amp;'CTOS FICHA 904664'!I1361&amp;'CTOS FICHA 904664'!Q1361</f>
        <v/>
      </c>
      <c r="F1360" s="8">
        <f>+'CTOS FICHA 904664'!A1361</f>
        <v>0</v>
      </c>
      <c r="G1360" s="8">
        <f>+'CTOS FICHA 904664'!B1361</f>
        <v>0</v>
      </c>
      <c r="H1360" s="8">
        <f>+'CTOS FICHA 904664'!P1361</f>
        <v>0</v>
      </c>
    </row>
    <row r="1361" spans="1:8">
      <c r="A1361" t="str">
        <f>'CTOS FICHA 904946'!C1369&amp;'CTOS FICHA 904946'!D1369&amp;'CTOS FICHA 904946'!E1369&amp;'CTOS FICHA 904946'!F1369&amp;'CTOS FICHA 904946'!G1369&amp;'CTOS FICHA 904946'!H1369&amp;'CTOS FICHA 904946'!I1369</f>
        <v/>
      </c>
      <c r="B1361" s="8">
        <f>+'CTOS FICHA 904946'!A1369</f>
        <v>0</v>
      </c>
      <c r="C1361" s="8">
        <f>+'CTOS FICHA 904946'!B1369</f>
        <v>0</v>
      </c>
      <c r="D1361" s="8">
        <f>+'CTOS FICHA 904946'!P1369</f>
        <v>0</v>
      </c>
      <c r="E1361" t="str">
        <f>'CTOS FICHA 904664'!C1362&amp;'CTOS FICHA 904664'!D1362&amp;'CTOS FICHA 904664'!E1362&amp;'CTOS FICHA 904664'!F1362&amp;'CTOS FICHA 904664'!G1362&amp;'CTOS FICHA 904664'!H1362&amp;'CTOS FICHA 904664'!I1362&amp;'CTOS FICHA 904664'!Q1362</f>
        <v/>
      </c>
      <c r="F1361" s="8">
        <f>+'CTOS FICHA 904664'!A1362</f>
        <v>0</v>
      </c>
      <c r="G1361" s="8">
        <f>+'CTOS FICHA 904664'!B1362</f>
        <v>0</v>
      </c>
      <c r="H1361" s="8">
        <f>+'CTOS FICHA 904664'!P1362</f>
        <v>0</v>
      </c>
    </row>
    <row r="1362" spans="1:8">
      <c r="A1362" t="str">
        <f>'CTOS FICHA 904946'!C1370&amp;'CTOS FICHA 904946'!D1370&amp;'CTOS FICHA 904946'!E1370&amp;'CTOS FICHA 904946'!F1370&amp;'CTOS FICHA 904946'!G1370&amp;'CTOS FICHA 904946'!H1370&amp;'CTOS FICHA 904946'!I1370</f>
        <v/>
      </c>
      <c r="B1362" s="8">
        <f>+'CTOS FICHA 904946'!A1370</f>
        <v>0</v>
      </c>
      <c r="C1362" s="8">
        <f>+'CTOS FICHA 904946'!B1370</f>
        <v>0</v>
      </c>
      <c r="D1362" s="8">
        <f>+'CTOS FICHA 904946'!P1370</f>
        <v>0</v>
      </c>
      <c r="E1362" t="str">
        <f>'CTOS FICHA 904664'!C1363&amp;'CTOS FICHA 904664'!D1363&amp;'CTOS FICHA 904664'!E1363&amp;'CTOS FICHA 904664'!F1363&amp;'CTOS FICHA 904664'!G1363&amp;'CTOS FICHA 904664'!H1363&amp;'CTOS FICHA 904664'!I1363&amp;'CTOS FICHA 904664'!Q1363</f>
        <v/>
      </c>
      <c r="F1362" s="8">
        <f>+'CTOS FICHA 904664'!A1363</f>
        <v>0</v>
      </c>
      <c r="G1362" s="8">
        <f>+'CTOS FICHA 904664'!B1363</f>
        <v>0</v>
      </c>
      <c r="H1362" s="8">
        <f>+'CTOS FICHA 904664'!P1363</f>
        <v>0</v>
      </c>
    </row>
    <row r="1363" spans="1:8">
      <c r="A1363" t="str">
        <f>'CTOS FICHA 904946'!C1371&amp;'CTOS FICHA 904946'!D1371&amp;'CTOS FICHA 904946'!E1371&amp;'CTOS FICHA 904946'!F1371&amp;'CTOS FICHA 904946'!G1371&amp;'CTOS FICHA 904946'!H1371&amp;'CTOS FICHA 904946'!I1371</f>
        <v/>
      </c>
      <c r="B1363" s="8">
        <f>+'CTOS FICHA 904946'!A1371</f>
        <v>0</v>
      </c>
      <c r="C1363" s="8">
        <f>+'CTOS FICHA 904946'!B1371</f>
        <v>0</v>
      </c>
      <c r="D1363" s="8">
        <f>+'CTOS FICHA 904946'!P1371</f>
        <v>0</v>
      </c>
      <c r="E1363" t="str">
        <f>'CTOS FICHA 904664'!C1364&amp;'CTOS FICHA 904664'!D1364&amp;'CTOS FICHA 904664'!E1364&amp;'CTOS FICHA 904664'!F1364&amp;'CTOS FICHA 904664'!G1364&amp;'CTOS FICHA 904664'!H1364&amp;'CTOS FICHA 904664'!I1364&amp;'CTOS FICHA 904664'!Q1364</f>
        <v/>
      </c>
      <c r="F1363" s="8">
        <f>+'CTOS FICHA 904664'!A1364</f>
        <v>0</v>
      </c>
      <c r="G1363" s="8">
        <f>+'CTOS FICHA 904664'!B1364</f>
        <v>0</v>
      </c>
      <c r="H1363" s="8">
        <f>+'CTOS FICHA 904664'!P1364</f>
        <v>0</v>
      </c>
    </row>
    <row r="1364" spans="1:8">
      <c r="A1364" t="str">
        <f>'CTOS FICHA 904946'!C1372&amp;'CTOS FICHA 904946'!D1372&amp;'CTOS FICHA 904946'!E1372&amp;'CTOS FICHA 904946'!F1372&amp;'CTOS FICHA 904946'!G1372&amp;'CTOS FICHA 904946'!H1372&amp;'CTOS FICHA 904946'!I1372</f>
        <v/>
      </c>
      <c r="B1364" s="8">
        <f>+'CTOS FICHA 904946'!A1372</f>
        <v>0</v>
      </c>
      <c r="C1364" s="8">
        <f>+'CTOS FICHA 904946'!B1372</f>
        <v>0</v>
      </c>
      <c r="D1364" s="8">
        <f>+'CTOS FICHA 904946'!P1372</f>
        <v>0</v>
      </c>
      <c r="E1364" t="str">
        <f>'CTOS FICHA 904664'!C1365&amp;'CTOS FICHA 904664'!D1365&amp;'CTOS FICHA 904664'!E1365&amp;'CTOS FICHA 904664'!F1365&amp;'CTOS FICHA 904664'!G1365&amp;'CTOS FICHA 904664'!H1365&amp;'CTOS FICHA 904664'!I1365&amp;'CTOS FICHA 904664'!Q1365</f>
        <v/>
      </c>
      <c r="F1364" s="8">
        <f>+'CTOS FICHA 904664'!A1365</f>
        <v>0</v>
      </c>
      <c r="G1364" s="8">
        <f>+'CTOS FICHA 904664'!B1365</f>
        <v>0</v>
      </c>
      <c r="H1364" s="8">
        <f>+'CTOS FICHA 904664'!P1365</f>
        <v>0</v>
      </c>
    </row>
    <row r="1365" spans="1:8">
      <c r="A1365" t="str">
        <f>'CTOS FICHA 904946'!C1373&amp;'CTOS FICHA 904946'!D1373&amp;'CTOS FICHA 904946'!E1373&amp;'CTOS FICHA 904946'!F1373&amp;'CTOS FICHA 904946'!G1373&amp;'CTOS FICHA 904946'!H1373&amp;'CTOS FICHA 904946'!I1373</f>
        <v/>
      </c>
      <c r="B1365" s="8">
        <f>+'CTOS FICHA 904946'!A1373</f>
        <v>0</v>
      </c>
      <c r="C1365" s="8">
        <f>+'CTOS FICHA 904946'!B1373</f>
        <v>0</v>
      </c>
      <c r="D1365" s="8">
        <f>+'CTOS FICHA 904946'!P1373</f>
        <v>0</v>
      </c>
      <c r="E1365" t="str">
        <f>'CTOS FICHA 904664'!C1366&amp;'CTOS FICHA 904664'!D1366&amp;'CTOS FICHA 904664'!E1366&amp;'CTOS FICHA 904664'!F1366&amp;'CTOS FICHA 904664'!G1366&amp;'CTOS FICHA 904664'!H1366&amp;'CTOS FICHA 904664'!I1366&amp;'CTOS FICHA 904664'!Q1366</f>
        <v/>
      </c>
      <c r="F1365" s="8">
        <f>+'CTOS FICHA 904664'!A1366</f>
        <v>0</v>
      </c>
      <c r="G1365" s="8">
        <f>+'CTOS FICHA 904664'!B1366</f>
        <v>0</v>
      </c>
      <c r="H1365" s="8">
        <f>+'CTOS FICHA 904664'!P1366</f>
        <v>0</v>
      </c>
    </row>
    <row r="1366" spans="1:8">
      <c r="A1366" t="str">
        <f>'CTOS FICHA 904946'!C1374&amp;'CTOS FICHA 904946'!D1374&amp;'CTOS FICHA 904946'!E1374&amp;'CTOS FICHA 904946'!F1374&amp;'CTOS FICHA 904946'!G1374&amp;'CTOS FICHA 904946'!H1374&amp;'CTOS FICHA 904946'!I1374</f>
        <v/>
      </c>
      <c r="B1366" s="8">
        <f>+'CTOS FICHA 904946'!A1374</f>
        <v>0</v>
      </c>
      <c r="C1366" s="8">
        <f>+'CTOS FICHA 904946'!B1374</f>
        <v>0</v>
      </c>
      <c r="D1366" s="8">
        <f>+'CTOS FICHA 904946'!P1374</f>
        <v>0</v>
      </c>
      <c r="E1366" t="str">
        <f>'CTOS FICHA 904664'!C1367&amp;'CTOS FICHA 904664'!D1367&amp;'CTOS FICHA 904664'!E1367&amp;'CTOS FICHA 904664'!F1367&amp;'CTOS FICHA 904664'!G1367&amp;'CTOS FICHA 904664'!H1367&amp;'CTOS FICHA 904664'!I1367&amp;'CTOS FICHA 904664'!Q1367</f>
        <v/>
      </c>
      <c r="F1366" s="8">
        <f>+'CTOS FICHA 904664'!A1367</f>
        <v>0</v>
      </c>
      <c r="G1366" s="8">
        <f>+'CTOS FICHA 904664'!B1367</f>
        <v>0</v>
      </c>
      <c r="H1366" s="8">
        <f>+'CTOS FICHA 904664'!P1367</f>
        <v>0</v>
      </c>
    </row>
    <row r="1367" spans="1:8">
      <c r="A1367" t="str">
        <f>'CTOS FICHA 904946'!C1375&amp;'CTOS FICHA 904946'!D1375&amp;'CTOS FICHA 904946'!E1375&amp;'CTOS FICHA 904946'!F1375&amp;'CTOS FICHA 904946'!G1375&amp;'CTOS FICHA 904946'!H1375&amp;'CTOS FICHA 904946'!I1375</f>
        <v/>
      </c>
      <c r="B1367" s="8">
        <f>+'CTOS FICHA 904946'!A1375</f>
        <v>0</v>
      </c>
      <c r="C1367" s="8">
        <f>+'CTOS FICHA 904946'!B1375</f>
        <v>0</v>
      </c>
      <c r="D1367" s="8">
        <f>+'CTOS FICHA 904946'!P1375</f>
        <v>0</v>
      </c>
      <c r="E1367" t="str">
        <f>'CTOS FICHA 904664'!C1368&amp;'CTOS FICHA 904664'!D1368&amp;'CTOS FICHA 904664'!E1368&amp;'CTOS FICHA 904664'!F1368&amp;'CTOS FICHA 904664'!G1368&amp;'CTOS FICHA 904664'!H1368&amp;'CTOS FICHA 904664'!I1368&amp;'CTOS FICHA 904664'!Q1368</f>
        <v/>
      </c>
      <c r="F1367" s="8">
        <f>+'CTOS FICHA 904664'!A1368</f>
        <v>0</v>
      </c>
      <c r="G1367" s="8">
        <f>+'CTOS FICHA 904664'!B1368</f>
        <v>0</v>
      </c>
      <c r="H1367" s="8">
        <f>+'CTOS FICHA 904664'!P1368</f>
        <v>0</v>
      </c>
    </row>
    <row r="1368" spans="1:8">
      <c r="A1368" t="str">
        <f>'CTOS FICHA 904946'!C1376&amp;'CTOS FICHA 904946'!D1376&amp;'CTOS FICHA 904946'!E1376&amp;'CTOS FICHA 904946'!F1376&amp;'CTOS FICHA 904946'!G1376&amp;'CTOS FICHA 904946'!H1376&amp;'CTOS FICHA 904946'!I1376</f>
        <v/>
      </c>
      <c r="B1368" s="8">
        <f>+'CTOS FICHA 904946'!A1376</f>
        <v>0</v>
      </c>
      <c r="C1368" s="8">
        <f>+'CTOS FICHA 904946'!B1376</f>
        <v>0</v>
      </c>
      <c r="D1368" s="8">
        <f>+'CTOS FICHA 904946'!P1376</f>
        <v>0</v>
      </c>
      <c r="E1368" t="str">
        <f>'CTOS FICHA 904664'!C1369&amp;'CTOS FICHA 904664'!D1369&amp;'CTOS FICHA 904664'!E1369&amp;'CTOS FICHA 904664'!F1369&amp;'CTOS FICHA 904664'!G1369&amp;'CTOS FICHA 904664'!H1369&amp;'CTOS FICHA 904664'!I1369&amp;'CTOS FICHA 904664'!Q1369</f>
        <v/>
      </c>
      <c r="F1368" s="8">
        <f>+'CTOS FICHA 904664'!A1369</f>
        <v>0</v>
      </c>
      <c r="G1368" s="8">
        <f>+'CTOS FICHA 904664'!B1369</f>
        <v>0</v>
      </c>
      <c r="H1368" s="8">
        <f>+'CTOS FICHA 904664'!P1369</f>
        <v>0</v>
      </c>
    </row>
    <row r="1369" spans="1:8">
      <c r="A1369" t="str">
        <f>'CTOS FICHA 904946'!C1377&amp;'CTOS FICHA 904946'!D1377&amp;'CTOS FICHA 904946'!E1377&amp;'CTOS FICHA 904946'!F1377&amp;'CTOS FICHA 904946'!G1377&amp;'CTOS FICHA 904946'!H1377&amp;'CTOS FICHA 904946'!I1377</f>
        <v/>
      </c>
      <c r="B1369" s="8">
        <f>+'CTOS FICHA 904946'!A1377</f>
        <v>0</v>
      </c>
      <c r="C1369" s="8">
        <f>+'CTOS FICHA 904946'!B1377</f>
        <v>0</v>
      </c>
      <c r="D1369" s="8">
        <f>+'CTOS FICHA 904946'!P1377</f>
        <v>0</v>
      </c>
      <c r="E1369" t="str">
        <f>'CTOS FICHA 904664'!C1370&amp;'CTOS FICHA 904664'!D1370&amp;'CTOS FICHA 904664'!E1370&amp;'CTOS FICHA 904664'!F1370&amp;'CTOS FICHA 904664'!G1370&amp;'CTOS FICHA 904664'!H1370&amp;'CTOS FICHA 904664'!I1370&amp;'CTOS FICHA 904664'!Q1370</f>
        <v/>
      </c>
      <c r="F1369" s="8">
        <f>+'CTOS FICHA 904664'!A1370</f>
        <v>0</v>
      </c>
      <c r="G1369" s="8">
        <f>+'CTOS FICHA 904664'!B1370</f>
        <v>0</v>
      </c>
      <c r="H1369" s="8">
        <f>+'CTOS FICHA 904664'!P1370</f>
        <v>0</v>
      </c>
    </row>
    <row r="1370" spans="1:8">
      <c r="A1370" t="str">
        <f>'CTOS FICHA 904946'!C1378&amp;'CTOS FICHA 904946'!D1378&amp;'CTOS FICHA 904946'!E1378&amp;'CTOS FICHA 904946'!F1378&amp;'CTOS FICHA 904946'!G1378&amp;'CTOS FICHA 904946'!H1378&amp;'CTOS FICHA 904946'!I1378</f>
        <v/>
      </c>
      <c r="B1370" s="8">
        <f>+'CTOS FICHA 904946'!A1378</f>
        <v>0</v>
      </c>
      <c r="C1370" s="8">
        <f>+'CTOS FICHA 904946'!B1378</f>
        <v>0</v>
      </c>
      <c r="D1370" s="8">
        <f>+'CTOS FICHA 904946'!P1378</f>
        <v>0</v>
      </c>
      <c r="E1370" t="str">
        <f>'CTOS FICHA 904664'!C1371&amp;'CTOS FICHA 904664'!D1371&amp;'CTOS FICHA 904664'!E1371&amp;'CTOS FICHA 904664'!F1371&amp;'CTOS FICHA 904664'!G1371&amp;'CTOS FICHA 904664'!H1371&amp;'CTOS FICHA 904664'!I1371&amp;'CTOS FICHA 904664'!Q1371</f>
        <v/>
      </c>
      <c r="F1370" s="8">
        <f>+'CTOS FICHA 904664'!A1371</f>
        <v>0</v>
      </c>
      <c r="G1370" s="8">
        <f>+'CTOS FICHA 904664'!B1371</f>
        <v>0</v>
      </c>
      <c r="H1370" s="8">
        <f>+'CTOS FICHA 904664'!P1371</f>
        <v>0</v>
      </c>
    </row>
    <row r="1371" spans="1:8">
      <c r="A1371" t="str">
        <f>'CTOS FICHA 904946'!C1379&amp;'CTOS FICHA 904946'!D1379&amp;'CTOS FICHA 904946'!E1379&amp;'CTOS FICHA 904946'!F1379&amp;'CTOS FICHA 904946'!G1379&amp;'CTOS FICHA 904946'!H1379&amp;'CTOS FICHA 904946'!I1379</f>
        <v/>
      </c>
      <c r="B1371" s="8">
        <f>+'CTOS FICHA 904946'!A1379</f>
        <v>0</v>
      </c>
      <c r="C1371" s="8">
        <f>+'CTOS FICHA 904946'!B1379</f>
        <v>0</v>
      </c>
      <c r="D1371" s="8">
        <f>+'CTOS FICHA 904946'!P1379</f>
        <v>0</v>
      </c>
      <c r="E1371" t="str">
        <f>'CTOS FICHA 904664'!C1372&amp;'CTOS FICHA 904664'!D1372&amp;'CTOS FICHA 904664'!E1372&amp;'CTOS FICHA 904664'!F1372&amp;'CTOS FICHA 904664'!G1372&amp;'CTOS FICHA 904664'!H1372&amp;'CTOS FICHA 904664'!I1372&amp;'CTOS FICHA 904664'!Q1372</f>
        <v/>
      </c>
      <c r="F1371" s="8">
        <f>+'CTOS FICHA 904664'!A1372</f>
        <v>0</v>
      </c>
      <c r="G1371" s="8">
        <f>+'CTOS FICHA 904664'!B1372</f>
        <v>0</v>
      </c>
      <c r="H1371" s="8">
        <f>+'CTOS FICHA 904664'!P1372</f>
        <v>0</v>
      </c>
    </row>
    <row r="1372" spans="1:8">
      <c r="A1372" t="str">
        <f>'CTOS FICHA 904946'!C1380&amp;'CTOS FICHA 904946'!D1380&amp;'CTOS FICHA 904946'!E1380&amp;'CTOS FICHA 904946'!F1380&amp;'CTOS FICHA 904946'!G1380&amp;'CTOS FICHA 904946'!H1380&amp;'CTOS FICHA 904946'!I1380</f>
        <v/>
      </c>
      <c r="B1372" s="8">
        <f>+'CTOS FICHA 904946'!A1380</f>
        <v>0</v>
      </c>
      <c r="C1372" s="8">
        <f>+'CTOS FICHA 904946'!B1380</f>
        <v>0</v>
      </c>
      <c r="D1372" s="8">
        <f>+'CTOS FICHA 904946'!P1380</f>
        <v>0</v>
      </c>
      <c r="E1372" t="str">
        <f>'CTOS FICHA 904664'!C1373&amp;'CTOS FICHA 904664'!D1373&amp;'CTOS FICHA 904664'!E1373&amp;'CTOS FICHA 904664'!F1373&amp;'CTOS FICHA 904664'!G1373&amp;'CTOS FICHA 904664'!H1373&amp;'CTOS FICHA 904664'!I1373&amp;'CTOS FICHA 904664'!Q1373</f>
        <v/>
      </c>
      <c r="F1372" s="8">
        <f>+'CTOS FICHA 904664'!A1373</f>
        <v>0</v>
      </c>
      <c r="G1372" s="8">
        <f>+'CTOS FICHA 904664'!B1373</f>
        <v>0</v>
      </c>
      <c r="H1372" s="8">
        <f>+'CTOS FICHA 904664'!P1373</f>
        <v>0</v>
      </c>
    </row>
    <row r="1373" spans="1:8">
      <c r="A1373" t="str">
        <f>'CTOS FICHA 904946'!C1381&amp;'CTOS FICHA 904946'!D1381&amp;'CTOS FICHA 904946'!E1381&amp;'CTOS FICHA 904946'!F1381&amp;'CTOS FICHA 904946'!G1381&amp;'CTOS FICHA 904946'!H1381&amp;'CTOS FICHA 904946'!I1381</f>
        <v/>
      </c>
      <c r="B1373" s="8">
        <f>+'CTOS FICHA 904946'!A1381</f>
        <v>0</v>
      </c>
      <c r="C1373" s="8">
        <f>+'CTOS FICHA 904946'!B1381</f>
        <v>0</v>
      </c>
      <c r="D1373" s="8">
        <f>+'CTOS FICHA 904946'!P1381</f>
        <v>0</v>
      </c>
      <c r="E1373" t="str">
        <f>'CTOS FICHA 904664'!C1374&amp;'CTOS FICHA 904664'!D1374&amp;'CTOS FICHA 904664'!E1374&amp;'CTOS FICHA 904664'!F1374&amp;'CTOS FICHA 904664'!G1374&amp;'CTOS FICHA 904664'!H1374&amp;'CTOS FICHA 904664'!I1374&amp;'CTOS FICHA 904664'!Q1374</f>
        <v/>
      </c>
      <c r="F1373" s="8">
        <f>+'CTOS FICHA 904664'!A1374</f>
        <v>0</v>
      </c>
      <c r="G1373" s="8">
        <f>+'CTOS FICHA 904664'!B1374</f>
        <v>0</v>
      </c>
      <c r="H1373" s="8">
        <f>+'CTOS FICHA 904664'!P1374</f>
        <v>0</v>
      </c>
    </row>
    <row r="1374" spans="1:8">
      <c r="A1374" t="str">
        <f>'CTOS FICHA 904946'!C1382&amp;'CTOS FICHA 904946'!D1382&amp;'CTOS FICHA 904946'!E1382&amp;'CTOS FICHA 904946'!F1382&amp;'CTOS FICHA 904946'!G1382&amp;'CTOS FICHA 904946'!H1382&amp;'CTOS FICHA 904946'!I1382</f>
        <v/>
      </c>
      <c r="B1374" s="8">
        <f>+'CTOS FICHA 904946'!A1382</f>
        <v>0</v>
      </c>
      <c r="C1374" s="8">
        <f>+'CTOS FICHA 904946'!B1382</f>
        <v>0</v>
      </c>
      <c r="D1374" s="8">
        <f>+'CTOS FICHA 904946'!P1382</f>
        <v>0</v>
      </c>
      <c r="E1374" t="str">
        <f>'CTOS FICHA 904664'!C1375&amp;'CTOS FICHA 904664'!D1375&amp;'CTOS FICHA 904664'!E1375&amp;'CTOS FICHA 904664'!F1375&amp;'CTOS FICHA 904664'!G1375&amp;'CTOS FICHA 904664'!H1375&amp;'CTOS FICHA 904664'!I1375&amp;'CTOS FICHA 904664'!Q1375</f>
        <v/>
      </c>
      <c r="F1374" s="8">
        <f>+'CTOS FICHA 904664'!A1375</f>
        <v>0</v>
      </c>
      <c r="G1374" s="8">
        <f>+'CTOS FICHA 904664'!B1375</f>
        <v>0</v>
      </c>
      <c r="H1374" s="8">
        <f>+'CTOS FICHA 904664'!P1375</f>
        <v>0</v>
      </c>
    </row>
    <row r="1375" spans="1:8">
      <c r="A1375" t="str">
        <f>'CTOS FICHA 904946'!C1383&amp;'CTOS FICHA 904946'!D1383&amp;'CTOS FICHA 904946'!E1383&amp;'CTOS FICHA 904946'!F1383&amp;'CTOS FICHA 904946'!G1383&amp;'CTOS FICHA 904946'!H1383&amp;'CTOS FICHA 904946'!I1383</f>
        <v/>
      </c>
      <c r="B1375" s="8">
        <f>+'CTOS FICHA 904946'!A1383</f>
        <v>0</v>
      </c>
      <c r="C1375" s="8">
        <f>+'CTOS FICHA 904946'!B1383</f>
        <v>0</v>
      </c>
      <c r="D1375" s="8">
        <f>+'CTOS FICHA 904946'!P1383</f>
        <v>0</v>
      </c>
      <c r="E1375" t="str">
        <f>'CTOS FICHA 904664'!C1376&amp;'CTOS FICHA 904664'!D1376&amp;'CTOS FICHA 904664'!E1376&amp;'CTOS FICHA 904664'!F1376&amp;'CTOS FICHA 904664'!G1376&amp;'CTOS FICHA 904664'!H1376&amp;'CTOS FICHA 904664'!I1376&amp;'CTOS FICHA 904664'!Q1376</f>
        <v/>
      </c>
      <c r="F1375" s="8">
        <f>+'CTOS FICHA 904664'!A1376</f>
        <v>0</v>
      </c>
      <c r="G1375" s="8">
        <f>+'CTOS FICHA 904664'!B1376</f>
        <v>0</v>
      </c>
      <c r="H1375" s="8">
        <f>+'CTOS FICHA 904664'!P1376</f>
        <v>0</v>
      </c>
    </row>
    <row r="1376" spans="1:8">
      <c r="A1376" t="str">
        <f>'CTOS FICHA 904946'!C1384&amp;'CTOS FICHA 904946'!D1384&amp;'CTOS FICHA 904946'!E1384&amp;'CTOS FICHA 904946'!F1384&amp;'CTOS FICHA 904946'!G1384&amp;'CTOS FICHA 904946'!H1384&amp;'CTOS FICHA 904946'!I1384</f>
        <v/>
      </c>
      <c r="B1376" s="8">
        <f>+'CTOS FICHA 904946'!A1384</f>
        <v>0</v>
      </c>
      <c r="C1376" s="8">
        <f>+'CTOS FICHA 904946'!B1384</f>
        <v>0</v>
      </c>
      <c r="D1376" s="8">
        <f>+'CTOS FICHA 904946'!P1384</f>
        <v>0</v>
      </c>
      <c r="E1376" t="str">
        <f>'CTOS FICHA 904664'!C1377&amp;'CTOS FICHA 904664'!D1377&amp;'CTOS FICHA 904664'!E1377&amp;'CTOS FICHA 904664'!F1377&amp;'CTOS FICHA 904664'!G1377&amp;'CTOS FICHA 904664'!H1377&amp;'CTOS FICHA 904664'!I1377&amp;'CTOS FICHA 904664'!Q1377</f>
        <v/>
      </c>
      <c r="F1376" s="8">
        <f>+'CTOS FICHA 904664'!A1377</f>
        <v>0</v>
      </c>
      <c r="G1376" s="8">
        <f>+'CTOS FICHA 904664'!B1377</f>
        <v>0</v>
      </c>
      <c r="H1376" s="8">
        <f>+'CTOS FICHA 904664'!P1377</f>
        <v>0</v>
      </c>
    </row>
    <row r="1377" spans="1:8">
      <c r="A1377" t="str">
        <f>'CTOS FICHA 904946'!C1385&amp;'CTOS FICHA 904946'!D1385&amp;'CTOS FICHA 904946'!E1385&amp;'CTOS FICHA 904946'!F1385&amp;'CTOS FICHA 904946'!G1385&amp;'CTOS FICHA 904946'!H1385&amp;'CTOS FICHA 904946'!I1385</f>
        <v/>
      </c>
      <c r="B1377" s="8">
        <f>+'CTOS FICHA 904946'!A1385</f>
        <v>0</v>
      </c>
      <c r="C1377" s="8">
        <f>+'CTOS FICHA 904946'!B1385</f>
        <v>0</v>
      </c>
      <c r="D1377" s="8">
        <f>+'CTOS FICHA 904946'!P1385</f>
        <v>0</v>
      </c>
      <c r="E1377" t="str">
        <f>'CTOS FICHA 904664'!C1378&amp;'CTOS FICHA 904664'!D1378&amp;'CTOS FICHA 904664'!E1378&amp;'CTOS FICHA 904664'!F1378&amp;'CTOS FICHA 904664'!G1378&amp;'CTOS FICHA 904664'!H1378&amp;'CTOS FICHA 904664'!I1378&amp;'CTOS FICHA 904664'!Q1378</f>
        <v/>
      </c>
      <c r="F1377" s="8">
        <f>+'CTOS FICHA 904664'!A1378</f>
        <v>0</v>
      </c>
      <c r="G1377" s="8">
        <f>+'CTOS FICHA 904664'!B1378</f>
        <v>0</v>
      </c>
      <c r="H1377" s="8">
        <f>+'CTOS FICHA 904664'!P1378</f>
        <v>0</v>
      </c>
    </row>
    <row r="1378" spans="1:8">
      <c r="A1378" t="str">
        <f>'CTOS FICHA 904946'!C1386&amp;'CTOS FICHA 904946'!D1386&amp;'CTOS FICHA 904946'!E1386&amp;'CTOS FICHA 904946'!F1386&amp;'CTOS FICHA 904946'!G1386&amp;'CTOS FICHA 904946'!H1386&amp;'CTOS FICHA 904946'!I1386</f>
        <v/>
      </c>
      <c r="B1378" s="8">
        <f>+'CTOS FICHA 904946'!A1386</f>
        <v>0</v>
      </c>
      <c r="C1378" s="8">
        <f>+'CTOS FICHA 904946'!B1386</f>
        <v>0</v>
      </c>
      <c r="D1378" s="8">
        <f>+'CTOS FICHA 904946'!P1386</f>
        <v>0</v>
      </c>
      <c r="E1378" t="str">
        <f>'CTOS FICHA 904664'!C1379&amp;'CTOS FICHA 904664'!D1379&amp;'CTOS FICHA 904664'!E1379&amp;'CTOS FICHA 904664'!F1379&amp;'CTOS FICHA 904664'!G1379&amp;'CTOS FICHA 904664'!H1379&amp;'CTOS FICHA 904664'!I1379&amp;'CTOS FICHA 904664'!Q1379</f>
        <v/>
      </c>
      <c r="F1378" s="8">
        <f>+'CTOS FICHA 904664'!A1379</f>
        <v>0</v>
      </c>
      <c r="G1378" s="8">
        <f>+'CTOS FICHA 904664'!B1379</f>
        <v>0</v>
      </c>
      <c r="H1378" s="8">
        <f>+'CTOS FICHA 904664'!P1379</f>
        <v>0</v>
      </c>
    </row>
    <row r="1379" spans="1:8">
      <c r="A1379" t="str">
        <f>'CTOS FICHA 904946'!C1387&amp;'CTOS FICHA 904946'!D1387&amp;'CTOS FICHA 904946'!E1387&amp;'CTOS FICHA 904946'!F1387&amp;'CTOS FICHA 904946'!G1387&amp;'CTOS FICHA 904946'!H1387&amp;'CTOS FICHA 904946'!I1387</f>
        <v/>
      </c>
      <c r="B1379" s="8">
        <f>+'CTOS FICHA 904946'!A1387</f>
        <v>0</v>
      </c>
      <c r="C1379" s="8">
        <f>+'CTOS FICHA 904946'!B1387</f>
        <v>0</v>
      </c>
      <c r="D1379" s="8">
        <f>+'CTOS FICHA 904946'!P1387</f>
        <v>0</v>
      </c>
      <c r="E1379" t="str">
        <f>'CTOS FICHA 904664'!C1380&amp;'CTOS FICHA 904664'!D1380&amp;'CTOS FICHA 904664'!E1380&amp;'CTOS FICHA 904664'!F1380&amp;'CTOS FICHA 904664'!G1380&amp;'CTOS FICHA 904664'!H1380&amp;'CTOS FICHA 904664'!I1380&amp;'CTOS FICHA 904664'!Q1380</f>
        <v/>
      </c>
      <c r="F1379" s="8">
        <f>+'CTOS FICHA 904664'!A1380</f>
        <v>0</v>
      </c>
      <c r="G1379" s="8">
        <f>+'CTOS FICHA 904664'!B1380</f>
        <v>0</v>
      </c>
      <c r="H1379" s="8">
        <f>+'CTOS FICHA 904664'!P1380</f>
        <v>0</v>
      </c>
    </row>
    <row r="1380" spans="1:8">
      <c r="A1380" t="str">
        <f>'CTOS FICHA 904946'!C1388&amp;'CTOS FICHA 904946'!D1388&amp;'CTOS FICHA 904946'!E1388&amp;'CTOS FICHA 904946'!F1388&amp;'CTOS FICHA 904946'!G1388&amp;'CTOS FICHA 904946'!H1388&amp;'CTOS FICHA 904946'!I1388</f>
        <v/>
      </c>
      <c r="B1380" s="8">
        <f>+'CTOS FICHA 904946'!A1388</f>
        <v>0</v>
      </c>
      <c r="C1380" s="8">
        <f>+'CTOS FICHA 904946'!B1388</f>
        <v>0</v>
      </c>
      <c r="D1380" s="8">
        <f>+'CTOS FICHA 904946'!P1388</f>
        <v>0</v>
      </c>
      <c r="E1380" t="str">
        <f>'CTOS FICHA 904664'!C1381&amp;'CTOS FICHA 904664'!D1381&amp;'CTOS FICHA 904664'!E1381&amp;'CTOS FICHA 904664'!F1381&amp;'CTOS FICHA 904664'!G1381&amp;'CTOS FICHA 904664'!H1381&amp;'CTOS FICHA 904664'!I1381&amp;'CTOS FICHA 904664'!Q1381</f>
        <v/>
      </c>
      <c r="F1380" s="8">
        <f>+'CTOS FICHA 904664'!A1381</f>
        <v>0</v>
      </c>
      <c r="G1380" s="8">
        <f>+'CTOS FICHA 904664'!B1381</f>
        <v>0</v>
      </c>
      <c r="H1380" s="8">
        <f>+'CTOS FICHA 904664'!P1381</f>
        <v>0</v>
      </c>
    </row>
    <row r="1381" spans="1:8">
      <c r="A1381" t="str">
        <f>'CTOS FICHA 904946'!C1389&amp;'CTOS FICHA 904946'!D1389&amp;'CTOS FICHA 904946'!E1389&amp;'CTOS FICHA 904946'!F1389&amp;'CTOS FICHA 904946'!G1389&amp;'CTOS FICHA 904946'!H1389&amp;'CTOS FICHA 904946'!I1389</f>
        <v/>
      </c>
      <c r="B1381" s="8">
        <f>+'CTOS FICHA 904946'!A1389</f>
        <v>0</v>
      </c>
      <c r="C1381" s="8">
        <f>+'CTOS FICHA 904946'!B1389</f>
        <v>0</v>
      </c>
      <c r="D1381" s="8">
        <f>+'CTOS FICHA 904946'!P1389</f>
        <v>0</v>
      </c>
      <c r="E1381" t="str">
        <f>'CTOS FICHA 904664'!C1382&amp;'CTOS FICHA 904664'!D1382&amp;'CTOS FICHA 904664'!E1382&amp;'CTOS FICHA 904664'!F1382&amp;'CTOS FICHA 904664'!G1382&amp;'CTOS FICHA 904664'!H1382&amp;'CTOS FICHA 904664'!I1382&amp;'CTOS FICHA 904664'!Q1382</f>
        <v/>
      </c>
      <c r="F1381" s="8">
        <f>+'CTOS FICHA 904664'!A1382</f>
        <v>0</v>
      </c>
      <c r="G1381" s="8">
        <f>+'CTOS FICHA 904664'!B1382</f>
        <v>0</v>
      </c>
      <c r="H1381" s="8">
        <f>+'CTOS FICHA 904664'!P1382</f>
        <v>0</v>
      </c>
    </row>
    <row r="1382" spans="1:8">
      <c r="A1382" t="str">
        <f>'CTOS FICHA 904946'!C1390&amp;'CTOS FICHA 904946'!D1390&amp;'CTOS FICHA 904946'!E1390&amp;'CTOS FICHA 904946'!F1390&amp;'CTOS FICHA 904946'!G1390&amp;'CTOS FICHA 904946'!H1390&amp;'CTOS FICHA 904946'!I1390</f>
        <v/>
      </c>
      <c r="B1382" s="8">
        <f>+'CTOS FICHA 904946'!A1390</f>
        <v>0</v>
      </c>
      <c r="C1382" s="8">
        <f>+'CTOS FICHA 904946'!B1390</f>
        <v>0</v>
      </c>
      <c r="D1382" s="8">
        <f>+'CTOS FICHA 904946'!P1390</f>
        <v>0</v>
      </c>
      <c r="E1382" t="str">
        <f>'CTOS FICHA 904664'!C1383&amp;'CTOS FICHA 904664'!D1383&amp;'CTOS FICHA 904664'!E1383&amp;'CTOS FICHA 904664'!F1383&amp;'CTOS FICHA 904664'!G1383&amp;'CTOS FICHA 904664'!H1383&amp;'CTOS FICHA 904664'!I1383&amp;'CTOS FICHA 904664'!Q1383</f>
        <v/>
      </c>
      <c r="F1382" s="8">
        <f>+'CTOS FICHA 904664'!A1383</f>
        <v>0</v>
      </c>
      <c r="G1382" s="8">
        <f>+'CTOS FICHA 904664'!B1383</f>
        <v>0</v>
      </c>
      <c r="H1382" s="8">
        <f>+'CTOS FICHA 904664'!P1383</f>
        <v>0</v>
      </c>
    </row>
    <row r="1383" spans="1:8">
      <c r="A1383" t="str">
        <f>'CTOS FICHA 904946'!C1391&amp;'CTOS FICHA 904946'!D1391&amp;'CTOS FICHA 904946'!E1391&amp;'CTOS FICHA 904946'!F1391&amp;'CTOS FICHA 904946'!G1391&amp;'CTOS FICHA 904946'!H1391&amp;'CTOS FICHA 904946'!I1391</f>
        <v/>
      </c>
      <c r="B1383" s="8">
        <f>+'CTOS FICHA 904946'!A1391</f>
        <v>0</v>
      </c>
      <c r="C1383" s="8">
        <f>+'CTOS FICHA 904946'!B1391</f>
        <v>0</v>
      </c>
      <c r="D1383" s="8">
        <f>+'CTOS FICHA 904946'!P1391</f>
        <v>0</v>
      </c>
      <c r="E1383" t="str">
        <f>'CTOS FICHA 904664'!C1384&amp;'CTOS FICHA 904664'!D1384&amp;'CTOS FICHA 904664'!E1384&amp;'CTOS FICHA 904664'!F1384&amp;'CTOS FICHA 904664'!G1384&amp;'CTOS FICHA 904664'!H1384&amp;'CTOS FICHA 904664'!I1384&amp;'CTOS FICHA 904664'!Q1384</f>
        <v/>
      </c>
      <c r="F1383" s="8">
        <f>+'CTOS FICHA 904664'!A1384</f>
        <v>0</v>
      </c>
      <c r="G1383" s="8">
        <f>+'CTOS FICHA 904664'!B1384</f>
        <v>0</v>
      </c>
      <c r="H1383" s="8">
        <f>+'CTOS FICHA 904664'!P1384</f>
        <v>0</v>
      </c>
    </row>
    <row r="1384" spans="1:8">
      <c r="A1384" t="str">
        <f>'CTOS FICHA 904946'!C1392&amp;'CTOS FICHA 904946'!D1392&amp;'CTOS FICHA 904946'!E1392&amp;'CTOS FICHA 904946'!F1392&amp;'CTOS FICHA 904946'!G1392&amp;'CTOS FICHA 904946'!H1392&amp;'CTOS FICHA 904946'!I1392</f>
        <v/>
      </c>
      <c r="B1384" s="8">
        <f>+'CTOS FICHA 904946'!A1392</f>
        <v>0</v>
      </c>
      <c r="C1384" s="8">
        <f>+'CTOS FICHA 904946'!B1392</f>
        <v>0</v>
      </c>
      <c r="D1384" s="8">
        <f>+'CTOS FICHA 904946'!P1392</f>
        <v>0</v>
      </c>
      <c r="E1384" t="str">
        <f>'CTOS FICHA 904664'!C1385&amp;'CTOS FICHA 904664'!D1385&amp;'CTOS FICHA 904664'!E1385&amp;'CTOS FICHA 904664'!F1385&amp;'CTOS FICHA 904664'!G1385&amp;'CTOS FICHA 904664'!H1385&amp;'CTOS FICHA 904664'!I1385&amp;'CTOS FICHA 904664'!Q1385</f>
        <v/>
      </c>
      <c r="F1384" s="8">
        <f>+'CTOS FICHA 904664'!A1385</f>
        <v>0</v>
      </c>
      <c r="G1384" s="8">
        <f>+'CTOS FICHA 904664'!B1385</f>
        <v>0</v>
      </c>
      <c r="H1384" s="8">
        <f>+'CTOS FICHA 904664'!P1385</f>
        <v>0</v>
      </c>
    </row>
    <row r="1385" spans="1:8">
      <c r="A1385" t="str">
        <f>'CTOS FICHA 904946'!C1393&amp;'CTOS FICHA 904946'!D1393&amp;'CTOS FICHA 904946'!E1393&amp;'CTOS FICHA 904946'!F1393&amp;'CTOS FICHA 904946'!G1393&amp;'CTOS FICHA 904946'!H1393&amp;'CTOS FICHA 904946'!I1393</f>
        <v/>
      </c>
      <c r="B1385" s="8">
        <f>+'CTOS FICHA 904946'!A1393</f>
        <v>0</v>
      </c>
      <c r="C1385" s="8">
        <f>+'CTOS FICHA 904946'!B1393</f>
        <v>0</v>
      </c>
      <c r="D1385" s="8">
        <f>+'CTOS FICHA 904946'!P1393</f>
        <v>0</v>
      </c>
      <c r="E1385" t="str">
        <f>'CTOS FICHA 904664'!C1386&amp;'CTOS FICHA 904664'!D1386&amp;'CTOS FICHA 904664'!E1386&amp;'CTOS FICHA 904664'!F1386&amp;'CTOS FICHA 904664'!G1386&amp;'CTOS FICHA 904664'!H1386&amp;'CTOS FICHA 904664'!I1386&amp;'CTOS FICHA 904664'!Q1386</f>
        <v/>
      </c>
      <c r="F1385" s="8">
        <f>+'CTOS FICHA 904664'!A1386</f>
        <v>0</v>
      </c>
      <c r="G1385" s="8">
        <f>+'CTOS FICHA 904664'!B1386</f>
        <v>0</v>
      </c>
      <c r="H1385" s="8">
        <f>+'CTOS FICHA 904664'!P1386</f>
        <v>0</v>
      </c>
    </row>
    <row r="1386" spans="1:8">
      <c r="A1386" t="str">
        <f>'CTOS FICHA 904946'!C1394&amp;'CTOS FICHA 904946'!D1394&amp;'CTOS FICHA 904946'!E1394&amp;'CTOS FICHA 904946'!F1394&amp;'CTOS FICHA 904946'!G1394&amp;'CTOS FICHA 904946'!H1394&amp;'CTOS FICHA 904946'!I1394</f>
        <v/>
      </c>
      <c r="B1386" s="8">
        <f>+'CTOS FICHA 904946'!A1394</f>
        <v>0</v>
      </c>
      <c r="C1386" s="8">
        <f>+'CTOS FICHA 904946'!B1394</f>
        <v>0</v>
      </c>
      <c r="D1386" s="8">
        <f>+'CTOS FICHA 904946'!P1394</f>
        <v>0</v>
      </c>
      <c r="E1386" t="str">
        <f>'CTOS FICHA 904664'!C1387&amp;'CTOS FICHA 904664'!D1387&amp;'CTOS FICHA 904664'!E1387&amp;'CTOS FICHA 904664'!F1387&amp;'CTOS FICHA 904664'!G1387&amp;'CTOS FICHA 904664'!H1387&amp;'CTOS FICHA 904664'!I1387&amp;'CTOS FICHA 904664'!Q1387</f>
        <v/>
      </c>
      <c r="F1386" s="8">
        <f>+'CTOS FICHA 904664'!A1387</f>
        <v>0</v>
      </c>
      <c r="G1386" s="8">
        <f>+'CTOS FICHA 904664'!B1387</f>
        <v>0</v>
      </c>
      <c r="H1386" s="8">
        <f>+'CTOS FICHA 904664'!P1387</f>
        <v>0</v>
      </c>
    </row>
    <row r="1387" spans="1:8">
      <c r="A1387" t="str">
        <f>'CTOS FICHA 904946'!C1395&amp;'CTOS FICHA 904946'!D1395&amp;'CTOS FICHA 904946'!E1395&amp;'CTOS FICHA 904946'!F1395&amp;'CTOS FICHA 904946'!G1395&amp;'CTOS FICHA 904946'!H1395&amp;'CTOS FICHA 904946'!I1395</f>
        <v/>
      </c>
      <c r="B1387" s="8">
        <f>+'CTOS FICHA 904946'!A1395</f>
        <v>0</v>
      </c>
      <c r="C1387" s="8">
        <f>+'CTOS FICHA 904946'!B1395</f>
        <v>0</v>
      </c>
      <c r="D1387" s="8">
        <f>+'CTOS FICHA 904946'!P1395</f>
        <v>0</v>
      </c>
      <c r="E1387" t="str">
        <f>'CTOS FICHA 904664'!C1388&amp;'CTOS FICHA 904664'!D1388&amp;'CTOS FICHA 904664'!E1388&amp;'CTOS FICHA 904664'!F1388&amp;'CTOS FICHA 904664'!G1388&amp;'CTOS FICHA 904664'!H1388&amp;'CTOS FICHA 904664'!I1388&amp;'CTOS FICHA 904664'!Q1388</f>
        <v/>
      </c>
      <c r="F1387" s="8">
        <f>+'CTOS FICHA 904664'!A1388</f>
        <v>0</v>
      </c>
      <c r="G1387" s="8">
        <f>+'CTOS FICHA 904664'!B1388</f>
        <v>0</v>
      </c>
      <c r="H1387" s="8">
        <f>+'CTOS FICHA 904664'!P1388</f>
        <v>0</v>
      </c>
    </row>
    <row r="1388" spans="1:8">
      <c r="A1388" t="str">
        <f>'CTOS FICHA 904946'!C1396&amp;'CTOS FICHA 904946'!D1396&amp;'CTOS FICHA 904946'!E1396&amp;'CTOS FICHA 904946'!F1396&amp;'CTOS FICHA 904946'!G1396&amp;'CTOS FICHA 904946'!H1396&amp;'CTOS FICHA 904946'!I1396</f>
        <v/>
      </c>
      <c r="B1388" s="8">
        <f>+'CTOS FICHA 904946'!A1396</f>
        <v>0</v>
      </c>
      <c r="C1388" s="8">
        <f>+'CTOS FICHA 904946'!B1396</f>
        <v>0</v>
      </c>
      <c r="D1388" s="8">
        <f>+'CTOS FICHA 904946'!P1396</f>
        <v>0</v>
      </c>
      <c r="E1388" t="str">
        <f>'CTOS FICHA 904664'!C1389&amp;'CTOS FICHA 904664'!D1389&amp;'CTOS FICHA 904664'!E1389&amp;'CTOS FICHA 904664'!F1389&amp;'CTOS FICHA 904664'!G1389&amp;'CTOS FICHA 904664'!H1389&amp;'CTOS FICHA 904664'!I1389&amp;'CTOS FICHA 904664'!Q1389</f>
        <v/>
      </c>
      <c r="F1388" s="8">
        <f>+'CTOS FICHA 904664'!A1389</f>
        <v>0</v>
      </c>
      <c r="G1388" s="8">
        <f>+'CTOS FICHA 904664'!B1389</f>
        <v>0</v>
      </c>
      <c r="H1388" s="8">
        <f>+'CTOS FICHA 904664'!P1389</f>
        <v>0</v>
      </c>
    </row>
    <row r="1389" spans="1:8">
      <c r="A1389" t="str">
        <f>'CTOS FICHA 904946'!C1397&amp;'CTOS FICHA 904946'!D1397&amp;'CTOS FICHA 904946'!E1397&amp;'CTOS FICHA 904946'!F1397&amp;'CTOS FICHA 904946'!G1397&amp;'CTOS FICHA 904946'!H1397&amp;'CTOS FICHA 904946'!I1397</f>
        <v/>
      </c>
      <c r="B1389" s="8">
        <f>+'CTOS FICHA 904946'!A1397</f>
        <v>0</v>
      </c>
      <c r="C1389" s="8">
        <f>+'CTOS FICHA 904946'!B1397</f>
        <v>0</v>
      </c>
      <c r="D1389" s="8">
        <f>+'CTOS FICHA 904946'!P1397</f>
        <v>0</v>
      </c>
      <c r="E1389" t="str">
        <f>'CTOS FICHA 904664'!C1390&amp;'CTOS FICHA 904664'!D1390&amp;'CTOS FICHA 904664'!E1390&amp;'CTOS FICHA 904664'!F1390&amp;'CTOS FICHA 904664'!G1390&amp;'CTOS FICHA 904664'!H1390&amp;'CTOS FICHA 904664'!I1390&amp;'CTOS FICHA 904664'!Q1390</f>
        <v/>
      </c>
      <c r="F1389" s="8">
        <f>+'CTOS FICHA 904664'!A1390</f>
        <v>0</v>
      </c>
      <c r="G1389" s="8">
        <f>+'CTOS FICHA 904664'!B1390</f>
        <v>0</v>
      </c>
      <c r="H1389" s="8">
        <f>+'CTOS FICHA 904664'!P1390</f>
        <v>0</v>
      </c>
    </row>
    <row r="1390" spans="1:8">
      <c r="A1390" t="str">
        <f>'CTOS FICHA 904946'!C1398&amp;'CTOS FICHA 904946'!D1398&amp;'CTOS FICHA 904946'!E1398&amp;'CTOS FICHA 904946'!F1398&amp;'CTOS FICHA 904946'!G1398&amp;'CTOS FICHA 904946'!H1398&amp;'CTOS FICHA 904946'!I1398</f>
        <v/>
      </c>
      <c r="B1390" s="8">
        <f>+'CTOS FICHA 904946'!A1398</f>
        <v>0</v>
      </c>
      <c r="C1390" s="8">
        <f>+'CTOS FICHA 904946'!B1398</f>
        <v>0</v>
      </c>
      <c r="D1390" s="8">
        <f>+'CTOS FICHA 904946'!P1398</f>
        <v>0</v>
      </c>
      <c r="E1390" t="str">
        <f>'CTOS FICHA 904664'!C1391&amp;'CTOS FICHA 904664'!D1391&amp;'CTOS FICHA 904664'!E1391&amp;'CTOS FICHA 904664'!F1391&amp;'CTOS FICHA 904664'!G1391&amp;'CTOS FICHA 904664'!H1391&amp;'CTOS FICHA 904664'!I1391&amp;'CTOS FICHA 904664'!Q1391</f>
        <v/>
      </c>
      <c r="F1390" s="8">
        <f>+'CTOS FICHA 904664'!A1391</f>
        <v>0</v>
      </c>
      <c r="G1390" s="8">
        <f>+'CTOS FICHA 904664'!B1391</f>
        <v>0</v>
      </c>
      <c r="H1390" s="8">
        <f>+'CTOS FICHA 904664'!P1391</f>
        <v>0</v>
      </c>
    </row>
    <row r="1391" spans="1:8">
      <c r="A1391" t="str">
        <f>'CTOS FICHA 904946'!C1399&amp;'CTOS FICHA 904946'!D1399&amp;'CTOS FICHA 904946'!E1399&amp;'CTOS FICHA 904946'!F1399&amp;'CTOS FICHA 904946'!G1399&amp;'CTOS FICHA 904946'!H1399&amp;'CTOS FICHA 904946'!I1399</f>
        <v/>
      </c>
      <c r="B1391" s="8">
        <f>+'CTOS FICHA 904946'!A1399</f>
        <v>0</v>
      </c>
      <c r="C1391" s="8">
        <f>+'CTOS FICHA 904946'!B1399</f>
        <v>0</v>
      </c>
      <c r="D1391" s="8">
        <f>+'CTOS FICHA 904946'!P1399</f>
        <v>0</v>
      </c>
      <c r="E1391" t="str">
        <f>'CTOS FICHA 904664'!C1392&amp;'CTOS FICHA 904664'!D1392&amp;'CTOS FICHA 904664'!E1392&amp;'CTOS FICHA 904664'!F1392&amp;'CTOS FICHA 904664'!G1392&amp;'CTOS FICHA 904664'!H1392&amp;'CTOS FICHA 904664'!I1392&amp;'CTOS FICHA 904664'!Q1392</f>
        <v/>
      </c>
      <c r="F1391" s="8">
        <f>+'CTOS FICHA 904664'!A1392</f>
        <v>0</v>
      </c>
      <c r="G1391" s="8">
        <f>+'CTOS FICHA 904664'!B1392</f>
        <v>0</v>
      </c>
      <c r="H1391" s="8">
        <f>+'CTOS FICHA 904664'!P1392</f>
        <v>0</v>
      </c>
    </row>
    <row r="1392" spans="1:8">
      <c r="A1392" t="str">
        <f>'CTOS FICHA 904946'!C1400&amp;'CTOS FICHA 904946'!D1400&amp;'CTOS FICHA 904946'!E1400&amp;'CTOS FICHA 904946'!F1400&amp;'CTOS FICHA 904946'!G1400&amp;'CTOS FICHA 904946'!H1400&amp;'CTOS FICHA 904946'!I1400</f>
        <v/>
      </c>
      <c r="B1392" s="8">
        <f>+'CTOS FICHA 904946'!A1400</f>
        <v>0</v>
      </c>
      <c r="C1392" s="8">
        <f>+'CTOS FICHA 904946'!B1400</f>
        <v>0</v>
      </c>
      <c r="D1392" s="8">
        <f>+'CTOS FICHA 904946'!P1400</f>
        <v>0</v>
      </c>
      <c r="E1392" t="str">
        <f>'CTOS FICHA 904664'!C1393&amp;'CTOS FICHA 904664'!D1393&amp;'CTOS FICHA 904664'!E1393&amp;'CTOS FICHA 904664'!F1393&amp;'CTOS FICHA 904664'!G1393&amp;'CTOS FICHA 904664'!H1393&amp;'CTOS FICHA 904664'!I1393&amp;'CTOS FICHA 904664'!Q1393</f>
        <v/>
      </c>
      <c r="F1392" s="8">
        <f>+'CTOS FICHA 904664'!A1393</f>
        <v>0</v>
      </c>
      <c r="G1392" s="8">
        <f>+'CTOS FICHA 904664'!B1393</f>
        <v>0</v>
      </c>
      <c r="H1392" s="8">
        <f>+'CTOS FICHA 904664'!P1393</f>
        <v>0</v>
      </c>
    </row>
    <row r="1393" spans="1:8">
      <c r="A1393" t="str">
        <f>'CTOS FICHA 904946'!C1401&amp;'CTOS FICHA 904946'!D1401&amp;'CTOS FICHA 904946'!E1401&amp;'CTOS FICHA 904946'!F1401&amp;'CTOS FICHA 904946'!G1401&amp;'CTOS FICHA 904946'!H1401&amp;'CTOS FICHA 904946'!I1401</f>
        <v/>
      </c>
      <c r="B1393" s="8">
        <f>+'CTOS FICHA 904946'!A1401</f>
        <v>0</v>
      </c>
      <c r="C1393" s="8">
        <f>+'CTOS FICHA 904946'!B1401</f>
        <v>0</v>
      </c>
      <c r="D1393" s="8">
        <f>+'CTOS FICHA 904946'!P1401</f>
        <v>0</v>
      </c>
      <c r="E1393" t="str">
        <f>'CTOS FICHA 904664'!C1394&amp;'CTOS FICHA 904664'!D1394&amp;'CTOS FICHA 904664'!E1394&amp;'CTOS FICHA 904664'!F1394&amp;'CTOS FICHA 904664'!G1394&amp;'CTOS FICHA 904664'!H1394&amp;'CTOS FICHA 904664'!I1394&amp;'CTOS FICHA 904664'!Q1394</f>
        <v/>
      </c>
      <c r="F1393" s="8">
        <f>+'CTOS FICHA 904664'!A1394</f>
        <v>0</v>
      </c>
      <c r="G1393" s="8">
        <f>+'CTOS FICHA 904664'!B1394</f>
        <v>0</v>
      </c>
      <c r="H1393" s="8">
        <f>+'CTOS FICHA 904664'!P1394</f>
        <v>0</v>
      </c>
    </row>
    <row r="1394" spans="1:8">
      <c r="A1394" t="str">
        <f>'CTOS FICHA 904946'!C1402&amp;'CTOS FICHA 904946'!D1402&amp;'CTOS FICHA 904946'!E1402&amp;'CTOS FICHA 904946'!F1402&amp;'CTOS FICHA 904946'!G1402&amp;'CTOS FICHA 904946'!H1402&amp;'CTOS FICHA 904946'!I1402</f>
        <v/>
      </c>
      <c r="B1394" s="8">
        <f>+'CTOS FICHA 904946'!A1402</f>
        <v>0</v>
      </c>
      <c r="C1394" s="8">
        <f>+'CTOS FICHA 904946'!B1402</f>
        <v>0</v>
      </c>
      <c r="D1394" s="8">
        <f>+'CTOS FICHA 904946'!P1402</f>
        <v>0</v>
      </c>
      <c r="E1394" t="str">
        <f>'CTOS FICHA 904664'!C1395&amp;'CTOS FICHA 904664'!D1395&amp;'CTOS FICHA 904664'!E1395&amp;'CTOS FICHA 904664'!F1395&amp;'CTOS FICHA 904664'!G1395&amp;'CTOS FICHA 904664'!H1395&amp;'CTOS FICHA 904664'!I1395&amp;'CTOS FICHA 904664'!Q1395</f>
        <v/>
      </c>
      <c r="F1394" s="8">
        <f>+'CTOS FICHA 904664'!A1395</f>
        <v>0</v>
      </c>
      <c r="G1394" s="8">
        <f>+'CTOS FICHA 904664'!B1395</f>
        <v>0</v>
      </c>
      <c r="H1394" s="8">
        <f>+'CTOS FICHA 904664'!P1395</f>
        <v>0</v>
      </c>
    </row>
    <row r="1395" spans="1:8">
      <c r="A1395" t="str">
        <f>'CTOS FICHA 904946'!C1403&amp;'CTOS FICHA 904946'!D1403&amp;'CTOS FICHA 904946'!E1403&amp;'CTOS FICHA 904946'!F1403&amp;'CTOS FICHA 904946'!G1403&amp;'CTOS FICHA 904946'!H1403&amp;'CTOS FICHA 904946'!I1403</f>
        <v/>
      </c>
      <c r="B1395" s="8">
        <f>+'CTOS FICHA 904946'!A1403</f>
        <v>0</v>
      </c>
      <c r="C1395" s="8">
        <f>+'CTOS FICHA 904946'!B1403</f>
        <v>0</v>
      </c>
      <c r="D1395" s="8">
        <f>+'CTOS FICHA 904946'!P1403</f>
        <v>0</v>
      </c>
      <c r="E1395" t="str">
        <f>'CTOS FICHA 904664'!C1396&amp;'CTOS FICHA 904664'!D1396&amp;'CTOS FICHA 904664'!E1396&amp;'CTOS FICHA 904664'!F1396&amp;'CTOS FICHA 904664'!G1396&amp;'CTOS FICHA 904664'!H1396&amp;'CTOS FICHA 904664'!I1396&amp;'CTOS FICHA 904664'!Q1396</f>
        <v/>
      </c>
      <c r="F1395" s="8">
        <f>+'CTOS FICHA 904664'!A1396</f>
        <v>0</v>
      </c>
      <c r="G1395" s="8">
        <f>+'CTOS FICHA 904664'!B1396</f>
        <v>0</v>
      </c>
      <c r="H1395" s="8">
        <f>+'CTOS FICHA 904664'!P1396</f>
        <v>0</v>
      </c>
    </row>
    <row r="1396" spans="1:8">
      <c r="A1396" t="str">
        <f>'CTOS FICHA 904946'!C1404&amp;'CTOS FICHA 904946'!D1404&amp;'CTOS FICHA 904946'!E1404&amp;'CTOS FICHA 904946'!F1404&amp;'CTOS FICHA 904946'!G1404&amp;'CTOS FICHA 904946'!H1404&amp;'CTOS FICHA 904946'!I1404</f>
        <v/>
      </c>
      <c r="B1396" s="8">
        <f>+'CTOS FICHA 904946'!A1404</f>
        <v>0</v>
      </c>
      <c r="C1396" s="8">
        <f>+'CTOS FICHA 904946'!B1404</f>
        <v>0</v>
      </c>
      <c r="D1396" s="8">
        <f>+'CTOS FICHA 904946'!P1404</f>
        <v>0</v>
      </c>
      <c r="E1396" t="str">
        <f>'CTOS FICHA 904664'!C1397&amp;'CTOS FICHA 904664'!D1397&amp;'CTOS FICHA 904664'!E1397&amp;'CTOS FICHA 904664'!F1397&amp;'CTOS FICHA 904664'!G1397&amp;'CTOS FICHA 904664'!H1397&amp;'CTOS FICHA 904664'!I1397&amp;'CTOS FICHA 904664'!Q1397</f>
        <v/>
      </c>
      <c r="F1396" s="8">
        <f>+'CTOS FICHA 904664'!A1397</f>
        <v>0</v>
      </c>
      <c r="G1396" s="8">
        <f>+'CTOS FICHA 904664'!B1397</f>
        <v>0</v>
      </c>
      <c r="H1396" s="8">
        <f>+'CTOS FICHA 904664'!P1397</f>
        <v>0</v>
      </c>
    </row>
    <row r="1397" spans="1:8">
      <c r="A1397" t="str">
        <f>'CTOS FICHA 904946'!C1405&amp;'CTOS FICHA 904946'!D1405&amp;'CTOS FICHA 904946'!E1405&amp;'CTOS FICHA 904946'!F1405&amp;'CTOS FICHA 904946'!G1405&amp;'CTOS FICHA 904946'!H1405&amp;'CTOS FICHA 904946'!I1405</f>
        <v/>
      </c>
      <c r="B1397" s="8">
        <f>+'CTOS FICHA 904946'!A1405</f>
        <v>0</v>
      </c>
      <c r="C1397" s="8">
        <f>+'CTOS FICHA 904946'!B1405</f>
        <v>0</v>
      </c>
      <c r="D1397" s="8">
        <f>+'CTOS FICHA 904946'!P1405</f>
        <v>0</v>
      </c>
      <c r="E1397" t="str">
        <f>'CTOS FICHA 904664'!C1398&amp;'CTOS FICHA 904664'!D1398&amp;'CTOS FICHA 904664'!E1398&amp;'CTOS FICHA 904664'!F1398&amp;'CTOS FICHA 904664'!G1398&amp;'CTOS FICHA 904664'!H1398&amp;'CTOS FICHA 904664'!I1398&amp;'CTOS FICHA 904664'!Q1398</f>
        <v/>
      </c>
      <c r="F1397" s="8">
        <f>+'CTOS FICHA 904664'!A1398</f>
        <v>0</v>
      </c>
      <c r="G1397" s="8">
        <f>+'CTOS FICHA 904664'!B1398</f>
        <v>0</v>
      </c>
      <c r="H1397" s="8">
        <f>+'CTOS FICHA 904664'!P1398</f>
        <v>0</v>
      </c>
    </row>
    <row r="1398" spans="1:8">
      <c r="A1398" t="str">
        <f>'CTOS FICHA 904946'!C1406&amp;'CTOS FICHA 904946'!D1406&amp;'CTOS FICHA 904946'!E1406&amp;'CTOS FICHA 904946'!F1406&amp;'CTOS FICHA 904946'!G1406&amp;'CTOS FICHA 904946'!H1406&amp;'CTOS FICHA 904946'!I1406</f>
        <v/>
      </c>
      <c r="B1398" s="8">
        <f>+'CTOS FICHA 904946'!A1406</f>
        <v>0</v>
      </c>
      <c r="C1398" s="8">
        <f>+'CTOS FICHA 904946'!B1406</f>
        <v>0</v>
      </c>
      <c r="D1398" s="8">
        <f>+'CTOS FICHA 904946'!P1406</f>
        <v>0</v>
      </c>
      <c r="E1398" t="str">
        <f>'CTOS FICHA 904664'!C1399&amp;'CTOS FICHA 904664'!D1399&amp;'CTOS FICHA 904664'!E1399&amp;'CTOS FICHA 904664'!F1399&amp;'CTOS FICHA 904664'!G1399&amp;'CTOS FICHA 904664'!H1399&amp;'CTOS FICHA 904664'!I1399&amp;'CTOS FICHA 904664'!Q1399</f>
        <v/>
      </c>
      <c r="F1398" s="8">
        <f>+'CTOS FICHA 904664'!A1399</f>
        <v>0</v>
      </c>
      <c r="G1398" s="8">
        <f>+'CTOS FICHA 904664'!B1399</f>
        <v>0</v>
      </c>
      <c r="H1398" s="8">
        <f>+'CTOS FICHA 904664'!P1399</f>
        <v>0</v>
      </c>
    </row>
    <row r="1399" spans="1:8">
      <c r="A1399" t="str">
        <f>'CTOS FICHA 904946'!C1407&amp;'CTOS FICHA 904946'!D1407&amp;'CTOS FICHA 904946'!E1407&amp;'CTOS FICHA 904946'!F1407&amp;'CTOS FICHA 904946'!G1407&amp;'CTOS FICHA 904946'!H1407&amp;'CTOS FICHA 904946'!I1407</f>
        <v/>
      </c>
      <c r="B1399" s="8">
        <f>+'CTOS FICHA 904946'!A1407</f>
        <v>0</v>
      </c>
      <c r="C1399" s="8">
        <f>+'CTOS FICHA 904946'!B1407</f>
        <v>0</v>
      </c>
      <c r="D1399" s="8">
        <f>+'CTOS FICHA 904946'!P1407</f>
        <v>0</v>
      </c>
      <c r="E1399" t="str">
        <f>'CTOS FICHA 904664'!C1400&amp;'CTOS FICHA 904664'!D1400&amp;'CTOS FICHA 904664'!E1400&amp;'CTOS FICHA 904664'!F1400&amp;'CTOS FICHA 904664'!G1400&amp;'CTOS FICHA 904664'!H1400&amp;'CTOS FICHA 904664'!I1400&amp;'CTOS FICHA 904664'!Q1400</f>
        <v/>
      </c>
      <c r="F1399" s="8">
        <f>+'CTOS FICHA 904664'!A1400</f>
        <v>0</v>
      </c>
      <c r="G1399" s="8">
        <f>+'CTOS FICHA 904664'!B1400</f>
        <v>0</v>
      </c>
      <c r="H1399" s="8">
        <f>+'CTOS FICHA 904664'!P1400</f>
        <v>0</v>
      </c>
    </row>
    <row r="1400" spans="1:8">
      <c r="A1400" t="str">
        <f>'CTOS FICHA 904946'!C1408&amp;'CTOS FICHA 904946'!D1408&amp;'CTOS FICHA 904946'!E1408&amp;'CTOS FICHA 904946'!F1408&amp;'CTOS FICHA 904946'!G1408&amp;'CTOS FICHA 904946'!H1408&amp;'CTOS FICHA 904946'!I1408</f>
        <v/>
      </c>
      <c r="B1400" s="8">
        <f>+'CTOS FICHA 904946'!A1408</f>
        <v>0</v>
      </c>
      <c r="C1400" s="8">
        <f>+'CTOS FICHA 904946'!B1408</f>
        <v>0</v>
      </c>
      <c r="D1400" s="8">
        <f>+'CTOS FICHA 904946'!P1408</f>
        <v>0</v>
      </c>
      <c r="E1400" t="str">
        <f>'CTOS FICHA 904664'!C1401&amp;'CTOS FICHA 904664'!D1401&amp;'CTOS FICHA 904664'!E1401&amp;'CTOS FICHA 904664'!F1401&amp;'CTOS FICHA 904664'!G1401&amp;'CTOS FICHA 904664'!H1401&amp;'CTOS FICHA 904664'!I1401&amp;'CTOS FICHA 904664'!Q1401</f>
        <v/>
      </c>
      <c r="F1400" s="8">
        <f>+'CTOS FICHA 904664'!A1401</f>
        <v>0</v>
      </c>
      <c r="G1400" s="8">
        <f>+'CTOS FICHA 904664'!B1401</f>
        <v>0</v>
      </c>
      <c r="H1400" s="8">
        <f>+'CTOS FICHA 904664'!P1401</f>
        <v>0</v>
      </c>
    </row>
    <row r="1401" spans="1:8">
      <c r="A1401" t="str">
        <f>'CTOS FICHA 904946'!C1409&amp;'CTOS FICHA 904946'!D1409&amp;'CTOS FICHA 904946'!E1409&amp;'CTOS FICHA 904946'!F1409&amp;'CTOS FICHA 904946'!G1409&amp;'CTOS FICHA 904946'!H1409&amp;'CTOS FICHA 904946'!I1409</f>
        <v/>
      </c>
      <c r="B1401" s="8">
        <f>+'CTOS FICHA 904946'!A1409</f>
        <v>0</v>
      </c>
      <c r="C1401" s="8">
        <f>+'CTOS FICHA 904946'!B1409</f>
        <v>0</v>
      </c>
      <c r="D1401" s="8">
        <f>+'CTOS FICHA 904946'!P1409</f>
        <v>0</v>
      </c>
      <c r="E1401" t="str">
        <f>'CTOS FICHA 904664'!C1402&amp;'CTOS FICHA 904664'!D1402&amp;'CTOS FICHA 904664'!E1402&amp;'CTOS FICHA 904664'!F1402&amp;'CTOS FICHA 904664'!G1402&amp;'CTOS FICHA 904664'!H1402&amp;'CTOS FICHA 904664'!I1402&amp;'CTOS FICHA 904664'!Q1402</f>
        <v/>
      </c>
      <c r="F1401" s="8">
        <f>+'CTOS FICHA 904664'!A1402</f>
        <v>0</v>
      </c>
      <c r="G1401" s="8">
        <f>+'CTOS FICHA 904664'!B1402</f>
        <v>0</v>
      </c>
      <c r="H1401" s="8">
        <f>+'CTOS FICHA 904664'!P1402</f>
        <v>0</v>
      </c>
    </row>
    <row r="1402" spans="1:8">
      <c r="A1402" t="str">
        <f>'CTOS FICHA 904946'!C1410&amp;'CTOS FICHA 904946'!D1410&amp;'CTOS FICHA 904946'!E1410&amp;'CTOS FICHA 904946'!F1410&amp;'CTOS FICHA 904946'!G1410&amp;'CTOS FICHA 904946'!H1410&amp;'CTOS FICHA 904946'!I1410</f>
        <v/>
      </c>
      <c r="B1402" s="8">
        <f>+'CTOS FICHA 904946'!A1410</f>
        <v>0</v>
      </c>
      <c r="C1402" s="8">
        <f>+'CTOS FICHA 904946'!B1410</f>
        <v>0</v>
      </c>
      <c r="D1402" s="8">
        <f>+'CTOS FICHA 904946'!P1410</f>
        <v>0</v>
      </c>
      <c r="E1402" t="str">
        <f>'CTOS FICHA 904664'!C1403&amp;'CTOS FICHA 904664'!D1403&amp;'CTOS FICHA 904664'!E1403&amp;'CTOS FICHA 904664'!F1403&amp;'CTOS FICHA 904664'!G1403&amp;'CTOS FICHA 904664'!H1403&amp;'CTOS FICHA 904664'!I1403&amp;'CTOS FICHA 904664'!Q1403</f>
        <v/>
      </c>
      <c r="F1402" s="8">
        <f>+'CTOS FICHA 904664'!A1403</f>
        <v>0</v>
      </c>
      <c r="G1402" s="8">
        <f>+'CTOS FICHA 904664'!B1403</f>
        <v>0</v>
      </c>
      <c r="H1402" s="8">
        <f>+'CTOS FICHA 904664'!P1403</f>
        <v>0</v>
      </c>
    </row>
    <row r="1403" spans="1:8">
      <c r="A1403" t="str">
        <f>'CTOS FICHA 904946'!C1411&amp;'CTOS FICHA 904946'!D1411&amp;'CTOS FICHA 904946'!E1411&amp;'CTOS FICHA 904946'!F1411&amp;'CTOS FICHA 904946'!G1411&amp;'CTOS FICHA 904946'!H1411&amp;'CTOS FICHA 904946'!I1411</f>
        <v/>
      </c>
      <c r="B1403" s="8">
        <f>+'CTOS FICHA 904946'!A1411</f>
        <v>0</v>
      </c>
      <c r="C1403" s="8">
        <f>+'CTOS FICHA 904946'!B1411</f>
        <v>0</v>
      </c>
      <c r="D1403" s="8">
        <f>+'CTOS FICHA 904946'!P1411</f>
        <v>0</v>
      </c>
      <c r="E1403" t="str">
        <f>'CTOS FICHA 904664'!C1404&amp;'CTOS FICHA 904664'!D1404&amp;'CTOS FICHA 904664'!E1404&amp;'CTOS FICHA 904664'!F1404&amp;'CTOS FICHA 904664'!G1404&amp;'CTOS FICHA 904664'!H1404&amp;'CTOS FICHA 904664'!I1404&amp;'CTOS FICHA 904664'!Q1404</f>
        <v/>
      </c>
      <c r="F1403" s="8">
        <f>+'CTOS FICHA 904664'!A1404</f>
        <v>0</v>
      </c>
      <c r="G1403" s="8">
        <f>+'CTOS FICHA 904664'!B1404</f>
        <v>0</v>
      </c>
      <c r="H1403" s="8">
        <f>+'CTOS FICHA 904664'!P1404</f>
        <v>0</v>
      </c>
    </row>
    <row r="1404" spans="1:8">
      <c r="A1404" t="str">
        <f>'CTOS FICHA 904946'!C1412&amp;'CTOS FICHA 904946'!D1412&amp;'CTOS FICHA 904946'!E1412&amp;'CTOS FICHA 904946'!F1412&amp;'CTOS FICHA 904946'!G1412&amp;'CTOS FICHA 904946'!H1412&amp;'CTOS FICHA 904946'!I1412</f>
        <v/>
      </c>
      <c r="B1404" s="8">
        <f>+'CTOS FICHA 904946'!A1412</f>
        <v>0</v>
      </c>
      <c r="C1404" s="8">
        <f>+'CTOS FICHA 904946'!B1412</f>
        <v>0</v>
      </c>
      <c r="D1404" s="8">
        <f>+'CTOS FICHA 904946'!P1412</f>
        <v>0</v>
      </c>
      <c r="E1404" t="str">
        <f>'CTOS FICHA 904664'!C1405&amp;'CTOS FICHA 904664'!D1405&amp;'CTOS FICHA 904664'!E1405&amp;'CTOS FICHA 904664'!F1405&amp;'CTOS FICHA 904664'!G1405&amp;'CTOS FICHA 904664'!H1405&amp;'CTOS FICHA 904664'!I1405&amp;'CTOS FICHA 904664'!Q1405</f>
        <v/>
      </c>
      <c r="F1404" s="8">
        <f>+'CTOS FICHA 904664'!A1405</f>
        <v>0</v>
      </c>
      <c r="G1404" s="8">
        <f>+'CTOS FICHA 904664'!B1405</f>
        <v>0</v>
      </c>
      <c r="H1404" s="8">
        <f>+'CTOS FICHA 904664'!P1405</f>
        <v>0</v>
      </c>
    </row>
    <row r="1405" spans="1:8">
      <c r="A1405" t="str">
        <f>'CTOS FICHA 904946'!C1413&amp;'CTOS FICHA 904946'!D1413&amp;'CTOS FICHA 904946'!E1413&amp;'CTOS FICHA 904946'!F1413&amp;'CTOS FICHA 904946'!G1413&amp;'CTOS FICHA 904946'!H1413&amp;'CTOS FICHA 904946'!I1413</f>
        <v/>
      </c>
      <c r="B1405" s="8">
        <f>+'CTOS FICHA 904946'!A1413</f>
        <v>0</v>
      </c>
      <c r="C1405" s="8">
        <f>+'CTOS FICHA 904946'!B1413</f>
        <v>0</v>
      </c>
      <c r="D1405" s="8">
        <f>+'CTOS FICHA 904946'!P1413</f>
        <v>0</v>
      </c>
      <c r="E1405" t="str">
        <f>'CTOS FICHA 904664'!C1406&amp;'CTOS FICHA 904664'!D1406&amp;'CTOS FICHA 904664'!E1406&amp;'CTOS FICHA 904664'!F1406&amp;'CTOS FICHA 904664'!G1406&amp;'CTOS FICHA 904664'!H1406&amp;'CTOS FICHA 904664'!I1406&amp;'CTOS FICHA 904664'!Q1406</f>
        <v/>
      </c>
      <c r="F1405" s="8">
        <f>+'CTOS FICHA 904664'!A1406</f>
        <v>0</v>
      </c>
      <c r="G1405" s="8">
        <f>+'CTOS FICHA 904664'!B1406</f>
        <v>0</v>
      </c>
      <c r="H1405" s="8">
        <f>+'CTOS FICHA 904664'!P1406</f>
        <v>0</v>
      </c>
    </row>
    <row r="1406" spans="1:8">
      <c r="A1406" t="str">
        <f>'CTOS FICHA 904946'!C1414&amp;'CTOS FICHA 904946'!D1414&amp;'CTOS FICHA 904946'!E1414&amp;'CTOS FICHA 904946'!F1414&amp;'CTOS FICHA 904946'!G1414&amp;'CTOS FICHA 904946'!H1414&amp;'CTOS FICHA 904946'!I1414</f>
        <v/>
      </c>
      <c r="B1406" s="8">
        <f>+'CTOS FICHA 904946'!A1414</f>
        <v>0</v>
      </c>
      <c r="C1406" s="8">
        <f>+'CTOS FICHA 904946'!B1414</f>
        <v>0</v>
      </c>
      <c r="D1406" s="8">
        <f>+'CTOS FICHA 904946'!P1414</f>
        <v>0</v>
      </c>
      <c r="E1406" t="str">
        <f>'CTOS FICHA 904664'!C1407&amp;'CTOS FICHA 904664'!D1407&amp;'CTOS FICHA 904664'!E1407&amp;'CTOS FICHA 904664'!F1407&amp;'CTOS FICHA 904664'!G1407&amp;'CTOS FICHA 904664'!H1407&amp;'CTOS FICHA 904664'!I1407&amp;'CTOS FICHA 904664'!Q1407</f>
        <v/>
      </c>
      <c r="F1406" s="8">
        <f>+'CTOS FICHA 904664'!A1407</f>
        <v>0</v>
      </c>
      <c r="G1406" s="8">
        <f>+'CTOS FICHA 904664'!B1407</f>
        <v>0</v>
      </c>
      <c r="H1406" s="8">
        <f>+'CTOS FICHA 904664'!P1407</f>
        <v>0</v>
      </c>
    </row>
    <row r="1407" spans="1:8">
      <c r="A1407" t="str">
        <f>'CTOS FICHA 904946'!C1415&amp;'CTOS FICHA 904946'!D1415&amp;'CTOS FICHA 904946'!E1415&amp;'CTOS FICHA 904946'!F1415&amp;'CTOS FICHA 904946'!G1415&amp;'CTOS FICHA 904946'!H1415&amp;'CTOS FICHA 904946'!I1415</f>
        <v/>
      </c>
      <c r="B1407" s="8">
        <f>+'CTOS FICHA 904946'!A1415</f>
        <v>0</v>
      </c>
      <c r="C1407" s="8">
        <f>+'CTOS FICHA 904946'!B1415</f>
        <v>0</v>
      </c>
      <c r="D1407" s="8">
        <f>+'CTOS FICHA 904946'!P1415</f>
        <v>0</v>
      </c>
      <c r="E1407" t="str">
        <f>'CTOS FICHA 904664'!C1408&amp;'CTOS FICHA 904664'!D1408&amp;'CTOS FICHA 904664'!E1408&amp;'CTOS FICHA 904664'!F1408&amp;'CTOS FICHA 904664'!G1408&amp;'CTOS FICHA 904664'!H1408&amp;'CTOS FICHA 904664'!I1408&amp;'CTOS FICHA 904664'!Q1408</f>
        <v/>
      </c>
      <c r="F1407" s="8">
        <f>+'CTOS FICHA 904664'!A1408</f>
        <v>0</v>
      </c>
      <c r="G1407" s="8">
        <f>+'CTOS FICHA 904664'!B1408</f>
        <v>0</v>
      </c>
      <c r="H1407" s="8">
        <f>+'CTOS FICHA 904664'!P1408</f>
        <v>0</v>
      </c>
    </row>
    <row r="1408" spans="1:8">
      <c r="A1408" t="str">
        <f>'CTOS FICHA 904946'!C1416&amp;'CTOS FICHA 904946'!D1416&amp;'CTOS FICHA 904946'!E1416&amp;'CTOS FICHA 904946'!F1416&amp;'CTOS FICHA 904946'!G1416&amp;'CTOS FICHA 904946'!H1416&amp;'CTOS FICHA 904946'!I1416</f>
        <v/>
      </c>
      <c r="B1408" s="8">
        <f>+'CTOS FICHA 904946'!A1416</f>
        <v>0</v>
      </c>
      <c r="C1408" s="8">
        <f>+'CTOS FICHA 904946'!B1416</f>
        <v>0</v>
      </c>
      <c r="D1408" s="8">
        <f>+'CTOS FICHA 904946'!P1416</f>
        <v>0</v>
      </c>
      <c r="E1408" t="str">
        <f>'CTOS FICHA 904664'!C1409&amp;'CTOS FICHA 904664'!D1409&amp;'CTOS FICHA 904664'!E1409&amp;'CTOS FICHA 904664'!F1409&amp;'CTOS FICHA 904664'!G1409&amp;'CTOS FICHA 904664'!H1409&amp;'CTOS FICHA 904664'!I1409&amp;'CTOS FICHA 904664'!Q1409</f>
        <v/>
      </c>
      <c r="F1408" s="8">
        <f>+'CTOS FICHA 904664'!A1409</f>
        <v>0</v>
      </c>
      <c r="G1408" s="8">
        <f>+'CTOS FICHA 904664'!B1409</f>
        <v>0</v>
      </c>
      <c r="H1408" s="8">
        <f>+'CTOS FICHA 904664'!P1409</f>
        <v>0</v>
      </c>
    </row>
    <row r="1409" spans="1:8">
      <c r="A1409" t="str">
        <f>'CTOS FICHA 904946'!C1417&amp;'CTOS FICHA 904946'!D1417&amp;'CTOS FICHA 904946'!E1417&amp;'CTOS FICHA 904946'!F1417&amp;'CTOS FICHA 904946'!G1417&amp;'CTOS FICHA 904946'!H1417&amp;'CTOS FICHA 904946'!I1417</f>
        <v/>
      </c>
      <c r="B1409" s="8">
        <f>+'CTOS FICHA 904946'!A1417</f>
        <v>0</v>
      </c>
      <c r="C1409" s="8">
        <f>+'CTOS FICHA 904946'!B1417</f>
        <v>0</v>
      </c>
      <c r="D1409" s="8">
        <f>+'CTOS FICHA 904946'!P1417</f>
        <v>0</v>
      </c>
      <c r="E1409" t="str">
        <f>'CTOS FICHA 904664'!C1410&amp;'CTOS FICHA 904664'!D1410&amp;'CTOS FICHA 904664'!E1410&amp;'CTOS FICHA 904664'!F1410&amp;'CTOS FICHA 904664'!G1410&amp;'CTOS FICHA 904664'!H1410&amp;'CTOS FICHA 904664'!I1410&amp;'CTOS FICHA 904664'!Q1410</f>
        <v/>
      </c>
      <c r="F1409" s="8">
        <f>+'CTOS FICHA 904664'!A1410</f>
        <v>0</v>
      </c>
      <c r="G1409" s="8">
        <f>+'CTOS FICHA 904664'!B1410</f>
        <v>0</v>
      </c>
      <c r="H1409" s="8">
        <f>+'CTOS FICHA 904664'!P1410</f>
        <v>0</v>
      </c>
    </row>
    <row r="1410" spans="1:8">
      <c r="A1410" t="str">
        <f>'CTOS FICHA 904946'!C1418&amp;'CTOS FICHA 904946'!D1418&amp;'CTOS FICHA 904946'!E1418&amp;'CTOS FICHA 904946'!F1418&amp;'CTOS FICHA 904946'!G1418&amp;'CTOS FICHA 904946'!H1418&amp;'CTOS FICHA 904946'!I1418</f>
        <v/>
      </c>
      <c r="B1410" s="8">
        <f>+'CTOS FICHA 904946'!A1418</f>
        <v>0</v>
      </c>
      <c r="C1410" s="8">
        <f>+'CTOS FICHA 904946'!B1418</f>
        <v>0</v>
      </c>
      <c r="D1410" s="8">
        <f>+'CTOS FICHA 904946'!P1418</f>
        <v>0</v>
      </c>
      <c r="E1410" t="str">
        <f>'CTOS FICHA 904664'!C1411&amp;'CTOS FICHA 904664'!D1411&amp;'CTOS FICHA 904664'!E1411&amp;'CTOS FICHA 904664'!F1411&amp;'CTOS FICHA 904664'!G1411&amp;'CTOS FICHA 904664'!H1411&amp;'CTOS FICHA 904664'!I1411&amp;'CTOS FICHA 904664'!Q1411</f>
        <v/>
      </c>
      <c r="F1410" s="8">
        <f>+'CTOS FICHA 904664'!A1411</f>
        <v>0</v>
      </c>
      <c r="G1410" s="8">
        <f>+'CTOS FICHA 904664'!B1411</f>
        <v>0</v>
      </c>
      <c r="H1410" s="8">
        <f>+'CTOS FICHA 904664'!P1411</f>
        <v>0</v>
      </c>
    </row>
    <row r="1411" spans="1:8">
      <c r="A1411" t="str">
        <f>'CTOS FICHA 904946'!C1419&amp;'CTOS FICHA 904946'!D1419&amp;'CTOS FICHA 904946'!E1419&amp;'CTOS FICHA 904946'!F1419&amp;'CTOS FICHA 904946'!G1419&amp;'CTOS FICHA 904946'!H1419&amp;'CTOS FICHA 904946'!I1419</f>
        <v/>
      </c>
      <c r="B1411" s="8">
        <f>+'CTOS FICHA 904946'!A1419</f>
        <v>0</v>
      </c>
      <c r="C1411" s="8">
        <f>+'CTOS FICHA 904946'!B1419</f>
        <v>0</v>
      </c>
      <c r="D1411" s="8">
        <f>+'CTOS FICHA 904946'!P1419</f>
        <v>0</v>
      </c>
      <c r="E1411" t="str">
        <f>'CTOS FICHA 904664'!C1412&amp;'CTOS FICHA 904664'!D1412&amp;'CTOS FICHA 904664'!E1412&amp;'CTOS FICHA 904664'!F1412&amp;'CTOS FICHA 904664'!G1412&amp;'CTOS FICHA 904664'!H1412&amp;'CTOS FICHA 904664'!I1412&amp;'CTOS FICHA 904664'!Q1412</f>
        <v/>
      </c>
      <c r="F1411" s="8">
        <f>+'CTOS FICHA 904664'!A1412</f>
        <v>0</v>
      </c>
      <c r="G1411" s="8">
        <f>+'CTOS FICHA 904664'!B1412</f>
        <v>0</v>
      </c>
      <c r="H1411" s="8">
        <f>+'CTOS FICHA 904664'!P1412</f>
        <v>0</v>
      </c>
    </row>
    <row r="1412" spans="1:8">
      <c r="A1412" t="str">
        <f>'CTOS FICHA 904946'!C1420&amp;'CTOS FICHA 904946'!D1420&amp;'CTOS FICHA 904946'!E1420&amp;'CTOS FICHA 904946'!F1420&amp;'CTOS FICHA 904946'!G1420&amp;'CTOS FICHA 904946'!H1420&amp;'CTOS FICHA 904946'!I1420</f>
        <v/>
      </c>
      <c r="B1412" s="8">
        <f>+'CTOS FICHA 904946'!A1420</f>
        <v>0</v>
      </c>
      <c r="C1412" s="8">
        <f>+'CTOS FICHA 904946'!B1420</f>
        <v>0</v>
      </c>
      <c r="D1412" s="8">
        <f>+'CTOS FICHA 904946'!P1420</f>
        <v>0</v>
      </c>
      <c r="E1412" t="str">
        <f>'CTOS FICHA 904664'!C1413&amp;'CTOS FICHA 904664'!D1413&amp;'CTOS FICHA 904664'!E1413&amp;'CTOS FICHA 904664'!F1413&amp;'CTOS FICHA 904664'!G1413&amp;'CTOS FICHA 904664'!H1413&amp;'CTOS FICHA 904664'!I1413&amp;'CTOS FICHA 904664'!Q1413</f>
        <v/>
      </c>
      <c r="F1412" s="8">
        <f>+'CTOS FICHA 904664'!A1413</f>
        <v>0</v>
      </c>
      <c r="G1412" s="8">
        <f>+'CTOS FICHA 904664'!B1413</f>
        <v>0</v>
      </c>
      <c r="H1412" s="8">
        <f>+'CTOS FICHA 904664'!P1413</f>
        <v>0</v>
      </c>
    </row>
    <row r="1413" spans="1:8">
      <c r="A1413" t="str">
        <f>'CTOS FICHA 904946'!C1421&amp;'CTOS FICHA 904946'!D1421&amp;'CTOS FICHA 904946'!E1421&amp;'CTOS FICHA 904946'!F1421&amp;'CTOS FICHA 904946'!G1421&amp;'CTOS FICHA 904946'!H1421&amp;'CTOS FICHA 904946'!I1421</f>
        <v/>
      </c>
      <c r="B1413" s="8">
        <f>+'CTOS FICHA 904946'!A1421</f>
        <v>0</v>
      </c>
      <c r="C1413" s="8">
        <f>+'CTOS FICHA 904946'!B1421</f>
        <v>0</v>
      </c>
      <c r="D1413" s="8">
        <f>+'CTOS FICHA 904946'!P1421</f>
        <v>0</v>
      </c>
      <c r="E1413" t="str">
        <f>'CTOS FICHA 904664'!C1414&amp;'CTOS FICHA 904664'!D1414&amp;'CTOS FICHA 904664'!E1414&amp;'CTOS FICHA 904664'!F1414&amp;'CTOS FICHA 904664'!G1414&amp;'CTOS FICHA 904664'!H1414&amp;'CTOS FICHA 904664'!I1414&amp;'CTOS FICHA 904664'!Q1414</f>
        <v/>
      </c>
      <c r="F1413" s="8">
        <f>+'CTOS FICHA 904664'!A1414</f>
        <v>0</v>
      </c>
      <c r="G1413" s="8">
        <f>+'CTOS FICHA 904664'!B1414</f>
        <v>0</v>
      </c>
      <c r="H1413" s="8">
        <f>+'CTOS FICHA 904664'!P1414</f>
        <v>0</v>
      </c>
    </row>
    <row r="1414" spans="1:8">
      <c r="A1414" t="str">
        <f>'CTOS FICHA 904946'!C1422&amp;'CTOS FICHA 904946'!D1422&amp;'CTOS FICHA 904946'!E1422&amp;'CTOS FICHA 904946'!F1422&amp;'CTOS FICHA 904946'!G1422&amp;'CTOS FICHA 904946'!H1422&amp;'CTOS FICHA 904946'!I1422</f>
        <v/>
      </c>
      <c r="B1414" s="8">
        <f>+'CTOS FICHA 904946'!A1422</f>
        <v>0</v>
      </c>
      <c r="C1414" s="8">
        <f>+'CTOS FICHA 904946'!B1422</f>
        <v>0</v>
      </c>
      <c r="D1414" s="8">
        <f>+'CTOS FICHA 904946'!P1422</f>
        <v>0</v>
      </c>
      <c r="E1414" t="str">
        <f>'CTOS FICHA 904664'!C1415&amp;'CTOS FICHA 904664'!D1415&amp;'CTOS FICHA 904664'!E1415&amp;'CTOS FICHA 904664'!F1415&amp;'CTOS FICHA 904664'!G1415&amp;'CTOS FICHA 904664'!H1415&amp;'CTOS FICHA 904664'!I1415&amp;'CTOS FICHA 904664'!Q1415</f>
        <v/>
      </c>
      <c r="F1414" s="8">
        <f>+'CTOS FICHA 904664'!A1415</f>
        <v>0</v>
      </c>
      <c r="G1414" s="8">
        <f>+'CTOS FICHA 904664'!B1415</f>
        <v>0</v>
      </c>
      <c r="H1414" s="8">
        <f>+'CTOS FICHA 904664'!P1415</f>
        <v>0</v>
      </c>
    </row>
    <row r="1415" spans="1:8">
      <c r="A1415" t="str">
        <f>'CTOS FICHA 904946'!C1423&amp;'CTOS FICHA 904946'!D1423&amp;'CTOS FICHA 904946'!E1423&amp;'CTOS FICHA 904946'!F1423&amp;'CTOS FICHA 904946'!G1423&amp;'CTOS FICHA 904946'!H1423&amp;'CTOS FICHA 904946'!I1423</f>
        <v/>
      </c>
      <c r="B1415" s="8">
        <f>+'CTOS FICHA 904946'!A1423</f>
        <v>0</v>
      </c>
      <c r="C1415" s="8">
        <f>+'CTOS FICHA 904946'!B1423</f>
        <v>0</v>
      </c>
      <c r="D1415" s="8">
        <f>+'CTOS FICHA 904946'!P1423</f>
        <v>0</v>
      </c>
      <c r="E1415" t="str">
        <f>'CTOS FICHA 904664'!C1416&amp;'CTOS FICHA 904664'!D1416&amp;'CTOS FICHA 904664'!E1416&amp;'CTOS FICHA 904664'!F1416&amp;'CTOS FICHA 904664'!G1416&amp;'CTOS FICHA 904664'!H1416&amp;'CTOS FICHA 904664'!I1416&amp;'CTOS FICHA 904664'!Q1416</f>
        <v/>
      </c>
      <c r="F1415" s="8">
        <f>+'CTOS FICHA 904664'!A1416</f>
        <v>0</v>
      </c>
      <c r="G1415" s="8">
        <f>+'CTOS FICHA 904664'!B1416</f>
        <v>0</v>
      </c>
      <c r="H1415" s="8">
        <f>+'CTOS FICHA 904664'!P1416</f>
        <v>0</v>
      </c>
    </row>
    <row r="1416" spans="1:8">
      <c r="A1416" t="str">
        <f>'CTOS FICHA 904946'!C1424&amp;'CTOS FICHA 904946'!D1424&amp;'CTOS FICHA 904946'!E1424&amp;'CTOS FICHA 904946'!F1424&amp;'CTOS FICHA 904946'!G1424&amp;'CTOS FICHA 904946'!H1424&amp;'CTOS FICHA 904946'!I1424</f>
        <v/>
      </c>
      <c r="B1416" s="8">
        <f>+'CTOS FICHA 904946'!A1424</f>
        <v>0</v>
      </c>
      <c r="C1416" s="8">
        <f>+'CTOS FICHA 904946'!B1424</f>
        <v>0</v>
      </c>
      <c r="D1416" s="8">
        <f>+'CTOS FICHA 904946'!P1424</f>
        <v>0</v>
      </c>
      <c r="E1416" t="str">
        <f>'CTOS FICHA 904664'!C1417&amp;'CTOS FICHA 904664'!D1417&amp;'CTOS FICHA 904664'!E1417&amp;'CTOS FICHA 904664'!F1417&amp;'CTOS FICHA 904664'!G1417&amp;'CTOS FICHA 904664'!H1417&amp;'CTOS FICHA 904664'!I1417&amp;'CTOS FICHA 904664'!Q1417</f>
        <v/>
      </c>
      <c r="F1416" s="8">
        <f>+'CTOS FICHA 904664'!A1417</f>
        <v>0</v>
      </c>
      <c r="G1416" s="8">
        <f>+'CTOS FICHA 904664'!B1417</f>
        <v>0</v>
      </c>
      <c r="H1416" s="8">
        <f>+'CTOS FICHA 904664'!P1417</f>
        <v>0</v>
      </c>
    </row>
    <row r="1417" spans="1:8">
      <c r="A1417" t="str">
        <f>'CTOS FICHA 904946'!C1425&amp;'CTOS FICHA 904946'!D1425&amp;'CTOS FICHA 904946'!E1425&amp;'CTOS FICHA 904946'!F1425&amp;'CTOS FICHA 904946'!G1425&amp;'CTOS FICHA 904946'!H1425&amp;'CTOS FICHA 904946'!I1425</f>
        <v/>
      </c>
      <c r="B1417" s="8">
        <f>+'CTOS FICHA 904946'!A1425</f>
        <v>0</v>
      </c>
      <c r="C1417" s="8">
        <f>+'CTOS FICHA 904946'!B1425</f>
        <v>0</v>
      </c>
      <c r="D1417" s="8">
        <f>+'CTOS FICHA 904946'!P1425</f>
        <v>0</v>
      </c>
      <c r="E1417" t="str">
        <f>'CTOS FICHA 904664'!C1418&amp;'CTOS FICHA 904664'!D1418&amp;'CTOS FICHA 904664'!E1418&amp;'CTOS FICHA 904664'!F1418&amp;'CTOS FICHA 904664'!G1418&amp;'CTOS FICHA 904664'!H1418&amp;'CTOS FICHA 904664'!I1418&amp;'CTOS FICHA 904664'!Q1418</f>
        <v/>
      </c>
      <c r="F1417" s="8">
        <f>+'CTOS FICHA 904664'!A1418</f>
        <v>0</v>
      </c>
      <c r="G1417" s="8">
        <f>+'CTOS FICHA 904664'!B1418</f>
        <v>0</v>
      </c>
      <c r="H1417" s="8">
        <f>+'CTOS FICHA 904664'!P1418</f>
        <v>0</v>
      </c>
    </row>
    <row r="1418" spans="1:8">
      <c r="A1418" t="str">
        <f>'CTOS FICHA 904946'!C1426&amp;'CTOS FICHA 904946'!D1426&amp;'CTOS FICHA 904946'!E1426&amp;'CTOS FICHA 904946'!F1426&amp;'CTOS FICHA 904946'!G1426&amp;'CTOS FICHA 904946'!H1426&amp;'CTOS FICHA 904946'!I1426</f>
        <v/>
      </c>
      <c r="B1418" s="8">
        <f>+'CTOS FICHA 904946'!A1426</f>
        <v>0</v>
      </c>
      <c r="C1418" s="8">
        <f>+'CTOS FICHA 904946'!B1426</f>
        <v>0</v>
      </c>
      <c r="D1418" s="8">
        <f>+'CTOS FICHA 904946'!P1426</f>
        <v>0</v>
      </c>
      <c r="E1418" t="str">
        <f>'CTOS FICHA 904664'!C1419&amp;'CTOS FICHA 904664'!D1419&amp;'CTOS FICHA 904664'!E1419&amp;'CTOS FICHA 904664'!F1419&amp;'CTOS FICHA 904664'!G1419&amp;'CTOS FICHA 904664'!H1419&amp;'CTOS FICHA 904664'!I1419&amp;'CTOS FICHA 904664'!Q1419</f>
        <v/>
      </c>
      <c r="F1418" s="8">
        <f>+'CTOS FICHA 904664'!A1419</f>
        <v>0</v>
      </c>
      <c r="G1418" s="8">
        <f>+'CTOS FICHA 904664'!B1419</f>
        <v>0</v>
      </c>
      <c r="H1418" s="8">
        <f>+'CTOS FICHA 904664'!P1419</f>
        <v>0</v>
      </c>
    </row>
    <row r="1419" spans="1:8">
      <c r="A1419" t="str">
        <f>'CTOS FICHA 904946'!C1427&amp;'CTOS FICHA 904946'!D1427&amp;'CTOS FICHA 904946'!E1427&amp;'CTOS FICHA 904946'!F1427&amp;'CTOS FICHA 904946'!G1427&amp;'CTOS FICHA 904946'!H1427&amp;'CTOS FICHA 904946'!I1427</f>
        <v/>
      </c>
      <c r="B1419" s="8">
        <f>+'CTOS FICHA 904946'!A1427</f>
        <v>0</v>
      </c>
      <c r="C1419" s="8">
        <f>+'CTOS FICHA 904946'!B1427</f>
        <v>0</v>
      </c>
      <c r="D1419" s="8">
        <f>+'CTOS FICHA 904946'!P1427</f>
        <v>0</v>
      </c>
      <c r="E1419" t="str">
        <f>'CTOS FICHA 904664'!C1420&amp;'CTOS FICHA 904664'!D1420&amp;'CTOS FICHA 904664'!E1420&amp;'CTOS FICHA 904664'!F1420&amp;'CTOS FICHA 904664'!G1420&amp;'CTOS FICHA 904664'!H1420&amp;'CTOS FICHA 904664'!I1420&amp;'CTOS FICHA 904664'!Q1420</f>
        <v/>
      </c>
      <c r="F1419" s="8">
        <f>+'CTOS FICHA 904664'!A1420</f>
        <v>0</v>
      </c>
      <c r="G1419" s="8">
        <f>+'CTOS FICHA 904664'!B1420</f>
        <v>0</v>
      </c>
      <c r="H1419" s="8">
        <f>+'CTOS FICHA 904664'!P1420</f>
        <v>0</v>
      </c>
    </row>
    <row r="1420" spans="1:8">
      <c r="A1420" t="str">
        <f>'CTOS FICHA 904946'!C1428&amp;'CTOS FICHA 904946'!D1428&amp;'CTOS FICHA 904946'!E1428&amp;'CTOS FICHA 904946'!F1428&amp;'CTOS FICHA 904946'!G1428&amp;'CTOS FICHA 904946'!H1428&amp;'CTOS FICHA 904946'!I1428</f>
        <v/>
      </c>
      <c r="B1420" s="8">
        <f>+'CTOS FICHA 904946'!A1428</f>
        <v>0</v>
      </c>
      <c r="C1420" s="8">
        <f>+'CTOS FICHA 904946'!B1428</f>
        <v>0</v>
      </c>
      <c r="D1420" s="8">
        <f>+'CTOS FICHA 904946'!P1428</f>
        <v>0</v>
      </c>
      <c r="E1420" t="str">
        <f>'CTOS FICHA 904664'!C1421&amp;'CTOS FICHA 904664'!D1421&amp;'CTOS FICHA 904664'!E1421&amp;'CTOS FICHA 904664'!F1421&amp;'CTOS FICHA 904664'!G1421&amp;'CTOS FICHA 904664'!H1421&amp;'CTOS FICHA 904664'!I1421&amp;'CTOS FICHA 904664'!Q1421</f>
        <v/>
      </c>
      <c r="F1420" s="8">
        <f>+'CTOS FICHA 904664'!A1421</f>
        <v>0</v>
      </c>
      <c r="G1420" s="8">
        <f>+'CTOS FICHA 904664'!B1421</f>
        <v>0</v>
      </c>
      <c r="H1420" s="8">
        <f>+'CTOS FICHA 904664'!P1421</f>
        <v>0</v>
      </c>
    </row>
    <row r="1421" spans="1:8">
      <c r="A1421" t="str">
        <f>'CTOS FICHA 904946'!C1429&amp;'CTOS FICHA 904946'!D1429&amp;'CTOS FICHA 904946'!E1429&amp;'CTOS FICHA 904946'!F1429&amp;'CTOS FICHA 904946'!G1429&amp;'CTOS FICHA 904946'!H1429&amp;'CTOS FICHA 904946'!I1429</f>
        <v/>
      </c>
      <c r="B1421" s="8">
        <f>+'CTOS FICHA 904946'!A1429</f>
        <v>0</v>
      </c>
      <c r="C1421" s="8">
        <f>+'CTOS FICHA 904946'!B1429</f>
        <v>0</v>
      </c>
      <c r="D1421" s="8">
        <f>+'CTOS FICHA 904946'!P1429</f>
        <v>0</v>
      </c>
      <c r="E1421" t="str">
        <f>'CTOS FICHA 904664'!C1422&amp;'CTOS FICHA 904664'!D1422&amp;'CTOS FICHA 904664'!E1422&amp;'CTOS FICHA 904664'!F1422&amp;'CTOS FICHA 904664'!G1422&amp;'CTOS FICHA 904664'!H1422&amp;'CTOS FICHA 904664'!I1422&amp;'CTOS FICHA 904664'!Q1422</f>
        <v/>
      </c>
      <c r="F1421" s="8">
        <f>+'CTOS FICHA 904664'!A1422</f>
        <v>0</v>
      </c>
      <c r="G1421" s="8">
        <f>+'CTOS FICHA 904664'!B1422</f>
        <v>0</v>
      </c>
      <c r="H1421" s="8">
        <f>+'CTOS FICHA 904664'!P1422</f>
        <v>0</v>
      </c>
    </row>
    <row r="1422" spans="1:8">
      <c r="A1422" t="str">
        <f>'CTOS FICHA 904946'!C1430&amp;'CTOS FICHA 904946'!D1430&amp;'CTOS FICHA 904946'!E1430&amp;'CTOS FICHA 904946'!F1430&amp;'CTOS FICHA 904946'!G1430&amp;'CTOS FICHA 904946'!H1430&amp;'CTOS FICHA 904946'!I1430</f>
        <v/>
      </c>
      <c r="B1422" s="8">
        <f>+'CTOS FICHA 904946'!A1430</f>
        <v>0</v>
      </c>
      <c r="C1422" s="8">
        <f>+'CTOS FICHA 904946'!B1430</f>
        <v>0</v>
      </c>
      <c r="D1422" s="8">
        <f>+'CTOS FICHA 904946'!P1430</f>
        <v>0</v>
      </c>
      <c r="E1422" t="str">
        <f>'CTOS FICHA 904664'!C1423&amp;'CTOS FICHA 904664'!D1423&amp;'CTOS FICHA 904664'!E1423&amp;'CTOS FICHA 904664'!F1423&amp;'CTOS FICHA 904664'!G1423&amp;'CTOS FICHA 904664'!H1423&amp;'CTOS FICHA 904664'!I1423&amp;'CTOS FICHA 904664'!Q1423</f>
        <v/>
      </c>
      <c r="F1422" s="8">
        <f>+'CTOS FICHA 904664'!A1423</f>
        <v>0</v>
      </c>
      <c r="G1422" s="8">
        <f>+'CTOS FICHA 904664'!B1423</f>
        <v>0</v>
      </c>
      <c r="H1422" s="8">
        <f>+'CTOS FICHA 904664'!P1423</f>
        <v>0</v>
      </c>
    </row>
    <row r="1423" spans="1:8">
      <c r="A1423" t="str">
        <f>'CTOS FICHA 904946'!C1431&amp;'CTOS FICHA 904946'!D1431&amp;'CTOS FICHA 904946'!E1431&amp;'CTOS FICHA 904946'!F1431&amp;'CTOS FICHA 904946'!G1431&amp;'CTOS FICHA 904946'!H1431&amp;'CTOS FICHA 904946'!I1431</f>
        <v/>
      </c>
      <c r="B1423" s="8">
        <f>+'CTOS FICHA 904946'!A1431</f>
        <v>0</v>
      </c>
      <c r="C1423" s="8">
        <f>+'CTOS FICHA 904946'!B1431</f>
        <v>0</v>
      </c>
      <c r="D1423" s="8">
        <f>+'CTOS FICHA 904946'!P1431</f>
        <v>0</v>
      </c>
      <c r="E1423" t="str">
        <f>'CTOS FICHA 904664'!C1424&amp;'CTOS FICHA 904664'!D1424&amp;'CTOS FICHA 904664'!E1424&amp;'CTOS FICHA 904664'!F1424&amp;'CTOS FICHA 904664'!G1424&amp;'CTOS FICHA 904664'!H1424&amp;'CTOS FICHA 904664'!I1424&amp;'CTOS FICHA 904664'!Q1424</f>
        <v/>
      </c>
      <c r="F1423" s="8">
        <f>+'CTOS FICHA 904664'!A1424</f>
        <v>0</v>
      </c>
      <c r="G1423" s="8">
        <f>+'CTOS FICHA 904664'!B1424</f>
        <v>0</v>
      </c>
      <c r="H1423" s="8">
        <f>+'CTOS FICHA 904664'!P1424</f>
        <v>0</v>
      </c>
    </row>
    <row r="1424" spans="1:8">
      <c r="A1424" t="str">
        <f>'CTOS FICHA 904946'!C1432&amp;'CTOS FICHA 904946'!D1432&amp;'CTOS FICHA 904946'!E1432&amp;'CTOS FICHA 904946'!F1432&amp;'CTOS FICHA 904946'!G1432&amp;'CTOS FICHA 904946'!H1432&amp;'CTOS FICHA 904946'!I1432</f>
        <v/>
      </c>
      <c r="B1424" s="8">
        <f>+'CTOS FICHA 904946'!A1432</f>
        <v>0</v>
      </c>
      <c r="C1424" s="8">
        <f>+'CTOS FICHA 904946'!B1432</f>
        <v>0</v>
      </c>
      <c r="D1424" s="8">
        <f>+'CTOS FICHA 904946'!P1432</f>
        <v>0</v>
      </c>
      <c r="E1424" t="str">
        <f>'CTOS FICHA 904664'!C1425&amp;'CTOS FICHA 904664'!D1425&amp;'CTOS FICHA 904664'!E1425&amp;'CTOS FICHA 904664'!F1425&amp;'CTOS FICHA 904664'!G1425&amp;'CTOS FICHA 904664'!H1425&amp;'CTOS FICHA 904664'!I1425&amp;'CTOS FICHA 904664'!Q1425</f>
        <v/>
      </c>
      <c r="F1424" s="8">
        <f>+'CTOS FICHA 904664'!A1425</f>
        <v>0</v>
      </c>
      <c r="G1424" s="8">
        <f>+'CTOS FICHA 904664'!B1425</f>
        <v>0</v>
      </c>
      <c r="H1424" s="8">
        <f>+'CTOS FICHA 904664'!P1425</f>
        <v>0</v>
      </c>
    </row>
    <row r="1425" spans="1:8">
      <c r="A1425" t="str">
        <f>'CTOS FICHA 904946'!C1433&amp;'CTOS FICHA 904946'!D1433&amp;'CTOS FICHA 904946'!E1433&amp;'CTOS FICHA 904946'!F1433&amp;'CTOS FICHA 904946'!G1433&amp;'CTOS FICHA 904946'!H1433&amp;'CTOS FICHA 904946'!I1433</f>
        <v/>
      </c>
      <c r="B1425" s="8">
        <f>+'CTOS FICHA 904946'!A1433</f>
        <v>0</v>
      </c>
      <c r="C1425" s="8">
        <f>+'CTOS FICHA 904946'!B1433</f>
        <v>0</v>
      </c>
      <c r="D1425" s="8">
        <f>+'CTOS FICHA 904946'!P1433</f>
        <v>0</v>
      </c>
      <c r="E1425" t="str">
        <f>'CTOS FICHA 904664'!C1426&amp;'CTOS FICHA 904664'!D1426&amp;'CTOS FICHA 904664'!E1426&amp;'CTOS FICHA 904664'!F1426&amp;'CTOS FICHA 904664'!G1426&amp;'CTOS FICHA 904664'!H1426&amp;'CTOS FICHA 904664'!I1426&amp;'CTOS FICHA 904664'!Q1426</f>
        <v/>
      </c>
      <c r="F1425" s="8">
        <f>+'CTOS FICHA 904664'!A1426</f>
        <v>0</v>
      </c>
      <c r="G1425" s="8">
        <f>+'CTOS FICHA 904664'!B1426</f>
        <v>0</v>
      </c>
      <c r="H1425" s="8">
        <f>+'CTOS FICHA 904664'!P1426</f>
        <v>0</v>
      </c>
    </row>
    <row r="1426" spans="1:8">
      <c r="A1426" t="str">
        <f>'CTOS FICHA 904946'!C1434&amp;'CTOS FICHA 904946'!D1434&amp;'CTOS FICHA 904946'!E1434&amp;'CTOS FICHA 904946'!F1434&amp;'CTOS FICHA 904946'!G1434&amp;'CTOS FICHA 904946'!H1434&amp;'CTOS FICHA 904946'!I1434</f>
        <v/>
      </c>
      <c r="B1426" s="8">
        <f>+'CTOS FICHA 904946'!A1434</f>
        <v>0</v>
      </c>
      <c r="C1426" s="8">
        <f>+'CTOS FICHA 904946'!B1434</f>
        <v>0</v>
      </c>
      <c r="D1426" s="8">
        <f>+'CTOS FICHA 904946'!P1434</f>
        <v>0</v>
      </c>
      <c r="E1426" t="str">
        <f>'CTOS FICHA 904664'!C1427&amp;'CTOS FICHA 904664'!D1427&amp;'CTOS FICHA 904664'!E1427&amp;'CTOS FICHA 904664'!F1427&amp;'CTOS FICHA 904664'!G1427&amp;'CTOS FICHA 904664'!H1427&amp;'CTOS FICHA 904664'!I1427&amp;'CTOS FICHA 904664'!Q1427</f>
        <v/>
      </c>
      <c r="F1426" s="8">
        <f>+'CTOS FICHA 904664'!A1427</f>
        <v>0</v>
      </c>
      <c r="G1426" s="8">
        <f>+'CTOS FICHA 904664'!B1427</f>
        <v>0</v>
      </c>
      <c r="H1426" s="8">
        <f>+'CTOS FICHA 904664'!P1427</f>
        <v>0</v>
      </c>
    </row>
    <row r="1427" spans="1:8">
      <c r="A1427" t="str">
        <f>'CTOS FICHA 904946'!C1435&amp;'CTOS FICHA 904946'!D1435&amp;'CTOS FICHA 904946'!E1435&amp;'CTOS FICHA 904946'!F1435&amp;'CTOS FICHA 904946'!G1435&amp;'CTOS FICHA 904946'!H1435&amp;'CTOS FICHA 904946'!I1435</f>
        <v/>
      </c>
      <c r="B1427" s="8">
        <f>+'CTOS FICHA 904946'!A1435</f>
        <v>0</v>
      </c>
      <c r="C1427" s="8">
        <f>+'CTOS FICHA 904946'!B1435</f>
        <v>0</v>
      </c>
      <c r="D1427" s="8">
        <f>+'CTOS FICHA 904946'!P1435</f>
        <v>0</v>
      </c>
      <c r="E1427" t="str">
        <f>'CTOS FICHA 904664'!C1428&amp;'CTOS FICHA 904664'!D1428&amp;'CTOS FICHA 904664'!E1428&amp;'CTOS FICHA 904664'!F1428&amp;'CTOS FICHA 904664'!G1428&amp;'CTOS FICHA 904664'!H1428&amp;'CTOS FICHA 904664'!I1428&amp;'CTOS FICHA 904664'!Q1428</f>
        <v/>
      </c>
      <c r="F1427" s="8">
        <f>+'CTOS FICHA 904664'!A1428</f>
        <v>0</v>
      </c>
      <c r="G1427" s="8">
        <f>+'CTOS FICHA 904664'!B1428</f>
        <v>0</v>
      </c>
      <c r="H1427" s="8">
        <f>+'CTOS FICHA 904664'!P1428</f>
        <v>0</v>
      </c>
    </row>
    <row r="1428" spans="1:8">
      <c r="A1428" t="str">
        <f>'CTOS FICHA 904946'!C1436&amp;'CTOS FICHA 904946'!D1436&amp;'CTOS FICHA 904946'!E1436&amp;'CTOS FICHA 904946'!F1436&amp;'CTOS FICHA 904946'!G1436&amp;'CTOS FICHA 904946'!H1436&amp;'CTOS FICHA 904946'!I1436</f>
        <v/>
      </c>
      <c r="B1428" s="8">
        <f>+'CTOS FICHA 904946'!A1436</f>
        <v>0</v>
      </c>
      <c r="C1428" s="8">
        <f>+'CTOS FICHA 904946'!B1436</f>
        <v>0</v>
      </c>
      <c r="D1428" s="8">
        <f>+'CTOS FICHA 904946'!P1436</f>
        <v>0</v>
      </c>
      <c r="E1428" t="str">
        <f>'CTOS FICHA 904664'!C1429&amp;'CTOS FICHA 904664'!D1429&amp;'CTOS FICHA 904664'!E1429&amp;'CTOS FICHA 904664'!F1429&amp;'CTOS FICHA 904664'!G1429&amp;'CTOS FICHA 904664'!H1429&amp;'CTOS FICHA 904664'!I1429&amp;'CTOS FICHA 904664'!Q1429</f>
        <v/>
      </c>
      <c r="F1428" s="8">
        <f>+'CTOS FICHA 904664'!A1429</f>
        <v>0</v>
      </c>
      <c r="G1428" s="8">
        <f>+'CTOS FICHA 904664'!B1429</f>
        <v>0</v>
      </c>
      <c r="H1428" s="8">
        <f>+'CTOS FICHA 904664'!P1429</f>
        <v>0</v>
      </c>
    </row>
    <row r="1429" spans="1:8">
      <c r="A1429" t="str">
        <f>'CTOS FICHA 904946'!C1437&amp;'CTOS FICHA 904946'!D1437&amp;'CTOS FICHA 904946'!E1437&amp;'CTOS FICHA 904946'!F1437&amp;'CTOS FICHA 904946'!G1437&amp;'CTOS FICHA 904946'!H1437&amp;'CTOS FICHA 904946'!I1437</f>
        <v/>
      </c>
      <c r="B1429" s="8">
        <f>+'CTOS FICHA 904946'!A1437</f>
        <v>0</v>
      </c>
      <c r="C1429" s="8">
        <f>+'CTOS FICHA 904946'!B1437</f>
        <v>0</v>
      </c>
      <c r="D1429" s="8">
        <f>+'CTOS FICHA 904946'!P1437</f>
        <v>0</v>
      </c>
      <c r="E1429" t="str">
        <f>'CTOS FICHA 904664'!C1430&amp;'CTOS FICHA 904664'!D1430&amp;'CTOS FICHA 904664'!E1430&amp;'CTOS FICHA 904664'!F1430&amp;'CTOS FICHA 904664'!G1430&amp;'CTOS FICHA 904664'!H1430&amp;'CTOS FICHA 904664'!I1430&amp;'CTOS FICHA 904664'!Q1430</f>
        <v/>
      </c>
      <c r="F1429" s="8">
        <f>+'CTOS FICHA 904664'!A1430</f>
        <v>0</v>
      </c>
      <c r="G1429" s="8">
        <f>+'CTOS FICHA 904664'!B1430</f>
        <v>0</v>
      </c>
      <c r="H1429" s="8">
        <f>+'CTOS FICHA 904664'!P1430</f>
        <v>0</v>
      </c>
    </row>
    <row r="1430" spans="1:8">
      <c r="A1430" t="str">
        <f>'CTOS FICHA 904946'!C1438&amp;'CTOS FICHA 904946'!D1438&amp;'CTOS FICHA 904946'!E1438&amp;'CTOS FICHA 904946'!F1438&amp;'CTOS FICHA 904946'!G1438&amp;'CTOS FICHA 904946'!H1438&amp;'CTOS FICHA 904946'!I1438</f>
        <v/>
      </c>
      <c r="B1430" s="8">
        <f>+'CTOS FICHA 904946'!A1438</f>
        <v>0</v>
      </c>
      <c r="C1430" s="8">
        <f>+'CTOS FICHA 904946'!B1438</f>
        <v>0</v>
      </c>
      <c r="D1430" s="8">
        <f>+'CTOS FICHA 904946'!P1438</f>
        <v>0</v>
      </c>
      <c r="E1430" t="str">
        <f>'CTOS FICHA 904664'!C1431&amp;'CTOS FICHA 904664'!D1431&amp;'CTOS FICHA 904664'!E1431&amp;'CTOS FICHA 904664'!F1431&amp;'CTOS FICHA 904664'!G1431&amp;'CTOS FICHA 904664'!H1431&amp;'CTOS FICHA 904664'!I1431&amp;'CTOS FICHA 904664'!Q1431</f>
        <v/>
      </c>
      <c r="F1430" s="8">
        <f>+'CTOS FICHA 904664'!A1431</f>
        <v>0</v>
      </c>
      <c r="G1430" s="8">
        <f>+'CTOS FICHA 904664'!B1431</f>
        <v>0</v>
      </c>
      <c r="H1430" s="8">
        <f>+'CTOS FICHA 904664'!P1431</f>
        <v>0</v>
      </c>
    </row>
    <row r="1431" spans="1:8">
      <c r="A1431" t="str">
        <f>'CTOS FICHA 904946'!C1439&amp;'CTOS FICHA 904946'!D1439&amp;'CTOS FICHA 904946'!E1439&amp;'CTOS FICHA 904946'!F1439&amp;'CTOS FICHA 904946'!G1439&amp;'CTOS FICHA 904946'!H1439&amp;'CTOS FICHA 904946'!I1439</f>
        <v/>
      </c>
      <c r="B1431" s="8">
        <f>+'CTOS FICHA 904946'!A1439</f>
        <v>0</v>
      </c>
      <c r="C1431" s="8">
        <f>+'CTOS FICHA 904946'!B1439</f>
        <v>0</v>
      </c>
      <c r="D1431" s="8">
        <f>+'CTOS FICHA 904946'!P1439</f>
        <v>0</v>
      </c>
      <c r="E1431" t="str">
        <f>'CTOS FICHA 904664'!C1432&amp;'CTOS FICHA 904664'!D1432&amp;'CTOS FICHA 904664'!E1432&amp;'CTOS FICHA 904664'!F1432&amp;'CTOS FICHA 904664'!G1432&amp;'CTOS FICHA 904664'!H1432&amp;'CTOS FICHA 904664'!I1432&amp;'CTOS FICHA 904664'!Q1432</f>
        <v/>
      </c>
      <c r="F1431" s="8">
        <f>+'CTOS FICHA 904664'!A1432</f>
        <v>0</v>
      </c>
      <c r="G1431" s="8">
        <f>+'CTOS FICHA 904664'!B1432</f>
        <v>0</v>
      </c>
      <c r="H1431" s="8">
        <f>+'CTOS FICHA 904664'!P1432</f>
        <v>0</v>
      </c>
    </row>
    <row r="1432" spans="1:8">
      <c r="A1432" t="str">
        <f>'CTOS FICHA 904946'!C1440&amp;'CTOS FICHA 904946'!D1440&amp;'CTOS FICHA 904946'!E1440&amp;'CTOS FICHA 904946'!F1440&amp;'CTOS FICHA 904946'!G1440&amp;'CTOS FICHA 904946'!H1440&amp;'CTOS FICHA 904946'!I1440</f>
        <v/>
      </c>
      <c r="B1432" s="8">
        <f>+'CTOS FICHA 904946'!A1440</f>
        <v>0</v>
      </c>
      <c r="C1432" s="8">
        <f>+'CTOS FICHA 904946'!B1440</f>
        <v>0</v>
      </c>
      <c r="D1432" s="8">
        <f>+'CTOS FICHA 904946'!P1440</f>
        <v>0</v>
      </c>
      <c r="E1432" t="str">
        <f>'CTOS FICHA 904664'!C1433&amp;'CTOS FICHA 904664'!D1433&amp;'CTOS FICHA 904664'!E1433&amp;'CTOS FICHA 904664'!F1433&amp;'CTOS FICHA 904664'!G1433&amp;'CTOS FICHA 904664'!H1433&amp;'CTOS FICHA 904664'!I1433&amp;'CTOS FICHA 904664'!Q1433</f>
        <v/>
      </c>
      <c r="F1432" s="8">
        <f>+'CTOS FICHA 904664'!A1433</f>
        <v>0</v>
      </c>
      <c r="G1432" s="8">
        <f>+'CTOS FICHA 904664'!B1433</f>
        <v>0</v>
      </c>
      <c r="H1432" s="8">
        <f>+'CTOS FICHA 904664'!P1433</f>
        <v>0</v>
      </c>
    </row>
    <row r="1433" spans="1:8">
      <c r="A1433" t="str">
        <f>'CTOS FICHA 904946'!C1441&amp;'CTOS FICHA 904946'!D1441&amp;'CTOS FICHA 904946'!E1441&amp;'CTOS FICHA 904946'!F1441&amp;'CTOS FICHA 904946'!G1441&amp;'CTOS FICHA 904946'!H1441&amp;'CTOS FICHA 904946'!I1441</f>
        <v/>
      </c>
      <c r="B1433" s="8">
        <f>+'CTOS FICHA 904946'!A1441</f>
        <v>0</v>
      </c>
      <c r="C1433" s="8">
        <f>+'CTOS FICHA 904946'!B1441</f>
        <v>0</v>
      </c>
      <c r="D1433" s="8">
        <f>+'CTOS FICHA 904946'!P1441</f>
        <v>0</v>
      </c>
      <c r="E1433" t="str">
        <f>'CTOS FICHA 904664'!C1434&amp;'CTOS FICHA 904664'!D1434&amp;'CTOS FICHA 904664'!E1434&amp;'CTOS FICHA 904664'!F1434&amp;'CTOS FICHA 904664'!G1434&amp;'CTOS FICHA 904664'!H1434&amp;'CTOS FICHA 904664'!I1434&amp;'CTOS FICHA 904664'!Q1434</f>
        <v/>
      </c>
      <c r="F1433" s="8">
        <f>+'CTOS FICHA 904664'!A1434</f>
        <v>0</v>
      </c>
      <c r="G1433" s="8">
        <f>+'CTOS FICHA 904664'!B1434</f>
        <v>0</v>
      </c>
      <c r="H1433" s="8">
        <f>+'CTOS FICHA 904664'!P1434</f>
        <v>0</v>
      </c>
    </row>
    <row r="1434" spans="1:8">
      <c r="A1434" t="str">
        <f>'CTOS FICHA 904946'!C1442&amp;'CTOS FICHA 904946'!D1442&amp;'CTOS FICHA 904946'!E1442&amp;'CTOS FICHA 904946'!F1442&amp;'CTOS FICHA 904946'!G1442&amp;'CTOS FICHA 904946'!H1442&amp;'CTOS FICHA 904946'!I1442</f>
        <v/>
      </c>
      <c r="B1434" s="8">
        <f>+'CTOS FICHA 904946'!A1442</f>
        <v>0</v>
      </c>
      <c r="C1434" s="8">
        <f>+'CTOS FICHA 904946'!B1442</f>
        <v>0</v>
      </c>
      <c r="D1434" s="8">
        <f>+'CTOS FICHA 904946'!P1442</f>
        <v>0</v>
      </c>
      <c r="E1434" t="str">
        <f>'CTOS FICHA 904664'!C1435&amp;'CTOS FICHA 904664'!D1435&amp;'CTOS FICHA 904664'!E1435&amp;'CTOS FICHA 904664'!F1435&amp;'CTOS FICHA 904664'!G1435&amp;'CTOS FICHA 904664'!H1435&amp;'CTOS FICHA 904664'!I1435&amp;'CTOS FICHA 904664'!Q1435</f>
        <v/>
      </c>
      <c r="F1434" s="8">
        <f>+'CTOS FICHA 904664'!A1435</f>
        <v>0</v>
      </c>
      <c r="G1434" s="8">
        <f>+'CTOS FICHA 904664'!B1435</f>
        <v>0</v>
      </c>
      <c r="H1434" s="8">
        <f>+'CTOS FICHA 904664'!P1435</f>
        <v>0</v>
      </c>
    </row>
    <row r="1435" spans="1:8">
      <c r="A1435" t="str">
        <f>'CTOS FICHA 904946'!C1443&amp;'CTOS FICHA 904946'!D1443&amp;'CTOS FICHA 904946'!E1443&amp;'CTOS FICHA 904946'!F1443&amp;'CTOS FICHA 904946'!G1443&amp;'CTOS FICHA 904946'!H1443&amp;'CTOS FICHA 904946'!I1443</f>
        <v/>
      </c>
      <c r="B1435" s="8">
        <f>+'CTOS FICHA 904946'!A1443</f>
        <v>0</v>
      </c>
      <c r="C1435" s="8">
        <f>+'CTOS FICHA 904946'!B1443</f>
        <v>0</v>
      </c>
      <c r="D1435" s="8">
        <f>+'CTOS FICHA 904946'!P1443</f>
        <v>0</v>
      </c>
      <c r="E1435" t="str">
        <f>'CTOS FICHA 904664'!C1436&amp;'CTOS FICHA 904664'!D1436&amp;'CTOS FICHA 904664'!E1436&amp;'CTOS FICHA 904664'!F1436&amp;'CTOS FICHA 904664'!G1436&amp;'CTOS FICHA 904664'!H1436&amp;'CTOS FICHA 904664'!I1436&amp;'CTOS FICHA 904664'!Q1436</f>
        <v/>
      </c>
      <c r="F1435" s="8">
        <f>+'CTOS FICHA 904664'!A1436</f>
        <v>0</v>
      </c>
      <c r="G1435" s="8">
        <f>+'CTOS FICHA 904664'!B1436</f>
        <v>0</v>
      </c>
      <c r="H1435" s="8">
        <f>+'CTOS FICHA 904664'!P1436</f>
        <v>0</v>
      </c>
    </row>
    <row r="1436" spans="1:8">
      <c r="A1436" t="str">
        <f>'CTOS FICHA 904946'!C1444&amp;'CTOS FICHA 904946'!D1444&amp;'CTOS FICHA 904946'!E1444&amp;'CTOS FICHA 904946'!F1444&amp;'CTOS FICHA 904946'!G1444&amp;'CTOS FICHA 904946'!H1444&amp;'CTOS FICHA 904946'!I1444</f>
        <v/>
      </c>
      <c r="B1436" s="8">
        <f>+'CTOS FICHA 904946'!A1444</f>
        <v>0</v>
      </c>
      <c r="C1436" s="8">
        <f>+'CTOS FICHA 904946'!B1444</f>
        <v>0</v>
      </c>
      <c r="D1436" s="8">
        <f>+'CTOS FICHA 904946'!P1444</f>
        <v>0</v>
      </c>
      <c r="E1436" t="str">
        <f>'CTOS FICHA 904664'!C1437&amp;'CTOS FICHA 904664'!D1437&amp;'CTOS FICHA 904664'!E1437&amp;'CTOS FICHA 904664'!F1437&amp;'CTOS FICHA 904664'!G1437&amp;'CTOS FICHA 904664'!H1437&amp;'CTOS FICHA 904664'!I1437&amp;'CTOS FICHA 904664'!Q1437</f>
        <v/>
      </c>
      <c r="F1436" s="8">
        <f>+'CTOS FICHA 904664'!A1437</f>
        <v>0</v>
      </c>
      <c r="G1436" s="8">
        <f>+'CTOS FICHA 904664'!B1437</f>
        <v>0</v>
      </c>
      <c r="H1436" s="8">
        <f>+'CTOS FICHA 904664'!P1437</f>
        <v>0</v>
      </c>
    </row>
    <row r="1437" spans="1:8">
      <c r="A1437" t="str">
        <f>'CTOS FICHA 904946'!C1445&amp;'CTOS FICHA 904946'!D1445&amp;'CTOS FICHA 904946'!E1445&amp;'CTOS FICHA 904946'!F1445&amp;'CTOS FICHA 904946'!G1445&amp;'CTOS FICHA 904946'!H1445&amp;'CTOS FICHA 904946'!I1445</f>
        <v/>
      </c>
      <c r="B1437" s="8">
        <f>+'CTOS FICHA 904946'!A1445</f>
        <v>0</v>
      </c>
      <c r="C1437" s="8">
        <f>+'CTOS FICHA 904946'!B1445</f>
        <v>0</v>
      </c>
      <c r="D1437" s="8">
        <f>+'CTOS FICHA 904946'!P1445</f>
        <v>0</v>
      </c>
      <c r="E1437" t="str">
        <f>'CTOS FICHA 904664'!C1438&amp;'CTOS FICHA 904664'!D1438&amp;'CTOS FICHA 904664'!E1438&amp;'CTOS FICHA 904664'!F1438&amp;'CTOS FICHA 904664'!G1438&amp;'CTOS FICHA 904664'!H1438&amp;'CTOS FICHA 904664'!I1438&amp;'CTOS FICHA 904664'!Q1438</f>
        <v/>
      </c>
      <c r="F1437" s="8">
        <f>+'CTOS FICHA 904664'!A1438</f>
        <v>0</v>
      </c>
      <c r="G1437" s="8">
        <f>+'CTOS FICHA 904664'!B1438</f>
        <v>0</v>
      </c>
      <c r="H1437" s="8">
        <f>+'CTOS FICHA 904664'!P1438</f>
        <v>0</v>
      </c>
    </row>
    <row r="1438" spans="1:8">
      <c r="A1438" t="str">
        <f>'CTOS FICHA 904946'!C1446&amp;'CTOS FICHA 904946'!D1446&amp;'CTOS FICHA 904946'!E1446&amp;'CTOS FICHA 904946'!F1446&amp;'CTOS FICHA 904946'!G1446&amp;'CTOS FICHA 904946'!H1446&amp;'CTOS FICHA 904946'!I1446</f>
        <v/>
      </c>
      <c r="B1438" s="8">
        <f>+'CTOS FICHA 904946'!A1446</f>
        <v>0</v>
      </c>
      <c r="C1438" s="8">
        <f>+'CTOS FICHA 904946'!B1446</f>
        <v>0</v>
      </c>
      <c r="D1438" s="8">
        <f>+'CTOS FICHA 904946'!P1446</f>
        <v>0</v>
      </c>
      <c r="E1438" t="str">
        <f>'CTOS FICHA 904664'!C1439&amp;'CTOS FICHA 904664'!D1439&amp;'CTOS FICHA 904664'!E1439&amp;'CTOS FICHA 904664'!F1439&amp;'CTOS FICHA 904664'!G1439&amp;'CTOS FICHA 904664'!H1439&amp;'CTOS FICHA 904664'!I1439&amp;'CTOS FICHA 904664'!Q1439</f>
        <v/>
      </c>
      <c r="F1438" s="8">
        <f>+'CTOS FICHA 904664'!A1439</f>
        <v>0</v>
      </c>
      <c r="G1438" s="8">
        <f>+'CTOS FICHA 904664'!B1439</f>
        <v>0</v>
      </c>
      <c r="H1438" s="8">
        <f>+'CTOS FICHA 904664'!P1439</f>
        <v>0</v>
      </c>
    </row>
    <row r="1439" spans="1:8">
      <c r="A1439" t="str">
        <f>'CTOS FICHA 904946'!C1447&amp;'CTOS FICHA 904946'!D1447&amp;'CTOS FICHA 904946'!E1447&amp;'CTOS FICHA 904946'!F1447&amp;'CTOS FICHA 904946'!G1447&amp;'CTOS FICHA 904946'!H1447&amp;'CTOS FICHA 904946'!I1447</f>
        <v/>
      </c>
      <c r="B1439" s="8">
        <f>+'CTOS FICHA 904946'!A1447</f>
        <v>0</v>
      </c>
      <c r="C1439" s="8">
        <f>+'CTOS FICHA 904946'!B1447</f>
        <v>0</v>
      </c>
      <c r="D1439" s="8">
        <f>+'CTOS FICHA 904946'!P1447</f>
        <v>0</v>
      </c>
      <c r="E1439" t="str">
        <f>'CTOS FICHA 904664'!C1440&amp;'CTOS FICHA 904664'!D1440&amp;'CTOS FICHA 904664'!E1440&amp;'CTOS FICHA 904664'!F1440&amp;'CTOS FICHA 904664'!G1440&amp;'CTOS FICHA 904664'!H1440&amp;'CTOS FICHA 904664'!I1440&amp;'CTOS FICHA 904664'!Q1440</f>
        <v/>
      </c>
      <c r="F1439" s="8">
        <f>+'CTOS FICHA 904664'!A1440</f>
        <v>0</v>
      </c>
      <c r="G1439" s="8">
        <f>+'CTOS FICHA 904664'!B1440</f>
        <v>0</v>
      </c>
      <c r="H1439" s="8">
        <f>+'CTOS FICHA 904664'!P1440</f>
        <v>0</v>
      </c>
    </row>
    <row r="1440" spans="1:8">
      <c r="A1440" t="str">
        <f>'CTOS FICHA 904946'!C1448&amp;'CTOS FICHA 904946'!D1448&amp;'CTOS FICHA 904946'!E1448&amp;'CTOS FICHA 904946'!F1448&amp;'CTOS FICHA 904946'!G1448&amp;'CTOS FICHA 904946'!H1448&amp;'CTOS FICHA 904946'!I1448</f>
        <v/>
      </c>
      <c r="B1440" s="8">
        <f>+'CTOS FICHA 904946'!A1448</f>
        <v>0</v>
      </c>
      <c r="C1440" s="8">
        <f>+'CTOS FICHA 904946'!B1448</f>
        <v>0</v>
      </c>
      <c r="D1440" s="8">
        <f>+'CTOS FICHA 904946'!P1448</f>
        <v>0</v>
      </c>
      <c r="E1440" t="str">
        <f>'CTOS FICHA 904664'!C1441&amp;'CTOS FICHA 904664'!D1441&amp;'CTOS FICHA 904664'!E1441&amp;'CTOS FICHA 904664'!F1441&amp;'CTOS FICHA 904664'!G1441&amp;'CTOS FICHA 904664'!H1441&amp;'CTOS FICHA 904664'!I1441&amp;'CTOS FICHA 904664'!Q1441</f>
        <v/>
      </c>
      <c r="F1440" s="8">
        <f>+'CTOS FICHA 904664'!A1441</f>
        <v>0</v>
      </c>
      <c r="G1440" s="8">
        <f>+'CTOS FICHA 904664'!B1441</f>
        <v>0</v>
      </c>
      <c r="H1440" s="8">
        <f>+'CTOS FICHA 904664'!P1441</f>
        <v>0</v>
      </c>
    </row>
    <row r="1441" spans="1:8">
      <c r="A1441" t="str">
        <f>'CTOS FICHA 904946'!C1449&amp;'CTOS FICHA 904946'!D1449&amp;'CTOS FICHA 904946'!E1449&amp;'CTOS FICHA 904946'!F1449&amp;'CTOS FICHA 904946'!G1449&amp;'CTOS FICHA 904946'!H1449&amp;'CTOS FICHA 904946'!I1449</f>
        <v/>
      </c>
      <c r="B1441" s="8">
        <f>+'CTOS FICHA 904946'!A1449</f>
        <v>0</v>
      </c>
      <c r="C1441" s="8">
        <f>+'CTOS FICHA 904946'!B1449</f>
        <v>0</v>
      </c>
      <c r="D1441" s="8">
        <f>+'CTOS FICHA 904946'!P1449</f>
        <v>0</v>
      </c>
      <c r="E1441" t="str">
        <f>'CTOS FICHA 904664'!C1442&amp;'CTOS FICHA 904664'!D1442&amp;'CTOS FICHA 904664'!E1442&amp;'CTOS FICHA 904664'!F1442&amp;'CTOS FICHA 904664'!G1442&amp;'CTOS FICHA 904664'!H1442&amp;'CTOS FICHA 904664'!I1442&amp;'CTOS FICHA 904664'!Q1442</f>
        <v/>
      </c>
      <c r="F1441" s="8">
        <f>+'CTOS FICHA 904664'!A1442</f>
        <v>0</v>
      </c>
      <c r="G1441" s="8">
        <f>+'CTOS FICHA 904664'!B1442</f>
        <v>0</v>
      </c>
      <c r="H1441" s="8">
        <f>+'CTOS FICHA 904664'!P1442</f>
        <v>0</v>
      </c>
    </row>
    <row r="1442" spans="1:8">
      <c r="A1442" t="str">
        <f>'CTOS FICHA 904946'!C1450&amp;'CTOS FICHA 904946'!D1450&amp;'CTOS FICHA 904946'!E1450&amp;'CTOS FICHA 904946'!F1450&amp;'CTOS FICHA 904946'!G1450&amp;'CTOS FICHA 904946'!H1450&amp;'CTOS FICHA 904946'!I1450</f>
        <v/>
      </c>
      <c r="B1442" s="8">
        <f>+'CTOS FICHA 904946'!A1450</f>
        <v>0</v>
      </c>
      <c r="C1442" s="8">
        <f>+'CTOS FICHA 904946'!B1450</f>
        <v>0</v>
      </c>
      <c r="D1442" s="8">
        <f>+'CTOS FICHA 904946'!P1450</f>
        <v>0</v>
      </c>
      <c r="E1442" t="str">
        <f>'CTOS FICHA 904664'!C1443&amp;'CTOS FICHA 904664'!D1443&amp;'CTOS FICHA 904664'!E1443&amp;'CTOS FICHA 904664'!F1443&amp;'CTOS FICHA 904664'!G1443&amp;'CTOS FICHA 904664'!H1443&amp;'CTOS FICHA 904664'!I1443&amp;'CTOS FICHA 904664'!Q1443</f>
        <v/>
      </c>
      <c r="F1442" s="8">
        <f>+'CTOS FICHA 904664'!A1443</f>
        <v>0</v>
      </c>
      <c r="G1442" s="8">
        <f>+'CTOS FICHA 904664'!B1443</f>
        <v>0</v>
      </c>
      <c r="H1442" s="8">
        <f>+'CTOS FICHA 904664'!P1443</f>
        <v>0</v>
      </c>
    </row>
    <row r="1443" spans="1:8">
      <c r="A1443" t="str">
        <f>'CTOS FICHA 904946'!C1451&amp;'CTOS FICHA 904946'!D1451&amp;'CTOS FICHA 904946'!E1451&amp;'CTOS FICHA 904946'!F1451&amp;'CTOS FICHA 904946'!G1451&amp;'CTOS FICHA 904946'!H1451&amp;'CTOS FICHA 904946'!I1451</f>
        <v/>
      </c>
      <c r="B1443" s="8">
        <f>+'CTOS FICHA 904946'!A1451</f>
        <v>0</v>
      </c>
      <c r="C1443" s="8">
        <f>+'CTOS FICHA 904946'!B1451</f>
        <v>0</v>
      </c>
      <c r="D1443" s="8">
        <f>+'CTOS FICHA 904946'!P1451</f>
        <v>0</v>
      </c>
      <c r="E1443" t="str">
        <f>'CTOS FICHA 904664'!C1444&amp;'CTOS FICHA 904664'!D1444&amp;'CTOS FICHA 904664'!E1444&amp;'CTOS FICHA 904664'!F1444&amp;'CTOS FICHA 904664'!G1444&amp;'CTOS FICHA 904664'!H1444&amp;'CTOS FICHA 904664'!I1444&amp;'CTOS FICHA 904664'!Q1444</f>
        <v/>
      </c>
      <c r="F1443" s="8">
        <f>+'CTOS FICHA 904664'!A1444</f>
        <v>0</v>
      </c>
      <c r="G1443" s="8">
        <f>+'CTOS FICHA 904664'!B1444</f>
        <v>0</v>
      </c>
      <c r="H1443" s="8">
        <f>+'CTOS FICHA 904664'!P1444</f>
        <v>0</v>
      </c>
    </row>
    <row r="1444" spans="1:8">
      <c r="A1444" t="str">
        <f>'CTOS FICHA 904946'!C1452&amp;'CTOS FICHA 904946'!D1452&amp;'CTOS FICHA 904946'!E1452&amp;'CTOS FICHA 904946'!F1452&amp;'CTOS FICHA 904946'!G1452&amp;'CTOS FICHA 904946'!H1452&amp;'CTOS FICHA 904946'!I1452</f>
        <v/>
      </c>
      <c r="B1444" s="8">
        <f>+'CTOS FICHA 904946'!A1452</f>
        <v>0</v>
      </c>
      <c r="C1444" s="8">
        <f>+'CTOS FICHA 904946'!B1452</f>
        <v>0</v>
      </c>
      <c r="D1444" s="8">
        <f>+'CTOS FICHA 904946'!P1452</f>
        <v>0</v>
      </c>
      <c r="E1444" t="str">
        <f>'CTOS FICHA 904664'!C1445&amp;'CTOS FICHA 904664'!D1445&amp;'CTOS FICHA 904664'!E1445&amp;'CTOS FICHA 904664'!F1445&amp;'CTOS FICHA 904664'!G1445&amp;'CTOS FICHA 904664'!H1445&amp;'CTOS FICHA 904664'!I1445&amp;'CTOS FICHA 904664'!Q1445</f>
        <v/>
      </c>
      <c r="F1444" s="8">
        <f>+'CTOS FICHA 904664'!A1445</f>
        <v>0</v>
      </c>
      <c r="G1444" s="8">
        <f>+'CTOS FICHA 904664'!B1445</f>
        <v>0</v>
      </c>
      <c r="H1444" s="8">
        <f>+'CTOS FICHA 904664'!P1445</f>
        <v>0</v>
      </c>
    </row>
    <row r="1445" spans="1:8">
      <c r="A1445" t="str">
        <f>'CTOS FICHA 904946'!C1453&amp;'CTOS FICHA 904946'!D1453&amp;'CTOS FICHA 904946'!E1453&amp;'CTOS FICHA 904946'!F1453&amp;'CTOS FICHA 904946'!G1453&amp;'CTOS FICHA 904946'!H1453&amp;'CTOS FICHA 904946'!I1453</f>
        <v/>
      </c>
      <c r="B1445" s="8">
        <f>+'CTOS FICHA 904946'!A1453</f>
        <v>0</v>
      </c>
      <c r="C1445" s="8">
        <f>+'CTOS FICHA 904946'!B1453</f>
        <v>0</v>
      </c>
      <c r="D1445" s="8">
        <f>+'CTOS FICHA 904946'!P1453</f>
        <v>0</v>
      </c>
      <c r="E1445" t="str">
        <f>'CTOS FICHA 904664'!C1446&amp;'CTOS FICHA 904664'!D1446&amp;'CTOS FICHA 904664'!E1446&amp;'CTOS FICHA 904664'!F1446&amp;'CTOS FICHA 904664'!G1446&amp;'CTOS FICHA 904664'!H1446&amp;'CTOS FICHA 904664'!I1446&amp;'CTOS FICHA 904664'!Q1446</f>
        <v/>
      </c>
      <c r="F1445" s="8">
        <f>+'CTOS FICHA 904664'!A1446</f>
        <v>0</v>
      </c>
      <c r="G1445" s="8">
        <f>+'CTOS FICHA 904664'!B1446</f>
        <v>0</v>
      </c>
      <c r="H1445" s="8">
        <f>+'CTOS FICHA 904664'!P1446</f>
        <v>0</v>
      </c>
    </row>
    <row r="1446" spans="1:8">
      <c r="A1446" t="str">
        <f>'CTOS FICHA 904946'!C1454&amp;'CTOS FICHA 904946'!D1454&amp;'CTOS FICHA 904946'!E1454&amp;'CTOS FICHA 904946'!F1454&amp;'CTOS FICHA 904946'!G1454&amp;'CTOS FICHA 904946'!H1454&amp;'CTOS FICHA 904946'!I1454</f>
        <v/>
      </c>
      <c r="B1446" s="8">
        <f>+'CTOS FICHA 904946'!A1454</f>
        <v>0</v>
      </c>
      <c r="C1446" s="8">
        <f>+'CTOS FICHA 904946'!B1454</f>
        <v>0</v>
      </c>
      <c r="D1446" s="8">
        <f>+'CTOS FICHA 904946'!P1454</f>
        <v>0</v>
      </c>
      <c r="E1446" t="str">
        <f>'CTOS FICHA 904664'!C1447&amp;'CTOS FICHA 904664'!D1447&amp;'CTOS FICHA 904664'!E1447&amp;'CTOS FICHA 904664'!F1447&amp;'CTOS FICHA 904664'!G1447&amp;'CTOS FICHA 904664'!H1447&amp;'CTOS FICHA 904664'!I1447&amp;'CTOS FICHA 904664'!Q1447</f>
        <v/>
      </c>
      <c r="F1446" s="8">
        <f>+'CTOS FICHA 904664'!A1447</f>
        <v>0</v>
      </c>
      <c r="G1446" s="8">
        <f>+'CTOS FICHA 904664'!B1447</f>
        <v>0</v>
      </c>
      <c r="H1446" s="8">
        <f>+'CTOS FICHA 904664'!P1447</f>
        <v>0</v>
      </c>
    </row>
    <row r="1447" spans="1:8">
      <c r="A1447" t="str">
        <f>'CTOS FICHA 904946'!C1455&amp;'CTOS FICHA 904946'!D1455&amp;'CTOS FICHA 904946'!E1455&amp;'CTOS FICHA 904946'!F1455&amp;'CTOS FICHA 904946'!G1455&amp;'CTOS FICHA 904946'!H1455&amp;'CTOS FICHA 904946'!I1455</f>
        <v/>
      </c>
      <c r="B1447" s="8">
        <f>+'CTOS FICHA 904946'!A1455</f>
        <v>0</v>
      </c>
      <c r="C1447" s="8">
        <f>+'CTOS FICHA 904946'!B1455</f>
        <v>0</v>
      </c>
      <c r="D1447" s="8">
        <f>+'CTOS FICHA 904946'!P1455</f>
        <v>0</v>
      </c>
      <c r="E1447" t="str">
        <f>'CTOS FICHA 904664'!C1448&amp;'CTOS FICHA 904664'!D1448&amp;'CTOS FICHA 904664'!E1448&amp;'CTOS FICHA 904664'!F1448&amp;'CTOS FICHA 904664'!G1448&amp;'CTOS FICHA 904664'!H1448&amp;'CTOS FICHA 904664'!I1448&amp;'CTOS FICHA 904664'!Q1448</f>
        <v/>
      </c>
      <c r="F1447" s="8">
        <f>+'CTOS FICHA 904664'!A1448</f>
        <v>0</v>
      </c>
      <c r="G1447" s="8">
        <f>+'CTOS FICHA 904664'!B1448</f>
        <v>0</v>
      </c>
      <c r="H1447" s="8">
        <f>+'CTOS FICHA 904664'!P1448</f>
        <v>0</v>
      </c>
    </row>
    <row r="1448" spans="1:8">
      <c r="A1448" t="str">
        <f>'CTOS FICHA 904946'!C1456&amp;'CTOS FICHA 904946'!D1456&amp;'CTOS FICHA 904946'!E1456&amp;'CTOS FICHA 904946'!F1456&amp;'CTOS FICHA 904946'!G1456&amp;'CTOS FICHA 904946'!H1456&amp;'CTOS FICHA 904946'!I1456</f>
        <v/>
      </c>
      <c r="B1448" s="8">
        <f>+'CTOS FICHA 904946'!A1456</f>
        <v>0</v>
      </c>
      <c r="C1448" s="8">
        <f>+'CTOS FICHA 904946'!B1456</f>
        <v>0</v>
      </c>
      <c r="D1448" s="8">
        <f>+'CTOS FICHA 904946'!P1456</f>
        <v>0</v>
      </c>
      <c r="E1448" t="str">
        <f>'CTOS FICHA 904664'!C1449&amp;'CTOS FICHA 904664'!D1449&amp;'CTOS FICHA 904664'!E1449&amp;'CTOS FICHA 904664'!F1449&amp;'CTOS FICHA 904664'!G1449&amp;'CTOS FICHA 904664'!H1449&amp;'CTOS FICHA 904664'!I1449&amp;'CTOS FICHA 904664'!Q1449</f>
        <v/>
      </c>
      <c r="F1448" s="8">
        <f>+'CTOS FICHA 904664'!A1449</f>
        <v>0</v>
      </c>
      <c r="G1448" s="8">
        <f>+'CTOS FICHA 904664'!B1449</f>
        <v>0</v>
      </c>
      <c r="H1448" s="8">
        <f>+'CTOS FICHA 904664'!P1449</f>
        <v>0</v>
      </c>
    </row>
    <row r="1449" spans="1:8">
      <c r="A1449" t="str">
        <f>'CTOS FICHA 904946'!C1457&amp;'CTOS FICHA 904946'!D1457&amp;'CTOS FICHA 904946'!E1457&amp;'CTOS FICHA 904946'!F1457&amp;'CTOS FICHA 904946'!G1457&amp;'CTOS FICHA 904946'!H1457&amp;'CTOS FICHA 904946'!I1457</f>
        <v/>
      </c>
      <c r="B1449" s="8">
        <f>+'CTOS FICHA 904946'!A1457</f>
        <v>0</v>
      </c>
      <c r="C1449" s="8">
        <f>+'CTOS FICHA 904946'!B1457</f>
        <v>0</v>
      </c>
      <c r="D1449" s="8">
        <f>+'CTOS FICHA 904946'!P1457</f>
        <v>0</v>
      </c>
      <c r="E1449" t="str">
        <f>'CTOS FICHA 904664'!C1450&amp;'CTOS FICHA 904664'!D1450&amp;'CTOS FICHA 904664'!E1450&amp;'CTOS FICHA 904664'!F1450&amp;'CTOS FICHA 904664'!G1450&amp;'CTOS FICHA 904664'!H1450&amp;'CTOS FICHA 904664'!I1450&amp;'CTOS FICHA 904664'!Q1450</f>
        <v/>
      </c>
      <c r="F1449" s="8">
        <f>+'CTOS FICHA 904664'!A1450</f>
        <v>0</v>
      </c>
      <c r="G1449" s="8">
        <f>+'CTOS FICHA 904664'!B1450</f>
        <v>0</v>
      </c>
      <c r="H1449" s="8">
        <f>+'CTOS FICHA 904664'!P1450</f>
        <v>0</v>
      </c>
    </row>
    <row r="1450" spans="1:8">
      <c r="A1450" t="str">
        <f>'CTOS FICHA 904946'!C1458&amp;'CTOS FICHA 904946'!D1458&amp;'CTOS FICHA 904946'!E1458&amp;'CTOS FICHA 904946'!F1458&amp;'CTOS FICHA 904946'!G1458&amp;'CTOS FICHA 904946'!H1458&amp;'CTOS FICHA 904946'!I1458</f>
        <v/>
      </c>
      <c r="B1450" s="8">
        <f>+'CTOS FICHA 904946'!A1458</f>
        <v>0</v>
      </c>
      <c r="C1450" s="8">
        <f>+'CTOS FICHA 904946'!B1458</f>
        <v>0</v>
      </c>
      <c r="D1450" s="8">
        <f>+'CTOS FICHA 904946'!P1458</f>
        <v>0</v>
      </c>
      <c r="E1450" t="str">
        <f>'CTOS FICHA 904664'!C1451&amp;'CTOS FICHA 904664'!D1451&amp;'CTOS FICHA 904664'!E1451&amp;'CTOS FICHA 904664'!F1451&amp;'CTOS FICHA 904664'!G1451&amp;'CTOS FICHA 904664'!H1451&amp;'CTOS FICHA 904664'!I1451&amp;'CTOS FICHA 904664'!Q1451</f>
        <v/>
      </c>
      <c r="F1450" s="8">
        <f>+'CTOS FICHA 904664'!A1451</f>
        <v>0</v>
      </c>
      <c r="G1450" s="8">
        <f>+'CTOS FICHA 904664'!B1451</f>
        <v>0</v>
      </c>
      <c r="H1450" s="8">
        <f>+'CTOS FICHA 904664'!P1451</f>
        <v>0</v>
      </c>
    </row>
    <row r="1451" spans="1:8">
      <c r="A1451" t="str">
        <f>'CTOS FICHA 904946'!C1459&amp;'CTOS FICHA 904946'!D1459&amp;'CTOS FICHA 904946'!E1459&amp;'CTOS FICHA 904946'!F1459&amp;'CTOS FICHA 904946'!G1459&amp;'CTOS FICHA 904946'!H1459&amp;'CTOS FICHA 904946'!I1459</f>
        <v/>
      </c>
      <c r="B1451" s="8">
        <f>+'CTOS FICHA 904946'!A1459</f>
        <v>0</v>
      </c>
      <c r="C1451" s="8">
        <f>+'CTOS FICHA 904946'!B1459</f>
        <v>0</v>
      </c>
      <c r="D1451" s="8">
        <f>+'CTOS FICHA 904946'!P1459</f>
        <v>0</v>
      </c>
      <c r="E1451" t="str">
        <f>'CTOS FICHA 904664'!C1452&amp;'CTOS FICHA 904664'!D1452&amp;'CTOS FICHA 904664'!E1452&amp;'CTOS FICHA 904664'!F1452&amp;'CTOS FICHA 904664'!G1452&amp;'CTOS FICHA 904664'!H1452&amp;'CTOS FICHA 904664'!I1452&amp;'CTOS FICHA 904664'!Q1452</f>
        <v/>
      </c>
      <c r="F1451" s="8">
        <f>+'CTOS FICHA 904664'!A1452</f>
        <v>0</v>
      </c>
      <c r="G1451" s="8">
        <f>+'CTOS FICHA 904664'!B1452</f>
        <v>0</v>
      </c>
      <c r="H1451" s="8">
        <f>+'CTOS FICHA 904664'!P1452</f>
        <v>0</v>
      </c>
    </row>
    <row r="1452" spans="1:8">
      <c r="A1452" t="str">
        <f>'CTOS FICHA 904946'!C1460&amp;'CTOS FICHA 904946'!D1460&amp;'CTOS FICHA 904946'!E1460&amp;'CTOS FICHA 904946'!F1460&amp;'CTOS FICHA 904946'!G1460&amp;'CTOS FICHA 904946'!H1460&amp;'CTOS FICHA 904946'!I1460</f>
        <v/>
      </c>
      <c r="B1452" s="8">
        <f>+'CTOS FICHA 904946'!A1460</f>
        <v>0</v>
      </c>
      <c r="C1452" s="8">
        <f>+'CTOS FICHA 904946'!B1460</f>
        <v>0</v>
      </c>
      <c r="D1452" s="8">
        <f>+'CTOS FICHA 904946'!P1460</f>
        <v>0</v>
      </c>
      <c r="E1452" t="str">
        <f>'CTOS FICHA 904664'!C1453&amp;'CTOS FICHA 904664'!D1453&amp;'CTOS FICHA 904664'!E1453&amp;'CTOS FICHA 904664'!F1453&amp;'CTOS FICHA 904664'!G1453&amp;'CTOS FICHA 904664'!H1453&amp;'CTOS FICHA 904664'!I1453&amp;'CTOS FICHA 904664'!Q1453</f>
        <v/>
      </c>
      <c r="F1452" s="8">
        <f>+'CTOS FICHA 904664'!A1453</f>
        <v>0</v>
      </c>
      <c r="G1452" s="8">
        <f>+'CTOS FICHA 904664'!B1453</f>
        <v>0</v>
      </c>
      <c r="H1452" s="8">
        <f>+'CTOS FICHA 904664'!P1453</f>
        <v>0</v>
      </c>
    </row>
    <row r="1453" spans="1:8">
      <c r="A1453" t="str">
        <f>'CTOS FICHA 904946'!C1461&amp;'CTOS FICHA 904946'!D1461&amp;'CTOS FICHA 904946'!E1461&amp;'CTOS FICHA 904946'!F1461&amp;'CTOS FICHA 904946'!G1461&amp;'CTOS FICHA 904946'!H1461&amp;'CTOS FICHA 904946'!I1461</f>
        <v/>
      </c>
      <c r="B1453" s="8">
        <f>+'CTOS FICHA 904946'!A1461</f>
        <v>0</v>
      </c>
      <c r="C1453" s="8">
        <f>+'CTOS FICHA 904946'!B1461</f>
        <v>0</v>
      </c>
      <c r="D1453" s="8">
        <f>+'CTOS FICHA 904946'!P1461</f>
        <v>0</v>
      </c>
      <c r="E1453" t="str">
        <f>'CTOS FICHA 904664'!C1454&amp;'CTOS FICHA 904664'!D1454&amp;'CTOS FICHA 904664'!E1454&amp;'CTOS FICHA 904664'!F1454&amp;'CTOS FICHA 904664'!G1454&amp;'CTOS FICHA 904664'!H1454&amp;'CTOS FICHA 904664'!I1454&amp;'CTOS FICHA 904664'!Q1454</f>
        <v/>
      </c>
      <c r="F1453" s="8">
        <f>+'CTOS FICHA 904664'!A1454</f>
        <v>0</v>
      </c>
      <c r="G1453" s="8">
        <f>+'CTOS FICHA 904664'!B1454</f>
        <v>0</v>
      </c>
      <c r="H1453" s="8">
        <f>+'CTOS FICHA 904664'!P1454</f>
        <v>0</v>
      </c>
    </row>
    <row r="1454" spans="1:8">
      <c r="A1454" t="str">
        <f>'CTOS FICHA 904946'!C1462&amp;'CTOS FICHA 904946'!D1462&amp;'CTOS FICHA 904946'!E1462&amp;'CTOS FICHA 904946'!F1462&amp;'CTOS FICHA 904946'!G1462&amp;'CTOS FICHA 904946'!H1462&amp;'CTOS FICHA 904946'!I1462</f>
        <v/>
      </c>
      <c r="B1454" s="8">
        <f>+'CTOS FICHA 904946'!A1462</f>
        <v>0</v>
      </c>
      <c r="C1454" s="8">
        <f>+'CTOS FICHA 904946'!B1462</f>
        <v>0</v>
      </c>
      <c r="D1454" s="8">
        <f>+'CTOS FICHA 904946'!P1462</f>
        <v>0</v>
      </c>
      <c r="E1454" t="str">
        <f>'CTOS FICHA 904664'!C1455&amp;'CTOS FICHA 904664'!D1455&amp;'CTOS FICHA 904664'!E1455&amp;'CTOS FICHA 904664'!F1455&amp;'CTOS FICHA 904664'!G1455&amp;'CTOS FICHA 904664'!H1455&amp;'CTOS FICHA 904664'!I1455&amp;'CTOS FICHA 904664'!Q1455</f>
        <v/>
      </c>
      <c r="F1454" s="8">
        <f>+'CTOS FICHA 904664'!A1455</f>
        <v>0</v>
      </c>
      <c r="G1454" s="8">
        <f>+'CTOS FICHA 904664'!B1455</f>
        <v>0</v>
      </c>
      <c r="H1454" s="8">
        <f>+'CTOS FICHA 904664'!P1455</f>
        <v>0</v>
      </c>
    </row>
    <row r="1455" spans="1:8">
      <c r="A1455" t="str">
        <f>'CTOS FICHA 904946'!C1463&amp;'CTOS FICHA 904946'!D1463&amp;'CTOS FICHA 904946'!E1463&amp;'CTOS FICHA 904946'!F1463&amp;'CTOS FICHA 904946'!G1463&amp;'CTOS FICHA 904946'!H1463&amp;'CTOS FICHA 904946'!I1463</f>
        <v/>
      </c>
      <c r="B1455" s="8">
        <f>+'CTOS FICHA 904946'!A1463</f>
        <v>0</v>
      </c>
      <c r="C1455" s="8">
        <f>+'CTOS FICHA 904946'!B1463</f>
        <v>0</v>
      </c>
      <c r="D1455" s="8">
        <f>+'CTOS FICHA 904946'!P1463</f>
        <v>0</v>
      </c>
      <c r="E1455" t="str">
        <f>'CTOS FICHA 904664'!C1456&amp;'CTOS FICHA 904664'!D1456&amp;'CTOS FICHA 904664'!E1456&amp;'CTOS FICHA 904664'!F1456&amp;'CTOS FICHA 904664'!G1456&amp;'CTOS FICHA 904664'!H1456&amp;'CTOS FICHA 904664'!I1456&amp;'CTOS FICHA 904664'!Q1456</f>
        <v/>
      </c>
      <c r="F1455" s="8">
        <f>+'CTOS FICHA 904664'!A1456</f>
        <v>0</v>
      </c>
      <c r="G1455" s="8">
        <f>+'CTOS FICHA 904664'!B1456</f>
        <v>0</v>
      </c>
      <c r="H1455" s="8">
        <f>+'CTOS FICHA 904664'!P1456</f>
        <v>0</v>
      </c>
    </row>
    <row r="1456" spans="1:8">
      <c r="A1456" t="str">
        <f>'CTOS FICHA 904946'!C1464&amp;'CTOS FICHA 904946'!D1464&amp;'CTOS FICHA 904946'!E1464&amp;'CTOS FICHA 904946'!F1464&amp;'CTOS FICHA 904946'!G1464&amp;'CTOS FICHA 904946'!H1464&amp;'CTOS FICHA 904946'!I1464</f>
        <v/>
      </c>
      <c r="B1456" s="8">
        <f>+'CTOS FICHA 904946'!A1464</f>
        <v>0</v>
      </c>
      <c r="C1456" s="8">
        <f>+'CTOS FICHA 904946'!B1464</f>
        <v>0</v>
      </c>
      <c r="D1456" s="8">
        <f>+'CTOS FICHA 904946'!P1464</f>
        <v>0</v>
      </c>
      <c r="E1456" t="str">
        <f>'CTOS FICHA 904664'!C1457&amp;'CTOS FICHA 904664'!D1457&amp;'CTOS FICHA 904664'!E1457&amp;'CTOS FICHA 904664'!F1457&amp;'CTOS FICHA 904664'!G1457&amp;'CTOS FICHA 904664'!H1457&amp;'CTOS FICHA 904664'!I1457&amp;'CTOS FICHA 904664'!Q1457</f>
        <v/>
      </c>
      <c r="F1456" s="8">
        <f>+'CTOS FICHA 904664'!A1457</f>
        <v>0</v>
      </c>
      <c r="G1456" s="8">
        <f>+'CTOS FICHA 904664'!B1457</f>
        <v>0</v>
      </c>
      <c r="H1456" s="8">
        <f>+'CTOS FICHA 904664'!P1457</f>
        <v>0</v>
      </c>
    </row>
    <row r="1457" spans="1:8">
      <c r="A1457" t="str">
        <f>'CTOS FICHA 904946'!C1465&amp;'CTOS FICHA 904946'!D1465&amp;'CTOS FICHA 904946'!E1465&amp;'CTOS FICHA 904946'!F1465&amp;'CTOS FICHA 904946'!G1465&amp;'CTOS FICHA 904946'!H1465&amp;'CTOS FICHA 904946'!I1465</f>
        <v/>
      </c>
      <c r="B1457" s="8">
        <f>+'CTOS FICHA 904946'!A1465</f>
        <v>0</v>
      </c>
      <c r="C1457" s="8">
        <f>+'CTOS FICHA 904946'!B1465</f>
        <v>0</v>
      </c>
      <c r="D1457" s="8">
        <f>+'CTOS FICHA 904946'!P1465</f>
        <v>0</v>
      </c>
      <c r="E1457" t="str">
        <f>'CTOS FICHA 904664'!C1458&amp;'CTOS FICHA 904664'!D1458&amp;'CTOS FICHA 904664'!E1458&amp;'CTOS FICHA 904664'!F1458&amp;'CTOS FICHA 904664'!G1458&amp;'CTOS FICHA 904664'!H1458&amp;'CTOS FICHA 904664'!I1458&amp;'CTOS FICHA 904664'!Q1458</f>
        <v/>
      </c>
      <c r="F1457" s="8">
        <f>+'CTOS FICHA 904664'!A1458</f>
        <v>0</v>
      </c>
      <c r="G1457" s="8">
        <f>+'CTOS FICHA 904664'!B1458</f>
        <v>0</v>
      </c>
      <c r="H1457" s="8">
        <f>+'CTOS FICHA 904664'!P1458</f>
        <v>0</v>
      </c>
    </row>
    <row r="1458" spans="1:8">
      <c r="A1458" t="str">
        <f>'CTOS FICHA 904946'!C1466&amp;'CTOS FICHA 904946'!D1466&amp;'CTOS FICHA 904946'!E1466&amp;'CTOS FICHA 904946'!F1466&amp;'CTOS FICHA 904946'!G1466&amp;'CTOS FICHA 904946'!H1466&amp;'CTOS FICHA 904946'!I1466</f>
        <v/>
      </c>
      <c r="B1458" s="8">
        <f>+'CTOS FICHA 904946'!A1466</f>
        <v>0</v>
      </c>
      <c r="C1458" s="8">
        <f>+'CTOS FICHA 904946'!B1466</f>
        <v>0</v>
      </c>
      <c r="D1458" s="8">
        <f>+'CTOS FICHA 904946'!P1466</f>
        <v>0</v>
      </c>
      <c r="E1458" t="str">
        <f>'CTOS FICHA 904664'!C1459&amp;'CTOS FICHA 904664'!D1459&amp;'CTOS FICHA 904664'!E1459&amp;'CTOS FICHA 904664'!F1459&amp;'CTOS FICHA 904664'!G1459&amp;'CTOS FICHA 904664'!H1459&amp;'CTOS FICHA 904664'!I1459&amp;'CTOS FICHA 904664'!Q1459</f>
        <v/>
      </c>
      <c r="F1458" s="8">
        <f>+'CTOS FICHA 904664'!A1459</f>
        <v>0</v>
      </c>
      <c r="G1458" s="8">
        <f>+'CTOS FICHA 904664'!B1459</f>
        <v>0</v>
      </c>
      <c r="H1458" s="8">
        <f>+'CTOS FICHA 904664'!P1459</f>
        <v>0</v>
      </c>
    </row>
    <row r="1459" spans="1:8">
      <c r="A1459" t="str">
        <f>'CTOS FICHA 904946'!C1467&amp;'CTOS FICHA 904946'!D1467&amp;'CTOS FICHA 904946'!E1467&amp;'CTOS FICHA 904946'!F1467&amp;'CTOS FICHA 904946'!G1467&amp;'CTOS FICHA 904946'!H1467&amp;'CTOS FICHA 904946'!I1467</f>
        <v/>
      </c>
      <c r="B1459" s="8">
        <f>+'CTOS FICHA 904946'!A1467</f>
        <v>0</v>
      </c>
      <c r="C1459" s="8">
        <f>+'CTOS FICHA 904946'!B1467</f>
        <v>0</v>
      </c>
      <c r="D1459" s="8">
        <f>+'CTOS FICHA 904946'!P1467</f>
        <v>0</v>
      </c>
      <c r="E1459" t="str">
        <f>'CTOS FICHA 904664'!C1460&amp;'CTOS FICHA 904664'!D1460&amp;'CTOS FICHA 904664'!E1460&amp;'CTOS FICHA 904664'!F1460&amp;'CTOS FICHA 904664'!G1460&amp;'CTOS FICHA 904664'!H1460&amp;'CTOS FICHA 904664'!I1460&amp;'CTOS FICHA 904664'!Q1460</f>
        <v/>
      </c>
      <c r="F1459" s="8">
        <f>+'CTOS FICHA 904664'!A1460</f>
        <v>0</v>
      </c>
      <c r="G1459" s="8">
        <f>+'CTOS FICHA 904664'!B1460</f>
        <v>0</v>
      </c>
      <c r="H1459" s="8">
        <f>+'CTOS FICHA 904664'!P1460</f>
        <v>0</v>
      </c>
    </row>
    <row r="1460" spans="1:8">
      <c r="A1460" t="str">
        <f>'CTOS FICHA 904946'!C1468&amp;'CTOS FICHA 904946'!D1468&amp;'CTOS FICHA 904946'!E1468&amp;'CTOS FICHA 904946'!F1468&amp;'CTOS FICHA 904946'!G1468&amp;'CTOS FICHA 904946'!H1468&amp;'CTOS FICHA 904946'!I1468</f>
        <v/>
      </c>
      <c r="B1460" s="8">
        <f>+'CTOS FICHA 904946'!A1468</f>
        <v>0</v>
      </c>
      <c r="C1460" s="8">
        <f>+'CTOS FICHA 904946'!B1468</f>
        <v>0</v>
      </c>
      <c r="D1460" s="8">
        <f>+'CTOS FICHA 904946'!P1468</f>
        <v>0</v>
      </c>
      <c r="E1460" t="str">
        <f>'CTOS FICHA 904664'!C1461&amp;'CTOS FICHA 904664'!D1461&amp;'CTOS FICHA 904664'!E1461&amp;'CTOS FICHA 904664'!F1461&amp;'CTOS FICHA 904664'!G1461&amp;'CTOS FICHA 904664'!H1461&amp;'CTOS FICHA 904664'!I1461&amp;'CTOS FICHA 904664'!Q1461</f>
        <v/>
      </c>
      <c r="F1460" s="8">
        <f>+'CTOS FICHA 904664'!A1461</f>
        <v>0</v>
      </c>
      <c r="G1460" s="8">
        <f>+'CTOS FICHA 904664'!B1461</f>
        <v>0</v>
      </c>
      <c r="H1460" s="8">
        <f>+'CTOS FICHA 904664'!P1461</f>
        <v>0</v>
      </c>
    </row>
    <row r="1461" spans="1:8">
      <c r="A1461" t="str">
        <f>'CTOS FICHA 904946'!C1469&amp;'CTOS FICHA 904946'!D1469&amp;'CTOS FICHA 904946'!E1469&amp;'CTOS FICHA 904946'!F1469&amp;'CTOS FICHA 904946'!G1469&amp;'CTOS FICHA 904946'!H1469&amp;'CTOS FICHA 904946'!I1469</f>
        <v/>
      </c>
      <c r="B1461" s="8">
        <f>+'CTOS FICHA 904946'!A1469</f>
        <v>0</v>
      </c>
      <c r="C1461" s="8">
        <f>+'CTOS FICHA 904946'!B1469</f>
        <v>0</v>
      </c>
      <c r="D1461" s="8">
        <f>+'CTOS FICHA 904946'!P1469</f>
        <v>0</v>
      </c>
      <c r="E1461" t="str">
        <f>'CTOS FICHA 904664'!C1462&amp;'CTOS FICHA 904664'!D1462&amp;'CTOS FICHA 904664'!E1462&amp;'CTOS FICHA 904664'!F1462&amp;'CTOS FICHA 904664'!G1462&amp;'CTOS FICHA 904664'!H1462&amp;'CTOS FICHA 904664'!I1462&amp;'CTOS FICHA 904664'!Q1462</f>
        <v/>
      </c>
      <c r="F1461" s="8">
        <f>+'CTOS FICHA 904664'!A1462</f>
        <v>0</v>
      </c>
      <c r="G1461" s="8">
        <f>+'CTOS FICHA 904664'!B1462</f>
        <v>0</v>
      </c>
      <c r="H1461" s="8">
        <f>+'CTOS FICHA 904664'!P1462</f>
        <v>0</v>
      </c>
    </row>
    <row r="1462" spans="1:8">
      <c r="A1462" t="str">
        <f>'CTOS FICHA 904946'!C1470&amp;'CTOS FICHA 904946'!D1470&amp;'CTOS FICHA 904946'!E1470&amp;'CTOS FICHA 904946'!F1470&amp;'CTOS FICHA 904946'!G1470&amp;'CTOS FICHA 904946'!H1470&amp;'CTOS FICHA 904946'!I1470</f>
        <v/>
      </c>
      <c r="B1462" s="8">
        <f>+'CTOS FICHA 904946'!A1470</f>
        <v>0</v>
      </c>
      <c r="C1462" s="8">
        <f>+'CTOS FICHA 904946'!B1470</f>
        <v>0</v>
      </c>
      <c r="D1462" s="8">
        <f>+'CTOS FICHA 904946'!P1470</f>
        <v>0</v>
      </c>
      <c r="E1462" t="str">
        <f>'CTOS FICHA 904664'!C1463&amp;'CTOS FICHA 904664'!D1463&amp;'CTOS FICHA 904664'!E1463&amp;'CTOS FICHA 904664'!F1463&amp;'CTOS FICHA 904664'!G1463&amp;'CTOS FICHA 904664'!H1463&amp;'CTOS FICHA 904664'!I1463&amp;'CTOS FICHA 904664'!Q1463</f>
        <v/>
      </c>
      <c r="F1462" s="8">
        <f>+'CTOS FICHA 904664'!A1463</f>
        <v>0</v>
      </c>
      <c r="G1462" s="8">
        <f>+'CTOS FICHA 904664'!B1463</f>
        <v>0</v>
      </c>
      <c r="H1462" s="8">
        <f>+'CTOS FICHA 904664'!P1463</f>
        <v>0</v>
      </c>
    </row>
    <row r="1463" spans="1:8">
      <c r="A1463" t="str">
        <f>'CTOS FICHA 904946'!C1471&amp;'CTOS FICHA 904946'!D1471&amp;'CTOS FICHA 904946'!E1471&amp;'CTOS FICHA 904946'!F1471&amp;'CTOS FICHA 904946'!G1471&amp;'CTOS FICHA 904946'!H1471&amp;'CTOS FICHA 904946'!I1471</f>
        <v/>
      </c>
      <c r="B1463" s="8">
        <f>+'CTOS FICHA 904946'!A1471</f>
        <v>0</v>
      </c>
      <c r="C1463" s="8">
        <f>+'CTOS FICHA 904946'!B1471</f>
        <v>0</v>
      </c>
      <c r="D1463" s="8">
        <f>+'CTOS FICHA 904946'!P1471</f>
        <v>0</v>
      </c>
      <c r="E1463" t="str">
        <f>'CTOS FICHA 904664'!C1464&amp;'CTOS FICHA 904664'!D1464&amp;'CTOS FICHA 904664'!E1464&amp;'CTOS FICHA 904664'!F1464&amp;'CTOS FICHA 904664'!G1464&amp;'CTOS FICHA 904664'!H1464&amp;'CTOS FICHA 904664'!I1464&amp;'CTOS FICHA 904664'!Q1464</f>
        <v/>
      </c>
      <c r="F1463" s="8">
        <f>+'CTOS FICHA 904664'!A1464</f>
        <v>0</v>
      </c>
      <c r="G1463" s="8">
        <f>+'CTOS FICHA 904664'!B1464</f>
        <v>0</v>
      </c>
      <c r="H1463" s="8">
        <f>+'CTOS FICHA 904664'!P1464</f>
        <v>0</v>
      </c>
    </row>
    <row r="1464" spans="1:8">
      <c r="A1464" t="str">
        <f>'CTOS FICHA 904946'!C1472&amp;'CTOS FICHA 904946'!D1472&amp;'CTOS FICHA 904946'!E1472&amp;'CTOS FICHA 904946'!F1472&amp;'CTOS FICHA 904946'!G1472&amp;'CTOS FICHA 904946'!H1472&amp;'CTOS FICHA 904946'!I1472</f>
        <v/>
      </c>
      <c r="B1464" s="8">
        <f>+'CTOS FICHA 904946'!A1472</f>
        <v>0</v>
      </c>
      <c r="C1464" s="8">
        <f>+'CTOS FICHA 904946'!B1472</f>
        <v>0</v>
      </c>
      <c r="D1464" s="8">
        <f>+'CTOS FICHA 904946'!P1472</f>
        <v>0</v>
      </c>
      <c r="E1464" t="str">
        <f>'CTOS FICHA 904664'!C1465&amp;'CTOS FICHA 904664'!D1465&amp;'CTOS FICHA 904664'!E1465&amp;'CTOS FICHA 904664'!F1465&amp;'CTOS FICHA 904664'!G1465&amp;'CTOS FICHA 904664'!H1465&amp;'CTOS FICHA 904664'!I1465&amp;'CTOS FICHA 904664'!Q1465</f>
        <v/>
      </c>
      <c r="F1464" s="8">
        <f>+'CTOS FICHA 904664'!A1465</f>
        <v>0</v>
      </c>
      <c r="G1464" s="8">
        <f>+'CTOS FICHA 904664'!B1465</f>
        <v>0</v>
      </c>
      <c r="H1464" s="8">
        <f>+'CTOS FICHA 904664'!P1465</f>
        <v>0</v>
      </c>
    </row>
    <row r="1465" spans="1:8">
      <c r="A1465" t="str">
        <f>'CTOS FICHA 904946'!C1473&amp;'CTOS FICHA 904946'!D1473&amp;'CTOS FICHA 904946'!E1473&amp;'CTOS FICHA 904946'!F1473&amp;'CTOS FICHA 904946'!G1473&amp;'CTOS FICHA 904946'!H1473&amp;'CTOS FICHA 904946'!I1473</f>
        <v/>
      </c>
      <c r="B1465" s="8">
        <f>+'CTOS FICHA 904946'!A1473</f>
        <v>0</v>
      </c>
      <c r="C1465" s="8">
        <f>+'CTOS FICHA 904946'!B1473</f>
        <v>0</v>
      </c>
      <c r="D1465" s="8">
        <f>+'CTOS FICHA 904946'!P1473</f>
        <v>0</v>
      </c>
      <c r="E1465" t="str">
        <f>'CTOS FICHA 904664'!C1466&amp;'CTOS FICHA 904664'!D1466&amp;'CTOS FICHA 904664'!E1466&amp;'CTOS FICHA 904664'!F1466&amp;'CTOS FICHA 904664'!G1466&amp;'CTOS FICHA 904664'!H1466&amp;'CTOS FICHA 904664'!I1466&amp;'CTOS FICHA 904664'!Q1466</f>
        <v/>
      </c>
      <c r="F1465" s="8">
        <f>+'CTOS FICHA 904664'!A1466</f>
        <v>0</v>
      </c>
      <c r="G1465" s="8">
        <f>+'CTOS FICHA 904664'!B1466</f>
        <v>0</v>
      </c>
      <c r="H1465" s="8">
        <f>+'CTOS FICHA 904664'!P1466</f>
        <v>0</v>
      </c>
    </row>
    <row r="1466" spans="1:8">
      <c r="A1466" t="str">
        <f>'CTOS FICHA 904946'!C1474&amp;'CTOS FICHA 904946'!D1474&amp;'CTOS FICHA 904946'!E1474&amp;'CTOS FICHA 904946'!F1474&amp;'CTOS FICHA 904946'!G1474&amp;'CTOS FICHA 904946'!H1474&amp;'CTOS FICHA 904946'!I1474</f>
        <v/>
      </c>
      <c r="B1466" s="8">
        <f>+'CTOS FICHA 904946'!A1474</f>
        <v>0</v>
      </c>
      <c r="C1466" s="8">
        <f>+'CTOS FICHA 904946'!B1474</f>
        <v>0</v>
      </c>
      <c r="D1466" s="8">
        <f>+'CTOS FICHA 904946'!P1474</f>
        <v>0</v>
      </c>
      <c r="E1466" t="str">
        <f>'CTOS FICHA 904664'!C1467&amp;'CTOS FICHA 904664'!D1467&amp;'CTOS FICHA 904664'!E1467&amp;'CTOS FICHA 904664'!F1467&amp;'CTOS FICHA 904664'!G1467&amp;'CTOS FICHA 904664'!H1467&amp;'CTOS FICHA 904664'!I1467&amp;'CTOS FICHA 904664'!Q1467</f>
        <v/>
      </c>
      <c r="F1466" s="8">
        <f>+'CTOS FICHA 904664'!A1467</f>
        <v>0</v>
      </c>
      <c r="G1466" s="8">
        <f>+'CTOS FICHA 904664'!B1467</f>
        <v>0</v>
      </c>
      <c r="H1466" s="8">
        <f>+'CTOS FICHA 904664'!P1467</f>
        <v>0</v>
      </c>
    </row>
    <row r="1467" spans="1:8">
      <c r="A1467" t="str">
        <f>'CTOS FICHA 904946'!C1475&amp;'CTOS FICHA 904946'!D1475&amp;'CTOS FICHA 904946'!E1475&amp;'CTOS FICHA 904946'!F1475&amp;'CTOS FICHA 904946'!G1475&amp;'CTOS FICHA 904946'!H1475&amp;'CTOS FICHA 904946'!I1475</f>
        <v/>
      </c>
      <c r="B1467" s="8">
        <f>+'CTOS FICHA 904946'!A1475</f>
        <v>0</v>
      </c>
      <c r="C1467" s="8">
        <f>+'CTOS FICHA 904946'!B1475</f>
        <v>0</v>
      </c>
      <c r="D1467" s="8">
        <f>+'CTOS FICHA 904946'!P1475</f>
        <v>0</v>
      </c>
      <c r="E1467" t="str">
        <f>'CTOS FICHA 904664'!C1468&amp;'CTOS FICHA 904664'!D1468&amp;'CTOS FICHA 904664'!E1468&amp;'CTOS FICHA 904664'!F1468&amp;'CTOS FICHA 904664'!G1468&amp;'CTOS FICHA 904664'!H1468&amp;'CTOS FICHA 904664'!I1468&amp;'CTOS FICHA 904664'!Q1468</f>
        <v/>
      </c>
      <c r="F1467" s="8">
        <f>+'CTOS FICHA 904664'!A1468</f>
        <v>0</v>
      </c>
      <c r="G1467" s="8">
        <f>+'CTOS FICHA 904664'!B1468</f>
        <v>0</v>
      </c>
      <c r="H1467" s="8">
        <f>+'CTOS FICHA 904664'!P1468</f>
        <v>0</v>
      </c>
    </row>
    <row r="1468" spans="1:8">
      <c r="A1468" t="str">
        <f>'CTOS FICHA 904946'!C1476&amp;'CTOS FICHA 904946'!D1476&amp;'CTOS FICHA 904946'!E1476&amp;'CTOS FICHA 904946'!F1476&amp;'CTOS FICHA 904946'!G1476&amp;'CTOS FICHA 904946'!H1476&amp;'CTOS FICHA 904946'!I1476</f>
        <v/>
      </c>
      <c r="B1468" s="8">
        <f>+'CTOS FICHA 904946'!A1476</f>
        <v>0</v>
      </c>
      <c r="C1468" s="8">
        <f>+'CTOS FICHA 904946'!B1476</f>
        <v>0</v>
      </c>
      <c r="D1468" s="8">
        <f>+'CTOS FICHA 904946'!P1476</f>
        <v>0</v>
      </c>
      <c r="E1468" t="str">
        <f>'CTOS FICHA 904664'!C1469&amp;'CTOS FICHA 904664'!D1469&amp;'CTOS FICHA 904664'!E1469&amp;'CTOS FICHA 904664'!F1469&amp;'CTOS FICHA 904664'!G1469&amp;'CTOS FICHA 904664'!H1469&amp;'CTOS FICHA 904664'!I1469&amp;'CTOS FICHA 904664'!Q1469</f>
        <v/>
      </c>
      <c r="F1468" s="8">
        <f>+'CTOS FICHA 904664'!A1469</f>
        <v>0</v>
      </c>
      <c r="G1468" s="8">
        <f>+'CTOS FICHA 904664'!B1469</f>
        <v>0</v>
      </c>
      <c r="H1468" s="8">
        <f>+'CTOS FICHA 904664'!P1469</f>
        <v>0</v>
      </c>
    </row>
    <row r="1469" spans="1:8">
      <c r="A1469" t="str">
        <f>'CTOS FICHA 904946'!C1477&amp;'CTOS FICHA 904946'!D1477&amp;'CTOS FICHA 904946'!E1477&amp;'CTOS FICHA 904946'!F1477&amp;'CTOS FICHA 904946'!G1477&amp;'CTOS FICHA 904946'!H1477&amp;'CTOS FICHA 904946'!I1477</f>
        <v/>
      </c>
      <c r="B1469" s="8">
        <f>+'CTOS FICHA 904946'!A1477</f>
        <v>0</v>
      </c>
      <c r="C1469" s="8">
        <f>+'CTOS FICHA 904946'!B1477</f>
        <v>0</v>
      </c>
      <c r="D1469" s="8">
        <f>+'CTOS FICHA 904946'!P1477</f>
        <v>0</v>
      </c>
      <c r="E1469" t="str">
        <f>'CTOS FICHA 904664'!C1470&amp;'CTOS FICHA 904664'!D1470&amp;'CTOS FICHA 904664'!E1470&amp;'CTOS FICHA 904664'!F1470&amp;'CTOS FICHA 904664'!G1470&amp;'CTOS FICHA 904664'!H1470&amp;'CTOS FICHA 904664'!I1470&amp;'CTOS FICHA 904664'!Q1470</f>
        <v/>
      </c>
      <c r="F1469" s="8">
        <f>+'CTOS FICHA 904664'!A1470</f>
        <v>0</v>
      </c>
      <c r="G1469" s="8">
        <f>+'CTOS FICHA 904664'!B1470</f>
        <v>0</v>
      </c>
      <c r="H1469" s="8">
        <f>+'CTOS FICHA 904664'!P1470</f>
        <v>0</v>
      </c>
    </row>
    <row r="1470" spans="1:8">
      <c r="A1470" t="str">
        <f>'CTOS FICHA 904946'!C1478&amp;'CTOS FICHA 904946'!D1478&amp;'CTOS FICHA 904946'!E1478&amp;'CTOS FICHA 904946'!F1478&amp;'CTOS FICHA 904946'!G1478&amp;'CTOS FICHA 904946'!H1478&amp;'CTOS FICHA 904946'!I1478</f>
        <v/>
      </c>
      <c r="B1470" s="8">
        <f>+'CTOS FICHA 904946'!A1478</f>
        <v>0</v>
      </c>
      <c r="C1470" s="8">
        <f>+'CTOS FICHA 904946'!B1478</f>
        <v>0</v>
      </c>
      <c r="D1470" s="8">
        <f>+'CTOS FICHA 904946'!P1478</f>
        <v>0</v>
      </c>
      <c r="E1470" t="str">
        <f>'CTOS FICHA 904664'!C1471&amp;'CTOS FICHA 904664'!D1471&amp;'CTOS FICHA 904664'!E1471&amp;'CTOS FICHA 904664'!F1471&amp;'CTOS FICHA 904664'!G1471&amp;'CTOS FICHA 904664'!H1471&amp;'CTOS FICHA 904664'!I1471&amp;'CTOS FICHA 904664'!Q1471</f>
        <v/>
      </c>
      <c r="F1470" s="8">
        <f>+'CTOS FICHA 904664'!A1471</f>
        <v>0</v>
      </c>
      <c r="G1470" s="8">
        <f>+'CTOS FICHA 904664'!B1471</f>
        <v>0</v>
      </c>
      <c r="H1470" s="8">
        <f>+'CTOS FICHA 904664'!P1471</f>
        <v>0</v>
      </c>
    </row>
    <row r="1471" spans="1:8">
      <c r="A1471" t="str">
        <f>'CTOS FICHA 904946'!C1479&amp;'CTOS FICHA 904946'!D1479&amp;'CTOS FICHA 904946'!E1479&amp;'CTOS FICHA 904946'!F1479&amp;'CTOS FICHA 904946'!G1479&amp;'CTOS FICHA 904946'!H1479&amp;'CTOS FICHA 904946'!I1479</f>
        <v/>
      </c>
      <c r="B1471" s="8">
        <f>+'CTOS FICHA 904946'!A1479</f>
        <v>0</v>
      </c>
      <c r="C1471" s="8">
        <f>+'CTOS FICHA 904946'!B1479</f>
        <v>0</v>
      </c>
      <c r="D1471" s="8">
        <f>+'CTOS FICHA 904946'!P1479</f>
        <v>0</v>
      </c>
      <c r="E1471" t="str">
        <f>'CTOS FICHA 904664'!C1472&amp;'CTOS FICHA 904664'!D1472&amp;'CTOS FICHA 904664'!E1472&amp;'CTOS FICHA 904664'!F1472&amp;'CTOS FICHA 904664'!G1472&amp;'CTOS FICHA 904664'!H1472&amp;'CTOS FICHA 904664'!I1472&amp;'CTOS FICHA 904664'!Q1472</f>
        <v/>
      </c>
      <c r="F1471" s="8">
        <f>+'CTOS FICHA 904664'!A1472</f>
        <v>0</v>
      </c>
      <c r="G1471" s="8">
        <f>+'CTOS FICHA 904664'!B1472</f>
        <v>0</v>
      </c>
      <c r="H1471" s="8">
        <f>+'CTOS FICHA 904664'!P1472</f>
        <v>0</v>
      </c>
    </row>
    <row r="1472" spans="1:8">
      <c r="A1472" t="str">
        <f>'CTOS FICHA 904946'!C1480&amp;'CTOS FICHA 904946'!D1480&amp;'CTOS FICHA 904946'!E1480&amp;'CTOS FICHA 904946'!F1480&amp;'CTOS FICHA 904946'!G1480&amp;'CTOS FICHA 904946'!H1480&amp;'CTOS FICHA 904946'!I1480</f>
        <v/>
      </c>
      <c r="B1472" s="8">
        <f>+'CTOS FICHA 904946'!A1480</f>
        <v>0</v>
      </c>
      <c r="C1472" s="8">
        <f>+'CTOS FICHA 904946'!B1480</f>
        <v>0</v>
      </c>
      <c r="D1472" s="8">
        <f>+'CTOS FICHA 904946'!P1480</f>
        <v>0</v>
      </c>
      <c r="E1472" t="str">
        <f>'CTOS FICHA 904664'!C1473&amp;'CTOS FICHA 904664'!D1473&amp;'CTOS FICHA 904664'!E1473&amp;'CTOS FICHA 904664'!F1473&amp;'CTOS FICHA 904664'!G1473&amp;'CTOS FICHA 904664'!H1473&amp;'CTOS FICHA 904664'!I1473&amp;'CTOS FICHA 904664'!Q1473</f>
        <v/>
      </c>
      <c r="F1472" s="8">
        <f>+'CTOS FICHA 904664'!A1473</f>
        <v>0</v>
      </c>
      <c r="G1472" s="8">
        <f>+'CTOS FICHA 904664'!B1473</f>
        <v>0</v>
      </c>
      <c r="H1472" s="8">
        <f>+'CTOS FICHA 904664'!P1473</f>
        <v>0</v>
      </c>
    </row>
    <row r="1473" spans="1:8">
      <c r="A1473" t="str">
        <f>'CTOS FICHA 904946'!C1481&amp;'CTOS FICHA 904946'!D1481&amp;'CTOS FICHA 904946'!E1481&amp;'CTOS FICHA 904946'!F1481&amp;'CTOS FICHA 904946'!G1481&amp;'CTOS FICHA 904946'!H1481&amp;'CTOS FICHA 904946'!I1481</f>
        <v/>
      </c>
      <c r="B1473" s="8">
        <f>+'CTOS FICHA 904946'!A1481</f>
        <v>0</v>
      </c>
      <c r="C1473" s="8">
        <f>+'CTOS FICHA 904946'!B1481</f>
        <v>0</v>
      </c>
      <c r="D1473" s="8">
        <f>+'CTOS FICHA 904946'!P1481</f>
        <v>0</v>
      </c>
      <c r="E1473" t="str">
        <f>'CTOS FICHA 904664'!C1474&amp;'CTOS FICHA 904664'!D1474&amp;'CTOS FICHA 904664'!E1474&amp;'CTOS FICHA 904664'!F1474&amp;'CTOS FICHA 904664'!G1474&amp;'CTOS FICHA 904664'!H1474&amp;'CTOS FICHA 904664'!I1474&amp;'CTOS FICHA 904664'!Q1474</f>
        <v/>
      </c>
      <c r="F1473" s="8">
        <f>+'CTOS FICHA 904664'!A1474</f>
        <v>0</v>
      </c>
      <c r="G1473" s="8">
        <f>+'CTOS FICHA 904664'!B1474</f>
        <v>0</v>
      </c>
      <c r="H1473" s="8">
        <f>+'CTOS FICHA 904664'!P1474</f>
        <v>0</v>
      </c>
    </row>
    <row r="1474" spans="1:8">
      <c r="A1474" t="str">
        <f>'CTOS FICHA 904946'!C1482&amp;'CTOS FICHA 904946'!D1482&amp;'CTOS FICHA 904946'!E1482&amp;'CTOS FICHA 904946'!F1482&amp;'CTOS FICHA 904946'!G1482&amp;'CTOS FICHA 904946'!H1482&amp;'CTOS FICHA 904946'!I1482</f>
        <v/>
      </c>
      <c r="B1474" s="8">
        <f>+'CTOS FICHA 904946'!A1482</f>
        <v>0</v>
      </c>
      <c r="C1474" s="8">
        <f>+'CTOS FICHA 904946'!B1482</f>
        <v>0</v>
      </c>
      <c r="D1474" s="8">
        <f>+'CTOS FICHA 904946'!P1482</f>
        <v>0</v>
      </c>
      <c r="E1474" t="str">
        <f>'CTOS FICHA 904664'!C1475&amp;'CTOS FICHA 904664'!D1475&amp;'CTOS FICHA 904664'!E1475&amp;'CTOS FICHA 904664'!F1475&amp;'CTOS FICHA 904664'!G1475&amp;'CTOS FICHA 904664'!H1475&amp;'CTOS FICHA 904664'!I1475&amp;'CTOS FICHA 904664'!Q1475</f>
        <v/>
      </c>
      <c r="F1474" s="8">
        <f>+'CTOS FICHA 904664'!A1475</f>
        <v>0</v>
      </c>
      <c r="G1474" s="8">
        <f>+'CTOS FICHA 904664'!B1475</f>
        <v>0</v>
      </c>
      <c r="H1474" s="8">
        <f>+'CTOS FICHA 904664'!P1475</f>
        <v>0</v>
      </c>
    </row>
    <row r="1475" spans="1:8">
      <c r="A1475" t="str">
        <f>'CTOS FICHA 904946'!C1483&amp;'CTOS FICHA 904946'!D1483&amp;'CTOS FICHA 904946'!E1483&amp;'CTOS FICHA 904946'!F1483&amp;'CTOS FICHA 904946'!G1483&amp;'CTOS FICHA 904946'!H1483&amp;'CTOS FICHA 904946'!I1483</f>
        <v/>
      </c>
      <c r="B1475" s="8">
        <f>+'CTOS FICHA 904946'!A1483</f>
        <v>0</v>
      </c>
      <c r="C1475" s="8">
        <f>+'CTOS FICHA 904946'!B1483</f>
        <v>0</v>
      </c>
      <c r="D1475" s="8">
        <f>+'CTOS FICHA 904946'!P1483</f>
        <v>0</v>
      </c>
      <c r="E1475" t="str">
        <f>'CTOS FICHA 904664'!C1476&amp;'CTOS FICHA 904664'!D1476&amp;'CTOS FICHA 904664'!E1476&amp;'CTOS FICHA 904664'!F1476&amp;'CTOS FICHA 904664'!G1476&amp;'CTOS FICHA 904664'!H1476&amp;'CTOS FICHA 904664'!I1476&amp;'CTOS FICHA 904664'!Q1476</f>
        <v/>
      </c>
      <c r="F1475" s="8">
        <f>+'CTOS FICHA 904664'!A1476</f>
        <v>0</v>
      </c>
      <c r="G1475" s="8">
        <f>+'CTOS FICHA 904664'!B1476</f>
        <v>0</v>
      </c>
      <c r="H1475" s="8">
        <f>+'CTOS FICHA 904664'!P1476</f>
        <v>0</v>
      </c>
    </row>
    <row r="1476" spans="1:8">
      <c r="A1476" t="str">
        <f>'CTOS FICHA 904946'!C1484&amp;'CTOS FICHA 904946'!D1484&amp;'CTOS FICHA 904946'!E1484&amp;'CTOS FICHA 904946'!F1484&amp;'CTOS FICHA 904946'!G1484&amp;'CTOS FICHA 904946'!H1484&amp;'CTOS FICHA 904946'!I1484</f>
        <v/>
      </c>
      <c r="B1476" s="8">
        <f>+'CTOS FICHA 904946'!A1484</f>
        <v>0</v>
      </c>
      <c r="C1476" s="8">
        <f>+'CTOS FICHA 904946'!B1484</f>
        <v>0</v>
      </c>
      <c r="D1476" s="8">
        <f>+'CTOS FICHA 904946'!P1484</f>
        <v>0</v>
      </c>
      <c r="E1476" t="str">
        <f>'CTOS FICHA 904664'!C1477&amp;'CTOS FICHA 904664'!D1477&amp;'CTOS FICHA 904664'!E1477&amp;'CTOS FICHA 904664'!F1477&amp;'CTOS FICHA 904664'!G1477&amp;'CTOS FICHA 904664'!H1477&amp;'CTOS FICHA 904664'!I1477&amp;'CTOS FICHA 904664'!Q1477</f>
        <v/>
      </c>
      <c r="F1476" s="8">
        <f>+'CTOS FICHA 904664'!A1477</f>
        <v>0</v>
      </c>
      <c r="G1476" s="8">
        <f>+'CTOS FICHA 904664'!B1477</f>
        <v>0</v>
      </c>
      <c r="H1476" s="8">
        <f>+'CTOS FICHA 904664'!P1477</f>
        <v>0</v>
      </c>
    </row>
    <row r="1477" spans="1:8">
      <c r="A1477" t="str">
        <f>'CTOS FICHA 904946'!C1485&amp;'CTOS FICHA 904946'!D1485&amp;'CTOS FICHA 904946'!E1485&amp;'CTOS FICHA 904946'!F1485&amp;'CTOS FICHA 904946'!G1485&amp;'CTOS FICHA 904946'!H1485&amp;'CTOS FICHA 904946'!I1485</f>
        <v/>
      </c>
      <c r="B1477" s="8">
        <f>+'CTOS FICHA 904946'!A1485</f>
        <v>0</v>
      </c>
      <c r="C1477" s="8">
        <f>+'CTOS FICHA 904946'!B1485</f>
        <v>0</v>
      </c>
      <c r="D1477" s="8">
        <f>+'CTOS FICHA 904946'!P1485</f>
        <v>0</v>
      </c>
      <c r="E1477" t="str">
        <f>'CTOS FICHA 904664'!C1478&amp;'CTOS FICHA 904664'!D1478&amp;'CTOS FICHA 904664'!E1478&amp;'CTOS FICHA 904664'!F1478&amp;'CTOS FICHA 904664'!G1478&amp;'CTOS FICHA 904664'!H1478&amp;'CTOS FICHA 904664'!I1478&amp;'CTOS FICHA 904664'!Q1478</f>
        <v/>
      </c>
      <c r="F1477" s="8">
        <f>+'CTOS FICHA 904664'!A1478</f>
        <v>0</v>
      </c>
      <c r="G1477" s="8">
        <f>+'CTOS FICHA 904664'!B1478</f>
        <v>0</v>
      </c>
      <c r="H1477" s="8">
        <f>+'CTOS FICHA 904664'!P1478</f>
        <v>0</v>
      </c>
    </row>
    <row r="1478" spans="1:8">
      <c r="A1478" t="str">
        <f>'CTOS FICHA 904946'!C1486&amp;'CTOS FICHA 904946'!D1486&amp;'CTOS FICHA 904946'!E1486&amp;'CTOS FICHA 904946'!F1486&amp;'CTOS FICHA 904946'!G1486&amp;'CTOS FICHA 904946'!H1486&amp;'CTOS FICHA 904946'!I1486</f>
        <v/>
      </c>
      <c r="B1478" s="8">
        <f>+'CTOS FICHA 904946'!A1486</f>
        <v>0</v>
      </c>
      <c r="C1478" s="8">
        <f>+'CTOS FICHA 904946'!B1486</f>
        <v>0</v>
      </c>
      <c r="D1478" s="8">
        <f>+'CTOS FICHA 904946'!P1486</f>
        <v>0</v>
      </c>
      <c r="E1478" t="str">
        <f>'CTOS FICHA 904664'!C1479&amp;'CTOS FICHA 904664'!D1479&amp;'CTOS FICHA 904664'!E1479&amp;'CTOS FICHA 904664'!F1479&amp;'CTOS FICHA 904664'!G1479&amp;'CTOS FICHA 904664'!H1479&amp;'CTOS FICHA 904664'!I1479&amp;'CTOS FICHA 904664'!Q1479</f>
        <v/>
      </c>
      <c r="F1478" s="8">
        <f>+'CTOS FICHA 904664'!A1479</f>
        <v>0</v>
      </c>
      <c r="G1478" s="8">
        <f>+'CTOS FICHA 904664'!B1479</f>
        <v>0</v>
      </c>
      <c r="H1478" s="8">
        <f>+'CTOS FICHA 904664'!P1479</f>
        <v>0</v>
      </c>
    </row>
    <row r="1479" spans="1:8">
      <c r="A1479" t="str">
        <f>'CTOS FICHA 904946'!C1487&amp;'CTOS FICHA 904946'!D1487&amp;'CTOS FICHA 904946'!E1487&amp;'CTOS FICHA 904946'!F1487&amp;'CTOS FICHA 904946'!G1487&amp;'CTOS FICHA 904946'!H1487&amp;'CTOS FICHA 904946'!I1487</f>
        <v/>
      </c>
      <c r="B1479" s="8">
        <f>+'CTOS FICHA 904946'!A1487</f>
        <v>0</v>
      </c>
      <c r="C1479" s="8">
        <f>+'CTOS FICHA 904946'!B1487</f>
        <v>0</v>
      </c>
      <c r="D1479" s="8">
        <f>+'CTOS FICHA 904946'!P1487</f>
        <v>0</v>
      </c>
      <c r="E1479" t="str">
        <f>'CTOS FICHA 904664'!C1480&amp;'CTOS FICHA 904664'!D1480&amp;'CTOS FICHA 904664'!E1480&amp;'CTOS FICHA 904664'!F1480&amp;'CTOS FICHA 904664'!G1480&amp;'CTOS FICHA 904664'!H1480&amp;'CTOS FICHA 904664'!I1480&amp;'CTOS FICHA 904664'!Q1480</f>
        <v/>
      </c>
      <c r="F1479" s="8">
        <f>+'CTOS FICHA 904664'!A1480</f>
        <v>0</v>
      </c>
      <c r="G1479" s="8">
        <f>+'CTOS FICHA 904664'!B1480</f>
        <v>0</v>
      </c>
      <c r="H1479" s="8">
        <f>+'CTOS FICHA 904664'!P1480</f>
        <v>0</v>
      </c>
    </row>
    <row r="1480" spans="1:8">
      <c r="A1480" t="str">
        <f>'CTOS FICHA 904946'!C1488&amp;'CTOS FICHA 904946'!D1488&amp;'CTOS FICHA 904946'!E1488&amp;'CTOS FICHA 904946'!F1488&amp;'CTOS FICHA 904946'!G1488&amp;'CTOS FICHA 904946'!H1488&amp;'CTOS FICHA 904946'!I1488</f>
        <v/>
      </c>
      <c r="B1480" s="8">
        <f>+'CTOS FICHA 904946'!A1488</f>
        <v>0</v>
      </c>
      <c r="C1480" s="8">
        <f>+'CTOS FICHA 904946'!B1488</f>
        <v>0</v>
      </c>
      <c r="D1480" s="8">
        <f>+'CTOS FICHA 904946'!P1488</f>
        <v>0</v>
      </c>
      <c r="E1480" t="str">
        <f>'CTOS FICHA 904664'!C1481&amp;'CTOS FICHA 904664'!D1481&amp;'CTOS FICHA 904664'!E1481&amp;'CTOS FICHA 904664'!F1481&amp;'CTOS FICHA 904664'!G1481&amp;'CTOS FICHA 904664'!H1481&amp;'CTOS FICHA 904664'!I1481&amp;'CTOS FICHA 904664'!Q1481</f>
        <v/>
      </c>
      <c r="F1480" s="8">
        <f>+'CTOS FICHA 904664'!A1481</f>
        <v>0</v>
      </c>
      <c r="G1480" s="8">
        <f>+'CTOS FICHA 904664'!B1481</f>
        <v>0</v>
      </c>
      <c r="H1480" s="8">
        <f>+'CTOS FICHA 904664'!P1481</f>
        <v>0</v>
      </c>
    </row>
    <row r="1481" spans="1:8">
      <c r="A1481" t="str">
        <f>'CTOS FICHA 904946'!C1489&amp;'CTOS FICHA 904946'!D1489&amp;'CTOS FICHA 904946'!E1489&amp;'CTOS FICHA 904946'!F1489&amp;'CTOS FICHA 904946'!G1489&amp;'CTOS FICHA 904946'!H1489&amp;'CTOS FICHA 904946'!I1489</f>
        <v/>
      </c>
      <c r="B1481" s="8">
        <f>+'CTOS FICHA 904946'!A1489</f>
        <v>0</v>
      </c>
      <c r="C1481" s="8">
        <f>+'CTOS FICHA 904946'!B1489</f>
        <v>0</v>
      </c>
      <c r="D1481" s="8">
        <f>+'CTOS FICHA 904946'!P1489</f>
        <v>0</v>
      </c>
      <c r="E1481" t="str">
        <f>'CTOS FICHA 904664'!C1482&amp;'CTOS FICHA 904664'!D1482&amp;'CTOS FICHA 904664'!E1482&amp;'CTOS FICHA 904664'!F1482&amp;'CTOS FICHA 904664'!G1482&amp;'CTOS FICHA 904664'!H1482&amp;'CTOS FICHA 904664'!I1482&amp;'CTOS FICHA 904664'!Q1482</f>
        <v/>
      </c>
      <c r="F1481" s="8">
        <f>+'CTOS FICHA 904664'!A1482</f>
        <v>0</v>
      </c>
      <c r="G1481" s="8">
        <f>+'CTOS FICHA 904664'!B1482</f>
        <v>0</v>
      </c>
      <c r="H1481" s="8">
        <f>+'CTOS FICHA 904664'!P1482</f>
        <v>0</v>
      </c>
    </row>
    <row r="1482" spans="1:8">
      <c r="A1482" t="str">
        <f>'CTOS FICHA 904946'!C1490&amp;'CTOS FICHA 904946'!D1490&amp;'CTOS FICHA 904946'!E1490&amp;'CTOS FICHA 904946'!F1490&amp;'CTOS FICHA 904946'!G1490&amp;'CTOS FICHA 904946'!H1490&amp;'CTOS FICHA 904946'!I1490</f>
        <v/>
      </c>
      <c r="B1482" s="8">
        <f>+'CTOS FICHA 904946'!A1490</f>
        <v>0</v>
      </c>
      <c r="C1482" s="8">
        <f>+'CTOS FICHA 904946'!B1490</f>
        <v>0</v>
      </c>
      <c r="D1482" s="8">
        <f>+'CTOS FICHA 904946'!P1490</f>
        <v>0</v>
      </c>
      <c r="E1482" t="str">
        <f>'CTOS FICHA 904664'!C1483&amp;'CTOS FICHA 904664'!D1483&amp;'CTOS FICHA 904664'!E1483&amp;'CTOS FICHA 904664'!F1483&amp;'CTOS FICHA 904664'!G1483&amp;'CTOS FICHA 904664'!H1483&amp;'CTOS FICHA 904664'!I1483&amp;'CTOS FICHA 904664'!Q1483</f>
        <v/>
      </c>
      <c r="F1482" s="8">
        <f>+'CTOS FICHA 904664'!A1483</f>
        <v>0</v>
      </c>
      <c r="G1482" s="8">
        <f>+'CTOS FICHA 904664'!B1483</f>
        <v>0</v>
      </c>
      <c r="H1482" s="8">
        <f>+'CTOS FICHA 904664'!P1483</f>
        <v>0</v>
      </c>
    </row>
    <row r="1483" spans="1:8">
      <c r="A1483" t="str">
        <f>'CTOS FICHA 904946'!C1491&amp;'CTOS FICHA 904946'!D1491&amp;'CTOS FICHA 904946'!E1491&amp;'CTOS FICHA 904946'!F1491&amp;'CTOS FICHA 904946'!G1491&amp;'CTOS FICHA 904946'!H1491&amp;'CTOS FICHA 904946'!I1491</f>
        <v/>
      </c>
      <c r="B1483" s="8">
        <f>+'CTOS FICHA 904946'!A1491</f>
        <v>0</v>
      </c>
      <c r="C1483" s="8">
        <f>+'CTOS FICHA 904946'!B1491</f>
        <v>0</v>
      </c>
      <c r="D1483" s="8">
        <f>+'CTOS FICHA 904946'!P1491</f>
        <v>0</v>
      </c>
      <c r="E1483" t="str">
        <f>'CTOS FICHA 904664'!C1484&amp;'CTOS FICHA 904664'!D1484&amp;'CTOS FICHA 904664'!E1484&amp;'CTOS FICHA 904664'!F1484&amp;'CTOS FICHA 904664'!G1484&amp;'CTOS FICHA 904664'!H1484&amp;'CTOS FICHA 904664'!I1484&amp;'CTOS FICHA 904664'!Q1484</f>
        <v/>
      </c>
      <c r="F1483" s="8">
        <f>+'CTOS FICHA 904664'!A1484</f>
        <v>0</v>
      </c>
      <c r="G1483" s="8">
        <f>+'CTOS FICHA 904664'!B1484</f>
        <v>0</v>
      </c>
      <c r="H1483" s="8">
        <f>+'CTOS FICHA 904664'!P1484</f>
        <v>0</v>
      </c>
    </row>
    <row r="1484" spans="1:8">
      <c r="A1484" t="str">
        <f>'CTOS FICHA 904946'!C1492&amp;'CTOS FICHA 904946'!D1492&amp;'CTOS FICHA 904946'!E1492&amp;'CTOS FICHA 904946'!F1492&amp;'CTOS FICHA 904946'!G1492&amp;'CTOS FICHA 904946'!H1492&amp;'CTOS FICHA 904946'!I1492</f>
        <v/>
      </c>
      <c r="B1484" s="8">
        <f>+'CTOS FICHA 904946'!A1492</f>
        <v>0</v>
      </c>
      <c r="C1484" s="8">
        <f>+'CTOS FICHA 904946'!B1492</f>
        <v>0</v>
      </c>
      <c r="D1484" s="8">
        <f>+'CTOS FICHA 904946'!P1492</f>
        <v>0</v>
      </c>
      <c r="E1484" t="str">
        <f>'CTOS FICHA 904664'!C1485&amp;'CTOS FICHA 904664'!D1485&amp;'CTOS FICHA 904664'!E1485&amp;'CTOS FICHA 904664'!F1485&amp;'CTOS FICHA 904664'!G1485&amp;'CTOS FICHA 904664'!H1485&amp;'CTOS FICHA 904664'!I1485&amp;'CTOS FICHA 904664'!Q1485</f>
        <v/>
      </c>
      <c r="F1484" s="8">
        <f>+'CTOS FICHA 904664'!A1485</f>
        <v>0</v>
      </c>
      <c r="G1484" s="8">
        <f>+'CTOS FICHA 904664'!B1485</f>
        <v>0</v>
      </c>
      <c r="H1484" s="8">
        <f>+'CTOS FICHA 904664'!P1485</f>
        <v>0</v>
      </c>
    </row>
    <row r="1485" spans="1:8">
      <c r="A1485" t="str">
        <f>'CTOS FICHA 904946'!C1493&amp;'CTOS FICHA 904946'!D1493&amp;'CTOS FICHA 904946'!E1493&amp;'CTOS FICHA 904946'!F1493&amp;'CTOS FICHA 904946'!G1493&amp;'CTOS FICHA 904946'!H1493&amp;'CTOS FICHA 904946'!I1493</f>
        <v/>
      </c>
      <c r="B1485" s="8">
        <f>+'CTOS FICHA 904946'!A1493</f>
        <v>0</v>
      </c>
      <c r="C1485" s="8">
        <f>+'CTOS FICHA 904946'!B1493</f>
        <v>0</v>
      </c>
      <c r="D1485" s="8">
        <f>+'CTOS FICHA 904946'!P1493</f>
        <v>0</v>
      </c>
      <c r="E1485" t="str">
        <f>'CTOS FICHA 904664'!C1486&amp;'CTOS FICHA 904664'!D1486&amp;'CTOS FICHA 904664'!E1486&amp;'CTOS FICHA 904664'!F1486&amp;'CTOS FICHA 904664'!G1486&amp;'CTOS FICHA 904664'!H1486&amp;'CTOS FICHA 904664'!I1486&amp;'CTOS FICHA 904664'!Q1486</f>
        <v/>
      </c>
      <c r="F1485" s="8">
        <f>+'CTOS FICHA 904664'!A1486</f>
        <v>0</v>
      </c>
      <c r="G1485" s="8">
        <f>+'CTOS FICHA 904664'!B1486</f>
        <v>0</v>
      </c>
      <c r="H1485" s="8">
        <f>+'CTOS FICHA 904664'!P1486</f>
        <v>0</v>
      </c>
    </row>
    <row r="1486" spans="1:8">
      <c r="A1486" t="str">
        <f>'CTOS FICHA 904946'!C1494&amp;'CTOS FICHA 904946'!D1494&amp;'CTOS FICHA 904946'!E1494&amp;'CTOS FICHA 904946'!F1494&amp;'CTOS FICHA 904946'!G1494&amp;'CTOS FICHA 904946'!H1494&amp;'CTOS FICHA 904946'!I1494</f>
        <v/>
      </c>
      <c r="B1486" s="8">
        <f>+'CTOS FICHA 904946'!A1494</f>
        <v>0</v>
      </c>
      <c r="C1486" s="8">
        <f>+'CTOS FICHA 904946'!B1494</f>
        <v>0</v>
      </c>
      <c r="D1486" s="8">
        <f>+'CTOS FICHA 904946'!P1494</f>
        <v>0</v>
      </c>
      <c r="E1486" t="str">
        <f>'CTOS FICHA 904664'!C1487&amp;'CTOS FICHA 904664'!D1487&amp;'CTOS FICHA 904664'!E1487&amp;'CTOS FICHA 904664'!F1487&amp;'CTOS FICHA 904664'!G1487&amp;'CTOS FICHA 904664'!H1487&amp;'CTOS FICHA 904664'!I1487&amp;'CTOS FICHA 904664'!Q1487</f>
        <v/>
      </c>
      <c r="F1486" s="8">
        <f>+'CTOS FICHA 904664'!A1487</f>
        <v>0</v>
      </c>
      <c r="G1486" s="8">
        <f>+'CTOS FICHA 904664'!B1487</f>
        <v>0</v>
      </c>
      <c r="H1486" s="8">
        <f>+'CTOS FICHA 904664'!P1487</f>
        <v>0</v>
      </c>
    </row>
    <row r="1487" spans="1:8">
      <c r="A1487" t="str">
        <f>'CTOS FICHA 904946'!C1495&amp;'CTOS FICHA 904946'!D1495&amp;'CTOS FICHA 904946'!E1495&amp;'CTOS FICHA 904946'!F1495&amp;'CTOS FICHA 904946'!G1495&amp;'CTOS FICHA 904946'!H1495&amp;'CTOS FICHA 904946'!I1495</f>
        <v/>
      </c>
      <c r="B1487" s="8">
        <f>+'CTOS FICHA 904946'!A1495</f>
        <v>0</v>
      </c>
      <c r="C1487" s="8">
        <f>+'CTOS FICHA 904946'!B1495</f>
        <v>0</v>
      </c>
      <c r="D1487" s="8">
        <f>+'CTOS FICHA 904946'!P1495</f>
        <v>0</v>
      </c>
      <c r="E1487" t="str">
        <f>'CTOS FICHA 904664'!C1488&amp;'CTOS FICHA 904664'!D1488&amp;'CTOS FICHA 904664'!E1488&amp;'CTOS FICHA 904664'!F1488&amp;'CTOS FICHA 904664'!G1488&amp;'CTOS FICHA 904664'!H1488&amp;'CTOS FICHA 904664'!I1488&amp;'CTOS FICHA 904664'!Q1488</f>
        <v/>
      </c>
      <c r="F1487" s="8">
        <f>+'CTOS FICHA 904664'!A1488</f>
        <v>0</v>
      </c>
      <c r="G1487" s="8">
        <f>+'CTOS FICHA 904664'!B1488</f>
        <v>0</v>
      </c>
      <c r="H1487" s="8">
        <f>+'CTOS FICHA 904664'!P1488</f>
        <v>0</v>
      </c>
    </row>
    <row r="1488" spans="1:8">
      <c r="A1488" t="str">
        <f>'CTOS FICHA 904946'!C1496&amp;'CTOS FICHA 904946'!D1496&amp;'CTOS FICHA 904946'!E1496&amp;'CTOS FICHA 904946'!F1496&amp;'CTOS FICHA 904946'!G1496&amp;'CTOS FICHA 904946'!H1496&amp;'CTOS FICHA 904946'!I1496</f>
        <v/>
      </c>
      <c r="B1488" s="8">
        <f>+'CTOS FICHA 904946'!A1496</f>
        <v>0</v>
      </c>
      <c r="C1488" s="8">
        <f>+'CTOS FICHA 904946'!B1496</f>
        <v>0</v>
      </c>
      <c r="D1488" s="8">
        <f>+'CTOS FICHA 904946'!P1496</f>
        <v>0</v>
      </c>
      <c r="E1488" t="str">
        <f>'CTOS FICHA 904664'!C1489&amp;'CTOS FICHA 904664'!D1489&amp;'CTOS FICHA 904664'!E1489&amp;'CTOS FICHA 904664'!F1489&amp;'CTOS FICHA 904664'!G1489&amp;'CTOS FICHA 904664'!H1489&amp;'CTOS FICHA 904664'!I1489&amp;'CTOS FICHA 904664'!Q1489</f>
        <v/>
      </c>
      <c r="F1488" s="8">
        <f>+'CTOS FICHA 904664'!A1489</f>
        <v>0</v>
      </c>
      <c r="G1488" s="8">
        <f>+'CTOS FICHA 904664'!B1489</f>
        <v>0</v>
      </c>
      <c r="H1488" s="8">
        <f>+'CTOS FICHA 904664'!P1489</f>
        <v>0</v>
      </c>
    </row>
    <row r="1489" spans="1:8">
      <c r="A1489" t="str">
        <f>'CTOS FICHA 904946'!C1497&amp;'CTOS FICHA 904946'!D1497&amp;'CTOS FICHA 904946'!E1497&amp;'CTOS FICHA 904946'!F1497&amp;'CTOS FICHA 904946'!G1497&amp;'CTOS FICHA 904946'!H1497&amp;'CTOS FICHA 904946'!I1497</f>
        <v/>
      </c>
      <c r="B1489" s="8">
        <f>+'CTOS FICHA 904946'!A1497</f>
        <v>0</v>
      </c>
      <c r="C1489" s="8">
        <f>+'CTOS FICHA 904946'!B1497</f>
        <v>0</v>
      </c>
      <c r="D1489" s="8">
        <f>+'CTOS FICHA 904946'!P1497</f>
        <v>0</v>
      </c>
      <c r="E1489" t="str">
        <f>'CTOS FICHA 904664'!C1490&amp;'CTOS FICHA 904664'!D1490&amp;'CTOS FICHA 904664'!E1490&amp;'CTOS FICHA 904664'!F1490&amp;'CTOS FICHA 904664'!G1490&amp;'CTOS FICHA 904664'!H1490&amp;'CTOS FICHA 904664'!I1490&amp;'CTOS FICHA 904664'!Q1490</f>
        <v/>
      </c>
      <c r="F1489" s="8">
        <f>+'CTOS FICHA 904664'!A1490</f>
        <v>0</v>
      </c>
      <c r="G1489" s="8">
        <f>+'CTOS FICHA 904664'!B1490</f>
        <v>0</v>
      </c>
      <c r="H1489" s="8">
        <f>+'CTOS FICHA 904664'!P1490</f>
        <v>0</v>
      </c>
    </row>
    <row r="1490" spans="1:8">
      <c r="A1490" t="str">
        <f>'CTOS FICHA 904946'!C1498&amp;'CTOS FICHA 904946'!D1498&amp;'CTOS FICHA 904946'!E1498&amp;'CTOS FICHA 904946'!F1498&amp;'CTOS FICHA 904946'!G1498&amp;'CTOS FICHA 904946'!H1498&amp;'CTOS FICHA 904946'!I1498</f>
        <v/>
      </c>
      <c r="B1490" s="8">
        <f>+'CTOS FICHA 904946'!A1498</f>
        <v>0</v>
      </c>
      <c r="C1490" s="8">
        <f>+'CTOS FICHA 904946'!B1498</f>
        <v>0</v>
      </c>
      <c r="D1490" s="8">
        <f>+'CTOS FICHA 904946'!P1498</f>
        <v>0</v>
      </c>
      <c r="E1490" t="str">
        <f>'CTOS FICHA 904664'!C1491&amp;'CTOS FICHA 904664'!D1491&amp;'CTOS FICHA 904664'!E1491&amp;'CTOS FICHA 904664'!F1491&amp;'CTOS FICHA 904664'!G1491&amp;'CTOS FICHA 904664'!H1491&amp;'CTOS FICHA 904664'!I1491&amp;'CTOS FICHA 904664'!Q1491</f>
        <v/>
      </c>
      <c r="F1490" s="8">
        <f>+'CTOS FICHA 904664'!A1491</f>
        <v>0</v>
      </c>
      <c r="G1490" s="8">
        <f>+'CTOS FICHA 904664'!B1491</f>
        <v>0</v>
      </c>
      <c r="H1490" s="8">
        <f>+'CTOS FICHA 904664'!P1491</f>
        <v>0</v>
      </c>
    </row>
    <row r="1491" spans="1:8">
      <c r="A1491" t="str">
        <f>'CTOS FICHA 904946'!C1499&amp;'CTOS FICHA 904946'!D1499&amp;'CTOS FICHA 904946'!E1499&amp;'CTOS FICHA 904946'!F1499&amp;'CTOS FICHA 904946'!G1499&amp;'CTOS FICHA 904946'!H1499&amp;'CTOS FICHA 904946'!I1499</f>
        <v/>
      </c>
      <c r="B1491" s="8">
        <f>+'CTOS FICHA 904946'!A1499</f>
        <v>0</v>
      </c>
      <c r="C1491" s="8">
        <f>+'CTOS FICHA 904946'!B1499</f>
        <v>0</v>
      </c>
      <c r="D1491" s="8">
        <f>+'CTOS FICHA 904946'!P1499</f>
        <v>0</v>
      </c>
      <c r="E1491" t="str">
        <f>'CTOS FICHA 904664'!C1492&amp;'CTOS FICHA 904664'!D1492&amp;'CTOS FICHA 904664'!E1492&amp;'CTOS FICHA 904664'!F1492&amp;'CTOS FICHA 904664'!G1492&amp;'CTOS FICHA 904664'!H1492&amp;'CTOS FICHA 904664'!I1492&amp;'CTOS FICHA 904664'!Q1492</f>
        <v/>
      </c>
      <c r="F1491" s="8">
        <f>+'CTOS FICHA 904664'!A1492</f>
        <v>0</v>
      </c>
      <c r="G1491" s="8">
        <f>+'CTOS FICHA 904664'!B1492</f>
        <v>0</v>
      </c>
      <c r="H1491" s="8">
        <f>+'CTOS FICHA 904664'!P1492</f>
        <v>0</v>
      </c>
    </row>
    <row r="1492" spans="1:8">
      <c r="A1492" t="str">
        <f>'CTOS FICHA 904946'!C1500&amp;'CTOS FICHA 904946'!D1500&amp;'CTOS FICHA 904946'!E1500&amp;'CTOS FICHA 904946'!F1500&amp;'CTOS FICHA 904946'!G1500&amp;'CTOS FICHA 904946'!H1500&amp;'CTOS FICHA 904946'!I1500</f>
        <v/>
      </c>
      <c r="B1492" s="8">
        <f>+'CTOS FICHA 904946'!A1500</f>
        <v>0</v>
      </c>
      <c r="C1492" s="8">
        <f>+'CTOS FICHA 904946'!B1500</f>
        <v>0</v>
      </c>
      <c r="D1492" s="8">
        <f>+'CTOS FICHA 904946'!P1500</f>
        <v>0</v>
      </c>
      <c r="E1492" t="str">
        <f>'CTOS FICHA 904664'!C1493&amp;'CTOS FICHA 904664'!D1493&amp;'CTOS FICHA 904664'!E1493&amp;'CTOS FICHA 904664'!F1493&amp;'CTOS FICHA 904664'!G1493&amp;'CTOS FICHA 904664'!H1493&amp;'CTOS FICHA 904664'!I1493&amp;'CTOS FICHA 904664'!Q1493</f>
        <v/>
      </c>
      <c r="F1492" s="8">
        <f>+'CTOS FICHA 904664'!A1493</f>
        <v>0</v>
      </c>
      <c r="G1492" s="8">
        <f>+'CTOS FICHA 904664'!B1493</f>
        <v>0</v>
      </c>
      <c r="H1492" s="8">
        <f>+'CTOS FICHA 904664'!P1493</f>
        <v>0</v>
      </c>
    </row>
    <row r="1493" spans="1:8">
      <c r="A1493" t="str">
        <f>'CTOS FICHA 904946'!C1501&amp;'CTOS FICHA 904946'!D1501&amp;'CTOS FICHA 904946'!E1501&amp;'CTOS FICHA 904946'!F1501&amp;'CTOS FICHA 904946'!G1501&amp;'CTOS FICHA 904946'!H1501&amp;'CTOS FICHA 904946'!I1501</f>
        <v/>
      </c>
      <c r="B1493" s="8">
        <f>+'CTOS FICHA 904946'!A1501</f>
        <v>0</v>
      </c>
      <c r="C1493" s="8">
        <f>+'CTOS FICHA 904946'!B1501</f>
        <v>0</v>
      </c>
      <c r="D1493" s="8">
        <f>+'CTOS FICHA 904946'!P1501</f>
        <v>0</v>
      </c>
      <c r="E1493" t="str">
        <f>'CTOS FICHA 904664'!C1494&amp;'CTOS FICHA 904664'!D1494&amp;'CTOS FICHA 904664'!E1494&amp;'CTOS FICHA 904664'!F1494&amp;'CTOS FICHA 904664'!G1494&amp;'CTOS FICHA 904664'!H1494&amp;'CTOS FICHA 904664'!I1494&amp;'CTOS FICHA 904664'!Q1494</f>
        <v/>
      </c>
      <c r="F1493" s="8">
        <f>+'CTOS FICHA 904664'!A1494</f>
        <v>0</v>
      </c>
      <c r="G1493" s="8">
        <f>+'CTOS FICHA 904664'!B1494</f>
        <v>0</v>
      </c>
      <c r="H1493" s="8">
        <f>+'CTOS FICHA 904664'!P1494</f>
        <v>0</v>
      </c>
    </row>
    <row r="1494" spans="1:8">
      <c r="A1494" t="str">
        <f>'CTOS FICHA 904946'!C1502&amp;'CTOS FICHA 904946'!D1502&amp;'CTOS FICHA 904946'!E1502&amp;'CTOS FICHA 904946'!F1502&amp;'CTOS FICHA 904946'!G1502&amp;'CTOS FICHA 904946'!H1502&amp;'CTOS FICHA 904946'!I1502</f>
        <v/>
      </c>
      <c r="B1494" s="8">
        <f>+'CTOS FICHA 904946'!A1502</f>
        <v>0</v>
      </c>
      <c r="C1494" s="8">
        <f>+'CTOS FICHA 904946'!B1502</f>
        <v>0</v>
      </c>
      <c r="D1494" s="8">
        <f>+'CTOS FICHA 904946'!P1502</f>
        <v>0</v>
      </c>
      <c r="E1494" t="str">
        <f>'CTOS FICHA 904664'!C1495&amp;'CTOS FICHA 904664'!D1495&amp;'CTOS FICHA 904664'!E1495&amp;'CTOS FICHA 904664'!F1495&amp;'CTOS FICHA 904664'!G1495&amp;'CTOS FICHA 904664'!H1495&amp;'CTOS FICHA 904664'!I1495&amp;'CTOS FICHA 904664'!Q1495</f>
        <v/>
      </c>
      <c r="F1494" s="8">
        <f>+'CTOS FICHA 904664'!A1495</f>
        <v>0</v>
      </c>
      <c r="G1494" s="8">
        <f>+'CTOS FICHA 904664'!B1495</f>
        <v>0</v>
      </c>
      <c r="H1494" s="8">
        <f>+'CTOS FICHA 904664'!P1495</f>
        <v>0</v>
      </c>
    </row>
    <row r="1495" spans="1:8">
      <c r="A1495" t="str">
        <f>'CTOS FICHA 904946'!C1503&amp;'CTOS FICHA 904946'!D1503&amp;'CTOS FICHA 904946'!E1503&amp;'CTOS FICHA 904946'!F1503&amp;'CTOS FICHA 904946'!G1503&amp;'CTOS FICHA 904946'!H1503&amp;'CTOS FICHA 904946'!I1503</f>
        <v/>
      </c>
      <c r="B1495" s="8">
        <f>+'CTOS FICHA 904946'!A1503</f>
        <v>0</v>
      </c>
      <c r="C1495" s="8">
        <f>+'CTOS FICHA 904946'!B1503</f>
        <v>0</v>
      </c>
      <c r="D1495" s="8">
        <f>+'CTOS FICHA 904946'!P1503</f>
        <v>0</v>
      </c>
      <c r="E1495" t="str">
        <f>'CTOS FICHA 904664'!C1496&amp;'CTOS FICHA 904664'!D1496&amp;'CTOS FICHA 904664'!E1496&amp;'CTOS FICHA 904664'!F1496&amp;'CTOS FICHA 904664'!G1496&amp;'CTOS FICHA 904664'!H1496&amp;'CTOS FICHA 904664'!I1496&amp;'CTOS FICHA 904664'!Q1496</f>
        <v/>
      </c>
      <c r="F1495" s="8">
        <f>+'CTOS FICHA 904664'!A1496</f>
        <v>0</v>
      </c>
      <c r="G1495" s="8">
        <f>+'CTOS FICHA 904664'!B1496</f>
        <v>0</v>
      </c>
      <c r="H1495" s="8">
        <f>+'CTOS FICHA 904664'!P1496</f>
        <v>0</v>
      </c>
    </row>
    <row r="1496" spans="1:8">
      <c r="A1496" t="str">
        <f>'CTOS FICHA 904946'!C1504&amp;'CTOS FICHA 904946'!D1504&amp;'CTOS FICHA 904946'!E1504&amp;'CTOS FICHA 904946'!F1504&amp;'CTOS FICHA 904946'!G1504&amp;'CTOS FICHA 904946'!H1504&amp;'CTOS FICHA 904946'!I1504</f>
        <v/>
      </c>
      <c r="B1496" s="8">
        <f>+'CTOS FICHA 904946'!A1504</f>
        <v>0</v>
      </c>
      <c r="C1496" s="8">
        <f>+'CTOS FICHA 904946'!B1504</f>
        <v>0</v>
      </c>
      <c r="D1496" s="8">
        <f>+'CTOS FICHA 904946'!P1504</f>
        <v>0</v>
      </c>
      <c r="E1496" t="str">
        <f>'CTOS FICHA 904664'!C1497&amp;'CTOS FICHA 904664'!D1497&amp;'CTOS FICHA 904664'!E1497&amp;'CTOS FICHA 904664'!F1497&amp;'CTOS FICHA 904664'!G1497&amp;'CTOS FICHA 904664'!H1497&amp;'CTOS FICHA 904664'!I1497&amp;'CTOS FICHA 904664'!Q1497</f>
        <v/>
      </c>
      <c r="F1496" s="8">
        <f>+'CTOS FICHA 904664'!A1497</f>
        <v>0</v>
      </c>
      <c r="G1496" s="8">
        <f>+'CTOS FICHA 904664'!B1497</f>
        <v>0</v>
      </c>
      <c r="H1496" s="8">
        <f>+'CTOS FICHA 904664'!P1497</f>
        <v>0</v>
      </c>
    </row>
    <row r="1497" spans="1:8">
      <c r="A1497" t="str">
        <f>'CTOS FICHA 904946'!C1505&amp;'CTOS FICHA 904946'!D1505&amp;'CTOS FICHA 904946'!E1505&amp;'CTOS FICHA 904946'!F1505&amp;'CTOS FICHA 904946'!G1505&amp;'CTOS FICHA 904946'!H1505&amp;'CTOS FICHA 904946'!I1505</f>
        <v/>
      </c>
      <c r="B1497" s="8">
        <f>+'CTOS FICHA 904946'!A1505</f>
        <v>0</v>
      </c>
      <c r="C1497" s="8">
        <f>+'CTOS FICHA 904946'!B1505</f>
        <v>0</v>
      </c>
      <c r="D1497" s="8">
        <f>+'CTOS FICHA 904946'!P1505</f>
        <v>0</v>
      </c>
      <c r="E1497" t="str">
        <f>'CTOS FICHA 904664'!C1498&amp;'CTOS FICHA 904664'!D1498&amp;'CTOS FICHA 904664'!E1498&amp;'CTOS FICHA 904664'!F1498&amp;'CTOS FICHA 904664'!G1498&amp;'CTOS FICHA 904664'!H1498&amp;'CTOS FICHA 904664'!I1498&amp;'CTOS FICHA 904664'!Q1498</f>
        <v/>
      </c>
      <c r="F1497" s="8">
        <f>+'CTOS FICHA 904664'!A1498</f>
        <v>0</v>
      </c>
      <c r="G1497" s="8">
        <f>+'CTOS FICHA 904664'!B1498</f>
        <v>0</v>
      </c>
      <c r="H1497" s="8">
        <f>+'CTOS FICHA 904664'!P1498</f>
        <v>0</v>
      </c>
    </row>
    <row r="1498" spans="1:8">
      <c r="A1498" t="str">
        <f>'CTOS FICHA 904946'!C1506&amp;'CTOS FICHA 904946'!D1506&amp;'CTOS FICHA 904946'!E1506&amp;'CTOS FICHA 904946'!F1506&amp;'CTOS FICHA 904946'!G1506&amp;'CTOS FICHA 904946'!H1506&amp;'CTOS FICHA 904946'!I1506</f>
        <v/>
      </c>
      <c r="B1498" s="8">
        <f>+'CTOS FICHA 904946'!A1506</f>
        <v>0</v>
      </c>
      <c r="C1498" s="8">
        <f>+'CTOS FICHA 904946'!B1506</f>
        <v>0</v>
      </c>
      <c r="D1498" s="8">
        <f>+'CTOS FICHA 904946'!P1506</f>
        <v>0</v>
      </c>
      <c r="E1498" t="str">
        <f>'CTOS FICHA 904664'!C1499&amp;'CTOS FICHA 904664'!D1499&amp;'CTOS FICHA 904664'!E1499&amp;'CTOS FICHA 904664'!F1499&amp;'CTOS FICHA 904664'!G1499&amp;'CTOS FICHA 904664'!H1499&amp;'CTOS FICHA 904664'!I1499&amp;'CTOS FICHA 904664'!Q1499</f>
        <v/>
      </c>
      <c r="F1498" s="8">
        <f>+'CTOS FICHA 904664'!A1499</f>
        <v>0</v>
      </c>
      <c r="G1498" s="8">
        <f>+'CTOS FICHA 904664'!B1499</f>
        <v>0</v>
      </c>
      <c r="H1498" s="8">
        <f>+'CTOS FICHA 904664'!P1499</f>
        <v>0</v>
      </c>
    </row>
    <row r="1499" spans="1:8">
      <c r="A1499" t="str">
        <f>'CTOS FICHA 904946'!C1507&amp;'CTOS FICHA 904946'!D1507&amp;'CTOS FICHA 904946'!E1507&amp;'CTOS FICHA 904946'!F1507&amp;'CTOS FICHA 904946'!G1507&amp;'CTOS FICHA 904946'!H1507&amp;'CTOS FICHA 904946'!I1507</f>
        <v/>
      </c>
      <c r="B1499" s="8">
        <f>+'CTOS FICHA 904946'!A1507</f>
        <v>0</v>
      </c>
      <c r="C1499" s="8">
        <f>+'CTOS FICHA 904946'!B1507</f>
        <v>0</v>
      </c>
      <c r="D1499" s="8">
        <f>+'CTOS FICHA 904946'!P1507</f>
        <v>0</v>
      </c>
      <c r="E1499" t="str">
        <f>'CTOS FICHA 904664'!C1500&amp;'CTOS FICHA 904664'!D1500&amp;'CTOS FICHA 904664'!E1500&amp;'CTOS FICHA 904664'!F1500&amp;'CTOS FICHA 904664'!G1500&amp;'CTOS FICHA 904664'!H1500&amp;'CTOS FICHA 904664'!I1500&amp;'CTOS FICHA 904664'!Q1500</f>
        <v/>
      </c>
      <c r="F1499" s="8">
        <f>+'CTOS FICHA 904664'!A1500</f>
        <v>0</v>
      </c>
      <c r="G1499" s="8">
        <f>+'CTOS FICHA 904664'!B1500</f>
        <v>0</v>
      </c>
      <c r="H1499" s="8">
        <f>+'CTOS FICHA 904664'!P1500</f>
        <v>0</v>
      </c>
    </row>
    <row r="1500" spans="1:8">
      <c r="A1500" t="str">
        <f>'CTOS FICHA 904946'!C1508&amp;'CTOS FICHA 904946'!D1508&amp;'CTOS FICHA 904946'!E1508&amp;'CTOS FICHA 904946'!F1508&amp;'CTOS FICHA 904946'!G1508&amp;'CTOS FICHA 904946'!H1508&amp;'CTOS FICHA 904946'!I1508</f>
        <v/>
      </c>
      <c r="B1500" s="8">
        <f>+'CTOS FICHA 904946'!A1508</f>
        <v>0</v>
      </c>
      <c r="C1500" s="8">
        <f>+'CTOS FICHA 904946'!B1508</f>
        <v>0</v>
      </c>
      <c r="D1500" s="8">
        <f>+'CTOS FICHA 904946'!P1508</f>
        <v>0</v>
      </c>
      <c r="E1500" t="str">
        <f>'CTOS FICHA 904664'!C1501&amp;'CTOS FICHA 904664'!D1501&amp;'CTOS FICHA 904664'!E1501&amp;'CTOS FICHA 904664'!F1501&amp;'CTOS FICHA 904664'!G1501&amp;'CTOS FICHA 904664'!H1501&amp;'CTOS FICHA 904664'!I1501&amp;'CTOS FICHA 904664'!Q1501</f>
        <v/>
      </c>
      <c r="F1500" s="8">
        <f>+'CTOS FICHA 904664'!A1501</f>
        <v>0</v>
      </c>
      <c r="G1500" s="8">
        <f>+'CTOS FICHA 904664'!B1501</f>
        <v>0</v>
      </c>
      <c r="H1500" s="8">
        <f>+'CTOS FICHA 904664'!P1501</f>
        <v>0</v>
      </c>
    </row>
    <row r="1501" spans="1:8">
      <c r="A1501" t="str">
        <f>'CTOS FICHA 904946'!C1509&amp;'CTOS FICHA 904946'!D1509&amp;'CTOS FICHA 904946'!E1509&amp;'CTOS FICHA 904946'!F1509&amp;'CTOS FICHA 904946'!G1509&amp;'CTOS FICHA 904946'!H1509&amp;'CTOS FICHA 904946'!I1509</f>
        <v/>
      </c>
      <c r="B1501" s="8">
        <f>+'CTOS FICHA 904946'!A1509</f>
        <v>0</v>
      </c>
      <c r="C1501" s="8">
        <f>+'CTOS FICHA 904946'!B1509</f>
        <v>0</v>
      </c>
      <c r="D1501" s="8">
        <f>+'CTOS FICHA 904946'!P1509</f>
        <v>0</v>
      </c>
      <c r="E1501" t="str">
        <f>'CTOS FICHA 904664'!C1502&amp;'CTOS FICHA 904664'!D1502&amp;'CTOS FICHA 904664'!E1502&amp;'CTOS FICHA 904664'!F1502&amp;'CTOS FICHA 904664'!G1502&amp;'CTOS FICHA 904664'!H1502&amp;'CTOS FICHA 904664'!I1502&amp;'CTOS FICHA 904664'!Q1502</f>
        <v/>
      </c>
      <c r="F1501" s="8">
        <f>+'CTOS FICHA 904664'!A1502</f>
        <v>0</v>
      </c>
      <c r="G1501" s="8">
        <f>+'CTOS FICHA 904664'!B1502</f>
        <v>0</v>
      </c>
      <c r="H1501" s="8">
        <f>+'CTOS FICHA 904664'!P1502</f>
        <v>0</v>
      </c>
    </row>
    <row r="1502" spans="1:8">
      <c r="A1502" t="str">
        <f>'CTOS FICHA 904946'!C1510&amp;'CTOS FICHA 904946'!D1510&amp;'CTOS FICHA 904946'!E1510&amp;'CTOS FICHA 904946'!F1510&amp;'CTOS FICHA 904946'!G1510&amp;'CTOS FICHA 904946'!H1510&amp;'CTOS FICHA 904946'!I1510</f>
        <v/>
      </c>
      <c r="B1502" s="8">
        <f>+'CTOS FICHA 904946'!A1510</f>
        <v>0</v>
      </c>
      <c r="C1502" s="8">
        <f>+'CTOS FICHA 904946'!B1510</f>
        <v>0</v>
      </c>
      <c r="D1502" s="8">
        <f>+'CTOS FICHA 904946'!P1510</f>
        <v>0</v>
      </c>
      <c r="E1502" t="str">
        <f>'CTOS FICHA 904664'!C1503&amp;'CTOS FICHA 904664'!D1503&amp;'CTOS FICHA 904664'!E1503&amp;'CTOS FICHA 904664'!F1503&amp;'CTOS FICHA 904664'!G1503&amp;'CTOS FICHA 904664'!H1503&amp;'CTOS FICHA 904664'!I1503&amp;'CTOS FICHA 904664'!Q1503</f>
        <v/>
      </c>
      <c r="F1502" s="8">
        <f>+'CTOS FICHA 904664'!A1503</f>
        <v>0</v>
      </c>
      <c r="G1502" s="8">
        <f>+'CTOS FICHA 904664'!B1503</f>
        <v>0</v>
      </c>
      <c r="H1502" s="8">
        <f>+'CTOS FICHA 904664'!P1503</f>
        <v>0</v>
      </c>
    </row>
    <row r="1503" spans="1:8">
      <c r="A1503" t="str">
        <f>'CTOS FICHA 904946'!C1511&amp;'CTOS FICHA 904946'!D1511&amp;'CTOS FICHA 904946'!E1511&amp;'CTOS FICHA 904946'!F1511&amp;'CTOS FICHA 904946'!G1511&amp;'CTOS FICHA 904946'!H1511&amp;'CTOS FICHA 904946'!I1511</f>
        <v/>
      </c>
      <c r="B1503" s="8">
        <f>+'CTOS FICHA 904946'!A1511</f>
        <v>0</v>
      </c>
      <c r="C1503" s="8">
        <f>+'CTOS FICHA 904946'!B1511</f>
        <v>0</v>
      </c>
      <c r="D1503" s="8">
        <f>+'CTOS FICHA 904946'!P1511</f>
        <v>0</v>
      </c>
      <c r="E1503" t="str">
        <f>'CTOS FICHA 904664'!C1504&amp;'CTOS FICHA 904664'!D1504&amp;'CTOS FICHA 904664'!E1504&amp;'CTOS FICHA 904664'!F1504&amp;'CTOS FICHA 904664'!G1504&amp;'CTOS FICHA 904664'!H1504&amp;'CTOS FICHA 904664'!I1504&amp;'CTOS FICHA 904664'!Q1504</f>
        <v/>
      </c>
      <c r="F1503" s="8">
        <f>+'CTOS FICHA 904664'!A1504</f>
        <v>0</v>
      </c>
      <c r="G1503" s="8">
        <f>+'CTOS FICHA 904664'!B1504</f>
        <v>0</v>
      </c>
      <c r="H1503" s="8">
        <f>+'CTOS FICHA 904664'!P1504</f>
        <v>0</v>
      </c>
    </row>
    <row r="1504" spans="1:8">
      <c r="A1504" t="str">
        <f>'CTOS FICHA 904946'!C1512&amp;'CTOS FICHA 904946'!D1512&amp;'CTOS FICHA 904946'!E1512&amp;'CTOS FICHA 904946'!F1512&amp;'CTOS FICHA 904946'!G1512&amp;'CTOS FICHA 904946'!H1512&amp;'CTOS FICHA 904946'!I1512</f>
        <v/>
      </c>
      <c r="B1504" s="8">
        <f>+'CTOS FICHA 904946'!A1512</f>
        <v>0</v>
      </c>
      <c r="C1504" s="8">
        <f>+'CTOS FICHA 904946'!B1512</f>
        <v>0</v>
      </c>
      <c r="D1504" s="8">
        <f>+'CTOS FICHA 904946'!P1512</f>
        <v>0</v>
      </c>
      <c r="E1504" t="str">
        <f>'CTOS FICHA 904664'!C1505&amp;'CTOS FICHA 904664'!D1505&amp;'CTOS FICHA 904664'!E1505&amp;'CTOS FICHA 904664'!F1505&amp;'CTOS FICHA 904664'!G1505&amp;'CTOS FICHA 904664'!H1505&amp;'CTOS FICHA 904664'!I1505&amp;'CTOS FICHA 904664'!Q1505</f>
        <v/>
      </c>
      <c r="F1504" s="8">
        <f>+'CTOS FICHA 904664'!A1505</f>
        <v>0</v>
      </c>
      <c r="G1504" s="8">
        <f>+'CTOS FICHA 904664'!B1505</f>
        <v>0</v>
      </c>
      <c r="H1504" s="8">
        <f>+'CTOS FICHA 904664'!P1505</f>
        <v>0</v>
      </c>
    </row>
    <row r="1505" spans="1:8">
      <c r="A1505" t="str">
        <f>'CTOS FICHA 904946'!C1513&amp;'CTOS FICHA 904946'!D1513&amp;'CTOS FICHA 904946'!E1513&amp;'CTOS FICHA 904946'!F1513&amp;'CTOS FICHA 904946'!G1513&amp;'CTOS FICHA 904946'!H1513&amp;'CTOS FICHA 904946'!I1513</f>
        <v/>
      </c>
      <c r="B1505" s="8">
        <f>+'CTOS FICHA 904946'!A1513</f>
        <v>0</v>
      </c>
      <c r="C1505" s="8">
        <f>+'CTOS FICHA 904946'!B1513</f>
        <v>0</v>
      </c>
      <c r="D1505" s="8">
        <f>+'CTOS FICHA 904946'!P1513</f>
        <v>0</v>
      </c>
      <c r="E1505" t="str">
        <f>'CTOS FICHA 904664'!C1506&amp;'CTOS FICHA 904664'!D1506&amp;'CTOS FICHA 904664'!E1506&amp;'CTOS FICHA 904664'!F1506&amp;'CTOS FICHA 904664'!G1506&amp;'CTOS FICHA 904664'!H1506&amp;'CTOS FICHA 904664'!I1506&amp;'CTOS FICHA 904664'!Q1506</f>
        <v/>
      </c>
      <c r="F1505" s="8">
        <f>+'CTOS FICHA 904664'!A1506</f>
        <v>0</v>
      </c>
      <c r="G1505" s="8">
        <f>+'CTOS FICHA 904664'!B1506</f>
        <v>0</v>
      </c>
      <c r="H1505" s="8">
        <f>+'CTOS FICHA 904664'!P1506</f>
        <v>0</v>
      </c>
    </row>
    <row r="1506" spans="1:8">
      <c r="A1506" t="str">
        <f>'CTOS FICHA 904946'!C1514&amp;'CTOS FICHA 904946'!D1514&amp;'CTOS FICHA 904946'!E1514&amp;'CTOS FICHA 904946'!F1514&amp;'CTOS FICHA 904946'!G1514&amp;'CTOS FICHA 904946'!H1514&amp;'CTOS FICHA 904946'!I1514</f>
        <v/>
      </c>
      <c r="B1506" s="8">
        <f>+'CTOS FICHA 904946'!A1514</f>
        <v>0</v>
      </c>
      <c r="C1506" s="8">
        <f>+'CTOS FICHA 904946'!B1514</f>
        <v>0</v>
      </c>
      <c r="D1506" s="8">
        <f>+'CTOS FICHA 904946'!P1514</f>
        <v>0</v>
      </c>
      <c r="E1506" t="str">
        <f>'CTOS FICHA 904664'!C1507&amp;'CTOS FICHA 904664'!D1507&amp;'CTOS FICHA 904664'!E1507&amp;'CTOS FICHA 904664'!F1507&amp;'CTOS FICHA 904664'!G1507&amp;'CTOS FICHA 904664'!H1507&amp;'CTOS FICHA 904664'!I1507&amp;'CTOS FICHA 904664'!Q1507</f>
        <v/>
      </c>
      <c r="F1506" s="8">
        <f>+'CTOS FICHA 904664'!A1507</f>
        <v>0</v>
      </c>
      <c r="G1506" s="8">
        <f>+'CTOS FICHA 904664'!B1507</f>
        <v>0</v>
      </c>
      <c r="H1506" s="8">
        <f>+'CTOS FICHA 904664'!P1507</f>
        <v>0</v>
      </c>
    </row>
    <row r="1507" spans="1:8">
      <c r="A1507" t="str">
        <f>'CTOS FICHA 904946'!C1515&amp;'CTOS FICHA 904946'!D1515&amp;'CTOS FICHA 904946'!E1515&amp;'CTOS FICHA 904946'!F1515&amp;'CTOS FICHA 904946'!G1515&amp;'CTOS FICHA 904946'!H1515&amp;'CTOS FICHA 904946'!I1515</f>
        <v/>
      </c>
      <c r="B1507" s="8">
        <f>+'CTOS FICHA 904946'!A1515</f>
        <v>0</v>
      </c>
      <c r="C1507" s="8">
        <f>+'CTOS FICHA 904946'!B1515</f>
        <v>0</v>
      </c>
      <c r="D1507" s="8">
        <f>+'CTOS FICHA 904946'!P1515</f>
        <v>0</v>
      </c>
      <c r="E1507" t="str">
        <f>'CTOS FICHA 904664'!C1508&amp;'CTOS FICHA 904664'!D1508&amp;'CTOS FICHA 904664'!E1508&amp;'CTOS FICHA 904664'!F1508&amp;'CTOS FICHA 904664'!G1508&amp;'CTOS FICHA 904664'!H1508&amp;'CTOS FICHA 904664'!I1508&amp;'CTOS FICHA 904664'!Q1508</f>
        <v/>
      </c>
      <c r="F1507" s="8">
        <f>+'CTOS FICHA 904664'!A1508</f>
        <v>0</v>
      </c>
      <c r="G1507" s="8">
        <f>+'CTOS FICHA 904664'!B1508</f>
        <v>0</v>
      </c>
      <c r="H1507" s="8">
        <f>+'CTOS FICHA 904664'!P1508</f>
        <v>0</v>
      </c>
    </row>
    <row r="1508" spans="1:8">
      <c r="A1508" t="str">
        <f>'CTOS FICHA 904946'!C1516&amp;'CTOS FICHA 904946'!D1516&amp;'CTOS FICHA 904946'!E1516&amp;'CTOS FICHA 904946'!F1516&amp;'CTOS FICHA 904946'!G1516&amp;'CTOS FICHA 904946'!H1516&amp;'CTOS FICHA 904946'!I1516</f>
        <v/>
      </c>
      <c r="B1508" s="8">
        <f>+'CTOS FICHA 904946'!A1516</f>
        <v>0</v>
      </c>
      <c r="C1508" s="8">
        <f>+'CTOS FICHA 904946'!B1516</f>
        <v>0</v>
      </c>
      <c r="D1508" s="8">
        <f>+'CTOS FICHA 904946'!P1516</f>
        <v>0</v>
      </c>
      <c r="E1508" t="str">
        <f>'CTOS FICHA 904664'!C1509&amp;'CTOS FICHA 904664'!D1509&amp;'CTOS FICHA 904664'!E1509&amp;'CTOS FICHA 904664'!F1509&amp;'CTOS FICHA 904664'!G1509&amp;'CTOS FICHA 904664'!H1509&amp;'CTOS FICHA 904664'!I1509&amp;'CTOS FICHA 904664'!Q1509</f>
        <v/>
      </c>
      <c r="F1508" s="8">
        <f>+'CTOS FICHA 904664'!A1509</f>
        <v>0</v>
      </c>
      <c r="G1508" s="8">
        <f>+'CTOS FICHA 904664'!B1509</f>
        <v>0</v>
      </c>
      <c r="H1508" s="8">
        <f>+'CTOS FICHA 904664'!P1509</f>
        <v>0</v>
      </c>
    </row>
    <row r="1509" spans="1:8">
      <c r="A1509" t="str">
        <f>'CTOS FICHA 904946'!C1517&amp;'CTOS FICHA 904946'!D1517&amp;'CTOS FICHA 904946'!E1517&amp;'CTOS FICHA 904946'!F1517&amp;'CTOS FICHA 904946'!G1517&amp;'CTOS FICHA 904946'!H1517&amp;'CTOS FICHA 904946'!I1517</f>
        <v/>
      </c>
      <c r="B1509" s="8">
        <f>+'CTOS FICHA 904946'!A1517</f>
        <v>0</v>
      </c>
      <c r="C1509" s="8">
        <f>+'CTOS FICHA 904946'!B1517</f>
        <v>0</v>
      </c>
      <c r="D1509" s="8">
        <f>+'CTOS FICHA 904946'!P1517</f>
        <v>0</v>
      </c>
      <c r="E1509" t="str">
        <f>'CTOS FICHA 904664'!C1510&amp;'CTOS FICHA 904664'!D1510&amp;'CTOS FICHA 904664'!E1510&amp;'CTOS FICHA 904664'!F1510&amp;'CTOS FICHA 904664'!G1510&amp;'CTOS FICHA 904664'!H1510&amp;'CTOS FICHA 904664'!I1510&amp;'CTOS FICHA 904664'!Q1510</f>
        <v/>
      </c>
      <c r="F1509" s="8">
        <f>+'CTOS FICHA 904664'!A1510</f>
        <v>0</v>
      </c>
      <c r="G1509" s="8">
        <f>+'CTOS FICHA 904664'!B1510</f>
        <v>0</v>
      </c>
      <c r="H1509" s="8">
        <f>+'CTOS FICHA 904664'!P1510</f>
        <v>0</v>
      </c>
    </row>
    <row r="1510" spans="1:8">
      <c r="A1510" t="str">
        <f>'CTOS FICHA 904946'!C1518&amp;'CTOS FICHA 904946'!D1518&amp;'CTOS FICHA 904946'!E1518&amp;'CTOS FICHA 904946'!F1518&amp;'CTOS FICHA 904946'!G1518&amp;'CTOS FICHA 904946'!H1518&amp;'CTOS FICHA 904946'!I1518</f>
        <v/>
      </c>
      <c r="B1510" s="8">
        <f>+'CTOS FICHA 904946'!A1518</f>
        <v>0</v>
      </c>
      <c r="C1510" s="8">
        <f>+'CTOS FICHA 904946'!B1518</f>
        <v>0</v>
      </c>
      <c r="D1510" s="8">
        <f>+'CTOS FICHA 904946'!P1518</f>
        <v>0</v>
      </c>
      <c r="E1510" t="str">
        <f>'CTOS FICHA 904664'!C1511&amp;'CTOS FICHA 904664'!D1511&amp;'CTOS FICHA 904664'!E1511&amp;'CTOS FICHA 904664'!F1511&amp;'CTOS FICHA 904664'!G1511&amp;'CTOS FICHA 904664'!H1511&amp;'CTOS FICHA 904664'!I1511&amp;'CTOS FICHA 904664'!Q1511</f>
        <v/>
      </c>
      <c r="F1510" s="8">
        <f>+'CTOS FICHA 904664'!A1511</f>
        <v>0</v>
      </c>
      <c r="G1510" s="8">
        <f>+'CTOS FICHA 904664'!B1511</f>
        <v>0</v>
      </c>
      <c r="H1510" s="8">
        <f>+'CTOS FICHA 904664'!P1511</f>
        <v>0</v>
      </c>
    </row>
    <row r="1511" spans="1:8">
      <c r="A1511" t="str">
        <f>'CTOS FICHA 904946'!C1519&amp;'CTOS FICHA 904946'!D1519&amp;'CTOS FICHA 904946'!E1519&amp;'CTOS FICHA 904946'!F1519&amp;'CTOS FICHA 904946'!G1519&amp;'CTOS FICHA 904946'!H1519&amp;'CTOS FICHA 904946'!I1519</f>
        <v/>
      </c>
      <c r="B1511" s="8">
        <f>+'CTOS FICHA 904946'!A1519</f>
        <v>0</v>
      </c>
      <c r="C1511" s="8">
        <f>+'CTOS FICHA 904946'!B1519</f>
        <v>0</v>
      </c>
      <c r="D1511" s="8">
        <f>+'CTOS FICHA 904946'!P1519</f>
        <v>0</v>
      </c>
      <c r="E1511" t="str">
        <f>'CTOS FICHA 904664'!C1512&amp;'CTOS FICHA 904664'!D1512&amp;'CTOS FICHA 904664'!E1512&amp;'CTOS FICHA 904664'!F1512&amp;'CTOS FICHA 904664'!G1512&amp;'CTOS FICHA 904664'!H1512&amp;'CTOS FICHA 904664'!I1512&amp;'CTOS FICHA 904664'!Q1512</f>
        <v/>
      </c>
      <c r="F1511" s="8">
        <f>+'CTOS FICHA 904664'!A1512</f>
        <v>0</v>
      </c>
      <c r="G1511" s="8">
        <f>+'CTOS FICHA 904664'!B1512</f>
        <v>0</v>
      </c>
      <c r="H1511" s="8">
        <f>+'CTOS FICHA 904664'!P1512</f>
        <v>0</v>
      </c>
    </row>
    <row r="1512" spans="1:8">
      <c r="A1512" t="str">
        <f>'CTOS FICHA 904946'!C1520&amp;'CTOS FICHA 904946'!D1520&amp;'CTOS FICHA 904946'!E1520&amp;'CTOS FICHA 904946'!F1520&amp;'CTOS FICHA 904946'!G1520&amp;'CTOS FICHA 904946'!H1520&amp;'CTOS FICHA 904946'!I1520</f>
        <v/>
      </c>
      <c r="B1512" s="8">
        <f>+'CTOS FICHA 904946'!A1520</f>
        <v>0</v>
      </c>
      <c r="C1512" s="8">
        <f>+'CTOS FICHA 904946'!B1520</f>
        <v>0</v>
      </c>
      <c r="D1512" s="8">
        <f>+'CTOS FICHA 904946'!P1520</f>
        <v>0</v>
      </c>
      <c r="E1512" t="str">
        <f>'CTOS FICHA 904664'!C1513&amp;'CTOS FICHA 904664'!D1513&amp;'CTOS FICHA 904664'!E1513&amp;'CTOS FICHA 904664'!F1513&amp;'CTOS FICHA 904664'!G1513&amp;'CTOS FICHA 904664'!H1513&amp;'CTOS FICHA 904664'!I1513&amp;'CTOS FICHA 904664'!Q1513</f>
        <v/>
      </c>
      <c r="F1512" s="8">
        <f>+'CTOS FICHA 904664'!A1513</f>
        <v>0</v>
      </c>
      <c r="G1512" s="8">
        <f>+'CTOS FICHA 904664'!B1513</f>
        <v>0</v>
      </c>
      <c r="H1512" s="8">
        <f>+'CTOS FICHA 904664'!P1513</f>
        <v>0</v>
      </c>
    </row>
    <row r="1513" spans="1:8">
      <c r="A1513" t="str">
        <f>'CTOS FICHA 904946'!C1521&amp;'CTOS FICHA 904946'!D1521&amp;'CTOS FICHA 904946'!E1521&amp;'CTOS FICHA 904946'!F1521&amp;'CTOS FICHA 904946'!G1521&amp;'CTOS FICHA 904946'!H1521&amp;'CTOS FICHA 904946'!I1521</f>
        <v/>
      </c>
      <c r="B1513" s="8">
        <f>+'CTOS FICHA 904946'!A1521</f>
        <v>0</v>
      </c>
      <c r="C1513" s="8">
        <f>+'CTOS FICHA 904946'!B1521</f>
        <v>0</v>
      </c>
      <c r="D1513" s="8">
        <f>+'CTOS FICHA 904946'!P1521</f>
        <v>0</v>
      </c>
      <c r="E1513" t="str">
        <f>'CTOS FICHA 904664'!C1514&amp;'CTOS FICHA 904664'!D1514&amp;'CTOS FICHA 904664'!E1514&amp;'CTOS FICHA 904664'!F1514&amp;'CTOS FICHA 904664'!G1514&amp;'CTOS FICHA 904664'!H1514&amp;'CTOS FICHA 904664'!I1514&amp;'CTOS FICHA 904664'!Q1514</f>
        <v/>
      </c>
      <c r="F1513" s="8">
        <f>+'CTOS FICHA 904664'!A1514</f>
        <v>0</v>
      </c>
      <c r="G1513" s="8">
        <f>+'CTOS FICHA 904664'!B1514</f>
        <v>0</v>
      </c>
      <c r="H1513" s="8">
        <f>+'CTOS FICHA 904664'!P1514</f>
        <v>0</v>
      </c>
    </row>
    <row r="1514" spans="1:8">
      <c r="A1514" t="str">
        <f>'CTOS FICHA 904946'!C1522&amp;'CTOS FICHA 904946'!D1522&amp;'CTOS FICHA 904946'!E1522&amp;'CTOS FICHA 904946'!F1522&amp;'CTOS FICHA 904946'!G1522&amp;'CTOS FICHA 904946'!H1522&amp;'CTOS FICHA 904946'!I1522</f>
        <v/>
      </c>
      <c r="B1514" s="8">
        <f>+'CTOS FICHA 904946'!A1522</f>
        <v>0</v>
      </c>
      <c r="C1514" s="8">
        <f>+'CTOS FICHA 904946'!B1522</f>
        <v>0</v>
      </c>
      <c r="D1514" s="8">
        <f>+'CTOS FICHA 904946'!P1522</f>
        <v>0</v>
      </c>
      <c r="E1514" t="str">
        <f>'CTOS FICHA 904664'!C1515&amp;'CTOS FICHA 904664'!D1515&amp;'CTOS FICHA 904664'!E1515&amp;'CTOS FICHA 904664'!F1515&amp;'CTOS FICHA 904664'!G1515&amp;'CTOS FICHA 904664'!H1515&amp;'CTOS FICHA 904664'!I1515&amp;'CTOS FICHA 904664'!Q1515</f>
        <v/>
      </c>
      <c r="F1514" s="8">
        <f>+'CTOS FICHA 904664'!A1515</f>
        <v>0</v>
      </c>
      <c r="G1514" s="8">
        <f>+'CTOS FICHA 904664'!B1515</f>
        <v>0</v>
      </c>
      <c r="H1514" s="8">
        <f>+'CTOS FICHA 904664'!P1515</f>
        <v>0</v>
      </c>
    </row>
    <row r="1515" spans="1:8">
      <c r="A1515" t="str">
        <f>'CTOS FICHA 904946'!C1523&amp;'CTOS FICHA 904946'!D1523&amp;'CTOS FICHA 904946'!E1523&amp;'CTOS FICHA 904946'!F1523&amp;'CTOS FICHA 904946'!G1523&amp;'CTOS FICHA 904946'!H1523&amp;'CTOS FICHA 904946'!I1523</f>
        <v/>
      </c>
      <c r="B1515" s="8">
        <f>+'CTOS FICHA 904946'!A1523</f>
        <v>0</v>
      </c>
      <c r="C1515" s="8">
        <f>+'CTOS FICHA 904946'!B1523</f>
        <v>0</v>
      </c>
      <c r="D1515" s="8">
        <f>+'CTOS FICHA 904946'!P1523</f>
        <v>0</v>
      </c>
      <c r="E1515" t="str">
        <f>'CTOS FICHA 904664'!C1516&amp;'CTOS FICHA 904664'!D1516&amp;'CTOS FICHA 904664'!E1516&amp;'CTOS FICHA 904664'!F1516&amp;'CTOS FICHA 904664'!G1516&amp;'CTOS FICHA 904664'!H1516&amp;'CTOS FICHA 904664'!I1516&amp;'CTOS FICHA 904664'!Q1516</f>
        <v/>
      </c>
      <c r="F1515" s="8">
        <f>+'CTOS FICHA 904664'!A1516</f>
        <v>0</v>
      </c>
      <c r="G1515" s="8">
        <f>+'CTOS FICHA 904664'!B1516</f>
        <v>0</v>
      </c>
      <c r="H1515" s="8">
        <f>+'CTOS FICHA 904664'!P1516</f>
        <v>0</v>
      </c>
    </row>
    <row r="1516" spans="1:8">
      <c r="A1516" t="str">
        <f>'CTOS FICHA 904946'!C1524&amp;'CTOS FICHA 904946'!D1524&amp;'CTOS FICHA 904946'!E1524&amp;'CTOS FICHA 904946'!F1524&amp;'CTOS FICHA 904946'!G1524&amp;'CTOS FICHA 904946'!H1524&amp;'CTOS FICHA 904946'!I1524</f>
        <v/>
      </c>
      <c r="B1516" s="8">
        <f>+'CTOS FICHA 904946'!A1524</f>
        <v>0</v>
      </c>
      <c r="C1516" s="8">
        <f>+'CTOS FICHA 904946'!B1524</f>
        <v>0</v>
      </c>
      <c r="D1516" s="8">
        <f>+'CTOS FICHA 904946'!P1524</f>
        <v>0</v>
      </c>
      <c r="E1516" t="str">
        <f>'CTOS FICHA 904664'!C1517&amp;'CTOS FICHA 904664'!D1517&amp;'CTOS FICHA 904664'!E1517&amp;'CTOS FICHA 904664'!F1517&amp;'CTOS FICHA 904664'!G1517&amp;'CTOS FICHA 904664'!H1517&amp;'CTOS FICHA 904664'!I1517&amp;'CTOS FICHA 904664'!Q1517</f>
        <v/>
      </c>
      <c r="F1516" s="8">
        <f>+'CTOS FICHA 904664'!A1517</f>
        <v>0</v>
      </c>
      <c r="G1516" s="8">
        <f>+'CTOS FICHA 904664'!B1517</f>
        <v>0</v>
      </c>
      <c r="H1516" s="8">
        <f>+'CTOS FICHA 904664'!P1517</f>
        <v>0</v>
      </c>
    </row>
    <row r="1517" spans="1:8">
      <c r="A1517" t="str">
        <f>'CTOS FICHA 904946'!C1525&amp;'CTOS FICHA 904946'!D1525&amp;'CTOS FICHA 904946'!E1525&amp;'CTOS FICHA 904946'!F1525&amp;'CTOS FICHA 904946'!G1525&amp;'CTOS FICHA 904946'!H1525&amp;'CTOS FICHA 904946'!I1525</f>
        <v/>
      </c>
      <c r="B1517" s="8">
        <f>+'CTOS FICHA 904946'!A1525</f>
        <v>0</v>
      </c>
      <c r="C1517" s="8">
        <f>+'CTOS FICHA 904946'!B1525</f>
        <v>0</v>
      </c>
      <c r="D1517" s="8">
        <f>+'CTOS FICHA 904946'!P1525</f>
        <v>0</v>
      </c>
      <c r="E1517" t="str">
        <f>'CTOS FICHA 904664'!C1518&amp;'CTOS FICHA 904664'!D1518&amp;'CTOS FICHA 904664'!E1518&amp;'CTOS FICHA 904664'!F1518&amp;'CTOS FICHA 904664'!G1518&amp;'CTOS FICHA 904664'!H1518&amp;'CTOS FICHA 904664'!I1518&amp;'CTOS FICHA 904664'!Q1518</f>
        <v/>
      </c>
      <c r="F1517" s="8">
        <f>+'CTOS FICHA 904664'!A1518</f>
        <v>0</v>
      </c>
      <c r="G1517" s="8">
        <f>+'CTOS FICHA 904664'!B1518</f>
        <v>0</v>
      </c>
      <c r="H1517" s="8">
        <f>+'CTOS FICHA 904664'!P1518</f>
        <v>0</v>
      </c>
    </row>
    <row r="1518" spans="1:8">
      <c r="A1518" t="str">
        <f>'CTOS FICHA 904946'!C1526&amp;'CTOS FICHA 904946'!D1526&amp;'CTOS FICHA 904946'!E1526&amp;'CTOS FICHA 904946'!F1526&amp;'CTOS FICHA 904946'!G1526&amp;'CTOS FICHA 904946'!H1526&amp;'CTOS FICHA 904946'!I1526</f>
        <v/>
      </c>
      <c r="B1518" s="8">
        <f>+'CTOS FICHA 904946'!A1526</f>
        <v>0</v>
      </c>
      <c r="C1518" s="8">
        <f>+'CTOS FICHA 904946'!B1526</f>
        <v>0</v>
      </c>
      <c r="D1518" s="8">
        <f>+'CTOS FICHA 904946'!P1526</f>
        <v>0</v>
      </c>
      <c r="E1518" t="str">
        <f>'CTOS FICHA 904664'!C1519&amp;'CTOS FICHA 904664'!D1519&amp;'CTOS FICHA 904664'!E1519&amp;'CTOS FICHA 904664'!F1519&amp;'CTOS FICHA 904664'!G1519&amp;'CTOS FICHA 904664'!H1519&amp;'CTOS FICHA 904664'!I1519&amp;'CTOS FICHA 904664'!Q1519</f>
        <v/>
      </c>
      <c r="F1518" s="8">
        <f>+'CTOS FICHA 904664'!A1519</f>
        <v>0</v>
      </c>
      <c r="G1518" s="8">
        <f>+'CTOS FICHA 904664'!B1519</f>
        <v>0</v>
      </c>
      <c r="H1518" s="8">
        <f>+'CTOS FICHA 904664'!P1519</f>
        <v>0</v>
      </c>
    </row>
    <row r="1519" spans="1:8">
      <c r="A1519" t="str">
        <f>'CTOS FICHA 904946'!C1527&amp;'CTOS FICHA 904946'!D1527&amp;'CTOS FICHA 904946'!E1527&amp;'CTOS FICHA 904946'!F1527&amp;'CTOS FICHA 904946'!G1527&amp;'CTOS FICHA 904946'!H1527&amp;'CTOS FICHA 904946'!I1527</f>
        <v/>
      </c>
      <c r="B1519" s="8">
        <f>+'CTOS FICHA 904946'!A1527</f>
        <v>0</v>
      </c>
      <c r="C1519" s="8">
        <f>+'CTOS FICHA 904946'!B1527</f>
        <v>0</v>
      </c>
      <c r="D1519" s="8">
        <f>+'CTOS FICHA 904946'!P1527</f>
        <v>0</v>
      </c>
      <c r="E1519" t="str">
        <f>'CTOS FICHA 904664'!C1520&amp;'CTOS FICHA 904664'!D1520&amp;'CTOS FICHA 904664'!E1520&amp;'CTOS FICHA 904664'!F1520&amp;'CTOS FICHA 904664'!G1520&amp;'CTOS FICHA 904664'!H1520&amp;'CTOS FICHA 904664'!I1520&amp;'CTOS FICHA 904664'!Q1520</f>
        <v/>
      </c>
      <c r="F1519" s="8">
        <f>+'CTOS FICHA 904664'!A1520</f>
        <v>0</v>
      </c>
      <c r="G1519" s="8">
        <f>+'CTOS FICHA 904664'!B1520</f>
        <v>0</v>
      </c>
      <c r="H1519" s="8">
        <f>+'CTOS FICHA 904664'!P1520</f>
        <v>0</v>
      </c>
    </row>
    <row r="1520" spans="1:8">
      <c r="A1520" t="str">
        <f>'CTOS FICHA 904946'!C1528&amp;'CTOS FICHA 904946'!D1528&amp;'CTOS FICHA 904946'!E1528&amp;'CTOS FICHA 904946'!F1528&amp;'CTOS FICHA 904946'!G1528&amp;'CTOS FICHA 904946'!H1528&amp;'CTOS FICHA 904946'!I1528</f>
        <v/>
      </c>
      <c r="B1520" s="8">
        <f>+'CTOS FICHA 904946'!A1528</f>
        <v>0</v>
      </c>
      <c r="C1520" s="8">
        <f>+'CTOS FICHA 904946'!B1528</f>
        <v>0</v>
      </c>
      <c r="D1520" s="8">
        <f>+'CTOS FICHA 904946'!P1528</f>
        <v>0</v>
      </c>
      <c r="E1520" t="str">
        <f>'CTOS FICHA 904664'!C1521&amp;'CTOS FICHA 904664'!D1521&amp;'CTOS FICHA 904664'!E1521&amp;'CTOS FICHA 904664'!F1521&amp;'CTOS FICHA 904664'!G1521&amp;'CTOS FICHA 904664'!H1521&amp;'CTOS FICHA 904664'!I1521&amp;'CTOS FICHA 904664'!Q1521</f>
        <v/>
      </c>
      <c r="F1520" s="8">
        <f>+'CTOS FICHA 904664'!A1521</f>
        <v>0</v>
      </c>
      <c r="G1520" s="8">
        <f>+'CTOS FICHA 904664'!B1521</f>
        <v>0</v>
      </c>
      <c r="H1520" s="8">
        <f>+'CTOS FICHA 904664'!P1521</f>
        <v>0</v>
      </c>
    </row>
    <row r="1521" spans="1:8">
      <c r="A1521" t="str">
        <f>'CTOS FICHA 904946'!C1529&amp;'CTOS FICHA 904946'!D1529&amp;'CTOS FICHA 904946'!E1529&amp;'CTOS FICHA 904946'!F1529&amp;'CTOS FICHA 904946'!G1529&amp;'CTOS FICHA 904946'!H1529&amp;'CTOS FICHA 904946'!I1529</f>
        <v/>
      </c>
      <c r="B1521" s="8">
        <f>+'CTOS FICHA 904946'!A1529</f>
        <v>0</v>
      </c>
      <c r="C1521" s="8">
        <f>+'CTOS FICHA 904946'!B1529</f>
        <v>0</v>
      </c>
      <c r="D1521" s="8">
        <f>+'CTOS FICHA 904946'!P1529</f>
        <v>0</v>
      </c>
      <c r="E1521" t="str">
        <f>'CTOS FICHA 904664'!C1522&amp;'CTOS FICHA 904664'!D1522&amp;'CTOS FICHA 904664'!E1522&amp;'CTOS FICHA 904664'!F1522&amp;'CTOS FICHA 904664'!G1522&amp;'CTOS FICHA 904664'!H1522&amp;'CTOS FICHA 904664'!I1522&amp;'CTOS FICHA 904664'!Q1522</f>
        <v/>
      </c>
      <c r="F1521" s="8">
        <f>+'CTOS FICHA 904664'!A1522</f>
        <v>0</v>
      </c>
      <c r="G1521" s="8">
        <f>+'CTOS FICHA 904664'!B1522</f>
        <v>0</v>
      </c>
      <c r="H1521" s="8">
        <f>+'CTOS FICHA 904664'!P1522</f>
        <v>0</v>
      </c>
    </row>
    <row r="1522" spans="1:8">
      <c r="A1522" t="str">
        <f>'CTOS FICHA 904946'!C1530&amp;'CTOS FICHA 904946'!D1530&amp;'CTOS FICHA 904946'!E1530&amp;'CTOS FICHA 904946'!F1530&amp;'CTOS FICHA 904946'!G1530&amp;'CTOS FICHA 904946'!H1530&amp;'CTOS FICHA 904946'!I1530</f>
        <v/>
      </c>
      <c r="B1522" s="8">
        <f>+'CTOS FICHA 904946'!A1530</f>
        <v>0</v>
      </c>
      <c r="C1522" s="8">
        <f>+'CTOS FICHA 904946'!B1530</f>
        <v>0</v>
      </c>
      <c r="D1522" s="8">
        <f>+'CTOS FICHA 904946'!P1530</f>
        <v>0</v>
      </c>
      <c r="E1522" t="str">
        <f>'CTOS FICHA 904664'!C1523&amp;'CTOS FICHA 904664'!D1523&amp;'CTOS FICHA 904664'!E1523&amp;'CTOS FICHA 904664'!F1523&amp;'CTOS FICHA 904664'!G1523&amp;'CTOS FICHA 904664'!H1523&amp;'CTOS FICHA 904664'!I1523&amp;'CTOS FICHA 904664'!Q1523</f>
        <v/>
      </c>
      <c r="F1522" s="8">
        <f>+'CTOS FICHA 904664'!A1523</f>
        <v>0</v>
      </c>
      <c r="G1522" s="8">
        <f>+'CTOS FICHA 904664'!B1523</f>
        <v>0</v>
      </c>
      <c r="H1522" s="8">
        <f>+'CTOS FICHA 904664'!P1523</f>
        <v>0</v>
      </c>
    </row>
    <row r="1523" spans="1:8">
      <c r="A1523" t="str">
        <f>'CTOS FICHA 904946'!C1531&amp;'CTOS FICHA 904946'!D1531&amp;'CTOS FICHA 904946'!E1531&amp;'CTOS FICHA 904946'!F1531&amp;'CTOS FICHA 904946'!G1531&amp;'CTOS FICHA 904946'!H1531&amp;'CTOS FICHA 904946'!I1531</f>
        <v/>
      </c>
      <c r="B1523" s="8">
        <f>+'CTOS FICHA 904946'!A1531</f>
        <v>0</v>
      </c>
      <c r="C1523" s="8">
        <f>+'CTOS FICHA 904946'!B1531</f>
        <v>0</v>
      </c>
      <c r="D1523" s="8">
        <f>+'CTOS FICHA 904946'!P1531</f>
        <v>0</v>
      </c>
      <c r="E1523" t="str">
        <f>'CTOS FICHA 904664'!C1524&amp;'CTOS FICHA 904664'!D1524&amp;'CTOS FICHA 904664'!E1524&amp;'CTOS FICHA 904664'!F1524&amp;'CTOS FICHA 904664'!G1524&amp;'CTOS FICHA 904664'!H1524&amp;'CTOS FICHA 904664'!I1524&amp;'CTOS FICHA 904664'!Q1524</f>
        <v/>
      </c>
      <c r="F1523" s="8">
        <f>+'CTOS FICHA 904664'!A1524</f>
        <v>0</v>
      </c>
      <c r="G1523" s="8">
        <f>+'CTOS FICHA 904664'!B1524</f>
        <v>0</v>
      </c>
      <c r="H1523" s="8">
        <f>+'CTOS FICHA 904664'!P1524</f>
        <v>0</v>
      </c>
    </row>
    <row r="1524" spans="1:8">
      <c r="A1524" t="str">
        <f>'CTOS FICHA 904946'!C1532&amp;'CTOS FICHA 904946'!D1532&amp;'CTOS FICHA 904946'!E1532&amp;'CTOS FICHA 904946'!F1532&amp;'CTOS FICHA 904946'!G1532&amp;'CTOS FICHA 904946'!H1532&amp;'CTOS FICHA 904946'!I1532</f>
        <v/>
      </c>
      <c r="B1524" s="8">
        <f>+'CTOS FICHA 904946'!A1532</f>
        <v>0</v>
      </c>
      <c r="C1524" s="8">
        <f>+'CTOS FICHA 904946'!B1532</f>
        <v>0</v>
      </c>
      <c r="D1524" s="8">
        <f>+'CTOS FICHA 904946'!P1532</f>
        <v>0</v>
      </c>
      <c r="E1524" t="str">
        <f>'CTOS FICHA 904664'!C1525&amp;'CTOS FICHA 904664'!D1525&amp;'CTOS FICHA 904664'!E1525&amp;'CTOS FICHA 904664'!F1525&amp;'CTOS FICHA 904664'!G1525&amp;'CTOS FICHA 904664'!H1525&amp;'CTOS FICHA 904664'!I1525&amp;'CTOS FICHA 904664'!Q1525</f>
        <v/>
      </c>
      <c r="F1524" s="8">
        <f>+'CTOS FICHA 904664'!A1525</f>
        <v>0</v>
      </c>
      <c r="G1524" s="8">
        <f>+'CTOS FICHA 904664'!B1525</f>
        <v>0</v>
      </c>
      <c r="H1524" s="8">
        <f>+'CTOS FICHA 904664'!P1525</f>
        <v>0</v>
      </c>
    </row>
    <row r="1525" spans="1:8">
      <c r="A1525" t="str">
        <f>'CTOS FICHA 904946'!C1533&amp;'CTOS FICHA 904946'!D1533&amp;'CTOS FICHA 904946'!E1533&amp;'CTOS FICHA 904946'!F1533&amp;'CTOS FICHA 904946'!G1533&amp;'CTOS FICHA 904946'!H1533&amp;'CTOS FICHA 904946'!I1533</f>
        <v/>
      </c>
      <c r="B1525" s="8">
        <f>+'CTOS FICHA 904946'!A1533</f>
        <v>0</v>
      </c>
      <c r="C1525" s="8">
        <f>+'CTOS FICHA 904946'!B1533</f>
        <v>0</v>
      </c>
      <c r="D1525" s="8">
        <f>+'CTOS FICHA 904946'!P1533</f>
        <v>0</v>
      </c>
      <c r="E1525" t="str">
        <f>'CTOS FICHA 904664'!C1526&amp;'CTOS FICHA 904664'!D1526&amp;'CTOS FICHA 904664'!E1526&amp;'CTOS FICHA 904664'!F1526&amp;'CTOS FICHA 904664'!G1526&amp;'CTOS FICHA 904664'!H1526&amp;'CTOS FICHA 904664'!I1526&amp;'CTOS FICHA 904664'!Q1526</f>
        <v/>
      </c>
      <c r="F1525" s="8">
        <f>+'CTOS FICHA 904664'!A1526</f>
        <v>0</v>
      </c>
      <c r="G1525" s="8">
        <f>+'CTOS FICHA 904664'!B1526</f>
        <v>0</v>
      </c>
      <c r="H1525" s="8">
        <f>+'CTOS FICHA 904664'!P1526</f>
        <v>0</v>
      </c>
    </row>
    <row r="1526" spans="1:8">
      <c r="A1526" t="str">
        <f>'CTOS FICHA 904946'!C1534&amp;'CTOS FICHA 904946'!D1534&amp;'CTOS FICHA 904946'!E1534&amp;'CTOS FICHA 904946'!F1534&amp;'CTOS FICHA 904946'!G1534&amp;'CTOS FICHA 904946'!H1534&amp;'CTOS FICHA 904946'!I1534</f>
        <v/>
      </c>
      <c r="B1526" s="8">
        <f>+'CTOS FICHA 904946'!A1534</f>
        <v>0</v>
      </c>
      <c r="C1526" s="8">
        <f>+'CTOS FICHA 904946'!B1534</f>
        <v>0</v>
      </c>
      <c r="D1526" s="8">
        <f>+'CTOS FICHA 904946'!P1534</f>
        <v>0</v>
      </c>
      <c r="E1526" t="str">
        <f>'CTOS FICHA 904664'!C1527&amp;'CTOS FICHA 904664'!D1527&amp;'CTOS FICHA 904664'!E1527&amp;'CTOS FICHA 904664'!F1527&amp;'CTOS FICHA 904664'!G1527&amp;'CTOS FICHA 904664'!H1527&amp;'CTOS FICHA 904664'!I1527&amp;'CTOS FICHA 904664'!Q1527</f>
        <v/>
      </c>
      <c r="F1526" s="8">
        <f>+'CTOS FICHA 904664'!A1527</f>
        <v>0</v>
      </c>
      <c r="G1526" s="8">
        <f>+'CTOS FICHA 904664'!B1527</f>
        <v>0</v>
      </c>
      <c r="H1526" s="8">
        <f>+'CTOS FICHA 904664'!P1527</f>
        <v>0</v>
      </c>
    </row>
    <row r="1527" spans="1:8">
      <c r="A1527" t="str">
        <f>'CTOS FICHA 904946'!C1535&amp;'CTOS FICHA 904946'!D1535&amp;'CTOS FICHA 904946'!E1535&amp;'CTOS FICHA 904946'!F1535&amp;'CTOS FICHA 904946'!G1535&amp;'CTOS FICHA 904946'!H1535&amp;'CTOS FICHA 904946'!I1535</f>
        <v/>
      </c>
      <c r="B1527" s="8">
        <f>+'CTOS FICHA 904946'!A1535</f>
        <v>0</v>
      </c>
      <c r="C1527" s="8">
        <f>+'CTOS FICHA 904946'!B1535</f>
        <v>0</v>
      </c>
      <c r="D1527" s="8">
        <f>+'CTOS FICHA 904946'!P1535</f>
        <v>0</v>
      </c>
      <c r="E1527" t="str">
        <f>'CTOS FICHA 904664'!C1528&amp;'CTOS FICHA 904664'!D1528&amp;'CTOS FICHA 904664'!E1528&amp;'CTOS FICHA 904664'!F1528&amp;'CTOS FICHA 904664'!G1528&amp;'CTOS FICHA 904664'!H1528&amp;'CTOS FICHA 904664'!I1528&amp;'CTOS FICHA 904664'!Q1528</f>
        <v/>
      </c>
      <c r="F1527" s="8">
        <f>+'CTOS FICHA 904664'!A1528</f>
        <v>0</v>
      </c>
      <c r="G1527" s="8">
        <f>+'CTOS FICHA 904664'!B1528</f>
        <v>0</v>
      </c>
      <c r="H1527" s="8">
        <f>+'CTOS FICHA 904664'!P1528</f>
        <v>0</v>
      </c>
    </row>
    <row r="1528" spans="1:8">
      <c r="A1528" t="str">
        <f>'CTOS FICHA 904946'!C1536&amp;'CTOS FICHA 904946'!D1536&amp;'CTOS FICHA 904946'!E1536&amp;'CTOS FICHA 904946'!F1536&amp;'CTOS FICHA 904946'!G1536&amp;'CTOS FICHA 904946'!H1536&amp;'CTOS FICHA 904946'!I1536</f>
        <v/>
      </c>
      <c r="B1528" s="8">
        <f>+'CTOS FICHA 904946'!A1536</f>
        <v>0</v>
      </c>
      <c r="C1528" s="8">
        <f>+'CTOS FICHA 904946'!B1536</f>
        <v>0</v>
      </c>
      <c r="D1528" s="8">
        <f>+'CTOS FICHA 904946'!P1536</f>
        <v>0</v>
      </c>
      <c r="E1528" t="str">
        <f>'CTOS FICHA 904664'!C1529&amp;'CTOS FICHA 904664'!D1529&amp;'CTOS FICHA 904664'!E1529&amp;'CTOS FICHA 904664'!F1529&amp;'CTOS FICHA 904664'!G1529&amp;'CTOS FICHA 904664'!H1529&amp;'CTOS FICHA 904664'!I1529&amp;'CTOS FICHA 904664'!Q1529</f>
        <v/>
      </c>
      <c r="F1528" s="8">
        <f>+'CTOS FICHA 904664'!A1529</f>
        <v>0</v>
      </c>
      <c r="G1528" s="8">
        <f>+'CTOS FICHA 904664'!B1529</f>
        <v>0</v>
      </c>
      <c r="H1528" s="8">
        <f>+'CTOS FICHA 904664'!P1529</f>
        <v>0</v>
      </c>
    </row>
    <row r="1529" spans="1:8">
      <c r="A1529" t="str">
        <f>'CTOS FICHA 904946'!C1537&amp;'CTOS FICHA 904946'!D1537&amp;'CTOS FICHA 904946'!E1537&amp;'CTOS FICHA 904946'!F1537&amp;'CTOS FICHA 904946'!G1537&amp;'CTOS FICHA 904946'!H1537&amp;'CTOS FICHA 904946'!I1537</f>
        <v/>
      </c>
      <c r="B1529" s="8">
        <f>+'CTOS FICHA 904946'!A1537</f>
        <v>0</v>
      </c>
      <c r="C1529" s="8">
        <f>+'CTOS FICHA 904946'!B1537</f>
        <v>0</v>
      </c>
      <c r="D1529" s="8">
        <f>+'CTOS FICHA 904946'!P1537</f>
        <v>0</v>
      </c>
      <c r="E1529" t="str">
        <f>'CTOS FICHA 904664'!C1530&amp;'CTOS FICHA 904664'!D1530&amp;'CTOS FICHA 904664'!E1530&amp;'CTOS FICHA 904664'!F1530&amp;'CTOS FICHA 904664'!G1530&amp;'CTOS FICHA 904664'!H1530&amp;'CTOS FICHA 904664'!I1530&amp;'CTOS FICHA 904664'!Q1530</f>
        <v/>
      </c>
      <c r="F1529" s="8">
        <f>+'CTOS FICHA 904664'!A1530</f>
        <v>0</v>
      </c>
      <c r="G1529" s="8">
        <f>+'CTOS FICHA 904664'!B1530</f>
        <v>0</v>
      </c>
      <c r="H1529" s="8">
        <f>+'CTOS FICHA 904664'!P1530</f>
        <v>0</v>
      </c>
    </row>
    <row r="1530" spans="1:8">
      <c r="A1530" t="str">
        <f>'CTOS FICHA 904946'!C1538&amp;'CTOS FICHA 904946'!D1538&amp;'CTOS FICHA 904946'!E1538&amp;'CTOS FICHA 904946'!F1538&amp;'CTOS FICHA 904946'!G1538&amp;'CTOS FICHA 904946'!H1538&amp;'CTOS FICHA 904946'!I1538</f>
        <v/>
      </c>
      <c r="B1530" s="8">
        <f>+'CTOS FICHA 904946'!A1538</f>
        <v>0</v>
      </c>
      <c r="C1530" s="8">
        <f>+'CTOS FICHA 904946'!B1538</f>
        <v>0</v>
      </c>
      <c r="D1530" s="8">
        <f>+'CTOS FICHA 904946'!P1538</f>
        <v>0</v>
      </c>
      <c r="E1530" t="str">
        <f>'CTOS FICHA 904664'!C1531&amp;'CTOS FICHA 904664'!D1531&amp;'CTOS FICHA 904664'!E1531&amp;'CTOS FICHA 904664'!F1531&amp;'CTOS FICHA 904664'!G1531&amp;'CTOS FICHA 904664'!H1531&amp;'CTOS FICHA 904664'!I1531&amp;'CTOS FICHA 904664'!Q1531</f>
        <v/>
      </c>
      <c r="F1530" s="8">
        <f>+'CTOS FICHA 904664'!A1531</f>
        <v>0</v>
      </c>
      <c r="G1530" s="8">
        <f>+'CTOS FICHA 904664'!B1531</f>
        <v>0</v>
      </c>
      <c r="H1530" s="8">
        <f>+'CTOS FICHA 904664'!P1531</f>
        <v>0</v>
      </c>
    </row>
    <row r="1531" spans="1:8">
      <c r="A1531" t="str">
        <f>'CTOS FICHA 904946'!C1539&amp;'CTOS FICHA 904946'!D1539&amp;'CTOS FICHA 904946'!E1539&amp;'CTOS FICHA 904946'!F1539&amp;'CTOS FICHA 904946'!G1539&amp;'CTOS FICHA 904946'!H1539&amp;'CTOS FICHA 904946'!I1539</f>
        <v/>
      </c>
      <c r="B1531" s="8">
        <f>+'CTOS FICHA 904946'!A1539</f>
        <v>0</v>
      </c>
      <c r="C1531" s="8">
        <f>+'CTOS FICHA 904946'!B1539</f>
        <v>0</v>
      </c>
      <c r="D1531" s="8">
        <f>+'CTOS FICHA 904946'!P1539</f>
        <v>0</v>
      </c>
      <c r="E1531" t="str">
        <f>'CTOS FICHA 904664'!C1532&amp;'CTOS FICHA 904664'!D1532&amp;'CTOS FICHA 904664'!E1532&amp;'CTOS FICHA 904664'!F1532&amp;'CTOS FICHA 904664'!G1532&amp;'CTOS FICHA 904664'!H1532&amp;'CTOS FICHA 904664'!I1532&amp;'CTOS FICHA 904664'!Q1532</f>
        <v/>
      </c>
      <c r="F1531" s="8">
        <f>+'CTOS FICHA 904664'!A1532</f>
        <v>0</v>
      </c>
      <c r="G1531" s="8">
        <f>+'CTOS FICHA 904664'!B1532</f>
        <v>0</v>
      </c>
      <c r="H1531" s="8">
        <f>+'CTOS FICHA 904664'!P1532</f>
        <v>0</v>
      </c>
    </row>
    <row r="1532" spans="1:8">
      <c r="A1532" t="str">
        <f>'CTOS FICHA 904946'!C1540&amp;'CTOS FICHA 904946'!D1540&amp;'CTOS FICHA 904946'!E1540&amp;'CTOS FICHA 904946'!F1540&amp;'CTOS FICHA 904946'!G1540&amp;'CTOS FICHA 904946'!H1540&amp;'CTOS FICHA 904946'!I1540</f>
        <v/>
      </c>
      <c r="B1532" s="8">
        <f>+'CTOS FICHA 904946'!A1540</f>
        <v>0</v>
      </c>
      <c r="C1532" s="8">
        <f>+'CTOS FICHA 904946'!B1540</f>
        <v>0</v>
      </c>
      <c r="D1532" s="8">
        <f>+'CTOS FICHA 904946'!P1540</f>
        <v>0</v>
      </c>
      <c r="E1532" t="str">
        <f>'CTOS FICHA 904664'!C1533&amp;'CTOS FICHA 904664'!D1533&amp;'CTOS FICHA 904664'!E1533&amp;'CTOS FICHA 904664'!F1533&amp;'CTOS FICHA 904664'!G1533&amp;'CTOS FICHA 904664'!H1533&amp;'CTOS FICHA 904664'!I1533&amp;'CTOS FICHA 904664'!Q1533</f>
        <v/>
      </c>
      <c r="F1532" s="8">
        <f>+'CTOS FICHA 904664'!A1533</f>
        <v>0</v>
      </c>
      <c r="G1532" s="8">
        <f>+'CTOS FICHA 904664'!B1533</f>
        <v>0</v>
      </c>
      <c r="H1532" s="8">
        <f>+'CTOS FICHA 904664'!P1533</f>
        <v>0</v>
      </c>
    </row>
    <row r="1533" spans="1:8">
      <c r="A1533" t="str">
        <f>'CTOS FICHA 904946'!C1541&amp;'CTOS FICHA 904946'!D1541&amp;'CTOS FICHA 904946'!E1541&amp;'CTOS FICHA 904946'!F1541&amp;'CTOS FICHA 904946'!G1541&amp;'CTOS FICHA 904946'!H1541&amp;'CTOS FICHA 904946'!I1541</f>
        <v/>
      </c>
      <c r="B1533" s="8">
        <f>+'CTOS FICHA 904946'!A1541</f>
        <v>0</v>
      </c>
      <c r="C1533" s="8">
        <f>+'CTOS FICHA 904946'!B1541</f>
        <v>0</v>
      </c>
      <c r="D1533" s="8">
        <f>+'CTOS FICHA 904946'!P1541</f>
        <v>0</v>
      </c>
      <c r="E1533" t="str">
        <f>'CTOS FICHA 904664'!C1534&amp;'CTOS FICHA 904664'!D1534&amp;'CTOS FICHA 904664'!E1534&amp;'CTOS FICHA 904664'!F1534&amp;'CTOS FICHA 904664'!G1534&amp;'CTOS FICHA 904664'!H1534&amp;'CTOS FICHA 904664'!I1534&amp;'CTOS FICHA 904664'!Q1534</f>
        <v/>
      </c>
      <c r="F1533" s="8">
        <f>+'CTOS FICHA 904664'!A1534</f>
        <v>0</v>
      </c>
      <c r="G1533" s="8">
        <f>+'CTOS FICHA 904664'!B1534</f>
        <v>0</v>
      </c>
      <c r="H1533" s="8">
        <f>+'CTOS FICHA 904664'!P1534</f>
        <v>0</v>
      </c>
    </row>
    <row r="1534" spans="1:8">
      <c r="A1534" t="str">
        <f>'CTOS FICHA 904946'!C1542&amp;'CTOS FICHA 904946'!D1542&amp;'CTOS FICHA 904946'!E1542&amp;'CTOS FICHA 904946'!F1542&amp;'CTOS FICHA 904946'!G1542&amp;'CTOS FICHA 904946'!H1542&amp;'CTOS FICHA 904946'!I1542</f>
        <v/>
      </c>
      <c r="B1534" s="8">
        <f>+'CTOS FICHA 904946'!A1542</f>
        <v>0</v>
      </c>
      <c r="C1534" s="8">
        <f>+'CTOS FICHA 904946'!B1542</f>
        <v>0</v>
      </c>
      <c r="D1534" s="8">
        <f>+'CTOS FICHA 904946'!P1542</f>
        <v>0</v>
      </c>
      <c r="E1534" t="str">
        <f>'CTOS FICHA 904664'!C1535&amp;'CTOS FICHA 904664'!D1535&amp;'CTOS FICHA 904664'!E1535&amp;'CTOS FICHA 904664'!F1535&amp;'CTOS FICHA 904664'!G1535&amp;'CTOS FICHA 904664'!H1535&amp;'CTOS FICHA 904664'!I1535&amp;'CTOS FICHA 904664'!Q1535</f>
        <v/>
      </c>
      <c r="F1534" s="8">
        <f>+'CTOS FICHA 904664'!A1535</f>
        <v>0</v>
      </c>
      <c r="G1534" s="8">
        <f>+'CTOS FICHA 904664'!B1535</f>
        <v>0</v>
      </c>
      <c r="H1534" s="8">
        <f>+'CTOS FICHA 904664'!P1535</f>
        <v>0</v>
      </c>
    </row>
    <row r="1535" spans="1:8">
      <c r="A1535" t="str">
        <f>'CTOS FICHA 904946'!C1543&amp;'CTOS FICHA 904946'!D1543&amp;'CTOS FICHA 904946'!E1543&amp;'CTOS FICHA 904946'!F1543&amp;'CTOS FICHA 904946'!G1543&amp;'CTOS FICHA 904946'!H1543&amp;'CTOS FICHA 904946'!I1543</f>
        <v/>
      </c>
      <c r="B1535" s="8">
        <f>+'CTOS FICHA 904946'!A1543</f>
        <v>0</v>
      </c>
      <c r="C1535" s="8">
        <f>+'CTOS FICHA 904946'!B1543</f>
        <v>0</v>
      </c>
      <c r="D1535" s="8">
        <f>+'CTOS FICHA 904946'!P1543</f>
        <v>0</v>
      </c>
      <c r="E1535" t="str">
        <f>'CTOS FICHA 904664'!C1536&amp;'CTOS FICHA 904664'!D1536&amp;'CTOS FICHA 904664'!E1536&amp;'CTOS FICHA 904664'!F1536&amp;'CTOS FICHA 904664'!G1536&amp;'CTOS FICHA 904664'!H1536&amp;'CTOS FICHA 904664'!I1536&amp;'CTOS FICHA 904664'!Q1536</f>
        <v/>
      </c>
      <c r="F1535" s="8">
        <f>+'CTOS FICHA 904664'!A1536</f>
        <v>0</v>
      </c>
      <c r="G1535" s="8">
        <f>+'CTOS FICHA 904664'!B1536</f>
        <v>0</v>
      </c>
      <c r="H1535" s="8">
        <f>+'CTOS FICHA 904664'!P1536</f>
        <v>0</v>
      </c>
    </row>
    <row r="1536" spans="1:8">
      <c r="A1536" t="str">
        <f>'CTOS FICHA 904946'!C1544&amp;'CTOS FICHA 904946'!D1544&amp;'CTOS FICHA 904946'!E1544&amp;'CTOS FICHA 904946'!F1544&amp;'CTOS FICHA 904946'!G1544&amp;'CTOS FICHA 904946'!H1544&amp;'CTOS FICHA 904946'!I1544</f>
        <v/>
      </c>
      <c r="B1536" s="8">
        <f>+'CTOS FICHA 904946'!A1544</f>
        <v>0</v>
      </c>
      <c r="C1536" s="8">
        <f>+'CTOS FICHA 904946'!B1544</f>
        <v>0</v>
      </c>
      <c r="D1536" s="8">
        <f>+'CTOS FICHA 904946'!P1544</f>
        <v>0</v>
      </c>
      <c r="E1536" t="str">
        <f>'CTOS FICHA 904664'!C1537&amp;'CTOS FICHA 904664'!D1537&amp;'CTOS FICHA 904664'!E1537&amp;'CTOS FICHA 904664'!F1537&amp;'CTOS FICHA 904664'!G1537&amp;'CTOS FICHA 904664'!H1537&amp;'CTOS FICHA 904664'!I1537&amp;'CTOS FICHA 904664'!Q1537</f>
        <v/>
      </c>
      <c r="F1536" s="8">
        <f>+'CTOS FICHA 904664'!A1537</f>
        <v>0</v>
      </c>
      <c r="G1536" s="8">
        <f>+'CTOS FICHA 904664'!B1537</f>
        <v>0</v>
      </c>
      <c r="H1536" s="8">
        <f>+'CTOS FICHA 904664'!P1537</f>
        <v>0</v>
      </c>
    </row>
    <row r="1537" spans="1:8">
      <c r="A1537" t="str">
        <f>'CTOS FICHA 904946'!C1545&amp;'CTOS FICHA 904946'!D1545&amp;'CTOS FICHA 904946'!E1545&amp;'CTOS FICHA 904946'!F1545&amp;'CTOS FICHA 904946'!G1545&amp;'CTOS FICHA 904946'!H1545&amp;'CTOS FICHA 904946'!I1545</f>
        <v/>
      </c>
      <c r="B1537" s="8">
        <f>+'CTOS FICHA 904946'!A1545</f>
        <v>0</v>
      </c>
      <c r="C1537" s="8">
        <f>+'CTOS FICHA 904946'!B1545</f>
        <v>0</v>
      </c>
      <c r="D1537" s="8">
        <f>+'CTOS FICHA 904946'!P1545</f>
        <v>0</v>
      </c>
      <c r="E1537" t="str">
        <f>'CTOS FICHA 904664'!C1538&amp;'CTOS FICHA 904664'!D1538&amp;'CTOS FICHA 904664'!E1538&amp;'CTOS FICHA 904664'!F1538&amp;'CTOS FICHA 904664'!G1538&amp;'CTOS FICHA 904664'!H1538&amp;'CTOS FICHA 904664'!I1538&amp;'CTOS FICHA 904664'!Q1538</f>
        <v/>
      </c>
      <c r="F1537" s="8">
        <f>+'CTOS FICHA 904664'!A1538</f>
        <v>0</v>
      </c>
      <c r="G1537" s="8">
        <f>+'CTOS FICHA 904664'!B1538</f>
        <v>0</v>
      </c>
      <c r="H1537" s="8">
        <f>+'CTOS FICHA 904664'!P1538</f>
        <v>0</v>
      </c>
    </row>
    <row r="1538" spans="1:8">
      <c r="A1538" t="str">
        <f>'CTOS FICHA 904946'!C1546&amp;'CTOS FICHA 904946'!D1546&amp;'CTOS FICHA 904946'!E1546&amp;'CTOS FICHA 904946'!F1546&amp;'CTOS FICHA 904946'!G1546&amp;'CTOS FICHA 904946'!H1546&amp;'CTOS FICHA 904946'!I1546</f>
        <v/>
      </c>
      <c r="B1538" s="8">
        <f>+'CTOS FICHA 904946'!A1546</f>
        <v>0</v>
      </c>
      <c r="C1538" s="8">
        <f>+'CTOS FICHA 904946'!B1546</f>
        <v>0</v>
      </c>
      <c r="D1538" s="8">
        <f>+'CTOS FICHA 904946'!P1546</f>
        <v>0</v>
      </c>
      <c r="E1538" t="str">
        <f>'CTOS FICHA 904664'!C1539&amp;'CTOS FICHA 904664'!D1539&amp;'CTOS FICHA 904664'!E1539&amp;'CTOS FICHA 904664'!F1539&amp;'CTOS FICHA 904664'!G1539&amp;'CTOS FICHA 904664'!H1539&amp;'CTOS FICHA 904664'!I1539&amp;'CTOS FICHA 904664'!Q1539</f>
        <v/>
      </c>
      <c r="F1538" s="8">
        <f>+'CTOS FICHA 904664'!A1539</f>
        <v>0</v>
      </c>
      <c r="G1538" s="8">
        <f>+'CTOS FICHA 904664'!B1539</f>
        <v>0</v>
      </c>
      <c r="H1538" s="8">
        <f>+'CTOS FICHA 904664'!P1539</f>
        <v>0</v>
      </c>
    </row>
    <row r="1539" spans="1:8">
      <c r="A1539" t="str">
        <f>'CTOS FICHA 904946'!C1547&amp;'CTOS FICHA 904946'!D1547&amp;'CTOS FICHA 904946'!E1547&amp;'CTOS FICHA 904946'!F1547&amp;'CTOS FICHA 904946'!G1547&amp;'CTOS FICHA 904946'!H1547&amp;'CTOS FICHA 904946'!I1547</f>
        <v/>
      </c>
      <c r="B1539" s="8">
        <f>+'CTOS FICHA 904946'!A1547</f>
        <v>0</v>
      </c>
      <c r="C1539" s="8">
        <f>+'CTOS FICHA 904946'!B1547</f>
        <v>0</v>
      </c>
      <c r="D1539" s="8">
        <f>+'CTOS FICHA 904946'!P1547</f>
        <v>0</v>
      </c>
      <c r="E1539" t="str">
        <f>'CTOS FICHA 904664'!C1540&amp;'CTOS FICHA 904664'!D1540&amp;'CTOS FICHA 904664'!E1540&amp;'CTOS FICHA 904664'!F1540&amp;'CTOS FICHA 904664'!G1540&amp;'CTOS FICHA 904664'!H1540&amp;'CTOS FICHA 904664'!I1540&amp;'CTOS FICHA 904664'!Q1540</f>
        <v/>
      </c>
      <c r="F1539" s="8">
        <f>+'CTOS FICHA 904664'!A1540</f>
        <v>0</v>
      </c>
      <c r="G1539" s="8">
        <f>+'CTOS FICHA 904664'!B1540</f>
        <v>0</v>
      </c>
      <c r="H1539" s="8">
        <f>+'CTOS FICHA 904664'!P1540</f>
        <v>0</v>
      </c>
    </row>
    <row r="1540" spans="1:8">
      <c r="A1540" t="str">
        <f>'CTOS FICHA 904946'!C1548&amp;'CTOS FICHA 904946'!D1548&amp;'CTOS FICHA 904946'!E1548&amp;'CTOS FICHA 904946'!F1548&amp;'CTOS FICHA 904946'!G1548&amp;'CTOS FICHA 904946'!H1548&amp;'CTOS FICHA 904946'!I1548</f>
        <v/>
      </c>
      <c r="B1540" s="8">
        <f>+'CTOS FICHA 904946'!A1548</f>
        <v>0</v>
      </c>
      <c r="C1540" s="8">
        <f>+'CTOS FICHA 904946'!B1548</f>
        <v>0</v>
      </c>
      <c r="D1540" s="8">
        <f>+'CTOS FICHA 904946'!P1548</f>
        <v>0</v>
      </c>
      <c r="E1540" t="str">
        <f>'CTOS FICHA 904664'!C1541&amp;'CTOS FICHA 904664'!D1541&amp;'CTOS FICHA 904664'!E1541&amp;'CTOS FICHA 904664'!F1541&amp;'CTOS FICHA 904664'!G1541&amp;'CTOS FICHA 904664'!H1541&amp;'CTOS FICHA 904664'!I1541&amp;'CTOS FICHA 904664'!Q1541</f>
        <v/>
      </c>
      <c r="F1540" s="8">
        <f>+'CTOS FICHA 904664'!A1541</f>
        <v>0</v>
      </c>
      <c r="G1540" s="8">
        <f>+'CTOS FICHA 904664'!B1541</f>
        <v>0</v>
      </c>
      <c r="H1540" s="8">
        <f>+'CTOS FICHA 904664'!P1541</f>
        <v>0</v>
      </c>
    </row>
    <row r="1541" spans="1:8">
      <c r="A1541" t="str">
        <f>'CTOS FICHA 904946'!C1549&amp;'CTOS FICHA 904946'!D1549&amp;'CTOS FICHA 904946'!E1549&amp;'CTOS FICHA 904946'!F1549&amp;'CTOS FICHA 904946'!G1549&amp;'CTOS FICHA 904946'!H1549&amp;'CTOS FICHA 904946'!I1549</f>
        <v/>
      </c>
      <c r="B1541" s="8">
        <f>+'CTOS FICHA 904946'!A1549</f>
        <v>0</v>
      </c>
      <c r="C1541" s="8">
        <f>+'CTOS FICHA 904946'!B1549</f>
        <v>0</v>
      </c>
      <c r="D1541" s="8">
        <f>+'CTOS FICHA 904946'!P1549</f>
        <v>0</v>
      </c>
      <c r="E1541" t="str">
        <f>'CTOS FICHA 904664'!C1542&amp;'CTOS FICHA 904664'!D1542&amp;'CTOS FICHA 904664'!E1542&amp;'CTOS FICHA 904664'!F1542&amp;'CTOS FICHA 904664'!G1542&amp;'CTOS FICHA 904664'!H1542&amp;'CTOS FICHA 904664'!I1542&amp;'CTOS FICHA 904664'!Q1542</f>
        <v/>
      </c>
      <c r="F1541" s="8">
        <f>+'CTOS FICHA 904664'!A1542</f>
        <v>0</v>
      </c>
      <c r="G1541" s="8">
        <f>+'CTOS FICHA 904664'!B1542</f>
        <v>0</v>
      </c>
      <c r="H1541" s="8">
        <f>+'CTOS FICHA 904664'!P1542</f>
        <v>0</v>
      </c>
    </row>
    <row r="1542" spans="1:8">
      <c r="A1542" t="str">
        <f>'CTOS FICHA 904946'!C1550&amp;'CTOS FICHA 904946'!D1550&amp;'CTOS FICHA 904946'!E1550&amp;'CTOS FICHA 904946'!F1550&amp;'CTOS FICHA 904946'!G1550&amp;'CTOS FICHA 904946'!H1550&amp;'CTOS FICHA 904946'!I1550</f>
        <v/>
      </c>
      <c r="B1542" s="8">
        <f>+'CTOS FICHA 904946'!A1550</f>
        <v>0</v>
      </c>
      <c r="C1542" s="8">
        <f>+'CTOS FICHA 904946'!B1550</f>
        <v>0</v>
      </c>
      <c r="D1542" s="8">
        <f>+'CTOS FICHA 904946'!P1550</f>
        <v>0</v>
      </c>
      <c r="E1542" t="str">
        <f>'CTOS FICHA 904664'!C1543&amp;'CTOS FICHA 904664'!D1543&amp;'CTOS FICHA 904664'!E1543&amp;'CTOS FICHA 904664'!F1543&amp;'CTOS FICHA 904664'!G1543&amp;'CTOS FICHA 904664'!H1543&amp;'CTOS FICHA 904664'!I1543&amp;'CTOS FICHA 904664'!Q1543</f>
        <v/>
      </c>
      <c r="F1542" s="8">
        <f>+'CTOS FICHA 904664'!A1543</f>
        <v>0</v>
      </c>
      <c r="G1542" s="8">
        <f>+'CTOS FICHA 904664'!B1543</f>
        <v>0</v>
      </c>
      <c r="H1542" s="8">
        <f>+'CTOS FICHA 904664'!P1543</f>
        <v>0</v>
      </c>
    </row>
    <row r="1543" spans="1:8">
      <c r="A1543" t="str">
        <f>'CTOS FICHA 904946'!C1551&amp;'CTOS FICHA 904946'!D1551&amp;'CTOS FICHA 904946'!E1551&amp;'CTOS FICHA 904946'!F1551&amp;'CTOS FICHA 904946'!G1551&amp;'CTOS FICHA 904946'!H1551&amp;'CTOS FICHA 904946'!I1551</f>
        <v/>
      </c>
      <c r="B1543" s="8">
        <f>+'CTOS FICHA 904946'!A1551</f>
        <v>0</v>
      </c>
      <c r="C1543" s="8">
        <f>+'CTOS FICHA 904946'!B1551</f>
        <v>0</v>
      </c>
      <c r="D1543" s="8">
        <f>+'CTOS FICHA 904946'!P1551</f>
        <v>0</v>
      </c>
      <c r="E1543" t="str">
        <f>'CTOS FICHA 904664'!C1544&amp;'CTOS FICHA 904664'!D1544&amp;'CTOS FICHA 904664'!E1544&amp;'CTOS FICHA 904664'!F1544&amp;'CTOS FICHA 904664'!G1544&amp;'CTOS FICHA 904664'!H1544&amp;'CTOS FICHA 904664'!I1544&amp;'CTOS FICHA 904664'!Q1544</f>
        <v/>
      </c>
      <c r="F1543" s="8">
        <f>+'CTOS FICHA 904664'!A1544</f>
        <v>0</v>
      </c>
      <c r="G1543" s="8">
        <f>+'CTOS FICHA 904664'!B1544</f>
        <v>0</v>
      </c>
      <c r="H1543" s="8">
        <f>+'CTOS FICHA 904664'!P1544</f>
        <v>0</v>
      </c>
    </row>
    <row r="1544" spans="1:8">
      <c r="A1544" t="str">
        <f>'CTOS FICHA 904946'!C1552&amp;'CTOS FICHA 904946'!D1552&amp;'CTOS FICHA 904946'!E1552&amp;'CTOS FICHA 904946'!F1552&amp;'CTOS FICHA 904946'!G1552&amp;'CTOS FICHA 904946'!H1552&amp;'CTOS FICHA 904946'!I1552</f>
        <v/>
      </c>
      <c r="B1544" s="8">
        <f>+'CTOS FICHA 904946'!A1552</f>
        <v>0</v>
      </c>
      <c r="C1544" s="8">
        <f>+'CTOS FICHA 904946'!B1552</f>
        <v>0</v>
      </c>
      <c r="D1544" s="8">
        <f>+'CTOS FICHA 904946'!P1552</f>
        <v>0</v>
      </c>
      <c r="E1544" t="str">
        <f>'CTOS FICHA 904664'!C1545&amp;'CTOS FICHA 904664'!D1545&amp;'CTOS FICHA 904664'!E1545&amp;'CTOS FICHA 904664'!F1545&amp;'CTOS FICHA 904664'!G1545&amp;'CTOS FICHA 904664'!H1545&amp;'CTOS FICHA 904664'!I1545&amp;'CTOS FICHA 904664'!Q1545</f>
        <v/>
      </c>
      <c r="F1544" s="8">
        <f>+'CTOS FICHA 904664'!A1545</f>
        <v>0</v>
      </c>
      <c r="G1544" s="8">
        <f>+'CTOS FICHA 904664'!B1545</f>
        <v>0</v>
      </c>
      <c r="H1544" s="8">
        <f>+'CTOS FICHA 904664'!P1545</f>
        <v>0</v>
      </c>
    </row>
    <row r="1545" spans="1:8">
      <c r="A1545" t="str">
        <f>'CTOS FICHA 904946'!C1553&amp;'CTOS FICHA 904946'!D1553&amp;'CTOS FICHA 904946'!E1553&amp;'CTOS FICHA 904946'!F1553&amp;'CTOS FICHA 904946'!G1553&amp;'CTOS FICHA 904946'!H1553&amp;'CTOS FICHA 904946'!I1553</f>
        <v/>
      </c>
      <c r="B1545" s="8">
        <f>+'CTOS FICHA 904946'!A1553</f>
        <v>0</v>
      </c>
      <c r="C1545" s="8">
        <f>+'CTOS FICHA 904946'!B1553</f>
        <v>0</v>
      </c>
      <c r="D1545" s="8">
        <f>+'CTOS FICHA 904946'!P1553</f>
        <v>0</v>
      </c>
      <c r="E1545" t="str">
        <f>'CTOS FICHA 904664'!C1546&amp;'CTOS FICHA 904664'!D1546&amp;'CTOS FICHA 904664'!E1546&amp;'CTOS FICHA 904664'!F1546&amp;'CTOS FICHA 904664'!G1546&amp;'CTOS FICHA 904664'!H1546&amp;'CTOS FICHA 904664'!I1546&amp;'CTOS FICHA 904664'!Q1546</f>
        <v/>
      </c>
      <c r="F1545" s="8">
        <f>+'CTOS FICHA 904664'!A1546</f>
        <v>0</v>
      </c>
      <c r="G1545" s="8">
        <f>+'CTOS FICHA 904664'!B1546</f>
        <v>0</v>
      </c>
      <c r="H1545" s="8">
        <f>+'CTOS FICHA 904664'!P1546</f>
        <v>0</v>
      </c>
    </row>
    <row r="1546" spans="1:8">
      <c r="A1546" t="str">
        <f>'CTOS FICHA 904946'!C1554&amp;'CTOS FICHA 904946'!D1554&amp;'CTOS FICHA 904946'!E1554&amp;'CTOS FICHA 904946'!F1554&amp;'CTOS FICHA 904946'!G1554&amp;'CTOS FICHA 904946'!H1554&amp;'CTOS FICHA 904946'!I1554</f>
        <v/>
      </c>
      <c r="B1546" s="8">
        <f>+'CTOS FICHA 904946'!A1554</f>
        <v>0</v>
      </c>
      <c r="C1546" s="8">
        <f>+'CTOS FICHA 904946'!B1554</f>
        <v>0</v>
      </c>
      <c r="D1546" s="8">
        <f>+'CTOS FICHA 904946'!P1554</f>
        <v>0</v>
      </c>
      <c r="E1546" t="str">
        <f>'CTOS FICHA 904664'!C1547&amp;'CTOS FICHA 904664'!D1547&amp;'CTOS FICHA 904664'!E1547&amp;'CTOS FICHA 904664'!F1547&amp;'CTOS FICHA 904664'!G1547&amp;'CTOS FICHA 904664'!H1547&amp;'CTOS FICHA 904664'!I1547&amp;'CTOS FICHA 904664'!Q1547</f>
        <v/>
      </c>
      <c r="F1546" s="8">
        <f>+'CTOS FICHA 904664'!A1547</f>
        <v>0</v>
      </c>
      <c r="G1546" s="8">
        <f>+'CTOS FICHA 904664'!B1547</f>
        <v>0</v>
      </c>
      <c r="H1546" s="8">
        <f>+'CTOS FICHA 904664'!P1547</f>
        <v>0</v>
      </c>
    </row>
    <row r="1547" spans="1:8">
      <c r="A1547" t="str">
        <f>'CTOS FICHA 904946'!C1555&amp;'CTOS FICHA 904946'!D1555&amp;'CTOS FICHA 904946'!E1555&amp;'CTOS FICHA 904946'!F1555&amp;'CTOS FICHA 904946'!G1555&amp;'CTOS FICHA 904946'!H1555&amp;'CTOS FICHA 904946'!I1555</f>
        <v/>
      </c>
      <c r="B1547" s="8">
        <f>+'CTOS FICHA 904946'!A1555</f>
        <v>0</v>
      </c>
      <c r="C1547" s="8">
        <f>+'CTOS FICHA 904946'!B1555</f>
        <v>0</v>
      </c>
      <c r="D1547" s="8">
        <f>+'CTOS FICHA 904946'!P1555</f>
        <v>0</v>
      </c>
      <c r="E1547" t="str">
        <f>'CTOS FICHA 904664'!C1548&amp;'CTOS FICHA 904664'!D1548&amp;'CTOS FICHA 904664'!E1548&amp;'CTOS FICHA 904664'!F1548&amp;'CTOS FICHA 904664'!G1548&amp;'CTOS FICHA 904664'!H1548&amp;'CTOS FICHA 904664'!I1548&amp;'CTOS FICHA 904664'!Q1548</f>
        <v/>
      </c>
      <c r="F1547" s="8">
        <f>+'CTOS FICHA 904664'!A1548</f>
        <v>0</v>
      </c>
      <c r="G1547" s="8">
        <f>+'CTOS FICHA 904664'!B1548</f>
        <v>0</v>
      </c>
      <c r="H1547" s="8">
        <f>+'CTOS FICHA 904664'!P1548</f>
        <v>0</v>
      </c>
    </row>
    <row r="1548" spans="1:8">
      <c r="A1548" t="str">
        <f>'CTOS FICHA 904946'!C1556&amp;'CTOS FICHA 904946'!D1556&amp;'CTOS FICHA 904946'!E1556&amp;'CTOS FICHA 904946'!F1556&amp;'CTOS FICHA 904946'!G1556&amp;'CTOS FICHA 904946'!H1556&amp;'CTOS FICHA 904946'!I1556</f>
        <v/>
      </c>
      <c r="B1548" s="8">
        <f>+'CTOS FICHA 904946'!A1556</f>
        <v>0</v>
      </c>
      <c r="C1548" s="8">
        <f>+'CTOS FICHA 904946'!B1556</f>
        <v>0</v>
      </c>
      <c r="D1548" s="8">
        <f>+'CTOS FICHA 904946'!P1556</f>
        <v>0</v>
      </c>
      <c r="E1548" t="str">
        <f>'CTOS FICHA 904664'!C1549&amp;'CTOS FICHA 904664'!D1549&amp;'CTOS FICHA 904664'!E1549&amp;'CTOS FICHA 904664'!F1549&amp;'CTOS FICHA 904664'!G1549&amp;'CTOS FICHA 904664'!H1549&amp;'CTOS FICHA 904664'!I1549&amp;'CTOS FICHA 904664'!Q1549</f>
        <v/>
      </c>
      <c r="F1548" s="8">
        <f>+'CTOS FICHA 904664'!A1549</f>
        <v>0</v>
      </c>
      <c r="G1548" s="8">
        <f>+'CTOS FICHA 904664'!B1549</f>
        <v>0</v>
      </c>
      <c r="H1548" s="8">
        <f>+'CTOS FICHA 904664'!P1549</f>
        <v>0</v>
      </c>
    </row>
    <row r="1549" spans="1:8">
      <c r="A1549" t="str">
        <f>'CTOS FICHA 904946'!C1557&amp;'CTOS FICHA 904946'!D1557&amp;'CTOS FICHA 904946'!E1557&amp;'CTOS FICHA 904946'!F1557&amp;'CTOS FICHA 904946'!G1557&amp;'CTOS FICHA 904946'!H1557&amp;'CTOS FICHA 904946'!I1557</f>
        <v/>
      </c>
      <c r="B1549" s="8">
        <f>+'CTOS FICHA 904946'!A1557</f>
        <v>0</v>
      </c>
      <c r="C1549" s="8">
        <f>+'CTOS FICHA 904946'!B1557</f>
        <v>0</v>
      </c>
      <c r="D1549" s="8">
        <f>+'CTOS FICHA 904946'!P1557</f>
        <v>0</v>
      </c>
      <c r="E1549" t="str">
        <f>'CTOS FICHA 904664'!C1550&amp;'CTOS FICHA 904664'!D1550&amp;'CTOS FICHA 904664'!E1550&amp;'CTOS FICHA 904664'!F1550&amp;'CTOS FICHA 904664'!G1550&amp;'CTOS FICHA 904664'!H1550&amp;'CTOS FICHA 904664'!I1550&amp;'CTOS FICHA 904664'!Q1550</f>
        <v/>
      </c>
      <c r="F1549" s="8">
        <f>+'CTOS FICHA 904664'!A1550</f>
        <v>0</v>
      </c>
      <c r="G1549" s="8">
        <f>+'CTOS FICHA 904664'!B1550</f>
        <v>0</v>
      </c>
      <c r="H1549" s="8">
        <f>+'CTOS FICHA 904664'!P1550</f>
        <v>0</v>
      </c>
    </row>
    <row r="1550" spans="1:8">
      <c r="A1550" t="str">
        <f>'CTOS FICHA 904946'!C1558&amp;'CTOS FICHA 904946'!D1558&amp;'CTOS FICHA 904946'!E1558&amp;'CTOS FICHA 904946'!F1558&amp;'CTOS FICHA 904946'!G1558&amp;'CTOS FICHA 904946'!H1558&amp;'CTOS FICHA 904946'!I1558</f>
        <v/>
      </c>
      <c r="B1550" s="8">
        <f>+'CTOS FICHA 904946'!A1558</f>
        <v>0</v>
      </c>
      <c r="C1550" s="8">
        <f>+'CTOS FICHA 904946'!B1558</f>
        <v>0</v>
      </c>
      <c r="D1550" s="8">
        <f>+'CTOS FICHA 904946'!P1558</f>
        <v>0</v>
      </c>
      <c r="E1550" t="str">
        <f>'CTOS FICHA 904664'!C1551&amp;'CTOS FICHA 904664'!D1551&amp;'CTOS FICHA 904664'!E1551&amp;'CTOS FICHA 904664'!F1551&amp;'CTOS FICHA 904664'!G1551&amp;'CTOS FICHA 904664'!H1551&amp;'CTOS FICHA 904664'!I1551&amp;'CTOS FICHA 904664'!Q1551</f>
        <v/>
      </c>
      <c r="F1550" s="8">
        <f>+'CTOS FICHA 904664'!A1551</f>
        <v>0</v>
      </c>
      <c r="G1550" s="8">
        <f>+'CTOS FICHA 904664'!B1551</f>
        <v>0</v>
      </c>
      <c r="H1550" s="8">
        <f>+'CTOS FICHA 904664'!P1551</f>
        <v>0</v>
      </c>
    </row>
    <row r="1551" spans="1:8">
      <c r="A1551" t="str">
        <f>'CTOS FICHA 904946'!C1559&amp;'CTOS FICHA 904946'!D1559&amp;'CTOS FICHA 904946'!E1559&amp;'CTOS FICHA 904946'!F1559&amp;'CTOS FICHA 904946'!G1559&amp;'CTOS FICHA 904946'!H1559&amp;'CTOS FICHA 904946'!I1559</f>
        <v/>
      </c>
      <c r="B1551" s="8">
        <f>+'CTOS FICHA 904946'!A1559</f>
        <v>0</v>
      </c>
      <c r="C1551" s="8">
        <f>+'CTOS FICHA 904946'!B1559</f>
        <v>0</v>
      </c>
      <c r="D1551" s="8">
        <f>+'CTOS FICHA 904946'!P1559</f>
        <v>0</v>
      </c>
      <c r="E1551" t="str">
        <f>'CTOS FICHA 904664'!C1552&amp;'CTOS FICHA 904664'!D1552&amp;'CTOS FICHA 904664'!E1552&amp;'CTOS FICHA 904664'!F1552&amp;'CTOS FICHA 904664'!G1552&amp;'CTOS FICHA 904664'!H1552&amp;'CTOS FICHA 904664'!I1552&amp;'CTOS FICHA 904664'!Q1552</f>
        <v/>
      </c>
      <c r="F1551" s="8">
        <f>+'CTOS FICHA 904664'!A1552</f>
        <v>0</v>
      </c>
      <c r="G1551" s="8">
        <f>+'CTOS FICHA 904664'!B1552</f>
        <v>0</v>
      </c>
      <c r="H1551" s="8">
        <f>+'CTOS FICHA 904664'!P1552</f>
        <v>0</v>
      </c>
    </row>
    <row r="1552" spans="1:8">
      <c r="A1552" t="str">
        <f>'CTOS FICHA 904946'!C1560&amp;'CTOS FICHA 904946'!D1560&amp;'CTOS FICHA 904946'!E1560&amp;'CTOS FICHA 904946'!F1560&amp;'CTOS FICHA 904946'!G1560&amp;'CTOS FICHA 904946'!H1560&amp;'CTOS FICHA 904946'!I1560</f>
        <v/>
      </c>
      <c r="B1552" s="8">
        <f>+'CTOS FICHA 904946'!A1560</f>
        <v>0</v>
      </c>
      <c r="C1552" s="8">
        <f>+'CTOS FICHA 904946'!B1560</f>
        <v>0</v>
      </c>
      <c r="D1552" s="8">
        <f>+'CTOS FICHA 904946'!P1560</f>
        <v>0</v>
      </c>
      <c r="E1552" t="str">
        <f>'CTOS FICHA 904664'!C1553&amp;'CTOS FICHA 904664'!D1553&amp;'CTOS FICHA 904664'!E1553&amp;'CTOS FICHA 904664'!F1553&amp;'CTOS FICHA 904664'!G1553&amp;'CTOS FICHA 904664'!H1553&amp;'CTOS FICHA 904664'!I1553&amp;'CTOS FICHA 904664'!Q1553</f>
        <v/>
      </c>
      <c r="F1552" s="8">
        <f>+'CTOS FICHA 904664'!A1553</f>
        <v>0</v>
      </c>
      <c r="G1552" s="8">
        <f>+'CTOS FICHA 904664'!B1553</f>
        <v>0</v>
      </c>
      <c r="H1552" s="8">
        <f>+'CTOS FICHA 904664'!P1553</f>
        <v>0</v>
      </c>
    </row>
    <row r="1553" spans="1:8">
      <c r="A1553" t="str">
        <f>'CTOS FICHA 904946'!C1561&amp;'CTOS FICHA 904946'!D1561&amp;'CTOS FICHA 904946'!E1561&amp;'CTOS FICHA 904946'!F1561&amp;'CTOS FICHA 904946'!G1561&amp;'CTOS FICHA 904946'!H1561&amp;'CTOS FICHA 904946'!I1561</f>
        <v/>
      </c>
      <c r="B1553" s="8">
        <f>+'CTOS FICHA 904946'!A1561</f>
        <v>0</v>
      </c>
      <c r="C1553" s="8">
        <f>+'CTOS FICHA 904946'!B1561</f>
        <v>0</v>
      </c>
      <c r="D1553" s="8">
        <f>+'CTOS FICHA 904946'!P1561</f>
        <v>0</v>
      </c>
      <c r="E1553" t="str">
        <f>'CTOS FICHA 904664'!C1554&amp;'CTOS FICHA 904664'!D1554&amp;'CTOS FICHA 904664'!E1554&amp;'CTOS FICHA 904664'!F1554&amp;'CTOS FICHA 904664'!G1554&amp;'CTOS FICHA 904664'!H1554&amp;'CTOS FICHA 904664'!I1554&amp;'CTOS FICHA 904664'!Q1554</f>
        <v/>
      </c>
      <c r="F1553" s="8">
        <f>+'CTOS FICHA 904664'!A1554</f>
        <v>0</v>
      </c>
      <c r="G1553" s="8">
        <f>+'CTOS FICHA 904664'!B1554</f>
        <v>0</v>
      </c>
      <c r="H1553" s="8">
        <f>+'CTOS FICHA 904664'!P1554</f>
        <v>0</v>
      </c>
    </row>
    <row r="1554" spans="1:8">
      <c r="A1554" t="str">
        <f>'CTOS FICHA 904946'!C1562&amp;'CTOS FICHA 904946'!D1562&amp;'CTOS FICHA 904946'!E1562&amp;'CTOS FICHA 904946'!F1562&amp;'CTOS FICHA 904946'!G1562&amp;'CTOS FICHA 904946'!H1562&amp;'CTOS FICHA 904946'!I1562</f>
        <v/>
      </c>
      <c r="B1554" s="8">
        <f>+'CTOS FICHA 904946'!A1562</f>
        <v>0</v>
      </c>
      <c r="C1554" s="8">
        <f>+'CTOS FICHA 904946'!B1562</f>
        <v>0</v>
      </c>
      <c r="D1554" s="8">
        <f>+'CTOS FICHA 904946'!P1562</f>
        <v>0</v>
      </c>
      <c r="E1554" t="str">
        <f>'CTOS FICHA 904664'!C1555&amp;'CTOS FICHA 904664'!D1555&amp;'CTOS FICHA 904664'!E1555&amp;'CTOS FICHA 904664'!F1555&amp;'CTOS FICHA 904664'!G1555&amp;'CTOS FICHA 904664'!H1555&amp;'CTOS FICHA 904664'!I1555&amp;'CTOS FICHA 904664'!Q1555</f>
        <v/>
      </c>
      <c r="F1554" s="8">
        <f>+'CTOS FICHA 904664'!A1555</f>
        <v>0</v>
      </c>
      <c r="G1554" s="8">
        <f>+'CTOS FICHA 904664'!B1555</f>
        <v>0</v>
      </c>
      <c r="H1554" s="8">
        <f>+'CTOS FICHA 904664'!P1555</f>
        <v>0</v>
      </c>
    </row>
    <row r="1555" spans="1:8">
      <c r="A1555" t="str">
        <f>'CTOS FICHA 904946'!C1563&amp;'CTOS FICHA 904946'!D1563&amp;'CTOS FICHA 904946'!E1563&amp;'CTOS FICHA 904946'!F1563&amp;'CTOS FICHA 904946'!G1563&amp;'CTOS FICHA 904946'!H1563&amp;'CTOS FICHA 904946'!I1563</f>
        <v/>
      </c>
      <c r="B1555" s="8">
        <f>+'CTOS FICHA 904946'!A1563</f>
        <v>0</v>
      </c>
      <c r="C1555" s="8">
        <f>+'CTOS FICHA 904946'!B1563</f>
        <v>0</v>
      </c>
      <c r="D1555" s="8">
        <f>+'CTOS FICHA 904946'!P1563</f>
        <v>0</v>
      </c>
      <c r="E1555" t="str">
        <f>'CTOS FICHA 904664'!C1556&amp;'CTOS FICHA 904664'!D1556&amp;'CTOS FICHA 904664'!E1556&amp;'CTOS FICHA 904664'!F1556&amp;'CTOS FICHA 904664'!G1556&amp;'CTOS FICHA 904664'!H1556&amp;'CTOS FICHA 904664'!I1556&amp;'CTOS FICHA 904664'!Q1556</f>
        <v/>
      </c>
      <c r="F1555" s="8">
        <f>+'CTOS FICHA 904664'!A1556</f>
        <v>0</v>
      </c>
      <c r="G1555" s="8">
        <f>+'CTOS FICHA 904664'!B1556</f>
        <v>0</v>
      </c>
      <c r="H1555" s="8">
        <f>+'CTOS FICHA 904664'!P1556</f>
        <v>0</v>
      </c>
    </row>
    <row r="1556" spans="1:8">
      <c r="A1556" t="str">
        <f>'CTOS FICHA 904946'!C1564&amp;'CTOS FICHA 904946'!D1564&amp;'CTOS FICHA 904946'!E1564&amp;'CTOS FICHA 904946'!F1564&amp;'CTOS FICHA 904946'!G1564&amp;'CTOS FICHA 904946'!H1564&amp;'CTOS FICHA 904946'!I1564</f>
        <v/>
      </c>
      <c r="B1556" s="8">
        <f>+'CTOS FICHA 904946'!A1564</f>
        <v>0</v>
      </c>
      <c r="C1556" s="8">
        <f>+'CTOS FICHA 904946'!B1564</f>
        <v>0</v>
      </c>
      <c r="D1556" s="8">
        <f>+'CTOS FICHA 904946'!P1564</f>
        <v>0</v>
      </c>
      <c r="E1556" t="str">
        <f>'CTOS FICHA 904664'!C1557&amp;'CTOS FICHA 904664'!D1557&amp;'CTOS FICHA 904664'!E1557&amp;'CTOS FICHA 904664'!F1557&amp;'CTOS FICHA 904664'!G1557&amp;'CTOS FICHA 904664'!H1557&amp;'CTOS FICHA 904664'!I1557&amp;'CTOS FICHA 904664'!Q1557</f>
        <v/>
      </c>
      <c r="F1556" s="8">
        <f>+'CTOS FICHA 904664'!A1557</f>
        <v>0</v>
      </c>
      <c r="G1556" s="8">
        <f>+'CTOS FICHA 904664'!B1557</f>
        <v>0</v>
      </c>
      <c r="H1556" s="8">
        <f>+'CTOS FICHA 904664'!P1557</f>
        <v>0</v>
      </c>
    </row>
    <row r="1557" spans="1:8">
      <c r="A1557" t="str">
        <f>'CTOS FICHA 904946'!C1565&amp;'CTOS FICHA 904946'!D1565&amp;'CTOS FICHA 904946'!E1565&amp;'CTOS FICHA 904946'!F1565&amp;'CTOS FICHA 904946'!G1565&amp;'CTOS FICHA 904946'!H1565&amp;'CTOS FICHA 904946'!I1565</f>
        <v/>
      </c>
      <c r="B1557" s="8">
        <f>+'CTOS FICHA 904946'!A1565</f>
        <v>0</v>
      </c>
      <c r="C1557" s="8">
        <f>+'CTOS FICHA 904946'!B1565</f>
        <v>0</v>
      </c>
      <c r="D1557" s="8">
        <f>+'CTOS FICHA 904946'!P1565</f>
        <v>0</v>
      </c>
      <c r="E1557" t="str">
        <f>'CTOS FICHA 904664'!C1558&amp;'CTOS FICHA 904664'!D1558&amp;'CTOS FICHA 904664'!E1558&amp;'CTOS FICHA 904664'!F1558&amp;'CTOS FICHA 904664'!G1558&amp;'CTOS FICHA 904664'!H1558&amp;'CTOS FICHA 904664'!I1558&amp;'CTOS FICHA 904664'!Q1558</f>
        <v/>
      </c>
      <c r="F1557" s="8">
        <f>+'CTOS FICHA 904664'!A1558</f>
        <v>0</v>
      </c>
      <c r="G1557" s="8">
        <f>+'CTOS FICHA 904664'!B1558</f>
        <v>0</v>
      </c>
      <c r="H1557" s="8">
        <f>+'CTOS FICHA 904664'!P1558</f>
        <v>0</v>
      </c>
    </row>
    <row r="1558" spans="1:8">
      <c r="A1558" t="str">
        <f>'CTOS FICHA 904946'!C1566&amp;'CTOS FICHA 904946'!D1566&amp;'CTOS FICHA 904946'!E1566&amp;'CTOS FICHA 904946'!F1566&amp;'CTOS FICHA 904946'!G1566&amp;'CTOS FICHA 904946'!H1566&amp;'CTOS FICHA 904946'!I1566</f>
        <v/>
      </c>
      <c r="B1558" s="8">
        <f>+'CTOS FICHA 904946'!A1566</f>
        <v>0</v>
      </c>
      <c r="C1558" s="8">
        <f>+'CTOS FICHA 904946'!B1566</f>
        <v>0</v>
      </c>
      <c r="D1558" s="8">
        <f>+'CTOS FICHA 904946'!P1566</f>
        <v>0</v>
      </c>
      <c r="E1558" t="str">
        <f>'CTOS FICHA 904664'!C1559&amp;'CTOS FICHA 904664'!D1559&amp;'CTOS FICHA 904664'!E1559&amp;'CTOS FICHA 904664'!F1559&amp;'CTOS FICHA 904664'!G1559&amp;'CTOS FICHA 904664'!H1559&amp;'CTOS FICHA 904664'!I1559&amp;'CTOS FICHA 904664'!Q1559</f>
        <v/>
      </c>
      <c r="F1558" s="8">
        <f>+'CTOS FICHA 904664'!A1559</f>
        <v>0</v>
      </c>
      <c r="G1558" s="8">
        <f>+'CTOS FICHA 904664'!B1559</f>
        <v>0</v>
      </c>
      <c r="H1558" s="8">
        <f>+'CTOS FICHA 904664'!P1559</f>
        <v>0</v>
      </c>
    </row>
    <row r="1559" spans="1:8">
      <c r="A1559" t="str">
        <f>'CTOS FICHA 904946'!C1567&amp;'CTOS FICHA 904946'!D1567&amp;'CTOS FICHA 904946'!E1567&amp;'CTOS FICHA 904946'!F1567&amp;'CTOS FICHA 904946'!G1567&amp;'CTOS FICHA 904946'!H1567&amp;'CTOS FICHA 904946'!I1567</f>
        <v/>
      </c>
      <c r="B1559" s="8">
        <f>+'CTOS FICHA 904946'!A1567</f>
        <v>0</v>
      </c>
      <c r="C1559" s="8">
        <f>+'CTOS FICHA 904946'!B1567</f>
        <v>0</v>
      </c>
      <c r="D1559" s="8">
        <f>+'CTOS FICHA 904946'!P1567</f>
        <v>0</v>
      </c>
      <c r="E1559" t="str">
        <f>'CTOS FICHA 904664'!C1560&amp;'CTOS FICHA 904664'!D1560&amp;'CTOS FICHA 904664'!E1560&amp;'CTOS FICHA 904664'!F1560&amp;'CTOS FICHA 904664'!G1560&amp;'CTOS FICHA 904664'!H1560&amp;'CTOS FICHA 904664'!I1560&amp;'CTOS FICHA 904664'!Q1560</f>
        <v/>
      </c>
      <c r="F1559" s="8">
        <f>+'CTOS FICHA 904664'!A1560</f>
        <v>0</v>
      </c>
      <c r="G1559" s="8">
        <f>+'CTOS FICHA 904664'!B1560</f>
        <v>0</v>
      </c>
      <c r="H1559" s="8">
        <f>+'CTOS FICHA 904664'!P1560</f>
        <v>0</v>
      </c>
    </row>
    <row r="1560" spans="1:8">
      <c r="A1560" t="str">
        <f>'CTOS FICHA 904946'!C1568&amp;'CTOS FICHA 904946'!D1568&amp;'CTOS FICHA 904946'!E1568&amp;'CTOS FICHA 904946'!F1568&amp;'CTOS FICHA 904946'!G1568&amp;'CTOS FICHA 904946'!H1568&amp;'CTOS FICHA 904946'!I1568</f>
        <v/>
      </c>
      <c r="B1560" s="8">
        <f>+'CTOS FICHA 904946'!A1568</f>
        <v>0</v>
      </c>
      <c r="C1560" s="8">
        <f>+'CTOS FICHA 904946'!B1568</f>
        <v>0</v>
      </c>
      <c r="D1560" s="8">
        <f>+'CTOS FICHA 904946'!P1568</f>
        <v>0</v>
      </c>
      <c r="E1560" t="str">
        <f>'CTOS FICHA 904664'!C1561&amp;'CTOS FICHA 904664'!D1561&amp;'CTOS FICHA 904664'!E1561&amp;'CTOS FICHA 904664'!F1561&amp;'CTOS FICHA 904664'!G1561&amp;'CTOS FICHA 904664'!H1561&amp;'CTOS FICHA 904664'!I1561&amp;'CTOS FICHA 904664'!Q1561</f>
        <v/>
      </c>
      <c r="F1560" s="8">
        <f>+'CTOS FICHA 904664'!A1561</f>
        <v>0</v>
      </c>
      <c r="G1560" s="8">
        <f>+'CTOS FICHA 904664'!B1561</f>
        <v>0</v>
      </c>
      <c r="H1560" s="8">
        <f>+'CTOS FICHA 904664'!P1561</f>
        <v>0</v>
      </c>
    </row>
    <row r="1561" spans="1:8">
      <c r="A1561" t="str">
        <f>'CTOS FICHA 904946'!C1569&amp;'CTOS FICHA 904946'!D1569&amp;'CTOS FICHA 904946'!E1569&amp;'CTOS FICHA 904946'!F1569&amp;'CTOS FICHA 904946'!G1569&amp;'CTOS FICHA 904946'!H1569&amp;'CTOS FICHA 904946'!I1569</f>
        <v/>
      </c>
      <c r="B1561" s="8">
        <f>+'CTOS FICHA 904946'!A1569</f>
        <v>0</v>
      </c>
      <c r="C1561" s="8">
        <f>+'CTOS FICHA 904946'!B1569</f>
        <v>0</v>
      </c>
      <c r="D1561" s="8">
        <f>+'CTOS FICHA 904946'!P1569</f>
        <v>0</v>
      </c>
      <c r="E1561" t="str">
        <f>'CTOS FICHA 904664'!C1562&amp;'CTOS FICHA 904664'!D1562&amp;'CTOS FICHA 904664'!E1562&amp;'CTOS FICHA 904664'!F1562&amp;'CTOS FICHA 904664'!G1562&amp;'CTOS FICHA 904664'!H1562&amp;'CTOS FICHA 904664'!I1562&amp;'CTOS FICHA 904664'!Q1562</f>
        <v/>
      </c>
      <c r="F1561" s="8">
        <f>+'CTOS FICHA 904664'!A1562</f>
        <v>0</v>
      </c>
      <c r="G1561" s="8">
        <f>+'CTOS FICHA 904664'!B1562</f>
        <v>0</v>
      </c>
      <c r="H1561" s="8">
        <f>+'CTOS FICHA 904664'!P1562</f>
        <v>0</v>
      </c>
    </row>
    <row r="1562" spans="1:8">
      <c r="A1562" t="str">
        <f>'CTOS FICHA 904946'!C1570&amp;'CTOS FICHA 904946'!D1570&amp;'CTOS FICHA 904946'!E1570&amp;'CTOS FICHA 904946'!F1570&amp;'CTOS FICHA 904946'!G1570&amp;'CTOS FICHA 904946'!H1570&amp;'CTOS FICHA 904946'!I1570</f>
        <v/>
      </c>
      <c r="B1562" s="8">
        <f>+'CTOS FICHA 904946'!A1570</f>
        <v>0</v>
      </c>
      <c r="C1562" s="8">
        <f>+'CTOS FICHA 904946'!B1570</f>
        <v>0</v>
      </c>
      <c r="D1562" s="8">
        <f>+'CTOS FICHA 904946'!P1570</f>
        <v>0</v>
      </c>
      <c r="E1562" t="str">
        <f>'CTOS FICHA 904664'!C1563&amp;'CTOS FICHA 904664'!D1563&amp;'CTOS FICHA 904664'!E1563&amp;'CTOS FICHA 904664'!F1563&amp;'CTOS FICHA 904664'!G1563&amp;'CTOS FICHA 904664'!H1563&amp;'CTOS FICHA 904664'!I1563&amp;'CTOS FICHA 904664'!Q1563</f>
        <v/>
      </c>
      <c r="F1562" s="8">
        <f>+'CTOS FICHA 904664'!A1563</f>
        <v>0</v>
      </c>
      <c r="G1562" s="8">
        <f>+'CTOS FICHA 904664'!B1563</f>
        <v>0</v>
      </c>
      <c r="H1562" s="8">
        <f>+'CTOS FICHA 904664'!P1563</f>
        <v>0</v>
      </c>
    </row>
    <row r="1563" spans="1:8">
      <c r="A1563" t="str">
        <f>'CTOS FICHA 904946'!C1571&amp;'CTOS FICHA 904946'!D1571&amp;'CTOS FICHA 904946'!E1571&amp;'CTOS FICHA 904946'!F1571&amp;'CTOS FICHA 904946'!G1571&amp;'CTOS FICHA 904946'!H1571&amp;'CTOS FICHA 904946'!I1571</f>
        <v/>
      </c>
      <c r="B1563" s="8">
        <f>+'CTOS FICHA 904946'!A1571</f>
        <v>0</v>
      </c>
      <c r="C1563" s="8">
        <f>+'CTOS FICHA 904946'!B1571</f>
        <v>0</v>
      </c>
      <c r="D1563" s="8">
        <f>+'CTOS FICHA 904946'!P1571</f>
        <v>0</v>
      </c>
      <c r="E1563" t="str">
        <f>'CTOS FICHA 904664'!C1564&amp;'CTOS FICHA 904664'!D1564&amp;'CTOS FICHA 904664'!E1564&amp;'CTOS FICHA 904664'!F1564&amp;'CTOS FICHA 904664'!G1564&amp;'CTOS FICHA 904664'!H1564&amp;'CTOS FICHA 904664'!I1564&amp;'CTOS FICHA 904664'!Q1564</f>
        <v/>
      </c>
      <c r="F1563" s="8">
        <f>+'CTOS FICHA 904664'!A1564</f>
        <v>0</v>
      </c>
      <c r="G1563" s="8">
        <f>+'CTOS FICHA 904664'!B1564</f>
        <v>0</v>
      </c>
      <c r="H1563" s="8">
        <f>+'CTOS FICHA 904664'!P1564</f>
        <v>0</v>
      </c>
    </row>
    <row r="1564" spans="1:8">
      <c r="A1564" t="str">
        <f>'CTOS FICHA 904946'!C1572&amp;'CTOS FICHA 904946'!D1572&amp;'CTOS FICHA 904946'!E1572&amp;'CTOS FICHA 904946'!F1572&amp;'CTOS FICHA 904946'!G1572&amp;'CTOS FICHA 904946'!H1572&amp;'CTOS FICHA 904946'!I1572</f>
        <v/>
      </c>
      <c r="B1564" s="8">
        <f>+'CTOS FICHA 904946'!A1572</f>
        <v>0</v>
      </c>
      <c r="C1564" s="8">
        <f>+'CTOS FICHA 904946'!B1572</f>
        <v>0</v>
      </c>
      <c r="D1564" s="8">
        <f>+'CTOS FICHA 904946'!P1572</f>
        <v>0</v>
      </c>
      <c r="E1564" t="str">
        <f>'CTOS FICHA 904664'!C1565&amp;'CTOS FICHA 904664'!D1565&amp;'CTOS FICHA 904664'!E1565&amp;'CTOS FICHA 904664'!F1565&amp;'CTOS FICHA 904664'!G1565&amp;'CTOS FICHA 904664'!H1565&amp;'CTOS FICHA 904664'!I1565&amp;'CTOS FICHA 904664'!Q1565</f>
        <v/>
      </c>
      <c r="F1564" s="8">
        <f>+'CTOS FICHA 904664'!A1565</f>
        <v>0</v>
      </c>
      <c r="G1564" s="8">
        <f>+'CTOS FICHA 904664'!B1565</f>
        <v>0</v>
      </c>
      <c r="H1564" s="8">
        <f>+'CTOS FICHA 904664'!P1565</f>
        <v>0</v>
      </c>
    </row>
    <row r="1565" spans="1:8">
      <c r="A1565" t="str">
        <f>'CTOS FICHA 904946'!C1573&amp;'CTOS FICHA 904946'!D1573&amp;'CTOS FICHA 904946'!E1573&amp;'CTOS FICHA 904946'!F1573&amp;'CTOS FICHA 904946'!G1573&amp;'CTOS FICHA 904946'!H1573&amp;'CTOS FICHA 904946'!I1573</f>
        <v/>
      </c>
      <c r="B1565" s="8">
        <f>+'CTOS FICHA 904946'!A1573</f>
        <v>0</v>
      </c>
      <c r="C1565" s="8">
        <f>+'CTOS FICHA 904946'!B1573</f>
        <v>0</v>
      </c>
      <c r="D1565" s="8">
        <f>+'CTOS FICHA 904946'!P1573</f>
        <v>0</v>
      </c>
      <c r="E1565" t="str">
        <f>'CTOS FICHA 904664'!C1566&amp;'CTOS FICHA 904664'!D1566&amp;'CTOS FICHA 904664'!E1566&amp;'CTOS FICHA 904664'!F1566&amp;'CTOS FICHA 904664'!G1566&amp;'CTOS FICHA 904664'!H1566&amp;'CTOS FICHA 904664'!I1566&amp;'CTOS FICHA 904664'!Q1566</f>
        <v/>
      </c>
      <c r="F1565" s="8">
        <f>+'CTOS FICHA 904664'!A1566</f>
        <v>0</v>
      </c>
      <c r="G1565" s="8">
        <f>+'CTOS FICHA 904664'!B1566</f>
        <v>0</v>
      </c>
      <c r="H1565" s="8">
        <f>+'CTOS FICHA 904664'!P1566</f>
        <v>0</v>
      </c>
    </row>
    <row r="1566" spans="1:8">
      <c r="A1566" t="str">
        <f>'CTOS FICHA 904946'!C1574&amp;'CTOS FICHA 904946'!D1574&amp;'CTOS FICHA 904946'!E1574&amp;'CTOS FICHA 904946'!F1574&amp;'CTOS FICHA 904946'!G1574&amp;'CTOS FICHA 904946'!H1574&amp;'CTOS FICHA 904946'!I1574</f>
        <v/>
      </c>
      <c r="B1566" s="8">
        <f>+'CTOS FICHA 904946'!A1574</f>
        <v>0</v>
      </c>
      <c r="C1566" s="8">
        <f>+'CTOS FICHA 904946'!B1574</f>
        <v>0</v>
      </c>
      <c r="D1566" s="8">
        <f>+'CTOS FICHA 904946'!P1574</f>
        <v>0</v>
      </c>
      <c r="E1566" t="str">
        <f>'CTOS FICHA 904664'!C1567&amp;'CTOS FICHA 904664'!D1567&amp;'CTOS FICHA 904664'!E1567&amp;'CTOS FICHA 904664'!F1567&amp;'CTOS FICHA 904664'!G1567&amp;'CTOS FICHA 904664'!H1567&amp;'CTOS FICHA 904664'!I1567&amp;'CTOS FICHA 904664'!Q1567</f>
        <v/>
      </c>
      <c r="F1566" s="8">
        <f>+'CTOS FICHA 904664'!A1567</f>
        <v>0</v>
      </c>
      <c r="G1566" s="8">
        <f>+'CTOS FICHA 904664'!B1567</f>
        <v>0</v>
      </c>
      <c r="H1566" s="8">
        <f>+'CTOS FICHA 904664'!P1567</f>
        <v>0</v>
      </c>
    </row>
    <row r="1567" spans="1:8">
      <c r="A1567" t="str">
        <f>'CTOS FICHA 904946'!C1575&amp;'CTOS FICHA 904946'!D1575&amp;'CTOS FICHA 904946'!E1575&amp;'CTOS FICHA 904946'!F1575&amp;'CTOS FICHA 904946'!G1575&amp;'CTOS FICHA 904946'!H1575&amp;'CTOS FICHA 904946'!I1575</f>
        <v/>
      </c>
      <c r="B1567" s="8">
        <f>+'CTOS FICHA 904946'!A1575</f>
        <v>0</v>
      </c>
      <c r="C1567" s="8">
        <f>+'CTOS FICHA 904946'!B1575</f>
        <v>0</v>
      </c>
      <c r="D1567" s="8">
        <f>+'CTOS FICHA 904946'!P1575</f>
        <v>0</v>
      </c>
      <c r="E1567" t="str">
        <f>'CTOS FICHA 904664'!C1568&amp;'CTOS FICHA 904664'!D1568&amp;'CTOS FICHA 904664'!E1568&amp;'CTOS FICHA 904664'!F1568&amp;'CTOS FICHA 904664'!G1568&amp;'CTOS FICHA 904664'!H1568&amp;'CTOS FICHA 904664'!I1568&amp;'CTOS FICHA 904664'!Q1568</f>
        <v/>
      </c>
      <c r="F1567" s="8">
        <f>+'CTOS FICHA 904664'!A1568</f>
        <v>0</v>
      </c>
      <c r="G1567" s="8">
        <f>+'CTOS FICHA 904664'!B1568</f>
        <v>0</v>
      </c>
      <c r="H1567" s="8">
        <f>+'CTOS FICHA 904664'!P1568</f>
        <v>0</v>
      </c>
    </row>
    <row r="1568" spans="1:8">
      <c r="A1568" t="str">
        <f>'CTOS FICHA 904946'!C1576&amp;'CTOS FICHA 904946'!D1576&amp;'CTOS FICHA 904946'!E1576&amp;'CTOS FICHA 904946'!F1576&amp;'CTOS FICHA 904946'!G1576&amp;'CTOS FICHA 904946'!H1576&amp;'CTOS FICHA 904946'!I1576</f>
        <v/>
      </c>
      <c r="B1568" s="8">
        <f>+'CTOS FICHA 904946'!A1576</f>
        <v>0</v>
      </c>
      <c r="C1568" s="8">
        <f>+'CTOS FICHA 904946'!B1576</f>
        <v>0</v>
      </c>
      <c r="D1568" s="8">
        <f>+'CTOS FICHA 904946'!P1576</f>
        <v>0</v>
      </c>
      <c r="E1568" t="str">
        <f>'CTOS FICHA 904664'!C1569&amp;'CTOS FICHA 904664'!D1569&amp;'CTOS FICHA 904664'!E1569&amp;'CTOS FICHA 904664'!F1569&amp;'CTOS FICHA 904664'!G1569&amp;'CTOS FICHA 904664'!H1569&amp;'CTOS FICHA 904664'!I1569&amp;'CTOS FICHA 904664'!Q1569</f>
        <v/>
      </c>
      <c r="F1568" s="8">
        <f>+'CTOS FICHA 904664'!A1569</f>
        <v>0</v>
      </c>
      <c r="G1568" s="8">
        <f>+'CTOS FICHA 904664'!B1569</f>
        <v>0</v>
      </c>
      <c r="H1568" s="8">
        <f>+'CTOS FICHA 904664'!P1569</f>
        <v>0</v>
      </c>
    </row>
    <row r="1569" spans="1:8">
      <c r="A1569" t="str">
        <f>'CTOS FICHA 904946'!C1577&amp;'CTOS FICHA 904946'!D1577&amp;'CTOS FICHA 904946'!E1577&amp;'CTOS FICHA 904946'!F1577&amp;'CTOS FICHA 904946'!G1577&amp;'CTOS FICHA 904946'!H1577&amp;'CTOS FICHA 904946'!I1577</f>
        <v/>
      </c>
      <c r="B1569" s="8">
        <f>+'CTOS FICHA 904946'!A1577</f>
        <v>0</v>
      </c>
      <c r="C1569" s="8">
        <f>+'CTOS FICHA 904946'!B1577</f>
        <v>0</v>
      </c>
      <c r="D1569" s="8">
        <f>+'CTOS FICHA 904946'!P1577</f>
        <v>0</v>
      </c>
      <c r="E1569" t="str">
        <f>'CTOS FICHA 904664'!C1570&amp;'CTOS FICHA 904664'!D1570&amp;'CTOS FICHA 904664'!E1570&amp;'CTOS FICHA 904664'!F1570&amp;'CTOS FICHA 904664'!G1570&amp;'CTOS FICHA 904664'!H1570&amp;'CTOS FICHA 904664'!I1570&amp;'CTOS FICHA 904664'!Q1570</f>
        <v/>
      </c>
      <c r="F1569" s="8">
        <f>+'CTOS FICHA 904664'!A1570</f>
        <v>0</v>
      </c>
      <c r="G1569" s="8">
        <f>+'CTOS FICHA 904664'!B1570</f>
        <v>0</v>
      </c>
      <c r="H1569" s="8">
        <f>+'CTOS FICHA 904664'!P1570</f>
        <v>0</v>
      </c>
    </row>
    <row r="1570" spans="1:8">
      <c r="A1570" t="str">
        <f>'CTOS FICHA 904946'!C1578&amp;'CTOS FICHA 904946'!D1578&amp;'CTOS FICHA 904946'!E1578&amp;'CTOS FICHA 904946'!F1578&amp;'CTOS FICHA 904946'!G1578&amp;'CTOS FICHA 904946'!H1578&amp;'CTOS FICHA 904946'!I1578</f>
        <v/>
      </c>
      <c r="B1570" s="8">
        <f>+'CTOS FICHA 904946'!A1578</f>
        <v>0</v>
      </c>
      <c r="C1570" s="8">
        <f>+'CTOS FICHA 904946'!B1578</f>
        <v>0</v>
      </c>
      <c r="D1570" s="8">
        <f>+'CTOS FICHA 904946'!P1578</f>
        <v>0</v>
      </c>
      <c r="E1570" t="str">
        <f>'CTOS FICHA 904664'!C1571&amp;'CTOS FICHA 904664'!D1571&amp;'CTOS FICHA 904664'!E1571&amp;'CTOS FICHA 904664'!F1571&amp;'CTOS FICHA 904664'!G1571&amp;'CTOS FICHA 904664'!H1571&amp;'CTOS FICHA 904664'!I1571&amp;'CTOS FICHA 904664'!Q1571</f>
        <v/>
      </c>
      <c r="F1570" s="8">
        <f>+'CTOS FICHA 904664'!A1571</f>
        <v>0</v>
      </c>
      <c r="G1570" s="8">
        <f>+'CTOS FICHA 904664'!B1571</f>
        <v>0</v>
      </c>
      <c r="H1570" s="8">
        <f>+'CTOS FICHA 904664'!P1571</f>
        <v>0</v>
      </c>
    </row>
    <row r="1571" spans="1:8">
      <c r="A1571" t="str">
        <f>'CTOS FICHA 904946'!C1579&amp;'CTOS FICHA 904946'!D1579&amp;'CTOS FICHA 904946'!E1579&amp;'CTOS FICHA 904946'!F1579&amp;'CTOS FICHA 904946'!G1579&amp;'CTOS FICHA 904946'!H1579&amp;'CTOS FICHA 904946'!I1579</f>
        <v/>
      </c>
      <c r="B1571" s="8">
        <f>+'CTOS FICHA 904946'!A1579</f>
        <v>0</v>
      </c>
      <c r="C1571" s="8">
        <f>+'CTOS FICHA 904946'!B1579</f>
        <v>0</v>
      </c>
      <c r="D1571" s="8">
        <f>+'CTOS FICHA 904946'!P1579</f>
        <v>0</v>
      </c>
      <c r="E1571" t="str">
        <f>'CTOS FICHA 904664'!C1572&amp;'CTOS FICHA 904664'!D1572&amp;'CTOS FICHA 904664'!E1572&amp;'CTOS FICHA 904664'!F1572&amp;'CTOS FICHA 904664'!G1572&amp;'CTOS FICHA 904664'!H1572&amp;'CTOS FICHA 904664'!I1572&amp;'CTOS FICHA 904664'!Q1572</f>
        <v/>
      </c>
      <c r="F1571" s="8">
        <f>+'CTOS FICHA 904664'!A1572</f>
        <v>0</v>
      </c>
      <c r="G1571" s="8">
        <f>+'CTOS FICHA 904664'!B1572</f>
        <v>0</v>
      </c>
      <c r="H1571" s="8">
        <f>+'CTOS FICHA 904664'!P1572</f>
        <v>0</v>
      </c>
    </row>
    <row r="1572" spans="1:8">
      <c r="A1572" t="str">
        <f>'CTOS FICHA 904946'!C1580&amp;'CTOS FICHA 904946'!D1580&amp;'CTOS FICHA 904946'!E1580&amp;'CTOS FICHA 904946'!F1580&amp;'CTOS FICHA 904946'!G1580&amp;'CTOS FICHA 904946'!H1580&amp;'CTOS FICHA 904946'!I1580</f>
        <v/>
      </c>
      <c r="B1572" s="8">
        <f>+'CTOS FICHA 904946'!A1580</f>
        <v>0</v>
      </c>
      <c r="C1572" s="8">
        <f>+'CTOS FICHA 904946'!B1580</f>
        <v>0</v>
      </c>
      <c r="D1572" s="8">
        <f>+'CTOS FICHA 904946'!P1580</f>
        <v>0</v>
      </c>
      <c r="E1572" t="str">
        <f>'CTOS FICHA 904664'!C1573&amp;'CTOS FICHA 904664'!D1573&amp;'CTOS FICHA 904664'!E1573&amp;'CTOS FICHA 904664'!F1573&amp;'CTOS FICHA 904664'!G1573&amp;'CTOS FICHA 904664'!H1573&amp;'CTOS FICHA 904664'!I1573&amp;'CTOS FICHA 904664'!Q1573</f>
        <v/>
      </c>
      <c r="F1572" s="8">
        <f>+'CTOS FICHA 904664'!A1573</f>
        <v>0</v>
      </c>
      <c r="G1572" s="8">
        <f>+'CTOS FICHA 904664'!B1573</f>
        <v>0</v>
      </c>
      <c r="H1572" s="8">
        <f>+'CTOS FICHA 904664'!P1573</f>
        <v>0</v>
      </c>
    </row>
    <row r="1573" spans="1:8">
      <c r="A1573" t="str">
        <f>'CTOS FICHA 904946'!C1581&amp;'CTOS FICHA 904946'!D1581&amp;'CTOS FICHA 904946'!E1581&amp;'CTOS FICHA 904946'!F1581&amp;'CTOS FICHA 904946'!G1581&amp;'CTOS FICHA 904946'!H1581&amp;'CTOS FICHA 904946'!I1581</f>
        <v/>
      </c>
      <c r="B1573" s="8">
        <f>+'CTOS FICHA 904946'!A1581</f>
        <v>0</v>
      </c>
      <c r="C1573" s="8">
        <f>+'CTOS FICHA 904946'!B1581</f>
        <v>0</v>
      </c>
      <c r="D1573" s="8">
        <f>+'CTOS FICHA 904946'!P1581</f>
        <v>0</v>
      </c>
      <c r="E1573" t="str">
        <f>'CTOS FICHA 904664'!C1574&amp;'CTOS FICHA 904664'!D1574&amp;'CTOS FICHA 904664'!E1574&amp;'CTOS FICHA 904664'!F1574&amp;'CTOS FICHA 904664'!G1574&amp;'CTOS FICHA 904664'!H1574&amp;'CTOS FICHA 904664'!I1574&amp;'CTOS FICHA 904664'!Q1574</f>
        <v/>
      </c>
      <c r="F1573" s="8">
        <f>+'CTOS FICHA 904664'!A1574</f>
        <v>0</v>
      </c>
      <c r="G1573" s="8">
        <f>+'CTOS FICHA 904664'!B1574</f>
        <v>0</v>
      </c>
      <c r="H1573" s="8">
        <f>+'CTOS FICHA 904664'!P1574</f>
        <v>0</v>
      </c>
    </row>
    <row r="1574" spans="1:8">
      <c r="A1574" t="str">
        <f>'CTOS FICHA 904946'!C1582&amp;'CTOS FICHA 904946'!D1582&amp;'CTOS FICHA 904946'!E1582&amp;'CTOS FICHA 904946'!F1582&amp;'CTOS FICHA 904946'!G1582&amp;'CTOS FICHA 904946'!H1582&amp;'CTOS FICHA 904946'!I1582</f>
        <v/>
      </c>
      <c r="B1574" s="8">
        <f>+'CTOS FICHA 904946'!A1582</f>
        <v>0</v>
      </c>
      <c r="C1574" s="8">
        <f>+'CTOS FICHA 904946'!B1582</f>
        <v>0</v>
      </c>
      <c r="D1574" s="8">
        <f>+'CTOS FICHA 904946'!P1582</f>
        <v>0</v>
      </c>
      <c r="E1574" t="str">
        <f>'CTOS FICHA 904664'!C1575&amp;'CTOS FICHA 904664'!D1575&amp;'CTOS FICHA 904664'!E1575&amp;'CTOS FICHA 904664'!F1575&amp;'CTOS FICHA 904664'!G1575&amp;'CTOS FICHA 904664'!H1575&amp;'CTOS FICHA 904664'!I1575&amp;'CTOS FICHA 904664'!Q1575</f>
        <v/>
      </c>
      <c r="F1574" s="8">
        <f>+'CTOS FICHA 904664'!A1575</f>
        <v>0</v>
      </c>
      <c r="G1574" s="8">
        <f>+'CTOS FICHA 904664'!B1575</f>
        <v>0</v>
      </c>
      <c r="H1574" s="8">
        <f>+'CTOS FICHA 904664'!P1575</f>
        <v>0</v>
      </c>
    </row>
    <row r="1575" spans="1:8">
      <c r="A1575" t="str">
        <f>'CTOS FICHA 904946'!C1583&amp;'CTOS FICHA 904946'!D1583&amp;'CTOS FICHA 904946'!E1583&amp;'CTOS FICHA 904946'!F1583&amp;'CTOS FICHA 904946'!G1583&amp;'CTOS FICHA 904946'!H1583&amp;'CTOS FICHA 904946'!I1583</f>
        <v/>
      </c>
      <c r="B1575" s="8">
        <f>+'CTOS FICHA 904946'!A1583</f>
        <v>0</v>
      </c>
      <c r="C1575" s="8">
        <f>+'CTOS FICHA 904946'!B1583</f>
        <v>0</v>
      </c>
      <c r="D1575" s="8">
        <f>+'CTOS FICHA 904946'!P1583</f>
        <v>0</v>
      </c>
      <c r="E1575" t="str">
        <f>'CTOS FICHA 904664'!C1576&amp;'CTOS FICHA 904664'!D1576&amp;'CTOS FICHA 904664'!E1576&amp;'CTOS FICHA 904664'!F1576&amp;'CTOS FICHA 904664'!G1576&amp;'CTOS FICHA 904664'!H1576&amp;'CTOS FICHA 904664'!I1576&amp;'CTOS FICHA 904664'!Q1576</f>
        <v/>
      </c>
      <c r="F1575" s="8">
        <f>+'CTOS FICHA 904664'!A1576</f>
        <v>0</v>
      </c>
      <c r="G1575" s="8">
        <f>+'CTOS FICHA 904664'!B1576</f>
        <v>0</v>
      </c>
      <c r="H1575" s="8">
        <f>+'CTOS FICHA 904664'!P1576</f>
        <v>0</v>
      </c>
    </row>
    <row r="1576" spans="1:8">
      <c r="A1576" t="str">
        <f>'CTOS FICHA 904946'!C1584&amp;'CTOS FICHA 904946'!D1584&amp;'CTOS FICHA 904946'!E1584&amp;'CTOS FICHA 904946'!F1584&amp;'CTOS FICHA 904946'!G1584&amp;'CTOS FICHA 904946'!H1584&amp;'CTOS FICHA 904946'!I1584</f>
        <v/>
      </c>
      <c r="B1576" s="8">
        <f>+'CTOS FICHA 904946'!A1584</f>
        <v>0</v>
      </c>
      <c r="C1576" s="8">
        <f>+'CTOS FICHA 904946'!B1584</f>
        <v>0</v>
      </c>
      <c r="D1576" s="8">
        <f>+'CTOS FICHA 904946'!P1584</f>
        <v>0</v>
      </c>
      <c r="E1576" t="str">
        <f>'CTOS FICHA 904664'!C1577&amp;'CTOS FICHA 904664'!D1577&amp;'CTOS FICHA 904664'!E1577&amp;'CTOS FICHA 904664'!F1577&amp;'CTOS FICHA 904664'!G1577&amp;'CTOS FICHA 904664'!H1577&amp;'CTOS FICHA 904664'!I1577&amp;'CTOS FICHA 904664'!Q1577</f>
        <v/>
      </c>
      <c r="F1576" s="8">
        <f>+'CTOS FICHA 904664'!A1577</f>
        <v>0</v>
      </c>
      <c r="G1576" s="8">
        <f>+'CTOS FICHA 904664'!B1577</f>
        <v>0</v>
      </c>
      <c r="H1576" s="8">
        <f>+'CTOS FICHA 904664'!P1577</f>
        <v>0</v>
      </c>
    </row>
    <row r="1577" spans="1:8">
      <c r="A1577" t="str">
        <f>'CTOS FICHA 904946'!C1585&amp;'CTOS FICHA 904946'!D1585&amp;'CTOS FICHA 904946'!E1585&amp;'CTOS FICHA 904946'!F1585&amp;'CTOS FICHA 904946'!G1585&amp;'CTOS FICHA 904946'!H1585&amp;'CTOS FICHA 904946'!I1585</f>
        <v/>
      </c>
      <c r="B1577" s="8">
        <f>+'CTOS FICHA 904946'!A1585</f>
        <v>0</v>
      </c>
      <c r="C1577" s="8">
        <f>+'CTOS FICHA 904946'!B1585</f>
        <v>0</v>
      </c>
      <c r="D1577" s="8">
        <f>+'CTOS FICHA 904946'!P1585</f>
        <v>0</v>
      </c>
      <c r="E1577" t="str">
        <f>'CTOS FICHA 904664'!C1578&amp;'CTOS FICHA 904664'!D1578&amp;'CTOS FICHA 904664'!E1578&amp;'CTOS FICHA 904664'!F1578&amp;'CTOS FICHA 904664'!G1578&amp;'CTOS FICHA 904664'!H1578&amp;'CTOS FICHA 904664'!I1578&amp;'CTOS FICHA 904664'!Q1578</f>
        <v/>
      </c>
      <c r="F1577" s="8">
        <f>+'CTOS FICHA 904664'!A1578</f>
        <v>0</v>
      </c>
      <c r="G1577" s="8">
        <f>+'CTOS FICHA 904664'!B1578</f>
        <v>0</v>
      </c>
      <c r="H1577" s="8">
        <f>+'CTOS FICHA 904664'!P1578</f>
        <v>0</v>
      </c>
    </row>
    <row r="1578" spans="1:8">
      <c r="A1578" t="str">
        <f>'CTOS FICHA 904946'!C1586&amp;'CTOS FICHA 904946'!D1586&amp;'CTOS FICHA 904946'!E1586&amp;'CTOS FICHA 904946'!F1586&amp;'CTOS FICHA 904946'!G1586&amp;'CTOS FICHA 904946'!H1586&amp;'CTOS FICHA 904946'!I1586</f>
        <v/>
      </c>
      <c r="B1578" s="8">
        <f>+'CTOS FICHA 904946'!A1586</f>
        <v>0</v>
      </c>
      <c r="C1578" s="8">
        <f>+'CTOS FICHA 904946'!B1586</f>
        <v>0</v>
      </c>
      <c r="D1578" s="8">
        <f>+'CTOS FICHA 904946'!P1586</f>
        <v>0</v>
      </c>
      <c r="E1578" t="str">
        <f>'CTOS FICHA 904664'!C1579&amp;'CTOS FICHA 904664'!D1579&amp;'CTOS FICHA 904664'!E1579&amp;'CTOS FICHA 904664'!F1579&amp;'CTOS FICHA 904664'!G1579&amp;'CTOS FICHA 904664'!H1579&amp;'CTOS FICHA 904664'!I1579&amp;'CTOS FICHA 904664'!Q1579</f>
        <v/>
      </c>
      <c r="F1578" s="8">
        <f>+'CTOS FICHA 904664'!A1579</f>
        <v>0</v>
      </c>
      <c r="G1578" s="8">
        <f>+'CTOS FICHA 904664'!B1579</f>
        <v>0</v>
      </c>
      <c r="H1578" s="8">
        <f>+'CTOS FICHA 904664'!P1579</f>
        <v>0</v>
      </c>
    </row>
    <row r="1579" spans="1:8">
      <c r="A1579" t="str">
        <f>'CTOS FICHA 904946'!C1587&amp;'CTOS FICHA 904946'!D1587&amp;'CTOS FICHA 904946'!E1587&amp;'CTOS FICHA 904946'!F1587&amp;'CTOS FICHA 904946'!G1587&amp;'CTOS FICHA 904946'!H1587&amp;'CTOS FICHA 904946'!I1587</f>
        <v/>
      </c>
      <c r="B1579" s="8">
        <f>+'CTOS FICHA 904946'!A1587</f>
        <v>0</v>
      </c>
      <c r="C1579" s="8">
        <f>+'CTOS FICHA 904946'!B1587</f>
        <v>0</v>
      </c>
      <c r="D1579" s="8">
        <f>+'CTOS FICHA 904946'!P1587</f>
        <v>0</v>
      </c>
      <c r="E1579" t="str">
        <f>'CTOS FICHA 904664'!C1580&amp;'CTOS FICHA 904664'!D1580&amp;'CTOS FICHA 904664'!E1580&amp;'CTOS FICHA 904664'!F1580&amp;'CTOS FICHA 904664'!G1580&amp;'CTOS FICHA 904664'!H1580&amp;'CTOS FICHA 904664'!I1580&amp;'CTOS FICHA 904664'!Q1580</f>
        <v/>
      </c>
      <c r="F1579" s="8">
        <f>+'CTOS FICHA 904664'!A1580</f>
        <v>0</v>
      </c>
      <c r="G1579" s="8">
        <f>+'CTOS FICHA 904664'!B1580</f>
        <v>0</v>
      </c>
      <c r="H1579" s="8">
        <f>+'CTOS FICHA 904664'!P1580</f>
        <v>0</v>
      </c>
    </row>
    <row r="1580" spans="1:8">
      <c r="A1580" t="str">
        <f>'CTOS FICHA 904946'!C1588&amp;'CTOS FICHA 904946'!D1588&amp;'CTOS FICHA 904946'!E1588&amp;'CTOS FICHA 904946'!F1588&amp;'CTOS FICHA 904946'!G1588&amp;'CTOS FICHA 904946'!H1588&amp;'CTOS FICHA 904946'!I1588</f>
        <v/>
      </c>
      <c r="B1580" s="8">
        <f>+'CTOS FICHA 904946'!A1588</f>
        <v>0</v>
      </c>
      <c r="C1580" s="8">
        <f>+'CTOS FICHA 904946'!B1588</f>
        <v>0</v>
      </c>
      <c r="D1580" s="8">
        <f>+'CTOS FICHA 904946'!P1588</f>
        <v>0</v>
      </c>
      <c r="E1580" t="str">
        <f>'CTOS FICHA 904664'!C1581&amp;'CTOS FICHA 904664'!D1581&amp;'CTOS FICHA 904664'!E1581&amp;'CTOS FICHA 904664'!F1581&amp;'CTOS FICHA 904664'!G1581&amp;'CTOS FICHA 904664'!H1581&amp;'CTOS FICHA 904664'!I1581&amp;'CTOS FICHA 904664'!Q1581</f>
        <v/>
      </c>
      <c r="F1580" s="8">
        <f>+'CTOS FICHA 904664'!A1581</f>
        <v>0</v>
      </c>
      <c r="G1580" s="8">
        <f>+'CTOS FICHA 904664'!B1581</f>
        <v>0</v>
      </c>
      <c r="H1580" s="8">
        <f>+'CTOS FICHA 904664'!P1581</f>
        <v>0</v>
      </c>
    </row>
    <row r="1581" spans="1:8">
      <c r="A1581" t="str">
        <f>'CTOS FICHA 904946'!C1589&amp;'CTOS FICHA 904946'!D1589&amp;'CTOS FICHA 904946'!E1589&amp;'CTOS FICHA 904946'!F1589&amp;'CTOS FICHA 904946'!G1589&amp;'CTOS FICHA 904946'!H1589&amp;'CTOS FICHA 904946'!I1589</f>
        <v/>
      </c>
      <c r="B1581" s="8">
        <f>+'CTOS FICHA 904946'!A1589</f>
        <v>0</v>
      </c>
      <c r="C1581" s="8">
        <f>+'CTOS FICHA 904946'!B1589</f>
        <v>0</v>
      </c>
      <c r="D1581" s="8">
        <f>+'CTOS FICHA 904946'!P1589</f>
        <v>0</v>
      </c>
      <c r="E1581" t="str">
        <f>'CTOS FICHA 904664'!C1582&amp;'CTOS FICHA 904664'!D1582&amp;'CTOS FICHA 904664'!E1582&amp;'CTOS FICHA 904664'!F1582&amp;'CTOS FICHA 904664'!G1582&amp;'CTOS FICHA 904664'!H1582&amp;'CTOS FICHA 904664'!I1582&amp;'CTOS FICHA 904664'!Q1582</f>
        <v/>
      </c>
      <c r="F1581" s="8">
        <f>+'CTOS FICHA 904664'!A1582</f>
        <v>0</v>
      </c>
      <c r="G1581" s="8">
        <f>+'CTOS FICHA 904664'!B1582</f>
        <v>0</v>
      </c>
      <c r="H1581" s="8">
        <f>+'CTOS FICHA 904664'!P1582</f>
        <v>0</v>
      </c>
    </row>
    <row r="1582" spans="1:8">
      <c r="A1582" t="str">
        <f>'CTOS FICHA 904946'!C1590&amp;'CTOS FICHA 904946'!D1590&amp;'CTOS FICHA 904946'!E1590&amp;'CTOS FICHA 904946'!F1590&amp;'CTOS FICHA 904946'!G1590&amp;'CTOS FICHA 904946'!H1590&amp;'CTOS FICHA 904946'!I1590</f>
        <v/>
      </c>
      <c r="B1582" s="8">
        <f>+'CTOS FICHA 904946'!A1590</f>
        <v>0</v>
      </c>
      <c r="C1582" s="8">
        <f>+'CTOS FICHA 904946'!B1590</f>
        <v>0</v>
      </c>
      <c r="D1582" s="8">
        <f>+'CTOS FICHA 904946'!P1590</f>
        <v>0</v>
      </c>
      <c r="E1582" t="str">
        <f>'CTOS FICHA 904664'!C1583&amp;'CTOS FICHA 904664'!D1583&amp;'CTOS FICHA 904664'!E1583&amp;'CTOS FICHA 904664'!F1583&amp;'CTOS FICHA 904664'!G1583&amp;'CTOS FICHA 904664'!H1583&amp;'CTOS FICHA 904664'!I1583&amp;'CTOS FICHA 904664'!Q1583</f>
        <v/>
      </c>
      <c r="F1582" s="8">
        <f>+'CTOS FICHA 904664'!A1583</f>
        <v>0</v>
      </c>
      <c r="G1582" s="8">
        <f>+'CTOS FICHA 904664'!B1583</f>
        <v>0</v>
      </c>
      <c r="H1582" s="8">
        <f>+'CTOS FICHA 904664'!P1583</f>
        <v>0</v>
      </c>
    </row>
    <row r="1583" spans="1:8">
      <c r="A1583" t="str">
        <f>'CTOS FICHA 904946'!C1591&amp;'CTOS FICHA 904946'!D1591&amp;'CTOS FICHA 904946'!E1591&amp;'CTOS FICHA 904946'!F1591&amp;'CTOS FICHA 904946'!G1591&amp;'CTOS FICHA 904946'!H1591&amp;'CTOS FICHA 904946'!I1591</f>
        <v/>
      </c>
      <c r="B1583" s="8">
        <f>+'CTOS FICHA 904946'!A1591</f>
        <v>0</v>
      </c>
      <c r="C1583" s="8">
        <f>+'CTOS FICHA 904946'!B1591</f>
        <v>0</v>
      </c>
      <c r="D1583" s="8">
        <f>+'CTOS FICHA 904946'!P1591</f>
        <v>0</v>
      </c>
      <c r="E1583" t="str">
        <f>'CTOS FICHA 904664'!C1584&amp;'CTOS FICHA 904664'!D1584&amp;'CTOS FICHA 904664'!E1584&amp;'CTOS FICHA 904664'!F1584&amp;'CTOS FICHA 904664'!G1584&amp;'CTOS FICHA 904664'!H1584&amp;'CTOS FICHA 904664'!I1584&amp;'CTOS FICHA 904664'!Q1584</f>
        <v/>
      </c>
      <c r="F1583" s="8">
        <f>+'CTOS FICHA 904664'!A1584</f>
        <v>0</v>
      </c>
      <c r="G1583" s="8">
        <f>+'CTOS FICHA 904664'!B1584</f>
        <v>0</v>
      </c>
      <c r="H1583" s="8">
        <f>+'CTOS FICHA 904664'!P1584</f>
        <v>0</v>
      </c>
    </row>
    <row r="1584" spans="1:8">
      <c r="A1584" t="str">
        <f>'CTOS FICHA 904946'!C1592&amp;'CTOS FICHA 904946'!D1592&amp;'CTOS FICHA 904946'!E1592&amp;'CTOS FICHA 904946'!F1592&amp;'CTOS FICHA 904946'!G1592&amp;'CTOS FICHA 904946'!H1592&amp;'CTOS FICHA 904946'!I1592</f>
        <v/>
      </c>
      <c r="B1584" s="8">
        <f>+'CTOS FICHA 904946'!A1592</f>
        <v>0</v>
      </c>
      <c r="C1584" s="8">
        <f>+'CTOS FICHA 904946'!B1592</f>
        <v>0</v>
      </c>
      <c r="D1584" s="8">
        <f>+'CTOS FICHA 904946'!P1592</f>
        <v>0</v>
      </c>
      <c r="E1584" t="str">
        <f>'CTOS FICHA 904664'!C1585&amp;'CTOS FICHA 904664'!D1585&amp;'CTOS FICHA 904664'!E1585&amp;'CTOS FICHA 904664'!F1585&amp;'CTOS FICHA 904664'!G1585&amp;'CTOS FICHA 904664'!H1585&amp;'CTOS FICHA 904664'!I1585&amp;'CTOS FICHA 904664'!Q1585</f>
        <v/>
      </c>
      <c r="F1584" s="8">
        <f>+'CTOS FICHA 904664'!A1585</f>
        <v>0</v>
      </c>
      <c r="G1584" s="8">
        <f>+'CTOS FICHA 904664'!B1585</f>
        <v>0</v>
      </c>
      <c r="H1584" s="8">
        <f>+'CTOS FICHA 904664'!P1585</f>
        <v>0</v>
      </c>
    </row>
    <row r="1585" spans="1:8">
      <c r="A1585" t="str">
        <f>'CTOS FICHA 904946'!C1593&amp;'CTOS FICHA 904946'!D1593&amp;'CTOS FICHA 904946'!E1593&amp;'CTOS FICHA 904946'!F1593&amp;'CTOS FICHA 904946'!G1593&amp;'CTOS FICHA 904946'!H1593&amp;'CTOS FICHA 904946'!I1593</f>
        <v/>
      </c>
      <c r="B1585" s="8">
        <f>+'CTOS FICHA 904946'!A1593</f>
        <v>0</v>
      </c>
      <c r="C1585" s="8">
        <f>+'CTOS FICHA 904946'!B1593</f>
        <v>0</v>
      </c>
      <c r="D1585" s="8">
        <f>+'CTOS FICHA 904946'!P1593</f>
        <v>0</v>
      </c>
      <c r="E1585" t="str">
        <f>'CTOS FICHA 904664'!C1586&amp;'CTOS FICHA 904664'!D1586&amp;'CTOS FICHA 904664'!E1586&amp;'CTOS FICHA 904664'!F1586&amp;'CTOS FICHA 904664'!G1586&amp;'CTOS FICHA 904664'!H1586&amp;'CTOS FICHA 904664'!I1586&amp;'CTOS FICHA 904664'!Q1586</f>
        <v/>
      </c>
      <c r="F1585" s="8">
        <f>+'CTOS FICHA 904664'!A1586</f>
        <v>0</v>
      </c>
      <c r="G1585" s="8">
        <f>+'CTOS FICHA 904664'!B1586</f>
        <v>0</v>
      </c>
      <c r="H1585" s="8">
        <f>+'CTOS FICHA 904664'!P1586</f>
        <v>0</v>
      </c>
    </row>
    <row r="1586" spans="1:8">
      <c r="A1586" t="str">
        <f>'CTOS FICHA 904946'!C1594&amp;'CTOS FICHA 904946'!D1594&amp;'CTOS FICHA 904946'!E1594&amp;'CTOS FICHA 904946'!F1594&amp;'CTOS FICHA 904946'!G1594&amp;'CTOS FICHA 904946'!H1594&amp;'CTOS FICHA 904946'!I1594</f>
        <v/>
      </c>
      <c r="B1586" s="8">
        <f>+'CTOS FICHA 904946'!A1594</f>
        <v>0</v>
      </c>
      <c r="C1586" s="8">
        <f>+'CTOS FICHA 904946'!B1594</f>
        <v>0</v>
      </c>
      <c r="D1586" s="8">
        <f>+'CTOS FICHA 904946'!P1594</f>
        <v>0</v>
      </c>
      <c r="E1586" t="str">
        <f>'CTOS FICHA 904664'!C1587&amp;'CTOS FICHA 904664'!D1587&amp;'CTOS FICHA 904664'!E1587&amp;'CTOS FICHA 904664'!F1587&amp;'CTOS FICHA 904664'!G1587&amp;'CTOS FICHA 904664'!H1587&amp;'CTOS FICHA 904664'!I1587&amp;'CTOS FICHA 904664'!Q1587</f>
        <v/>
      </c>
      <c r="F1586" s="8">
        <f>+'CTOS FICHA 904664'!A1587</f>
        <v>0</v>
      </c>
      <c r="G1586" s="8">
        <f>+'CTOS FICHA 904664'!B1587</f>
        <v>0</v>
      </c>
      <c r="H1586" s="8">
        <f>+'CTOS FICHA 904664'!P1587</f>
        <v>0</v>
      </c>
    </row>
    <row r="1587" spans="1:8">
      <c r="A1587" t="str">
        <f>'CTOS FICHA 904946'!C1595&amp;'CTOS FICHA 904946'!D1595&amp;'CTOS FICHA 904946'!E1595&amp;'CTOS FICHA 904946'!F1595&amp;'CTOS FICHA 904946'!G1595&amp;'CTOS FICHA 904946'!H1595&amp;'CTOS FICHA 904946'!I1595</f>
        <v/>
      </c>
      <c r="B1587" s="8">
        <f>+'CTOS FICHA 904946'!A1595</f>
        <v>0</v>
      </c>
      <c r="C1587" s="8">
        <f>+'CTOS FICHA 904946'!B1595</f>
        <v>0</v>
      </c>
      <c r="D1587" s="8">
        <f>+'CTOS FICHA 904946'!P1595</f>
        <v>0</v>
      </c>
      <c r="E1587" t="str">
        <f>'CTOS FICHA 904664'!C1588&amp;'CTOS FICHA 904664'!D1588&amp;'CTOS FICHA 904664'!E1588&amp;'CTOS FICHA 904664'!F1588&amp;'CTOS FICHA 904664'!G1588&amp;'CTOS FICHA 904664'!H1588&amp;'CTOS FICHA 904664'!I1588&amp;'CTOS FICHA 904664'!Q1588</f>
        <v/>
      </c>
      <c r="F1587" s="8">
        <f>+'CTOS FICHA 904664'!A1588</f>
        <v>0</v>
      </c>
      <c r="G1587" s="8">
        <f>+'CTOS FICHA 904664'!B1588</f>
        <v>0</v>
      </c>
      <c r="H1587" s="8">
        <f>+'CTOS FICHA 904664'!P1588</f>
        <v>0</v>
      </c>
    </row>
    <row r="1588" spans="1:8">
      <c r="A1588" t="str">
        <f>'CTOS FICHA 904946'!C1596&amp;'CTOS FICHA 904946'!D1596&amp;'CTOS FICHA 904946'!E1596&amp;'CTOS FICHA 904946'!F1596&amp;'CTOS FICHA 904946'!G1596&amp;'CTOS FICHA 904946'!H1596&amp;'CTOS FICHA 904946'!I1596</f>
        <v/>
      </c>
      <c r="B1588" s="8">
        <f>+'CTOS FICHA 904946'!A1596</f>
        <v>0</v>
      </c>
      <c r="C1588" s="8">
        <f>+'CTOS FICHA 904946'!B1596</f>
        <v>0</v>
      </c>
      <c r="D1588" s="8">
        <f>+'CTOS FICHA 904946'!P1596</f>
        <v>0</v>
      </c>
      <c r="E1588" t="str">
        <f>'CTOS FICHA 904664'!C1589&amp;'CTOS FICHA 904664'!D1589&amp;'CTOS FICHA 904664'!E1589&amp;'CTOS FICHA 904664'!F1589&amp;'CTOS FICHA 904664'!G1589&amp;'CTOS FICHA 904664'!H1589&amp;'CTOS FICHA 904664'!I1589&amp;'CTOS FICHA 904664'!Q1589</f>
        <v/>
      </c>
      <c r="F1588" s="8">
        <f>+'CTOS FICHA 904664'!A1589</f>
        <v>0</v>
      </c>
      <c r="G1588" s="8">
        <f>+'CTOS FICHA 904664'!B1589</f>
        <v>0</v>
      </c>
      <c r="H1588" s="8">
        <f>+'CTOS FICHA 904664'!P1589</f>
        <v>0</v>
      </c>
    </row>
    <row r="1589" spans="1:8">
      <c r="A1589" t="str">
        <f>'CTOS FICHA 904946'!C1597&amp;'CTOS FICHA 904946'!D1597&amp;'CTOS FICHA 904946'!E1597&amp;'CTOS FICHA 904946'!F1597&amp;'CTOS FICHA 904946'!G1597&amp;'CTOS FICHA 904946'!H1597&amp;'CTOS FICHA 904946'!I1597</f>
        <v/>
      </c>
      <c r="B1589" s="8">
        <f>+'CTOS FICHA 904946'!A1597</f>
        <v>0</v>
      </c>
      <c r="C1589" s="8">
        <f>+'CTOS FICHA 904946'!B1597</f>
        <v>0</v>
      </c>
      <c r="D1589" s="8">
        <f>+'CTOS FICHA 904946'!P1597</f>
        <v>0</v>
      </c>
      <c r="E1589" t="str">
        <f>'CTOS FICHA 904664'!C1590&amp;'CTOS FICHA 904664'!D1590&amp;'CTOS FICHA 904664'!E1590&amp;'CTOS FICHA 904664'!F1590&amp;'CTOS FICHA 904664'!G1590&amp;'CTOS FICHA 904664'!H1590&amp;'CTOS FICHA 904664'!I1590&amp;'CTOS FICHA 904664'!Q1590</f>
        <v/>
      </c>
      <c r="F1589" s="8">
        <f>+'CTOS FICHA 904664'!A1590</f>
        <v>0</v>
      </c>
      <c r="G1589" s="8">
        <f>+'CTOS FICHA 904664'!B1590</f>
        <v>0</v>
      </c>
      <c r="H1589" s="8">
        <f>+'CTOS FICHA 904664'!P1590</f>
        <v>0</v>
      </c>
    </row>
    <row r="1590" spans="1:8">
      <c r="A1590" t="str">
        <f>'CTOS FICHA 904946'!C1598&amp;'CTOS FICHA 904946'!D1598&amp;'CTOS FICHA 904946'!E1598&amp;'CTOS FICHA 904946'!F1598&amp;'CTOS FICHA 904946'!G1598&amp;'CTOS FICHA 904946'!H1598&amp;'CTOS FICHA 904946'!I1598</f>
        <v/>
      </c>
      <c r="B1590" s="8">
        <f>+'CTOS FICHA 904946'!A1598</f>
        <v>0</v>
      </c>
      <c r="C1590" s="8">
        <f>+'CTOS FICHA 904946'!B1598</f>
        <v>0</v>
      </c>
      <c r="D1590" s="8">
        <f>+'CTOS FICHA 904946'!P1598</f>
        <v>0</v>
      </c>
      <c r="E1590" t="str">
        <f>'CTOS FICHA 904664'!C1591&amp;'CTOS FICHA 904664'!D1591&amp;'CTOS FICHA 904664'!E1591&amp;'CTOS FICHA 904664'!F1591&amp;'CTOS FICHA 904664'!G1591&amp;'CTOS FICHA 904664'!H1591&amp;'CTOS FICHA 904664'!I1591&amp;'CTOS FICHA 904664'!Q1591</f>
        <v/>
      </c>
      <c r="F1590" s="8">
        <f>+'CTOS FICHA 904664'!A1591</f>
        <v>0</v>
      </c>
      <c r="G1590" s="8">
        <f>+'CTOS FICHA 904664'!B1591</f>
        <v>0</v>
      </c>
      <c r="H1590" s="8">
        <f>+'CTOS FICHA 904664'!P1591</f>
        <v>0</v>
      </c>
    </row>
    <row r="1591" spans="1:8">
      <c r="A1591" t="str">
        <f>'CTOS FICHA 904946'!C1599&amp;'CTOS FICHA 904946'!D1599&amp;'CTOS FICHA 904946'!E1599&amp;'CTOS FICHA 904946'!F1599&amp;'CTOS FICHA 904946'!G1599&amp;'CTOS FICHA 904946'!H1599&amp;'CTOS FICHA 904946'!I1599</f>
        <v/>
      </c>
      <c r="B1591" s="8">
        <f>+'CTOS FICHA 904946'!A1599</f>
        <v>0</v>
      </c>
      <c r="C1591" s="8">
        <f>+'CTOS FICHA 904946'!B1599</f>
        <v>0</v>
      </c>
      <c r="D1591" s="8">
        <f>+'CTOS FICHA 904946'!P1599</f>
        <v>0</v>
      </c>
      <c r="E1591" t="str">
        <f>'CTOS FICHA 904664'!C1592&amp;'CTOS FICHA 904664'!D1592&amp;'CTOS FICHA 904664'!E1592&amp;'CTOS FICHA 904664'!F1592&amp;'CTOS FICHA 904664'!G1592&amp;'CTOS FICHA 904664'!H1592&amp;'CTOS FICHA 904664'!I1592&amp;'CTOS FICHA 904664'!Q1592</f>
        <v/>
      </c>
      <c r="F1591" s="8">
        <f>+'CTOS FICHA 904664'!A1592</f>
        <v>0</v>
      </c>
      <c r="G1591" s="8">
        <f>+'CTOS FICHA 904664'!B1592</f>
        <v>0</v>
      </c>
      <c r="H1591" s="8">
        <f>+'CTOS FICHA 904664'!P1592</f>
        <v>0</v>
      </c>
    </row>
    <row r="1592" spans="1:8">
      <c r="A1592" t="str">
        <f>'CTOS FICHA 904946'!C1600&amp;'CTOS FICHA 904946'!D1600&amp;'CTOS FICHA 904946'!E1600&amp;'CTOS FICHA 904946'!F1600&amp;'CTOS FICHA 904946'!G1600&amp;'CTOS FICHA 904946'!H1600&amp;'CTOS FICHA 904946'!I1600</f>
        <v/>
      </c>
      <c r="B1592" s="8">
        <f>+'CTOS FICHA 904946'!A1600</f>
        <v>0</v>
      </c>
      <c r="C1592" s="8">
        <f>+'CTOS FICHA 904946'!B1600</f>
        <v>0</v>
      </c>
      <c r="D1592" s="8">
        <f>+'CTOS FICHA 904946'!P1600</f>
        <v>0</v>
      </c>
      <c r="E1592" t="str">
        <f>'CTOS FICHA 904664'!C1593&amp;'CTOS FICHA 904664'!D1593&amp;'CTOS FICHA 904664'!E1593&amp;'CTOS FICHA 904664'!F1593&amp;'CTOS FICHA 904664'!G1593&amp;'CTOS FICHA 904664'!H1593&amp;'CTOS FICHA 904664'!I1593&amp;'CTOS FICHA 904664'!Q1593</f>
        <v/>
      </c>
      <c r="F1592" s="8">
        <f>+'CTOS FICHA 904664'!A1593</f>
        <v>0</v>
      </c>
      <c r="G1592" s="8">
        <f>+'CTOS FICHA 904664'!B1593</f>
        <v>0</v>
      </c>
      <c r="H1592" s="8">
        <f>+'CTOS FICHA 904664'!P1593</f>
        <v>0</v>
      </c>
    </row>
    <row r="1593" spans="1:8">
      <c r="A1593" t="str">
        <f>'CTOS FICHA 904946'!C1601&amp;'CTOS FICHA 904946'!D1601&amp;'CTOS FICHA 904946'!E1601&amp;'CTOS FICHA 904946'!F1601&amp;'CTOS FICHA 904946'!G1601&amp;'CTOS FICHA 904946'!H1601&amp;'CTOS FICHA 904946'!I1601</f>
        <v/>
      </c>
      <c r="B1593" s="8">
        <f>+'CTOS FICHA 904946'!A1601</f>
        <v>0</v>
      </c>
      <c r="C1593" s="8">
        <f>+'CTOS FICHA 904946'!B1601</f>
        <v>0</v>
      </c>
      <c r="D1593" s="8">
        <f>+'CTOS FICHA 904946'!P1601</f>
        <v>0</v>
      </c>
      <c r="E1593" t="str">
        <f>'CTOS FICHA 904664'!C1594&amp;'CTOS FICHA 904664'!D1594&amp;'CTOS FICHA 904664'!E1594&amp;'CTOS FICHA 904664'!F1594&amp;'CTOS FICHA 904664'!G1594&amp;'CTOS FICHA 904664'!H1594&amp;'CTOS FICHA 904664'!I1594&amp;'CTOS FICHA 904664'!Q1594</f>
        <v/>
      </c>
      <c r="F1593" s="8">
        <f>+'CTOS FICHA 904664'!A1594</f>
        <v>0</v>
      </c>
      <c r="G1593" s="8">
        <f>+'CTOS FICHA 904664'!B1594</f>
        <v>0</v>
      </c>
      <c r="H1593" s="8">
        <f>+'CTOS FICHA 904664'!P1594</f>
        <v>0</v>
      </c>
    </row>
    <row r="1594" spans="1:8">
      <c r="A1594" t="str">
        <f>'CTOS FICHA 904946'!C1602&amp;'CTOS FICHA 904946'!D1602&amp;'CTOS FICHA 904946'!E1602&amp;'CTOS FICHA 904946'!F1602&amp;'CTOS FICHA 904946'!G1602&amp;'CTOS FICHA 904946'!H1602&amp;'CTOS FICHA 904946'!I1602</f>
        <v/>
      </c>
      <c r="B1594" s="8">
        <f>+'CTOS FICHA 904946'!A1602</f>
        <v>0</v>
      </c>
      <c r="C1594" s="8">
        <f>+'CTOS FICHA 904946'!B1602</f>
        <v>0</v>
      </c>
      <c r="D1594" s="8">
        <f>+'CTOS FICHA 904946'!P1602</f>
        <v>0</v>
      </c>
      <c r="E1594" t="str">
        <f>'CTOS FICHA 904664'!C1595&amp;'CTOS FICHA 904664'!D1595&amp;'CTOS FICHA 904664'!E1595&amp;'CTOS FICHA 904664'!F1595&amp;'CTOS FICHA 904664'!G1595&amp;'CTOS FICHA 904664'!H1595&amp;'CTOS FICHA 904664'!I1595&amp;'CTOS FICHA 904664'!Q1595</f>
        <v/>
      </c>
      <c r="F1594" s="8">
        <f>+'CTOS FICHA 904664'!A1595</f>
        <v>0</v>
      </c>
      <c r="G1594" s="8">
        <f>+'CTOS FICHA 904664'!B1595</f>
        <v>0</v>
      </c>
      <c r="H1594" s="8">
        <f>+'CTOS FICHA 904664'!P1595</f>
        <v>0</v>
      </c>
    </row>
    <row r="1595" spans="1:8">
      <c r="A1595" t="str">
        <f>'CTOS FICHA 904946'!C1603&amp;'CTOS FICHA 904946'!D1603&amp;'CTOS FICHA 904946'!E1603&amp;'CTOS FICHA 904946'!F1603&amp;'CTOS FICHA 904946'!G1603&amp;'CTOS FICHA 904946'!H1603&amp;'CTOS FICHA 904946'!I1603</f>
        <v/>
      </c>
      <c r="B1595" s="8">
        <f>+'CTOS FICHA 904946'!A1603</f>
        <v>0</v>
      </c>
      <c r="C1595" s="8">
        <f>+'CTOS FICHA 904946'!B1603</f>
        <v>0</v>
      </c>
      <c r="D1595" s="8">
        <f>+'CTOS FICHA 904946'!P1603</f>
        <v>0</v>
      </c>
      <c r="E1595" t="str">
        <f>'CTOS FICHA 904664'!C1596&amp;'CTOS FICHA 904664'!D1596&amp;'CTOS FICHA 904664'!E1596&amp;'CTOS FICHA 904664'!F1596&amp;'CTOS FICHA 904664'!G1596&amp;'CTOS FICHA 904664'!H1596&amp;'CTOS FICHA 904664'!I1596&amp;'CTOS FICHA 904664'!Q1596</f>
        <v/>
      </c>
      <c r="F1595" s="8">
        <f>+'CTOS FICHA 904664'!A1596</f>
        <v>0</v>
      </c>
      <c r="G1595" s="8">
        <f>+'CTOS FICHA 904664'!B1596</f>
        <v>0</v>
      </c>
      <c r="H1595" s="8">
        <f>+'CTOS FICHA 904664'!P1596</f>
        <v>0</v>
      </c>
    </row>
    <row r="1596" spans="1:8">
      <c r="A1596" t="str">
        <f>'CTOS FICHA 904946'!C1604&amp;'CTOS FICHA 904946'!D1604&amp;'CTOS FICHA 904946'!E1604&amp;'CTOS FICHA 904946'!F1604&amp;'CTOS FICHA 904946'!G1604&amp;'CTOS FICHA 904946'!H1604&amp;'CTOS FICHA 904946'!I1604</f>
        <v/>
      </c>
      <c r="B1596" s="8">
        <f>+'CTOS FICHA 904946'!A1604</f>
        <v>0</v>
      </c>
      <c r="C1596" s="8">
        <f>+'CTOS FICHA 904946'!B1604</f>
        <v>0</v>
      </c>
      <c r="D1596" s="8">
        <f>+'CTOS FICHA 904946'!P1604</f>
        <v>0</v>
      </c>
      <c r="E1596" t="str">
        <f>'CTOS FICHA 904664'!C1597&amp;'CTOS FICHA 904664'!D1597&amp;'CTOS FICHA 904664'!E1597&amp;'CTOS FICHA 904664'!F1597&amp;'CTOS FICHA 904664'!G1597&amp;'CTOS FICHA 904664'!H1597&amp;'CTOS FICHA 904664'!I1597&amp;'CTOS FICHA 904664'!Q1597</f>
        <v/>
      </c>
      <c r="F1596" s="8">
        <f>+'CTOS FICHA 904664'!A1597</f>
        <v>0</v>
      </c>
      <c r="G1596" s="8">
        <f>+'CTOS FICHA 904664'!B1597</f>
        <v>0</v>
      </c>
      <c r="H1596" s="8">
        <f>+'CTOS FICHA 904664'!P1597</f>
        <v>0</v>
      </c>
    </row>
    <row r="1597" spans="1:8">
      <c r="A1597" t="str">
        <f>'CTOS FICHA 904946'!C1605&amp;'CTOS FICHA 904946'!D1605&amp;'CTOS FICHA 904946'!E1605&amp;'CTOS FICHA 904946'!F1605&amp;'CTOS FICHA 904946'!G1605&amp;'CTOS FICHA 904946'!H1605&amp;'CTOS FICHA 904946'!I1605</f>
        <v/>
      </c>
      <c r="B1597" s="8">
        <f>+'CTOS FICHA 904946'!A1605</f>
        <v>0</v>
      </c>
      <c r="C1597" s="8">
        <f>+'CTOS FICHA 904946'!B1605</f>
        <v>0</v>
      </c>
      <c r="D1597" s="8">
        <f>+'CTOS FICHA 904946'!P1605</f>
        <v>0</v>
      </c>
      <c r="E1597" t="str">
        <f>'CTOS FICHA 904664'!C1598&amp;'CTOS FICHA 904664'!D1598&amp;'CTOS FICHA 904664'!E1598&amp;'CTOS FICHA 904664'!F1598&amp;'CTOS FICHA 904664'!G1598&amp;'CTOS FICHA 904664'!H1598&amp;'CTOS FICHA 904664'!I1598&amp;'CTOS FICHA 904664'!Q1598</f>
        <v/>
      </c>
      <c r="F1597" s="8">
        <f>+'CTOS FICHA 904664'!A1598</f>
        <v>0</v>
      </c>
      <c r="G1597" s="8">
        <f>+'CTOS FICHA 904664'!B1598</f>
        <v>0</v>
      </c>
      <c r="H1597" s="8">
        <f>+'CTOS FICHA 904664'!P1598</f>
        <v>0</v>
      </c>
    </row>
    <row r="1598" spans="1:8">
      <c r="A1598" t="str">
        <f>'CTOS FICHA 904946'!C1606&amp;'CTOS FICHA 904946'!D1606&amp;'CTOS FICHA 904946'!E1606&amp;'CTOS FICHA 904946'!F1606&amp;'CTOS FICHA 904946'!G1606&amp;'CTOS FICHA 904946'!H1606&amp;'CTOS FICHA 904946'!I1606</f>
        <v/>
      </c>
      <c r="B1598" s="8">
        <f>+'CTOS FICHA 904946'!A1606</f>
        <v>0</v>
      </c>
      <c r="C1598" s="8">
        <f>+'CTOS FICHA 904946'!B1606</f>
        <v>0</v>
      </c>
      <c r="D1598" s="8">
        <f>+'CTOS FICHA 904946'!P1606</f>
        <v>0</v>
      </c>
      <c r="E1598" t="str">
        <f>'CTOS FICHA 904664'!C1599&amp;'CTOS FICHA 904664'!D1599&amp;'CTOS FICHA 904664'!E1599&amp;'CTOS FICHA 904664'!F1599&amp;'CTOS FICHA 904664'!G1599&amp;'CTOS FICHA 904664'!H1599&amp;'CTOS FICHA 904664'!I1599&amp;'CTOS FICHA 904664'!Q1599</f>
        <v/>
      </c>
      <c r="F1598" s="8">
        <f>+'CTOS FICHA 904664'!A1599</f>
        <v>0</v>
      </c>
      <c r="G1598" s="8">
        <f>+'CTOS FICHA 904664'!B1599</f>
        <v>0</v>
      </c>
      <c r="H1598" s="8">
        <f>+'CTOS FICHA 904664'!P1599</f>
        <v>0</v>
      </c>
    </row>
    <row r="1599" spans="1:8">
      <c r="A1599" t="str">
        <f>'CTOS FICHA 904946'!C1607&amp;'CTOS FICHA 904946'!D1607&amp;'CTOS FICHA 904946'!E1607&amp;'CTOS FICHA 904946'!F1607&amp;'CTOS FICHA 904946'!G1607&amp;'CTOS FICHA 904946'!H1607&amp;'CTOS FICHA 904946'!I1607</f>
        <v/>
      </c>
      <c r="B1599" s="8">
        <f>+'CTOS FICHA 904946'!A1607</f>
        <v>0</v>
      </c>
      <c r="C1599" s="8">
        <f>+'CTOS FICHA 904946'!B1607</f>
        <v>0</v>
      </c>
      <c r="D1599" s="8">
        <f>+'CTOS FICHA 904946'!P1607</f>
        <v>0</v>
      </c>
      <c r="E1599" t="str">
        <f>'CTOS FICHA 904664'!C1600&amp;'CTOS FICHA 904664'!D1600&amp;'CTOS FICHA 904664'!E1600&amp;'CTOS FICHA 904664'!F1600&amp;'CTOS FICHA 904664'!G1600&amp;'CTOS FICHA 904664'!H1600&amp;'CTOS FICHA 904664'!I1600&amp;'CTOS FICHA 904664'!Q1600</f>
        <v/>
      </c>
      <c r="F1599" s="8">
        <f>+'CTOS FICHA 904664'!A1600</f>
        <v>0</v>
      </c>
      <c r="G1599" s="8">
        <f>+'CTOS FICHA 904664'!B1600</f>
        <v>0</v>
      </c>
      <c r="H1599" s="8">
        <f>+'CTOS FICHA 904664'!P1600</f>
        <v>0</v>
      </c>
    </row>
    <row r="1600" spans="1:8">
      <c r="A1600" t="str">
        <f>'CTOS FICHA 904946'!C1608&amp;'CTOS FICHA 904946'!D1608&amp;'CTOS FICHA 904946'!E1608&amp;'CTOS FICHA 904946'!F1608&amp;'CTOS FICHA 904946'!G1608&amp;'CTOS FICHA 904946'!H1608&amp;'CTOS FICHA 904946'!I1608</f>
        <v/>
      </c>
      <c r="B1600" s="8">
        <f>+'CTOS FICHA 904946'!A1608</f>
        <v>0</v>
      </c>
      <c r="C1600" s="8">
        <f>+'CTOS FICHA 904946'!B1608</f>
        <v>0</v>
      </c>
      <c r="D1600" s="8">
        <f>+'CTOS FICHA 904946'!P1608</f>
        <v>0</v>
      </c>
      <c r="E1600" t="str">
        <f>'CTOS FICHA 904664'!C1601&amp;'CTOS FICHA 904664'!D1601&amp;'CTOS FICHA 904664'!E1601&amp;'CTOS FICHA 904664'!F1601&amp;'CTOS FICHA 904664'!G1601&amp;'CTOS FICHA 904664'!H1601&amp;'CTOS FICHA 904664'!I1601&amp;'CTOS FICHA 904664'!Q1601</f>
        <v/>
      </c>
      <c r="F1600" s="8">
        <f>+'CTOS FICHA 904664'!A1601</f>
        <v>0</v>
      </c>
      <c r="G1600" s="8">
        <f>+'CTOS FICHA 904664'!B1601</f>
        <v>0</v>
      </c>
      <c r="H1600" s="8">
        <f>+'CTOS FICHA 904664'!P1601</f>
        <v>0</v>
      </c>
    </row>
    <row r="1601" spans="1:8">
      <c r="A1601" t="str">
        <f>'CTOS FICHA 904946'!C1609&amp;'CTOS FICHA 904946'!D1609&amp;'CTOS FICHA 904946'!E1609&amp;'CTOS FICHA 904946'!F1609&amp;'CTOS FICHA 904946'!G1609&amp;'CTOS FICHA 904946'!H1609&amp;'CTOS FICHA 904946'!I1609</f>
        <v/>
      </c>
      <c r="B1601" s="8">
        <f>+'CTOS FICHA 904946'!A1609</f>
        <v>0</v>
      </c>
      <c r="C1601" s="8">
        <f>+'CTOS FICHA 904946'!B1609</f>
        <v>0</v>
      </c>
      <c r="D1601" s="8">
        <f>+'CTOS FICHA 904946'!P1609</f>
        <v>0</v>
      </c>
      <c r="E1601" t="str">
        <f>'CTOS FICHA 904664'!C1602&amp;'CTOS FICHA 904664'!D1602&amp;'CTOS FICHA 904664'!E1602&amp;'CTOS FICHA 904664'!F1602&amp;'CTOS FICHA 904664'!G1602&amp;'CTOS FICHA 904664'!H1602&amp;'CTOS FICHA 904664'!I1602&amp;'CTOS FICHA 904664'!Q1602</f>
        <v/>
      </c>
      <c r="F1601" s="8">
        <f>+'CTOS FICHA 904664'!A1602</f>
        <v>0</v>
      </c>
      <c r="G1601" s="8">
        <f>+'CTOS FICHA 904664'!B1602</f>
        <v>0</v>
      </c>
      <c r="H1601" s="8">
        <f>+'CTOS FICHA 904664'!P1602</f>
        <v>0</v>
      </c>
    </row>
    <row r="1602" spans="1:8">
      <c r="A1602" t="str">
        <f>'CTOS FICHA 904946'!C1610&amp;'CTOS FICHA 904946'!D1610&amp;'CTOS FICHA 904946'!E1610&amp;'CTOS FICHA 904946'!F1610&amp;'CTOS FICHA 904946'!G1610&amp;'CTOS FICHA 904946'!H1610&amp;'CTOS FICHA 904946'!I1610</f>
        <v/>
      </c>
      <c r="B1602" s="8">
        <f>+'CTOS FICHA 904946'!A1610</f>
        <v>0</v>
      </c>
      <c r="C1602" s="8">
        <f>+'CTOS FICHA 904946'!B1610</f>
        <v>0</v>
      </c>
      <c r="D1602" s="8">
        <f>+'CTOS FICHA 904946'!P1610</f>
        <v>0</v>
      </c>
      <c r="E1602" t="str">
        <f>'CTOS FICHA 904664'!C1603&amp;'CTOS FICHA 904664'!D1603&amp;'CTOS FICHA 904664'!E1603&amp;'CTOS FICHA 904664'!F1603&amp;'CTOS FICHA 904664'!G1603&amp;'CTOS FICHA 904664'!H1603&amp;'CTOS FICHA 904664'!I1603&amp;'CTOS FICHA 904664'!Q1603</f>
        <v/>
      </c>
      <c r="F1602" s="8">
        <f>+'CTOS FICHA 904664'!A1603</f>
        <v>0</v>
      </c>
      <c r="G1602" s="8">
        <f>+'CTOS FICHA 904664'!B1603</f>
        <v>0</v>
      </c>
      <c r="H1602" s="8">
        <f>+'CTOS FICHA 904664'!P1603</f>
        <v>0</v>
      </c>
    </row>
    <row r="1603" spans="1:8">
      <c r="A1603" t="str">
        <f>'CTOS FICHA 904946'!C1611&amp;'CTOS FICHA 904946'!D1611&amp;'CTOS FICHA 904946'!E1611&amp;'CTOS FICHA 904946'!F1611&amp;'CTOS FICHA 904946'!G1611&amp;'CTOS FICHA 904946'!H1611&amp;'CTOS FICHA 904946'!I1611</f>
        <v/>
      </c>
      <c r="B1603" s="8">
        <f>+'CTOS FICHA 904946'!A1611</f>
        <v>0</v>
      </c>
      <c r="C1603" s="8">
        <f>+'CTOS FICHA 904946'!B1611</f>
        <v>0</v>
      </c>
      <c r="D1603" s="8">
        <f>+'CTOS FICHA 904946'!P1611</f>
        <v>0</v>
      </c>
      <c r="E1603" t="str">
        <f>'CTOS FICHA 904664'!C1604&amp;'CTOS FICHA 904664'!D1604&amp;'CTOS FICHA 904664'!E1604&amp;'CTOS FICHA 904664'!F1604&amp;'CTOS FICHA 904664'!G1604&amp;'CTOS FICHA 904664'!H1604&amp;'CTOS FICHA 904664'!I1604&amp;'CTOS FICHA 904664'!Q1604</f>
        <v/>
      </c>
      <c r="F1603" s="8">
        <f>+'CTOS FICHA 904664'!A1604</f>
        <v>0</v>
      </c>
      <c r="G1603" s="8">
        <f>+'CTOS FICHA 904664'!B1604</f>
        <v>0</v>
      </c>
      <c r="H1603" s="8">
        <f>+'CTOS FICHA 904664'!P1604</f>
        <v>0</v>
      </c>
    </row>
    <row r="1604" spans="1:8">
      <c r="A1604" t="str">
        <f>'CTOS FICHA 904946'!C1612&amp;'CTOS FICHA 904946'!D1612&amp;'CTOS FICHA 904946'!E1612&amp;'CTOS FICHA 904946'!F1612&amp;'CTOS FICHA 904946'!G1612&amp;'CTOS FICHA 904946'!H1612&amp;'CTOS FICHA 904946'!I1612</f>
        <v/>
      </c>
      <c r="B1604" s="8">
        <f>+'CTOS FICHA 904946'!A1612</f>
        <v>0</v>
      </c>
      <c r="C1604" s="8">
        <f>+'CTOS FICHA 904946'!B1612</f>
        <v>0</v>
      </c>
      <c r="D1604" s="8">
        <f>+'CTOS FICHA 904946'!P1612</f>
        <v>0</v>
      </c>
      <c r="E1604" t="str">
        <f>'CTOS FICHA 904664'!C1605&amp;'CTOS FICHA 904664'!D1605&amp;'CTOS FICHA 904664'!E1605&amp;'CTOS FICHA 904664'!F1605&amp;'CTOS FICHA 904664'!G1605&amp;'CTOS FICHA 904664'!H1605&amp;'CTOS FICHA 904664'!I1605&amp;'CTOS FICHA 904664'!Q1605</f>
        <v/>
      </c>
      <c r="F1604" s="8">
        <f>+'CTOS FICHA 904664'!A1605</f>
        <v>0</v>
      </c>
      <c r="G1604" s="8">
        <f>+'CTOS FICHA 904664'!B1605</f>
        <v>0</v>
      </c>
      <c r="H1604" s="8">
        <f>+'CTOS FICHA 904664'!P1605</f>
        <v>0</v>
      </c>
    </row>
    <row r="1605" spans="1:8">
      <c r="A1605" t="str">
        <f>'CTOS FICHA 904946'!C1613&amp;'CTOS FICHA 904946'!D1613&amp;'CTOS FICHA 904946'!E1613&amp;'CTOS FICHA 904946'!F1613&amp;'CTOS FICHA 904946'!G1613&amp;'CTOS FICHA 904946'!H1613&amp;'CTOS FICHA 904946'!I1613</f>
        <v/>
      </c>
      <c r="B1605" s="8">
        <f>+'CTOS FICHA 904946'!A1613</f>
        <v>0</v>
      </c>
      <c r="C1605" s="8">
        <f>+'CTOS FICHA 904946'!B1613</f>
        <v>0</v>
      </c>
      <c r="D1605" s="8">
        <f>+'CTOS FICHA 904946'!P1613</f>
        <v>0</v>
      </c>
      <c r="E1605" t="str">
        <f>'CTOS FICHA 904664'!C1606&amp;'CTOS FICHA 904664'!D1606&amp;'CTOS FICHA 904664'!E1606&amp;'CTOS FICHA 904664'!F1606&amp;'CTOS FICHA 904664'!G1606&amp;'CTOS FICHA 904664'!H1606&amp;'CTOS FICHA 904664'!I1606&amp;'CTOS FICHA 904664'!Q1606</f>
        <v/>
      </c>
      <c r="F1605" s="8">
        <f>+'CTOS FICHA 904664'!A1606</f>
        <v>0</v>
      </c>
      <c r="G1605" s="8">
        <f>+'CTOS FICHA 904664'!B1606</f>
        <v>0</v>
      </c>
      <c r="H1605" s="8">
        <f>+'CTOS FICHA 904664'!P1606</f>
        <v>0</v>
      </c>
    </row>
    <row r="1606" spans="1:8">
      <c r="A1606" t="str">
        <f>'CTOS FICHA 904946'!C1614&amp;'CTOS FICHA 904946'!D1614&amp;'CTOS FICHA 904946'!E1614&amp;'CTOS FICHA 904946'!F1614&amp;'CTOS FICHA 904946'!G1614&amp;'CTOS FICHA 904946'!H1614&amp;'CTOS FICHA 904946'!I1614</f>
        <v/>
      </c>
      <c r="B1606" s="8">
        <f>+'CTOS FICHA 904946'!A1614</f>
        <v>0</v>
      </c>
      <c r="C1606" s="8">
        <f>+'CTOS FICHA 904946'!B1614</f>
        <v>0</v>
      </c>
      <c r="D1606" s="8">
        <f>+'CTOS FICHA 904946'!P1614</f>
        <v>0</v>
      </c>
      <c r="E1606" t="str">
        <f>'CTOS FICHA 904664'!C1607&amp;'CTOS FICHA 904664'!D1607&amp;'CTOS FICHA 904664'!E1607&amp;'CTOS FICHA 904664'!F1607&amp;'CTOS FICHA 904664'!G1607&amp;'CTOS FICHA 904664'!H1607&amp;'CTOS FICHA 904664'!I1607&amp;'CTOS FICHA 904664'!Q1607</f>
        <v/>
      </c>
      <c r="F1606" s="8">
        <f>+'CTOS FICHA 904664'!A1607</f>
        <v>0</v>
      </c>
      <c r="G1606" s="8">
        <f>+'CTOS FICHA 904664'!B1607</f>
        <v>0</v>
      </c>
      <c r="H1606" s="8">
        <f>+'CTOS FICHA 904664'!P1607</f>
        <v>0</v>
      </c>
    </row>
    <row r="1607" spans="1:8">
      <c r="A1607" t="str">
        <f>'CTOS FICHA 904946'!C1615&amp;'CTOS FICHA 904946'!D1615&amp;'CTOS FICHA 904946'!E1615&amp;'CTOS FICHA 904946'!F1615&amp;'CTOS FICHA 904946'!G1615&amp;'CTOS FICHA 904946'!H1615&amp;'CTOS FICHA 904946'!I1615</f>
        <v/>
      </c>
      <c r="B1607" s="8">
        <f>+'CTOS FICHA 904946'!A1615</f>
        <v>0</v>
      </c>
      <c r="C1607" s="8">
        <f>+'CTOS FICHA 904946'!B1615</f>
        <v>0</v>
      </c>
      <c r="D1607" s="8">
        <f>+'CTOS FICHA 904946'!P1615</f>
        <v>0</v>
      </c>
      <c r="E1607" t="str">
        <f>'CTOS FICHA 904664'!C1608&amp;'CTOS FICHA 904664'!D1608&amp;'CTOS FICHA 904664'!E1608&amp;'CTOS FICHA 904664'!F1608&amp;'CTOS FICHA 904664'!G1608&amp;'CTOS FICHA 904664'!H1608&amp;'CTOS FICHA 904664'!I1608&amp;'CTOS FICHA 904664'!Q1608</f>
        <v/>
      </c>
      <c r="F1607" s="8">
        <f>+'CTOS FICHA 904664'!A1608</f>
        <v>0</v>
      </c>
      <c r="G1607" s="8">
        <f>+'CTOS FICHA 904664'!B1608</f>
        <v>0</v>
      </c>
      <c r="H1607" s="8">
        <f>+'CTOS FICHA 904664'!P1608</f>
        <v>0</v>
      </c>
    </row>
    <row r="1608" spans="1:8">
      <c r="A1608" t="str">
        <f>'CTOS FICHA 904946'!C1616&amp;'CTOS FICHA 904946'!D1616&amp;'CTOS FICHA 904946'!E1616&amp;'CTOS FICHA 904946'!F1616&amp;'CTOS FICHA 904946'!G1616&amp;'CTOS FICHA 904946'!H1616&amp;'CTOS FICHA 904946'!I1616</f>
        <v/>
      </c>
      <c r="B1608" s="8">
        <f>+'CTOS FICHA 904946'!A1616</f>
        <v>0</v>
      </c>
      <c r="C1608" s="8">
        <f>+'CTOS FICHA 904946'!B1616</f>
        <v>0</v>
      </c>
      <c r="D1608" s="8">
        <f>+'CTOS FICHA 904946'!P1616</f>
        <v>0</v>
      </c>
      <c r="E1608" t="str">
        <f>'CTOS FICHA 904664'!C1609&amp;'CTOS FICHA 904664'!D1609&amp;'CTOS FICHA 904664'!E1609&amp;'CTOS FICHA 904664'!F1609&amp;'CTOS FICHA 904664'!G1609&amp;'CTOS FICHA 904664'!H1609&amp;'CTOS FICHA 904664'!I1609&amp;'CTOS FICHA 904664'!Q1609</f>
        <v/>
      </c>
      <c r="F1608" s="8">
        <f>+'CTOS FICHA 904664'!A1609</f>
        <v>0</v>
      </c>
      <c r="G1608" s="8">
        <f>+'CTOS FICHA 904664'!B1609</f>
        <v>0</v>
      </c>
      <c r="H1608" s="8">
        <f>+'CTOS FICHA 904664'!P1609</f>
        <v>0</v>
      </c>
    </row>
    <row r="1609" spans="1:8">
      <c r="A1609" t="str">
        <f>'CTOS FICHA 904946'!C1617&amp;'CTOS FICHA 904946'!D1617&amp;'CTOS FICHA 904946'!E1617&amp;'CTOS FICHA 904946'!F1617&amp;'CTOS FICHA 904946'!G1617&amp;'CTOS FICHA 904946'!H1617&amp;'CTOS FICHA 904946'!I1617</f>
        <v/>
      </c>
      <c r="B1609" s="8">
        <f>+'CTOS FICHA 904946'!A1617</f>
        <v>0</v>
      </c>
      <c r="C1609" s="8">
        <f>+'CTOS FICHA 904946'!B1617</f>
        <v>0</v>
      </c>
      <c r="D1609" s="8">
        <f>+'CTOS FICHA 904946'!P1617</f>
        <v>0</v>
      </c>
      <c r="E1609" t="str">
        <f>'CTOS FICHA 904664'!C1610&amp;'CTOS FICHA 904664'!D1610&amp;'CTOS FICHA 904664'!E1610&amp;'CTOS FICHA 904664'!F1610&amp;'CTOS FICHA 904664'!G1610&amp;'CTOS FICHA 904664'!H1610&amp;'CTOS FICHA 904664'!I1610&amp;'CTOS FICHA 904664'!Q1610</f>
        <v/>
      </c>
      <c r="F1609" s="8">
        <f>+'CTOS FICHA 904664'!A1610</f>
        <v>0</v>
      </c>
      <c r="G1609" s="8">
        <f>+'CTOS FICHA 904664'!B1610</f>
        <v>0</v>
      </c>
      <c r="H1609" s="8">
        <f>+'CTOS FICHA 904664'!P1610</f>
        <v>0</v>
      </c>
    </row>
    <row r="1610" spans="1:8">
      <c r="A1610" t="str">
        <f>'CTOS FICHA 904946'!C1618&amp;'CTOS FICHA 904946'!D1618&amp;'CTOS FICHA 904946'!E1618&amp;'CTOS FICHA 904946'!F1618&amp;'CTOS FICHA 904946'!G1618&amp;'CTOS FICHA 904946'!H1618&amp;'CTOS FICHA 904946'!I1618</f>
        <v/>
      </c>
      <c r="B1610" s="8">
        <f>+'CTOS FICHA 904946'!A1618</f>
        <v>0</v>
      </c>
      <c r="C1610" s="8">
        <f>+'CTOS FICHA 904946'!B1618</f>
        <v>0</v>
      </c>
      <c r="D1610" s="8">
        <f>+'CTOS FICHA 904946'!P1618</f>
        <v>0</v>
      </c>
      <c r="E1610" t="str">
        <f>'CTOS FICHA 904664'!C1611&amp;'CTOS FICHA 904664'!D1611&amp;'CTOS FICHA 904664'!E1611&amp;'CTOS FICHA 904664'!F1611&amp;'CTOS FICHA 904664'!G1611&amp;'CTOS FICHA 904664'!H1611&amp;'CTOS FICHA 904664'!I1611&amp;'CTOS FICHA 904664'!Q1611</f>
        <v/>
      </c>
      <c r="F1610" s="8">
        <f>+'CTOS FICHA 904664'!A1611</f>
        <v>0</v>
      </c>
      <c r="G1610" s="8">
        <f>+'CTOS FICHA 904664'!B1611</f>
        <v>0</v>
      </c>
      <c r="H1610" s="8">
        <f>+'CTOS FICHA 904664'!P1611</f>
        <v>0</v>
      </c>
    </row>
    <row r="1611" spans="1:8">
      <c r="A1611" t="str">
        <f>'CTOS FICHA 904946'!C1619&amp;'CTOS FICHA 904946'!D1619&amp;'CTOS FICHA 904946'!E1619&amp;'CTOS FICHA 904946'!F1619&amp;'CTOS FICHA 904946'!G1619&amp;'CTOS FICHA 904946'!H1619&amp;'CTOS FICHA 904946'!I1619</f>
        <v/>
      </c>
      <c r="B1611" s="8">
        <f>+'CTOS FICHA 904946'!A1619</f>
        <v>0</v>
      </c>
      <c r="C1611" s="8">
        <f>+'CTOS FICHA 904946'!B1619</f>
        <v>0</v>
      </c>
      <c r="D1611" s="8">
        <f>+'CTOS FICHA 904946'!P1619</f>
        <v>0</v>
      </c>
      <c r="E1611" t="str">
        <f>'CTOS FICHA 904664'!C1612&amp;'CTOS FICHA 904664'!D1612&amp;'CTOS FICHA 904664'!E1612&amp;'CTOS FICHA 904664'!F1612&amp;'CTOS FICHA 904664'!G1612&amp;'CTOS FICHA 904664'!H1612&amp;'CTOS FICHA 904664'!I1612&amp;'CTOS FICHA 904664'!Q1612</f>
        <v/>
      </c>
      <c r="F1611" s="8">
        <f>+'CTOS FICHA 904664'!A1612</f>
        <v>0</v>
      </c>
      <c r="G1611" s="8">
        <f>+'CTOS FICHA 904664'!B1612</f>
        <v>0</v>
      </c>
      <c r="H1611" s="8">
        <f>+'CTOS FICHA 904664'!P1612</f>
        <v>0</v>
      </c>
    </row>
    <row r="1612" spans="1:8">
      <c r="A1612" t="str">
        <f>'CTOS FICHA 904946'!C1620&amp;'CTOS FICHA 904946'!D1620&amp;'CTOS FICHA 904946'!E1620&amp;'CTOS FICHA 904946'!F1620&amp;'CTOS FICHA 904946'!G1620&amp;'CTOS FICHA 904946'!H1620&amp;'CTOS FICHA 904946'!I1620</f>
        <v/>
      </c>
      <c r="B1612" s="8">
        <f>+'CTOS FICHA 904946'!A1620</f>
        <v>0</v>
      </c>
      <c r="C1612" s="8">
        <f>+'CTOS FICHA 904946'!B1620</f>
        <v>0</v>
      </c>
      <c r="D1612" s="8">
        <f>+'CTOS FICHA 904946'!P1620</f>
        <v>0</v>
      </c>
      <c r="E1612" t="str">
        <f>'CTOS FICHA 904664'!C1613&amp;'CTOS FICHA 904664'!D1613&amp;'CTOS FICHA 904664'!E1613&amp;'CTOS FICHA 904664'!F1613&amp;'CTOS FICHA 904664'!G1613&amp;'CTOS FICHA 904664'!H1613&amp;'CTOS FICHA 904664'!I1613&amp;'CTOS FICHA 904664'!Q1613</f>
        <v/>
      </c>
      <c r="F1612" s="8">
        <f>+'CTOS FICHA 904664'!A1613</f>
        <v>0</v>
      </c>
      <c r="G1612" s="8">
        <f>+'CTOS FICHA 904664'!B1613</f>
        <v>0</v>
      </c>
      <c r="H1612" s="8">
        <f>+'CTOS FICHA 904664'!P1613</f>
        <v>0</v>
      </c>
    </row>
    <row r="1613" spans="1:8">
      <c r="A1613" t="str">
        <f>'CTOS FICHA 904946'!C1621&amp;'CTOS FICHA 904946'!D1621&amp;'CTOS FICHA 904946'!E1621&amp;'CTOS FICHA 904946'!F1621&amp;'CTOS FICHA 904946'!G1621&amp;'CTOS FICHA 904946'!H1621&amp;'CTOS FICHA 904946'!I1621</f>
        <v/>
      </c>
      <c r="B1613" s="8">
        <f>+'CTOS FICHA 904946'!A1621</f>
        <v>0</v>
      </c>
      <c r="C1613" s="8">
        <f>+'CTOS FICHA 904946'!B1621</f>
        <v>0</v>
      </c>
      <c r="D1613" s="8">
        <f>+'CTOS FICHA 904946'!P1621</f>
        <v>0</v>
      </c>
      <c r="E1613" t="str">
        <f>'CTOS FICHA 904664'!C1614&amp;'CTOS FICHA 904664'!D1614&amp;'CTOS FICHA 904664'!E1614&amp;'CTOS FICHA 904664'!F1614&amp;'CTOS FICHA 904664'!G1614&amp;'CTOS FICHA 904664'!H1614&amp;'CTOS FICHA 904664'!I1614&amp;'CTOS FICHA 904664'!Q1614</f>
        <v/>
      </c>
      <c r="F1613" s="8">
        <f>+'CTOS FICHA 904664'!A1614</f>
        <v>0</v>
      </c>
      <c r="G1613" s="8">
        <f>+'CTOS FICHA 904664'!B1614</f>
        <v>0</v>
      </c>
      <c r="H1613" s="8">
        <f>+'CTOS FICHA 904664'!P1614</f>
        <v>0</v>
      </c>
    </row>
    <row r="1614" spans="1:8">
      <c r="A1614" t="str">
        <f>'CTOS FICHA 904946'!C1622&amp;'CTOS FICHA 904946'!D1622&amp;'CTOS FICHA 904946'!E1622&amp;'CTOS FICHA 904946'!F1622&amp;'CTOS FICHA 904946'!G1622&amp;'CTOS FICHA 904946'!H1622&amp;'CTOS FICHA 904946'!I1622</f>
        <v/>
      </c>
      <c r="B1614" s="8">
        <f>+'CTOS FICHA 904946'!A1622</f>
        <v>0</v>
      </c>
      <c r="C1614" s="8">
        <f>+'CTOS FICHA 904946'!B1622</f>
        <v>0</v>
      </c>
      <c r="D1614" s="8">
        <f>+'CTOS FICHA 904946'!P1622</f>
        <v>0</v>
      </c>
      <c r="E1614" t="str">
        <f>'CTOS FICHA 904664'!C1615&amp;'CTOS FICHA 904664'!D1615&amp;'CTOS FICHA 904664'!E1615&amp;'CTOS FICHA 904664'!F1615&amp;'CTOS FICHA 904664'!G1615&amp;'CTOS FICHA 904664'!H1615&amp;'CTOS FICHA 904664'!I1615&amp;'CTOS FICHA 904664'!Q1615</f>
        <v/>
      </c>
      <c r="F1614" s="8">
        <f>+'CTOS FICHA 904664'!A1615</f>
        <v>0</v>
      </c>
      <c r="G1614" s="8">
        <f>+'CTOS FICHA 904664'!B1615</f>
        <v>0</v>
      </c>
      <c r="H1614" s="8">
        <f>+'CTOS FICHA 904664'!P1615</f>
        <v>0</v>
      </c>
    </row>
    <row r="1615" spans="1:8">
      <c r="A1615" t="str">
        <f>'CTOS FICHA 904946'!C1623&amp;'CTOS FICHA 904946'!D1623&amp;'CTOS FICHA 904946'!E1623&amp;'CTOS FICHA 904946'!F1623&amp;'CTOS FICHA 904946'!G1623&amp;'CTOS FICHA 904946'!H1623&amp;'CTOS FICHA 904946'!I1623</f>
        <v/>
      </c>
      <c r="B1615" s="8">
        <f>+'CTOS FICHA 904946'!A1623</f>
        <v>0</v>
      </c>
      <c r="C1615" s="8">
        <f>+'CTOS FICHA 904946'!B1623</f>
        <v>0</v>
      </c>
      <c r="D1615" s="8">
        <f>+'CTOS FICHA 904946'!P1623</f>
        <v>0</v>
      </c>
      <c r="E1615" t="str">
        <f>'CTOS FICHA 904664'!C1616&amp;'CTOS FICHA 904664'!D1616&amp;'CTOS FICHA 904664'!E1616&amp;'CTOS FICHA 904664'!F1616&amp;'CTOS FICHA 904664'!G1616&amp;'CTOS FICHA 904664'!H1616&amp;'CTOS FICHA 904664'!I1616&amp;'CTOS FICHA 904664'!Q1616</f>
        <v/>
      </c>
      <c r="F1615" s="8">
        <f>+'CTOS FICHA 904664'!A1616</f>
        <v>0</v>
      </c>
      <c r="G1615" s="8">
        <f>+'CTOS FICHA 904664'!B1616</f>
        <v>0</v>
      </c>
      <c r="H1615" s="8">
        <f>+'CTOS FICHA 904664'!P1616</f>
        <v>0</v>
      </c>
    </row>
    <row r="1616" spans="1:8">
      <c r="A1616" t="str">
        <f>'CTOS FICHA 904946'!C1624&amp;'CTOS FICHA 904946'!D1624&amp;'CTOS FICHA 904946'!E1624&amp;'CTOS FICHA 904946'!F1624&amp;'CTOS FICHA 904946'!G1624&amp;'CTOS FICHA 904946'!H1624&amp;'CTOS FICHA 904946'!I1624</f>
        <v/>
      </c>
      <c r="B1616" s="8">
        <f>+'CTOS FICHA 904946'!A1624</f>
        <v>0</v>
      </c>
      <c r="C1616" s="8">
        <f>+'CTOS FICHA 904946'!B1624</f>
        <v>0</v>
      </c>
      <c r="D1616" s="8">
        <f>+'CTOS FICHA 904946'!P1624</f>
        <v>0</v>
      </c>
      <c r="E1616" t="str">
        <f>'CTOS FICHA 904664'!C1617&amp;'CTOS FICHA 904664'!D1617&amp;'CTOS FICHA 904664'!E1617&amp;'CTOS FICHA 904664'!F1617&amp;'CTOS FICHA 904664'!G1617&amp;'CTOS FICHA 904664'!H1617&amp;'CTOS FICHA 904664'!I1617&amp;'CTOS FICHA 904664'!Q1617</f>
        <v/>
      </c>
      <c r="F1616" s="8">
        <f>+'CTOS FICHA 904664'!A1617</f>
        <v>0</v>
      </c>
      <c r="G1616" s="8">
        <f>+'CTOS FICHA 904664'!B1617</f>
        <v>0</v>
      </c>
      <c r="H1616" s="8">
        <f>+'CTOS FICHA 904664'!P1617</f>
        <v>0</v>
      </c>
    </row>
    <row r="1617" spans="1:8">
      <c r="A1617" t="str">
        <f>'CTOS FICHA 904946'!C1625&amp;'CTOS FICHA 904946'!D1625&amp;'CTOS FICHA 904946'!E1625&amp;'CTOS FICHA 904946'!F1625&amp;'CTOS FICHA 904946'!G1625&amp;'CTOS FICHA 904946'!H1625&amp;'CTOS FICHA 904946'!I1625</f>
        <v/>
      </c>
      <c r="B1617" s="8">
        <f>+'CTOS FICHA 904946'!A1625</f>
        <v>0</v>
      </c>
      <c r="C1617" s="8">
        <f>+'CTOS FICHA 904946'!B1625</f>
        <v>0</v>
      </c>
      <c r="D1617" s="8">
        <f>+'CTOS FICHA 904946'!P1625</f>
        <v>0</v>
      </c>
      <c r="E1617" t="str">
        <f>'CTOS FICHA 904664'!C1618&amp;'CTOS FICHA 904664'!D1618&amp;'CTOS FICHA 904664'!E1618&amp;'CTOS FICHA 904664'!F1618&amp;'CTOS FICHA 904664'!G1618&amp;'CTOS FICHA 904664'!H1618&amp;'CTOS FICHA 904664'!I1618&amp;'CTOS FICHA 904664'!Q1618</f>
        <v/>
      </c>
      <c r="F1617" s="8">
        <f>+'CTOS FICHA 904664'!A1618</f>
        <v>0</v>
      </c>
      <c r="G1617" s="8">
        <f>+'CTOS FICHA 904664'!B1618</f>
        <v>0</v>
      </c>
      <c r="H1617" s="8">
        <f>+'CTOS FICHA 904664'!P1618</f>
        <v>0</v>
      </c>
    </row>
    <row r="1618" spans="1:8">
      <c r="A1618" t="str">
        <f>'CTOS FICHA 904946'!C1626&amp;'CTOS FICHA 904946'!D1626&amp;'CTOS FICHA 904946'!E1626&amp;'CTOS FICHA 904946'!F1626&amp;'CTOS FICHA 904946'!G1626&amp;'CTOS FICHA 904946'!H1626&amp;'CTOS FICHA 904946'!I1626</f>
        <v/>
      </c>
      <c r="B1618" s="8">
        <f>+'CTOS FICHA 904946'!A1626</f>
        <v>0</v>
      </c>
      <c r="C1618" s="8">
        <f>+'CTOS FICHA 904946'!B1626</f>
        <v>0</v>
      </c>
      <c r="D1618" s="8">
        <f>+'CTOS FICHA 904946'!P1626</f>
        <v>0</v>
      </c>
      <c r="E1618" t="str">
        <f>'CTOS FICHA 904664'!C1619&amp;'CTOS FICHA 904664'!D1619&amp;'CTOS FICHA 904664'!E1619&amp;'CTOS FICHA 904664'!F1619&amp;'CTOS FICHA 904664'!G1619&amp;'CTOS FICHA 904664'!H1619&amp;'CTOS FICHA 904664'!I1619&amp;'CTOS FICHA 904664'!Q1619</f>
        <v/>
      </c>
      <c r="F1618" s="8">
        <f>+'CTOS FICHA 904664'!A1619</f>
        <v>0</v>
      </c>
      <c r="G1618" s="8">
        <f>+'CTOS FICHA 904664'!B1619</f>
        <v>0</v>
      </c>
      <c r="H1618" s="8">
        <f>+'CTOS FICHA 904664'!P1619</f>
        <v>0</v>
      </c>
    </row>
    <row r="1619" spans="1:8">
      <c r="A1619" t="str">
        <f>'CTOS FICHA 904946'!C1627&amp;'CTOS FICHA 904946'!D1627&amp;'CTOS FICHA 904946'!E1627&amp;'CTOS FICHA 904946'!F1627&amp;'CTOS FICHA 904946'!G1627&amp;'CTOS FICHA 904946'!H1627&amp;'CTOS FICHA 904946'!I1627</f>
        <v/>
      </c>
      <c r="B1619" s="8">
        <f>+'CTOS FICHA 904946'!A1627</f>
        <v>0</v>
      </c>
      <c r="C1619" s="8">
        <f>+'CTOS FICHA 904946'!B1627</f>
        <v>0</v>
      </c>
      <c r="D1619" s="8">
        <f>+'CTOS FICHA 904946'!P1627</f>
        <v>0</v>
      </c>
      <c r="E1619" t="str">
        <f>'CTOS FICHA 904664'!C1620&amp;'CTOS FICHA 904664'!D1620&amp;'CTOS FICHA 904664'!E1620&amp;'CTOS FICHA 904664'!F1620&amp;'CTOS FICHA 904664'!G1620&amp;'CTOS FICHA 904664'!H1620&amp;'CTOS FICHA 904664'!I1620&amp;'CTOS FICHA 904664'!Q1620</f>
        <v/>
      </c>
      <c r="F1619" s="8">
        <f>+'CTOS FICHA 904664'!A1620</f>
        <v>0</v>
      </c>
      <c r="G1619" s="8">
        <f>+'CTOS FICHA 904664'!B1620</f>
        <v>0</v>
      </c>
      <c r="H1619" s="8">
        <f>+'CTOS FICHA 904664'!P1620</f>
        <v>0</v>
      </c>
    </row>
    <row r="1620" spans="1:8">
      <c r="A1620" t="str">
        <f>'CTOS FICHA 904946'!C1628&amp;'CTOS FICHA 904946'!D1628&amp;'CTOS FICHA 904946'!E1628&amp;'CTOS FICHA 904946'!F1628&amp;'CTOS FICHA 904946'!G1628&amp;'CTOS FICHA 904946'!H1628&amp;'CTOS FICHA 904946'!I1628</f>
        <v/>
      </c>
      <c r="B1620" s="8">
        <f>+'CTOS FICHA 904946'!A1628</f>
        <v>0</v>
      </c>
      <c r="C1620" s="8">
        <f>+'CTOS FICHA 904946'!B1628</f>
        <v>0</v>
      </c>
      <c r="D1620" s="8">
        <f>+'CTOS FICHA 904946'!P1628</f>
        <v>0</v>
      </c>
      <c r="E1620" t="str">
        <f>'CTOS FICHA 904664'!C1621&amp;'CTOS FICHA 904664'!D1621&amp;'CTOS FICHA 904664'!E1621&amp;'CTOS FICHA 904664'!F1621&amp;'CTOS FICHA 904664'!G1621&amp;'CTOS FICHA 904664'!H1621&amp;'CTOS FICHA 904664'!I1621&amp;'CTOS FICHA 904664'!Q1621</f>
        <v/>
      </c>
      <c r="F1620" s="8">
        <f>+'CTOS FICHA 904664'!A1621</f>
        <v>0</v>
      </c>
      <c r="G1620" s="8">
        <f>+'CTOS FICHA 904664'!B1621</f>
        <v>0</v>
      </c>
      <c r="H1620" s="8">
        <f>+'CTOS FICHA 904664'!P1621</f>
        <v>0</v>
      </c>
    </row>
    <row r="1621" spans="1:8">
      <c r="A1621" t="str">
        <f>'CTOS FICHA 904946'!C1629&amp;'CTOS FICHA 904946'!D1629&amp;'CTOS FICHA 904946'!E1629&amp;'CTOS FICHA 904946'!F1629&amp;'CTOS FICHA 904946'!G1629&amp;'CTOS FICHA 904946'!H1629&amp;'CTOS FICHA 904946'!I1629</f>
        <v/>
      </c>
      <c r="B1621" s="8">
        <f>+'CTOS FICHA 904946'!A1629</f>
        <v>0</v>
      </c>
      <c r="C1621" s="8">
        <f>+'CTOS FICHA 904946'!B1629</f>
        <v>0</v>
      </c>
      <c r="D1621" s="8">
        <f>+'CTOS FICHA 904946'!P1629</f>
        <v>0</v>
      </c>
      <c r="E1621" t="str">
        <f>'CTOS FICHA 904664'!C1622&amp;'CTOS FICHA 904664'!D1622&amp;'CTOS FICHA 904664'!E1622&amp;'CTOS FICHA 904664'!F1622&amp;'CTOS FICHA 904664'!G1622&amp;'CTOS FICHA 904664'!H1622&amp;'CTOS FICHA 904664'!I1622&amp;'CTOS FICHA 904664'!Q1622</f>
        <v/>
      </c>
      <c r="F1621" s="8">
        <f>+'CTOS FICHA 904664'!A1622</f>
        <v>0</v>
      </c>
      <c r="G1621" s="8">
        <f>+'CTOS FICHA 904664'!B1622</f>
        <v>0</v>
      </c>
      <c r="H1621" s="8">
        <f>+'CTOS FICHA 904664'!P1622</f>
        <v>0</v>
      </c>
    </row>
    <row r="1622" spans="1:8">
      <c r="A1622" t="str">
        <f>'CTOS FICHA 904946'!C1630&amp;'CTOS FICHA 904946'!D1630&amp;'CTOS FICHA 904946'!E1630&amp;'CTOS FICHA 904946'!F1630&amp;'CTOS FICHA 904946'!G1630&amp;'CTOS FICHA 904946'!H1630&amp;'CTOS FICHA 904946'!I1630</f>
        <v/>
      </c>
      <c r="B1622" s="8">
        <f>+'CTOS FICHA 904946'!A1630</f>
        <v>0</v>
      </c>
      <c r="C1622" s="8">
        <f>+'CTOS FICHA 904946'!B1630</f>
        <v>0</v>
      </c>
      <c r="D1622" s="8">
        <f>+'CTOS FICHA 904946'!P1630</f>
        <v>0</v>
      </c>
      <c r="E1622" t="str">
        <f>'CTOS FICHA 904664'!C1623&amp;'CTOS FICHA 904664'!D1623&amp;'CTOS FICHA 904664'!E1623&amp;'CTOS FICHA 904664'!F1623&amp;'CTOS FICHA 904664'!G1623&amp;'CTOS FICHA 904664'!H1623&amp;'CTOS FICHA 904664'!I1623&amp;'CTOS FICHA 904664'!Q1623</f>
        <v/>
      </c>
      <c r="F1622" s="8">
        <f>+'CTOS FICHA 904664'!A1623</f>
        <v>0</v>
      </c>
      <c r="G1622" s="8">
        <f>+'CTOS FICHA 904664'!B1623</f>
        <v>0</v>
      </c>
      <c r="H1622" s="8">
        <f>+'CTOS FICHA 904664'!P1623</f>
        <v>0</v>
      </c>
    </row>
    <row r="1623" spans="1:8">
      <c r="A1623" t="str">
        <f>'CTOS FICHA 904946'!C1631&amp;'CTOS FICHA 904946'!D1631&amp;'CTOS FICHA 904946'!E1631&amp;'CTOS FICHA 904946'!F1631&amp;'CTOS FICHA 904946'!G1631&amp;'CTOS FICHA 904946'!H1631&amp;'CTOS FICHA 904946'!I1631</f>
        <v/>
      </c>
      <c r="B1623" s="8">
        <f>+'CTOS FICHA 904946'!A1631</f>
        <v>0</v>
      </c>
      <c r="C1623" s="8">
        <f>+'CTOS FICHA 904946'!B1631</f>
        <v>0</v>
      </c>
      <c r="D1623" s="8">
        <f>+'CTOS FICHA 904946'!P1631</f>
        <v>0</v>
      </c>
      <c r="E1623" t="str">
        <f>'CTOS FICHA 904664'!C1624&amp;'CTOS FICHA 904664'!D1624&amp;'CTOS FICHA 904664'!E1624&amp;'CTOS FICHA 904664'!F1624&amp;'CTOS FICHA 904664'!G1624&amp;'CTOS FICHA 904664'!H1624&amp;'CTOS FICHA 904664'!I1624&amp;'CTOS FICHA 904664'!Q1624</f>
        <v/>
      </c>
      <c r="F1623" s="8">
        <f>+'CTOS FICHA 904664'!A1624</f>
        <v>0</v>
      </c>
      <c r="G1623" s="8">
        <f>+'CTOS FICHA 904664'!B1624</f>
        <v>0</v>
      </c>
      <c r="H1623" s="8">
        <f>+'CTOS FICHA 904664'!P1624</f>
        <v>0</v>
      </c>
    </row>
    <row r="1624" spans="1:8">
      <c r="A1624" t="str">
        <f>'CTOS FICHA 904946'!C1632&amp;'CTOS FICHA 904946'!D1632&amp;'CTOS FICHA 904946'!E1632&amp;'CTOS FICHA 904946'!F1632&amp;'CTOS FICHA 904946'!G1632&amp;'CTOS FICHA 904946'!H1632&amp;'CTOS FICHA 904946'!I1632</f>
        <v/>
      </c>
      <c r="B1624" s="8">
        <f>+'CTOS FICHA 904946'!A1632</f>
        <v>0</v>
      </c>
      <c r="C1624" s="8">
        <f>+'CTOS FICHA 904946'!B1632</f>
        <v>0</v>
      </c>
      <c r="D1624" s="8">
        <f>+'CTOS FICHA 904946'!P1632</f>
        <v>0</v>
      </c>
      <c r="E1624" t="str">
        <f>'CTOS FICHA 904664'!C1625&amp;'CTOS FICHA 904664'!D1625&amp;'CTOS FICHA 904664'!E1625&amp;'CTOS FICHA 904664'!F1625&amp;'CTOS FICHA 904664'!G1625&amp;'CTOS FICHA 904664'!H1625&amp;'CTOS FICHA 904664'!I1625&amp;'CTOS FICHA 904664'!Q1625</f>
        <v/>
      </c>
      <c r="F1624" s="8">
        <f>+'CTOS FICHA 904664'!A1625</f>
        <v>0</v>
      </c>
      <c r="G1624" s="8">
        <f>+'CTOS FICHA 904664'!B1625</f>
        <v>0</v>
      </c>
      <c r="H1624" s="8">
        <f>+'CTOS FICHA 904664'!P1625</f>
        <v>0</v>
      </c>
    </row>
    <row r="1625" spans="1:8">
      <c r="A1625" t="str">
        <f>'CTOS FICHA 904946'!C1633&amp;'CTOS FICHA 904946'!D1633&amp;'CTOS FICHA 904946'!E1633&amp;'CTOS FICHA 904946'!F1633&amp;'CTOS FICHA 904946'!G1633&amp;'CTOS FICHA 904946'!H1633&amp;'CTOS FICHA 904946'!I1633</f>
        <v/>
      </c>
      <c r="B1625" s="8">
        <f>+'CTOS FICHA 904946'!A1633</f>
        <v>0</v>
      </c>
      <c r="C1625" s="8">
        <f>+'CTOS FICHA 904946'!B1633</f>
        <v>0</v>
      </c>
      <c r="D1625" s="8">
        <f>+'CTOS FICHA 904946'!P1633</f>
        <v>0</v>
      </c>
      <c r="E1625" t="str">
        <f>'CTOS FICHA 904664'!C1626&amp;'CTOS FICHA 904664'!D1626&amp;'CTOS FICHA 904664'!E1626&amp;'CTOS FICHA 904664'!F1626&amp;'CTOS FICHA 904664'!G1626&amp;'CTOS FICHA 904664'!H1626&amp;'CTOS FICHA 904664'!I1626&amp;'CTOS FICHA 904664'!Q1626</f>
        <v/>
      </c>
      <c r="F1625" s="8">
        <f>+'CTOS FICHA 904664'!A1626</f>
        <v>0</v>
      </c>
      <c r="G1625" s="8">
        <f>+'CTOS FICHA 904664'!B1626</f>
        <v>0</v>
      </c>
      <c r="H1625" s="8">
        <f>+'CTOS FICHA 904664'!P1626</f>
        <v>0</v>
      </c>
    </row>
    <row r="1626" spans="1:8">
      <c r="A1626" t="str">
        <f>'CTOS FICHA 904946'!C1634&amp;'CTOS FICHA 904946'!D1634&amp;'CTOS FICHA 904946'!E1634&amp;'CTOS FICHA 904946'!F1634&amp;'CTOS FICHA 904946'!G1634&amp;'CTOS FICHA 904946'!H1634&amp;'CTOS FICHA 904946'!I1634</f>
        <v/>
      </c>
      <c r="B1626" s="8">
        <f>+'CTOS FICHA 904946'!A1634</f>
        <v>0</v>
      </c>
      <c r="C1626" s="8">
        <f>+'CTOS FICHA 904946'!B1634</f>
        <v>0</v>
      </c>
      <c r="D1626" s="8">
        <f>+'CTOS FICHA 904946'!P1634</f>
        <v>0</v>
      </c>
      <c r="E1626" t="str">
        <f>'CTOS FICHA 904664'!C1627&amp;'CTOS FICHA 904664'!D1627&amp;'CTOS FICHA 904664'!E1627&amp;'CTOS FICHA 904664'!F1627&amp;'CTOS FICHA 904664'!G1627&amp;'CTOS FICHA 904664'!H1627&amp;'CTOS FICHA 904664'!I1627&amp;'CTOS FICHA 904664'!Q1627</f>
        <v/>
      </c>
      <c r="F1626" s="8">
        <f>+'CTOS FICHA 904664'!A1627</f>
        <v>0</v>
      </c>
      <c r="G1626" s="8">
        <f>+'CTOS FICHA 904664'!B1627</f>
        <v>0</v>
      </c>
      <c r="H1626" s="8">
        <f>+'CTOS FICHA 904664'!P1627</f>
        <v>0</v>
      </c>
    </row>
    <row r="1627" spans="1:8">
      <c r="A1627" t="str">
        <f>'CTOS FICHA 904946'!C1635&amp;'CTOS FICHA 904946'!D1635&amp;'CTOS FICHA 904946'!E1635&amp;'CTOS FICHA 904946'!F1635&amp;'CTOS FICHA 904946'!G1635&amp;'CTOS FICHA 904946'!H1635&amp;'CTOS FICHA 904946'!I1635</f>
        <v/>
      </c>
      <c r="B1627" s="8">
        <f>+'CTOS FICHA 904946'!A1635</f>
        <v>0</v>
      </c>
      <c r="C1627" s="8">
        <f>+'CTOS FICHA 904946'!B1635</f>
        <v>0</v>
      </c>
      <c r="D1627" s="8">
        <f>+'CTOS FICHA 904946'!P1635</f>
        <v>0</v>
      </c>
      <c r="E1627" t="str">
        <f>'CTOS FICHA 904664'!C1628&amp;'CTOS FICHA 904664'!D1628&amp;'CTOS FICHA 904664'!E1628&amp;'CTOS FICHA 904664'!F1628&amp;'CTOS FICHA 904664'!G1628&amp;'CTOS FICHA 904664'!H1628&amp;'CTOS FICHA 904664'!I1628&amp;'CTOS FICHA 904664'!Q1628</f>
        <v/>
      </c>
      <c r="F1627" s="8">
        <f>+'CTOS FICHA 904664'!A1628</f>
        <v>0</v>
      </c>
      <c r="G1627" s="8">
        <f>+'CTOS FICHA 904664'!B1628</f>
        <v>0</v>
      </c>
      <c r="H1627" s="8">
        <f>+'CTOS FICHA 904664'!P1628</f>
        <v>0</v>
      </c>
    </row>
    <row r="1628" spans="1:8">
      <c r="A1628" t="str">
        <f>'CTOS FICHA 904946'!C1636&amp;'CTOS FICHA 904946'!D1636&amp;'CTOS FICHA 904946'!E1636&amp;'CTOS FICHA 904946'!F1636&amp;'CTOS FICHA 904946'!G1636&amp;'CTOS FICHA 904946'!H1636&amp;'CTOS FICHA 904946'!I1636</f>
        <v/>
      </c>
      <c r="B1628" s="8">
        <f>+'CTOS FICHA 904946'!A1636</f>
        <v>0</v>
      </c>
      <c r="C1628" s="8">
        <f>+'CTOS FICHA 904946'!B1636</f>
        <v>0</v>
      </c>
      <c r="D1628" s="8">
        <f>+'CTOS FICHA 904946'!P1636</f>
        <v>0</v>
      </c>
      <c r="E1628" t="str">
        <f>'CTOS FICHA 904664'!C1629&amp;'CTOS FICHA 904664'!D1629&amp;'CTOS FICHA 904664'!E1629&amp;'CTOS FICHA 904664'!F1629&amp;'CTOS FICHA 904664'!G1629&amp;'CTOS FICHA 904664'!H1629&amp;'CTOS FICHA 904664'!I1629&amp;'CTOS FICHA 904664'!Q1629</f>
        <v/>
      </c>
      <c r="F1628" s="8">
        <f>+'CTOS FICHA 904664'!A1629</f>
        <v>0</v>
      </c>
      <c r="G1628" s="8">
        <f>+'CTOS FICHA 904664'!B1629</f>
        <v>0</v>
      </c>
      <c r="H1628" s="8">
        <f>+'CTOS FICHA 904664'!P1629</f>
        <v>0</v>
      </c>
    </row>
    <row r="1629" spans="1:8">
      <c r="A1629" t="str">
        <f>'CTOS FICHA 904946'!C1637&amp;'CTOS FICHA 904946'!D1637&amp;'CTOS FICHA 904946'!E1637&amp;'CTOS FICHA 904946'!F1637&amp;'CTOS FICHA 904946'!G1637&amp;'CTOS FICHA 904946'!H1637&amp;'CTOS FICHA 904946'!I1637</f>
        <v/>
      </c>
      <c r="B1629" s="8">
        <f>+'CTOS FICHA 904946'!A1637</f>
        <v>0</v>
      </c>
      <c r="C1629" s="8">
        <f>+'CTOS FICHA 904946'!B1637</f>
        <v>0</v>
      </c>
      <c r="D1629" s="8">
        <f>+'CTOS FICHA 904946'!P1637</f>
        <v>0</v>
      </c>
      <c r="E1629" t="str">
        <f>'CTOS FICHA 904664'!C1630&amp;'CTOS FICHA 904664'!D1630&amp;'CTOS FICHA 904664'!E1630&amp;'CTOS FICHA 904664'!F1630&amp;'CTOS FICHA 904664'!G1630&amp;'CTOS FICHA 904664'!H1630&amp;'CTOS FICHA 904664'!I1630&amp;'CTOS FICHA 904664'!Q1630</f>
        <v/>
      </c>
      <c r="F1629" s="8">
        <f>+'CTOS FICHA 904664'!A1630</f>
        <v>0</v>
      </c>
      <c r="G1629" s="8">
        <f>+'CTOS FICHA 904664'!B1630</f>
        <v>0</v>
      </c>
      <c r="H1629" s="8">
        <f>+'CTOS FICHA 904664'!P1630</f>
        <v>0</v>
      </c>
    </row>
    <row r="1630" spans="1:8">
      <c r="A1630" t="str">
        <f>'CTOS FICHA 904946'!C1638&amp;'CTOS FICHA 904946'!D1638&amp;'CTOS FICHA 904946'!E1638&amp;'CTOS FICHA 904946'!F1638&amp;'CTOS FICHA 904946'!G1638&amp;'CTOS FICHA 904946'!H1638&amp;'CTOS FICHA 904946'!I1638</f>
        <v/>
      </c>
      <c r="B1630" s="8">
        <f>+'CTOS FICHA 904946'!A1638</f>
        <v>0</v>
      </c>
      <c r="C1630" s="8">
        <f>+'CTOS FICHA 904946'!B1638</f>
        <v>0</v>
      </c>
      <c r="D1630" s="8">
        <f>+'CTOS FICHA 904946'!P1638</f>
        <v>0</v>
      </c>
      <c r="E1630" t="str">
        <f>'CTOS FICHA 904664'!C1631&amp;'CTOS FICHA 904664'!D1631&amp;'CTOS FICHA 904664'!E1631&amp;'CTOS FICHA 904664'!F1631&amp;'CTOS FICHA 904664'!G1631&amp;'CTOS FICHA 904664'!H1631&amp;'CTOS FICHA 904664'!I1631&amp;'CTOS FICHA 904664'!Q1631</f>
        <v/>
      </c>
      <c r="F1630" s="8">
        <f>+'CTOS FICHA 904664'!A1631</f>
        <v>0</v>
      </c>
      <c r="G1630" s="8">
        <f>+'CTOS FICHA 904664'!B1631</f>
        <v>0</v>
      </c>
      <c r="H1630" s="8">
        <f>+'CTOS FICHA 904664'!P1631</f>
        <v>0</v>
      </c>
    </row>
    <row r="1631" spans="1:8">
      <c r="A1631" t="str">
        <f>'CTOS FICHA 904946'!C1639&amp;'CTOS FICHA 904946'!D1639&amp;'CTOS FICHA 904946'!E1639&amp;'CTOS FICHA 904946'!F1639&amp;'CTOS FICHA 904946'!G1639&amp;'CTOS FICHA 904946'!H1639&amp;'CTOS FICHA 904946'!I1639</f>
        <v/>
      </c>
      <c r="B1631" s="8">
        <f>+'CTOS FICHA 904946'!A1639</f>
        <v>0</v>
      </c>
      <c r="C1631" s="8">
        <f>+'CTOS FICHA 904946'!B1639</f>
        <v>0</v>
      </c>
      <c r="D1631" s="8">
        <f>+'CTOS FICHA 904946'!P1639</f>
        <v>0</v>
      </c>
      <c r="E1631" t="str">
        <f>'CTOS FICHA 904664'!C1632&amp;'CTOS FICHA 904664'!D1632&amp;'CTOS FICHA 904664'!E1632&amp;'CTOS FICHA 904664'!F1632&amp;'CTOS FICHA 904664'!G1632&amp;'CTOS FICHA 904664'!H1632&amp;'CTOS FICHA 904664'!I1632&amp;'CTOS FICHA 904664'!Q1632</f>
        <v/>
      </c>
      <c r="F1631" s="8">
        <f>+'CTOS FICHA 904664'!A1632</f>
        <v>0</v>
      </c>
      <c r="G1631" s="8">
        <f>+'CTOS FICHA 904664'!B1632</f>
        <v>0</v>
      </c>
      <c r="H1631" s="8">
        <f>+'CTOS FICHA 904664'!P1632</f>
        <v>0</v>
      </c>
    </row>
    <row r="1632" spans="1:8">
      <c r="A1632" t="str">
        <f>'CTOS FICHA 904946'!C1640&amp;'CTOS FICHA 904946'!D1640&amp;'CTOS FICHA 904946'!E1640&amp;'CTOS FICHA 904946'!F1640&amp;'CTOS FICHA 904946'!G1640&amp;'CTOS FICHA 904946'!H1640&amp;'CTOS FICHA 904946'!I1640</f>
        <v/>
      </c>
      <c r="B1632" s="8">
        <f>+'CTOS FICHA 904946'!A1640</f>
        <v>0</v>
      </c>
      <c r="C1632" s="8">
        <f>+'CTOS FICHA 904946'!B1640</f>
        <v>0</v>
      </c>
      <c r="D1632" s="8">
        <f>+'CTOS FICHA 904946'!P1640</f>
        <v>0</v>
      </c>
      <c r="E1632" t="str">
        <f>'CTOS FICHA 904664'!C1633&amp;'CTOS FICHA 904664'!D1633&amp;'CTOS FICHA 904664'!E1633&amp;'CTOS FICHA 904664'!F1633&amp;'CTOS FICHA 904664'!G1633&amp;'CTOS FICHA 904664'!H1633&amp;'CTOS FICHA 904664'!I1633&amp;'CTOS FICHA 904664'!Q1633</f>
        <v/>
      </c>
      <c r="F1632" s="8">
        <f>+'CTOS FICHA 904664'!A1633</f>
        <v>0</v>
      </c>
      <c r="G1632" s="8">
        <f>+'CTOS FICHA 904664'!B1633</f>
        <v>0</v>
      </c>
      <c r="H1632" s="8">
        <f>+'CTOS FICHA 904664'!P1633</f>
        <v>0</v>
      </c>
    </row>
    <row r="1633" spans="1:8">
      <c r="A1633" t="str">
        <f>'CTOS FICHA 904946'!C1641&amp;'CTOS FICHA 904946'!D1641&amp;'CTOS FICHA 904946'!E1641&amp;'CTOS FICHA 904946'!F1641&amp;'CTOS FICHA 904946'!G1641&amp;'CTOS FICHA 904946'!H1641&amp;'CTOS FICHA 904946'!I1641</f>
        <v/>
      </c>
      <c r="B1633" s="8">
        <f>+'CTOS FICHA 904946'!A1641</f>
        <v>0</v>
      </c>
      <c r="C1633" s="8">
        <f>+'CTOS FICHA 904946'!B1641</f>
        <v>0</v>
      </c>
      <c r="D1633" s="8">
        <f>+'CTOS FICHA 904946'!P1641</f>
        <v>0</v>
      </c>
      <c r="E1633" t="str">
        <f>'CTOS FICHA 904664'!C1634&amp;'CTOS FICHA 904664'!D1634&amp;'CTOS FICHA 904664'!E1634&amp;'CTOS FICHA 904664'!F1634&amp;'CTOS FICHA 904664'!G1634&amp;'CTOS FICHA 904664'!H1634&amp;'CTOS FICHA 904664'!I1634&amp;'CTOS FICHA 904664'!Q1634</f>
        <v/>
      </c>
      <c r="F1633" s="8">
        <f>+'CTOS FICHA 904664'!A1634</f>
        <v>0</v>
      </c>
      <c r="G1633" s="8">
        <f>+'CTOS FICHA 904664'!B1634</f>
        <v>0</v>
      </c>
      <c r="H1633" s="8">
        <f>+'CTOS FICHA 904664'!P1634</f>
        <v>0</v>
      </c>
    </row>
    <row r="1634" spans="1:8">
      <c r="A1634" t="str">
        <f>'CTOS FICHA 904946'!C1642&amp;'CTOS FICHA 904946'!D1642&amp;'CTOS FICHA 904946'!E1642&amp;'CTOS FICHA 904946'!F1642&amp;'CTOS FICHA 904946'!G1642&amp;'CTOS FICHA 904946'!H1642&amp;'CTOS FICHA 904946'!I1642</f>
        <v/>
      </c>
      <c r="B1634" s="8">
        <f>+'CTOS FICHA 904946'!A1642</f>
        <v>0</v>
      </c>
      <c r="C1634" s="8">
        <f>+'CTOS FICHA 904946'!B1642</f>
        <v>0</v>
      </c>
      <c r="D1634" s="8">
        <f>+'CTOS FICHA 904946'!P1642</f>
        <v>0</v>
      </c>
      <c r="E1634" t="str">
        <f>'CTOS FICHA 904664'!C1635&amp;'CTOS FICHA 904664'!D1635&amp;'CTOS FICHA 904664'!E1635&amp;'CTOS FICHA 904664'!F1635&amp;'CTOS FICHA 904664'!G1635&amp;'CTOS FICHA 904664'!H1635&amp;'CTOS FICHA 904664'!I1635&amp;'CTOS FICHA 904664'!Q1635</f>
        <v/>
      </c>
      <c r="F1634" s="8">
        <f>+'CTOS FICHA 904664'!A1635</f>
        <v>0</v>
      </c>
      <c r="G1634" s="8">
        <f>+'CTOS FICHA 904664'!B1635</f>
        <v>0</v>
      </c>
      <c r="H1634" s="8">
        <f>+'CTOS FICHA 904664'!P1635</f>
        <v>0</v>
      </c>
    </row>
    <row r="1635" spans="1:8">
      <c r="A1635" t="str">
        <f>'CTOS FICHA 904946'!C1643&amp;'CTOS FICHA 904946'!D1643&amp;'CTOS FICHA 904946'!E1643&amp;'CTOS FICHA 904946'!F1643&amp;'CTOS FICHA 904946'!G1643&amp;'CTOS FICHA 904946'!H1643&amp;'CTOS FICHA 904946'!I1643</f>
        <v/>
      </c>
      <c r="B1635" s="8">
        <f>+'CTOS FICHA 904946'!A1643</f>
        <v>0</v>
      </c>
      <c r="C1635" s="8">
        <f>+'CTOS FICHA 904946'!B1643</f>
        <v>0</v>
      </c>
      <c r="D1635" s="8">
        <f>+'CTOS FICHA 904946'!P1643</f>
        <v>0</v>
      </c>
      <c r="E1635" t="str">
        <f>'CTOS FICHA 904664'!C1636&amp;'CTOS FICHA 904664'!D1636&amp;'CTOS FICHA 904664'!E1636&amp;'CTOS FICHA 904664'!F1636&amp;'CTOS FICHA 904664'!G1636&amp;'CTOS FICHA 904664'!H1636&amp;'CTOS FICHA 904664'!I1636&amp;'CTOS FICHA 904664'!Q1636</f>
        <v/>
      </c>
      <c r="F1635" s="8">
        <f>+'CTOS FICHA 904664'!A1636</f>
        <v>0</v>
      </c>
      <c r="G1635" s="8">
        <f>+'CTOS FICHA 904664'!B1636</f>
        <v>0</v>
      </c>
      <c r="H1635" s="8">
        <f>+'CTOS FICHA 904664'!P1636</f>
        <v>0</v>
      </c>
    </row>
    <row r="1636" spans="1:8">
      <c r="A1636" t="str">
        <f>'CTOS FICHA 904946'!C1644&amp;'CTOS FICHA 904946'!D1644&amp;'CTOS FICHA 904946'!E1644&amp;'CTOS FICHA 904946'!F1644&amp;'CTOS FICHA 904946'!G1644&amp;'CTOS FICHA 904946'!H1644&amp;'CTOS FICHA 904946'!I1644</f>
        <v/>
      </c>
      <c r="B1636" s="8">
        <f>+'CTOS FICHA 904946'!A1644</f>
        <v>0</v>
      </c>
      <c r="C1636" s="8">
        <f>+'CTOS FICHA 904946'!B1644</f>
        <v>0</v>
      </c>
      <c r="D1636" s="8">
        <f>+'CTOS FICHA 904946'!P1644</f>
        <v>0</v>
      </c>
      <c r="E1636" t="str">
        <f>'CTOS FICHA 904664'!C1637&amp;'CTOS FICHA 904664'!D1637&amp;'CTOS FICHA 904664'!E1637&amp;'CTOS FICHA 904664'!F1637&amp;'CTOS FICHA 904664'!G1637&amp;'CTOS FICHA 904664'!H1637&amp;'CTOS FICHA 904664'!I1637&amp;'CTOS FICHA 904664'!Q1637</f>
        <v/>
      </c>
      <c r="F1636" s="8">
        <f>+'CTOS FICHA 904664'!A1637</f>
        <v>0</v>
      </c>
      <c r="G1636" s="8">
        <f>+'CTOS FICHA 904664'!B1637</f>
        <v>0</v>
      </c>
      <c r="H1636" s="8">
        <f>+'CTOS FICHA 904664'!P1637</f>
        <v>0</v>
      </c>
    </row>
    <row r="1637" spans="1:8">
      <c r="A1637" t="str">
        <f>'CTOS FICHA 904946'!C1645&amp;'CTOS FICHA 904946'!D1645&amp;'CTOS FICHA 904946'!E1645&amp;'CTOS FICHA 904946'!F1645&amp;'CTOS FICHA 904946'!G1645&amp;'CTOS FICHA 904946'!H1645&amp;'CTOS FICHA 904946'!I1645</f>
        <v/>
      </c>
      <c r="B1637" s="8">
        <f>+'CTOS FICHA 904946'!A1645</f>
        <v>0</v>
      </c>
      <c r="C1637" s="8">
        <f>+'CTOS FICHA 904946'!B1645</f>
        <v>0</v>
      </c>
      <c r="D1637" s="8">
        <f>+'CTOS FICHA 904946'!P1645</f>
        <v>0</v>
      </c>
      <c r="E1637" t="str">
        <f>'CTOS FICHA 904664'!C1638&amp;'CTOS FICHA 904664'!D1638&amp;'CTOS FICHA 904664'!E1638&amp;'CTOS FICHA 904664'!F1638&amp;'CTOS FICHA 904664'!G1638&amp;'CTOS FICHA 904664'!H1638&amp;'CTOS FICHA 904664'!I1638&amp;'CTOS FICHA 904664'!Q1638</f>
        <v/>
      </c>
      <c r="F1637" s="8">
        <f>+'CTOS FICHA 904664'!A1638</f>
        <v>0</v>
      </c>
      <c r="G1637" s="8">
        <f>+'CTOS FICHA 904664'!B1638</f>
        <v>0</v>
      </c>
      <c r="H1637" s="8">
        <f>+'CTOS FICHA 904664'!P1638</f>
        <v>0</v>
      </c>
    </row>
    <row r="1638" spans="1:8">
      <c r="A1638" t="str">
        <f>'CTOS FICHA 904946'!C1646&amp;'CTOS FICHA 904946'!D1646&amp;'CTOS FICHA 904946'!E1646&amp;'CTOS FICHA 904946'!F1646&amp;'CTOS FICHA 904946'!G1646&amp;'CTOS FICHA 904946'!H1646&amp;'CTOS FICHA 904946'!I1646</f>
        <v/>
      </c>
      <c r="B1638" s="8">
        <f>+'CTOS FICHA 904946'!A1646</f>
        <v>0</v>
      </c>
      <c r="C1638" s="8">
        <f>+'CTOS FICHA 904946'!B1646</f>
        <v>0</v>
      </c>
      <c r="D1638" s="8">
        <f>+'CTOS FICHA 904946'!P1646</f>
        <v>0</v>
      </c>
      <c r="E1638" t="str">
        <f>'CTOS FICHA 904664'!C1639&amp;'CTOS FICHA 904664'!D1639&amp;'CTOS FICHA 904664'!E1639&amp;'CTOS FICHA 904664'!F1639&amp;'CTOS FICHA 904664'!G1639&amp;'CTOS FICHA 904664'!H1639&amp;'CTOS FICHA 904664'!I1639&amp;'CTOS FICHA 904664'!Q1639</f>
        <v/>
      </c>
      <c r="F1638" s="8">
        <f>+'CTOS FICHA 904664'!A1639</f>
        <v>0</v>
      </c>
      <c r="G1638" s="8">
        <f>+'CTOS FICHA 904664'!B1639</f>
        <v>0</v>
      </c>
      <c r="H1638" s="8">
        <f>+'CTOS FICHA 904664'!P1639</f>
        <v>0</v>
      </c>
    </row>
    <row r="1639" spans="1:8">
      <c r="A1639" t="str">
        <f>'CTOS FICHA 904946'!C1647&amp;'CTOS FICHA 904946'!D1647&amp;'CTOS FICHA 904946'!E1647&amp;'CTOS FICHA 904946'!F1647&amp;'CTOS FICHA 904946'!G1647&amp;'CTOS FICHA 904946'!H1647&amp;'CTOS FICHA 904946'!I1647</f>
        <v/>
      </c>
      <c r="B1639" s="8">
        <f>+'CTOS FICHA 904946'!A1647</f>
        <v>0</v>
      </c>
      <c r="C1639" s="8">
        <f>+'CTOS FICHA 904946'!B1647</f>
        <v>0</v>
      </c>
      <c r="D1639" s="8">
        <f>+'CTOS FICHA 904946'!P1647</f>
        <v>0</v>
      </c>
      <c r="E1639" t="str">
        <f>'CTOS FICHA 904664'!C1640&amp;'CTOS FICHA 904664'!D1640&amp;'CTOS FICHA 904664'!E1640&amp;'CTOS FICHA 904664'!F1640&amp;'CTOS FICHA 904664'!G1640&amp;'CTOS FICHA 904664'!H1640&amp;'CTOS FICHA 904664'!I1640&amp;'CTOS FICHA 904664'!Q1640</f>
        <v/>
      </c>
      <c r="F1639" s="8">
        <f>+'CTOS FICHA 904664'!A1640</f>
        <v>0</v>
      </c>
      <c r="G1639" s="8">
        <f>+'CTOS FICHA 904664'!B1640</f>
        <v>0</v>
      </c>
      <c r="H1639" s="8">
        <f>+'CTOS FICHA 904664'!P1640</f>
        <v>0</v>
      </c>
    </row>
    <row r="1640" spans="1:8">
      <c r="A1640" t="str">
        <f>'CTOS FICHA 904946'!C1648&amp;'CTOS FICHA 904946'!D1648&amp;'CTOS FICHA 904946'!E1648&amp;'CTOS FICHA 904946'!F1648&amp;'CTOS FICHA 904946'!G1648&amp;'CTOS FICHA 904946'!H1648&amp;'CTOS FICHA 904946'!I1648</f>
        <v/>
      </c>
      <c r="B1640" s="8">
        <f>+'CTOS FICHA 904946'!A1648</f>
        <v>0</v>
      </c>
      <c r="C1640" s="8">
        <f>+'CTOS FICHA 904946'!B1648</f>
        <v>0</v>
      </c>
      <c r="D1640" s="8">
        <f>+'CTOS FICHA 904946'!P1648</f>
        <v>0</v>
      </c>
      <c r="E1640" t="str">
        <f>'CTOS FICHA 904664'!C1641&amp;'CTOS FICHA 904664'!D1641&amp;'CTOS FICHA 904664'!E1641&amp;'CTOS FICHA 904664'!F1641&amp;'CTOS FICHA 904664'!G1641&amp;'CTOS FICHA 904664'!H1641&amp;'CTOS FICHA 904664'!I1641&amp;'CTOS FICHA 904664'!Q1641</f>
        <v/>
      </c>
      <c r="F1640" s="8">
        <f>+'CTOS FICHA 904664'!A1641</f>
        <v>0</v>
      </c>
      <c r="G1640" s="8">
        <f>+'CTOS FICHA 904664'!B1641</f>
        <v>0</v>
      </c>
      <c r="H1640" s="8">
        <f>+'CTOS FICHA 904664'!P1641</f>
        <v>0</v>
      </c>
    </row>
    <row r="1641" spans="1:8">
      <c r="A1641" t="str">
        <f>'CTOS FICHA 904946'!C1649&amp;'CTOS FICHA 904946'!D1649&amp;'CTOS FICHA 904946'!E1649&amp;'CTOS FICHA 904946'!F1649&amp;'CTOS FICHA 904946'!G1649&amp;'CTOS FICHA 904946'!H1649&amp;'CTOS FICHA 904946'!I1649</f>
        <v/>
      </c>
      <c r="B1641" s="8">
        <f>+'CTOS FICHA 904946'!A1649</f>
        <v>0</v>
      </c>
      <c r="C1641" s="8">
        <f>+'CTOS FICHA 904946'!B1649</f>
        <v>0</v>
      </c>
      <c r="D1641" s="8">
        <f>+'CTOS FICHA 904946'!P1649</f>
        <v>0</v>
      </c>
      <c r="E1641" t="str">
        <f>'CTOS FICHA 904664'!C1642&amp;'CTOS FICHA 904664'!D1642&amp;'CTOS FICHA 904664'!E1642&amp;'CTOS FICHA 904664'!F1642&amp;'CTOS FICHA 904664'!G1642&amp;'CTOS FICHA 904664'!H1642&amp;'CTOS FICHA 904664'!I1642&amp;'CTOS FICHA 904664'!Q1642</f>
        <v/>
      </c>
      <c r="F1641" s="8">
        <f>+'CTOS FICHA 904664'!A1642</f>
        <v>0</v>
      </c>
      <c r="G1641" s="8">
        <f>+'CTOS FICHA 904664'!B1642</f>
        <v>0</v>
      </c>
      <c r="H1641" s="8">
        <f>+'CTOS FICHA 904664'!P1642</f>
        <v>0</v>
      </c>
    </row>
    <row r="1642" spans="1:8">
      <c r="A1642" t="str">
        <f>'CTOS FICHA 904946'!C1650&amp;'CTOS FICHA 904946'!D1650&amp;'CTOS FICHA 904946'!E1650&amp;'CTOS FICHA 904946'!F1650&amp;'CTOS FICHA 904946'!G1650&amp;'CTOS FICHA 904946'!H1650&amp;'CTOS FICHA 904946'!I1650</f>
        <v/>
      </c>
      <c r="B1642" s="8">
        <f>+'CTOS FICHA 904946'!A1650</f>
        <v>0</v>
      </c>
      <c r="C1642" s="8">
        <f>+'CTOS FICHA 904946'!B1650</f>
        <v>0</v>
      </c>
      <c r="D1642" s="8">
        <f>+'CTOS FICHA 904946'!P1650</f>
        <v>0</v>
      </c>
      <c r="E1642" t="str">
        <f>'CTOS FICHA 904664'!C1643&amp;'CTOS FICHA 904664'!D1643&amp;'CTOS FICHA 904664'!E1643&amp;'CTOS FICHA 904664'!F1643&amp;'CTOS FICHA 904664'!G1643&amp;'CTOS FICHA 904664'!H1643&amp;'CTOS FICHA 904664'!I1643&amp;'CTOS FICHA 904664'!Q1643</f>
        <v/>
      </c>
      <c r="F1642" s="8">
        <f>+'CTOS FICHA 904664'!A1643</f>
        <v>0</v>
      </c>
      <c r="G1642" s="8">
        <f>+'CTOS FICHA 904664'!B1643</f>
        <v>0</v>
      </c>
      <c r="H1642" s="8">
        <f>+'CTOS FICHA 904664'!P1643</f>
        <v>0</v>
      </c>
    </row>
    <row r="1643" spans="1:8">
      <c r="A1643" t="str">
        <f>'CTOS FICHA 904946'!C1651&amp;'CTOS FICHA 904946'!D1651&amp;'CTOS FICHA 904946'!E1651&amp;'CTOS FICHA 904946'!F1651&amp;'CTOS FICHA 904946'!G1651&amp;'CTOS FICHA 904946'!H1651&amp;'CTOS FICHA 904946'!I1651</f>
        <v/>
      </c>
      <c r="B1643" s="8">
        <f>+'CTOS FICHA 904946'!A1651</f>
        <v>0</v>
      </c>
      <c r="C1643" s="8">
        <f>+'CTOS FICHA 904946'!B1651</f>
        <v>0</v>
      </c>
      <c r="D1643" s="8">
        <f>+'CTOS FICHA 904946'!P1651</f>
        <v>0</v>
      </c>
      <c r="E1643" t="str">
        <f>'CTOS FICHA 904664'!C1644&amp;'CTOS FICHA 904664'!D1644&amp;'CTOS FICHA 904664'!E1644&amp;'CTOS FICHA 904664'!F1644&amp;'CTOS FICHA 904664'!G1644&amp;'CTOS FICHA 904664'!H1644&amp;'CTOS FICHA 904664'!I1644&amp;'CTOS FICHA 904664'!Q1644</f>
        <v/>
      </c>
      <c r="F1643" s="8">
        <f>+'CTOS FICHA 904664'!A1644</f>
        <v>0</v>
      </c>
      <c r="G1643" s="8">
        <f>+'CTOS FICHA 904664'!B1644</f>
        <v>0</v>
      </c>
      <c r="H1643" s="8">
        <f>+'CTOS FICHA 904664'!P1644</f>
        <v>0</v>
      </c>
    </row>
    <row r="1644" spans="1:8">
      <c r="A1644" t="str">
        <f>'CTOS FICHA 904946'!C1652&amp;'CTOS FICHA 904946'!D1652&amp;'CTOS FICHA 904946'!E1652&amp;'CTOS FICHA 904946'!F1652&amp;'CTOS FICHA 904946'!G1652&amp;'CTOS FICHA 904946'!H1652&amp;'CTOS FICHA 904946'!I1652</f>
        <v/>
      </c>
      <c r="B1644" s="8">
        <f>+'CTOS FICHA 904946'!A1652</f>
        <v>0</v>
      </c>
      <c r="C1644" s="8">
        <f>+'CTOS FICHA 904946'!B1652</f>
        <v>0</v>
      </c>
      <c r="D1644" s="8">
        <f>+'CTOS FICHA 904946'!P1652</f>
        <v>0</v>
      </c>
      <c r="E1644" t="str">
        <f>'CTOS FICHA 904664'!C1645&amp;'CTOS FICHA 904664'!D1645&amp;'CTOS FICHA 904664'!E1645&amp;'CTOS FICHA 904664'!F1645&amp;'CTOS FICHA 904664'!G1645&amp;'CTOS FICHA 904664'!H1645&amp;'CTOS FICHA 904664'!I1645&amp;'CTOS FICHA 904664'!Q1645</f>
        <v/>
      </c>
      <c r="F1644" s="8">
        <f>+'CTOS FICHA 904664'!A1645</f>
        <v>0</v>
      </c>
      <c r="G1644" s="8">
        <f>+'CTOS FICHA 904664'!B1645</f>
        <v>0</v>
      </c>
      <c r="H1644" s="8">
        <f>+'CTOS FICHA 904664'!P1645</f>
        <v>0</v>
      </c>
    </row>
    <row r="1645" spans="1:8">
      <c r="A1645" t="str">
        <f>'CTOS FICHA 904946'!C1653&amp;'CTOS FICHA 904946'!D1653&amp;'CTOS FICHA 904946'!E1653&amp;'CTOS FICHA 904946'!F1653&amp;'CTOS FICHA 904946'!G1653&amp;'CTOS FICHA 904946'!H1653&amp;'CTOS FICHA 904946'!I1653</f>
        <v/>
      </c>
      <c r="B1645" s="8">
        <f>+'CTOS FICHA 904946'!A1653</f>
        <v>0</v>
      </c>
      <c r="C1645" s="8">
        <f>+'CTOS FICHA 904946'!B1653</f>
        <v>0</v>
      </c>
      <c r="D1645" s="8">
        <f>+'CTOS FICHA 904946'!P1653</f>
        <v>0</v>
      </c>
      <c r="E1645" t="str">
        <f>'CTOS FICHA 904664'!C1646&amp;'CTOS FICHA 904664'!D1646&amp;'CTOS FICHA 904664'!E1646&amp;'CTOS FICHA 904664'!F1646&amp;'CTOS FICHA 904664'!G1646&amp;'CTOS FICHA 904664'!H1646&amp;'CTOS FICHA 904664'!I1646&amp;'CTOS FICHA 904664'!Q1646</f>
        <v/>
      </c>
      <c r="F1645" s="8">
        <f>+'CTOS FICHA 904664'!A1646</f>
        <v>0</v>
      </c>
      <c r="G1645" s="8">
        <f>+'CTOS FICHA 904664'!B1646</f>
        <v>0</v>
      </c>
      <c r="H1645" s="8">
        <f>+'CTOS FICHA 904664'!P1646</f>
        <v>0</v>
      </c>
    </row>
    <row r="1646" spans="1:8">
      <c r="A1646" t="str">
        <f>'CTOS FICHA 904946'!C1654&amp;'CTOS FICHA 904946'!D1654&amp;'CTOS FICHA 904946'!E1654&amp;'CTOS FICHA 904946'!F1654&amp;'CTOS FICHA 904946'!G1654&amp;'CTOS FICHA 904946'!H1654&amp;'CTOS FICHA 904946'!I1654</f>
        <v/>
      </c>
      <c r="B1646" s="8">
        <f>+'CTOS FICHA 904946'!A1654</f>
        <v>0</v>
      </c>
      <c r="C1646" s="8">
        <f>+'CTOS FICHA 904946'!B1654</f>
        <v>0</v>
      </c>
      <c r="D1646" s="8">
        <f>+'CTOS FICHA 904946'!P1654</f>
        <v>0</v>
      </c>
      <c r="E1646" t="str">
        <f>'CTOS FICHA 904664'!C1647&amp;'CTOS FICHA 904664'!D1647&amp;'CTOS FICHA 904664'!E1647&amp;'CTOS FICHA 904664'!F1647&amp;'CTOS FICHA 904664'!G1647&amp;'CTOS FICHA 904664'!H1647&amp;'CTOS FICHA 904664'!I1647&amp;'CTOS FICHA 904664'!Q1647</f>
        <v/>
      </c>
      <c r="F1646" s="8">
        <f>+'CTOS FICHA 904664'!A1647</f>
        <v>0</v>
      </c>
      <c r="G1646" s="8">
        <f>+'CTOS FICHA 904664'!B1647</f>
        <v>0</v>
      </c>
      <c r="H1646" s="8">
        <f>+'CTOS FICHA 904664'!P1647</f>
        <v>0</v>
      </c>
    </row>
    <row r="1647" spans="1:8">
      <c r="A1647" t="str">
        <f>'CTOS FICHA 904946'!C1655&amp;'CTOS FICHA 904946'!D1655&amp;'CTOS FICHA 904946'!E1655&amp;'CTOS FICHA 904946'!F1655&amp;'CTOS FICHA 904946'!G1655&amp;'CTOS FICHA 904946'!H1655&amp;'CTOS FICHA 904946'!I1655</f>
        <v/>
      </c>
      <c r="B1647" s="8">
        <f>+'CTOS FICHA 904946'!A1655</f>
        <v>0</v>
      </c>
      <c r="C1647" s="8">
        <f>+'CTOS FICHA 904946'!B1655</f>
        <v>0</v>
      </c>
      <c r="D1647" s="8">
        <f>+'CTOS FICHA 904946'!P1655</f>
        <v>0</v>
      </c>
      <c r="E1647" t="str">
        <f>'CTOS FICHA 904664'!C1648&amp;'CTOS FICHA 904664'!D1648&amp;'CTOS FICHA 904664'!E1648&amp;'CTOS FICHA 904664'!F1648&amp;'CTOS FICHA 904664'!G1648&amp;'CTOS FICHA 904664'!H1648&amp;'CTOS FICHA 904664'!I1648&amp;'CTOS FICHA 904664'!Q1648</f>
        <v/>
      </c>
      <c r="F1647" s="8">
        <f>+'CTOS FICHA 904664'!A1648</f>
        <v>0</v>
      </c>
      <c r="G1647" s="8">
        <f>+'CTOS FICHA 904664'!B1648</f>
        <v>0</v>
      </c>
      <c r="H1647" s="8">
        <f>+'CTOS FICHA 904664'!P1648</f>
        <v>0</v>
      </c>
    </row>
    <row r="1648" spans="1:8">
      <c r="A1648" t="str">
        <f>'CTOS FICHA 904946'!C1656&amp;'CTOS FICHA 904946'!D1656&amp;'CTOS FICHA 904946'!E1656&amp;'CTOS FICHA 904946'!F1656&amp;'CTOS FICHA 904946'!G1656&amp;'CTOS FICHA 904946'!H1656&amp;'CTOS FICHA 904946'!I1656</f>
        <v/>
      </c>
      <c r="B1648" s="8">
        <f>+'CTOS FICHA 904946'!A1656</f>
        <v>0</v>
      </c>
      <c r="C1648" s="8">
        <f>+'CTOS FICHA 904946'!B1656</f>
        <v>0</v>
      </c>
      <c r="D1648" s="8">
        <f>+'CTOS FICHA 904946'!P1656</f>
        <v>0</v>
      </c>
      <c r="E1648" t="str">
        <f>'CTOS FICHA 904664'!C1649&amp;'CTOS FICHA 904664'!D1649&amp;'CTOS FICHA 904664'!E1649&amp;'CTOS FICHA 904664'!F1649&amp;'CTOS FICHA 904664'!G1649&amp;'CTOS FICHA 904664'!H1649&amp;'CTOS FICHA 904664'!I1649&amp;'CTOS FICHA 904664'!Q1649</f>
        <v/>
      </c>
      <c r="F1648" s="8">
        <f>+'CTOS FICHA 904664'!A1649</f>
        <v>0</v>
      </c>
      <c r="G1648" s="8">
        <f>+'CTOS FICHA 904664'!B1649</f>
        <v>0</v>
      </c>
      <c r="H1648" s="8">
        <f>+'CTOS FICHA 904664'!P1649</f>
        <v>0</v>
      </c>
    </row>
    <row r="1649" spans="1:8">
      <c r="A1649" t="str">
        <f>'CTOS FICHA 904946'!C1657&amp;'CTOS FICHA 904946'!D1657&amp;'CTOS FICHA 904946'!E1657&amp;'CTOS FICHA 904946'!F1657&amp;'CTOS FICHA 904946'!G1657&amp;'CTOS FICHA 904946'!H1657&amp;'CTOS FICHA 904946'!I1657</f>
        <v/>
      </c>
      <c r="B1649" s="8">
        <f>+'CTOS FICHA 904946'!A1657</f>
        <v>0</v>
      </c>
      <c r="C1649" s="8">
        <f>+'CTOS FICHA 904946'!B1657</f>
        <v>0</v>
      </c>
      <c r="D1649" s="8">
        <f>+'CTOS FICHA 904946'!P1657</f>
        <v>0</v>
      </c>
      <c r="E1649" t="str">
        <f>'CTOS FICHA 904664'!C1650&amp;'CTOS FICHA 904664'!D1650&amp;'CTOS FICHA 904664'!E1650&amp;'CTOS FICHA 904664'!F1650&amp;'CTOS FICHA 904664'!G1650&amp;'CTOS FICHA 904664'!H1650&amp;'CTOS FICHA 904664'!I1650&amp;'CTOS FICHA 904664'!Q1650</f>
        <v/>
      </c>
      <c r="F1649" s="8">
        <f>+'CTOS FICHA 904664'!A1650</f>
        <v>0</v>
      </c>
      <c r="G1649" s="8">
        <f>+'CTOS FICHA 904664'!B1650</f>
        <v>0</v>
      </c>
      <c r="H1649" s="8">
        <f>+'CTOS FICHA 904664'!P1650</f>
        <v>0</v>
      </c>
    </row>
    <row r="1650" spans="1:8">
      <c r="A1650" t="str">
        <f>'CTOS FICHA 904946'!C1658&amp;'CTOS FICHA 904946'!D1658&amp;'CTOS FICHA 904946'!E1658&amp;'CTOS FICHA 904946'!F1658&amp;'CTOS FICHA 904946'!G1658&amp;'CTOS FICHA 904946'!H1658&amp;'CTOS FICHA 904946'!I1658</f>
        <v/>
      </c>
      <c r="B1650" s="8">
        <f>+'CTOS FICHA 904946'!A1658</f>
        <v>0</v>
      </c>
      <c r="C1650" s="8">
        <f>+'CTOS FICHA 904946'!B1658</f>
        <v>0</v>
      </c>
      <c r="D1650" s="8">
        <f>+'CTOS FICHA 904946'!P1658</f>
        <v>0</v>
      </c>
      <c r="E1650" t="str">
        <f>'CTOS FICHA 904664'!C1651&amp;'CTOS FICHA 904664'!D1651&amp;'CTOS FICHA 904664'!E1651&amp;'CTOS FICHA 904664'!F1651&amp;'CTOS FICHA 904664'!G1651&amp;'CTOS FICHA 904664'!H1651&amp;'CTOS FICHA 904664'!I1651&amp;'CTOS FICHA 904664'!Q1651</f>
        <v/>
      </c>
      <c r="F1650" s="8">
        <f>+'CTOS FICHA 904664'!A1651</f>
        <v>0</v>
      </c>
      <c r="G1650" s="8">
        <f>+'CTOS FICHA 904664'!B1651</f>
        <v>0</v>
      </c>
      <c r="H1650" s="8">
        <f>+'CTOS FICHA 904664'!P1651</f>
        <v>0</v>
      </c>
    </row>
    <row r="1651" spans="1:8">
      <c r="A1651" t="str">
        <f>'CTOS FICHA 904946'!C1659&amp;'CTOS FICHA 904946'!D1659&amp;'CTOS FICHA 904946'!E1659&amp;'CTOS FICHA 904946'!F1659&amp;'CTOS FICHA 904946'!G1659&amp;'CTOS FICHA 904946'!H1659&amp;'CTOS FICHA 904946'!I1659</f>
        <v/>
      </c>
      <c r="B1651" s="8">
        <f>+'CTOS FICHA 904946'!A1659</f>
        <v>0</v>
      </c>
      <c r="C1651" s="8">
        <f>+'CTOS FICHA 904946'!B1659</f>
        <v>0</v>
      </c>
      <c r="D1651" s="8">
        <f>+'CTOS FICHA 904946'!P1659</f>
        <v>0</v>
      </c>
      <c r="E1651" t="str">
        <f>'CTOS FICHA 904664'!C1652&amp;'CTOS FICHA 904664'!D1652&amp;'CTOS FICHA 904664'!E1652&amp;'CTOS FICHA 904664'!F1652&amp;'CTOS FICHA 904664'!G1652&amp;'CTOS FICHA 904664'!H1652&amp;'CTOS FICHA 904664'!I1652&amp;'CTOS FICHA 904664'!Q1652</f>
        <v/>
      </c>
      <c r="F1651" s="8">
        <f>+'CTOS FICHA 904664'!A1652</f>
        <v>0</v>
      </c>
      <c r="G1651" s="8">
        <f>+'CTOS FICHA 904664'!B1652</f>
        <v>0</v>
      </c>
      <c r="H1651" s="8">
        <f>+'CTOS FICHA 904664'!P1652</f>
        <v>0</v>
      </c>
    </row>
    <row r="1652" spans="1:8">
      <c r="A1652" t="str">
        <f>'CTOS FICHA 904946'!C1660&amp;'CTOS FICHA 904946'!D1660&amp;'CTOS FICHA 904946'!E1660&amp;'CTOS FICHA 904946'!F1660&amp;'CTOS FICHA 904946'!G1660&amp;'CTOS FICHA 904946'!H1660&amp;'CTOS FICHA 904946'!I1660</f>
        <v/>
      </c>
      <c r="B1652" s="8">
        <f>+'CTOS FICHA 904946'!A1660</f>
        <v>0</v>
      </c>
      <c r="C1652" s="8">
        <f>+'CTOS FICHA 904946'!B1660</f>
        <v>0</v>
      </c>
      <c r="D1652" s="8">
        <f>+'CTOS FICHA 904946'!P1660</f>
        <v>0</v>
      </c>
      <c r="E1652" t="str">
        <f>'CTOS FICHA 904664'!C1653&amp;'CTOS FICHA 904664'!D1653&amp;'CTOS FICHA 904664'!E1653&amp;'CTOS FICHA 904664'!F1653&amp;'CTOS FICHA 904664'!G1653&amp;'CTOS FICHA 904664'!H1653&amp;'CTOS FICHA 904664'!I1653&amp;'CTOS FICHA 904664'!Q1653</f>
        <v/>
      </c>
      <c r="F1652" s="8">
        <f>+'CTOS FICHA 904664'!A1653</f>
        <v>0</v>
      </c>
      <c r="G1652" s="8">
        <f>+'CTOS FICHA 904664'!B1653</f>
        <v>0</v>
      </c>
      <c r="H1652" s="8">
        <f>+'CTOS FICHA 904664'!P1653</f>
        <v>0</v>
      </c>
    </row>
    <row r="1653" spans="1:8">
      <c r="A1653" t="str">
        <f>'CTOS FICHA 904946'!C1661&amp;'CTOS FICHA 904946'!D1661&amp;'CTOS FICHA 904946'!E1661&amp;'CTOS FICHA 904946'!F1661&amp;'CTOS FICHA 904946'!G1661&amp;'CTOS FICHA 904946'!H1661&amp;'CTOS FICHA 904946'!I1661</f>
        <v/>
      </c>
      <c r="B1653" s="8">
        <f>+'CTOS FICHA 904946'!A1661</f>
        <v>0</v>
      </c>
      <c r="C1653" s="8">
        <f>+'CTOS FICHA 904946'!B1661</f>
        <v>0</v>
      </c>
      <c r="D1653" s="8">
        <f>+'CTOS FICHA 904946'!P1661</f>
        <v>0</v>
      </c>
      <c r="E1653" t="str">
        <f>'CTOS FICHA 904664'!C1654&amp;'CTOS FICHA 904664'!D1654&amp;'CTOS FICHA 904664'!E1654&amp;'CTOS FICHA 904664'!F1654&amp;'CTOS FICHA 904664'!G1654&amp;'CTOS FICHA 904664'!H1654&amp;'CTOS FICHA 904664'!I1654&amp;'CTOS FICHA 904664'!Q1654</f>
        <v/>
      </c>
      <c r="F1653" s="8">
        <f>+'CTOS FICHA 904664'!A1654</f>
        <v>0</v>
      </c>
      <c r="G1653" s="8">
        <f>+'CTOS FICHA 904664'!B1654</f>
        <v>0</v>
      </c>
      <c r="H1653" s="8">
        <f>+'CTOS FICHA 904664'!P1654</f>
        <v>0</v>
      </c>
    </row>
    <row r="1654" spans="1:8">
      <c r="A1654" t="str">
        <f>'CTOS FICHA 904946'!C1662&amp;'CTOS FICHA 904946'!D1662&amp;'CTOS FICHA 904946'!E1662&amp;'CTOS FICHA 904946'!F1662&amp;'CTOS FICHA 904946'!G1662&amp;'CTOS FICHA 904946'!H1662&amp;'CTOS FICHA 904946'!I1662</f>
        <v/>
      </c>
      <c r="B1654" s="8">
        <f>+'CTOS FICHA 904946'!A1662</f>
        <v>0</v>
      </c>
      <c r="C1654" s="8">
        <f>+'CTOS FICHA 904946'!B1662</f>
        <v>0</v>
      </c>
      <c r="D1654" s="8">
        <f>+'CTOS FICHA 904946'!P1662</f>
        <v>0</v>
      </c>
      <c r="E1654" t="str">
        <f>'CTOS FICHA 904664'!C1655&amp;'CTOS FICHA 904664'!D1655&amp;'CTOS FICHA 904664'!E1655&amp;'CTOS FICHA 904664'!F1655&amp;'CTOS FICHA 904664'!G1655&amp;'CTOS FICHA 904664'!H1655&amp;'CTOS FICHA 904664'!I1655&amp;'CTOS FICHA 904664'!Q1655</f>
        <v/>
      </c>
      <c r="F1654" s="8">
        <f>+'CTOS FICHA 904664'!A1655</f>
        <v>0</v>
      </c>
      <c r="G1654" s="8">
        <f>+'CTOS FICHA 904664'!B1655</f>
        <v>0</v>
      </c>
      <c r="H1654" s="8">
        <f>+'CTOS FICHA 904664'!P1655</f>
        <v>0</v>
      </c>
    </row>
    <row r="1655" spans="1:8">
      <c r="A1655" t="str">
        <f>'CTOS FICHA 904946'!C1663&amp;'CTOS FICHA 904946'!D1663&amp;'CTOS FICHA 904946'!E1663&amp;'CTOS FICHA 904946'!F1663&amp;'CTOS FICHA 904946'!G1663&amp;'CTOS FICHA 904946'!H1663&amp;'CTOS FICHA 904946'!I1663</f>
        <v/>
      </c>
      <c r="B1655" s="8">
        <f>+'CTOS FICHA 904946'!A1663</f>
        <v>0</v>
      </c>
      <c r="C1655" s="8">
        <f>+'CTOS FICHA 904946'!B1663</f>
        <v>0</v>
      </c>
      <c r="D1655" s="8">
        <f>+'CTOS FICHA 904946'!P1663</f>
        <v>0</v>
      </c>
      <c r="E1655" t="str">
        <f>'CTOS FICHA 904664'!C1656&amp;'CTOS FICHA 904664'!D1656&amp;'CTOS FICHA 904664'!E1656&amp;'CTOS FICHA 904664'!F1656&amp;'CTOS FICHA 904664'!G1656&amp;'CTOS FICHA 904664'!H1656&amp;'CTOS FICHA 904664'!I1656&amp;'CTOS FICHA 904664'!Q1656</f>
        <v/>
      </c>
      <c r="F1655" s="8">
        <f>+'CTOS FICHA 904664'!A1656</f>
        <v>0</v>
      </c>
      <c r="G1655" s="8">
        <f>+'CTOS FICHA 904664'!B1656</f>
        <v>0</v>
      </c>
      <c r="H1655" s="8">
        <f>+'CTOS FICHA 904664'!P1656</f>
        <v>0</v>
      </c>
    </row>
    <row r="1656" spans="1:8">
      <c r="A1656" t="str">
        <f>'CTOS FICHA 904946'!C1664&amp;'CTOS FICHA 904946'!D1664&amp;'CTOS FICHA 904946'!E1664&amp;'CTOS FICHA 904946'!F1664&amp;'CTOS FICHA 904946'!G1664&amp;'CTOS FICHA 904946'!H1664&amp;'CTOS FICHA 904946'!I1664</f>
        <v/>
      </c>
      <c r="B1656" s="8">
        <f>+'CTOS FICHA 904946'!A1664</f>
        <v>0</v>
      </c>
      <c r="C1656" s="8">
        <f>+'CTOS FICHA 904946'!B1664</f>
        <v>0</v>
      </c>
      <c r="D1656" s="8">
        <f>+'CTOS FICHA 904946'!P1664</f>
        <v>0</v>
      </c>
      <c r="E1656" t="str">
        <f>'CTOS FICHA 904664'!C1657&amp;'CTOS FICHA 904664'!D1657&amp;'CTOS FICHA 904664'!E1657&amp;'CTOS FICHA 904664'!F1657&amp;'CTOS FICHA 904664'!G1657&amp;'CTOS FICHA 904664'!H1657&amp;'CTOS FICHA 904664'!I1657&amp;'CTOS FICHA 904664'!Q1657</f>
        <v/>
      </c>
      <c r="F1656" s="8">
        <f>+'CTOS FICHA 904664'!A1657</f>
        <v>0</v>
      </c>
      <c r="G1656" s="8">
        <f>+'CTOS FICHA 904664'!B1657</f>
        <v>0</v>
      </c>
      <c r="H1656" s="8">
        <f>+'CTOS FICHA 904664'!P1657</f>
        <v>0</v>
      </c>
    </row>
    <row r="1657" spans="1:8">
      <c r="A1657" t="str">
        <f>'CTOS FICHA 904946'!C1665&amp;'CTOS FICHA 904946'!D1665&amp;'CTOS FICHA 904946'!E1665&amp;'CTOS FICHA 904946'!F1665&amp;'CTOS FICHA 904946'!G1665&amp;'CTOS FICHA 904946'!H1665&amp;'CTOS FICHA 904946'!I1665</f>
        <v/>
      </c>
      <c r="B1657" s="8">
        <f>+'CTOS FICHA 904946'!A1665</f>
        <v>0</v>
      </c>
      <c r="C1657" s="8">
        <f>+'CTOS FICHA 904946'!B1665</f>
        <v>0</v>
      </c>
      <c r="D1657" s="8">
        <f>+'CTOS FICHA 904946'!P1665</f>
        <v>0</v>
      </c>
      <c r="E1657" t="str">
        <f>'CTOS FICHA 904664'!C1658&amp;'CTOS FICHA 904664'!D1658&amp;'CTOS FICHA 904664'!E1658&amp;'CTOS FICHA 904664'!F1658&amp;'CTOS FICHA 904664'!G1658&amp;'CTOS FICHA 904664'!H1658&amp;'CTOS FICHA 904664'!I1658&amp;'CTOS FICHA 904664'!Q1658</f>
        <v/>
      </c>
      <c r="F1657" s="8">
        <f>+'CTOS FICHA 904664'!A1658</f>
        <v>0</v>
      </c>
      <c r="G1657" s="8">
        <f>+'CTOS FICHA 904664'!B1658</f>
        <v>0</v>
      </c>
      <c r="H1657" s="8">
        <f>+'CTOS FICHA 904664'!P1658</f>
        <v>0</v>
      </c>
    </row>
    <row r="1658" spans="1:8">
      <c r="A1658" t="str">
        <f>'CTOS FICHA 904946'!C1666&amp;'CTOS FICHA 904946'!D1666&amp;'CTOS FICHA 904946'!E1666&amp;'CTOS FICHA 904946'!F1666&amp;'CTOS FICHA 904946'!G1666&amp;'CTOS FICHA 904946'!H1666&amp;'CTOS FICHA 904946'!I1666</f>
        <v/>
      </c>
      <c r="B1658" s="8">
        <f>+'CTOS FICHA 904946'!A1666</f>
        <v>0</v>
      </c>
      <c r="C1658" s="8">
        <f>+'CTOS FICHA 904946'!B1666</f>
        <v>0</v>
      </c>
      <c r="D1658" s="8">
        <f>+'CTOS FICHA 904946'!P1666</f>
        <v>0</v>
      </c>
      <c r="E1658" t="str">
        <f>'CTOS FICHA 904664'!C1659&amp;'CTOS FICHA 904664'!D1659&amp;'CTOS FICHA 904664'!E1659&amp;'CTOS FICHA 904664'!F1659&amp;'CTOS FICHA 904664'!G1659&amp;'CTOS FICHA 904664'!H1659&amp;'CTOS FICHA 904664'!I1659&amp;'CTOS FICHA 904664'!Q1659</f>
        <v/>
      </c>
      <c r="F1658" s="8">
        <f>+'CTOS FICHA 904664'!A1659</f>
        <v>0</v>
      </c>
      <c r="G1658" s="8">
        <f>+'CTOS FICHA 904664'!B1659</f>
        <v>0</v>
      </c>
      <c r="H1658" s="8">
        <f>+'CTOS FICHA 904664'!P1659</f>
        <v>0</v>
      </c>
    </row>
    <row r="1659" spans="1:8">
      <c r="A1659" t="str">
        <f>'CTOS FICHA 904946'!C1667&amp;'CTOS FICHA 904946'!D1667&amp;'CTOS FICHA 904946'!E1667&amp;'CTOS FICHA 904946'!F1667&amp;'CTOS FICHA 904946'!G1667&amp;'CTOS FICHA 904946'!H1667&amp;'CTOS FICHA 904946'!I1667</f>
        <v/>
      </c>
      <c r="B1659" s="8">
        <f>+'CTOS FICHA 904946'!A1667</f>
        <v>0</v>
      </c>
      <c r="C1659" s="8">
        <f>+'CTOS FICHA 904946'!B1667</f>
        <v>0</v>
      </c>
      <c r="D1659" s="8">
        <f>+'CTOS FICHA 904946'!P1667</f>
        <v>0</v>
      </c>
      <c r="E1659" t="str">
        <f>'CTOS FICHA 904664'!C1660&amp;'CTOS FICHA 904664'!D1660&amp;'CTOS FICHA 904664'!E1660&amp;'CTOS FICHA 904664'!F1660&amp;'CTOS FICHA 904664'!G1660&amp;'CTOS FICHA 904664'!H1660&amp;'CTOS FICHA 904664'!I1660&amp;'CTOS FICHA 904664'!Q1660</f>
        <v/>
      </c>
      <c r="F1659" s="8">
        <f>+'CTOS FICHA 904664'!A1660</f>
        <v>0</v>
      </c>
      <c r="G1659" s="8">
        <f>+'CTOS FICHA 904664'!B1660</f>
        <v>0</v>
      </c>
      <c r="H1659" s="8">
        <f>+'CTOS FICHA 904664'!P1660</f>
        <v>0</v>
      </c>
    </row>
    <row r="1660" spans="1:8">
      <c r="A1660" t="str">
        <f>'CTOS FICHA 904946'!C1668&amp;'CTOS FICHA 904946'!D1668&amp;'CTOS FICHA 904946'!E1668&amp;'CTOS FICHA 904946'!F1668&amp;'CTOS FICHA 904946'!G1668&amp;'CTOS FICHA 904946'!H1668&amp;'CTOS FICHA 904946'!I1668</f>
        <v/>
      </c>
      <c r="B1660" s="8">
        <f>+'CTOS FICHA 904946'!A1668</f>
        <v>0</v>
      </c>
      <c r="C1660" s="8">
        <f>+'CTOS FICHA 904946'!B1668</f>
        <v>0</v>
      </c>
      <c r="D1660" s="8">
        <f>+'CTOS FICHA 904946'!P1668</f>
        <v>0</v>
      </c>
      <c r="E1660" t="str">
        <f>'CTOS FICHA 904664'!C1661&amp;'CTOS FICHA 904664'!D1661&amp;'CTOS FICHA 904664'!E1661&amp;'CTOS FICHA 904664'!F1661&amp;'CTOS FICHA 904664'!G1661&amp;'CTOS FICHA 904664'!H1661&amp;'CTOS FICHA 904664'!I1661&amp;'CTOS FICHA 904664'!Q1661</f>
        <v/>
      </c>
      <c r="F1660" s="8">
        <f>+'CTOS FICHA 904664'!A1661</f>
        <v>0</v>
      </c>
      <c r="G1660" s="8">
        <f>+'CTOS FICHA 904664'!B1661</f>
        <v>0</v>
      </c>
      <c r="H1660" s="8">
        <f>+'CTOS FICHA 904664'!P1661</f>
        <v>0</v>
      </c>
    </row>
    <row r="1661" spans="1:8">
      <c r="A1661" t="str">
        <f>'CTOS FICHA 904946'!C1669&amp;'CTOS FICHA 904946'!D1669&amp;'CTOS FICHA 904946'!E1669&amp;'CTOS FICHA 904946'!F1669&amp;'CTOS FICHA 904946'!G1669&amp;'CTOS FICHA 904946'!H1669&amp;'CTOS FICHA 904946'!I1669</f>
        <v/>
      </c>
      <c r="B1661" s="8">
        <f>+'CTOS FICHA 904946'!A1669</f>
        <v>0</v>
      </c>
      <c r="C1661" s="8">
        <f>+'CTOS FICHA 904946'!B1669</f>
        <v>0</v>
      </c>
      <c r="D1661" s="8">
        <f>+'CTOS FICHA 904946'!P1669</f>
        <v>0</v>
      </c>
      <c r="E1661" t="str">
        <f>'CTOS FICHA 904664'!C1662&amp;'CTOS FICHA 904664'!D1662&amp;'CTOS FICHA 904664'!E1662&amp;'CTOS FICHA 904664'!F1662&amp;'CTOS FICHA 904664'!G1662&amp;'CTOS FICHA 904664'!H1662&amp;'CTOS FICHA 904664'!I1662&amp;'CTOS FICHA 904664'!Q1662</f>
        <v/>
      </c>
      <c r="F1661" s="8">
        <f>+'CTOS FICHA 904664'!A1662</f>
        <v>0</v>
      </c>
      <c r="G1661" s="8">
        <f>+'CTOS FICHA 904664'!B1662</f>
        <v>0</v>
      </c>
      <c r="H1661" s="8">
        <f>+'CTOS FICHA 904664'!P1662</f>
        <v>0</v>
      </c>
    </row>
    <row r="1662" spans="1:8">
      <c r="A1662" t="str">
        <f>'CTOS FICHA 904946'!C1670&amp;'CTOS FICHA 904946'!D1670&amp;'CTOS FICHA 904946'!E1670&amp;'CTOS FICHA 904946'!F1670&amp;'CTOS FICHA 904946'!G1670&amp;'CTOS FICHA 904946'!H1670&amp;'CTOS FICHA 904946'!I1670</f>
        <v/>
      </c>
      <c r="B1662" s="8">
        <f>+'CTOS FICHA 904946'!A1670</f>
        <v>0</v>
      </c>
      <c r="C1662" s="8">
        <f>+'CTOS FICHA 904946'!B1670</f>
        <v>0</v>
      </c>
      <c r="D1662" s="8">
        <f>+'CTOS FICHA 904946'!P1670</f>
        <v>0</v>
      </c>
      <c r="E1662" t="str">
        <f>'CTOS FICHA 904664'!C1663&amp;'CTOS FICHA 904664'!D1663&amp;'CTOS FICHA 904664'!E1663&amp;'CTOS FICHA 904664'!F1663&amp;'CTOS FICHA 904664'!G1663&amp;'CTOS FICHA 904664'!H1663&amp;'CTOS FICHA 904664'!I1663&amp;'CTOS FICHA 904664'!Q1663</f>
        <v/>
      </c>
      <c r="F1662" s="8">
        <f>+'CTOS FICHA 904664'!A1663</f>
        <v>0</v>
      </c>
      <c r="G1662" s="8">
        <f>+'CTOS FICHA 904664'!B1663</f>
        <v>0</v>
      </c>
      <c r="H1662" s="8">
        <f>+'CTOS FICHA 904664'!P1663</f>
        <v>0</v>
      </c>
    </row>
    <row r="1663" spans="1:8">
      <c r="A1663" t="str">
        <f>'CTOS FICHA 904946'!C1671&amp;'CTOS FICHA 904946'!D1671&amp;'CTOS FICHA 904946'!E1671&amp;'CTOS FICHA 904946'!F1671&amp;'CTOS FICHA 904946'!G1671&amp;'CTOS FICHA 904946'!H1671&amp;'CTOS FICHA 904946'!I1671</f>
        <v/>
      </c>
      <c r="B1663" s="8">
        <f>+'CTOS FICHA 904946'!A1671</f>
        <v>0</v>
      </c>
      <c r="C1663" s="8">
        <f>+'CTOS FICHA 904946'!B1671</f>
        <v>0</v>
      </c>
      <c r="D1663" s="8">
        <f>+'CTOS FICHA 904946'!P1671</f>
        <v>0</v>
      </c>
      <c r="E1663" t="str">
        <f>'CTOS FICHA 904664'!C1664&amp;'CTOS FICHA 904664'!D1664&amp;'CTOS FICHA 904664'!E1664&amp;'CTOS FICHA 904664'!F1664&amp;'CTOS FICHA 904664'!G1664&amp;'CTOS FICHA 904664'!H1664&amp;'CTOS FICHA 904664'!I1664&amp;'CTOS FICHA 904664'!Q1664</f>
        <v/>
      </c>
      <c r="F1663" s="8">
        <f>+'CTOS FICHA 904664'!A1664</f>
        <v>0</v>
      </c>
      <c r="G1663" s="8">
        <f>+'CTOS FICHA 904664'!B1664</f>
        <v>0</v>
      </c>
      <c r="H1663" s="8">
        <f>+'CTOS FICHA 904664'!P1664</f>
        <v>0</v>
      </c>
    </row>
    <row r="1664" spans="1:8">
      <c r="A1664" t="str">
        <f>'CTOS FICHA 904946'!C1672&amp;'CTOS FICHA 904946'!D1672&amp;'CTOS FICHA 904946'!E1672&amp;'CTOS FICHA 904946'!F1672&amp;'CTOS FICHA 904946'!G1672&amp;'CTOS FICHA 904946'!H1672&amp;'CTOS FICHA 904946'!I1672</f>
        <v/>
      </c>
      <c r="B1664" s="8">
        <f>+'CTOS FICHA 904946'!A1672</f>
        <v>0</v>
      </c>
      <c r="C1664" s="8">
        <f>+'CTOS FICHA 904946'!B1672</f>
        <v>0</v>
      </c>
      <c r="D1664" s="8">
        <f>+'CTOS FICHA 904946'!P1672</f>
        <v>0</v>
      </c>
      <c r="E1664" t="str">
        <f>'CTOS FICHA 904664'!C1665&amp;'CTOS FICHA 904664'!D1665&amp;'CTOS FICHA 904664'!E1665&amp;'CTOS FICHA 904664'!F1665&amp;'CTOS FICHA 904664'!G1665&amp;'CTOS FICHA 904664'!H1665&amp;'CTOS FICHA 904664'!I1665&amp;'CTOS FICHA 904664'!Q1665</f>
        <v/>
      </c>
      <c r="F1664" s="8">
        <f>+'CTOS FICHA 904664'!A1665</f>
        <v>0</v>
      </c>
      <c r="G1664" s="8">
        <f>+'CTOS FICHA 904664'!B1665</f>
        <v>0</v>
      </c>
      <c r="H1664" s="8">
        <f>+'CTOS FICHA 904664'!P1665</f>
        <v>0</v>
      </c>
    </row>
    <row r="1665" spans="1:8">
      <c r="A1665" t="str">
        <f>'CTOS FICHA 904946'!C1673&amp;'CTOS FICHA 904946'!D1673&amp;'CTOS FICHA 904946'!E1673&amp;'CTOS FICHA 904946'!F1673&amp;'CTOS FICHA 904946'!G1673&amp;'CTOS FICHA 904946'!H1673&amp;'CTOS FICHA 904946'!I1673</f>
        <v/>
      </c>
      <c r="B1665" s="8">
        <f>+'CTOS FICHA 904946'!A1673</f>
        <v>0</v>
      </c>
      <c r="C1665" s="8">
        <f>+'CTOS FICHA 904946'!B1673</f>
        <v>0</v>
      </c>
      <c r="D1665" s="8">
        <f>+'CTOS FICHA 904946'!P1673</f>
        <v>0</v>
      </c>
      <c r="E1665" t="str">
        <f>'CTOS FICHA 904664'!C1666&amp;'CTOS FICHA 904664'!D1666&amp;'CTOS FICHA 904664'!E1666&amp;'CTOS FICHA 904664'!F1666&amp;'CTOS FICHA 904664'!G1666&amp;'CTOS FICHA 904664'!H1666&amp;'CTOS FICHA 904664'!I1666&amp;'CTOS FICHA 904664'!Q1666</f>
        <v/>
      </c>
      <c r="F1665" s="8">
        <f>+'CTOS FICHA 904664'!A1666</f>
        <v>0</v>
      </c>
      <c r="G1665" s="8">
        <f>+'CTOS FICHA 904664'!B1666</f>
        <v>0</v>
      </c>
      <c r="H1665" s="8">
        <f>+'CTOS FICHA 904664'!P1666</f>
        <v>0</v>
      </c>
    </row>
    <row r="1666" spans="1:8">
      <c r="A1666" t="str">
        <f>'CTOS FICHA 904946'!C1674&amp;'CTOS FICHA 904946'!D1674&amp;'CTOS FICHA 904946'!E1674&amp;'CTOS FICHA 904946'!F1674&amp;'CTOS FICHA 904946'!G1674&amp;'CTOS FICHA 904946'!H1674&amp;'CTOS FICHA 904946'!I1674</f>
        <v/>
      </c>
      <c r="B1666" s="8">
        <f>+'CTOS FICHA 904946'!A1674</f>
        <v>0</v>
      </c>
      <c r="C1666" s="8">
        <f>+'CTOS FICHA 904946'!B1674</f>
        <v>0</v>
      </c>
      <c r="D1666" s="8">
        <f>+'CTOS FICHA 904946'!P1674</f>
        <v>0</v>
      </c>
      <c r="E1666" t="str">
        <f>'CTOS FICHA 904664'!C1667&amp;'CTOS FICHA 904664'!D1667&amp;'CTOS FICHA 904664'!E1667&amp;'CTOS FICHA 904664'!F1667&amp;'CTOS FICHA 904664'!G1667&amp;'CTOS FICHA 904664'!H1667&amp;'CTOS FICHA 904664'!I1667&amp;'CTOS FICHA 904664'!Q1667</f>
        <v/>
      </c>
      <c r="F1666" s="8">
        <f>+'CTOS FICHA 904664'!A1667</f>
        <v>0</v>
      </c>
      <c r="G1666" s="8">
        <f>+'CTOS FICHA 904664'!B1667</f>
        <v>0</v>
      </c>
      <c r="H1666" s="8">
        <f>+'CTOS FICHA 904664'!P1667</f>
        <v>0</v>
      </c>
    </row>
    <row r="1667" spans="1:8">
      <c r="A1667" t="str">
        <f>'CTOS FICHA 904946'!C1675&amp;'CTOS FICHA 904946'!D1675&amp;'CTOS FICHA 904946'!E1675&amp;'CTOS FICHA 904946'!F1675&amp;'CTOS FICHA 904946'!G1675&amp;'CTOS FICHA 904946'!H1675&amp;'CTOS FICHA 904946'!I1675</f>
        <v/>
      </c>
      <c r="B1667" s="8">
        <f>+'CTOS FICHA 904946'!A1675</f>
        <v>0</v>
      </c>
      <c r="C1667" s="8">
        <f>+'CTOS FICHA 904946'!B1675</f>
        <v>0</v>
      </c>
      <c r="D1667" s="8">
        <f>+'CTOS FICHA 904946'!P1675</f>
        <v>0</v>
      </c>
      <c r="E1667" t="str">
        <f>'CTOS FICHA 904664'!C1668&amp;'CTOS FICHA 904664'!D1668&amp;'CTOS FICHA 904664'!E1668&amp;'CTOS FICHA 904664'!F1668&amp;'CTOS FICHA 904664'!G1668&amp;'CTOS FICHA 904664'!H1668&amp;'CTOS FICHA 904664'!I1668&amp;'CTOS FICHA 904664'!Q1668</f>
        <v/>
      </c>
      <c r="F1667" s="8">
        <f>+'CTOS FICHA 904664'!A1668</f>
        <v>0</v>
      </c>
      <c r="G1667" s="8">
        <f>+'CTOS FICHA 904664'!B1668</f>
        <v>0</v>
      </c>
      <c r="H1667" s="8">
        <f>+'CTOS FICHA 904664'!P1668</f>
        <v>0</v>
      </c>
    </row>
    <row r="1668" spans="1:8">
      <c r="A1668" t="str">
        <f>'CTOS FICHA 904946'!C1676&amp;'CTOS FICHA 904946'!D1676&amp;'CTOS FICHA 904946'!E1676&amp;'CTOS FICHA 904946'!F1676&amp;'CTOS FICHA 904946'!G1676&amp;'CTOS FICHA 904946'!H1676&amp;'CTOS FICHA 904946'!I1676</f>
        <v/>
      </c>
      <c r="B1668" s="8">
        <f>+'CTOS FICHA 904946'!A1676</f>
        <v>0</v>
      </c>
      <c r="C1668" s="8">
        <f>+'CTOS FICHA 904946'!B1676</f>
        <v>0</v>
      </c>
      <c r="D1668" s="8">
        <f>+'CTOS FICHA 904946'!P1676</f>
        <v>0</v>
      </c>
      <c r="E1668" t="str">
        <f>'CTOS FICHA 904664'!C1669&amp;'CTOS FICHA 904664'!D1669&amp;'CTOS FICHA 904664'!E1669&amp;'CTOS FICHA 904664'!F1669&amp;'CTOS FICHA 904664'!G1669&amp;'CTOS FICHA 904664'!H1669&amp;'CTOS FICHA 904664'!I1669&amp;'CTOS FICHA 904664'!Q1669</f>
        <v/>
      </c>
      <c r="F1668" s="8">
        <f>+'CTOS FICHA 904664'!A1669</f>
        <v>0</v>
      </c>
      <c r="G1668" s="8">
        <f>+'CTOS FICHA 904664'!B1669</f>
        <v>0</v>
      </c>
      <c r="H1668" s="8">
        <f>+'CTOS FICHA 904664'!P1669</f>
        <v>0</v>
      </c>
    </row>
    <row r="1669" spans="1:8">
      <c r="A1669" t="str">
        <f>'CTOS FICHA 904946'!C1677&amp;'CTOS FICHA 904946'!D1677&amp;'CTOS FICHA 904946'!E1677&amp;'CTOS FICHA 904946'!F1677&amp;'CTOS FICHA 904946'!G1677&amp;'CTOS FICHA 904946'!H1677&amp;'CTOS FICHA 904946'!I1677</f>
        <v/>
      </c>
      <c r="B1669" s="8">
        <f>+'CTOS FICHA 904946'!A1677</f>
        <v>0</v>
      </c>
      <c r="C1669" s="8">
        <f>+'CTOS FICHA 904946'!B1677</f>
        <v>0</v>
      </c>
      <c r="D1669" s="8">
        <f>+'CTOS FICHA 904946'!P1677</f>
        <v>0</v>
      </c>
      <c r="E1669" t="str">
        <f>'CTOS FICHA 904664'!C1670&amp;'CTOS FICHA 904664'!D1670&amp;'CTOS FICHA 904664'!E1670&amp;'CTOS FICHA 904664'!F1670&amp;'CTOS FICHA 904664'!G1670&amp;'CTOS FICHA 904664'!H1670&amp;'CTOS FICHA 904664'!I1670&amp;'CTOS FICHA 904664'!Q1670</f>
        <v/>
      </c>
      <c r="F1669" s="8">
        <f>+'CTOS FICHA 904664'!A1670</f>
        <v>0</v>
      </c>
      <c r="G1669" s="8">
        <f>+'CTOS FICHA 904664'!B1670</f>
        <v>0</v>
      </c>
      <c r="H1669" s="8">
        <f>+'CTOS FICHA 904664'!P1670</f>
        <v>0</v>
      </c>
    </row>
    <row r="1670" spans="1:8">
      <c r="A1670" t="str">
        <f>'CTOS FICHA 904946'!C1678&amp;'CTOS FICHA 904946'!D1678&amp;'CTOS FICHA 904946'!E1678&amp;'CTOS FICHA 904946'!F1678&amp;'CTOS FICHA 904946'!G1678&amp;'CTOS FICHA 904946'!H1678&amp;'CTOS FICHA 904946'!I1678</f>
        <v/>
      </c>
      <c r="B1670" s="8">
        <f>+'CTOS FICHA 904946'!A1678</f>
        <v>0</v>
      </c>
      <c r="C1670" s="8">
        <f>+'CTOS FICHA 904946'!B1678</f>
        <v>0</v>
      </c>
      <c r="D1670" s="8">
        <f>+'CTOS FICHA 904946'!P1678</f>
        <v>0</v>
      </c>
      <c r="E1670" t="str">
        <f>'CTOS FICHA 904664'!C1671&amp;'CTOS FICHA 904664'!D1671&amp;'CTOS FICHA 904664'!E1671&amp;'CTOS FICHA 904664'!F1671&amp;'CTOS FICHA 904664'!G1671&amp;'CTOS FICHA 904664'!H1671&amp;'CTOS FICHA 904664'!I1671&amp;'CTOS FICHA 904664'!Q1671</f>
        <v/>
      </c>
      <c r="F1670" s="8">
        <f>+'CTOS FICHA 904664'!A1671</f>
        <v>0</v>
      </c>
      <c r="G1670" s="8">
        <f>+'CTOS FICHA 904664'!B1671</f>
        <v>0</v>
      </c>
      <c r="H1670" s="8">
        <f>+'CTOS FICHA 904664'!P1671</f>
        <v>0</v>
      </c>
    </row>
    <row r="1671" spans="1:8">
      <c r="A1671" t="str">
        <f>'CTOS FICHA 904946'!C1679&amp;'CTOS FICHA 904946'!D1679&amp;'CTOS FICHA 904946'!E1679&amp;'CTOS FICHA 904946'!F1679&amp;'CTOS FICHA 904946'!G1679&amp;'CTOS FICHA 904946'!H1679&amp;'CTOS FICHA 904946'!I1679</f>
        <v/>
      </c>
      <c r="B1671" s="8">
        <f>+'CTOS FICHA 904946'!A1679</f>
        <v>0</v>
      </c>
      <c r="C1671" s="8">
        <f>+'CTOS FICHA 904946'!B1679</f>
        <v>0</v>
      </c>
      <c r="D1671" s="8">
        <f>+'CTOS FICHA 904946'!P1679</f>
        <v>0</v>
      </c>
      <c r="E1671" t="str">
        <f>'CTOS FICHA 904664'!C1672&amp;'CTOS FICHA 904664'!D1672&amp;'CTOS FICHA 904664'!E1672&amp;'CTOS FICHA 904664'!F1672&amp;'CTOS FICHA 904664'!G1672&amp;'CTOS FICHA 904664'!H1672&amp;'CTOS FICHA 904664'!I1672&amp;'CTOS FICHA 904664'!Q1672</f>
        <v/>
      </c>
      <c r="F1671" s="8">
        <f>+'CTOS FICHA 904664'!A1672</f>
        <v>0</v>
      </c>
      <c r="G1671" s="8">
        <f>+'CTOS FICHA 904664'!B1672</f>
        <v>0</v>
      </c>
      <c r="H1671" s="8">
        <f>+'CTOS FICHA 904664'!P1672</f>
        <v>0</v>
      </c>
    </row>
    <row r="1672" spans="1:8">
      <c r="A1672" t="str">
        <f>'CTOS FICHA 904946'!C1680&amp;'CTOS FICHA 904946'!D1680&amp;'CTOS FICHA 904946'!E1680&amp;'CTOS FICHA 904946'!F1680&amp;'CTOS FICHA 904946'!G1680&amp;'CTOS FICHA 904946'!H1680&amp;'CTOS FICHA 904946'!I1680</f>
        <v/>
      </c>
      <c r="B1672" s="8">
        <f>+'CTOS FICHA 904946'!A1680</f>
        <v>0</v>
      </c>
      <c r="C1672" s="8">
        <f>+'CTOS FICHA 904946'!B1680</f>
        <v>0</v>
      </c>
      <c r="D1672" s="8">
        <f>+'CTOS FICHA 904946'!P1680</f>
        <v>0</v>
      </c>
      <c r="E1672" t="str">
        <f>'CTOS FICHA 904664'!C1673&amp;'CTOS FICHA 904664'!D1673&amp;'CTOS FICHA 904664'!E1673&amp;'CTOS FICHA 904664'!F1673&amp;'CTOS FICHA 904664'!G1673&amp;'CTOS FICHA 904664'!H1673&amp;'CTOS FICHA 904664'!I1673&amp;'CTOS FICHA 904664'!Q1673</f>
        <v/>
      </c>
      <c r="F1672" s="8">
        <f>+'CTOS FICHA 904664'!A1673</f>
        <v>0</v>
      </c>
      <c r="G1672" s="8">
        <f>+'CTOS FICHA 904664'!B1673</f>
        <v>0</v>
      </c>
      <c r="H1672" s="8">
        <f>+'CTOS FICHA 904664'!P1673</f>
        <v>0</v>
      </c>
    </row>
    <row r="1673" spans="1:8">
      <c r="A1673" t="str">
        <f>'CTOS FICHA 904946'!C1681&amp;'CTOS FICHA 904946'!D1681&amp;'CTOS FICHA 904946'!E1681&amp;'CTOS FICHA 904946'!F1681&amp;'CTOS FICHA 904946'!G1681&amp;'CTOS FICHA 904946'!H1681&amp;'CTOS FICHA 904946'!I1681</f>
        <v/>
      </c>
      <c r="B1673" s="8">
        <f>+'CTOS FICHA 904946'!A1681</f>
        <v>0</v>
      </c>
      <c r="C1673" s="8">
        <f>+'CTOS FICHA 904946'!B1681</f>
        <v>0</v>
      </c>
      <c r="D1673" s="8">
        <f>+'CTOS FICHA 904946'!P1681</f>
        <v>0</v>
      </c>
      <c r="E1673" t="str">
        <f>'CTOS FICHA 904664'!C1674&amp;'CTOS FICHA 904664'!D1674&amp;'CTOS FICHA 904664'!E1674&amp;'CTOS FICHA 904664'!F1674&amp;'CTOS FICHA 904664'!G1674&amp;'CTOS FICHA 904664'!H1674&amp;'CTOS FICHA 904664'!I1674&amp;'CTOS FICHA 904664'!Q1674</f>
        <v/>
      </c>
      <c r="F1673" s="8">
        <f>+'CTOS FICHA 904664'!A1674</f>
        <v>0</v>
      </c>
      <c r="G1673" s="8">
        <f>+'CTOS FICHA 904664'!B1674</f>
        <v>0</v>
      </c>
      <c r="H1673" s="8">
        <f>+'CTOS FICHA 904664'!P1674</f>
        <v>0</v>
      </c>
    </row>
    <row r="1674" spans="1:8">
      <c r="A1674" t="str">
        <f>'CTOS FICHA 904946'!C1682&amp;'CTOS FICHA 904946'!D1682&amp;'CTOS FICHA 904946'!E1682&amp;'CTOS FICHA 904946'!F1682&amp;'CTOS FICHA 904946'!G1682&amp;'CTOS FICHA 904946'!H1682&amp;'CTOS FICHA 904946'!I1682</f>
        <v/>
      </c>
      <c r="B1674" s="8">
        <f>+'CTOS FICHA 904946'!A1682</f>
        <v>0</v>
      </c>
      <c r="C1674" s="8">
        <f>+'CTOS FICHA 904946'!B1682</f>
        <v>0</v>
      </c>
      <c r="D1674" s="8">
        <f>+'CTOS FICHA 904946'!P1682</f>
        <v>0</v>
      </c>
      <c r="E1674" t="str">
        <f>'CTOS FICHA 904664'!C1675&amp;'CTOS FICHA 904664'!D1675&amp;'CTOS FICHA 904664'!E1675&amp;'CTOS FICHA 904664'!F1675&amp;'CTOS FICHA 904664'!G1675&amp;'CTOS FICHA 904664'!H1675&amp;'CTOS FICHA 904664'!I1675&amp;'CTOS FICHA 904664'!Q1675</f>
        <v/>
      </c>
      <c r="F1674" s="8">
        <f>+'CTOS FICHA 904664'!A1675</f>
        <v>0</v>
      </c>
      <c r="G1674" s="8">
        <f>+'CTOS FICHA 904664'!B1675</f>
        <v>0</v>
      </c>
      <c r="H1674" s="8">
        <f>+'CTOS FICHA 904664'!P1675</f>
        <v>0</v>
      </c>
    </row>
    <row r="1675" spans="1:8">
      <c r="A1675" t="str">
        <f>'CTOS FICHA 904946'!C1683&amp;'CTOS FICHA 904946'!D1683&amp;'CTOS FICHA 904946'!E1683&amp;'CTOS FICHA 904946'!F1683&amp;'CTOS FICHA 904946'!G1683&amp;'CTOS FICHA 904946'!H1683&amp;'CTOS FICHA 904946'!I1683</f>
        <v/>
      </c>
      <c r="B1675" s="8">
        <f>+'CTOS FICHA 904946'!A1683</f>
        <v>0</v>
      </c>
      <c r="C1675" s="8">
        <f>+'CTOS FICHA 904946'!B1683</f>
        <v>0</v>
      </c>
      <c r="D1675" s="8">
        <f>+'CTOS FICHA 904946'!P1683</f>
        <v>0</v>
      </c>
      <c r="E1675" t="str">
        <f>'CTOS FICHA 904664'!C1676&amp;'CTOS FICHA 904664'!D1676&amp;'CTOS FICHA 904664'!E1676&amp;'CTOS FICHA 904664'!F1676&amp;'CTOS FICHA 904664'!G1676&amp;'CTOS FICHA 904664'!H1676&amp;'CTOS FICHA 904664'!I1676&amp;'CTOS FICHA 904664'!Q1676</f>
        <v/>
      </c>
      <c r="F1675" s="8">
        <f>+'CTOS FICHA 904664'!A1676</f>
        <v>0</v>
      </c>
      <c r="G1675" s="8">
        <f>+'CTOS FICHA 904664'!B1676</f>
        <v>0</v>
      </c>
      <c r="H1675" s="8">
        <f>+'CTOS FICHA 904664'!P1676</f>
        <v>0</v>
      </c>
    </row>
    <row r="1676" spans="1:8">
      <c r="A1676" t="str">
        <f>'CTOS FICHA 904946'!C1684&amp;'CTOS FICHA 904946'!D1684&amp;'CTOS FICHA 904946'!E1684&amp;'CTOS FICHA 904946'!F1684&amp;'CTOS FICHA 904946'!G1684&amp;'CTOS FICHA 904946'!H1684&amp;'CTOS FICHA 904946'!I1684</f>
        <v/>
      </c>
      <c r="B1676" s="8">
        <f>+'CTOS FICHA 904946'!A1684</f>
        <v>0</v>
      </c>
      <c r="C1676" s="8">
        <f>+'CTOS FICHA 904946'!B1684</f>
        <v>0</v>
      </c>
      <c r="D1676" s="8">
        <f>+'CTOS FICHA 904946'!P1684</f>
        <v>0</v>
      </c>
      <c r="E1676" t="str">
        <f>'CTOS FICHA 904664'!C1677&amp;'CTOS FICHA 904664'!D1677&amp;'CTOS FICHA 904664'!E1677&amp;'CTOS FICHA 904664'!F1677&amp;'CTOS FICHA 904664'!G1677&amp;'CTOS FICHA 904664'!H1677&amp;'CTOS FICHA 904664'!I1677&amp;'CTOS FICHA 904664'!Q1677</f>
        <v/>
      </c>
      <c r="F1676" s="8">
        <f>+'CTOS FICHA 904664'!A1677</f>
        <v>0</v>
      </c>
      <c r="G1676" s="8">
        <f>+'CTOS FICHA 904664'!B1677</f>
        <v>0</v>
      </c>
      <c r="H1676" s="8">
        <f>+'CTOS FICHA 904664'!P1677</f>
        <v>0</v>
      </c>
    </row>
    <row r="1677" spans="1:8">
      <c r="A1677" t="str">
        <f>'CTOS FICHA 904946'!C1685&amp;'CTOS FICHA 904946'!D1685&amp;'CTOS FICHA 904946'!E1685&amp;'CTOS FICHA 904946'!F1685&amp;'CTOS FICHA 904946'!G1685&amp;'CTOS FICHA 904946'!H1685&amp;'CTOS FICHA 904946'!I1685</f>
        <v/>
      </c>
      <c r="B1677" s="8">
        <f>+'CTOS FICHA 904946'!A1685</f>
        <v>0</v>
      </c>
      <c r="C1677" s="8">
        <f>+'CTOS FICHA 904946'!B1685</f>
        <v>0</v>
      </c>
      <c r="D1677" s="8">
        <f>+'CTOS FICHA 904946'!P1685</f>
        <v>0</v>
      </c>
      <c r="E1677" t="str">
        <f>'CTOS FICHA 904664'!C1678&amp;'CTOS FICHA 904664'!D1678&amp;'CTOS FICHA 904664'!E1678&amp;'CTOS FICHA 904664'!F1678&amp;'CTOS FICHA 904664'!G1678&amp;'CTOS FICHA 904664'!H1678&amp;'CTOS FICHA 904664'!I1678&amp;'CTOS FICHA 904664'!Q1678</f>
        <v/>
      </c>
      <c r="F1677" s="8">
        <f>+'CTOS FICHA 904664'!A1678</f>
        <v>0</v>
      </c>
      <c r="G1677" s="8">
        <f>+'CTOS FICHA 904664'!B1678</f>
        <v>0</v>
      </c>
      <c r="H1677" s="8">
        <f>+'CTOS FICHA 904664'!P1678</f>
        <v>0</v>
      </c>
    </row>
    <row r="1678" spans="1:8">
      <c r="A1678" t="str">
        <f>'CTOS FICHA 904946'!C1686&amp;'CTOS FICHA 904946'!D1686&amp;'CTOS FICHA 904946'!E1686&amp;'CTOS FICHA 904946'!F1686&amp;'CTOS FICHA 904946'!G1686&amp;'CTOS FICHA 904946'!H1686&amp;'CTOS FICHA 904946'!I1686</f>
        <v/>
      </c>
      <c r="B1678" s="8">
        <f>+'CTOS FICHA 904946'!A1686</f>
        <v>0</v>
      </c>
      <c r="C1678" s="8">
        <f>+'CTOS FICHA 904946'!B1686</f>
        <v>0</v>
      </c>
      <c r="D1678" s="8">
        <f>+'CTOS FICHA 904946'!P1686</f>
        <v>0</v>
      </c>
      <c r="E1678" t="str">
        <f>'CTOS FICHA 904664'!C1679&amp;'CTOS FICHA 904664'!D1679&amp;'CTOS FICHA 904664'!E1679&amp;'CTOS FICHA 904664'!F1679&amp;'CTOS FICHA 904664'!G1679&amp;'CTOS FICHA 904664'!H1679&amp;'CTOS FICHA 904664'!I1679&amp;'CTOS FICHA 904664'!Q1679</f>
        <v/>
      </c>
      <c r="F1678" s="8">
        <f>+'CTOS FICHA 904664'!A1679</f>
        <v>0</v>
      </c>
      <c r="G1678" s="8">
        <f>+'CTOS FICHA 904664'!B1679</f>
        <v>0</v>
      </c>
      <c r="H1678" s="8">
        <f>+'CTOS FICHA 904664'!P1679</f>
        <v>0</v>
      </c>
    </row>
    <row r="1679" spans="1:8">
      <c r="A1679" t="str">
        <f>'CTOS FICHA 904946'!C1687&amp;'CTOS FICHA 904946'!D1687&amp;'CTOS FICHA 904946'!E1687&amp;'CTOS FICHA 904946'!F1687&amp;'CTOS FICHA 904946'!G1687&amp;'CTOS FICHA 904946'!H1687&amp;'CTOS FICHA 904946'!I1687</f>
        <v/>
      </c>
      <c r="B1679" s="8">
        <f>+'CTOS FICHA 904946'!A1687</f>
        <v>0</v>
      </c>
      <c r="C1679" s="8">
        <f>+'CTOS FICHA 904946'!B1687</f>
        <v>0</v>
      </c>
      <c r="D1679" s="8">
        <f>+'CTOS FICHA 904946'!P1687</f>
        <v>0</v>
      </c>
      <c r="E1679" t="str">
        <f>'CTOS FICHA 904664'!C1680&amp;'CTOS FICHA 904664'!D1680&amp;'CTOS FICHA 904664'!E1680&amp;'CTOS FICHA 904664'!F1680&amp;'CTOS FICHA 904664'!G1680&amp;'CTOS FICHA 904664'!H1680&amp;'CTOS FICHA 904664'!I1680&amp;'CTOS FICHA 904664'!Q1680</f>
        <v/>
      </c>
      <c r="F1679" s="8">
        <f>+'CTOS FICHA 904664'!A1680</f>
        <v>0</v>
      </c>
      <c r="G1679" s="8">
        <f>+'CTOS FICHA 904664'!B1680</f>
        <v>0</v>
      </c>
      <c r="H1679" s="8">
        <f>+'CTOS FICHA 904664'!P1680</f>
        <v>0</v>
      </c>
    </row>
    <row r="1680" spans="1:8">
      <c r="A1680" t="str">
        <f>'CTOS FICHA 904946'!C1688&amp;'CTOS FICHA 904946'!D1688&amp;'CTOS FICHA 904946'!E1688&amp;'CTOS FICHA 904946'!F1688&amp;'CTOS FICHA 904946'!G1688&amp;'CTOS FICHA 904946'!H1688&amp;'CTOS FICHA 904946'!I1688</f>
        <v/>
      </c>
      <c r="B1680" s="8">
        <f>+'CTOS FICHA 904946'!A1688</f>
        <v>0</v>
      </c>
      <c r="C1680" s="8">
        <f>+'CTOS FICHA 904946'!B1688</f>
        <v>0</v>
      </c>
      <c r="D1680" s="8">
        <f>+'CTOS FICHA 904946'!P1688</f>
        <v>0</v>
      </c>
      <c r="E1680" t="str">
        <f>'CTOS FICHA 904664'!C1681&amp;'CTOS FICHA 904664'!D1681&amp;'CTOS FICHA 904664'!E1681&amp;'CTOS FICHA 904664'!F1681&amp;'CTOS FICHA 904664'!G1681&amp;'CTOS FICHA 904664'!H1681&amp;'CTOS FICHA 904664'!I1681&amp;'CTOS FICHA 904664'!Q1681</f>
        <v/>
      </c>
      <c r="F1680" s="8">
        <f>+'CTOS FICHA 904664'!A1681</f>
        <v>0</v>
      </c>
      <c r="G1680" s="8">
        <f>+'CTOS FICHA 904664'!B1681</f>
        <v>0</v>
      </c>
      <c r="H1680" s="8">
        <f>+'CTOS FICHA 904664'!P1681</f>
        <v>0</v>
      </c>
    </row>
    <row r="1681" spans="1:8">
      <c r="A1681" t="str">
        <f>'CTOS FICHA 904946'!C1689&amp;'CTOS FICHA 904946'!D1689&amp;'CTOS FICHA 904946'!E1689&amp;'CTOS FICHA 904946'!F1689&amp;'CTOS FICHA 904946'!G1689&amp;'CTOS FICHA 904946'!H1689&amp;'CTOS FICHA 904946'!I1689</f>
        <v/>
      </c>
      <c r="B1681" s="8">
        <f>+'CTOS FICHA 904946'!A1689</f>
        <v>0</v>
      </c>
      <c r="C1681" s="8">
        <f>+'CTOS FICHA 904946'!B1689</f>
        <v>0</v>
      </c>
      <c r="D1681" s="8">
        <f>+'CTOS FICHA 904946'!P1689</f>
        <v>0</v>
      </c>
      <c r="E1681" t="str">
        <f>'CTOS FICHA 904664'!C1682&amp;'CTOS FICHA 904664'!D1682&amp;'CTOS FICHA 904664'!E1682&amp;'CTOS FICHA 904664'!F1682&amp;'CTOS FICHA 904664'!G1682&amp;'CTOS FICHA 904664'!H1682&amp;'CTOS FICHA 904664'!I1682&amp;'CTOS FICHA 904664'!Q1682</f>
        <v/>
      </c>
      <c r="F1681" s="8">
        <f>+'CTOS FICHA 904664'!A1682</f>
        <v>0</v>
      </c>
      <c r="G1681" s="8">
        <f>+'CTOS FICHA 904664'!B1682</f>
        <v>0</v>
      </c>
      <c r="H1681" s="8">
        <f>+'CTOS FICHA 904664'!P1682</f>
        <v>0</v>
      </c>
    </row>
    <row r="1682" spans="1:8">
      <c r="A1682" t="str">
        <f>'CTOS FICHA 904946'!C1690&amp;'CTOS FICHA 904946'!D1690&amp;'CTOS FICHA 904946'!E1690&amp;'CTOS FICHA 904946'!F1690&amp;'CTOS FICHA 904946'!G1690&amp;'CTOS FICHA 904946'!H1690&amp;'CTOS FICHA 904946'!I1690</f>
        <v/>
      </c>
      <c r="B1682" s="8">
        <f>+'CTOS FICHA 904946'!A1690</f>
        <v>0</v>
      </c>
      <c r="C1682" s="8">
        <f>+'CTOS FICHA 904946'!B1690</f>
        <v>0</v>
      </c>
      <c r="D1682" s="8">
        <f>+'CTOS FICHA 904946'!P1690</f>
        <v>0</v>
      </c>
      <c r="E1682" t="str">
        <f>'CTOS FICHA 904664'!C1683&amp;'CTOS FICHA 904664'!D1683&amp;'CTOS FICHA 904664'!E1683&amp;'CTOS FICHA 904664'!F1683&amp;'CTOS FICHA 904664'!G1683&amp;'CTOS FICHA 904664'!H1683&amp;'CTOS FICHA 904664'!I1683&amp;'CTOS FICHA 904664'!Q1683</f>
        <v/>
      </c>
      <c r="F1682" s="8">
        <f>+'CTOS FICHA 904664'!A1683</f>
        <v>0</v>
      </c>
      <c r="G1682" s="8">
        <f>+'CTOS FICHA 904664'!B1683</f>
        <v>0</v>
      </c>
      <c r="H1682" s="8">
        <f>+'CTOS FICHA 904664'!P1683</f>
        <v>0</v>
      </c>
    </row>
    <row r="1683" spans="1:8">
      <c r="A1683" t="str">
        <f>'CTOS FICHA 904946'!C1691&amp;'CTOS FICHA 904946'!D1691&amp;'CTOS FICHA 904946'!E1691&amp;'CTOS FICHA 904946'!F1691&amp;'CTOS FICHA 904946'!G1691&amp;'CTOS FICHA 904946'!H1691&amp;'CTOS FICHA 904946'!I1691</f>
        <v/>
      </c>
      <c r="B1683" s="8">
        <f>+'CTOS FICHA 904946'!A1691</f>
        <v>0</v>
      </c>
      <c r="C1683" s="8">
        <f>+'CTOS FICHA 904946'!B1691</f>
        <v>0</v>
      </c>
      <c r="D1683" s="8">
        <f>+'CTOS FICHA 904946'!P1691</f>
        <v>0</v>
      </c>
      <c r="E1683" t="str">
        <f>'CTOS FICHA 904664'!C1684&amp;'CTOS FICHA 904664'!D1684&amp;'CTOS FICHA 904664'!E1684&amp;'CTOS FICHA 904664'!F1684&amp;'CTOS FICHA 904664'!G1684&amp;'CTOS FICHA 904664'!H1684&amp;'CTOS FICHA 904664'!I1684&amp;'CTOS FICHA 904664'!Q1684</f>
        <v/>
      </c>
      <c r="F1683" s="8">
        <f>+'CTOS FICHA 904664'!A1684</f>
        <v>0</v>
      </c>
      <c r="G1683" s="8">
        <f>+'CTOS FICHA 904664'!B1684</f>
        <v>0</v>
      </c>
      <c r="H1683" s="8">
        <f>+'CTOS FICHA 904664'!P1684</f>
        <v>0</v>
      </c>
    </row>
    <row r="1684" spans="1:8">
      <c r="A1684" t="str">
        <f>'CTOS FICHA 904946'!C1692&amp;'CTOS FICHA 904946'!D1692&amp;'CTOS FICHA 904946'!E1692&amp;'CTOS FICHA 904946'!F1692&amp;'CTOS FICHA 904946'!G1692&amp;'CTOS FICHA 904946'!H1692&amp;'CTOS FICHA 904946'!I1692</f>
        <v/>
      </c>
      <c r="B1684" s="8">
        <f>+'CTOS FICHA 904946'!A1692</f>
        <v>0</v>
      </c>
      <c r="C1684" s="8">
        <f>+'CTOS FICHA 904946'!B1692</f>
        <v>0</v>
      </c>
      <c r="D1684" s="8">
        <f>+'CTOS FICHA 904946'!P1692</f>
        <v>0</v>
      </c>
      <c r="E1684" t="str">
        <f>'CTOS FICHA 904664'!C1685&amp;'CTOS FICHA 904664'!D1685&amp;'CTOS FICHA 904664'!E1685&amp;'CTOS FICHA 904664'!F1685&amp;'CTOS FICHA 904664'!G1685&amp;'CTOS FICHA 904664'!H1685&amp;'CTOS FICHA 904664'!I1685&amp;'CTOS FICHA 904664'!Q1685</f>
        <v/>
      </c>
      <c r="F1684" s="8">
        <f>+'CTOS FICHA 904664'!A1685</f>
        <v>0</v>
      </c>
      <c r="G1684" s="8">
        <f>+'CTOS FICHA 904664'!B1685</f>
        <v>0</v>
      </c>
      <c r="H1684" s="8">
        <f>+'CTOS FICHA 904664'!P1685</f>
        <v>0</v>
      </c>
    </row>
    <row r="1685" spans="1:8">
      <c r="A1685" t="str">
        <f>'CTOS FICHA 904946'!C1693&amp;'CTOS FICHA 904946'!D1693&amp;'CTOS FICHA 904946'!E1693&amp;'CTOS FICHA 904946'!F1693&amp;'CTOS FICHA 904946'!G1693&amp;'CTOS FICHA 904946'!H1693&amp;'CTOS FICHA 904946'!I1693</f>
        <v/>
      </c>
      <c r="B1685" s="8">
        <f>+'CTOS FICHA 904946'!A1693</f>
        <v>0</v>
      </c>
      <c r="C1685" s="8">
        <f>+'CTOS FICHA 904946'!B1693</f>
        <v>0</v>
      </c>
      <c r="D1685" s="8">
        <f>+'CTOS FICHA 904946'!P1693</f>
        <v>0</v>
      </c>
      <c r="E1685" t="str">
        <f>'CTOS FICHA 904664'!C1686&amp;'CTOS FICHA 904664'!D1686&amp;'CTOS FICHA 904664'!E1686&amp;'CTOS FICHA 904664'!F1686&amp;'CTOS FICHA 904664'!G1686&amp;'CTOS FICHA 904664'!H1686&amp;'CTOS FICHA 904664'!I1686&amp;'CTOS FICHA 904664'!Q1686</f>
        <v/>
      </c>
      <c r="F1685" s="8">
        <f>+'CTOS FICHA 904664'!A1686</f>
        <v>0</v>
      </c>
      <c r="G1685" s="8">
        <f>+'CTOS FICHA 904664'!B1686</f>
        <v>0</v>
      </c>
      <c r="H1685" s="8">
        <f>+'CTOS FICHA 904664'!P1686</f>
        <v>0</v>
      </c>
    </row>
    <row r="1686" spans="1:8">
      <c r="A1686" t="str">
        <f>'CTOS FICHA 904946'!C1694&amp;'CTOS FICHA 904946'!D1694&amp;'CTOS FICHA 904946'!E1694&amp;'CTOS FICHA 904946'!F1694&amp;'CTOS FICHA 904946'!G1694&amp;'CTOS FICHA 904946'!H1694&amp;'CTOS FICHA 904946'!I1694</f>
        <v/>
      </c>
      <c r="B1686" s="8">
        <f>+'CTOS FICHA 904946'!A1694</f>
        <v>0</v>
      </c>
      <c r="C1686" s="8">
        <f>+'CTOS FICHA 904946'!B1694</f>
        <v>0</v>
      </c>
      <c r="D1686" s="8">
        <f>+'CTOS FICHA 904946'!P1694</f>
        <v>0</v>
      </c>
      <c r="E1686" t="str">
        <f>'CTOS FICHA 904664'!C1687&amp;'CTOS FICHA 904664'!D1687&amp;'CTOS FICHA 904664'!E1687&amp;'CTOS FICHA 904664'!F1687&amp;'CTOS FICHA 904664'!G1687&amp;'CTOS FICHA 904664'!H1687&amp;'CTOS FICHA 904664'!I1687&amp;'CTOS FICHA 904664'!Q1687</f>
        <v/>
      </c>
      <c r="F1686" s="8">
        <f>+'CTOS FICHA 904664'!A1687</f>
        <v>0</v>
      </c>
      <c r="G1686" s="8">
        <f>+'CTOS FICHA 904664'!B1687</f>
        <v>0</v>
      </c>
      <c r="H1686" s="8">
        <f>+'CTOS FICHA 904664'!P1687</f>
        <v>0</v>
      </c>
    </row>
    <row r="1687" spans="1:8">
      <c r="A1687" t="str">
        <f>'CTOS FICHA 904946'!C1695&amp;'CTOS FICHA 904946'!D1695&amp;'CTOS FICHA 904946'!E1695&amp;'CTOS FICHA 904946'!F1695&amp;'CTOS FICHA 904946'!G1695&amp;'CTOS FICHA 904946'!H1695&amp;'CTOS FICHA 904946'!I1695</f>
        <v/>
      </c>
      <c r="B1687" s="8">
        <f>+'CTOS FICHA 904946'!A1695</f>
        <v>0</v>
      </c>
      <c r="C1687" s="8">
        <f>+'CTOS FICHA 904946'!B1695</f>
        <v>0</v>
      </c>
      <c r="D1687" s="8">
        <f>+'CTOS FICHA 904946'!P1695</f>
        <v>0</v>
      </c>
      <c r="E1687" t="str">
        <f>'CTOS FICHA 904664'!C1688&amp;'CTOS FICHA 904664'!D1688&amp;'CTOS FICHA 904664'!E1688&amp;'CTOS FICHA 904664'!F1688&amp;'CTOS FICHA 904664'!G1688&amp;'CTOS FICHA 904664'!H1688&amp;'CTOS FICHA 904664'!I1688&amp;'CTOS FICHA 904664'!Q1688</f>
        <v/>
      </c>
      <c r="F1687" s="8">
        <f>+'CTOS FICHA 904664'!A1688</f>
        <v>0</v>
      </c>
      <c r="G1687" s="8">
        <f>+'CTOS FICHA 904664'!B1688</f>
        <v>0</v>
      </c>
      <c r="H1687" s="8">
        <f>+'CTOS FICHA 904664'!P1688</f>
        <v>0</v>
      </c>
    </row>
    <row r="1688" spans="1:8">
      <c r="A1688" t="str">
        <f>'CTOS FICHA 904946'!C1696&amp;'CTOS FICHA 904946'!D1696&amp;'CTOS FICHA 904946'!E1696&amp;'CTOS FICHA 904946'!F1696&amp;'CTOS FICHA 904946'!G1696&amp;'CTOS FICHA 904946'!H1696&amp;'CTOS FICHA 904946'!I1696</f>
        <v/>
      </c>
      <c r="B1688" s="8">
        <f>+'CTOS FICHA 904946'!A1696</f>
        <v>0</v>
      </c>
      <c r="C1688" s="8">
        <f>+'CTOS FICHA 904946'!B1696</f>
        <v>0</v>
      </c>
      <c r="D1688" s="8">
        <f>+'CTOS FICHA 904946'!P1696</f>
        <v>0</v>
      </c>
      <c r="E1688" t="str">
        <f>'CTOS FICHA 904664'!C1689&amp;'CTOS FICHA 904664'!D1689&amp;'CTOS FICHA 904664'!E1689&amp;'CTOS FICHA 904664'!F1689&amp;'CTOS FICHA 904664'!G1689&amp;'CTOS FICHA 904664'!H1689&amp;'CTOS FICHA 904664'!I1689&amp;'CTOS FICHA 904664'!Q1689</f>
        <v/>
      </c>
      <c r="F1688" s="8">
        <f>+'CTOS FICHA 904664'!A1689</f>
        <v>0</v>
      </c>
      <c r="G1688" s="8">
        <f>+'CTOS FICHA 904664'!B1689</f>
        <v>0</v>
      </c>
      <c r="H1688" s="8">
        <f>+'CTOS FICHA 904664'!P1689</f>
        <v>0</v>
      </c>
    </row>
    <row r="1689" spans="1:8">
      <c r="A1689" t="str">
        <f>'CTOS FICHA 904946'!C1697&amp;'CTOS FICHA 904946'!D1697&amp;'CTOS FICHA 904946'!E1697&amp;'CTOS FICHA 904946'!F1697&amp;'CTOS FICHA 904946'!G1697&amp;'CTOS FICHA 904946'!H1697&amp;'CTOS FICHA 904946'!I1697</f>
        <v/>
      </c>
      <c r="B1689" s="8">
        <f>+'CTOS FICHA 904946'!A1697</f>
        <v>0</v>
      </c>
      <c r="C1689" s="8">
        <f>+'CTOS FICHA 904946'!B1697</f>
        <v>0</v>
      </c>
      <c r="D1689" s="8">
        <f>+'CTOS FICHA 904946'!P1697</f>
        <v>0</v>
      </c>
      <c r="E1689" t="str">
        <f>'CTOS FICHA 904664'!C1690&amp;'CTOS FICHA 904664'!D1690&amp;'CTOS FICHA 904664'!E1690&amp;'CTOS FICHA 904664'!F1690&amp;'CTOS FICHA 904664'!G1690&amp;'CTOS FICHA 904664'!H1690&amp;'CTOS FICHA 904664'!I1690&amp;'CTOS FICHA 904664'!Q1690</f>
        <v/>
      </c>
      <c r="F1689" s="8">
        <f>+'CTOS FICHA 904664'!A1690</f>
        <v>0</v>
      </c>
      <c r="G1689" s="8">
        <f>+'CTOS FICHA 904664'!B1690</f>
        <v>0</v>
      </c>
      <c r="H1689" s="8">
        <f>+'CTOS FICHA 904664'!P1690</f>
        <v>0</v>
      </c>
    </row>
    <row r="1690" spans="1:8">
      <c r="A1690" t="str">
        <f>'CTOS FICHA 904946'!C1698&amp;'CTOS FICHA 904946'!D1698&amp;'CTOS FICHA 904946'!E1698&amp;'CTOS FICHA 904946'!F1698&amp;'CTOS FICHA 904946'!G1698&amp;'CTOS FICHA 904946'!H1698&amp;'CTOS FICHA 904946'!I1698</f>
        <v/>
      </c>
      <c r="B1690" s="8">
        <f>+'CTOS FICHA 904946'!A1698</f>
        <v>0</v>
      </c>
      <c r="C1690" s="8">
        <f>+'CTOS FICHA 904946'!B1698</f>
        <v>0</v>
      </c>
      <c r="D1690" s="8">
        <f>+'CTOS FICHA 904946'!P1698</f>
        <v>0</v>
      </c>
      <c r="E1690" t="str">
        <f>'CTOS FICHA 904664'!C1691&amp;'CTOS FICHA 904664'!D1691&amp;'CTOS FICHA 904664'!E1691&amp;'CTOS FICHA 904664'!F1691&amp;'CTOS FICHA 904664'!G1691&amp;'CTOS FICHA 904664'!H1691&amp;'CTOS FICHA 904664'!I1691&amp;'CTOS FICHA 904664'!Q1691</f>
        <v/>
      </c>
      <c r="F1690" s="8">
        <f>+'CTOS FICHA 904664'!A1691</f>
        <v>0</v>
      </c>
      <c r="G1690" s="8">
        <f>+'CTOS FICHA 904664'!B1691</f>
        <v>0</v>
      </c>
      <c r="H1690" s="8">
        <f>+'CTOS FICHA 904664'!P1691</f>
        <v>0</v>
      </c>
    </row>
    <row r="1691" spans="1:8">
      <c r="A1691" t="str">
        <f>'CTOS FICHA 904946'!C1699&amp;'CTOS FICHA 904946'!D1699&amp;'CTOS FICHA 904946'!E1699&amp;'CTOS FICHA 904946'!F1699&amp;'CTOS FICHA 904946'!G1699&amp;'CTOS FICHA 904946'!H1699&amp;'CTOS FICHA 904946'!I1699</f>
        <v/>
      </c>
      <c r="B1691" s="8">
        <f>+'CTOS FICHA 904946'!A1699</f>
        <v>0</v>
      </c>
      <c r="C1691" s="8">
        <f>+'CTOS FICHA 904946'!B1699</f>
        <v>0</v>
      </c>
      <c r="D1691" s="8">
        <f>+'CTOS FICHA 904946'!P1699</f>
        <v>0</v>
      </c>
      <c r="E1691" t="str">
        <f>'CTOS FICHA 904664'!C1692&amp;'CTOS FICHA 904664'!D1692&amp;'CTOS FICHA 904664'!E1692&amp;'CTOS FICHA 904664'!F1692&amp;'CTOS FICHA 904664'!G1692&amp;'CTOS FICHA 904664'!H1692&amp;'CTOS FICHA 904664'!I1692&amp;'CTOS FICHA 904664'!Q1692</f>
        <v/>
      </c>
      <c r="F1691" s="8">
        <f>+'CTOS FICHA 904664'!A1692</f>
        <v>0</v>
      </c>
      <c r="G1691" s="8">
        <f>+'CTOS FICHA 904664'!B1692</f>
        <v>0</v>
      </c>
      <c r="H1691" s="8">
        <f>+'CTOS FICHA 904664'!P1692</f>
        <v>0</v>
      </c>
    </row>
    <row r="1692" spans="1:8">
      <c r="A1692" t="str">
        <f>'CTOS FICHA 904946'!C1700&amp;'CTOS FICHA 904946'!D1700&amp;'CTOS FICHA 904946'!E1700&amp;'CTOS FICHA 904946'!F1700&amp;'CTOS FICHA 904946'!G1700&amp;'CTOS FICHA 904946'!H1700&amp;'CTOS FICHA 904946'!I1700</f>
        <v/>
      </c>
      <c r="B1692" s="8">
        <f>+'CTOS FICHA 904946'!A1700</f>
        <v>0</v>
      </c>
      <c r="C1692" s="8">
        <f>+'CTOS FICHA 904946'!B1700</f>
        <v>0</v>
      </c>
      <c r="D1692" s="8">
        <f>+'CTOS FICHA 904946'!P1700</f>
        <v>0</v>
      </c>
      <c r="E1692" t="str">
        <f>'CTOS FICHA 904664'!C1693&amp;'CTOS FICHA 904664'!D1693&amp;'CTOS FICHA 904664'!E1693&amp;'CTOS FICHA 904664'!F1693&amp;'CTOS FICHA 904664'!G1693&amp;'CTOS FICHA 904664'!H1693&amp;'CTOS FICHA 904664'!I1693&amp;'CTOS FICHA 904664'!Q1693</f>
        <v/>
      </c>
      <c r="F1692" s="8">
        <f>+'CTOS FICHA 904664'!A1693</f>
        <v>0</v>
      </c>
      <c r="G1692" s="8">
        <f>+'CTOS FICHA 904664'!B1693</f>
        <v>0</v>
      </c>
      <c r="H1692" s="8">
        <f>+'CTOS FICHA 904664'!P1693</f>
        <v>0</v>
      </c>
    </row>
    <row r="1693" spans="1:8">
      <c r="A1693" t="str">
        <f>'CTOS FICHA 904946'!C1701&amp;'CTOS FICHA 904946'!D1701&amp;'CTOS FICHA 904946'!E1701&amp;'CTOS FICHA 904946'!F1701&amp;'CTOS FICHA 904946'!G1701&amp;'CTOS FICHA 904946'!H1701&amp;'CTOS FICHA 904946'!I1701</f>
        <v/>
      </c>
      <c r="B1693" s="8">
        <f>+'CTOS FICHA 904946'!A1701</f>
        <v>0</v>
      </c>
      <c r="C1693" s="8">
        <f>+'CTOS FICHA 904946'!B1701</f>
        <v>0</v>
      </c>
      <c r="D1693" s="8">
        <f>+'CTOS FICHA 904946'!P1701</f>
        <v>0</v>
      </c>
      <c r="E1693" t="str">
        <f>'CTOS FICHA 904664'!C1694&amp;'CTOS FICHA 904664'!D1694&amp;'CTOS FICHA 904664'!E1694&amp;'CTOS FICHA 904664'!F1694&amp;'CTOS FICHA 904664'!G1694&amp;'CTOS FICHA 904664'!H1694&amp;'CTOS FICHA 904664'!I1694&amp;'CTOS FICHA 904664'!Q1694</f>
        <v/>
      </c>
      <c r="F1693" s="8">
        <f>+'CTOS FICHA 904664'!A1694</f>
        <v>0</v>
      </c>
      <c r="G1693" s="8">
        <f>+'CTOS FICHA 904664'!B1694</f>
        <v>0</v>
      </c>
      <c r="H1693" s="8">
        <f>+'CTOS FICHA 904664'!P1694</f>
        <v>0</v>
      </c>
    </row>
    <row r="1694" spans="1:8">
      <c r="A1694" t="str">
        <f>'CTOS FICHA 904946'!C1702&amp;'CTOS FICHA 904946'!D1702&amp;'CTOS FICHA 904946'!E1702&amp;'CTOS FICHA 904946'!F1702&amp;'CTOS FICHA 904946'!G1702&amp;'CTOS FICHA 904946'!H1702&amp;'CTOS FICHA 904946'!I1702</f>
        <v/>
      </c>
      <c r="B1694" s="8">
        <f>+'CTOS FICHA 904946'!A1702</f>
        <v>0</v>
      </c>
      <c r="C1694" s="8">
        <f>+'CTOS FICHA 904946'!B1702</f>
        <v>0</v>
      </c>
      <c r="D1694" s="8">
        <f>+'CTOS FICHA 904946'!P1702</f>
        <v>0</v>
      </c>
      <c r="E1694" t="str">
        <f>'CTOS FICHA 904664'!C1695&amp;'CTOS FICHA 904664'!D1695&amp;'CTOS FICHA 904664'!E1695&amp;'CTOS FICHA 904664'!F1695&amp;'CTOS FICHA 904664'!G1695&amp;'CTOS FICHA 904664'!H1695&amp;'CTOS FICHA 904664'!I1695&amp;'CTOS FICHA 904664'!Q1695</f>
        <v/>
      </c>
      <c r="F1694" s="8">
        <f>+'CTOS FICHA 904664'!A1695</f>
        <v>0</v>
      </c>
      <c r="G1694" s="8">
        <f>+'CTOS FICHA 904664'!B1695</f>
        <v>0</v>
      </c>
      <c r="H1694" s="8">
        <f>+'CTOS FICHA 904664'!P1695</f>
        <v>0</v>
      </c>
    </row>
    <row r="1695" spans="1:8">
      <c r="A1695" t="str">
        <f>'CTOS FICHA 904946'!C1703&amp;'CTOS FICHA 904946'!D1703&amp;'CTOS FICHA 904946'!E1703&amp;'CTOS FICHA 904946'!F1703&amp;'CTOS FICHA 904946'!G1703&amp;'CTOS FICHA 904946'!H1703&amp;'CTOS FICHA 904946'!I1703</f>
        <v/>
      </c>
      <c r="B1695" s="8">
        <f>+'CTOS FICHA 904946'!A1703</f>
        <v>0</v>
      </c>
      <c r="C1695" s="8">
        <f>+'CTOS FICHA 904946'!B1703</f>
        <v>0</v>
      </c>
      <c r="D1695" s="8">
        <f>+'CTOS FICHA 904946'!P1703</f>
        <v>0</v>
      </c>
      <c r="E1695" t="str">
        <f>'CTOS FICHA 904664'!C1696&amp;'CTOS FICHA 904664'!D1696&amp;'CTOS FICHA 904664'!E1696&amp;'CTOS FICHA 904664'!F1696&amp;'CTOS FICHA 904664'!G1696&amp;'CTOS FICHA 904664'!H1696&amp;'CTOS FICHA 904664'!I1696&amp;'CTOS FICHA 904664'!Q1696</f>
        <v/>
      </c>
      <c r="F1695" s="8">
        <f>+'CTOS FICHA 904664'!A1696</f>
        <v>0</v>
      </c>
      <c r="G1695" s="8">
        <f>+'CTOS FICHA 904664'!B1696</f>
        <v>0</v>
      </c>
      <c r="H1695" s="8">
        <f>+'CTOS FICHA 904664'!P1696</f>
        <v>0</v>
      </c>
    </row>
    <row r="1696" spans="1:8">
      <c r="A1696" t="str">
        <f>'CTOS FICHA 904946'!C1704&amp;'CTOS FICHA 904946'!D1704&amp;'CTOS FICHA 904946'!E1704&amp;'CTOS FICHA 904946'!F1704&amp;'CTOS FICHA 904946'!G1704&amp;'CTOS FICHA 904946'!H1704&amp;'CTOS FICHA 904946'!I1704</f>
        <v/>
      </c>
      <c r="B1696" s="8">
        <f>+'CTOS FICHA 904946'!A1704</f>
        <v>0</v>
      </c>
      <c r="C1696" s="8">
        <f>+'CTOS FICHA 904946'!B1704</f>
        <v>0</v>
      </c>
      <c r="D1696" s="8">
        <f>+'CTOS FICHA 904946'!P1704</f>
        <v>0</v>
      </c>
      <c r="E1696" t="str">
        <f>'CTOS FICHA 904664'!C1697&amp;'CTOS FICHA 904664'!D1697&amp;'CTOS FICHA 904664'!E1697&amp;'CTOS FICHA 904664'!F1697&amp;'CTOS FICHA 904664'!G1697&amp;'CTOS FICHA 904664'!H1697&amp;'CTOS FICHA 904664'!I1697&amp;'CTOS FICHA 904664'!Q1697</f>
        <v/>
      </c>
      <c r="F1696" s="8">
        <f>+'CTOS FICHA 904664'!A1697</f>
        <v>0</v>
      </c>
      <c r="G1696" s="8">
        <f>+'CTOS FICHA 904664'!B1697</f>
        <v>0</v>
      </c>
      <c r="H1696" s="8">
        <f>+'CTOS FICHA 904664'!P1697</f>
        <v>0</v>
      </c>
    </row>
    <row r="1697" spans="1:8">
      <c r="A1697" t="str">
        <f>'CTOS FICHA 904946'!C1705&amp;'CTOS FICHA 904946'!D1705&amp;'CTOS FICHA 904946'!E1705&amp;'CTOS FICHA 904946'!F1705&amp;'CTOS FICHA 904946'!G1705&amp;'CTOS FICHA 904946'!H1705&amp;'CTOS FICHA 904946'!I1705</f>
        <v/>
      </c>
      <c r="B1697" s="8">
        <f>+'CTOS FICHA 904946'!A1705</f>
        <v>0</v>
      </c>
      <c r="C1697" s="8">
        <f>+'CTOS FICHA 904946'!B1705</f>
        <v>0</v>
      </c>
      <c r="D1697" s="8">
        <f>+'CTOS FICHA 904946'!P1705</f>
        <v>0</v>
      </c>
      <c r="E1697" t="str">
        <f>'CTOS FICHA 904664'!C1698&amp;'CTOS FICHA 904664'!D1698&amp;'CTOS FICHA 904664'!E1698&amp;'CTOS FICHA 904664'!F1698&amp;'CTOS FICHA 904664'!G1698&amp;'CTOS FICHA 904664'!H1698&amp;'CTOS FICHA 904664'!I1698&amp;'CTOS FICHA 904664'!Q1698</f>
        <v/>
      </c>
      <c r="F1697" s="8">
        <f>+'CTOS FICHA 904664'!A1698</f>
        <v>0</v>
      </c>
      <c r="G1697" s="8">
        <f>+'CTOS FICHA 904664'!B1698</f>
        <v>0</v>
      </c>
      <c r="H1697" s="8">
        <f>+'CTOS FICHA 904664'!P1698</f>
        <v>0</v>
      </c>
    </row>
    <row r="1698" spans="1:8">
      <c r="A1698" t="str">
        <f>'CTOS FICHA 904946'!C1706&amp;'CTOS FICHA 904946'!D1706&amp;'CTOS FICHA 904946'!E1706&amp;'CTOS FICHA 904946'!F1706&amp;'CTOS FICHA 904946'!G1706&amp;'CTOS FICHA 904946'!H1706&amp;'CTOS FICHA 904946'!I1706</f>
        <v/>
      </c>
      <c r="B1698" s="8">
        <f>+'CTOS FICHA 904946'!A1706</f>
        <v>0</v>
      </c>
      <c r="C1698" s="8">
        <f>+'CTOS FICHA 904946'!B1706</f>
        <v>0</v>
      </c>
      <c r="D1698" s="8">
        <f>+'CTOS FICHA 904946'!P1706</f>
        <v>0</v>
      </c>
      <c r="E1698" t="str">
        <f>'CTOS FICHA 904664'!C1699&amp;'CTOS FICHA 904664'!D1699&amp;'CTOS FICHA 904664'!E1699&amp;'CTOS FICHA 904664'!F1699&amp;'CTOS FICHA 904664'!G1699&amp;'CTOS FICHA 904664'!H1699&amp;'CTOS FICHA 904664'!I1699&amp;'CTOS FICHA 904664'!Q1699</f>
        <v/>
      </c>
      <c r="F1698" s="8">
        <f>+'CTOS FICHA 904664'!A1699</f>
        <v>0</v>
      </c>
      <c r="G1698" s="8">
        <f>+'CTOS FICHA 904664'!B1699</f>
        <v>0</v>
      </c>
      <c r="H1698" s="8">
        <f>+'CTOS FICHA 904664'!P1699</f>
        <v>0</v>
      </c>
    </row>
    <row r="1699" spans="1:8">
      <c r="A1699" t="str">
        <f>'CTOS FICHA 904946'!C1707&amp;'CTOS FICHA 904946'!D1707&amp;'CTOS FICHA 904946'!E1707&amp;'CTOS FICHA 904946'!F1707&amp;'CTOS FICHA 904946'!G1707&amp;'CTOS FICHA 904946'!H1707&amp;'CTOS FICHA 904946'!I1707</f>
        <v/>
      </c>
      <c r="B1699" s="8">
        <f>+'CTOS FICHA 904946'!A1707</f>
        <v>0</v>
      </c>
      <c r="C1699" s="8">
        <f>+'CTOS FICHA 904946'!B1707</f>
        <v>0</v>
      </c>
      <c r="D1699" s="8">
        <f>+'CTOS FICHA 904946'!P1707</f>
        <v>0</v>
      </c>
      <c r="E1699" t="str">
        <f>'CTOS FICHA 904664'!C1700&amp;'CTOS FICHA 904664'!D1700&amp;'CTOS FICHA 904664'!E1700&amp;'CTOS FICHA 904664'!F1700&amp;'CTOS FICHA 904664'!G1700&amp;'CTOS FICHA 904664'!H1700&amp;'CTOS FICHA 904664'!I1700&amp;'CTOS FICHA 904664'!Q1700</f>
        <v/>
      </c>
      <c r="F1699" s="8">
        <f>+'CTOS FICHA 904664'!A1700</f>
        <v>0</v>
      </c>
      <c r="G1699" s="8">
        <f>+'CTOS FICHA 904664'!B1700</f>
        <v>0</v>
      </c>
      <c r="H1699" s="8">
        <f>+'CTOS FICHA 904664'!P1700</f>
        <v>0</v>
      </c>
    </row>
    <row r="1700" spans="1:8">
      <c r="A1700" t="str">
        <f>'CTOS FICHA 904946'!C1708&amp;'CTOS FICHA 904946'!D1708&amp;'CTOS FICHA 904946'!E1708&amp;'CTOS FICHA 904946'!F1708&amp;'CTOS FICHA 904946'!G1708&amp;'CTOS FICHA 904946'!H1708&amp;'CTOS FICHA 904946'!I1708</f>
        <v/>
      </c>
      <c r="B1700" s="8">
        <f>+'CTOS FICHA 904946'!A1708</f>
        <v>0</v>
      </c>
      <c r="C1700" s="8">
        <f>+'CTOS FICHA 904946'!B1708</f>
        <v>0</v>
      </c>
      <c r="D1700" s="8">
        <f>+'CTOS FICHA 904946'!P1708</f>
        <v>0</v>
      </c>
      <c r="E1700" t="str">
        <f>'CTOS FICHA 904664'!C1701&amp;'CTOS FICHA 904664'!D1701&amp;'CTOS FICHA 904664'!E1701&amp;'CTOS FICHA 904664'!F1701&amp;'CTOS FICHA 904664'!G1701&amp;'CTOS FICHA 904664'!H1701&amp;'CTOS FICHA 904664'!I1701&amp;'CTOS FICHA 904664'!Q1701</f>
        <v/>
      </c>
      <c r="F1700" s="8">
        <f>+'CTOS FICHA 904664'!A1701</f>
        <v>0</v>
      </c>
      <c r="G1700" s="8">
        <f>+'CTOS FICHA 904664'!B1701</f>
        <v>0</v>
      </c>
      <c r="H1700" s="8">
        <f>+'CTOS FICHA 904664'!P1701</f>
        <v>0</v>
      </c>
    </row>
    <row r="1701" spans="1:8">
      <c r="A1701" t="str">
        <f>'CTOS FICHA 904946'!C1709&amp;'CTOS FICHA 904946'!D1709&amp;'CTOS FICHA 904946'!E1709&amp;'CTOS FICHA 904946'!F1709&amp;'CTOS FICHA 904946'!G1709&amp;'CTOS FICHA 904946'!H1709&amp;'CTOS FICHA 904946'!I1709</f>
        <v/>
      </c>
      <c r="B1701" s="8">
        <f>+'CTOS FICHA 904946'!A1709</f>
        <v>0</v>
      </c>
      <c r="C1701" s="8">
        <f>+'CTOS FICHA 904946'!B1709</f>
        <v>0</v>
      </c>
      <c r="D1701" s="8">
        <f>+'CTOS FICHA 904946'!P1709</f>
        <v>0</v>
      </c>
      <c r="E1701" t="str">
        <f>'CTOS FICHA 904664'!C1702&amp;'CTOS FICHA 904664'!D1702&amp;'CTOS FICHA 904664'!E1702&amp;'CTOS FICHA 904664'!F1702&amp;'CTOS FICHA 904664'!G1702&amp;'CTOS FICHA 904664'!H1702&amp;'CTOS FICHA 904664'!I1702&amp;'CTOS FICHA 904664'!Q1702</f>
        <v/>
      </c>
      <c r="F1701" s="8">
        <f>+'CTOS FICHA 904664'!A1702</f>
        <v>0</v>
      </c>
      <c r="G1701" s="8">
        <f>+'CTOS FICHA 904664'!B1702</f>
        <v>0</v>
      </c>
      <c r="H1701" s="8">
        <f>+'CTOS FICHA 904664'!P1702</f>
        <v>0</v>
      </c>
    </row>
    <row r="1702" spans="1:8">
      <c r="A1702" t="str">
        <f>'CTOS FICHA 904946'!C1710&amp;'CTOS FICHA 904946'!D1710&amp;'CTOS FICHA 904946'!E1710&amp;'CTOS FICHA 904946'!F1710&amp;'CTOS FICHA 904946'!G1710&amp;'CTOS FICHA 904946'!H1710&amp;'CTOS FICHA 904946'!I1710</f>
        <v/>
      </c>
      <c r="B1702" s="8">
        <f>+'CTOS FICHA 904946'!A1710</f>
        <v>0</v>
      </c>
      <c r="C1702" s="8">
        <f>+'CTOS FICHA 904946'!B1710</f>
        <v>0</v>
      </c>
      <c r="D1702" s="8">
        <f>+'CTOS FICHA 904946'!P1710</f>
        <v>0</v>
      </c>
      <c r="E1702" t="str">
        <f>'CTOS FICHA 904664'!C1703&amp;'CTOS FICHA 904664'!D1703&amp;'CTOS FICHA 904664'!E1703&amp;'CTOS FICHA 904664'!F1703&amp;'CTOS FICHA 904664'!G1703&amp;'CTOS FICHA 904664'!H1703&amp;'CTOS FICHA 904664'!I1703&amp;'CTOS FICHA 904664'!Q1703</f>
        <v/>
      </c>
      <c r="F1702" s="8">
        <f>+'CTOS FICHA 904664'!A1703</f>
        <v>0</v>
      </c>
      <c r="G1702" s="8">
        <f>+'CTOS FICHA 904664'!B1703</f>
        <v>0</v>
      </c>
      <c r="H1702" s="8">
        <f>+'CTOS FICHA 904664'!P1703</f>
        <v>0</v>
      </c>
    </row>
    <row r="1703" spans="1:8">
      <c r="A1703" t="str">
        <f>'CTOS FICHA 904946'!C1711&amp;'CTOS FICHA 904946'!D1711&amp;'CTOS FICHA 904946'!E1711&amp;'CTOS FICHA 904946'!F1711&amp;'CTOS FICHA 904946'!G1711&amp;'CTOS FICHA 904946'!H1711&amp;'CTOS FICHA 904946'!I1711</f>
        <v/>
      </c>
      <c r="B1703" s="8">
        <f>+'CTOS FICHA 904946'!A1711</f>
        <v>0</v>
      </c>
      <c r="C1703" s="8">
        <f>+'CTOS FICHA 904946'!B1711</f>
        <v>0</v>
      </c>
      <c r="D1703" s="8">
        <f>+'CTOS FICHA 904946'!P1711</f>
        <v>0</v>
      </c>
      <c r="E1703" t="str">
        <f>'CTOS FICHA 904664'!C1704&amp;'CTOS FICHA 904664'!D1704&amp;'CTOS FICHA 904664'!E1704&amp;'CTOS FICHA 904664'!F1704&amp;'CTOS FICHA 904664'!G1704&amp;'CTOS FICHA 904664'!H1704&amp;'CTOS FICHA 904664'!I1704&amp;'CTOS FICHA 904664'!Q1704</f>
        <v/>
      </c>
      <c r="F1703" s="8">
        <f>+'CTOS FICHA 904664'!A1704</f>
        <v>0</v>
      </c>
      <c r="G1703" s="8">
        <f>+'CTOS FICHA 904664'!B1704</f>
        <v>0</v>
      </c>
      <c r="H1703" s="8">
        <f>+'CTOS FICHA 904664'!P1704</f>
        <v>0</v>
      </c>
    </row>
    <row r="1704" spans="1:8">
      <c r="A1704" t="str">
        <f>'CTOS FICHA 904946'!C1712&amp;'CTOS FICHA 904946'!D1712&amp;'CTOS FICHA 904946'!E1712&amp;'CTOS FICHA 904946'!F1712&amp;'CTOS FICHA 904946'!G1712&amp;'CTOS FICHA 904946'!H1712&amp;'CTOS FICHA 904946'!I1712</f>
        <v/>
      </c>
      <c r="B1704" s="8">
        <f>+'CTOS FICHA 904946'!A1712</f>
        <v>0</v>
      </c>
      <c r="C1704" s="8">
        <f>+'CTOS FICHA 904946'!B1712</f>
        <v>0</v>
      </c>
      <c r="D1704" s="8">
        <f>+'CTOS FICHA 904946'!P1712</f>
        <v>0</v>
      </c>
      <c r="E1704" t="str">
        <f>'CTOS FICHA 904664'!C1705&amp;'CTOS FICHA 904664'!D1705&amp;'CTOS FICHA 904664'!E1705&amp;'CTOS FICHA 904664'!F1705&amp;'CTOS FICHA 904664'!G1705&amp;'CTOS FICHA 904664'!H1705&amp;'CTOS FICHA 904664'!I1705&amp;'CTOS FICHA 904664'!Q1705</f>
        <v/>
      </c>
      <c r="F1704" s="8">
        <f>+'CTOS FICHA 904664'!A1705</f>
        <v>0</v>
      </c>
      <c r="G1704" s="8">
        <f>+'CTOS FICHA 904664'!B1705</f>
        <v>0</v>
      </c>
      <c r="H1704" s="8">
        <f>+'CTOS FICHA 904664'!P1705</f>
        <v>0</v>
      </c>
    </row>
    <row r="1705" spans="1:8">
      <c r="A1705" t="str">
        <f>'CTOS FICHA 904946'!C1713&amp;'CTOS FICHA 904946'!D1713&amp;'CTOS FICHA 904946'!E1713&amp;'CTOS FICHA 904946'!F1713&amp;'CTOS FICHA 904946'!G1713&amp;'CTOS FICHA 904946'!H1713&amp;'CTOS FICHA 904946'!I1713</f>
        <v/>
      </c>
      <c r="B1705" s="8">
        <f>+'CTOS FICHA 904946'!A1713</f>
        <v>0</v>
      </c>
      <c r="C1705" s="8">
        <f>+'CTOS FICHA 904946'!B1713</f>
        <v>0</v>
      </c>
      <c r="D1705" s="8">
        <f>+'CTOS FICHA 904946'!P1713</f>
        <v>0</v>
      </c>
      <c r="E1705" t="str">
        <f>'CTOS FICHA 904664'!C1706&amp;'CTOS FICHA 904664'!D1706&amp;'CTOS FICHA 904664'!E1706&amp;'CTOS FICHA 904664'!F1706&amp;'CTOS FICHA 904664'!G1706&amp;'CTOS FICHA 904664'!H1706&amp;'CTOS FICHA 904664'!I1706&amp;'CTOS FICHA 904664'!Q1706</f>
        <v/>
      </c>
      <c r="F1705" s="8">
        <f>+'CTOS FICHA 904664'!A1706</f>
        <v>0</v>
      </c>
      <c r="G1705" s="8">
        <f>+'CTOS FICHA 904664'!B1706</f>
        <v>0</v>
      </c>
      <c r="H1705" s="8">
        <f>+'CTOS FICHA 904664'!P1706</f>
        <v>0</v>
      </c>
    </row>
    <row r="1706" spans="1:8">
      <c r="A1706" t="str">
        <f>'CTOS FICHA 904946'!C1714&amp;'CTOS FICHA 904946'!D1714&amp;'CTOS FICHA 904946'!E1714&amp;'CTOS FICHA 904946'!F1714&amp;'CTOS FICHA 904946'!G1714&amp;'CTOS FICHA 904946'!H1714&amp;'CTOS FICHA 904946'!I1714</f>
        <v/>
      </c>
      <c r="B1706" s="8">
        <f>+'CTOS FICHA 904946'!A1714</f>
        <v>0</v>
      </c>
      <c r="C1706" s="8">
        <f>+'CTOS FICHA 904946'!B1714</f>
        <v>0</v>
      </c>
      <c r="D1706" s="8">
        <f>+'CTOS FICHA 904946'!P1714</f>
        <v>0</v>
      </c>
      <c r="E1706" t="str">
        <f>'CTOS FICHA 904664'!C1707&amp;'CTOS FICHA 904664'!D1707&amp;'CTOS FICHA 904664'!E1707&amp;'CTOS FICHA 904664'!F1707&amp;'CTOS FICHA 904664'!G1707&amp;'CTOS FICHA 904664'!H1707&amp;'CTOS FICHA 904664'!I1707&amp;'CTOS FICHA 904664'!Q1707</f>
        <v/>
      </c>
      <c r="F1706" s="8">
        <f>+'CTOS FICHA 904664'!A1707</f>
        <v>0</v>
      </c>
      <c r="G1706" s="8">
        <f>+'CTOS FICHA 904664'!B1707</f>
        <v>0</v>
      </c>
      <c r="H1706" s="8">
        <f>+'CTOS FICHA 904664'!P1707</f>
        <v>0</v>
      </c>
    </row>
    <row r="1707" spans="1:8">
      <c r="A1707" t="str">
        <f>'CTOS FICHA 904946'!C1715&amp;'CTOS FICHA 904946'!D1715&amp;'CTOS FICHA 904946'!E1715&amp;'CTOS FICHA 904946'!F1715&amp;'CTOS FICHA 904946'!G1715&amp;'CTOS FICHA 904946'!H1715&amp;'CTOS FICHA 904946'!I1715</f>
        <v/>
      </c>
      <c r="B1707" s="8">
        <f>+'CTOS FICHA 904946'!A1715</f>
        <v>0</v>
      </c>
      <c r="C1707" s="8">
        <f>+'CTOS FICHA 904946'!B1715</f>
        <v>0</v>
      </c>
      <c r="D1707" s="8">
        <f>+'CTOS FICHA 904946'!P1715</f>
        <v>0</v>
      </c>
      <c r="E1707" t="str">
        <f>'CTOS FICHA 904664'!C1708&amp;'CTOS FICHA 904664'!D1708&amp;'CTOS FICHA 904664'!E1708&amp;'CTOS FICHA 904664'!F1708&amp;'CTOS FICHA 904664'!G1708&amp;'CTOS FICHA 904664'!H1708&amp;'CTOS FICHA 904664'!I1708&amp;'CTOS FICHA 904664'!Q1708</f>
        <v/>
      </c>
      <c r="F1707" s="8">
        <f>+'CTOS FICHA 904664'!A1708</f>
        <v>0</v>
      </c>
      <c r="G1707" s="8">
        <f>+'CTOS FICHA 904664'!B1708</f>
        <v>0</v>
      </c>
      <c r="H1707" s="8">
        <f>+'CTOS FICHA 904664'!P1708</f>
        <v>0</v>
      </c>
    </row>
    <row r="1708" spans="1:8">
      <c r="A1708" t="str">
        <f>'CTOS FICHA 904946'!C1716&amp;'CTOS FICHA 904946'!D1716&amp;'CTOS FICHA 904946'!E1716&amp;'CTOS FICHA 904946'!F1716&amp;'CTOS FICHA 904946'!G1716&amp;'CTOS FICHA 904946'!H1716&amp;'CTOS FICHA 904946'!I1716</f>
        <v/>
      </c>
      <c r="B1708" s="8">
        <f>+'CTOS FICHA 904946'!A1716</f>
        <v>0</v>
      </c>
      <c r="C1708" s="8">
        <f>+'CTOS FICHA 904946'!B1716</f>
        <v>0</v>
      </c>
      <c r="D1708" s="8">
        <f>+'CTOS FICHA 904946'!P1716</f>
        <v>0</v>
      </c>
      <c r="E1708" t="str">
        <f>'CTOS FICHA 904664'!C1709&amp;'CTOS FICHA 904664'!D1709&amp;'CTOS FICHA 904664'!E1709&amp;'CTOS FICHA 904664'!F1709&amp;'CTOS FICHA 904664'!G1709&amp;'CTOS FICHA 904664'!H1709&amp;'CTOS FICHA 904664'!I1709&amp;'CTOS FICHA 904664'!Q1709</f>
        <v/>
      </c>
      <c r="F1708" s="8">
        <f>+'CTOS FICHA 904664'!A1709</f>
        <v>0</v>
      </c>
      <c r="G1708" s="8">
        <f>+'CTOS FICHA 904664'!B1709</f>
        <v>0</v>
      </c>
      <c r="H1708" s="8">
        <f>+'CTOS FICHA 904664'!P1709</f>
        <v>0</v>
      </c>
    </row>
    <row r="1709" spans="1:8">
      <c r="A1709" t="str">
        <f>'CTOS FICHA 904946'!C1717&amp;'CTOS FICHA 904946'!D1717&amp;'CTOS FICHA 904946'!E1717&amp;'CTOS FICHA 904946'!F1717&amp;'CTOS FICHA 904946'!G1717&amp;'CTOS FICHA 904946'!H1717&amp;'CTOS FICHA 904946'!I1717</f>
        <v/>
      </c>
      <c r="B1709" s="8">
        <f>+'CTOS FICHA 904946'!A1717</f>
        <v>0</v>
      </c>
      <c r="C1709" s="8">
        <f>+'CTOS FICHA 904946'!B1717</f>
        <v>0</v>
      </c>
      <c r="D1709" s="8">
        <f>+'CTOS FICHA 904946'!P1717</f>
        <v>0</v>
      </c>
      <c r="E1709" t="str">
        <f>'CTOS FICHA 904664'!C1710&amp;'CTOS FICHA 904664'!D1710&amp;'CTOS FICHA 904664'!E1710&amp;'CTOS FICHA 904664'!F1710&amp;'CTOS FICHA 904664'!G1710&amp;'CTOS FICHA 904664'!H1710&amp;'CTOS FICHA 904664'!I1710&amp;'CTOS FICHA 904664'!Q1710</f>
        <v/>
      </c>
      <c r="F1709" s="8">
        <f>+'CTOS FICHA 904664'!A1710</f>
        <v>0</v>
      </c>
      <c r="G1709" s="8">
        <f>+'CTOS FICHA 904664'!B1710</f>
        <v>0</v>
      </c>
      <c r="H1709" s="8">
        <f>+'CTOS FICHA 904664'!P1710</f>
        <v>0</v>
      </c>
    </row>
    <row r="1710" spans="1:8">
      <c r="A1710" t="str">
        <f>'CTOS FICHA 904946'!C1718&amp;'CTOS FICHA 904946'!D1718&amp;'CTOS FICHA 904946'!E1718&amp;'CTOS FICHA 904946'!F1718&amp;'CTOS FICHA 904946'!G1718&amp;'CTOS FICHA 904946'!H1718&amp;'CTOS FICHA 904946'!I1718</f>
        <v/>
      </c>
      <c r="B1710" s="8">
        <f>+'CTOS FICHA 904946'!A1718</f>
        <v>0</v>
      </c>
      <c r="C1710" s="8">
        <f>+'CTOS FICHA 904946'!B1718</f>
        <v>0</v>
      </c>
      <c r="D1710" s="8">
        <f>+'CTOS FICHA 904946'!P1718</f>
        <v>0</v>
      </c>
      <c r="E1710" t="str">
        <f>'CTOS FICHA 904664'!C1711&amp;'CTOS FICHA 904664'!D1711&amp;'CTOS FICHA 904664'!E1711&amp;'CTOS FICHA 904664'!F1711&amp;'CTOS FICHA 904664'!G1711&amp;'CTOS FICHA 904664'!H1711&amp;'CTOS FICHA 904664'!I1711&amp;'CTOS FICHA 904664'!Q1711</f>
        <v/>
      </c>
      <c r="F1710" s="8">
        <f>+'CTOS FICHA 904664'!A1711</f>
        <v>0</v>
      </c>
      <c r="G1710" s="8">
        <f>+'CTOS FICHA 904664'!B1711</f>
        <v>0</v>
      </c>
      <c r="H1710" s="8">
        <f>+'CTOS FICHA 904664'!P1711</f>
        <v>0</v>
      </c>
    </row>
    <row r="1711" spans="1:8">
      <c r="A1711" t="str">
        <f>'CTOS FICHA 904946'!C1719&amp;'CTOS FICHA 904946'!D1719&amp;'CTOS FICHA 904946'!E1719&amp;'CTOS FICHA 904946'!F1719&amp;'CTOS FICHA 904946'!G1719&amp;'CTOS FICHA 904946'!H1719&amp;'CTOS FICHA 904946'!I1719</f>
        <v/>
      </c>
      <c r="B1711" s="8">
        <f>+'CTOS FICHA 904946'!A1719</f>
        <v>0</v>
      </c>
      <c r="C1711" s="8">
        <f>+'CTOS FICHA 904946'!B1719</f>
        <v>0</v>
      </c>
      <c r="D1711" s="8">
        <f>+'CTOS FICHA 904946'!P1719</f>
        <v>0</v>
      </c>
      <c r="E1711" t="str">
        <f>'CTOS FICHA 904664'!C1712&amp;'CTOS FICHA 904664'!D1712&amp;'CTOS FICHA 904664'!E1712&amp;'CTOS FICHA 904664'!F1712&amp;'CTOS FICHA 904664'!G1712&amp;'CTOS FICHA 904664'!H1712&amp;'CTOS FICHA 904664'!I1712&amp;'CTOS FICHA 904664'!Q1712</f>
        <v/>
      </c>
      <c r="F1711" s="8">
        <f>+'CTOS FICHA 904664'!A1712</f>
        <v>0</v>
      </c>
      <c r="G1711" s="8">
        <f>+'CTOS FICHA 904664'!B1712</f>
        <v>0</v>
      </c>
      <c r="H1711" s="8">
        <f>+'CTOS FICHA 904664'!P1712</f>
        <v>0</v>
      </c>
    </row>
    <row r="1712" spans="1:8">
      <c r="A1712" t="str">
        <f>'CTOS FICHA 904946'!C1720&amp;'CTOS FICHA 904946'!D1720&amp;'CTOS FICHA 904946'!E1720&amp;'CTOS FICHA 904946'!F1720&amp;'CTOS FICHA 904946'!G1720&amp;'CTOS FICHA 904946'!H1720&amp;'CTOS FICHA 904946'!I1720</f>
        <v/>
      </c>
      <c r="B1712" s="8">
        <f>+'CTOS FICHA 904946'!A1720</f>
        <v>0</v>
      </c>
      <c r="C1712" s="8">
        <f>+'CTOS FICHA 904946'!B1720</f>
        <v>0</v>
      </c>
      <c r="D1712" s="8">
        <f>+'CTOS FICHA 904946'!P1720</f>
        <v>0</v>
      </c>
      <c r="E1712" t="str">
        <f>'CTOS FICHA 904664'!C1713&amp;'CTOS FICHA 904664'!D1713&amp;'CTOS FICHA 904664'!E1713&amp;'CTOS FICHA 904664'!F1713&amp;'CTOS FICHA 904664'!G1713&amp;'CTOS FICHA 904664'!H1713&amp;'CTOS FICHA 904664'!I1713&amp;'CTOS FICHA 904664'!Q1713</f>
        <v/>
      </c>
      <c r="F1712" s="8">
        <f>+'CTOS FICHA 904664'!A1713</f>
        <v>0</v>
      </c>
      <c r="G1712" s="8">
        <f>+'CTOS FICHA 904664'!B1713</f>
        <v>0</v>
      </c>
      <c r="H1712" s="8">
        <f>+'CTOS FICHA 904664'!P1713</f>
        <v>0</v>
      </c>
    </row>
    <row r="1713" spans="1:8">
      <c r="A1713" t="str">
        <f>'CTOS FICHA 904946'!C1721&amp;'CTOS FICHA 904946'!D1721&amp;'CTOS FICHA 904946'!E1721&amp;'CTOS FICHA 904946'!F1721&amp;'CTOS FICHA 904946'!G1721&amp;'CTOS FICHA 904946'!H1721&amp;'CTOS FICHA 904946'!I1721</f>
        <v/>
      </c>
      <c r="B1713" s="8">
        <f>+'CTOS FICHA 904946'!A1721</f>
        <v>0</v>
      </c>
      <c r="C1713" s="8">
        <f>+'CTOS FICHA 904946'!B1721</f>
        <v>0</v>
      </c>
      <c r="D1713" s="8">
        <f>+'CTOS FICHA 904946'!P1721</f>
        <v>0</v>
      </c>
      <c r="E1713" t="str">
        <f>'CTOS FICHA 904664'!C1714&amp;'CTOS FICHA 904664'!D1714&amp;'CTOS FICHA 904664'!E1714&amp;'CTOS FICHA 904664'!F1714&amp;'CTOS FICHA 904664'!G1714&amp;'CTOS FICHA 904664'!H1714&amp;'CTOS FICHA 904664'!I1714&amp;'CTOS FICHA 904664'!Q1714</f>
        <v/>
      </c>
      <c r="F1713" s="8">
        <f>+'CTOS FICHA 904664'!A1714</f>
        <v>0</v>
      </c>
      <c r="G1713" s="8">
        <f>+'CTOS FICHA 904664'!B1714</f>
        <v>0</v>
      </c>
      <c r="H1713" s="8">
        <f>+'CTOS FICHA 904664'!P1714</f>
        <v>0</v>
      </c>
    </row>
    <row r="1714" spans="1:8">
      <c r="A1714" t="str">
        <f>'CTOS FICHA 904946'!C1722&amp;'CTOS FICHA 904946'!D1722&amp;'CTOS FICHA 904946'!E1722&amp;'CTOS FICHA 904946'!F1722&amp;'CTOS FICHA 904946'!G1722&amp;'CTOS FICHA 904946'!H1722&amp;'CTOS FICHA 904946'!I1722</f>
        <v/>
      </c>
      <c r="B1714" s="8">
        <f>+'CTOS FICHA 904946'!A1722</f>
        <v>0</v>
      </c>
      <c r="C1714" s="8">
        <f>+'CTOS FICHA 904946'!B1722</f>
        <v>0</v>
      </c>
      <c r="D1714" s="8">
        <f>+'CTOS FICHA 904946'!P1722</f>
        <v>0</v>
      </c>
      <c r="E1714" t="str">
        <f>'CTOS FICHA 904664'!C1715&amp;'CTOS FICHA 904664'!D1715&amp;'CTOS FICHA 904664'!E1715&amp;'CTOS FICHA 904664'!F1715&amp;'CTOS FICHA 904664'!G1715&amp;'CTOS FICHA 904664'!H1715&amp;'CTOS FICHA 904664'!I1715&amp;'CTOS FICHA 904664'!Q1715</f>
        <v/>
      </c>
      <c r="F1714" s="8">
        <f>+'CTOS FICHA 904664'!A1715</f>
        <v>0</v>
      </c>
      <c r="G1714" s="8">
        <f>+'CTOS FICHA 904664'!B1715</f>
        <v>0</v>
      </c>
      <c r="H1714" s="8">
        <f>+'CTOS FICHA 904664'!P1715</f>
        <v>0</v>
      </c>
    </row>
    <row r="1715" spans="1:8">
      <c r="A1715" t="str">
        <f>'CTOS FICHA 904946'!C1723&amp;'CTOS FICHA 904946'!D1723&amp;'CTOS FICHA 904946'!E1723&amp;'CTOS FICHA 904946'!F1723&amp;'CTOS FICHA 904946'!G1723&amp;'CTOS FICHA 904946'!H1723&amp;'CTOS FICHA 904946'!I1723</f>
        <v/>
      </c>
      <c r="B1715" s="8">
        <f>+'CTOS FICHA 904946'!A1723</f>
        <v>0</v>
      </c>
      <c r="C1715" s="8">
        <f>+'CTOS FICHA 904946'!B1723</f>
        <v>0</v>
      </c>
      <c r="D1715" s="8">
        <f>+'CTOS FICHA 904946'!P1723</f>
        <v>0</v>
      </c>
      <c r="E1715" t="str">
        <f>'CTOS FICHA 904664'!C1716&amp;'CTOS FICHA 904664'!D1716&amp;'CTOS FICHA 904664'!E1716&amp;'CTOS FICHA 904664'!F1716&amp;'CTOS FICHA 904664'!G1716&amp;'CTOS FICHA 904664'!H1716&amp;'CTOS FICHA 904664'!I1716&amp;'CTOS FICHA 904664'!Q1716</f>
        <v/>
      </c>
      <c r="F1715" s="8">
        <f>+'CTOS FICHA 904664'!A1716</f>
        <v>0</v>
      </c>
      <c r="G1715" s="8">
        <f>+'CTOS FICHA 904664'!B1716</f>
        <v>0</v>
      </c>
      <c r="H1715" s="8">
        <f>+'CTOS FICHA 904664'!P1716</f>
        <v>0</v>
      </c>
    </row>
    <row r="1716" spans="1:8">
      <c r="A1716" t="str">
        <f>'CTOS FICHA 904946'!C1724&amp;'CTOS FICHA 904946'!D1724&amp;'CTOS FICHA 904946'!E1724&amp;'CTOS FICHA 904946'!F1724&amp;'CTOS FICHA 904946'!G1724&amp;'CTOS FICHA 904946'!H1724&amp;'CTOS FICHA 904946'!I1724</f>
        <v/>
      </c>
      <c r="B1716" s="8">
        <f>+'CTOS FICHA 904946'!A1724</f>
        <v>0</v>
      </c>
      <c r="C1716" s="8">
        <f>+'CTOS FICHA 904946'!B1724</f>
        <v>0</v>
      </c>
      <c r="D1716" s="8">
        <f>+'CTOS FICHA 904946'!P1724</f>
        <v>0</v>
      </c>
      <c r="E1716" t="str">
        <f>'CTOS FICHA 904664'!C1717&amp;'CTOS FICHA 904664'!D1717&amp;'CTOS FICHA 904664'!E1717&amp;'CTOS FICHA 904664'!F1717&amp;'CTOS FICHA 904664'!G1717&amp;'CTOS FICHA 904664'!H1717&amp;'CTOS FICHA 904664'!I1717&amp;'CTOS FICHA 904664'!Q1717</f>
        <v/>
      </c>
      <c r="F1716" s="8">
        <f>+'CTOS FICHA 904664'!A1717</f>
        <v>0</v>
      </c>
      <c r="G1716" s="8">
        <f>+'CTOS FICHA 904664'!B1717</f>
        <v>0</v>
      </c>
      <c r="H1716" s="8">
        <f>+'CTOS FICHA 904664'!P1717</f>
        <v>0</v>
      </c>
    </row>
    <row r="1717" spans="1:8">
      <c r="A1717" t="str">
        <f>'CTOS FICHA 904946'!C1725&amp;'CTOS FICHA 904946'!D1725&amp;'CTOS FICHA 904946'!E1725&amp;'CTOS FICHA 904946'!F1725&amp;'CTOS FICHA 904946'!G1725&amp;'CTOS FICHA 904946'!H1725&amp;'CTOS FICHA 904946'!I1725</f>
        <v/>
      </c>
      <c r="B1717" s="8">
        <f>+'CTOS FICHA 904946'!A1725</f>
        <v>0</v>
      </c>
      <c r="C1717" s="8">
        <f>+'CTOS FICHA 904946'!B1725</f>
        <v>0</v>
      </c>
      <c r="D1717" s="8">
        <f>+'CTOS FICHA 904946'!P1725</f>
        <v>0</v>
      </c>
      <c r="E1717" t="str">
        <f>'CTOS FICHA 904664'!C1718&amp;'CTOS FICHA 904664'!D1718&amp;'CTOS FICHA 904664'!E1718&amp;'CTOS FICHA 904664'!F1718&amp;'CTOS FICHA 904664'!G1718&amp;'CTOS FICHA 904664'!H1718&amp;'CTOS FICHA 904664'!I1718&amp;'CTOS FICHA 904664'!Q1718</f>
        <v/>
      </c>
      <c r="F1717" s="8">
        <f>+'CTOS FICHA 904664'!A1718</f>
        <v>0</v>
      </c>
      <c r="G1717" s="8">
        <f>+'CTOS FICHA 904664'!B1718</f>
        <v>0</v>
      </c>
      <c r="H1717" s="8">
        <f>+'CTOS FICHA 904664'!P1718</f>
        <v>0</v>
      </c>
    </row>
    <row r="1718" spans="1:8">
      <c r="A1718" t="str">
        <f>'CTOS FICHA 904946'!C1726&amp;'CTOS FICHA 904946'!D1726&amp;'CTOS FICHA 904946'!E1726&amp;'CTOS FICHA 904946'!F1726&amp;'CTOS FICHA 904946'!G1726&amp;'CTOS FICHA 904946'!H1726&amp;'CTOS FICHA 904946'!I1726</f>
        <v/>
      </c>
      <c r="B1718" s="8">
        <f>+'CTOS FICHA 904946'!A1726</f>
        <v>0</v>
      </c>
      <c r="C1718" s="8">
        <f>+'CTOS FICHA 904946'!B1726</f>
        <v>0</v>
      </c>
      <c r="D1718" s="8">
        <f>+'CTOS FICHA 904946'!P1726</f>
        <v>0</v>
      </c>
      <c r="E1718" t="str">
        <f>'CTOS FICHA 904664'!C1719&amp;'CTOS FICHA 904664'!D1719&amp;'CTOS FICHA 904664'!E1719&amp;'CTOS FICHA 904664'!F1719&amp;'CTOS FICHA 904664'!G1719&amp;'CTOS FICHA 904664'!H1719&amp;'CTOS FICHA 904664'!I1719&amp;'CTOS FICHA 904664'!Q1719</f>
        <v/>
      </c>
      <c r="F1718" s="8">
        <f>+'CTOS FICHA 904664'!A1719</f>
        <v>0</v>
      </c>
      <c r="G1718" s="8">
        <f>+'CTOS FICHA 904664'!B1719</f>
        <v>0</v>
      </c>
      <c r="H1718" s="8">
        <f>+'CTOS FICHA 904664'!P1719</f>
        <v>0</v>
      </c>
    </row>
    <row r="1719" spans="1:8">
      <c r="A1719" t="str">
        <f>'CTOS FICHA 904946'!C1727&amp;'CTOS FICHA 904946'!D1727&amp;'CTOS FICHA 904946'!E1727&amp;'CTOS FICHA 904946'!F1727&amp;'CTOS FICHA 904946'!G1727&amp;'CTOS FICHA 904946'!H1727&amp;'CTOS FICHA 904946'!I1727</f>
        <v/>
      </c>
      <c r="B1719" s="8">
        <f>+'CTOS FICHA 904946'!A1727</f>
        <v>0</v>
      </c>
      <c r="C1719" s="8">
        <f>+'CTOS FICHA 904946'!B1727</f>
        <v>0</v>
      </c>
      <c r="D1719" s="8">
        <f>+'CTOS FICHA 904946'!P1727</f>
        <v>0</v>
      </c>
      <c r="E1719" t="str">
        <f>'CTOS FICHA 904664'!C1720&amp;'CTOS FICHA 904664'!D1720&amp;'CTOS FICHA 904664'!E1720&amp;'CTOS FICHA 904664'!F1720&amp;'CTOS FICHA 904664'!G1720&amp;'CTOS FICHA 904664'!H1720&amp;'CTOS FICHA 904664'!I1720&amp;'CTOS FICHA 904664'!Q1720</f>
        <v/>
      </c>
      <c r="F1719" s="8">
        <f>+'CTOS FICHA 904664'!A1720</f>
        <v>0</v>
      </c>
      <c r="G1719" s="8">
        <f>+'CTOS FICHA 904664'!B1720</f>
        <v>0</v>
      </c>
      <c r="H1719" s="8">
        <f>+'CTOS FICHA 904664'!P1720</f>
        <v>0</v>
      </c>
    </row>
    <row r="1720" spans="1:8">
      <c r="A1720" t="str">
        <f>'CTOS FICHA 904946'!C1728&amp;'CTOS FICHA 904946'!D1728&amp;'CTOS FICHA 904946'!E1728&amp;'CTOS FICHA 904946'!F1728&amp;'CTOS FICHA 904946'!G1728&amp;'CTOS FICHA 904946'!H1728&amp;'CTOS FICHA 904946'!I1728</f>
        <v/>
      </c>
      <c r="B1720" s="8">
        <f>+'CTOS FICHA 904946'!A1728</f>
        <v>0</v>
      </c>
      <c r="C1720" s="8">
        <f>+'CTOS FICHA 904946'!B1728</f>
        <v>0</v>
      </c>
      <c r="D1720" s="8">
        <f>+'CTOS FICHA 904946'!P1728</f>
        <v>0</v>
      </c>
      <c r="E1720" t="str">
        <f>'CTOS FICHA 904664'!C1721&amp;'CTOS FICHA 904664'!D1721&amp;'CTOS FICHA 904664'!E1721&amp;'CTOS FICHA 904664'!F1721&amp;'CTOS FICHA 904664'!G1721&amp;'CTOS FICHA 904664'!H1721&amp;'CTOS FICHA 904664'!I1721&amp;'CTOS FICHA 904664'!Q1721</f>
        <v/>
      </c>
      <c r="F1720" s="8">
        <f>+'CTOS FICHA 904664'!A1721</f>
        <v>0</v>
      </c>
      <c r="G1720" s="8">
        <f>+'CTOS FICHA 904664'!B1721</f>
        <v>0</v>
      </c>
      <c r="H1720" s="8">
        <f>+'CTOS FICHA 904664'!P1721</f>
        <v>0</v>
      </c>
    </row>
    <row r="1721" spans="1:8">
      <c r="A1721" t="str">
        <f>'CTOS FICHA 904946'!C1729&amp;'CTOS FICHA 904946'!D1729&amp;'CTOS FICHA 904946'!E1729&amp;'CTOS FICHA 904946'!F1729&amp;'CTOS FICHA 904946'!G1729&amp;'CTOS FICHA 904946'!H1729&amp;'CTOS FICHA 904946'!I1729</f>
        <v/>
      </c>
      <c r="B1721" s="8">
        <f>+'CTOS FICHA 904946'!A1729</f>
        <v>0</v>
      </c>
      <c r="C1721" s="8">
        <f>+'CTOS FICHA 904946'!B1729</f>
        <v>0</v>
      </c>
      <c r="D1721" s="8">
        <f>+'CTOS FICHA 904946'!P1729</f>
        <v>0</v>
      </c>
      <c r="E1721" t="str">
        <f>'CTOS FICHA 904664'!C1722&amp;'CTOS FICHA 904664'!D1722&amp;'CTOS FICHA 904664'!E1722&amp;'CTOS FICHA 904664'!F1722&amp;'CTOS FICHA 904664'!G1722&amp;'CTOS FICHA 904664'!H1722&amp;'CTOS FICHA 904664'!I1722&amp;'CTOS FICHA 904664'!Q1722</f>
        <v/>
      </c>
      <c r="F1721" s="8">
        <f>+'CTOS FICHA 904664'!A1722</f>
        <v>0</v>
      </c>
      <c r="G1721" s="8">
        <f>+'CTOS FICHA 904664'!B1722</f>
        <v>0</v>
      </c>
      <c r="H1721" s="8">
        <f>+'CTOS FICHA 904664'!P1722</f>
        <v>0</v>
      </c>
    </row>
    <row r="1722" spans="1:8">
      <c r="A1722" t="str">
        <f>'CTOS FICHA 904946'!C1730&amp;'CTOS FICHA 904946'!D1730&amp;'CTOS FICHA 904946'!E1730&amp;'CTOS FICHA 904946'!F1730&amp;'CTOS FICHA 904946'!G1730&amp;'CTOS FICHA 904946'!H1730&amp;'CTOS FICHA 904946'!I1730</f>
        <v/>
      </c>
      <c r="B1722" s="8">
        <f>+'CTOS FICHA 904946'!A1730</f>
        <v>0</v>
      </c>
      <c r="C1722" s="8">
        <f>+'CTOS FICHA 904946'!B1730</f>
        <v>0</v>
      </c>
      <c r="D1722" s="8">
        <f>+'CTOS FICHA 904946'!P1730</f>
        <v>0</v>
      </c>
      <c r="E1722" t="str">
        <f>'CTOS FICHA 904664'!C1723&amp;'CTOS FICHA 904664'!D1723&amp;'CTOS FICHA 904664'!E1723&amp;'CTOS FICHA 904664'!F1723&amp;'CTOS FICHA 904664'!G1723&amp;'CTOS FICHA 904664'!H1723&amp;'CTOS FICHA 904664'!I1723&amp;'CTOS FICHA 904664'!Q1723</f>
        <v/>
      </c>
      <c r="F1722" s="8">
        <f>+'CTOS FICHA 904664'!A1723</f>
        <v>0</v>
      </c>
      <c r="G1722" s="8">
        <f>+'CTOS FICHA 904664'!B1723</f>
        <v>0</v>
      </c>
      <c r="H1722" s="8">
        <f>+'CTOS FICHA 904664'!P1723</f>
        <v>0</v>
      </c>
    </row>
    <row r="1723" spans="1:8">
      <c r="A1723" t="str">
        <f>'CTOS FICHA 904946'!C1731&amp;'CTOS FICHA 904946'!D1731&amp;'CTOS FICHA 904946'!E1731&amp;'CTOS FICHA 904946'!F1731&amp;'CTOS FICHA 904946'!G1731&amp;'CTOS FICHA 904946'!H1731&amp;'CTOS FICHA 904946'!I1731</f>
        <v/>
      </c>
      <c r="B1723" s="8">
        <f>+'CTOS FICHA 904946'!A1731</f>
        <v>0</v>
      </c>
      <c r="C1723" s="8">
        <f>+'CTOS FICHA 904946'!B1731</f>
        <v>0</v>
      </c>
      <c r="D1723" s="8">
        <f>+'CTOS FICHA 904946'!P1731</f>
        <v>0</v>
      </c>
      <c r="E1723" t="str">
        <f>'CTOS FICHA 904664'!C1724&amp;'CTOS FICHA 904664'!D1724&amp;'CTOS FICHA 904664'!E1724&amp;'CTOS FICHA 904664'!F1724&amp;'CTOS FICHA 904664'!G1724&amp;'CTOS FICHA 904664'!H1724&amp;'CTOS FICHA 904664'!I1724&amp;'CTOS FICHA 904664'!Q1724</f>
        <v/>
      </c>
      <c r="F1723" s="8">
        <f>+'CTOS FICHA 904664'!A1724</f>
        <v>0</v>
      </c>
      <c r="G1723" s="8">
        <f>+'CTOS FICHA 904664'!B1724</f>
        <v>0</v>
      </c>
      <c r="H1723" s="8">
        <f>+'CTOS FICHA 904664'!P1724</f>
        <v>0</v>
      </c>
    </row>
    <row r="1724" spans="1:8">
      <c r="A1724" t="str">
        <f>'CTOS FICHA 904946'!C1732&amp;'CTOS FICHA 904946'!D1732&amp;'CTOS FICHA 904946'!E1732&amp;'CTOS FICHA 904946'!F1732&amp;'CTOS FICHA 904946'!G1732&amp;'CTOS FICHA 904946'!H1732&amp;'CTOS FICHA 904946'!I1732</f>
        <v/>
      </c>
      <c r="B1724" s="8">
        <f>+'CTOS FICHA 904946'!A1732</f>
        <v>0</v>
      </c>
      <c r="C1724" s="8">
        <f>+'CTOS FICHA 904946'!B1732</f>
        <v>0</v>
      </c>
      <c r="D1724" s="8">
        <f>+'CTOS FICHA 904946'!P1732</f>
        <v>0</v>
      </c>
      <c r="E1724" t="str">
        <f>'CTOS FICHA 904664'!C1725&amp;'CTOS FICHA 904664'!D1725&amp;'CTOS FICHA 904664'!E1725&amp;'CTOS FICHA 904664'!F1725&amp;'CTOS FICHA 904664'!G1725&amp;'CTOS FICHA 904664'!H1725&amp;'CTOS FICHA 904664'!I1725&amp;'CTOS FICHA 904664'!Q1725</f>
        <v/>
      </c>
      <c r="F1724" s="8">
        <f>+'CTOS FICHA 904664'!A1725</f>
        <v>0</v>
      </c>
      <c r="G1724" s="8">
        <f>+'CTOS FICHA 904664'!B1725</f>
        <v>0</v>
      </c>
      <c r="H1724" s="8">
        <f>+'CTOS FICHA 904664'!P1725</f>
        <v>0</v>
      </c>
    </row>
    <row r="1725" spans="1:8">
      <c r="A1725" t="str">
        <f>'CTOS FICHA 904946'!C1733&amp;'CTOS FICHA 904946'!D1733&amp;'CTOS FICHA 904946'!E1733&amp;'CTOS FICHA 904946'!F1733&amp;'CTOS FICHA 904946'!G1733&amp;'CTOS FICHA 904946'!H1733&amp;'CTOS FICHA 904946'!I1733</f>
        <v/>
      </c>
      <c r="B1725" s="8">
        <f>+'CTOS FICHA 904946'!A1733</f>
        <v>0</v>
      </c>
      <c r="C1725" s="8">
        <f>+'CTOS FICHA 904946'!B1733</f>
        <v>0</v>
      </c>
      <c r="D1725" s="8">
        <f>+'CTOS FICHA 904946'!P1733</f>
        <v>0</v>
      </c>
      <c r="E1725" t="str">
        <f>'CTOS FICHA 904664'!C1726&amp;'CTOS FICHA 904664'!D1726&amp;'CTOS FICHA 904664'!E1726&amp;'CTOS FICHA 904664'!F1726&amp;'CTOS FICHA 904664'!G1726&amp;'CTOS FICHA 904664'!H1726&amp;'CTOS FICHA 904664'!I1726&amp;'CTOS FICHA 904664'!Q1726</f>
        <v/>
      </c>
      <c r="F1725" s="8">
        <f>+'CTOS FICHA 904664'!A1726</f>
        <v>0</v>
      </c>
      <c r="G1725" s="8">
        <f>+'CTOS FICHA 904664'!B1726</f>
        <v>0</v>
      </c>
      <c r="H1725" s="8">
        <f>+'CTOS FICHA 904664'!P1726</f>
        <v>0</v>
      </c>
    </row>
    <row r="1726" spans="1:8">
      <c r="A1726" t="str">
        <f>'CTOS FICHA 904946'!C1734&amp;'CTOS FICHA 904946'!D1734&amp;'CTOS FICHA 904946'!E1734&amp;'CTOS FICHA 904946'!F1734&amp;'CTOS FICHA 904946'!G1734&amp;'CTOS FICHA 904946'!H1734&amp;'CTOS FICHA 904946'!I1734</f>
        <v/>
      </c>
      <c r="B1726" s="8">
        <f>+'CTOS FICHA 904946'!A1734</f>
        <v>0</v>
      </c>
      <c r="C1726" s="8">
        <f>+'CTOS FICHA 904946'!B1734</f>
        <v>0</v>
      </c>
      <c r="D1726" s="8">
        <f>+'CTOS FICHA 904946'!P1734</f>
        <v>0</v>
      </c>
      <c r="E1726" t="str">
        <f>'CTOS FICHA 904664'!C1727&amp;'CTOS FICHA 904664'!D1727&amp;'CTOS FICHA 904664'!E1727&amp;'CTOS FICHA 904664'!F1727&amp;'CTOS FICHA 904664'!G1727&amp;'CTOS FICHA 904664'!H1727&amp;'CTOS FICHA 904664'!I1727&amp;'CTOS FICHA 904664'!Q1727</f>
        <v/>
      </c>
      <c r="F1726" s="8">
        <f>+'CTOS FICHA 904664'!A1727</f>
        <v>0</v>
      </c>
      <c r="G1726" s="8">
        <f>+'CTOS FICHA 904664'!B1727</f>
        <v>0</v>
      </c>
      <c r="H1726" s="8">
        <f>+'CTOS FICHA 904664'!P1727</f>
        <v>0</v>
      </c>
    </row>
    <row r="1727" spans="1:8">
      <c r="A1727" t="str">
        <f>'CTOS FICHA 904946'!C1735&amp;'CTOS FICHA 904946'!D1735&amp;'CTOS FICHA 904946'!E1735&amp;'CTOS FICHA 904946'!F1735&amp;'CTOS FICHA 904946'!G1735&amp;'CTOS FICHA 904946'!H1735&amp;'CTOS FICHA 904946'!I1735</f>
        <v/>
      </c>
      <c r="B1727" s="8">
        <f>+'CTOS FICHA 904946'!A1735</f>
        <v>0</v>
      </c>
      <c r="C1727" s="8">
        <f>+'CTOS FICHA 904946'!B1735</f>
        <v>0</v>
      </c>
      <c r="D1727" s="8">
        <f>+'CTOS FICHA 904946'!P1735</f>
        <v>0</v>
      </c>
      <c r="E1727" t="str">
        <f>'CTOS FICHA 904664'!C1728&amp;'CTOS FICHA 904664'!D1728&amp;'CTOS FICHA 904664'!E1728&amp;'CTOS FICHA 904664'!F1728&amp;'CTOS FICHA 904664'!G1728&amp;'CTOS FICHA 904664'!H1728&amp;'CTOS FICHA 904664'!I1728&amp;'CTOS FICHA 904664'!Q1728</f>
        <v/>
      </c>
      <c r="F1727" s="8">
        <f>+'CTOS FICHA 904664'!A1728</f>
        <v>0</v>
      </c>
      <c r="G1727" s="8">
        <f>+'CTOS FICHA 904664'!B1728</f>
        <v>0</v>
      </c>
      <c r="H1727" s="8">
        <f>+'CTOS FICHA 904664'!P1728</f>
        <v>0</v>
      </c>
    </row>
    <row r="1728" spans="1:8">
      <c r="A1728" t="str">
        <f>'CTOS FICHA 904946'!C1736&amp;'CTOS FICHA 904946'!D1736&amp;'CTOS FICHA 904946'!E1736&amp;'CTOS FICHA 904946'!F1736&amp;'CTOS FICHA 904946'!G1736&amp;'CTOS FICHA 904946'!H1736&amp;'CTOS FICHA 904946'!I1736</f>
        <v/>
      </c>
      <c r="B1728" s="8">
        <f>+'CTOS FICHA 904946'!A1736</f>
        <v>0</v>
      </c>
      <c r="C1728" s="8">
        <f>+'CTOS FICHA 904946'!B1736</f>
        <v>0</v>
      </c>
      <c r="D1728" s="8">
        <f>+'CTOS FICHA 904946'!P1736</f>
        <v>0</v>
      </c>
      <c r="E1728" t="str">
        <f>'CTOS FICHA 904664'!C1729&amp;'CTOS FICHA 904664'!D1729&amp;'CTOS FICHA 904664'!E1729&amp;'CTOS FICHA 904664'!F1729&amp;'CTOS FICHA 904664'!G1729&amp;'CTOS FICHA 904664'!H1729&amp;'CTOS FICHA 904664'!I1729&amp;'CTOS FICHA 904664'!Q1729</f>
        <v/>
      </c>
      <c r="F1728" s="8">
        <f>+'CTOS FICHA 904664'!A1729</f>
        <v>0</v>
      </c>
      <c r="G1728" s="8">
        <f>+'CTOS FICHA 904664'!B1729</f>
        <v>0</v>
      </c>
      <c r="H1728" s="8">
        <f>+'CTOS FICHA 904664'!P1729</f>
        <v>0</v>
      </c>
    </row>
    <row r="1729" spans="1:8">
      <c r="A1729" t="str">
        <f>'CTOS FICHA 904946'!C1737&amp;'CTOS FICHA 904946'!D1737&amp;'CTOS FICHA 904946'!E1737&amp;'CTOS FICHA 904946'!F1737&amp;'CTOS FICHA 904946'!G1737&amp;'CTOS FICHA 904946'!H1737&amp;'CTOS FICHA 904946'!I1737</f>
        <v/>
      </c>
      <c r="B1729" s="8">
        <f>+'CTOS FICHA 904946'!A1737</f>
        <v>0</v>
      </c>
      <c r="C1729" s="8">
        <f>+'CTOS FICHA 904946'!B1737</f>
        <v>0</v>
      </c>
      <c r="D1729" s="8">
        <f>+'CTOS FICHA 904946'!P1737</f>
        <v>0</v>
      </c>
      <c r="E1729" t="str">
        <f>'CTOS FICHA 904664'!C1730&amp;'CTOS FICHA 904664'!D1730&amp;'CTOS FICHA 904664'!E1730&amp;'CTOS FICHA 904664'!F1730&amp;'CTOS FICHA 904664'!G1730&amp;'CTOS FICHA 904664'!H1730&amp;'CTOS FICHA 904664'!I1730&amp;'CTOS FICHA 904664'!Q1730</f>
        <v/>
      </c>
      <c r="F1729" s="8">
        <f>+'CTOS FICHA 904664'!A1730</f>
        <v>0</v>
      </c>
      <c r="G1729" s="8">
        <f>+'CTOS FICHA 904664'!B1730</f>
        <v>0</v>
      </c>
      <c r="H1729" s="8">
        <f>+'CTOS FICHA 904664'!P1730</f>
        <v>0</v>
      </c>
    </row>
    <row r="1730" spans="1:8">
      <c r="A1730" t="str">
        <f>'CTOS FICHA 904946'!C1738&amp;'CTOS FICHA 904946'!D1738&amp;'CTOS FICHA 904946'!E1738&amp;'CTOS FICHA 904946'!F1738&amp;'CTOS FICHA 904946'!G1738&amp;'CTOS FICHA 904946'!H1738&amp;'CTOS FICHA 904946'!I1738</f>
        <v/>
      </c>
      <c r="B1730" s="8">
        <f>+'CTOS FICHA 904946'!A1738</f>
        <v>0</v>
      </c>
      <c r="C1730" s="8">
        <f>+'CTOS FICHA 904946'!B1738</f>
        <v>0</v>
      </c>
      <c r="D1730" s="8">
        <f>+'CTOS FICHA 904946'!P1738</f>
        <v>0</v>
      </c>
      <c r="E1730" t="str">
        <f>'CTOS FICHA 904664'!C1731&amp;'CTOS FICHA 904664'!D1731&amp;'CTOS FICHA 904664'!E1731&amp;'CTOS FICHA 904664'!F1731&amp;'CTOS FICHA 904664'!G1731&amp;'CTOS FICHA 904664'!H1731&amp;'CTOS FICHA 904664'!I1731&amp;'CTOS FICHA 904664'!Q1731</f>
        <v/>
      </c>
      <c r="F1730" s="8">
        <f>+'CTOS FICHA 904664'!A1731</f>
        <v>0</v>
      </c>
      <c r="G1730" s="8">
        <f>+'CTOS FICHA 904664'!B1731</f>
        <v>0</v>
      </c>
      <c r="H1730" s="8">
        <f>+'CTOS FICHA 904664'!P1731</f>
        <v>0</v>
      </c>
    </row>
    <row r="1731" spans="1:8">
      <c r="A1731" t="str">
        <f>'CTOS FICHA 904946'!C1739&amp;'CTOS FICHA 904946'!D1739&amp;'CTOS FICHA 904946'!E1739&amp;'CTOS FICHA 904946'!F1739&amp;'CTOS FICHA 904946'!G1739&amp;'CTOS FICHA 904946'!H1739&amp;'CTOS FICHA 904946'!I1739</f>
        <v/>
      </c>
      <c r="B1731" s="8">
        <f>+'CTOS FICHA 904946'!A1739</f>
        <v>0</v>
      </c>
      <c r="C1731" s="8">
        <f>+'CTOS FICHA 904946'!B1739</f>
        <v>0</v>
      </c>
      <c r="D1731" s="8">
        <f>+'CTOS FICHA 904946'!P1739</f>
        <v>0</v>
      </c>
      <c r="E1731" t="str">
        <f>'CTOS FICHA 904664'!C1732&amp;'CTOS FICHA 904664'!D1732&amp;'CTOS FICHA 904664'!E1732&amp;'CTOS FICHA 904664'!F1732&amp;'CTOS FICHA 904664'!G1732&amp;'CTOS FICHA 904664'!H1732&amp;'CTOS FICHA 904664'!I1732&amp;'CTOS FICHA 904664'!Q1732</f>
        <v/>
      </c>
      <c r="F1731" s="8">
        <f>+'CTOS FICHA 904664'!A1732</f>
        <v>0</v>
      </c>
      <c r="G1731" s="8">
        <f>+'CTOS FICHA 904664'!B1732</f>
        <v>0</v>
      </c>
      <c r="H1731" s="8">
        <f>+'CTOS FICHA 904664'!P1732</f>
        <v>0</v>
      </c>
    </row>
    <row r="1732" spans="1:8">
      <c r="A1732" t="str">
        <f>'CTOS FICHA 904946'!C1740&amp;'CTOS FICHA 904946'!D1740&amp;'CTOS FICHA 904946'!E1740&amp;'CTOS FICHA 904946'!F1740&amp;'CTOS FICHA 904946'!G1740&amp;'CTOS FICHA 904946'!H1740&amp;'CTOS FICHA 904946'!I1740</f>
        <v/>
      </c>
      <c r="B1732" s="8">
        <f>+'CTOS FICHA 904946'!A1740</f>
        <v>0</v>
      </c>
      <c r="C1732" s="8">
        <f>+'CTOS FICHA 904946'!B1740</f>
        <v>0</v>
      </c>
      <c r="D1732" s="8">
        <f>+'CTOS FICHA 904946'!P1740</f>
        <v>0</v>
      </c>
      <c r="E1732" t="str">
        <f>'CTOS FICHA 904664'!C1733&amp;'CTOS FICHA 904664'!D1733&amp;'CTOS FICHA 904664'!E1733&amp;'CTOS FICHA 904664'!F1733&amp;'CTOS FICHA 904664'!G1733&amp;'CTOS FICHA 904664'!H1733&amp;'CTOS FICHA 904664'!I1733&amp;'CTOS FICHA 904664'!Q1733</f>
        <v/>
      </c>
      <c r="F1732" s="8">
        <f>+'CTOS FICHA 904664'!A1733</f>
        <v>0</v>
      </c>
      <c r="G1732" s="8">
        <f>+'CTOS FICHA 904664'!B1733</f>
        <v>0</v>
      </c>
      <c r="H1732" s="8">
        <f>+'CTOS FICHA 904664'!P1733</f>
        <v>0</v>
      </c>
    </row>
    <row r="1733" spans="1:8">
      <c r="A1733" t="str">
        <f>'CTOS FICHA 904946'!C1741&amp;'CTOS FICHA 904946'!D1741&amp;'CTOS FICHA 904946'!E1741&amp;'CTOS FICHA 904946'!F1741&amp;'CTOS FICHA 904946'!G1741&amp;'CTOS FICHA 904946'!H1741&amp;'CTOS FICHA 904946'!I1741</f>
        <v/>
      </c>
      <c r="B1733" s="8">
        <f>+'CTOS FICHA 904946'!A1741</f>
        <v>0</v>
      </c>
      <c r="C1733" s="8">
        <f>+'CTOS FICHA 904946'!B1741</f>
        <v>0</v>
      </c>
      <c r="D1733" s="8">
        <f>+'CTOS FICHA 904946'!P1741</f>
        <v>0</v>
      </c>
      <c r="E1733" t="str">
        <f>'CTOS FICHA 904664'!C1734&amp;'CTOS FICHA 904664'!D1734&amp;'CTOS FICHA 904664'!E1734&amp;'CTOS FICHA 904664'!F1734&amp;'CTOS FICHA 904664'!G1734&amp;'CTOS FICHA 904664'!H1734&amp;'CTOS FICHA 904664'!I1734&amp;'CTOS FICHA 904664'!Q1734</f>
        <v/>
      </c>
      <c r="F1733" s="8">
        <f>+'CTOS FICHA 904664'!A1734</f>
        <v>0</v>
      </c>
      <c r="G1733" s="8">
        <f>+'CTOS FICHA 904664'!B1734</f>
        <v>0</v>
      </c>
      <c r="H1733" s="8">
        <f>+'CTOS FICHA 904664'!P1734</f>
        <v>0</v>
      </c>
    </row>
    <row r="1734" spans="1:8">
      <c r="A1734" t="str">
        <f>'CTOS FICHA 904946'!C1742&amp;'CTOS FICHA 904946'!D1742&amp;'CTOS FICHA 904946'!E1742&amp;'CTOS FICHA 904946'!F1742&amp;'CTOS FICHA 904946'!G1742&amp;'CTOS FICHA 904946'!H1742&amp;'CTOS FICHA 904946'!I1742</f>
        <v/>
      </c>
      <c r="B1734" s="8">
        <f>+'CTOS FICHA 904946'!A1742</f>
        <v>0</v>
      </c>
      <c r="C1734" s="8">
        <f>+'CTOS FICHA 904946'!B1742</f>
        <v>0</v>
      </c>
      <c r="D1734" s="8">
        <f>+'CTOS FICHA 904946'!P1742</f>
        <v>0</v>
      </c>
      <c r="E1734" t="str">
        <f>'CTOS FICHA 904664'!C1735&amp;'CTOS FICHA 904664'!D1735&amp;'CTOS FICHA 904664'!E1735&amp;'CTOS FICHA 904664'!F1735&amp;'CTOS FICHA 904664'!G1735&amp;'CTOS FICHA 904664'!H1735&amp;'CTOS FICHA 904664'!I1735&amp;'CTOS FICHA 904664'!Q1735</f>
        <v/>
      </c>
      <c r="F1734" s="8">
        <f>+'CTOS FICHA 904664'!A1735</f>
        <v>0</v>
      </c>
      <c r="G1734" s="8">
        <f>+'CTOS FICHA 904664'!B1735</f>
        <v>0</v>
      </c>
      <c r="H1734" s="8">
        <f>+'CTOS FICHA 904664'!P1735</f>
        <v>0</v>
      </c>
    </row>
    <row r="1735" spans="1:8">
      <c r="A1735" t="str">
        <f>'CTOS FICHA 904946'!C1743&amp;'CTOS FICHA 904946'!D1743&amp;'CTOS FICHA 904946'!E1743&amp;'CTOS FICHA 904946'!F1743&amp;'CTOS FICHA 904946'!G1743&amp;'CTOS FICHA 904946'!H1743&amp;'CTOS FICHA 904946'!I1743</f>
        <v/>
      </c>
      <c r="B1735" s="8">
        <f>+'CTOS FICHA 904946'!A1743</f>
        <v>0</v>
      </c>
      <c r="C1735" s="8">
        <f>+'CTOS FICHA 904946'!B1743</f>
        <v>0</v>
      </c>
      <c r="D1735" s="8">
        <f>+'CTOS FICHA 904946'!P1743</f>
        <v>0</v>
      </c>
      <c r="E1735" t="str">
        <f>'CTOS FICHA 904664'!C1736&amp;'CTOS FICHA 904664'!D1736&amp;'CTOS FICHA 904664'!E1736&amp;'CTOS FICHA 904664'!F1736&amp;'CTOS FICHA 904664'!G1736&amp;'CTOS FICHA 904664'!H1736&amp;'CTOS FICHA 904664'!I1736&amp;'CTOS FICHA 904664'!Q1736</f>
        <v/>
      </c>
      <c r="F1735" s="8">
        <f>+'CTOS FICHA 904664'!A1736</f>
        <v>0</v>
      </c>
      <c r="G1735" s="8">
        <f>+'CTOS FICHA 904664'!B1736</f>
        <v>0</v>
      </c>
      <c r="H1735" s="8">
        <f>+'CTOS FICHA 904664'!P1736</f>
        <v>0</v>
      </c>
    </row>
    <row r="1736" spans="1:8">
      <c r="A1736" t="str">
        <f>'CTOS FICHA 904946'!C1744&amp;'CTOS FICHA 904946'!D1744&amp;'CTOS FICHA 904946'!E1744&amp;'CTOS FICHA 904946'!F1744&amp;'CTOS FICHA 904946'!G1744&amp;'CTOS FICHA 904946'!H1744&amp;'CTOS FICHA 904946'!I1744</f>
        <v/>
      </c>
      <c r="B1736" s="8">
        <f>+'CTOS FICHA 904946'!A1744</f>
        <v>0</v>
      </c>
      <c r="C1736" s="8">
        <f>+'CTOS FICHA 904946'!B1744</f>
        <v>0</v>
      </c>
      <c r="D1736" s="8">
        <f>+'CTOS FICHA 904946'!P1744</f>
        <v>0</v>
      </c>
      <c r="E1736" t="str">
        <f>'CTOS FICHA 904664'!C1737&amp;'CTOS FICHA 904664'!D1737&amp;'CTOS FICHA 904664'!E1737&amp;'CTOS FICHA 904664'!F1737&amp;'CTOS FICHA 904664'!G1737&amp;'CTOS FICHA 904664'!H1737&amp;'CTOS FICHA 904664'!I1737&amp;'CTOS FICHA 904664'!Q1737</f>
        <v/>
      </c>
      <c r="F1736" s="8">
        <f>+'CTOS FICHA 904664'!A1737</f>
        <v>0</v>
      </c>
      <c r="G1736" s="8">
        <f>+'CTOS FICHA 904664'!B1737</f>
        <v>0</v>
      </c>
      <c r="H1736" s="8">
        <f>+'CTOS FICHA 904664'!P1737</f>
        <v>0</v>
      </c>
    </row>
    <row r="1737" spans="1:8">
      <c r="A1737" t="str">
        <f>'CTOS FICHA 904946'!C1745&amp;'CTOS FICHA 904946'!D1745&amp;'CTOS FICHA 904946'!E1745&amp;'CTOS FICHA 904946'!F1745&amp;'CTOS FICHA 904946'!G1745&amp;'CTOS FICHA 904946'!H1745&amp;'CTOS FICHA 904946'!I1745</f>
        <v/>
      </c>
      <c r="B1737" s="8">
        <f>+'CTOS FICHA 904946'!A1745</f>
        <v>0</v>
      </c>
      <c r="C1737" s="8">
        <f>+'CTOS FICHA 904946'!B1745</f>
        <v>0</v>
      </c>
      <c r="D1737" s="8">
        <f>+'CTOS FICHA 904946'!P1745</f>
        <v>0</v>
      </c>
      <c r="E1737" t="str">
        <f>'CTOS FICHA 904664'!C1738&amp;'CTOS FICHA 904664'!D1738&amp;'CTOS FICHA 904664'!E1738&amp;'CTOS FICHA 904664'!F1738&amp;'CTOS FICHA 904664'!G1738&amp;'CTOS FICHA 904664'!H1738&amp;'CTOS FICHA 904664'!I1738&amp;'CTOS FICHA 904664'!Q1738</f>
        <v/>
      </c>
      <c r="F1737" s="8">
        <f>+'CTOS FICHA 904664'!A1738</f>
        <v>0</v>
      </c>
      <c r="G1737" s="8">
        <f>+'CTOS FICHA 904664'!B1738</f>
        <v>0</v>
      </c>
      <c r="H1737" s="8">
        <f>+'CTOS FICHA 904664'!P1738</f>
        <v>0</v>
      </c>
    </row>
    <row r="1738" spans="1:8">
      <c r="A1738" t="str">
        <f>'CTOS FICHA 904946'!C1746&amp;'CTOS FICHA 904946'!D1746&amp;'CTOS FICHA 904946'!E1746&amp;'CTOS FICHA 904946'!F1746&amp;'CTOS FICHA 904946'!G1746&amp;'CTOS FICHA 904946'!H1746&amp;'CTOS FICHA 904946'!I1746</f>
        <v/>
      </c>
      <c r="B1738" s="8">
        <f>+'CTOS FICHA 904946'!A1746</f>
        <v>0</v>
      </c>
      <c r="C1738" s="8">
        <f>+'CTOS FICHA 904946'!B1746</f>
        <v>0</v>
      </c>
      <c r="D1738" s="8">
        <f>+'CTOS FICHA 904946'!P1746</f>
        <v>0</v>
      </c>
      <c r="E1738" t="str">
        <f>'CTOS FICHA 904664'!C1739&amp;'CTOS FICHA 904664'!D1739&amp;'CTOS FICHA 904664'!E1739&amp;'CTOS FICHA 904664'!F1739&amp;'CTOS FICHA 904664'!G1739&amp;'CTOS FICHA 904664'!H1739&amp;'CTOS FICHA 904664'!I1739&amp;'CTOS FICHA 904664'!Q1739</f>
        <v/>
      </c>
      <c r="F1738" s="8">
        <f>+'CTOS FICHA 904664'!A1739</f>
        <v>0</v>
      </c>
      <c r="G1738" s="8">
        <f>+'CTOS FICHA 904664'!B1739</f>
        <v>0</v>
      </c>
      <c r="H1738" s="8">
        <f>+'CTOS FICHA 904664'!P1739</f>
        <v>0</v>
      </c>
    </row>
    <row r="1739" spans="1:8">
      <c r="A1739" t="str">
        <f>'CTOS FICHA 904946'!C1747&amp;'CTOS FICHA 904946'!D1747&amp;'CTOS FICHA 904946'!E1747&amp;'CTOS FICHA 904946'!F1747&amp;'CTOS FICHA 904946'!G1747&amp;'CTOS FICHA 904946'!H1747&amp;'CTOS FICHA 904946'!I1747</f>
        <v/>
      </c>
      <c r="B1739" s="8">
        <f>+'CTOS FICHA 904946'!A1747</f>
        <v>0</v>
      </c>
      <c r="C1739" s="8">
        <f>+'CTOS FICHA 904946'!B1747</f>
        <v>0</v>
      </c>
      <c r="D1739" s="8">
        <f>+'CTOS FICHA 904946'!P1747</f>
        <v>0</v>
      </c>
      <c r="E1739" t="str">
        <f>'CTOS FICHA 904664'!C1740&amp;'CTOS FICHA 904664'!D1740&amp;'CTOS FICHA 904664'!E1740&amp;'CTOS FICHA 904664'!F1740&amp;'CTOS FICHA 904664'!G1740&amp;'CTOS FICHA 904664'!H1740&amp;'CTOS FICHA 904664'!I1740&amp;'CTOS FICHA 904664'!Q1740</f>
        <v/>
      </c>
      <c r="F1739" s="8">
        <f>+'CTOS FICHA 904664'!A1740</f>
        <v>0</v>
      </c>
      <c r="G1739" s="8">
        <f>+'CTOS FICHA 904664'!B1740</f>
        <v>0</v>
      </c>
      <c r="H1739" s="8">
        <f>+'CTOS FICHA 904664'!P1740</f>
        <v>0</v>
      </c>
    </row>
    <row r="1740" spans="1:8">
      <c r="A1740" t="str">
        <f>'CTOS FICHA 904946'!C1748&amp;'CTOS FICHA 904946'!D1748&amp;'CTOS FICHA 904946'!E1748&amp;'CTOS FICHA 904946'!F1748&amp;'CTOS FICHA 904946'!G1748&amp;'CTOS FICHA 904946'!H1748&amp;'CTOS FICHA 904946'!I1748</f>
        <v/>
      </c>
      <c r="B1740" s="8">
        <f>+'CTOS FICHA 904946'!A1748</f>
        <v>0</v>
      </c>
      <c r="C1740" s="8">
        <f>+'CTOS FICHA 904946'!B1748</f>
        <v>0</v>
      </c>
      <c r="D1740" s="8">
        <f>+'CTOS FICHA 904946'!P1748</f>
        <v>0</v>
      </c>
      <c r="E1740" t="str">
        <f>'CTOS FICHA 904664'!C1741&amp;'CTOS FICHA 904664'!D1741&amp;'CTOS FICHA 904664'!E1741&amp;'CTOS FICHA 904664'!F1741&amp;'CTOS FICHA 904664'!G1741&amp;'CTOS FICHA 904664'!H1741&amp;'CTOS FICHA 904664'!I1741&amp;'CTOS FICHA 904664'!Q1741</f>
        <v/>
      </c>
      <c r="F1740" s="8">
        <f>+'CTOS FICHA 904664'!A1741</f>
        <v>0</v>
      </c>
      <c r="G1740" s="8">
        <f>+'CTOS FICHA 904664'!B1741</f>
        <v>0</v>
      </c>
      <c r="H1740" s="8">
        <f>+'CTOS FICHA 904664'!P1741</f>
        <v>0</v>
      </c>
    </row>
    <row r="1741" spans="1:8">
      <c r="A1741" t="str">
        <f>'CTOS FICHA 904946'!C1749&amp;'CTOS FICHA 904946'!D1749&amp;'CTOS FICHA 904946'!E1749&amp;'CTOS FICHA 904946'!F1749&amp;'CTOS FICHA 904946'!G1749&amp;'CTOS FICHA 904946'!H1749&amp;'CTOS FICHA 904946'!I1749</f>
        <v/>
      </c>
      <c r="B1741" s="8">
        <f>+'CTOS FICHA 904946'!A1749</f>
        <v>0</v>
      </c>
      <c r="C1741" s="8">
        <f>+'CTOS FICHA 904946'!B1749</f>
        <v>0</v>
      </c>
      <c r="D1741" s="8">
        <f>+'CTOS FICHA 904946'!P1749</f>
        <v>0</v>
      </c>
      <c r="E1741" t="str">
        <f>'CTOS FICHA 904664'!C1742&amp;'CTOS FICHA 904664'!D1742&amp;'CTOS FICHA 904664'!E1742&amp;'CTOS FICHA 904664'!F1742&amp;'CTOS FICHA 904664'!G1742&amp;'CTOS FICHA 904664'!H1742&amp;'CTOS FICHA 904664'!I1742&amp;'CTOS FICHA 904664'!Q1742</f>
        <v/>
      </c>
      <c r="F1741" s="8">
        <f>+'CTOS FICHA 904664'!A1742</f>
        <v>0</v>
      </c>
      <c r="G1741" s="8">
        <f>+'CTOS FICHA 904664'!B1742</f>
        <v>0</v>
      </c>
      <c r="H1741" s="8">
        <f>+'CTOS FICHA 904664'!P1742</f>
        <v>0</v>
      </c>
    </row>
    <row r="1742" spans="1:8">
      <c r="A1742" t="str">
        <f>'CTOS FICHA 904946'!C1750&amp;'CTOS FICHA 904946'!D1750&amp;'CTOS FICHA 904946'!E1750&amp;'CTOS FICHA 904946'!F1750&amp;'CTOS FICHA 904946'!G1750&amp;'CTOS FICHA 904946'!H1750&amp;'CTOS FICHA 904946'!I1750</f>
        <v/>
      </c>
      <c r="B1742" s="8">
        <f>+'CTOS FICHA 904946'!A1750</f>
        <v>0</v>
      </c>
      <c r="C1742" s="8">
        <f>+'CTOS FICHA 904946'!B1750</f>
        <v>0</v>
      </c>
      <c r="D1742" s="8">
        <f>+'CTOS FICHA 904946'!P1750</f>
        <v>0</v>
      </c>
      <c r="E1742" t="str">
        <f>'CTOS FICHA 904664'!C1743&amp;'CTOS FICHA 904664'!D1743&amp;'CTOS FICHA 904664'!E1743&amp;'CTOS FICHA 904664'!F1743&amp;'CTOS FICHA 904664'!G1743&amp;'CTOS FICHA 904664'!H1743&amp;'CTOS FICHA 904664'!I1743&amp;'CTOS FICHA 904664'!Q1743</f>
        <v/>
      </c>
      <c r="F1742" s="8">
        <f>+'CTOS FICHA 904664'!A1743</f>
        <v>0</v>
      </c>
      <c r="G1742" s="8">
        <f>+'CTOS FICHA 904664'!B1743</f>
        <v>0</v>
      </c>
      <c r="H1742" s="8">
        <f>+'CTOS FICHA 904664'!P1743</f>
        <v>0</v>
      </c>
    </row>
    <row r="1743" spans="1:8">
      <c r="A1743" t="str">
        <f>'CTOS FICHA 904946'!C1751&amp;'CTOS FICHA 904946'!D1751&amp;'CTOS FICHA 904946'!E1751&amp;'CTOS FICHA 904946'!F1751&amp;'CTOS FICHA 904946'!G1751&amp;'CTOS FICHA 904946'!H1751&amp;'CTOS FICHA 904946'!I1751</f>
        <v/>
      </c>
      <c r="B1743" s="8">
        <f>+'CTOS FICHA 904946'!A1751</f>
        <v>0</v>
      </c>
      <c r="C1743" s="8">
        <f>+'CTOS FICHA 904946'!B1751</f>
        <v>0</v>
      </c>
      <c r="D1743" s="8">
        <f>+'CTOS FICHA 904946'!P1751</f>
        <v>0</v>
      </c>
      <c r="E1743" t="str">
        <f>'CTOS FICHA 904664'!C1744&amp;'CTOS FICHA 904664'!D1744&amp;'CTOS FICHA 904664'!E1744&amp;'CTOS FICHA 904664'!F1744&amp;'CTOS FICHA 904664'!G1744&amp;'CTOS FICHA 904664'!H1744&amp;'CTOS FICHA 904664'!I1744&amp;'CTOS FICHA 904664'!Q1744</f>
        <v/>
      </c>
      <c r="F1743" s="8">
        <f>+'CTOS FICHA 904664'!A1744</f>
        <v>0</v>
      </c>
      <c r="G1743" s="8">
        <f>+'CTOS FICHA 904664'!B1744</f>
        <v>0</v>
      </c>
      <c r="H1743" s="8">
        <f>+'CTOS FICHA 904664'!P1744</f>
        <v>0</v>
      </c>
    </row>
    <row r="1744" spans="1:8">
      <c r="A1744" t="str">
        <f>'CTOS FICHA 904946'!C1752&amp;'CTOS FICHA 904946'!D1752&amp;'CTOS FICHA 904946'!E1752&amp;'CTOS FICHA 904946'!F1752&amp;'CTOS FICHA 904946'!G1752&amp;'CTOS FICHA 904946'!H1752&amp;'CTOS FICHA 904946'!I1752</f>
        <v/>
      </c>
      <c r="B1744" s="8">
        <f>+'CTOS FICHA 904946'!A1752</f>
        <v>0</v>
      </c>
      <c r="C1744" s="8">
        <f>+'CTOS FICHA 904946'!B1752</f>
        <v>0</v>
      </c>
      <c r="D1744" s="8">
        <f>+'CTOS FICHA 904946'!P1752</f>
        <v>0</v>
      </c>
      <c r="E1744" t="str">
        <f>'CTOS FICHA 904664'!C1745&amp;'CTOS FICHA 904664'!D1745&amp;'CTOS FICHA 904664'!E1745&amp;'CTOS FICHA 904664'!F1745&amp;'CTOS FICHA 904664'!G1745&amp;'CTOS FICHA 904664'!H1745&amp;'CTOS FICHA 904664'!I1745&amp;'CTOS FICHA 904664'!Q1745</f>
        <v/>
      </c>
      <c r="F1744" s="8">
        <f>+'CTOS FICHA 904664'!A1745</f>
        <v>0</v>
      </c>
      <c r="G1744" s="8">
        <f>+'CTOS FICHA 904664'!B1745</f>
        <v>0</v>
      </c>
      <c r="H1744" s="8">
        <f>+'CTOS FICHA 904664'!P1745</f>
        <v>0</v>
      </c>
    </row>
    <row r="1745" spans="1:8">
      <c r="A1745" t="str">
        <f>'CTOS FICHA 904946'!C1753&amp;'CTOS FICHA 904946'!D1753&amp;'CTOS FICHA 904946'!E1753&amp;'CTOS FICHA 904946'!F1753&amp;'CTOS FICHA 904946'!G1753&amp;'CTOS FICHA 904946'!H1753&amp;'CTOS FICHA 904946'!I1753</f>
        <v/>
      </c>
      <c r="B1745" s="8">
        <f>+'CTOS FICHA 904946'!A1753</f>
        <v>0</v>
      </c>
      <c r="C1745" s="8">
        <f>+'CTOS FICHA 904946'!B1753</f>
        <v>0</v>
      </c>
      <c r="D1745" s="8">
        <f>+'CTOS FICHA 904946'!P1753</f>
        <v>0</v>
      </c>
      <c r="E1745" t="str">
        <f>'CTOS FICHA 904664'!C1746&amp;'CTOS FICHA 904664'!D1746&amp;'CTOS FICHA 904664'!E1746&amp;'CTOS FICHA 904664'!F1746&amp;'CTOS FICHA 904664'!G1746&amp;'CTOS FICHA 904664'!H1746&amp;'CTOS FICHA 904664'!I1746&amp;'CTOS FICHA 904664'!Q1746</f>
        <v/>
      </c>
      <c r="F1745" s="8">
        <f>+'CTOS FICHA 904664'!A1746</f>
        <v>0</v>
      </c>
      <c r="G1745" s="8">
        <f>+'CTOS FICHA 904664'!B1746</f>
        <v>0</v>
      </c>
      <c r="H1745" s="8">
        <f>+'CTOS FICHA 904664'!P1746</f>
        <v>0</v>
      </c>
    </row>
    <row r="1746" spans="1:8">
      <c r="A1746" t="str">
        <f>'CTOS FICHA 904946'!C1754&amp;'CTOS FICHA 904946'!D1754&amp;'CTOS FICHA 904946'!E1754&amp;'CTOS FICHA 904946'!F1754&amp;'CTOS FICHA 904946'!G1754&amp;'CTOS FICHA 904946'!H1754&amp;'CTOS FICHA 904946'!I1754</f>
        <v/>
      </c>
      <c r="B1746" s="8">
        <f>+'CTOS FICHA 904946'!A1754</f>
        <v>0</v>
      </c>
      <c r="C1746" s="8">
        <f>+'CTOS FICHA 904946'!B1754</f>
        <v>0</v>
      </c>
      <c r="D1746" s="8">
        <f>+'CTOS FICHA 904946'!P1754</f>
        <v>0</v>
      </c>
      <c r="E1746" t="str">
        <f>'CTOS FICHA 904664'!C1747&amp;'CTOS FICHA 904664'!D1747&amp;'CTOS FICHA 904664'!E1747&amp;'CTOS FICHA 904664'!F1747&amp;'CTOS FICHA 904664'!G1747&amp;'CTOS FICHA 904664'!H1747&amp;'CTOS FICHA 904664'!I1747&amp;'CTOS FICHA 904664'!Q1747</f>
        <v/>
      </c>
      <c r="F1746" s="8">
        <f>+'CTOS FICHA 904664'!A1747</f>
        <v>0</v>
      </c>
      <c r="G1746" s="8">
        <f>+'CTOS FICHA 904664'!B1747</f>
        <v>0</v>
      </c>
      <c r="H1746" s="8">
        <f>+'CTOS FICHA 904664'!P1747</f>
        <v>0</v>
      </c>
    </row>
    <row r="1747" spans="1:8">
      <c r="A1747" t="str">
        <f>'CTOS FICHA 904946'!C1755&amp;'CTOS FICHA 904946'!D1755&amp;'CTOS FICHA 904946'!E1755&amp;'CTOS FICHA 904946'!F1755&amp;'CTOS FICHA 904946'!G1755&amp;'CTOS FICHA 904946'!H1755&amp;'CTOS FICHA 904946'!I1755</f>
        <v/>
      </c>
      <c r="B1747" s="8">
        <f>+'CTOS FICHA 904946'!A1755</f>
        <v>0</v>
      </c>
      <c r="C1747" s="8">
        <f>+'CTOS FICHA 904946'!B1755</f>
        <v>0</v>
      </c>
      <c r="D1747" s="8">
        <f>+'CTOS FICHA 904946'!P1755</f>
        <v>0</v>
      </c>
      <c r="E1747" t="str">
        <f>'CTOS FICHA 904664'!C1748&amp;'CTOS FICHA 904664'!D1748&amp;'CTOS FICHA 904664'!E1748&amp;'CTOS FICHA 904664'!F1748&amp;'CTOS FICHA 904664'!G1748&amp;'CTOS FICHA 904664'!H1748&amp;'CTOS FICHA 904664'!I1748&amp;'CTOS FICHA 904664'!Q1748</f>
        <v/>
      </c>
      <c r="F1747" s="8">
        <f>+'CTOS FICHA 904664'!A1748</f>
        <v>0</v>
      </c>
      <c r="G1747" s="8">
        <f>+'CTOS FICHA 904664'!B1748</f>
        <v>0</v>
      </c>
      <c r="H1747" s="8">
        <f>+'CTOS FICHA 904664'!P1748</f>
        <v>0</v>
      </c>
    </row>
    <row r="1748" spans="1:8">
      <c r="A1748" t="str">
        <f>'CTOS FICHA 904946'!C1756&amp;'CTOS FICHA 904946'!D1756&amp;'CTOS FICHA 904946'!E1756&amp;'CTOS FICHA 904946'!F1756&amp;'CTOS FICHA 904946'!G1756&amp;'CTOS FICHA 904946'!H1756&amp;'CTOS FICHA 904946'!I1756</f>
        <v/>
      </c>
      <c r="B1748" s="8">
        <f>+'CTOS FICHA 904946'!A1756</f>
        <v>0</v>
      </c>
      <c r="C1748" s="8">
        <f>+'CTOS FICHA 904946'!B1756</f>
        <v>0</v>
      </c>
      <c r="D1748" s="8">
        <f>+'CTOS FICHA 904946'!P1756</f>
        <v>0</v>
      </c>
      <c r="E1748" t="str">
        <f>'CTOS FICHA 904664'!C1749&amp;'CTOS FICHA 904664'!D1749&amp;'CTOS FICHA 904664'!E1749&amp;'CTOS FICHA 904664'!F1749&amp;'CTOS FICHA 904664'!G1749&amp;'CTOS FICHA 904664'!H1749&amp;'CTOS FICHA 904664'!I1749&amp;'CTOS FICHA 904664'!Q1749</f>
        <v/>
      </c>
      <c r="F1748" s="8">
        <f>+'CTOS FICHA 904664'!A1749</f>
        <v>0</v>
      </c>
      <c r="G1748" s="8">
        <f>+'CTOS FICHA 904664'!B1749</f>
        <v>0</v>
      </c>
      <c r="H1748" s="8">
        <f>+'CTOS FICHA 904664'!P1749</f>
        <v>0</v>
      </c>
    </row>
    <row r="1749" spans="1:8">
      <c r="A1749" t="str">
        <f>'CTOS FICHA 904946'!C1757&amp;'CTOS FICHA 904946'!D1757&amp;'CTOS FICHA 904946'!E1757&amp;'CTOS FICHA 904946'!F1757&amp;'CTOS FICHA 904946'!G1757&amp;'CTOS FICHA 904946'!H1757&amp;'CTOS FICHA 904946'!I1757</f>
        <v/>
      </c>
      <c r="B1749" s="8">
        <f>+'CTOS FICHA 904946'!A1757</f>
        <v>0</v>
      </c>
      <c r="C1749" s="8">
        <f>+'CTOS FICHA 904946'!B1757</f>
        <v>0</v>
      </c>
      <c r="D1749" s="8">
        <f>+'CTOS FICHA 904946'!P1757</f>
        <v>0</v>
      </c>
      <c r="E1749" t="str">
        <f>'CTOS FICHA 904664'!C1750&amp;'CTOS FICHA 904664'!D1750&amp;'CTOS FICHA 904664'!E1750&amp;'CTOS FICHA 904664'!F1750&amp;'CTOS FICHA 904664'!G1750&amp;'CTOS FICHA 904664'!H1750&amp;'CTOS FICHA 904664'!I1750&amp;'CTOS FICHA 904664'!Q1750</f>
        <v/>
      </c>
      <c r="F1749" s="8">
        <f>+'CTOS FICHA 904664'!A1750</f>
        <v>0</v>
      </c>
      <c r="G1749" s="8">
        <f>+'CTOS FICHA 904664'!B1750</f>
        <v>0</v>
      </c>
      <c r="H1749" s="8">
        <f>+'CTOS FICHA 904664'!P1750</f>
        <v>0</v>
      </c>
    </row>
    <row r="1750" spans="1:8">
      <c r="A1750" t="str">
        <f>'CTOS FICHA 904946'!C1758&amp;'CTOS FICHA 904946'!D1758&amp;'CTOS FICHA 904946'!E1758&amp;'CTOS FICHA 904946'!F1758&amp;'CTOS FICHA 904946'!G1758&amp;'CTOS FICHA 904946'!H1758&amp;'CTOS FICHA 904946'!I1758</f>
        <v/>
      </c>
      <c r="B1750" s="8">
        <f>+'CTOS FICHA 904946'!A1758</f>
        <v>0</v>
      </c>
      <c r="C1750" s="8">
        <f>+'CTOS FICHA 904946'!B1758</f>
        <v>0</v>
      </c>
      <c r="D1750" s="8">
        <f>+'CTOS FICHA 904946'!P1758</f>
        <v>0</v>
      </c>
      <c r="E1750" t="str">
        <f>'CTOS FICHA 904664'!C1751&amp;'CTOS FICHA 904664'!D1751&amp;'CTOS FICHA 904664'!E1751&amp;'CTOS FICHA 904664'!F1751&amp;'CTOS FICHA 904664'!G1751&amp;'CTOS FICHA 904664'!H1751&amp;'CTOS FICHA 904664'!I1751&amp;'CTOS FICHA 904664'!Q1751</f>
        <v/>
      </c>
      <c r="F1750" s="8">
        <f>+'CTOS FICHA 904664'!A1751</f>
        <v>0</v>
      </c>
      <c r="G1750" s="8">
        <f>+'CTOS FICHA 904664'!B1751</f>
        <v>0</v>
      </c>
      <c r="H1750" s="8">
        <f>+'CTOS FICHA 904664'!P1751</f>
        <v>0</v>
      </c>
    </row>
    <row r="1751" spans="1:8">
      <c r="A1751" t="str">
        <f>'CTOS FICHA 904946'!C1759&amp;'CTOS FICHA 904946'!D1759&amp;'CTOS FICHA 904946'!E1759&amp;'CTOS FICHA 904946'!F1759&amp;'CTOS FICHA 904946'!G1759&amp;'CTOS FICHA 904946'!H1759&amp;'CTOS FICHA 904946'!I1759</f>
        <v/>
      </c>
      <c r="B1751" s="8">
        <f>+'CTOS FICHA 904946'!A1759</f>
        <v>0</v>
      </c>
      <c r="C1751" s="8">
        <f>+'CTOS FICHA 904946'!B1759</f>
        <v>0</v>
      </c>
      <c r="D1751" s="8">
        <f>+'CTOS FICHA 904946'!P1759</f>
        <v>0</v>
      </c>
      <c r="E1751" t="str">
        <f>'CTOS FICHA 904664'!C1752&amp;'CTOS FICHA 904664'!D1752&amp;'CTOS FICHA 904664'!E1752&amp;'CTOS FICHA 904664'!F1752&amp;'CTOS FICHA 904664'!G1752&amp;'CTOS FICHA 904664'!H1752&amp;'CTOS FICHA 904664'!I1752&amp;'CTOS FICHA 904664'!Q1752</f>
        <v/>
      </c>
      <c r="F1751" s="8">
        <f>+'CTOS FICHA 904664'!A1752</f>
        <v>0</v>
      </c>
      <c r="G1751" s="8">
        <f>+'CTOS FICHA 904664'!B1752</f>
        <v>0</v>
      </c>
      <c r="H1751" s="8">
        <f>+'CTOS FICHA 904664'!P1752</f>
        <v>0</v>
      </c>
    </row>
    <row r="1752" spans="1:8">
      <c r="A1752" t="str">
        <f>'CTOS FICHA 904946'!C1760&amp;'CTOS FICHA 904946'!D1760&amp;'CTOS FICHA 904946'!E1760&amp;'CTOS FICHA 904946'!F1760&amp;'CTOS FICHA 904946'!G1760&amp;'CTOS FICHA 904946'!H1760&amp;'CTOS FICHA 904946'!I1760</f>
        <v/>
      </c>
      <c r="B1752" s="8">
        <f>+'CTOS FICHA 904946'!A1760</f>
        <v>0</v>
      </c>
      <c r="C1752" s="8">
        <f>+'CTOS FICHA 904946'!B1760</f>
        <v>0</v>
      </c>
      <c r="D1752" s="8">
        <f>+'CTOS FICHA 904946'!P1760</f>
        <v>0</v>
      </c>
      <c r="E1752" t="str">
        <f>'CTOS FICHA 904664'!C1753&amp;'CTOS FICHA 904664'!D1753&amp;'CTOS FICHA 904664'!E1753&amp;'CTOS FICHA 904664'!F1753&amp;'CTOS FICHA 904664'!G1753&amp;'CTOS FICHA 904664'!H1753&amp;'CTOS FICHA 904664'!I1753&amp;'CTOS FICHA 904664'!Q1753</f>
        <v/>
      </c>
      <c r="F1752" s="8">
        <f>+'CTOS FICHA 904664'!A1753</f>
        <v>0</v>
      </c>
      <c r="G1752" s="8">
        <f>+'CTOS FICHA 904664'!B1753</f>
        <v>0</v>
      </c>
      <c r="H1752" s="8">
        <f>+'CTOS FICHA 904664'!P1753</f>
        <v>0</v>
      </c>
    </row>
    <row r="1753" spans="1:8">
      <c r="A1753" t="str">
        <f>'CTOS FICHA 904946'!C1761&amp;'CTOS FICHA 904946'!D1761&amp;'CTOS FICHA 904946'!E1761&amp;'CTOS FICHA 904946'!F1761&amp;'CTOS FICHA 904946'!G1761&amp;'CTOS FICHA 904946'!H1761&amp;'CTOS FICHA 904946'!I1761</f>
        <v/>
      </c>
      <c r="B1753" s="8">
        <f>+'CTOS FICHA 904946'!A1761</f>
        <v>0</v>
      </c>
      <c r="C1753" s="8">
        <f>+'CTOS FICHA 904946'!B1761</f>
        <v>0</v>
      </c>
      <c r="D1753" s="8">
        <f>+'CTOS FICHA 904946'!P1761</f>
        <v>0</v>
      </c>
      <c r="E1753" t="str">
        <f>'CTOS FICHA 904664'!C1754&amp;'CTOS FICHA 904664'!D1754&amp;'CTOS FICHA 904664'!E1754&amp;'CTOS FICHA 904664'!F1754&amp;'CTOS FICHA 904664'!G1754&amp;'CTOS FICHA 904664'!H1754&amp;'CTOS FICHA 904664'!I1754&amp;'CTOS FICHA 904664'!Q1754</f>
        <v/>
      </c>
      <c r="F1753" s="8">
        <f>+'CTOS FICHA 904664'!A1754</f>
        <v>0</v>
      </c>
      <c r="G1753" s="8">
        <f>+'CTOS FICHA 904664'!B1754</f>
        <v>0</v>
      </c>
      <c r="H1753" s="8">
        <f>+'CTOS FICHA 904664'!P1754</f>
        <v>0</v>
      </c>
    </row>
    <row r="1754" spans="1:8">
      <c r="A1754" t="str">
        <f>'CTOS FICHA 904946'!C1762&amp;'CTOS FICHA 904946'!D1762&amp;'CTOS FICHA 904946'!E1762&amp;'CTOS FICHA 904946'!F1762&amp;'CTOS FICHA 904946'!G1762&amp;'CTOS FICHA 904946'!H1762&amp;'CTOS FICHA 904946'!I1762</f>
        <v/>
      </c>
      <c r="B1754" s="8">
        <f>+'CTOS FICHA 904946'!A1762</f>
        <v>0</v>
      </c>
      <c r="C1754" s="8">
        <f>+'CTOS FICHA 904946'!B1762</f>
        <v>0</v>
      </c>
      <c r="D1754" s="8">
        <f>+'CTOS FICHA 904946'!P1762</f>
        <v>0</v>
      </c>
      <c r="E1754" t="str">
        <f>'CTOS FICHA 904664'!C1755&amp;'CTOS FICHA 904664'!D1755&amp;'CTOS FICHA 904664'!E1755&amp;'CTOS FICHA 904664'!F1755&amp;'CTOS FICHA 904664'!G1755&amp;'CTOS FICHA 904664'!H1755&amp;'CTOS FICHA 904664'!I1755&amp;'CTOS FICHA 904664'!Q1755</f>
        <v/>
      </c>
      <c r="F1754" s="8">
        <f>+'CTOS FICHA 904664'!A1755</f>
        <v>0</v>
      </c>
      <c r="G1754" s="8">
        <f>+'CTOS FICHA 904664'!B1755</f>
        <v>0</v>
      </c>
      <c r="H1754" s="8">
        <f>+'CTOS FICHA 904664'!P1755</f>
        <v>0</v>
      </c>
    </row>
    <row r="1755" spans="1:8">
      <c r="A1755" t="str">
        <f>'CTOS FICHA 904946'!C1763&amp;'CTOS FICHA 904946'!D1763&amp;'CTOS FICHA 904946'!E1763&amp;'CTOS FICHA 904946'!F1763&amp;'CTOS FICHA 904946'!G1763&amp;'CTOS FICHA 904946'!H1763&amp;'CTOS FICHA 904946'!I1763</f>
        <v/>
      </c>
      <c r="B1755" s="8">
        <f>+'CTOS FICHA 904946'!A1763</f>
        <v>0</v>
      </c>
      <c r="C1755" s="8">
        <f>+'CTOS FICHA 904946'!B1763</f>
        <v>0</v>
      </c>
      <c r="D1755" s="8">
        <f>+'CTOS FICHA 904946'!P1763</f>
        <v>0</v>
      </c>
      <c r="E1755" t="str">
        <f>'CTOS FICHA 904664'!C1756&amp;'CTOS FICHA 904664'!D1756&amp;'CTOS FICHA 904664'!E1756&amp;'CTOS FICHA 904664'!F1756&amp;'CTOS FICHA 904664'!G1756&amp;'CTOS FICHA 904664'!H1756&amp;'CTOS FICHA 904664'!I1756&amp;'CTOS FICHA 904664'!Q1756</f>
        <v/>
      </c>
      <c r="F1755" s="8">
        <f>+'CTOS FICHA 904664'!A1756</f>
        <v>0</v>
      </c>
      <c r="G1755" s="8">
        <f>+'CTOS FICHA 904664'!B1756</f>
        <v>0</v>
      </c>
      <c r="H1755" s="8">
        <f>+'CTOS FICHA 904664'!P1756</f>
        <v>0</v>
      </c>
    </row>
    <row r="1756" spans="1:8">
      <c r="A1756" t="str">
        <f>'CTOS FICHA 904946'!C1764&amp;'CTOS FICHA 904946'!D1764&amp;'CTOS FICHA 904946'!E1764&amp;'CTOS FICHA 904946'!F1764&amp;'CTOS FICHA 904946'!G1764&amp;'CTOS FICHA 904946'!H1764&amp;'CTOS FICHA 904946'!I1764</f>
        <v/>
      </c>
      <c r="B1756" s="8">
        <f>+'CTOS FICHA 904946'!A1764</f>
        <v>0</v>
      </c>
      <c r="C1756" s="8">
        <f>+'CTOS FICHA 904946'!B1764</f>
        <v>0</v>
      </c>
      <c r="D1756" s="8">
        <f>+'CTOS FICHA 904946'!P1764</f>
        <v>0</v>
      </c>
      <c r="E1756" t="str">
        <f>'CTOS FICHA 904664'!C1757&amp;'CTOS FICHA 904664'!D1757&amp;'CTOS FICHA 904664'!E1757&amp;'CTOS FICHA 904664'!F1757&amp;'CTOS FICHA 904664'!G1757&amp;'CTOS FICHA 904664'!H1757&amp;'CTOS FICHA 904664'!I1757&amp;'CTOS FICHA 904664'!Q1757</f>
        <v/>
      </c>
      <c r="F1756" s="8">
        <f>+'CTOS FICHA 904664'!A1757</f>
        <v>0</v>
      </c>
      <c r="G1756" s="8">
        <f>+'CTOS FICHA 904664'!B1757</f>
        <v>0</v>
      </c>
      <c r="H1756" s="8">
        <f>+'CTOS FICHA 904664'!P1757</f>
        <v>0</v>
      </c>
    </row>
    <row r="1757" spans="1:8">
      <c r="A1757" t="str">
        <f>'CTOS FICHA 904946'!C1765&amp;'CTOS FICHA 904946'!D1765&amp;'CTOS FICHA 904946'!E1765&amp;'CTOS FICHA 904946'!F1765&amp;'CTOS FICHA 904946'!G1765&amp;'CTOS FICHA 904946'!H1765&amp;'CTOS FICHA 904946'!I1765</f>
        <v/>
      </c>
      <c r="B1757" s="8">
        <f>+'CTOS FICHA 904946'!A1765</f>
        <v>0</v>
      </c>
      <c r="C1757" s="8">
        <f>+'CTOS FICHA 904946'!B1765</f>
        <v>0</v>
      </c>
      <c r="D1757" s="8">
        <f>+'CTOS FICHA 904946'!P1765</f>
        <v>0</v>
      </c>
      <c r="E1757" t="str">
        <f>'CTOS FICHA 904664'!C1758&amp;'CTOS FICHA 904664'!D1758&amp;'CTOS FICHA 904664'!E1758&amp;'CTOS FICHA 904664'!F1758&amp;'CTOS FICHA 904664'!G1758&amp;'CTOS FICHA 904664'!H1758&amp;'CTOS FICHA 904664'!I1758&amp;'CTOS FICHA 904664'!Q1758</f>
        <v/>
      </c>
      <c r="F1757" s="8">
        <f>+'CTOS FICHA 904664'!A1758</f>
        <v>0</v>
      </c>
      <c r="G1757" s="8">
        <f>+'CTOS FICHA 904664'!B1758</f>
        <v>0</v>
      </c>
      <c r="H1757" s="8">
        <f>+'CTOS FICHA 904664'!P1758</f>
        <v>0</v>
      </c>
    </row>
    <row r="1758" spans="1:8">
      <c r="A1758" t="str">
        <f>'CTOS FICHA 904946'!C1766&amp;'CTOS FICHA 904946'!D1766&amp;'CTOS FICHA 904946'!E1766&amp;'CTOS FICHA 904946'!F1766&amp;'CTOS FICHA 904946'!G1766&amp;'CTOS FICHA 904946'!H1766&amp;'CTOS FICHA 904946'!I1766</f>
        <v/>
      </c>
      <c r="B1758" s="8">
        <f>+'CTOS FICHA 904946'!A1766</f>
        <v>0</v>
      </c>
      <c r="C1758" s="8">
        <f>+'CTOS FICHA 904946'!B1766</f>
        <v>0</v>
      </c>
      <c r="D1758" s="8">
        <f>+'CTOS FICHA 904946'!P1766</f>
        <v>0</v>
      </c>
      <c r="E1758" t="str">
        <f>'CTOS FICHA 904664'!C1759&amp;'CTOS FICHA 904664'!D1759&amp;'CTOS FICHA 904664'!E1759&amp;'CTOS FICHA 904664'!F1759&amp;'CTOS FICHA 904664'!G1759&amp;'CTOS FICHA 904664'!H1759&amp;'CTOS FICHA 904664'!I1759&amp;'CTOS FICHA 904664'!Q1759</f>
        <v/>
      </c>
      <c r="F1758" s="8">
        <f>+'CTOS FICHA 904664'!A1759</f>
        <v>0</v>
      </c>
      <c r="G1758" s="8">
        <f>+'CTOS FICHA 904664'!B1759</f>
        <v>0</v>
      </c>
      <c r="H1758" s="8">
        <f>+'CTOS FICHA 904664'!P1759</f>
        <v>0</v>
      </c>
    </row>
    <row r="1759" spans="1:8">
      <c r="A1759" t="str">
        <f>'CTOS FICHA 904946'!C1767&amp;'CTOS FICHA 904946'!D1767&amp;'CTOS FICHA 904946'!E1767&amp;'CTOS FICHA 904946'!F1767&amp;'CTOS FICHA 904946'!G1767&amp;'CTOS FICHA 904946'!H1767&amp;'CTOS FICHA 904946'!I1767</f>
        <v/>
      </c>
      <c r="B1759" s="8">
        <f>+'CTOS FICHA 904946'!A1767</f>
        <v>0</v>
      </c>
      <c r="C1759" s="8">
        <f>+'CTOS FICHA 904946'!B1767</f>
        <v>0</v>
      </c>
      <c r="D1759" s="8">
        <f>+'CTOS FICHA 904946'!P1767</f>
        <v>0</v>
      </c>
      <c r="E1759" t="str">
        <f>'CTOS FICHA 904664'!C1760&amp;'CTOS FICHA 904664'!D1760&amp;'CTOS FICHA 904664'!E1760&amp;'CTOS FICHA 904664'!F1760&amp;'CTOS FICHA 904664'!G1760&amp;'CTOS FICHA 904664'!H1760&amp;'CTOS FICHA 904664'!I1760&amp;'CTOS FICHA 904664'!Q1760</f>
        <v/>
      </c>
      <c r="F1759" s="8">
        <f>+'CTOS FICHA 904664'!A1760</f>
        <v>0</v>
      </c>
      <c r="G1759" s="8">
        <f>+'CTOS FICHA 904664'!B1760</f>
        <v>0</v>
      </c>
      <c r="H1759" s="8">
        <f>+'CTOS FICHA 904664'!P1760</f>
        <v>0</v>
      </c>
    </row>
    <row r="1760" spans="1:8">
      <c r="A1760" t="str">
        <f>'CTOS FICHA 904946'!C1768&amp;'CTOS FICHA 904946'!D1768&amp;'CTOS FICHA 904946'!E1768&amp;'CTOS FICHA 904946'!F1768&amp;'CTOS FICHA 904946'!G1768&amp;'CTOS FICHA 904946'!H1768&amp;'CTOS FICHA 904946'!I1768</f>
        <v/>
      </c>
      <c r="B1760" s="8">
        <f>+'CTOS FICHA 904946'!A1768</f>
        <v>0</v>
      </c>
      <c r="C1760" s="8">
        <f>+'CTOS FICHA 904946'!B1768</f>
        <v>0</v>
      </c>
      <c r="D1760" s="8">
        <f>+'CTOS FICHA 904946'!P1768</f>
        <v>0</v>
      </c>
      <c r="E1760" t="str">
        <f>'CTOS FICHA 904664'!C1761&amp;'CTOS FICHA 904664'!D1761&amp;'CTOS FICHA 904664'!E1761&amp;'CTOS FICHA 904664'!F1761&amp;'CTOS FICHA 904664'!G1761&amp;'CTOS FICHA 904664'!H1761&amp;'CTOS FICHA 904664'!I1761&amp;'CTOS FICHA 904664'!Q1761</f>
        <v/>
      </c>
      <c r="F1760" s="8">
        <f>+'CTOS FICHA 904664'!A1761</f>
        <v>0</v>
      </c>
      <c r="G1760" s="8">
        <f>+'CTOS FICHA 904664'!B1761</f>
        <v>0</v>
      </c>
      <c r="H1760" s="8">
        <f>+'CTOS FICHA 904664'!P1761</f>
        <v>0</v>
      </c>
    </row>
    <row r="1761" spans="1:8">
      <c r="A1761" t="str">
        <f>'CTOS FICHA 904946'!C1769&amp;'CTOS FICHA 904946'!D1769&amp;'CTOS FICHA 904946'!E1769&amp;'CTOS FICHA 904946'!F1769&amp;'CTOS FICHA 904946'!G1769&amp;'CTOS FICHA 904946'!H1769&amp;'CTOS FICHA 904946'!I1769</f>
        <v/>
      </c>
      <c r="B1761" s="8">
        <f>+'CTOS FICHA 904946'!A1769</f>
        <v>0</v>
      </c>
      <c r="C1761" s="8">
        <f>+'CTOS FICHA 904946'!B1769</f>
        <v>0</v>
      </c>
      <c r="D1761" s="8">
        <f>+'CTOS FICHA 904946'!P1769</f>
        <v>0</v>
      </c>
      <c r="E1761" t="str">
        <f>'CTOS FICHA 904664'!C1762&amp;'CTOS FICHA 904664'!D1762&amp;'CTOS FICHA 904664'!E1762&amp;'CTOS FICHA 904664'!F1762&amp;'CTOS FICHA 904664'!G1762&amp;'CTOS FICHA 904664'!H1762&amp;'CTOS FICHA 904664'!I1762&amp;'CTOS FICHA 904664'!Q1762</f>
        <v/>
      </c>
      <c r="F1761" s="8">
        <f>+'CTOS FICHA 904664'!A1762</f>
        <v>0</v>
      </c>
      <c r="G1761" s="8">
        <f>+'CTOS FICHA 904664'!B1762</f>
        <v>0</v>
      </c>
      <c r="H1761" s="8">
        <f>+'CTOS FICHA 904664'!P1762</f>
        <v>0</v>
      </c>
    </row>
    <row r="1762" spans="1:8">
      <c r="A1762" t="str">
        <f>'CTOS FICHA 904946'!C1770&amp;'CTOS FICHA 904946'!D1770&amp;'CTOS FICHA 904946'!E1770&amp;'CTOS FICHA 904946'!F1770&amp;'CTOS FICHA 904946'!G1770&amp;'CTOS FICHA 904946'!H1770&amp;'CTOS FICHA 904946'!I1770</f>
        <v/>
      </c>
      <c r="B1762" s="8">
        <f>+'CTOS FICHA 904946'!A1770</f>
        <v>0</v>
      </c>
      <c r="C1762" s="8">
        <f>+'CTOS FICHA 904946'!B1770</f>
        <v>0</v>
      </c>
      <c r="D1762" s="8">
        <f>+'CTOS FICHA 904946'!P1770</f>
        <v>0</v>
      </c>
      <c r="E1762" t="str">
        <f>'CTOS FICHA 904664'!C1763&amp;'CTOS FICHA 904664'!D1763&amp;'CTOS FICHA 904664'!E1763&amp;'CTOS FICHA 904664'!F1763&amp;'CTOS FICHA 904664'!G1763&amp;'CTOS FICHA 904664'!H1763&amp;'CTOS FICHA 904664'!I1763&amp;'CTOS FICHA 904664'!Q1763</f>
        <v/>
      </c>
      <c r="F1762" s="8">
        <f>+'CTOS FICHA 904664'!A1763</f>
        <v>0</v>
      </c>
      <c r="G1762" s="8">
        <f>+'CTOS FICHA 904664'!B1763</f>
        <v>0</v>
      </c>
      <c r="H1762" s="8">
        <f>+'CTOS FICHA 904664'!P1763</f>
        <v>0</v>
      </c>
    </row>
    <row r="1763" spans="1:8">
      <c r="A1763" t="str">
        <f>'CTOS FICHA 904946'!C1771&amp;'CTOS FICHA 904946'!D1771&amp;'CTOS FICHA 904946'!E1771&amp;'CTOS FICHA 904946'!F1771&amp;'CTOS FICHA 904946'!G1771&amp;'CTOS FICHA 904946'!H1771&amp;'CTOS FICHA 904946'!I1771</f>
        <v/>
      </c>
      <c r="B1763" s="8">
        <f>+'CTOS FICHA 904946'!A1771</f>
        <v>0</v>
      </c>
      <c r="C1763" s="8">
        <f>+'CTOS FICHA 904946'!B1771</f>
        <v>0</v>
      </c>
      <c r="D1763" s="8">
        <f>+'CTOS FICHA 904946'!P1771</f>
        <v>0</v>
      </c>
      <c r="E1763" t="str">
        <f>'CTOS FICHA 904664'!C1764&amp;'CTOS FICHA 904664'!D1764&amp;'CTOS FICHA 904664'!E1764&amp;'CTOS FICHA 904664'!F1764&amp;'CTOS FICHA 904664'!G1764&amp;'CTOS FICHA 904664'!H1764&amp;'CTOS FICHA 904664'!I1764&amp;'CTOS FICHA 904664'!Q1764</f>
        <v/>
      </c>
      <c r="F1763" s="8">
        <f>+'CTOS FICHA 904664'!A1764</f>
        <v>0</v>
      </c>
      <c r="G1763" s="8">
        <f>+'CTOS FICHA 904664'!B1764</f>
        <v>0</v>
      </c>
      <c r="H1763" s="8">
        <f>+'CTOS FICHA 904664'!P1764</f>
        <v>0</v>
      </c>
    </row>
    <row r="1764" spans="1:8">
      <c r="A1764" t="str">
        <f>'CTOS FICHA 904946'!C1772&amp;'CTOS FICHA 904946'!D1772&amp;'CTOS FICHA 904946'!E1772&amp;'CTOS FICHA 904946'!F1772&amp;'CTOS FICHA 904946'!G1772&amp;'CTOS FICHA 904946'!H1772&amp;'CTOS FICHA 904946'!I1772</f>
        <v/>
      </c>
      <c r="B1764" s="8">
        <f>+'CTOS FICHA 904946'!A1772</f>
        <v>0</v>
      </c>
      <c r="C1764" s="8">
        <f>+'CTOS FICHA 904946'!B1772</f>
        <v>0</v>
      </c>
      <c r="D1764" s="8">
        <f>+'CTOS FICHA 904946'!P1772</f>
        <v>0</v>
      </c>
      <c r="E1764" t="str">
        <f>'CTOS FICHA 904664'!C1765&amp;'CTOS FICHA 904664'!D1765&amp;'CTOS FICHA 904664'!E1765&amp;'CTOS FICHA 904664'!F1765&amp;'CTOS FICHA 904664'!G1765&amp;'CTOS FICHA 904664'!H1765&amp;'CTOS FICHA 904664'!I1765&amp;'CTOS FICHA 904664'!Q1765</f>
        <v/>
      </c>
      <c r="F1764" s="8">
        <f>+'CTOS FICHA 904664'!A1765</f>
        <v>0</v>
      </c>
      <c r="G1764" s="8">
        <f>+'CTOS FICHA 904664'!B1765</f>
        <v>0</v>
      </c>
      <c r="H1764" s="8">
        <f>+'CTOS FICHA 904664'!P1765</f>
        <v>0</v>
      </c>
    </row>
    <row r="1765" spans="1:8">
      <c r="A1765" t="str">
        <f>'CTOS FICHA 904946'!C1773&amp;'CTOS FICHA 904946'!D1773&amp;'CTOS FICHA 904946'!E1773&amp;'CTOS FICHA 904946'!F1773&amp;'CTOS FICHA 904946'!G1773&amp;'CTOS FICHA 904946'!H1773&amp;'CTOS FICHA 904946'!I1773</f>
        <v/>
      </c>
      <c r="B1765" s="8">
        <f>+'CTOS FICHA 904946'!A1773</f>
        <v>0</v>
      </c>
      <c r="C1765" s="8">
        <f>+'CTOS FICHA 904946'!B1773</f>
        <v>0</v>
      </c>
      <c r="D1765" s="8">
        <f>+'CTOS FICHA 904946'!P1773</f>
        <v>0</v>
      </c>
      <c r="E1765" t="str">
        <f>'CTOS FICHA 904664'!C1766&amp;'CTOS FICHA 904664'!D1766&amp;'CTOS FICHA 904664'!E1766&amp;'CTOS FICHA 904664'!F1766&amp;'CTOS FICHA 904664'!G1766&amp;'CTOS FICHA 904664'!H1766&amp;'CTOS FICHA 904664'!I1766&amp;'CTOS FICHA 904664'!Q1766</f>
        <v/>
      </c>
      <c r="F1765" s="8">
        <f>+'CTOS FICHA 904664'!A1766</f>
        <v>0</v>
      </c>
      <c r="G1765" s="8">
        <f>+'CTOS FICHA 904664'!B1766</f>
        <v>0</v>
      </c>
      <c r="H1765" s="8">
        <f>+'CTOS FICHA 904664'!P1766</f>
        <v>0</v>
      </c>
    </row>
    <row r="1766" spans="1:8">
      <c r="A1766" t="str">
        <f>'CTOS FICHA 904946'!C1774&amp;'CTOS FICHA 904946'!D1774&amp;'CTOS FICHA 904946'!E1774&amp;'CTOS FICHA 904946'!F1774&amp;'CTOS FICHA 904946'!G1774&amp;'CTOS FICHA 904946'!H1774&amp;'CTOS FICHA 904946'!I1774</f>
        <v/>
      </c>
      <c r="B1766" s="8">
        <f>+'CTOS FICHA 904946'!A1774</f>
        <v>0</v>
      </c>
      <c r="C1766" s="8">
        <f>+'CTOS FICHA 904946'!B1774</f>
        <v>0</v>
      </c>
      <c r="D1766" s="8">
        <f>+'CTOS FICHA 904946'!P1774</f>
        <v>0</v>
      </c>
      <c r="E1766" t="str">
        <f>'CTOS FICHA 904664'!C1767&amp;'CTOS FICHA 904664'!D1767&amp;'CTOS FICHA 904664'!E1767&amp;'CTOS FICHA 904664'!F1767&amp;'CTOS FICHA 904664'!G1767&amp;'CTOS FICHA 904664'!H1767&amp;'CTOS FICHA 904664'!I1767&amp;'CTOS FICHA 904664'!Q1767</f>
        <v/>
      </c>
      <c r="F1766" s="8">
        <f>+'CTOS FICHA 904664'!A1767</f>
        <v>0</v>
      </c>
      <c r="G1766" s="8">
        <f>+'CTOS FICHA 904664'!B1767</f>
        <v>0</v>
      </c>
      <c r="H1766" s="8">
        <f>+'CTOS FICHA 904664'!P1767</f>
        <v>0</v>
      </c>
    </row>
    <row r="1767" spans="1:8">
      <c r="A1767" t="str">
        <f>'CTOS FICHA 904946'!C1775&amp;'CTOS FICHA 904946'!D1775&amp;'CTOS FICHA 904946'!E1775&amp;'CTOS FICHA 904946'!F1775&amp;'CTOS FICHA 904946'!G1775&amp;'CTOS FICHA 904946'!H1775&amp;'CTOS FICHA 904946'!I1775</f>
        <v/>
      </c>
      <c r="B1767" s="8">
        <f>+'CTOS FICHA 904946'!A1775</f>
        <v>0</v>
      </c>
      <c r="C1767" s="8">
        <f>+'CTOS FICHA 904946'!B1775</f>
        <v>0</v>
      </c>
      <c r="D1767" s="8">
        <f>+'CTOS FICHA 904946'!P1775</f>
        <v>0</v>
      </c>
      <c r="E1767" t="str">
        <f>'CTOS FICHA 904664'!C1768&amp;'CTOS FICHA 904664'!D1768&amp;'CTOS FICHA 904664'!E1768&amp;'CTOS FICHA 904664'!F1768&amp;'CTOS FICHA 904664'!G1768&amp;'CTOS FICHA 904664'!H1768&amp;'CTOS FICHA 904664'!I1768&amp;'CTOS FICHA 904664'!Q1768</f>
        <v/>
      </c>
      <c r="F1767" s="8">
        <f>+'CTOS FICHA 904664'!A1768</f>
        <v>0</v>
      </c>
      <c r="G1767" s="8">
        <f>+'CTOS FICHA 904664'!B1768</f>
        <v>0</v>
      </c>
      <c r="H1767" s="8">
        <f>+'CTOS FICHA 904664'!P1768</f>
        <v>0</v>
      </c>
    </row>
    <row r="1768" spans="1:8">
      <c r="A1768" t="str">
        <f>'CTOS FICHA 904946'!C1776&amp;'CTOS FICHA 904946'!D1776&amp;'CTOS FICHA 904946'!E1776&amp;'CTOS FICHA 904946'!F1776&amp;'CTOS FICHA 904946'!G1776&amp;'CTOS FICHA 904946'!H1776&amp;'CTOS FICHA 904946'!I1776</f>
        <v/>
      </c>
      <c r="B1768" s="8">
        <f>+'CTOS FICHA 904946'!A1776</f>
        <v>0</v>
      </c>
      <c r="C1768" s="8">
        <f>+'CTOS FICHA 904946'!B1776</f>
        <v>0</v>
      </c>
      <c r="D1768" s="8">
        <f>+'CTOS FICHA 904946'!P1776</f>
        <v>0</v>
      </c>
      <c r="E1768" t="str">
        <f>'CTOS FICHA 904664'!C1769&amp;'CTOS FICHA 904664'!D1769&amp;'CTOS FICHA 904664'!E1769&amp;'CTOS FICHA 904664'!F1769&amp;'CTOS FICHA 904664'!G1769&amp;'CTOS FICHA 904664'!H1769&amp;'CTOS FICHA 904664'!I1769&amp;'CTOS FICHA 904664'!Q1769</f>
        <v/>
      </c>
      <c r="F1768" s="8">
        <f>+'CTOS FICHA 904664'!A1769</f>
        <v>0</v>
      </c>
      <c r="G1768" s="8">
        <f>+'CTOS FICHA 904664'!B1769</f>
        <v>0</v>
      </c>
      <c r="H1768" s="8">
        <f>+'CTOS FICHA 904664'!P1769</f>
        <v>0</v>
      </c>
    </row>
    <row r="1769" spans="1:8">
      <c r="A1769" t="str">
        <f>'CTOS FICHA 904946'!C1777&amp;'CTOS FICHA 904946'!D1777&amp;'CTOS FICHA 904946'!E1777&amp;'CTOS FICHA 904946'!F1777&amp;'CTOS FICHA 904946'!G1777&amp;'CTOS FICHA 904946'!H1777&amp;'CTOS FICHA 904946'!I1777</f>
        <v/>
      </c>
      <c r="B1769" s="8">
        <f>+'CTOS FICHA 904946'!A1777</f>
        <v>0</v>
      </c>
      <c r="C1769" s="8">
        <f>+'CTOS FICHA 904946'!B1777</f>
        <v>0</v>
      </c>
      <c r="D1769" s="8">
        <f>+'CTOS FICHA 904946'!P1777</f>
        <v>0</v>
      </c>
      <c r="E1769" t="str">
        <f>'CTOS FICHA 904664'!C1770&amp;'CTOS FICHA 904664'!D1770&amp;'CTOS FICHA 904664'!E1770&amp;'CTOS FICHA 904664'!F1770&amp;'CTOS FICHA 904664'!G1770&amp;'CTOS FICHA 904664'!H1770&amp;'CTOS FICHA 904664'!I1770&amp;'CTOS FICHA 904664'!Q1770</f>
        <v/>
      </c>
      <c r="F1769" s="8">
        <f>+'CTOS FICHA 904664'!A1770</f>
        <v>0</v>
      </c>
      <c r="G1769" s="8">
        <f>+'CTOS FICHA 904664'!B1770</f>
        <v>0</v>
      </c>
      <c r="H1769" s="8">
        <f>+'CTOS FICHA 904664'!P1770</f>
        <v>0</v>
      </c>
    </row>
    <row r="1770" spans="1:8">
      <c r="A1770" t="str">
        <f>'CTOS FICHA 904946'!C1778&amp;'CTOS FICHA 904946'!D1778&amp;'CTOS FICHA 904946'!E1778&amp;'CTOS FICHA 904946'!F1778&amp;'CTOS FICHA 904946'!G1778&amp;'CTOS FICHA 904946'!H1778&amp;'CTOS FICHA 904946'!I1778</f>
        <v/>
      </c>
      <c r="B1770" s="8">
        <f>+'CTOS FICHA 904946'!A1778</f>
        <v>0</v>
      </c>
      <c r="C1770" s="8">
        <f>+'CTOS FICHA 904946'!B1778</f>
        <v>0</v>
      </c>
      <c r="D1770" s="8">
        <f>+'CTOS FICHA 904946'!P1778</f>
        <v>0</v>
      </c>
      <c r="E1770" t="str">
        <f>'CTOS FICHA 904664'!C1771&amp;'CTOS FICHA 904664'!D1771&amp;'CTOS FICHA 904664'!E1771&amp;'CTOS FICHA 904664'!F1771&amp;'CTOS FICHA 904664'!G1771&amp;'CTOS FICHA 904664'!H1771&amp;'CTOS FICHA 904664'!I1771&amp;'CTOS FICHA 904664'!Q1771</f>
        <v/>
      </c>
      <c r="F1770" s="8">
        <f>+'CTOS FICHA 904664'!A1771</f>
        <v>0</v>
      </c>
      <c r="G1770" s="8">
        <f>+'CTOS FICHA 904664'!B1771</f>
        <v>0</v>
      </c>
      <c r="H1770" s="8">
        <f>+'CTOS FICHA 904664'!P1771</f>
        <v>0</v>
      </c>
    </row>
    <row r="1771" spans="1:8">
      <c r="A1771" t="str">
        <f>'CTOS FICHA 904946'!C1779&amp;'CTOS FICHA 904946'!D1779&amp;'CTOS FICHA 904946'!E1779&amp;'CTOS FICHA 904946'!F1779&amp;'CTOS FICHA 904946'!G1779&amp;'CTOS FICHA 904946'!H1779&amp;'CTOS FICHA 904946'!I1779</f>
        <v/>
      </c>
      <c r="B1771" s="8">
        <f>+'CTOS FICHA 904946'!A1779</f>
        <v>0</v>
      </c>
      <c r="C1771" s="8">
        <f>+'CTOS FICHA 904946'!B1779</f>
        <v>0</v>
      </c>
      <c r="D1771" s="8">
        <f>+'CTOS FICHA 904946'!P1779</f>
        <v>0</v>
      </c>
      <c r="E1771" t="str">
        <f>'CTOS FICHA 904664'!C1772&amp;'CTOS FICHA 904664'!D1772&amp;'CTOS FICHA 904664'!E1772&amp;'CTOS FICHA 904664'!F1772&amp;'CTOS FICHA 904664'!G1772&amp;'CTOS FICHA 904664'!H1772&amp;'CTOS FICHA 904664'!I1772&amp;'CTOS FICHA 904664'!Q1772</f>
        <v/>
      </c>
      <c r="F1771" s="8">
        <f>+'CTOS FICHA 904664'!A1772</f>
        <v>0</v>
      </c>
      <c r="G1771" s="8">
        <f>+'CTOS FICHA 904664'!B1772</f>
        <v>0</v>
      </c>
      <c r="H1771" s="8">
        <f>+'CTOS FICHA 904664'!P1772</f>
        <v>0</v>
      </c>
    </row>
    <row r="1772" spans="1:8">
      <c r="A1772" t="str">
        <f>'CTOS FICHA 904946'!C1780&amp;'CTOS FICHA 904946'!D1780&amp;'CTOS FICHA 904946'!E1780&amp;'CTOS FICHA 904946'!F1780&amp;'CTOS FICHA 904946'!G1780&amp;'CTOS FICHA 904946'!H1780&amp;'CTOS FICHA 904946'!I1780</f>
        <v/>
      </c>
      <c r="B1772" s="8">
        <f>+'CTOS FICHA 904946'!A1780</f>
        <v>0</v>
      </c>
      <c r="C1772" s="8">
        <f>+'CTOS FICHA 904946'!B1780</f>
        <v>0</v>
      </c>
      <c r="D1772" s="8">
        <f>+'CTOS FICHA 904946'!P1780</f>
        <v>0</v>
      </c>
      <c r="E1772" t="str">
        <f>'CTOS FICHA 904664'!C1773&amp;'CTOS FICHA 904664'!D1773&amp;'CTOS FICHA 904664'!E1773&amp;'CTOS FICHA 904664'!F1773&amp;'CTOS FICHA 904664'!G1773&amp;'CTOS FICHA 904664'!H1773&amp;'CTOS FICHA 904664'!I1773&amp;'CTOS FICHA 904664'!Q1773</f>
        <v/>
      </c>
      <c r="F1772" s="8">
        <f>+'CTOS FICHA 904664'!A1773</f>
        <v>0</v>
      </c>
      <c r="G1772" s="8">
        <f>+'CTOS FICHA 904664'!B1773</f>
        <v>0</v>
      </c>
      <c r="H1772" s="8">
        <f>+'CTOS FICHA 904664'!P1773</f>
        <v>0</v>
      </c>
    </row>
    <row r="1773" spans="1:8">
      <c r="A1773" t="str">
        <f>'CTOS FICHA 904946'!C1781&amp;'CTOS FICHA 904946'!D1781&amp;'CTOS FICHA 904946'!E1781&amp;'CTOS FICHA 904946'!F1781&amp;'CTOS FICHA 904946'!G1781&amp;'CTOS FICHA 904946'!H1781&amp;'CTOS FICHA 904946'!I1781</f>
        <v/>
      </c>
      <c r="B1773" s="8">
        <f>+'CTOS FICHA 904946'!A1781</f>
        <v>0</v>
      </c>
      <c r="C1773" s="8">
        <f>+'CTOS FICHA 904946'!B1781</f>
        <v>0</v>
      </c>
      <c r="D1773" s="8">
        <f>+'CTOS FICHA 904946'!P1781</f>
        <v>0</v>
      </c>
      <c r="E1773" t="str">
        <f>'CTOS FICHA 904664'!C1774&amp;'CTOS FICHA 904664'!D1774&amp;'CTOS FICHA 904664'!E1774&amp;'CTOS FICHA 904664'!F1774&amp;'CTOS FICHA 904664'!G1774&amp;'CTOS FICHA 904664'!H1774&amp;'CTOS FICHA 904664'!I1774&amp;'CTOS FICHA 904664'!Q1774</f>
        <v/>
      </c>
      <c r="F1773" s="8">
        <f>+'CTOS FICHA 904664'!A1774</f>
        <v>0</v>
      </c>
      <c r="G1773" s="8">
        <f>+'CTOS FICHA 904664'!B1774</f>
        <v>0</v>
      </c>
      <c r="H1773" s="8">
        <f>+'CTOS FICHA 904664'!P1774</f>
        <v>0</v>
      </c>
    </row>
    <row r="1774" spans="1:8">
      <c r="A1774" t="str">
        <f>'CTOS FICHA 904946'!C1782&amp;'CTOS FICHA 904946'!D1782&amp;'CTOS FICHA 904946'!E1782&amp;'CTOS FICHA 904946'!F1782&amp;'CTOS FICHA 904946'!G1782&amp;'CTOS FICHA 904946'!H1782&amp;'CTOS FICHA 904946'!I1782</f>
        <v/>
      </c>
      <c r="B1774" s="8">
        <f>+'CTOS FICHA 904946'!A1782</f>
        <v>0</v>
      </c>
      <c r="C1774" s="8">
        <f>+'CTOS FICHA 904946'!B1782</f>
        <v>0</v>
      </c>
      <c r="D1774" s="8">
        <f>+'CTOS FICHA 904946'!P1782</f>
        <v>0</v>
      </c>
      <c r="E1774" t="str">
        <f>'CTOS FICHA 904664'!C1775&amp;'CTOS FICHA 904664'!D1775&amp;'CTOS FICHA 904664'!E1775&amp;'CTOS FICHA 904664'!F1775&amp;'CTOS FICHA 904664'!G1775&amp;'CTOS FICHA 904664'!H1775&amp;'CTOS FICHA 904664'!I1775&amp;'CTOS FICHA 904664'!Q1775</f>
        <v/>
      </c>
      <c r="F1774" s="8">
        <f>+'CTOS FICHA 904664'!A1775</f>
        <v>0</v>
      </c>
      <c r="G1774" s="8">
        <f>+'CTOS FICHA 904664'!B1775</f>
        <v>0</v>
      </c>
      <c r="H1774" s="8">
        <f>+'CTOS FICHA 904664'!P1775</f>
        <v>0</v>
      </c>
    </row>
    <row r="1775" spans="1:8">
      <c r="A1775" t="str">
        <f>'CTOS FICHA 904946'!C1783&amp;'CTOS FICHA 904946'!D1783&amp;'CTOS FICHA 904946'!E1783&amp;'CTOS FICHA 904946'!F1783&amp;'CTOS FICHA 904946'!G1783&amp;'CTOS FICHA 904946'!H1783&amp;'CTOS FICHA 904946'!I1783</f>
        <v/>
      </c>
      <c r="B1775" s="8">
        <f>+'CTOS FICHA 904946'!A1783</f>
        <v>0</v>
      </c>
      <c r="C1775" s="8">
        <f>+'CTOS FICHA 904946'!B1783</f>
        <v>0</v>
      </c>
      <c r="D1775" s="8">
        <f>+'CTOS FICHA 904946'!P1783</f>
        <v>0</v>
      </c>
      <c r="E1775" t="str">
        <f>'CTOS FICHA 904664'!C1776&amp;'CTOS FICHA 904664'!D1776&amp;'CTOS FICHA 904664'!E1776&amp;'CTOS FICHA 904664'!F1776&amp;'CTOS FICHA 904664'!G1776&amp;'CTOS FICHA 904664'!H1776&amp;'CTOS FICHA 904664'!I1776&amp;'CTOS FICHA 904664'!Q1776</f>
        <v/>
      </c>
      <c r="F1775" s="8">
        <f>+'CTOS FICHA 904664'!A1776</f>
        <v>0</v>
      </c>
      <c r="G1775" s="8">
        <f>+'CTOS FICHA 904664'!B1776</f>
        <v>0</v>
      </c>
      <c r="H1775" s="8">
        <f>+'CTOS FICHA 904664'!P1776</f>
        <v>0</v>
      </c>
    </row>
    <row r="1776" spans="1:8">
      <c r="A1776" t="str">
        <f>'CTOS FICHA 904946'!C1784&amp;'CTOS FICHA 904946'!D1784&amp;'CTOS FICHA 904946'!E1784&amp;'CTOS FICHA 904946'!F1784&amp;'CTOS FICHA 904946'!G1784&amp;'CTOS FICHA 904946'!H1784&amp;'CTOS FICHA 904946'!I1784</f>
        <v/>
      </c>
      <c r="B1776" s="8">
        <f>+'CTOS FICHA 904946'!A1784</f>
        <v>0</v>
      </c>
      <c r="C1776" s="8">
        <f>+'CTOS FICHA 904946'!B1784</f>
        <v>0</v>
      </c>
      <c r="D1776" s="8">
        <f>+'CTOS FICHA 904946'!P1784</f>
        <v>0</v>
      </c>
      <c r="E1776" t="str">
        <f>'CTOS FICHA 904664'!C1777&amp;'CTOS FICHA 904664'!D1777&amp;'CTOS FICHA 904664'!E1777&amp;'CTOS FICHA 904664'!F1777&amp;'CTOS FICHA 904664'!G1777&amp;'CTOS FICHA 904664'!H1777&amp;'CTOS FICHA 904664'!I1777&amp;'CTOS FICHA 904664'!Q1777</f>
        <v/>
      </c>
      <c r="F1776" s="8">
        <f>+'CTOS FICHA 904664'!A1777</f>
        <v>0</v>
      </c>
      <c r="G1776" s="8">
        <f>+'CTOS FICHA 904664'!B1777</f>
        <v>0</v>
      </c>
      <c r="H1776" s="8">
        <f>+'CTOS FICHA 904664'!P1777</f>
        <v>0</v>
      </c>
    </row>
    <row r="1777" spans="1:8">
      <c r="A1777" t="str">
        <f>'CTOS FICHA 904946'!C1785&amp;'CTOS FICHA 904946'!D1785&amp;'CTOS FICHA 904946'!E1785&amp;'CTOS FICHA 904946'!F1785&amp;'CTOS FICHA 904946'!G1785&amp;'CTOS FICHA 904946'!H1785&amp;'CTOS FICHA 904946'!I1785</f>
        <v/>
      </c>
      <c r="B1777" s="8">
        <f>+'CTOS FICHA 904946'!A1785</f>
        <v>0</v>
      </c>
      <c r="C1777" s="8">
        <f>+'CTOS FICHA 904946'!B1785</f>
        <v>0</v>
      </c>
      <c r="D1777" s="8">
        <f>+'CTOS FICHA 904946'!P1785</f>
        <v>0</v>
      </c>
      <c r="E1777" t="str">
        <f>'CTOS FICHA 904664'!C1778&amp;'CTOS FICHA 904664'!D1778&amp;'CTOS FICHA 904664'!E1778&amp;'CTOS FICHA 904664'!F1778&amp;'CTOS FICHA 904664'!G1778&amp;'CTOS FICHA 904664'!H1778&amp;'CTOS FICHA 904664'!I1778&amp;'CTOS FICHA 904664'!Q1778</f>
        <v/>
      </c>
      <c r="F1777" s="8">
        <f>+'CTOS FICHA 904664'!A1778</f>
        <v>0</v>
      </c>
      <c r="G1777" s="8">
        <f>+'CTOS FICHA 904664'!B1778</f>
        <v>0</v>
      </c>
      <c r="H1777" s="8">
        <f>+'CTOS FICHA 904664'!P1778</f>
        <v>0</v>
      </c>
    </row>
    <row r="1778" spans="1:8">
      <c r="A1778" t="str">
        <f>'CTOS FICHA 904946'!C1786&amp;'CTOS FICHA 904946'!D1786&amp;'CTOS FICHA 904946'!E1786&amp;'CTOS FICHA 904946'!F1786&amp;'CTOS FICHA 904946'!G1786&amp;'CTOS FICHA 904946'!H1786&amp;'CTOS FICHA 904946'!I1786</f>
        <v/>
      </c>
      <c r="B1778" s="8">
        <f>+'CTOS FICHA 904946'!A1786</f>
        <v>0</v>
      </c>
      <c r="C1778" s="8">
        <f>+'CTOS FICHA 904946'!B1786</f>
        <v>0</v>
      </c>
      <c r="D1778" s="8">
        <f>+'CTOS FICHA 904946'!P1786</f>
        <v>0</v>
      </c>
      <c r="E1778" t="str">
        <f>'CTOS FICHA 904664'!C1779&amp;'CTOS FICHA 904664'!D1779&amp;'CTOS FICHA 904664'!E1779&amp;'CTOS FICHA 904664'!F1779&amp;'CTOS FICHA 904664'!G1779&amp;'CTOS FICHA 904664'!H1779&amp;'CTOS FICHA 904664'!I1779&amp;'CTOS FICHA 904664'!Q1779</f>
        <v/>
      </c>
      <c r="F1778" s="8">
        <f>+'CTOS FICHA 904664'!A1779</f>
        <v>0</v>
      </c>
      <c r="G1778" s="8">
        <f>+'CTOS FICHA 904664'!B1779</f>
        <v>0</v>
      </c>
      <c r="H1778" s="8">
        <f>+'CTOS FICHA 904664'!P1779</f>
        <v>0</v>
      </c>
    </row>
    <row r="1779" spans="1:8">
      <c r="A1779" t="str">
        <f>'CTOS FICHA 904946'!C1787&amp;'CTOS FICHA 904946'!D1787&amp;'CTOS FICHA 904946'!E1787&amp;'CTOS FICHA 904946'!F1787&amp;'CTOS FICHA 904946'!G1787&amp;'CTOS FICHA 904946'!H1787&amp;'CTOS FICHA 904946'!I1787</f>
        <v/>
      </c>
      <c r="B1779" s="8">
        <f>+'CTOS FICHA 904946'!A1787</f>
        <v>0</v>
      </c>
      <c r="C1779" s="8">
        <f>+'CTOS FICHA 904946'!B1787</f>
        <v>0</v>
      </c>
      <c r="D1779" s="8">
        <f>+'CTOS FICHA 904946'!P1787</f>
        <v>0</v>
      </c>
      <c r="E1779" t="str">
        <f>'CTOS FICHA 904664'!C1780&amp;'CTOS FICHA 904664'!D1780&amp;'CTOS FICHA 904664'!E1780&amp;'CTOS FICHA 904664'!F1780&amp;'CTOS FICHA 904664'!G1780&amp;'CTOS FICHA 904664'!H1780&amp;'CTOS FICHA 904664'!I1780&amp;'CTOS FICHA 904664'!Q1780</f>
        <v/>
      </c>
      <c r="F1779" s="8">
        <f>+'CTOS FICHA 904664'!A1780</f>
        <v>0</v>
      </c>
      <c r="G1779" s="8">
        <f>+'CTOS FICHA 904664'!B1780</f>
        <v>0</v>
      </c>
      <c r="H1779" s="8">
        <f>+'CTOS FICHA 904664'!P1780</f>
        <v>0</v>
      </c>
    </row>
    <row r="1780" spans="1:8">
      <c r="A1780" t="str">
        <f>'CTOS FICHA 904946'!C1788&amp;'CTOS FICHA 904946'!D1788&amp;'CTOS FICHA 904946'!E1788&amp;'CTOS FICHA 904946'!F1788&amp;'CTOS FICHA 904946'!G1788&amp;'CTOS FICHA 904946'!H1788&amp;'CTOS FICHA 904946'!I1788</f>
        <v/>
      </c>
      <c r="B1780" s="8">
        <f>+'CTOS FICHA 904946'!A1788</f>
        <v>0</v>
      </c>
      <c r="C1780" s="8">
        <f>+'CTOS FICHA 904946'!B1788</f>
        <v>0</v>
      </c>
      <c r="D1780" s="8">
        <f>+'CTOS FICHA 904946'!P1788</f>
        <v>0</v>
      </c>
      <c r="E1780" t="str">
        <f>'CTOS FICHA 904664'!C1781&amp;'CTOS FICHA 904664'!D1781&amp;'CTOS FICHA 904664'!E1781&amp;'CTOS FICHA 904664'!F1781&amp;'CTOS FICHA 904664'!G1781&amp;'CTOS FICHA 904664'!H1781&amp;'CTOS FICHA 904664'!I1781&amp;'CTOS FICHA 904664'!Q1781</f>
        <v/>
      </c>
      <c r="F1780" s="8">
        <f>+'CTOS FICHA 904664'!A1781</f>
        <v>0</v>
      </c>
      <c r="G1780" s="8">
        <f>+'CTOS FICHA 904664'!B1781</f>
        <v>0</v>
      </c>
      <c r="H1780" s="8">
        <f>+'CTOS FICHA 904664'!P1781</f>
        <v>0</v>
      </c>
    </row>
    <row r="1781" spans="1:8">
      <c r="A1781" t="str">
        <f>'CTOS FICHA 904946'!C1789&amp;'CTOS FICHA 904946'!D1789&amp;'CTOS FICHA 904946'!E1789&amp;'CTOS FICHA 904946'!F1789&amp;'CTOS FICHA 904946'!G1789&amp;'CTOS FICHA 904946'!H1789&amp;'CTOS FICHA 904946'!I1789</f>
        <v/>
      </c>
      <c r="B1781" s="8">
        <f>+'CTOS FICHA 904946'!A1789</f>
        <v>0</v>
      </c>
      <c r="C1781" s="8">
        <f>+'CTOS FICHA 904946'!B1789</f>
        <v>0</v>
      </c>
      <c r="D1781" s="8">
        <f>+'CTOS FICHA 904946'!P1789</f>
        <v>0</v>
      </c>
      <c r="E1781" t="str">
        <f>'CTOS FICHA 904664'!C1782&amp;'CTOS FICHA 904664'!D1782&amp;'CTOS FICHA 904664'!E1782&amp;'CTOS FICHA 904664'!F1782&amp;'CTOS FICHA 904664'!G1782&amp;'CTOS FICHA 904664'!H1782&amp;'CTOS FICHA 904664'!I1782&amp;'CTOS FICHA 904664'!Q1782</f>
        <v/>
      </c>
      <c r="F1781" s="8">
        <f>+'CTOS FICHA 904664'!A1782</f>
        <v>0</v>
      </c>
      <c r="G1781" s="8">
        <f>+'CTOS FICHA 904664'!B1782</f>
        <v>0</v>
      </c>
      <c r="H1781" s="8">
        <f>+'CTOS FICHA 904664'!P1782</f>
        <v>0</v>
      </c>
    </row>
    <row r="1782" spans="1:8">
      <c r="A1782" t="str">
        <f>'CTOS FICHA 904946'!C1790&amp;'CTOS FICHA 904946'!D1790&amp;'CTOS FICHA 904946'!E1790&amp;'CTOS FICHA 904946'!F1790&amp;'CTOS FICHA 904946'!G1790&amp;'CTOS FICHA 904946'!H1790&amp;'CTOS FICHA 904946'!I1790</f>
        <v/>
      </c>
      <c r="B1782" s="8">
        <f>+'CTOS FICHA 904946'!A1790</f>
        <v>0</v>
      </c>
      <c r="C1782" s="8">
        <f>+'CTOS FICHA 904946'!B1790</f>
        <v>0</v>
      </c>
      <c r="D1782" s="8">
        <f>+'CTOS FICHA 904946'!P1790</f>
        <v>0</v>
      </c>
      <c r="E1782" t="str">
        <f>'CTOS FICHA 904664'!C1783&amp;'CTOS FICHA 904664'!D1783&amp;'CTOS FICHA 904664'!E1783&amp;'CTOS FICHA 904664'!F1783&amp;'CTOS FICHA 904664'!G1783&amp;'CTOS FICHA 904664'!H1783&amp;'CTOS FICHA 904664'!I1783&amp;'CTOS FICHA 904664'!Q1783</f>
        <v/>
      </c>
      <c r="F1782" s="8">
        <f>+'CTOS FICHA 904664'!A1783</f>
        <v>0</v>
      </c>
      <c r="G1782" s="8">
        <f>+'CTOS FICHA 904664'!B1783</f>
        <v>0</v>
      </c>
      <c r="H1782" s="8">
        <f>+'CTOS FICHA 904664'!P1783</f>
        <v>0</v>
      </c>
    </row>
    <row r="1783" spans="1:8">
      <c r="A1783" t="str">
        <f>'CTOS FICHA 904946'!C1791&amp;'CTOS FICHA 904946'!D1791&amp;'CTOS FICHA 904946'!E1791&amp;'CTOS FICHA 904946'!F1791&amp;'CTOS FICHA 904946'!G1791&amp;'CTOS FICHA 904946'!H1791&amp;'CTOS FICHA 904946'!I1791</f>
        <v/>
      </c>
      <c r="B1783" s="8">
        <f>+'CTOS FICHA 904946'!A1791</f>
        <v>0</v>
      </c>
      <c r="C1783" s="8">
        <f>+'CTOS FICHA 904946'!B1791</f>
        <v>0</v>
      </c>
      <c r="D1783" s="8">
        <f>+'CTOS FICHA 904946'!P1791</f>
        <v>0</v>
      </c>
      <c r="E1783" t="str">
        <f>'CTOS FICHA 904664'!C1784&amp;'CTOS FICHA 904664'!D1784&amp;'CTOS FICHA 904664'!E1784&amp;'CTOS FICHA 904664'!F1784&amp;'CTOS FICHA 904664'!G1784&amp;'CTOS FICHA 904664'!H1784&amp;'CTOS FICHA 904664'!I1784&amp;'CTOS FICHA 904664'!Q1784</f>
        <v/>
      </c>
      <c r="F1783" s="8">
        <f>+'CTOS FICHA 904664'!A1784</f>
        <v>0</v>
      </c>
      <c r="G1783" s="8">
        <f>+'CTOS FICHA 904664'!B1784</f>
        <v>0</v>
      </c>
      <c r="H1783" s="8">
        <f>+'CTOS FICHA 904664'!P1784</f>
        <v>0</v>
      </c>
    </row>
    <row r="1784" spans="1:8">
      <c r="A1784" t="str">
        <f>'CTOS FICHA 904946'!C1792&amp;'CTOS FICHA 904946'!D1792&amp;'CTOS FICHA 904946'!E1792&amp;'CTOS FICHA 904946'!F1792&amp;'CTOS FICHA 904946'!G1792&amp;'CTOS FICHA 904946'!H1792&amp;'CTOS FICHA 904946'!I1792</f>
        <v/>
      </c>
      <c r="B1784" s="8">
        <f>+'CTOS FICHA 904946'!A1792</f>
        <v>0</v>
      </c>
      <c r="C1784" s="8">
        <f>+'CTOS FICHA 904946'!B1792</f>
        <v>0</v>
      </c>
      <c r="D1784" s="8">
        <f>+'CTOS FICHA 904946'!P1792</f>
        <v>0</v>
      </c>
      <c r="E1784" t="str">
        <f>'CTOS FICHA 904664'!C1785&amp;'CTOS FICHA 904664'!D1785&amp;'CTOS FICHA 904664'!E1785&amp;'CTOS FICHA 904664'!F1785&amp;'CTOS FICHA 904664'!G1785&amp;'CTOS FICHA 904664'!H1785&amp;'CTOS FICHA 904664'!I1785&amp;'CTOS FICHA 904664'!Q1785</f>
        <v/>
      </c>
      <c r="F1784" s="8">
        <f>+'CTOS FICHA 904664'!A1785</f>
        <v>0</v>
      </c>
      <c r="G1784" s="8">
        <f>+'CTOS FICHA 904664'!B1785</f>
        <v>0</v>
      </c>
      <c r="H1784" s="8">
        <f>+'CTOS FICHA 904664'!P1785</f>
        <v>0</v>
      </c>
    </row>
    <row r="1785" spans="1:8">
      <c r="A1785" t="str">
        <f>'CTOS FICHA 904946'!C1793&amp;'CTOS FICHA 904946'!D1793&amp;'CTOS FICHA 904946'!E1793&amp;'CTOS FICHA 904946'!F1793&amp;'CTOS FICHA 904946'!G1793&amp;'CTOS FICHA 904946'!H1793&amp;'CTOS FICHA 904946'!I1793</f>
        <v/>
      </c>
      <c r="B1785" s="8">
        <f>+'CTOS FICHA 904946'!A1793</f>
        <v>0</v>
      </c>
      <c r="C1785" s="8">
        <f>+'CTOS FICHA 904946'!B1793</f>
        <v>0</v>
      </c>
      <c r="D1785" s="8">
        <f>+'CTOS FICHA 904946'!P1793</f>
        <v>0</v>
      </c>
      <c r="E1785" t="str">
        <f>'CTOS FICHA 904664'!C1786&amp;'CTOS FICHA 904664'!D1786&amp;'CTOS FICHA 904664'!E1786&amp;'CTOS FICHA 904664'!F1786&amp;'CTOS FICHA 904664'!G1786&amp;'CTOS FICHA 904664'!H1786&amp;'CTOS FICHA 904664'!I1786&amp;'CTOS FICHA 904664'!Q1786</f>
        <v/>
      </c>
      <c r="F1785" s="8">
        <f>+'CTOS FICHA 904664'!A1786</f>
        <v>0</v>
      </c>
      <c r="G1785" s="8">
        <f>+'CTOS FICHA 904664'!B1786</f>
        <v>0</v>
      </c>
      <c r="H1785" s="8">
        <f>+'CTOS FICHA 904664'!P1786</f>
        <v>0</v>
      </c>
    </row>
    <row r="1786" spans="1:8">
      <c r="A1786" t="str">
        <f>'CTOS FICHA 904946'!C1794&amp;'CTOS FICHA 904946'!D1794&amp;'CTOS FICHA 904946'!E1794&amp;'CTOS FICHA 904946'!F1794&amp;'CTOS FICHA 904946'!G1794&amp;'CTOS FICHA 904946'!H1794&amp;'CTOS FICHA 904946'!I1794</f>
        <v/>
      </c>
      <c r="B1786" s="8">
        <f>+'CTOS FICHA 904946'!A1794</f>
        <v>0</v>
      </c>
      <c r="C1786" s="8">
        <f>+'CTOS FICHA 904946'!B1794</f>
        <v>0</v>
      </c>
      <c r="D1786" s="8">
        <f>+'CTOS FICHA 904946'!P1794</f>
        <v>0</v>
      </c>
      <c r="E1786" t="str">
        <f>'CTOS FICHA 904664'!C1787&amp;'CTOS FICHA 904664'!D1787&amp;'CTOS FICHA 904664'!E1787&amp;'CTOS FICHA 904664'!F1787&amp;'CTOS FICHA 904664'!G1787&amp;'CTOS FICHA 904664'!H1787&amp;'CTOS FICHA 904664'!I1787&amp;'CTOS FICHA 904664'!Q1787</f>
        <v/>
      </c>
      <c r="F1786" s="8">
        <f>+'CTOS FICHA 904664'!A1787</f>
        <v>0</v>
      </c>
      <c r="G1786" s="8">
        <f>+'CTOS FICHA 904664'!B1787</f>
        <v>0</v>
      </c>
      <c r="H1786" s="8">
        <f>+'CTOS FICHA 904664'!P1787</f>
        <v>0</v>
      </c>
    </row>
    <row r="1787" spans="1:8">
      <c r="A1787" t="str">
        <f>'CTOS FICHA 904946'!C1795&amp;'CTOS FICHA 904946'!D1795&amp;'CTOS FICHA 904946'!E1795&amp;'CTOS FICHA 904946'!F1795&amp;'CTOS FICHA 904946'!G1795&amp;'CTOS FICHA 904946'!H1795&amp;'CTOS FICHA 904946'!I1795</f>
        <v/>
      </c>
      <c r="B1787" s="8">
        <f>+'CTOS FICHA 904946'!A1795</f>
        <v>0</v>
      </c>
      <c r="C1787" s="8">
        <f>+'CTOS FICHA 904946'!B1795</f>
        <v>0</v>
      </c>
      <c r="D1787" s="8">
        <f>+'CTOS FICHA 904946'!P1795</f>
        <v>0</v>
      </c>
      <c r="E1787" t="str">
        <f>'CTOS FICHA 904664'!C1788&amp;'CTOS FICHA 904664'!D1788&amp;'CTOS FICHA 904664'!E1788&amp;'CTOS FICHA 904664'!F1788&amp;'CTOS FICHA 904664'!G1788&amp;'CTOS FICHA 904664'!H1788&amp;'CTOS FICHA 904664'!I1788&amp;'CTOS FICHA 904664'!Q1788</f>
        <v/>
      </c>
      <c r="F1787" s="8">
        <f>+'CTOS FICHA 904664'!A1788</f>
        <v>0</v>
      </c>
      <c r="G1787" s="8">
        <f>+'CTOS FICHA 904664'!B1788</f>
        <v>0</v>
      </c>
      <c r="H1787" s="8">
        <f>+'CTOS FICHA 904664'!P1788</f>
        <v>0</v>
      </c>
    </row>
    <row r="1788" spans="1:8">
      <c r="A1788" t="str">
        <f>'CTOS FICHA 904946'!C1796&amp;'CTOS FICHA 904946'!D1796&amp;'CTOS FICHA 904946'!E1796&amp;'CTOS FICHA 904946'!F1796&amp;'CTOS FICHA 904946'!G1796&amp;'CTOS FICHA 904946'!H1796&amp;'CTOS FICHA 904946'!I1796</f>
        <v/>
      </c>
      <c r="B1788" s="8">
        <f>+'CTOS FICHA 904946'!A1796</f>
        <v>0</v>
      </c>
      <c r="C1788" s="8">
        <f>+'CTOS FICHA 904946'!B1796</f>
        <v>0</v>
      </c>
      <c r="D1788" s="8">
        <f>+'CTOS FICHA 904946'!P1796</f>
        <v>0</v>
      </c>
      <c r="E1788" t="str">
        <f>'CTOS FICHA 904664'!C1789&amp;'CTOS FICHA 904664'!D1789&amp;'CTOS FICHA 904664'!E1789&amp;'CTOS FICHA 904664'!F1789&amp;'CTOS FICHA 904664'!G1789&amp;'CTOS FICHA 904664'!H1789&amp;'CTOS FICHA 904664'!I1789&amp;'CTOS FICHA 904664'!Q1789</f>
        <v/>
      </c>
      <c r="F1788" s="8">
        <f>+'CTOS FICHA 904664'!A1789</f>
        <v>0</v>
      </c>
      <c r="G1788" s="8">
        <f>+'CTOS FICHA 904664'!B1789</f>
        <v>0</v>
      </c>
      <c r="H1788" s="8">
        <f>+'CTOS FICHA 904664'!P1789</f>
        <v>0</v>
      </c>
    </row>
    <row r="1789" spans="1:8">
      <c r="A1789" t="str">
        <f>'CTOS FICHA 904946'!C1797&amp;'CTOS FICHA 904946'!D1797&amp;'CTOS FICHA 904946'!E1797&amp;'CTOS FICHA 904946'!F1797&amp;'CTOS FICHA 904946'!G1797&amp;'CTOS FICHA 904946'!H1797&amp;'CTOS FICHA 904946'!I1797</f>
        <v/>
      </c>
      <c r="B1789" s="8">
        <f>+'CTOS FICHA 904946'!A1797</f>
        <v>0</v>
      </c>
      <c r="C1789" s="8">
        <f>+'CTOS FICHA 904946'!B1797</f>
        <v>0</v>
      </c>
      <c r="D1789" s="8">
        <f>+'CTOS FICHA 904946'!P1797</f>
        <v>0</v>
      </c>
      <c r="E1789" t="str">
        <f>'CTOS FICHA 904664'!C1790&amp;'CTOS FICHA 904664'!D1790&amp;'CTOS FICHA 904664'!E1790&amp;'CTOS FICHA 904664'!F1790&amp;'CTOS FICHA 904664'!G1790&amp;'CTOS FICHA 904664'!H1790&amp;'CTOS FICHA 904664'!I1790&amp;'CTOS FICHA 904664'!Q1790</f>
        <v/>
      </c>
      <c r="F1789" s="8">
        <f>+'CTOS FICHA 904664'!A1790</f>
        <v>0</v>
      </c>
      <c r="G1789" s="8">
        <f>+'CTOS FICHA 904664'!B1790</f>
        <v>0</v>
      </c>
      <c r="H1789" s="8">
        <f>+'CTOS FICHA 904664'!P1790</f>
        <v>0</v>
      </c>
    </row>
    <row r="1790" spans="1:8">
      <c r="A1790" t="str">
        <f>'CTOS FICHA 904946'!C1798&amp;'CTOS FICHA 904946'!D1798&amp;'CTOS FICHA 904946'!E1798&amp;'CTOS FICHA 904946'!F1798&amp;'CTOS FICHA 904946'!G1798&amp;'CTOS FICHA 904946'!H1798&amp;'CTOS FICHA 904946'!I1798</f>
        <v/>
      </c>
      <c r="B1790" s="8">
        <f>+'CTOS FICHA 904946'!A1798</f>
        <v>0</v>
      </c>
      <c r="C1790" s="8">
        <f>+'CTOS FICHA 904946'!B1798</f>
        <v>0</v>
      </c>
      <c r="D1790" s="8">
        <f>+'CTOS FICHA 904946'!P1798</f>
        <v>0</v>
      </c>
      <c r="E1790" t="str">
        <f>'CTOS FICHA 904664'!C1791&amp;'CTOS FICHA 904664'!D1791&amp;'CTOS FICHA 904664'!E1791&amp;'CTOS FICHA 904664'!F1791&amp;'CTOS FICHA 904664'!G1791&amp;'CTOS FICHA 904664'!H1791&amp;'CTOS FICHA 904664'!I1791&amp;'CTOS FICHA 904664'!Q1791</f>
        <v/>
      </c>
      <c r="F1790" s="8">
        <f>+'CTOS FICHA 904664'!A1791</f>
        <v>0</v>
      </c>
      <c r="G1790" s="8">
        <f>+'CTOS FICHA 904664'!B1791</f>
        <v>0</v>
      </c>
      <c r="H1790" s="8">
        <f>+'CTOS FICHA 904664'!P1791</f>
        <v>0</v>
      </c>
    </row>
    <row r="1791" spans="1:8">
      <c r="A1791" t="str">
        <f>'CTOS FICHA 904946'!C1799&amp;'CTOS FICHA 904946'!D1799&amp;'CTOS FICHA 904946'!E1799&amp;'CTOS FICHA 904946'!F1799&amp;'CTOS FICHA 904946'!G1799&amp;'CTOS FICHA 904946'!H1799&amp;'CTOS FICHA 904946'!I1799</f>
        <v/>
      </c>
      <c r="B1791" s="8">
        <f>+'CTOS FICHA 904946'!A1799</f>
        <v>0</v>
      </c>
      <c r="C1791" s="8">
        <f>+'CTOS FICHA 904946'!B1799</f>
        <v>0</v>
      </c>
      <c r="D1791" s="8">
        <f>+'CTOS FICHA 904946'!P1799</f>
        <v>0</v>
      </c>
      <c r="E1791" t="str">
        <f>'CTOS FICHA 904664'!C1792&amp;'CTOS FICHA 904664'!D1792&amp;'CTOS FICHA 904664'!E1792&amp;'CTOS FICHA 904664'!F1792&amp;'CTOS FICHA 904664'!G1792&amp;'CTOS FICHA 904664'!H1792&amp;'CTOS FICHA 904664'!I1792&amp;'CTOS FICHA 904664'!Q1792</f>
        <v/>
      </c>
      <c r="F1791" s="8">
        <f>+'CTOS FICHA 904664'!A1792</f>
        <v>0</v>
      </c>
      <c r="G1791" s="8">
        <f>+'CTOS FICHA 904664'!B1792</f>
        <v>0</v>
      </c>
      <c r="H1791" s="8">
        <f>+'CTOS FICHA 904664'!P1792</f>
        <v>0</v>
      </c>
    </row>
    <row r="1792" spans="1:8">
      <c r="A1792" t="str">
        <f>'CTOS FICHA 904946'!C1800&amp;'CTOS FICHA 904946'!D1800&amp;'CTOS FICHA 904946'!E1800&amp;'CTOS FICHA 904946'!F1800&amp;'CTOS FICHA 904946'!G1800&amp;'CTOS FICHA 904946'!H1800&amp;'CTOS FICHA 904946'!I1800</f>
        <v/>
      </c>
      <c r="B1792" s="8">
        <f>+'CTOS FICHA 904946'!A1800</f>
        <v>0</v>
      </c>
      <c r="C1792" s="8">
        <f>+'CTOS FICHA 904946'!B1800</f>
        <v>0</v>
      </c>
      <c r="D1792" s="8">
        <f>+'CTOS FICHA 904946'!P1800</f>
        <v>0</v>
      </c>
      <c r="E1792" t="str">
        <f>'CTOS FICHA 904664'!C1793&amp;'CTOS FICHA 904664'!D1793&amp;'CTOS FICHA 904664'!E1793&amp;'CTOS FICHA 904664'!F1793&amp;'CTOS FICHA 904664'!G1793&amp;'CTOS FICHA 904664'!H1793&amp;'CTOS FICHA 904664'!I1793&amp;'CTOS FICHA 904664'!Q1793</f>
        <v/>
      </c>
      <c r="F1792" s="8">
        <f>+'CTOS FICHA 904664'!A1793</f>
        <v>0</v>
      </c>
      <c r="G1792" s="8">
        <f>+'CTOS FICHA 904664'!B1793</f>
        <v>0</v>
      </c>
      <c r="H1792" s="8">
        <f>+'CTOS FICHA 904664'!P1793</f>
        <v>0</v>
      </c>
    </row>
    <row r="1793" spans="1:8">
      <c r="A1793" t="str">
        <f>'CTOS FICHA 904946'!C1801&amp;'CTOS FICHA 904946'!D1801&amp;'CTOS FICHA 904946'!E1801&amp;'CTOS FICHA 904946'!F1801&amp;'CTOS FICHA 904946'!G1801&amp;'CTOS FICHA 904946'!H1801&amp;'CTOS FICHA 904946'!I1801</f>
        <v/>
      </c>
      <c r="B1793" s="8">
        <f>+'CTOS FICHA 904946'!A1801</f>
        <v>0</v>
      </c>
      <c r="C1793" s="8">
        <f>+'CTOS FICHA 904946'!B1801</f>
        <v>0</v>
      </c>
      <c r="D1793" s="8">
        <f>+'CTOS FICHA 904946'!P1801</f>
        <v>0</v>
      </c>
      <c r="E1793" t="str">
        <f>'CTOS FICHA 904664'!C1794&amp;'CTOS FICHA 904664'!D1794&amp;'CTOS FICHA 904664'!E1794&amp;'CTOS FICHA 904664'!F1794&amp;'CTOS FICHA 904664'!G1794&amp;'CTOS FICHA 904664'!H1794&amp;'CTOS FICHA 904664'!I1794&amp;'CTOS FICHA 904664'!Q1794</f>
        <v/>
      </c>
      <c r="F1793" s="8">
        <f>+'CTOS FICHA 904664'!A1794</f>
        <v>0</v>
      </c>
      <c r="G1793" s="8">
        <f>+'CTOS FICHA 904664'!B1794</f>
        <v>0</v>
      </c>
      <c r="H1793" s="8">
        <f>+'CTOS FICHA 904664'!P1794</f>
        <v>0</v>
      </c>
    </row>
    <row r="1794" spans="1:8">
      <c r="A1794" t="str">
        <f>'CTOS FICHA 904946'!C1802&amp;'CTOS FICHA 904946'!D1802&amp;'CTOS FICHA 904946'!E1802&amp;'CTOS FICHA 904946'!F1802&amp;'CTOS FICHA 904946'!G1802&amp;'CTOS FICHA 904946'!H1802&amp;'CTOS FICHA 904946'!I1802</f>
        <v/>
      </c>
      <c r="B1794" s="8">
        <f>+'CTOS FICHA 904946'!A1802</f>
        <v>0</v>
      </c>
      <c r="C1794" s="8">
        <f>+'CTOS FICHA 904946'!B1802</f>
        <v>0</v>
      </c>
      <c r="D1794" s="8">
        <f>+'CTOS FICHA 904946'!P1802</f>
        <v>0</v>
      </c>
      <c r="E1794" t="str">
        <f>'CTOS FICHA 904664'!C1795&amp;'CTOS FICHA 904664'!D1795&amp;'CTOS FICHA 904664'!E1795&amp;'CTOS FICHA 904664'!F1795&amp;'CTOS FICHA 904664'!G1795&amp;'CTOS FICHA 904664'!H1795&amp;'CTOS FICHA 904664'!I1795&amp;'CTOS FICHA 904664'!Q1795</f>
        <v/>
      </c>
      <c r="F1794" s="8">
        <f>+'CTOS FICHA 904664'!A1795</f>
        <v>0</v>
      </c>
      <c r="G1794" s="8">
        <f>+'CTOS FICHA 904664'!B1795</f>
        <v>0</v>
      </c>
      <c r="H1794" s="8">
        <f>+'CTOS FICHA 904664'!P1795</f>
        <v>0</v>
      </c>
    </row>
    <row r="1795" spans="1:8">
      <c r="A1795" t="str">
        <f>'CTOS FICHA 904946'!C1803&amp;'CTOS FICHA 904946'!D1803&amp;'CTOS FICHA 904946'!E1803&amp;'CTOS FICHA 904946'!F1803&amp;'CTOS FICHA 904946'!G1803&amp;'CTOS FICHA 904946'!H1803&amp;'CTOS FICHA 904946'!I1803</f>
        <v/>
      </c>
      <c r="B1795" s="8">
        <f>+'CTOS FICHA 904946'!A1803</f>
        <v>0</v>
      </c>
      <c r="C1795" s="8">
        <f>+'CTOS FICHA 904946'!B1803</f>
        <v>0</v>
      </c>
      <c r="D1795" s="8">
        <f>+'CTOS FICHA 904946'!P1803</f>
        <v>0</v>
      </c>
      <c r="E1795" t="str">
        <f>'CTOS FICHA 904664'!C1796&amp;'CTOS FICHA 904664'!D1796&amp;'CTOS FICHA 904664'!E1796&amp;'CTOS FICHA 904664'!F1796&amp;'CTOS FICHA 904664'!G1796&amp;'CTOS FICHA 904664'!H1796&amp;'CTOS FICHA 904664'!I1796&amp;'CTOS FICHA 904664'!Q1796</f>
        <v/>
      </c>
      <c r="F1795" s="8">
        <f>+'CTOS FICHA 904664'!A1796</f>
        <v>0</v>
      </c>
      <c r="G1795" s="8">
        <f>+'CTOS FICHA 904664'!B1796</f>
        <v>0</v>
      </c>
      <c r="H1795" s="8">
        <f>+'CTOS FICHA 904664'!P1796</f>
        <v>0</v>
      </c>
    </row>
    <row r="1796" spans="1:8">
      <c r="A1796" t="str">
        <f>'CTOS FICHA 904946'!C1804&amp;'CTOS FICHA 904946'!D1804&amp;'CTOS FICHA 904946'!E1804&amp;'CTOS FICHA 904946'!F1804&amp;'CTOS FICHA 904946'!G1804&amp;'CTOS FICHA 904946'!H1804&amp;'CTOS FICHA 904946'!I1804</f>
        <v/>
      </c>
      <c r="B1796" s="8">
        <f>+'CTOS FICHA 904946'!A1804</f>
        <v>0</v>
      </c>
      <c r="C1796" s="8">
        <f>+'CTOS FICHA 904946'!B1804</f>
        <v>0</v>
      </c>
      <c r="D1796" s="8">
        <f>+'CTOS FICHA 904946'!P1804</f>
        <v>0</v>
      </c>
      <c r="E1796" t="str">
        <f>'CTOS FICHA 904664'!C1797&amp;'CTOS FICHA 904664'!D1797&amp;'CTOS FICHA 904664'!E1797&amp;'CTOS FICHA 904664'!F1797&amp;'CTOS FICHA 904664'!G1797&amp;'CTOS FICHA 904664'!H1797&amp;'CTOS FICHA 904664'!I1797&amp;'CTOS FICHA 904664'!Q1797</f>
        <v/>
      </c>
      <c r="F1796" s="8">
        <f>+'CTOS FICHA 904664'!A1797</f>
        <v>0</v>
      </c>
      <c r="G1796" s="8">
        <f>+'CTOS FICHA 904664'!B1797</f>
        <v>0</v>
      </c>
      <c r="H1796" s="8">
        <f>+'CTOS FICHA 904664'!P1797</f>
        <v>0</v>
      </c>
    </row>
    <row r="1797" spans="1:8">
      <c r="A1797" t="str">
        <f>'CTOS FICHA 904946'!C1805&amp;'CTOS FICHA 904946'!D1805&amp;'CTOS FICHA 904946'!E1805&amp;'CTOS FICHA 904946'!F1805&amp;'CTOS FICHA 904946'!G1805&amp;'CTOS FICHA 904946'!H1805&amp;'CTOS FICHA 904946'!I1805</f>
        <v/>
      </c>
      <c r="B1797" s="8">
        <f>+'CTOS FICHA 904946'!A1805</f>
        <v>0</v>
      </c>
      <c r="C1797" s="8">
        <f>+'CTOS FICHA 904946'!B1805</f>
        <v>0</v>
      </c>
      <c r="D1797" s="8">
        <f>+'CTOS FICHA 904946'!P1805</f>
        <v>0</v>
      </c>
      <c r="E1797" t="str">
        <f>'CTOS FICHA 904664'!C1798&amp;'CTOS FICHA 904664'!D1798&amp;'CTOS FICHA 904664'!E1798&amp;'CTOS FICHA 904664'!F1798&amp;'CTOS FICHA 904664'!G1798&amp;'CTOS FICHA 904664'!H1798&amp;'CTOS FICHA 904664'!I1798&amp;'CTOS FICHA 904664'!Q1798</f>
        <v/>
      </c>
      <c r="F1797" s="8">
        <f>+'CTOS FICHA 904664'!A1798</f>
        <v>0</v>
      </c>
      <c r="G1797" s="8">
        <f>+'CTOS FICHA 904664'!B1798</f>
        <v>0</v>
      </c>
      <c r="H1797" s="8">
        <f>+'CTOS FICHA 904664'!P1798</f>
        <v>0</v>
      </c>
    </row>
    <row r="1798" spans="1:8">
      <c r="A1798" t="str">
        <f>'CTOS FICHA 904946'!C1806&amp;'CTOS FICHA 904946'!D1806&amp;'CTOS FICHA 904946'!E1806&amp;'CTOS FICHA 904946'!F1806&amp;'CTOS FICHA 904946'!G1806&amp;'CTOS FICHA 904946'!H1806&amp;'CTOS FICHA 904946'!I1806</f>
        <v/>
      </c>
      <c r="B1798" s="8">
        <f>+'CTOS FICHA 904946'!A1806</f>
        <v>0</v>
      </c>
      <c r="C1798" s="8">
        <f>+'CTOS FICHA 904946'!B1806</f>
        <v>0</v>
      </c>
      <c r="D1798" s="8">
        <f>+'CTOS FICHA 904946'!P1806</f>
        <v>0</v>
      </c>
      <c r="E1798" t="str">
        <f>'CTOS FICHA 904664'!C1799&amp;'CTOS FICHA 904664'!D1799&amp;'CTOS FICHA 904664'!E1799&amp;'CTOS FICHA 904664'!F1799&amp;'CTOS FICHA 904664'!G1799&amp;'CTOS FICHA 904664'!H1799&amp;'CTOS FICHA 904664'!I1799&amp;'CTOS FICHA 904664'!Q1799</f>
        <v/>
      </c>
      <c r="F1798" s="8">
        <f>+'CTOS FICHA 904664'!A1799</f>
        <v>0</v>
      </c>
      <c r="G1798" s="8">
        <f>+'CTOS FICHA 904664'!B1799</f>
        <v>0</v>
      </c>
      <c r="H1798" s="8">
        <f>+'CTOS FICHA 904664'!P1799</f>
        <v>0</v>
      </c>
    </row>
    <row r="1799" spans="1:8">
      <c r="A1799" t="str">
        <f>'CTOS FICHA 904946'!C1807&amp;'CTOS FICHA 904946'!D1807&amp;'CTOS FICHA 904946'!E1807&amp;'CTOS FICHA 904946'!F1807&amp;'CTOS FICHA 904946'!G1807&amp;'CTOS FICHA 904946'!H1807&amp;'CTOS FICHA 904946'!I1807</f>
        <v/>
      </c>
      <c r="B1799" s="8">
        <f>+'CTOS FICHA 904946'!A1807</f>
        <v>0</v>
      </c>
      <c r="C1799" s="8">
        <f>+'CTOS FICHA 904946'!B1807</f>
        <v>0</v>
      </c>
      <c r="D1799" s="8">
        <f>+'CTOS FICHA 904946'!P1807</f>
        <v>0</v>
      </c>
      <c r="E1799" t="str">
        <f>'CTOS FICHA 904664'!C1800&amp;'CTOS FICHA 904664'!D1800&amp;'CTOS FICHA 904664'!E1800&amp;'CTOS FICHA 904664'!F1800&amp;'CTOS FICHA 904664'!G1800&amp;'CTOS FICHA 904664'!H1800&amp;'CTOS FICHA 904664'!I1800&amp;'CTOS FICHA 904664'!Q1800</f>
        <v/>
      </c>
      <c r="F1799" s="8">
        <f>+'CTOS FICHA 904664'!A1800</f>
        <v>0</v>
      </c>
      <c r="G1799" s="8">
        <f>+'CTOS FICHA 904664'!B1800</f>
        <v>0</v>
      </c>
      <c r="H1799" s="8">
        <f>+'CTOS FICHA 904664'!P1800</f>
        <v>0</v>
      </c>
    </row>
    <row r="1800" spans="1:8">
      <c r="A1800" t="str">
        <f>'CTOS FICHA 904946'!C1808&amp;'CTOS FICHA 904946'!D1808&amp;'CTOS FICHA 904946'!E1808&amp;'CTOS FICHA 904946'!F1808&amp;'CTOS FICHA 904946'!G1808&amp;'CTOS FICHA 904946'!H1808&amp;'CTOS FICHA 904946'!I1808</f>
        <v/>
      </c>
      <c r="B1800" s="8">
        <f>+'CTOS FICHA 904946'!A1808</f>
        <v>0</v>
      </c>
      <c r="C1800" s="8">
        <f>+'CTOS FICHA 904946'!B1808</f>
        <v>0</v>
      </c>
      <c r="D1800" s="8">
        <f>+'CTOS FICHA 904946'!P1808</f>
        <v>0</v>
      </c>
      <c r="E1800" t="str">
        <f>'CTOS FICHA 904664'!C1801&amp;'CTOS FICHA 904664'!D1801&amp;'CTOS FICHA 904664'!E1801&amp;'CTOS FICHA 904664'!F1801&amp;'CTOS FICHA 904664'!G1801&amp;'CTOS FICHA 904664'!H1801&amp;'CTOS FICHA 904664'!I1801&amp;'CTOS FICHA 904664'!Q1801</f>
        <v/>
      </c>
      <c r="F1800" s="8">
        <f>+'CTOS FICHA 904664'!A1801</f>
        <v>0</v>
      </c>
      <c r="G1800" s="8">
        <f>+'CTOS FICHA 904664'!B1801</f>
        <v>0</v>
      </c>
      <c r="H1800" s="8">
        <f>+'CTOS FICHA 904664'!P1801</f>
        <v>0</v>
      </c>
    </row>
    <row r="1801" spans="1:8">
      <c r="A1801" t="str">
        <f>'CTOS FICHA 904946'!C1809&amp;'CTOS FICHA 904946'!D1809&amp;'CTOS FICHA 904946'!E1809&amp;'CTOS FICHA 904946'!F1809&amp;'CTOS FICHA 904946'!G1809&amp;'CTOS FICHA 904946'!H1809&amp;'CTOS FICHA 904946'!I1809</f>
        <v/>
      </c>
      <c r="B1801" s="8">
        <f>+'CTOS FICHA 904946'!A1809</f>
        <v>0</v>
      </c>
      <c r="C1801" s="8">
        <f>+'CTOS FICHA 904946'!B1809</f>
        <v>0</v>
      </c>
      <c r="D1801" s="8">
        <f>+'CTOS FICHA 904946'!P1809</f>
        <v>0</v>
      </c>
      <c r="E1801" t="str">
        <f>'CTOS FICHA 904664'!C1802&amp;'CTOS FICHA 904664'!D1802&amp;'CTOS FICHA 904664'!E1802&amp;'CTOS FICHA 904664'!F1802&amp;'CTOS FICHA 904664'!G1802&amp;'CTOS FICHA 904664'!H1802&amp;'CTOS FICHA 904664'!I1802&amp;'CTOS FICHA 904664'!Q1802</f>
        <v/>
      </c>
      <c r="F1801" s="8">
        <f>+'CTOS FICHA 904664'!A1802</f>
        <v>0</v>
      </c>
      <c r="G1801" s="8">
        <f>+'CTOS FICHA 904664'!B1802</f>
        <v>0</v>
      </c>
      <c r="H1801" s="8">
        <f>+'CTOS FICHA 904664'!P1802</f>
        <v>0</v>
      </c>
    </row>
    <row r="1802" spans="1:8">
      <c r="A1802" t="str">
        <f>'CTOS FICHA 904946'!C1810&amp;'CTOS FICHA 904946'!D1810&amp;'CTOS FICHA 904946'!E1810&amp;'CTOS FICHA 904946'!F1810&amp;'CTOS FICHA 904946'!G1810&amp;'CTOS FICHA 904946'!H1810&amp;'CTOS FICHA 904946'!I1810</f>
        <v/>
      </c>
      <c r="B1802" s="8">
        <f>+'CTOS FICHA 904946'!A1810</f>
        <v>0</v>
      </c>
      <c r="C1802" s="8">
        <f>+'CTOS FICHA 904946'!B1810</f>
        <v>0</v>
      </c>
      <c r="D1802" s="8">
        <f>+'CTOS FICHA 904946'!P1810</f>
        <v>0</v>
      </c>
      <c r="E1802" t="str">
        <f>'CTOS FICHA 904664'!C1803&amp;'CTOS FICHA 904664'!D1803&amp;'CTOS FICHA 904664'!E1803&amp;'CTOS FICHA 904664'!F1803&amp;'CTOS FICHA 904664'!G1803&amp;'CTOS FICHA 904664'!H1803&amp;'CTOS FICHA 904664'!I1803&amp;'CTOS FICHA 904664'!Q1803</f>
        <v/>
      </c>
      <c r="F1802" s="8">
        <f>+'CTOS FICHA 904664'!A1803</f>
        <v>0</v>
      </c>
      <c r="G1802" s="8">
        <f>+'CTOS FICHA 904664'!B1803</f>
        <v>0</v>
      </c>
      <c r="H1802" s="8">
        <f>+'CTOS FICHA 904664'!P1803</f>
        <v>0</v>
      </c>
    </row>
    <row r="1803" spans="1:8">
      <c r="A1803" t="str">
        <f>'CTOS FICHA 904946'!C1811&amp;'CTOS FICHA 904946'!D1811&amp;'CTOS FICHA 904946'!E1811&amp;'CTOS FICHA 904946'!F1811&amp;'CTOS FICHA 904946'!G1811&amp;'CTOS FICHA 904946'!H1811&amp;'CTOS FICHA 904946'!I1811</f>
        <v/>
      </c>
      <c r="B1803" s="8">
        <f>+'CTOS FICHA 904946'!A1811</f>
        <v>0</v>
      </c>
      <c r="C1803" s="8">
        <f>+'CTOS FICHA 904946'!B1811</f>
        <v>0</v>
      </c>
      <c r="D1803" s="8">
        <f>+'CTOS FICHA 904946'!P1811</f>
        <v>0</v>
      </c>
      <c r="E1803" t="str">
        <f>'CTOS FICHA 904664'!C1804&amp;'CTOS FICHA 904664'!D1804&amp;'CTOS FICHA 904664'!E1804&amp;'CTOS FICHA 904664'!F1804&amp;'CTOS FICHA 904664'!G1804&amp;'CTOS FICHA 904664'!H1804&amp;'CTOS FICHA 904664'!I1804&amp;'CTOS FICHA 904664'!Q1804</f>
        <v/>
      </c>
      <c r="F1803" s="8">
        <f>+'CTOS FICHA 904664'!A1804</f>
        <v>0</v>
      </c>
      <c r="G1803" s="8">
        <f>+'CTOS FICHA 904664'!B1804</f>
        <v>0</v>
      </c>
      <c r="H1803" s="8">
        <f>+'CTOS FICHA 904664'!P1804</f>
        <v>0</v>
      </c>
    </row>
    <row r="1804" spans="1:8">
      <c r="A1804" t="str">
        <f>'CTOS FICHA 904946'!C1812&amp;'CTOS FICHA 904946'!D1812&amp;'CTOS FICHA 904946'!E1812&amp;'CTOS FICHA 904946'!F1812&amp;'CTOS FICHA 904946'!G1812&amp;'CTOS FICHA 904946'!H1812&amp;'CTOS FICHA 904946'!I1812</f>
        <v/>
      </c>
      <c r="B1804" s="8">
        <f>+'CTOS FICHA 904946'!A1812</f>
        <v>0</v>
      </c>
      <c r="C1804" s="8">
        <f>+'CTOS FICHA 904946'!B1812</f>
        <v>0</v>
      </c>
      <c r="D1804" s="8">
        <f>+'CTOS FICHA 904946'!P1812</f>
        <v>0</v>
      </c>
      <c r="E1804" t="str">
        <f>'CTOS FICHA 904664'!C1805&amp;'CTOS FICHA 904664'!D1805&amp;'CTOS FICHA 904664'!E1805&amp;'CTOS FICHA 904664'!F1805&amp;'CTOS FICHA 904664'!G1805&amp;'CTOS FICHA 904664'!H1805&amp;'CTOS FICHA 904664'!I1805&amp;'CTOS FICHA 904664'!Q1805</f>
        <v/>
      </c>
      <c r="F1804" s="8">
        <f>+'CTOS FICHA 904664'!A1805</f>
        <v>0</v>
      </c>
      <c r="G1804" s="8">
        <f>+'CTOS FICHA 904664'!B1805</f>
        <v>0</v>
      </c>
      <c r="H1804" s="8">
        <f>+'CTOS FICHA 904664'!P1805</f>
        <v>0</v>
      </c>
    </row>
    <row r="1805" spans="1:8">
      <c r="A1805" t="str">
        <f>'CTOS FICHA 904946'!C1813&amp;'CTOS FICHA 904946'!D1813&amp;'CTOS FICHA 904946'!E1813&amp;'CTOS FICHA 904946'!F1813&amp;'CTOS FICHA 904946'!G1813&amp;'CTOS FICHA 904946'!H1813&amp;'CTOS FICHA 904946'!I1813</f>
        <v/>
      </c>
      <c r="B1805" s="8">
        <f>+'CTOS FICHA 904946'!A1813</f>
        <v>0</v>
      </c>
      <c r="C1805" s="8">
        <f>+'CTOS FICHA 904946'!B1813</f>
        <v>0</v>
      </c>
      <c r="D1805" s="8">
        <f>+'CTOS FICHA 904946'!P1813</f>
        <v>0</v>
      </c>
      <c r="E1805" t="str">
        <f>'CTOS FICHA 904664'!C1806&amp;'CTOS FICHA 904664'!D1806&amp;'CTOS FICHA 904664'!E1806&amp;'CTOS FICHA 904664'!F1806&amp;'CTOS FICHA 904664'!G1806&amp;'CTOS FICHA 904664'!H1806&amp;'CTOS FICHA 904664'!I1806&amp;'CTOS FICHA 904664'!Q1806</f>
        <v/>
      </c>
      <c r="F1805" s="8">
        <f>+'CTOS FICHA 904664'!A1806</f>
        <v>0</v>
      </c>
      <c r="G1805" s="8">
        <f>+'CTOS FICHA 904664'!B1806</f>
        <v>0</v>
      </c>
      <c r="H1805" s="8">
        <f>+'CTOS FICHA 904664'!P1806</f>
        <v>0</v>
      </c>
    </row>
    <row r="1806" spans="1:8">
      <c r="A1806" t="str">
        <f>'CTOS FICHA 904946'!C1814&amp;'CTOS FICHA 904946'!D1814&amp;'CTOS FICHA 904946'!E1814&amp;'CTOS FICHA 904946'!F1814&amp;'CTOS FICHA 904946'!G1814&amp;'CTOS FICHA 904946'!H1814&amp;'CTOS FICHA 904946'!I1814</f>
        <v/>
      </c>
      <c r="B1806" s="8">
        <f>+'CTOS FICHA 904946'!A1814</f>
        <v>0</v>
      </c>
      <c r="C1806" s="8">
        <f>+'CTOS FICHA 904946'!B1814</f>
        <v>0</v>
      </c>
      <c r="D1806" s="8">
        <f>+'CTOS FICHA 904946'!P1814</f>
        <v>0</v>
      </c>
      <c r="E1806" t="str">
        <f>'CTOS FICHA 904664'!C1807&amp;'CTOS FICHA 904664'!D1807&amp;'CTOS FICHA 904664'!E1807&amp;'CTOS FICHA 904664'!F1807&amp;'CTOS FICHA 904664'!G1807&amp;'CTOS FICHA 904664'!H1807&amp;'CTOS FICHA 904664'!I1807&amp;'CTOS FICHA 904664'!Q1807</f>
        <v/>
      </c>
      <c r="F1806" s="8">
        <f>+'CTOS FICHA 904664'!A1807</f>
        <v>0</v>
      </c>
      <c r="G1806" s="8">
        <f>+'CTOS FICHA 904664'!B1807</f>
        <v>0</v>
      </c>
      <c r="H1806" s="8">
        <f>+'CTOS FICHA 904664'!P1807</f>
        <v>0</v>
      </c>
    </row>
    <row r="1807" spans="1:8">
      <c r="A1807" t="str">
        <f>'CTOS FICHA 904946'!C1815&amp;'CTOS FICHA 904946'!D1815&amp;'CTOS FICHA 904946'!E1815&amp;'CTOS FICHA 904946'!F1815&amp;'CTOS FICHA 904946'!G1815&amp;'CTOS FICHA 904946'!H1815&amp;'CTOS FICHA 904946'!I1815</f>
        <v/>
      </c>
      <c r="B1807" s="8">
        <f>+'CTOS FICHA 904946'!A1815</f>
        <v>0</v>
      </c>
      <c r="C1807" s="8">
        <f>+'CTOS FICHA 904946'!B1815</f>
        <v>0</v>
      </c>
      <c r="D1807" s="8">
        <f>+'CTOS FICHA 904946'!P1815</f>
        <v>0</v>
      </c>
      <c r="E1807" t="str">
        <f>'CTOS FICHA 904664'!C1808&amp;'CTOS FICHA 904664'!D1808&amp;'CTOS FICHA 904664'!E1808&amp;'CTOS FICHA 904664'!F1808&amp;'CTOS FICHA 904664'!G1808&amp;'CTOS FICHA 904664'!H1808&amp;'CTOS FICHA 904664'!I1808&amp;'CTOS FICHA 904664'!Q1808</f>
        <v/>
      </c>
      <c r="F1807" s="8">
        <f>+'CTOS FICHA 904664'!A1808</f>
        <v>0</v>
      </c>
      <c r="G1807" s="8">
        <f>+'CTOS FICHA 904664'!B1808</f>
        <v>0</v>
      </c>
      <c r="H1807" s="8">
        <f>+'CTOS FICHA 904664'!P1808</f>
        <v>0</v>
      </c>
    </row>
    <row r="1808" spans="1:8">
      <c r="A1808" t="str">
        <f>'CTOS FICHA 904946'!C1816&amp;'CTOS FICHA 904946'!D1816&amp;'CTOS FICHA 904946'!E1816&amp;'CTOS FICHA 904946'!F1816&amp;'CTOS FICHA 904946'!G1816&amp;'CTOS FICHA 904946'!H1816&amp;'CTOS FICHA 904946'!I1816</f>
        <v/>
      </c>
      <c r="B1808" s="8">
        <f>+'CTOS FICHA 904946'!A1816</f>
        <v>0</v>
      </c>
      <c r="C1808" s="8">
        <f>+'CTOS FICHA 904946'!B1816</f>
        <v>0</v>
      </c>
      <c r="D1808" s="8">
        <f>+'CTOS FICHA 904946'!P1816</f>
        <v>0</v>
      </c>
      <c r="E1808" t="str">
        <f>'CTOS FICHA 904664'!C1809&amp;'CTOS FICHA 904664'!D1809&amp;'CTOS FICHA 904664'!E1809&amp;'CTOS FICHA 904664'!F1809&amp;'CTOS FICHA 904664'!G1809&amp;'CTOS FICHA 904664'!H1809&amp;'CTOS FICHA 904664'!I1809&amp;'CTOS FICHA 904664'!Q1809</f>
        <v/>
      </c>
      <c r="F1808" s="8">
        <f>+'CTOS FICHA 904664'!A1809</f>
        <v>0</v>
      </c>
      <c r="G1808" s="8">
        <f>+'CTOS FICHA 904664'!B1809</f>
        <v>0</v>
      </c>
      <c r="H1808" s="8">
        <f>+'CTOS FICHA 904664'!P1809</f>
        <v>0</v>
      </c>
    </row>
    <row r="1809" spans="1:8">
      <c r="A1809" t="str">
        <f>'CTOS FICHA 904946'!C1817&amp;'CTOS FICHA 904946'!D1817&amp;'CTOS FICHA 904946'!E1817&amp;'CTOS FICHA 904946'!F1817&amp;'CTOS FICHA 904946'!G1817&amp;'CTOS FICHA 904946'!H1817&amp;'CTOS FICHA 904946'!I1817</f>
        <v/>
      </c>
      <c r="B1809" s="8">
        <f>+'CTOS FICHA 904946'!A1817</f>
        <v>0</v>
      </c>
      <c r="C1809" s="8">
        <f>+'CTOS FICHA 904946'!B1817</f>
        <v>0</v>
      </c>
      <c r="D1809" s="8">
        <f>+'CTOS FICHA 904946'!P1817</f>
        <v>0</v>
      </c>
      <c r="E1809" t="str">
        <f>'CTOS FICHA 904664'!C1810&amp;'CTOS FICHA 904664'!D1810&amp;'CTOS FICHA 904664'!E1810&amp;'CTOS FICHA 904664'!F1810&amp;'CTOS FICHA 904664'!G1810&amp;'CTOS FICHA 904664'!H1810&amp;'CTOS FICHA 904664'!I1810&amp;'CTOS FICHA 904664'!Q1810</f>
        <v/>
      </c>
      <c r="F1809" s="8">
        <f>+'CTOS FICHA 904664'!A1810</f>
        <v>0</v>
      </c>
      <c r="G1809" s="8">
        <f>+'CTOS FICHA 904664'!B1810</f>
        <v>0</v>
      </c>
      <c r="H1809" s="8">
        <f>+'CTOS FICHA 904664'!P1810</f>
        <v>0</v>
      </c>
    </row>
    <row r="1810" spans="1:8">
      <c r="A1810" t="str">
        <f>'CTOS FICHA 904946'!C1818&amp;'CTOS FICHA 904946'!D1818&amp;'CTOS FICHA 904946'!E1818&amp;'CTOS FICHA 904946'!F1818&amp;'CTOS FICHA 904946'!G1818&amp;'CTOS FICHA 904946'!H1818&amp;'CTOS FICHA 904946'!I1818</f>
        <v/>
      </c>
      <c r="B1810" s="8">
        <f>+'CTOS FICHA 904946'!A1818</f>
        <v>0</v>
      </c>
      <c r="C1810" s="8">
        <f>+'CTOS FICHA 904946'!B1818</f>
        <v>0</v>
      </c>
      <c r="D1810" s="8">
        <f>+'CTOS FICHA 904946'!P1818</f>
        <v>0</v>
      </c>
      <c r="E1810" t="str">
        <f>'CTOS FICHA 904664'!C1811&amp;'CTOS FICHA 904664'!D1811&amp;'CTOS FICHA 904664'!E1811&amp;'CTOS FICHA 904664'!F1811&amp;'CTOS FICHA 904664'!G1811&amp;'CTOS FICHA 904664'!H1811&amp;'CTOS FICHA 904664'!I1811&amp;'CTOS FICHA 904664'!Q1811</f>
        <v/>
      </c>
      <c r="F1810" s="8">
        <f>+'CTOS FICHA 904664'!A1811</f>
        <v>0</v>
      </c>
      <c r="G1810" s="8">
        <f>+'CTOS FICHA 904664'!B1811</f>
        <v>0</v>
      </c>
      <c r="H1810" s="8">
        <f>+'CTOS FICHA 904664'!P1811</f>
        <v>0</v>
      </c>
    </row>
    <row r="1811" spans="1:8">
      <c r="A1811" t="str">
        <f>'CTOS FICHA 904946'!C1819&amp;'CTOS FICHA 904946'!D1819&amp;'CTOS FICHA 904946'!E1819&amp;'CTOS FICHA 904946'!F1819&amp;'CTOS FICHA 904946'!G1819&amp;'CTOS FICHA 904946'!H1819&amp;'CTOS FICHA 904946'!I1819</f>
        <v/>
      </c>
      <c r="B1811" s="8">
        <f>+'CTOS FICHA 904946'!A1819</f>
        <v>0</v>
      </c>
      <c r="C1811" s="8">
        <f>+'CTOS FICHA 904946'!B1819</f>
        <v>0</v>
      </c>
      <c r="D1811" s="8">
        <f>+'CTOS FICHA 904946'!P1819</f>
        <v>0</v>
      </c>
      <c r="E1811" t="str">
        <f>'CTOS FICHA 904664'!C1812&amp;'CTOS FICHA 904664'!D1812&amp;'CTOS FICHA 904664'!E1812&amp;'CTOS FICHA 904664'!F1812&amp;'CTOS FICHA 904664'!G1812&amp;'CTOS FICHA 904664'!H1812&amp;'CTOS FICHA 904664'!I1812&amp;'CTOS FICHA 904664'!Q1812</f>
        <v/>
      </c>
      <c r="F1811" s="8">
        <f>+'CTOS FICHA 904664'!A1812</f>
        <v>0</v>
      </c>
      <c r="G1811" s="8">
        <f>+'CTOS FICHA 904664'!B1812</f>
        <v>0</v>
      </c>
      <c r="H1811" s="8">
        <f>+'CTOS FICHA 904664'!P1812</f>
        <v>0</v>
      </c>
    </row>
    <row r="1812" spans="1:8">
      <c r="A1812" t="str">
        <f>'CTOS FICHA 904946'!C1820&amp;'CTOS FICHA 904946'!D1820&amp;'CTOS FICHA 904946'!E1820&amp;'CTOS FICHA 904946'!F1820&amp;'CTOS FICHA 904946'!G1820&amp;'CTOS FICHA 904946'!H1820&amp;'CTOS FICHA 904946'!I1820</f>
        <v/>
      </c>
      <c r="B1812" s="8">
        <f>+'CTOS FICHA 904946'!A1820</f>
        <v>0</v>
      </c>
      <c r="C1812" s="8">
        <f>+'CTOS FICHA 904946'!B1820</f>
        <v>0</v>
      </c>
      <c r="D1812" s="8">
        <f>+'CTOS FICHA 904946'!P1820</f>
        <v>0</v>
      </c>
      <c r="E1812" t="str">
        <f>'CTOS FICHA 904664'!C1813&amp;'CTOS FICHA 904664'!D1813&amp;'CTOS FICHA 904664'!E1813&amp;'CTOS FICHA 904664'!F1813&amp;'CTOS FICHA 904664'!G1813&amp;'CTOS FICHA 904664'!H1813&amp;'CTOS FICHA 904664'!I1813&amp;'CTOS FICHA 904664'!Q1813</f>
        <v/>
      </c>
      <c r="F1812" s="8">
        <f>+'CTOS FICHA 904664'!A1813</f>
        <v>0</v>
      </c>
      <c r="G1812" s="8">
        <f>+'CTOS FICHA 904664'!B1813</f>
        <v>0</v>
      </c>
      <c r="H1812" s="8">
        <f>+'CTOS FICHA 904664'!P1813</f>
        <v>0</v>
      </c>
    </row>
    <row r="1813" spans="1:8">
      <c r="A1813" t="str">
        <f>'CTOS FICHA 904946'!C1821&amp;'CTOS FICHA 904946'!D1821&amp;'CTOS FICHA 904946'!E1821&amp;'CTOS FICHA 904946'!F1821&amp;'CTOS FICHA 904946'!G1821&amp;'CTOS FICHA 904946'!H1821&amp;'CTOS FICHA 904946'!I1821</f>
        <v/>
      </c>
      <c r="B1813" s="8">
        <f>+'CTOS FICHA 904946'!A1821</f>
        <v>0</v>
      </c>
      <c r="C1813" s="8">
        <f>+'CTOS FICHA 904946'!B1821</f>
        <v>0</v>
      </c>
      <c r="D1813" s="8">
        <f>+'CTOS FICHA 904946'!P1821</f>
        <v>0</v>
      </c>
      <c r="E1813" t="str">
        <f>'CTOS FICHA 904664'!C1814&amp;'CTOS FICHA 904664'!D1814&amp;'CTOS FICHA 904664'!E1814&amp;'CTOS FICHA 904664'!F1814&amp;'CTOS FICHA 904664'!G1814&amp;'CTOS FICHA 904664'!H1814&amp;'CTOS FICHA 904664'!I1814&amp;'CTOS FICHA 904664'!Q1814</f>
        <v/>
      </c>
      <c r="F1813" s="8">
        <f>+'CTOS FICHA 904664'!A1814</f>
        <v>0</v>
      </c>
      <c r="G1813" s="8">
        <f>+'CTOS FICHA 904664'!B1814</f>
        <v>0</v>
      </c>
      <c r="H1813" s="8">
        <f>+'CTOS FICHA 904664'!P1814</f>
        <v>0</v>
      </c>
    </row>
    <row r="1814" spans="1:8">
      <c r="A1814" t="str">
        <f>'CTOS FICHA 904946'!C1822&amp;'CTOS FICHA 904946'!D1822&amp;'CTOS FICHA 904946'!E1822&amp;'CTOS FICHA 904946'!F1822&amp;'CTOS FICHA 904946'!G1822&amp;'CTOS FICHA 904946'!H1822&amp;'CTOS FICHA 904946'!I1822</f>
        <v/>
      </c>
      <c r="B1814" s="8">
        <f>+'CTOS FICHA 904946'!A1822</f>
        <v>0</v>
      </c>
      <c r="C1814" s="8">
        <f>+'CTOS FICHA 904946'!B1822</f>
        <v>0</v>
      </c>
      <c r="D1814" s="8">
        <f>+'CTOS FICHA 904946'!P1822</f>
        <v>0</v>
      </c>
      <c r="E1814" t="str">
        <f>'CTOS FICHA 904664'!C1815&amp;'CTOS FICHA 904664'!D1815&amp;'CTOS FICHA 904664'!E1815&amp;'CTOS FICHA 904664'!F1815&amp;'CTOS FICHA 904664'!G1815&amp;'CTOS FICHA 904664'!H1815&amp;'CTOS FICHA 904664'!I1815&amp;'CTOS FICHA 904664'!Q1815</f>
        <v/>
      </c>
      <c r="F1814" s="8">
        <f>+'CTOS FICHA 904664'!A1815</f>
        <v>0</v>
      </c>
      <c r="G1814" s="8">
        <f>+'CTOS FICHA 904664'!B1815</f>
        <v>0</v>
      </c>
      <c r="H1814" s="8">
        <f>+'CTOS FICHA 904664'!P1815</f>
        <v>0</v>
      </c>
    </row>
    <row r="1815" spans="1:8">
      <c r="A1815" t="str">
        <f>'CTOS FICHA 904946'!C1823&amp;'CTOS FICHA 904946'!D1823&amp;'CTOS FICHA 904946'!E1823&amp;'CTOS FICHA 904946'!F1823&amp;'CTOS FICHA 904946'!G1823&amp;'CTOS FICHA 904946'!H1823&amp;'CTOS FICHA 904946'!I1823</f>
        <v/>
      </c>
      <c r="B1815" s="8">
        <f>+'CTOS FICHA 904946'!A1823</f>
        <v>0</v>
      </c>
      <c r="C1815" s="8">
        <f>+'CTOS FICHA 904946'!B1823</f>
        <v>0</v>
      </c>
      <c r="D1815" s="8">
        <f>+'CTOS FICHA 904946'!P1823</f>
        <v>0</v>
      </c>
      <c r="E1815" t="str">
        <f>'CTOS FICHA 904664'!C1816&amp;'CTOS FICHA 904664'!D1816&amp;'CTOS FICHA 904664'!E1816&amp;'CTOS FICHA 904664'!F1816&amp;'CTOS FICHA 904664'!G1816&amp;'CTOS FICHA 904664'!H1816&amp;'CTOS FICHA 904664'!I1816&amp;'CTOS FICHA 904664'!Q1816</f>
        <v/>
      </c>
      <c r="F1815" s="8">
        <f>+'CTOS FICHA 904664'!A1816</f>
        <v>0</v>
      </c>
      <c r="G1815" s="8">
        <f>+'CTOS FICHA 904664'!B1816</f>
        <v>0</v>
      </c>
      <c r="H1815" s="8">
        <f>+'CTOS FICHA 904664'!P1816</f>
        <v>0</v>
      </c>
    </row>
    <row r="1816" spans="1:8">
      <c r="A1816" t="str">
        <f>'CTOS FICHA 904946'!C1824&amp;'CTOS FICHA 904946'!D1824&amp;'CTOS FICHA 904946'!E1824&amp;'CTOS FICHA 904946'!F1824&amp;'CTOS FICHA 904946'!G1824&amp;'CTOS FICHA 904946'!H1824&amp;'CTOS FICHA 904946'!I1824</f>
        <v/>
      </c>
      <c r="B1816" s="8">
        <f>+'CTOS FICHA 904946'!A1824</f>
        <v>0</v>
      </c>
      <c r="C1816" s="8">
        <f>+'CTOS FICHA 904946'!B1824</f>
        <v>0</v>
      </c>
      <c r="D1816" s="8">
        <f>+'CTOS FICHA 904946'!P1824</f>
        <v>0</v>
      </c>
      <c r="E1816" t="str">
        <f>'CTOS FICHA 904664'!C1817&amp;'CTOS FICHA 904664'!D1817&amp;'CTOS FICHA 904664'!E1817&amp;'CTOS FICHA 904664'!F1817&amp;'CTOS FICHA 904664'!G1817&amp;'CTOS FICHA 904664'!H1817&amp;'CTOS FICHA 904664'!I1817&amp;'CTOS FICHA 904664'!Q1817</f>
        <v/>
      </c>
      <c r="F1816" s="8">
        <f>+'CTOS FICHA 904664'!A1817</f>
        <v>0</v>
      </c>
      <c r="G1816" s="8">
        <f>+'CTOS FICHA 904664'!B1817</f>
        <v>0</v>
      </c>
      <c r="H1816" s="8">
        <f>+'CTOS FICHA 904664'!P1817</f>
        <v>0</v>
      </c>
    </row>
    <row r="1817" spans="1:8">
      <c r="A1817" t="str">
        <f>'CTOS FICHA 904946'!C1825&amp;'CTOS FICHA 904946'!D1825&amp;'CTOS FICHA 904946'!E1825&amp;'CTOS FICHA 904946'!F1825&amp;'CTOS FICHA 904946'!G1825&amp;'CTOS FICHA 904946'!H1825&amp;'CTOS FICHA 904946'!I1825</f>
        <v/>
      </c>
      <c r="B1817" s="8">
        <f>+'CTOS FICHA 904946'!A1825</f>
        <v>0</v>
      </c>
      <c r="C1817" s="8">
        <f>+'CTOS FICHA 904946'!B1825</f>
        <v>0</v>
      </c>
      <c r="D1817" s="8">
        <f>+'CTOS FICHA 904946'!P1825</f>
        <v>0</v>
      </c>
      <c r="E1817" t="str">
        <f>'CTOS FICHA 904664'!C1818&amp;'CTOS FICHA 904664'!D1818&amp;'CTOS FICHA 904664'!E1818&amp;'CTOS FICHA 904664'!F1818&amp;'CTOS FICHA 904664'!G1818&amp;'CTOS FICHA 904664'!H1818&amp;'CTOS FICHA 904664'!I1818&amp;'CTOS FICHA 904664'!Q1818</f>
        <v/>
      </c>
      <c r="F1817" s="8">
        <f>+'CTOS FICHA 904664'!A1818</f>
        <v>0</v>
      </c>
      <c r="G1817" s="8">
        <f>+'CTOS FICHA 904664'!B1818</f>
        <v>0</v>
      </c>
      <c r="H1817" s="8">
        <f>+'CTOS FICHA 904664'!P1818</f>
        <v>0</v>
      </c>
    </row>
    <row r="1818" spans="1:8">
      <c r="A1818" t="str">
        <f>'CTOS FICHA 904946'!C1826&amp;'CTOS FICHA 904946'!D1826&amp;'CTOS FICHA 904946'!E1826&amp;'CTOS FICHA 904946'!F1826&amp;'CTOS FICHA 904946'!G1826&amp;'CTOS FICHA 904946'!H1826&amp;'CTOS FICHA 904946'!I1826</f>
        <v/>
      </c>
      <c r="B1818" s="8">
        <f>+'CTOS FICHA 904946'!A1826</f>
        <v>0</v>
      </c>
      <c r="C1818" s="8">
        <f>+'CTOS FICHA 904946'!B1826</f>
        <v>0</v>
      </c>
      <c r="D1818" s="8">
        <f>+'CTOS FICHA 904946'!P1826</f>
        <v>0</v>
      </c>
      <c r="E1818" t="str">
        <f>'CTOS FICHA 904664'!C1819&amp;'CTOS FICHA 904664'!D1819&amp;'CTOS FICHA 904664'!E1819&amp;'CTOS FICHA 904664'!F1819&amp;'CTOS FICHA 904664'!G1819&amp;'CTOS FICHA 904664'!H1819&amp;'CTOS FICHA 904664'!I1819&amp;'CTOS FICHA 904664'!Q1819</f>
        <v/>
      </c>
      <c r="F1818" s="8">
        <f>+'CTOS FICHA 904664'!A1819</f>
        <v>0</v>
      </c>
      <c r="G1818" s="8">
        <f>+'CTOS FICHA 904664'!B1819</f>
        <v>0</v>
      </c>
      <c r="H1818" s="8">
        <f>+'CTOS FICHA 904664'!P1819</f>
        <v>0</v>
      </c>
    </row>
    <row r="1819" spans="1:8">
      <c r="A1819" t="str">
        <f>'CTOS FICHA 904946'!C1827&amp;'CTOS FICHA 904946'!D1827&amp;'CTOS FICHA 904946'!E1827&amp;'CTOS FICHA 904946'!F1827&amp;'CTOS FICHA 904946'!G1827&amp;'CTOS FICHA 904946'!H1827&amp;'CTOS FICHA 904946'!I1827</f>
        <v/>
      </c>
      <c r="B1819" s="8">
        <f>+'CTOS FICHA 904946'!A1827</f>
        <v>0</v>
      </c>
      <c r="C1819" s="8">
        <f>+'CTOS FICHA 904946'!B1827</f>
        <v>0</v>
      </c>
      <c r="D1819" s="8">
        <f>+'CTOS FICHA 904946'!P1827</f>
        <v>0</v>
      </c>
      <c r="E1819" t="str">
        <f>'CTOS FICHA 904664'!C1820&amp;'CTOS FICHA 904664'!D1820&amp;'CTOS FICHA 904664'!E1820&amp;'CTOS FICHA 904664'!F1820&amp;'CTOS FICHA 904664'!G1820&amp;'CTOS FICHA 904664'!H1820&amp;'CTOS FICHA 904664'!I1820&amp;'CTOS FICHA 904664'!Q1820</f>
        <v/>
      </c>
      <c r="F1819" s="8">
        <f>+'CTOS FICHA 904664'!A1820</f>
        <v>0</v>
      </c>
      <c r="G1819" s="8">
        <f>+'CTOS FICHA 904664'!B1820</f>
        <v>0</v>
      </c>
      <c r="H1819" s="8">
        <f>+'CTOS FICHA 904664'!P1820</f>
        <v>0</v>
      </c>
    </row>
    <row r="1820" spans="1:8">
      <c r="A1820" t="str">
        <f>'CTOS FICHA 904946'!C1828&amp;'CTOS FICHA 904946'!D1828&amp;'CTOS FICHA 904946'!E1828&amp;'CTOS FICHA 904946'!F1828&amp;'CTOS FICHA 904946'!G1828&amp;'CTOS FICHA 904946'!H1828&amp;'CTOS FICHA 904946'!I1828</f>
        <v/>
      </c>
      <c r="B1820" s="8">
        <f>+'CTOS FICHA 904946'!A1828</f>
        <v>0</v>
      </c>
      <c r="C1820" s="8">
        <f>+'CTOS FICHA 904946'!B1828</f>
        <v>0</v>
      </c>
      <c r="D1820" s="8">
        <f>+'CTOS FICHA 904946'!P1828</f>
        <v>0</v>
      </c>
      <c r="E1820" t="str">
        <f>'CTOS FICHA 904664'!C1821&amp;'CTOS FICHA 904664'!D1821&amp;'CTOS FICHA 904664'!E1821&amp;'CTOS FICHA 904664'!F1821&amp;'CTOS FICHA 904664'!G1821&amp;'CTOS FICHA 904664'!H1821&amp;'CTOS FICHA 904664'!I1821&amp;'CTOS FICHA 904664'!Q1821</f>
        <v/>
      </c>
      <c r="F1820" s="8">
        <f>+'CTOS FICHA 904664'!A1821</f>
        <v>0</v>
      </c>
      <c r="G1820" s="8">
        <f>+'CTOS FICHA 904664'!B1821</f>
        <v>0</v>
      </c>
      <c r="H1820" s="8">
        <f>+'CTOS FICHA 904664'!P1821</f>
        <v>0</v>
      </c>
    </row>
    <row r="1821" spans="1:8">
      <c r="A1821" t="str">
        <f>'CTOS FICHA 904946'!C1829&amp;'CTOS FICHA 904946'!D1829&amp;'CTOS FICHA 904946'!E1829&amp;'CTOS FICHA 904946'!F1829&amp;'CTOS FICHA 904946'!G1829&amp;'CTOS FICHA 904946'!H1829&amp;'CTOS FICHA 904946'!I1829</f>
        <v/>
      </c>
      <c r="B1821" s="8">
        <f>+'CTOS FICHA 904946'!A1829</f>
        <v>0</v>
      </c>
      <c r="C1821" s="8">
        <f>+'CTOS FICHA 904946'!B1829</f>
        <v>0</v>
      </c>
      <c r="D1821" s="8">
        <f>+'CTOS FICHA 904946'!P1829</f>
        <v>0</v>
      </c>
      <c r="E1821" t="str">
        <f>'CTOS FICHA 904664'!C1822&amp;'CTOS FICHA 904664'!D1822&amp;'CTOS FICHA 904664'!E1822&amp;'CTOS FICHA 904664'!F1822&amp;'CTOS FICHA 904664'!G1822&amp;'CTOS FICHA 904664'!H1822&amp;'CTOS FICHA 904664'!I1822&amp;'CTOS FICHA 904664'!Q1822</f>
        <v/>
      </c>
      <c r="F1821" s="8">
        <f>+'CTOS FICHA 904664'!A1822</f>
        <v>0</v>
      </c>
      <c r="G1821" s="8">
        <f>+'CTOS FICHA 904664'!B1822</f>
        <v>0</v>
      </c>
      <c r="H1821" s="8">
        <f>+'CTOS FICHA 904664'!P1822</f>
        <v>0</v>
      </c>
    </row>
    <row r="1822" spans="1:8">
      <c r="A1822" t="str">
        <f>'CTOS FICHA 904946'!C1830&amp;'CTOS FICHA 904946'!D1830&amp;'CTOS FICHA 904946'!E1830&amp;'CTOS FICHA 904946'!F1830&amp;'CTOS FICHA 904946'!G1830&amp;'CTOS FICHA 904946'!H1830&amp;'CTOS FICHA 904946'!I1830</f>
        <v/>
      </c>
      <c r="B1822" s="8">
        <f>+'CTOS FICHA 904946'!A1830</f>
        <v>0</v>
      </c>
      <c r="C1822" s="8">
        <f>+'CTOS FICHA 904946'!B1830</f>
        <v>0</v>
      </c>
      <c r="D1822" s="8">
        <f>+'CTOS FICHA 904946'!P1830</f>
        <v>0</v>
      </c>
      <c r="E1822" t="str">
        <f>'CTOS FICHA 904664'!C1823&amp;'CTOS FICHA 904664'!D1823&amp;'CTOS FICHA 904664'!E1823&amp;'CTOS FICHA 904664'!F1823&amp;'CTOS FICHA 904664'!G1823&amp;'CTOS FICHA 904664'!H1823&amp;'CTOS FICHA 904664'!I1823&amp;'CTOS FICHA 904664'!Q1823</f>
        <v/>
      </c>
      <c r="F1822" s="8">
        <f>+'CTOS FICHA 904664'!A1823</f>
        <v>0</v>
      </c>
      <c r="G1822" s="8">
        <f>+'CTOS FICHA 904664'!B1823</f>
        <v>0</v>
      </c>
      <c r="H1822" s="8">
        <f>+'CTOS FICHA 904664'!P1823</f>
        <v>0</v>
      </c>
    </row>
    <row r="1823" spans="1:8">
      <c r="A1823" t="str">
        <f>'CTOS FICHA 904946'!C1831&amp;'CTOS FICHA 904946'!D1831&amp;'CTOS FICHA 904946'!E1831&amp;'CTOS FICHA 904946'!F1831&amp;'CTOS FICHA 904946'!G1831&amp;'CTOS FICHA 904946'!H1831&amp;'CTOS FICHA 904946'!I1831</f>
        <v/>
      </c>
      <c r="B1823" s="8">
        <f>+'CTOS FICHA 904946'!A1831</f>
        <v>0</v>
      </c>
      <c r="C1823" s="8">
        <f>+'CTOS FICHA 904946'!B1831</f>
        <v>0</v>
      </c>
      <c r="D1823" s="8">
        <f>+'CTOS FICHA 904946'!P1831</f>
        <v>0</v>
      </c>
      <c r="E1823" t="str">
        <f>'CTOS FICHA 904664'!C1824&amp;'CTOS FICHA 904664'!D1824&amp;'CTOS FICHA 904664'!E1824&amp;'CTOS FICHA 904664'!F1824&amp;'CTOS FICHA 904664'!G1824&amp;'CTOS FICHA 904664'!H1824&amp;'CTOS FICHA 904664'!I1824&amp;'CTOS FICHA 904664'!Q1824</f>
        <v/>
      </c>
      <c r="F1823" s="8">
        <f>+'CTOS FICHA 904664'!A1824</f>
        <v>0</v>
      </c>
      <c r="G1823" s="8">
        <f>+'CTOS FICHA 904664'!B1824</f>
        <v>0</v>
      </c>
      <c r="H1823" s="8">
        <f>+'CTOS FICHA 904664'!P1824</f>
        <v>0</v>
      </c>
    </row>
    <row r="1824" spans="1:8">
      <c r="A1824" t="str">
        <f>'CTOS FICHA 904946'!C1832&amp;'CTOS FICHA 904946'!D1832&amp;'CTOS FICHA 904946'!E1832&amp;'CTOS FICHA 904946'!F1832&amp;'CTOS FICHA 904946'!G1832&amp;'CTOS FICHA 904946'!H1832&amp;'CTOS FICHA 904946'!I1832</f>
        <v/>
      </c>
      <c r="B1824" s="8">
        <f>+'CTOS FICHA 904946'!A1832</f>
        <v>0</v>
      </c>
      <c r="C1824" s="8">
        <f>+'CTOS FICHA 904946'!B1832</f>
        <v>0</v>
      </c>
      <c r="D1824" s="8">
        <f>+'CTOS FICHA 904946'!P1832</f>
        <v>0</v>
      </c>
      <c r="E1824" t="str">
        <f>'CTOS FICHA 904664'!C1825&amp;'CTOS FICHA 904664'!D1825&amp;'CTOS FICHA 904664'!E1825&amp;'CTOS FICHA 904664'!F1825&amp;'CTOS FICHA 904664'!G1825&amp;'CTOS FICHA 904664'!H1825&amp;'CTOS FICHA 904664'!I1825&amp;'CTOS FICHA 904664'!Q1825</f>
        <v/>
      </c>
      <c r="F1824" s="8">
        <f>+'CTOS FICHA 904664'!A1825</f>
        <v>0</v>
      </c>
      <c r="G1824" s="8">
        <f>+'CTOS FICHA 904664'!B1825</f>
        <v>0</v>
      </c>
      <c r="H1824" s="8">
        <f>+'CTOS FICHA 904664'!P1825</f>
        <v>0</v>
      </c>
    </row>
    <row r="1825" spans="1:8">
      <c r="A1825" t="str">
        <f>'CTOS FICHA 904946'!C1833&amp;'CTOS FICHA 904946'!D1833&amp;'CTOS FICHA 904946'!E1833&amp;'CTOS FICHA 904946'!F1833&amp;'CTOS FICHA 904946'!G1833&amp;'CTOS FICHA 904946'!H1833&amp;'CTOS FICHA 904946'!I1833</f>
        <v/>
      </c>
      <c r="B1825" s="8">
        <f>+'CTOS FICHA 904946'!A1833</f>
        <v>0</v>
      </c>
      <c r="C1825" s="8">
        <f>+'CTOS FICHA 904946'!B1833</f>
        <v>0</v>
      </c>
      <c r="D1825" s="8">
        <f>+'CTOS FICHA 904946'!P1833</f>
        <v>0</v>
      </c>
      <c r="E1825" t="str">
        <f>'CTOS FICHA 904664'!C1826&amp;'CTOS FICHA 904664'!D1826&amp;'CTOS FICHA 904664'!E1826&amp;'CTOS FICHA 904664'!F1826&amp;'CTOS FICHA 904664'!G1826&amp;'CTOS FICHA 904664'!H1826&amp;'CTOS FICHA 904664'!I1826&amp;'CTOS FICHA 904664'!Q1826</f>
        <v/>
      </c>
      <c r="F1825" s="8">
        <f>+'CTOS FICHA 904664'!A1826</f>
        <v>0</v>
      </c>
      <c r="G1825" s="8">
        <f>+'CTOS FICHA 904664'!B1826</f>
        <v>0</v>
      </c>
      <c r="H1825" s="8">
        <f>+'CTOS FICHA 904664'!P1826</f>
        <v>0</v>
      </c>
    </row>
    <row r="1826" spans="1:8">
      <c r="A1826" t="str">
        <f>'CTOS FICHA 904946'!C1834&amp;'CTOS FICHA 904946'!D1834&amp;'CTOS FICHA 904946'!E1834&amp;'CTOS FICHA 904946'!F1834&amp;'CTOS FICHA 904946'!G1834&amp;'CTOS FICHA 904946'!H1834&amp;'CTOS FICHA 904946'!I1834</f>
        <v/>
      </c>
      <c r="B1826" s="8">
        <f>+'CTOS FICHA 904946'!A1834</f>
        <v>0</v>
      </c>
      <c r="C1826" s="8">
        <f>+'CTOS FICHA 904946'!B1834</f>
        <v>0</v>
      </c>
      <c r="D1826" s="8">
        <f>+'CTOS FICHA 904946'!P1834</f>
        <v>0</v>
      </c>
      <c r="E1826" t="str">
        <f>'CTOS FICHA 904664'!C1827&amp;'CTOS FICHA 904664'!D1827&amp;'CTOS FICHA 904664'!E1827&amp;'CTOS FICHA 904664'!F1827&amp;'CTOS FICHA 904664'!G1827&amp;'CTOS FICHA 904664'!H1827&amp;'CTOS FICHA 904664'!I1827&amp;'CTOS FICHA 904664'!Q1827</f>
        <v/>
      </c>
      <c r="F1826" s="8">
        <f>+'CTOS FICHA 904664'!A1827</f>
        <v>0</v>
      </c>
      <c r="G1826" s="8">
        <f>+'CTOS FICHA 904664'!B1827</f>
        <v>0</v>
      </c>
      <c r="H1826" s="8">
        <f>+'CTOS FICHA 904664'!P1827</f>
        <v>0</v>
      </c>
    </row>
    <row r="1827" spans="1:8">
      <c r="A1827" t="str">
        <f>'CTOS FICHA 904946'!C1835&amp;'CTOS FICHA 904946'!D1835&amp;'CTOS FICHA 904946'!E1835&amp;'CTOS FICHA 904946'!F1835&amp;'CTOS FICHA 904946'!G1835&amp;'CTOS FICHA 904946'!H1835&amp;'CTOS FICHA 904946'!I1835</f>
        <v/>
      </c>
      <c r="B1827" s="8">
        <f>+'CTOS FICHA 904946'!A1835</f>
        <v>0</v>
      </c>
      <c r="C1827" s="8">
        <f>+'CTOS FICHA 904946'!B1835</f>
        <v>0</v>
      </c>
      <c r="D1827" s="8">
        <f>+'CTOS FICHA 904946'!P1835</f>
        <v>0</v>
      </c>
      <c r="E1827" t="str">
        <f>'CTOS FICHA 904664'!C1828&amp;'CTOS FICHA 904664'!D1828&amp;'CTOS FICHA 904664'!E1828&amp;'CTOS FICHA 904664'!F1828&amp;'CTOS FICHA 904664'!G1828&amp;'CTOS FICHA 904664'!H1828&amp;'CTOS FICHA 904664'!I1828&amp;'CTOS FICHA 904664'!Q1828</f>
        <v/>
      </c>
      <c r="F1827" s="8">
        <f>+'CTOS FICHA 904664'!A1828</f>
        <v>0</v>
      </c>
      <c r="G1827" s="8">
        <f>+'CTOS FICHA 904664'!B1828</f>
        <v>0</v>
      </c>
      <c r="H1827" s="8">
        <f>+'CTOS FICHA 904664'!P1828</f>
        <v>0</v>
      </c>
    </row>
    <row r="1828" spans="1:8">
      <c r="A1828" t="str">
        <f>'CTOS FICHA 904946'!C1836&amp;'CTOS FICHA 904946'!D1836&amp;'CTOS FICHA 904946'!E1836&amp;'CTOS FICHA 904946'!F1836&amp;'CTOS FICHA 904946'!G1836&amp;'CTOS FICHA 904946'!H1836&amp;'CTOS FICHA 904946'!I1836</f>
        <v/>
      </c>
      <c r="B1828" s="8">
        <f>+'CTOS FICHA 904946'!A1836</f>
        <v>0</v>
      </c>
      <c r="C1828" s="8">
        <f>+'CTOS FICHA 904946'!B1836</f>
        <v>0</v>
      </c>
      <c r="D1828" s="8">
        <f>+'CTOS FICHA 904946'!P1836</f>
        <v>0</v>
      </c>
      <c r="E1828" t="str">
        <f>'CTOS FICHA 904664'!C1829&amp;'CTOS FICHA 904664'!D1829&amp;'CTOS FICHA 904664'!E1829&amp;'CTOS FICHA 904664'!F1829&amp;'CTOS FICHA 904664'!G1829&amp;'CTOS FICHA 904664'!H1829&amp;'CTOS FICHA 904664'!I1829&amp;'CTOS FICHA 904664'!Q1829</f>
        <v/>
      </c>
      <c r="F1828" s="8">
        <f>+'CTOS FICHA 904664'!A1829</f>
        <v>0</v>
      </c>
      <c r="G1828" s="8">
        <f>+'CTOS FICHA 904664'!B1829</f>
        <v>0</v>
      </c>
      <c r="H1828" s="8">
        <f>+'CTOS FICHA 904664'!P1829</f>
        <v>0</v>
      </c>
    </row>
    <row r="1829" spans="1:8">
      <c r="A1829" t="str">
        <f>'CTOS FICHA 904946'!C1837&amp;'CTOS FICHA 904946'!D1837&amp;'CTOS FICHA 904946'!E1837&amp;'CTOS FICHA 904946'!F1837&amp;'CTOS FICHA 904946'!G1837&amp;'CTOS FICHA 904946'!H1837&amp;'CTOS FICHA 904946'!I1837</f>
        <v/>
      </c>
      <c r="B1829" s="8">
        <f>+'CTOS FICHA 904946'!A1837</f>
        <v>0</v>
      </c>
      <c r="C1829" s="8">
        <f>+'CTOS FICHA 904946'!B1837</f>
        <v>0</v>
      </c>
      <c r="D1829" s="8">
        <f>+'CTOS FICHA 904946'!P1837</f>
        <v>0</v>
      </c>
      <c r="E1829" t="str">
        <f>'CTOS FICHA 904664'!C1830&amp;'CTOS FICHA 904664'!D1830&amp;'CTOS FICHA 904664'!E1830&amp;'CTOS FICHA 904664'!F1830&amp;'CTOS FICHA 904664'!G1830&amp;'CTOS FICHA 904664'!H1830&amp;'CTOS FICHA 904664'!I1830&amp;'CTOS FICHA 904664'!Q1830</f>
        <v/>
      </c>
      <c r="F1829" s="8">
        <f>+'CTOS FICHA 904664'!A1830</f>
        <v>0</v>
      </c>
      <c r="G1829" s="8">
        <f>+'CTOS FICHA 904664'!B1830</f>
        <v>0</v>
      </c>
      <c r="H1829" s="8">
        <f>+'CTOS FICHA 904664'!P1830</f>
        <v>0</v>
      </c>
    </row>
    <row r="1830" spans="1:8">
      <c r="A1830" t="str">
        <f>'CTOS FICHA 904946'!C1838&amp;'CTOS FICHA 904946'!D1838&amp;'CTOS FICHA 904946'!E1838&amp;'CTOS FICHA 904946'!F1838&amp;'CTOS FICHA 904946'!G1838&amp;'CTOS FICHA 904946'!H1838&amp;'CTOS FICHA 904946'!I1838</f>
        <v/>
      </c>
      <c r="B1830" s="8">
        <f>+'CTOS FICHA 904946'!A1838</f>
        <v>0</v>
      </c>
      <c r="C1830" s="8">
        <f>+'CTOS FICHA 904946'!B1838</f>
        <v>0</v>
      </c>
      <c r="D1830" s="8">
        <f>+'CTOS FICHA 904946'!P1838</f>
        <v>0</v>
      </c>
      <c r="E1830" t="str">
        <f>'CTOS FICHA 904664'!C1831&amp;'CTOS FICHA 904664'!D1831&amp;'CTOS FICHA 904664'!E1831&amp;'CTOS FICHA 904664'!F1831&amp;'CTOS FICHA 904664'!G1831&amp;'CTOS FICHA 904664'!H1831&amp;'CTOS FICHA 904664'!I1831&amp;'CTOS FICHA 904664'!Q1831</f>
        <v/>
      </c>
      <c r="F1830" s="8">
        <f>+'CTOS FICHA 904664'!A1831</f>
        <v>0</v>
      </c>
      <c r="G1830" s="8">
        <f>+'CTOS FICHA 904664'!B1831</f>
        <v>0</v>
      </c>
      <c r="H1830" s="8">
        <f>+'CTOS FICHA 904664'!P1831</f>
        <v>0</v>
      </c>
    </row>
    <row r="1831" spans="1:8">
      <c r="A1831" t="str">
        <f>'CTOS FICHA 904946'!C1839&amp;'CTOS FICHA 904946'!D1839&amp;'CTOS FICHA 904946'!E1839&amp;'CTOS FICHA 904946'!F1839&amp;'CTOS FICHA 904946'!G1839&amp;'CTOS FICHA 904946'!H1839&amp;'CTOS FICHA 904946'!I1839</f>
        <v/>
      </c>
      <c r="B1831" s="8">
        <f>+'CTOS FICHA 904946'!A1839</f>
        <v>0</v>
      </c>
      <c r="C1831" s="8">
        <f>+'CTOS FICHA 904946'!B1839</f>
        <v>0</v>
      </c>
      <c r="D1831" s="8">
        <f>+'CTOS FICHA 904946'!P1839</f>
        <v>0</v>
      </c>
      <c r="E1831" t="str">
        <f>'CTOS FICHA 904664'!C1832&amp;'CTOS FICHA 904664'!D1832&amp;'CTOS FICHA 904664'!E1832&amp;'CTOS FICHA 904664'!F1832&amp;'CTOS FICHA 904664'!G1832&amp;'CTOS FICHA 904664'!H1832&amp;'CTOS FICHA 904664'!I1832&amp;'CTOS FICHA 904664'!Q1832</f>
        <v/>
      </c>
      <c r="F1831" s="8">
        <f>+'CTOS FICHA 904664'!A1832</f>
        <v>0</v>
      </c>
      <c r="G1831" s="8">
        <f>+'CTOS FICHA 904664'!B1832</f>
        <v>0</v>
      </c>
      <c r="H1831" s="8">
        <f>+'CTOS FICHA 904664'!P1832</f>
        <v>0</v>
      </c>
    </row>
    <row r="1832" spans="1:8">
      <c r="A1832" t="str">
        <f>'CTOS FICHA 904946'!C1840&amp;'CTOS FICHA 904946'!D1840&amp;'CTOS FICHA 904946'!E1840&amp;'CTOS FICHA 904946'!F1840&amp;'CTOS FICHA 904946'!G1840&amp;'CTOS FICHA 904946'!H1840&amp;'CTOS FICHA 904946'!I1840</f>
        <v/>
      </c>
      <c r="B1832" s="8">
        <f>+'CTOS FICHA 904946'!A1840</f>
        <v>0</v>
      </c>
      <c r="C1832" s="8">
        <f>+'CTOS FICHA 904946'!B1840</f>
        <v>0</v>
      </c>
      <c r="D1832" s="8">
        <f>+'CTOS FICHA 904946'!P1840</f>
        <v>0</v>
      </c>
      <c r="E1832" t="str">
        <f>'CTOS FICHA 904664'!C1833&amp;'CTOS FICHA 904664'!D1833&amp;'CTOS FICHA 904664'!E1833&amp;'CTOS FICHA 904664'!F1833&amp;'CTOS FICHA 904664'!G1833&amp;'CTOS FICHA 904664'!H1833&amp;'CTOS FICHA 904664'!I1833&amp;'CTOS FICHA 904664'!Q1833</f>
        <v/>
      </c>
      <c r="F1832" s="8">
        <f>+'CTOS FICHA 904664'!A1833</f>
        <v>0</v>
      </c>
      <c r="G1832" s="8">
        <f>+'CTOS FICHA 904664'!B1833</f>
        <v>0</v>
      </c>
      <c r="H1832" s="8">
        <f>+'CTOS FICHA 904664'!P1833</f>
        <v>0</v>
      </c>
    </row>
    <row r="1833" spans="1:8">
      <c r="A1833" t="str">
        <f>'CTOS FICHA 904946'!C1841&amp;'CTOS FICHA 904946'!D1841&amp;'CTOS FICHA 904946'!E1841&amp;'CTOS FICHA 904946'!F1841&amp;'CTOS FICHA 904946'!G1841&amp;'CTOS FICHA 904946'!H1841&amp;'CTOS FICHA 904946'!I1841</f>
        <v/>
      </c>
      <c r="B1833" s="8">
        <f>+'CTOS FICHA 904946'!A1841</f>
        <v>0</v>
      </c>
      <c r="C1833" s="8">
        <f>+'CTOS FICHA 904946'!B1841</f>
        <v>0</v>
      </c>
      <c r="D1833" s="8">
        <f>+'CTOS FICHA 904946'!P1841</f>
        <v>0</v>
      </c>
      <c r="E1833" t="str">
        <f>'CTOS FICHA 904664'!C1834&amp;'CTOS FICHA 904664'!D1834&amp;'CTOS FICHA 904664'!E1834&amp;'CTOS FICHA 904664'!F1834&amp;'CTOS FICHA 904664'!G1834&amp;'CTOS FICHA 904664'!H1834&amp;'CTOS FICHA 904664'!I1834&amp;'CTOS FICHA 904664'!Q1834</f>
        <v/>
      </c>
      <c r="F1833" s="8">
        <f>+'CTOS FICHA 904664'!A1834</f>
        <v>0</v>
      </c>
      <c r="G1833" s="8">
        <f>+'CTOS FICHA 904664'!B1834</f>
        <v>0</v>
      </c>
      <c r="H1833" s="8">
        <f>+'CTOS FICHA 904664'!P1834</f>
        <v>0</v>
      </c>
    </row>
    <row r="1834" spans="1:8">
      <c r="A1834" t="str">
        <f>'CTOS FICHA 904946'!C1842&amp;'CTOS FICHA 904946'!D1842&amp;'CTOS FICHA 904946'!E1842&amp;'CTOS FICHA 904946'!F1842&amp;'CTOS FICHA 904946'!G1842&amp;'CTOS FICHA 904946'!H1842&amp;'CTOS FICHA 904946'!I1842</f>
        <v/>
      </c>
      <c r="B1834" s="8">
        <f>+'CTOS FICHA 904946'!A1842</f>
        <v>0</v>
      </c>
      <c r="C1834" s="8">
        <f>+'CTOS FICHA 904946'!B1842</f>
        <v>0</v>
      </c>
      <c r="D1834" s="8">
        <f>+'CTOS FICHA 904946'!P1842</f>
        <v>0</v>
      </c>
      <c r="E1834" t="str">
        <f>'CTOS FICHA 904664'!C1835&amp;'CTOS FICHA 904664'!D1835&amp;'CTOS FICHA 904664'!E1835&amp;'CTOS FICHA 904664'!F1835&amp;'CTOS FICHA 904664'!G1835&amp;'CTOS FICHA 904664'!H1835&amp;'CTOS FICHA 904664'!I1835&amp;'CTOS FICHA 904664'!Q1835</f>
        <v/>
      </c>
      <c r="F1834" s="8">
        <f>+'CTOS FICHA 904664'!A1835</f>
        <v>0</v>
      </c>
      <c r="G1834" s="8">
        <f>+'CTOS FICHA 904664'!B1835</f>
        <v>0</v>
      </c>
      <c r="H1834" s="8">
        <f>+'CTOS FICHA 904664'!P1835</f>
        <v>0</v>
      </c>
    </row>
    <row r="1835" spans="1:8">
      <c r="A1835" t="str">
        <f>'CTOS FICHA 904946'!C1843&amp;'CTOS FICHA 904946'!D1843&amp;'CTOS FICHA 904946'!E1843&amp;'CTOS FICHA 904946'!F1843&amp;'CTOS FICHA 904946'!G1843&amp;'CTOS FICHA 904946'!H1843&amp;'CTOS FICHA 904946'!I1843</f>
        <v/>
      </c>
      <c r="B1835" s="8">
        <f>+'CTOS FICHA 904946'!A1843</f>
        <v>0</v>
      </c>
      <c r="C1835" s="8">
        <f>+'CTOS FICHA 904946'!B1843</f>
        <v>0</v>
      </c>
      <c r="D1835" s="8">
        <f>+'CTOS FICHA 904946'!P1843</f>
        <v>0</v>
      </c>
      <c r="E1835" t="str">
        <f>'CTOS FICHA 904664'!C1836&amp;'CTOS FICHA 904664'!D1836&amp;'CTOS FICHA 904664'!E1836&amp;'CTOS FICHA 904664'!F1836&amp;'CTOS FICHA 904664'!G1836&amp;'CTOS FICHA 904664'!H1836&amp;'CTOS FICHA 904664'!I1836&amp;'CTOS FICHA 904664'!Q1836</f>
        <v/>
      </c>
      <c r="F1835" s="8">
        <f>+'CTOS FICHA 904664'!A1836</f>
        <v>0</v>
      </c>
      <c r="G1835" s="8">
        <f>+'CTOS FICHA 904664'!B1836</f>
        <v>0</v>
      </c>
      <c r="H1835" s="8">
        <f>+'CTOS FICHA 904664'!P1836</f>
        <v>0</v>
      </c>
    </row>
    <row r="1836" spans="1:8">
      <c r="A1836" t="str">
        <f>'CTOS FICHA 904946'!C1844&amp;'CTOS FICHA 904946'!D1844&amp;'CTOS FICHA 904946'!E1844&amp;'CTOS FICHA 904946'!F1844&amp;'CTOS FICHA 904946'!G1844&amp;'CTOS FICHA 904946'!H1844&amp;'CTOS FICHA 904946'!I1844</f>
        <v/>
      </c>
      <c r="B1836" s="8">
        <f>+'CTOS FICHA 904946'!A1844</f>
        <v>0</v>
      </c>
      <c r="C1836" s="8">
        <f>+'CTOS FICHA 904946'!B1844</f>
        <v>0</v>
      </c>
      <c r="D1836" s="8">
        <f>+'CTOS FICHA 904946'!P1844</f>
        <v>0</v>
      </c>
      <c r="E1836" t="str">
        <f>'CTOS FICHA 904664'!C1837&amp;'CTOS FICHA 904664'!D1837&amp;'CTOS FICHA 904664'!E1837&amp;'CTOS FICHA 904664'!F1837&amp;'CTOS FICHA 904664'!G1837&amp;'CTOS FICHA 904664'!H1837&amp;'CTOS FICHA 904664'!I1837&amp;'CTOS FICHA 904664'!Q1837</f>
        <v/>
      </c>
      <c r="F1836" s="8">
        <f>+'CTOS FICHA 904664'!A1837</f>
        <v>0</v>
      </c>
      <c r="G1836" s="8">
        <f>+'CTOS FICHA 904664'!B1837</f>
        <v>0</v>
      </c>
      <c r="H1836" s="8">
        <f>+'CTOS FICHA 904664'!P1837</f>
        <v>0</v>
      </c>
    </row>
    <row r="1837" spans="1:8">
      <c r="A1837" t="str">
        <f>'CTOS FICHA 904946'!C1845&amp;'CTOS FICHA 904946'!D1845&amp;'CTOS FICHA 904946'!E1845&amp;'CTOS FICHA 904946'!F1845&amp;'CTOS FICHA 904946'!G1845&amp;'CTOS FICHA 904946'!H1845&amp;'CTOS FICHA 904946'!I1845</f>
        <v/>
      </c>
      <c r="B1837" s="8">
        <f>+'CTOS FICHA 904946'!A1845</f>
        <v>0</v>
      </c>
      <c r="C1837" s="8">
        <f>+'CTOS FICHA 904946'!B1845</f>
        <v>0</v>
      </c>
      <c r="D1837" s="8">
        <f>+'CTOS FICHA 904946'!P1845</f>
        <v>0</v>
      </c>
      <c r="E1837" t="str">
        <f>'CTOS FICHA 904664'!C1838&amp;'CTOS FICHA 904664'!D1838&amp;'CTOS FICHA 904664'!E1838&amp;'CTOS FICHA 904664'!F1838&amp;'CTOS FICHA 904664'!G1838&amp;'CTOS FICHA 904664'!H1838&amp;'CTOS FICHA 904664'!I1838&amp;'CTOS FICHA 904664'!Q1838</f>
        <v/>
      </c>
      <c r="F1837" s="8">
        <f>+'CTOS FICHA 904664'!A1838</f>
        <v>0</v>
      </c>
      <c r="G1837" s="8">
        <f>+'CTOS FICHA 904664'!B1838</f>
        <v>0</v>
      </c>
      <c r="H1837" s="8">
        <f>+'CTOS FICHA 904664'!P1838</f>
        <v>0</v>
      </c>
    </row>
    <row r="1838" spans="1:8">
      <c r="A1838" t="str">
        <f>'CTOS FICHA 904946'!C1846&amp;'CTOS FICHA 904946'!D1846&amp;'CTOS FICHA 904946'!E1846&amp;'CTOS FICHA 904946'!F1846&amp;'CTOS FICHA 904946'!G1846&amp;'CTOS FICHA 904946'!H1846&amp;'CTOS FICHA 904946'!I1846</f>
        <v/>
      </c>
      <c r="B1838" s="8">
        <f>+'CTOS FICHA 904946'!A1846</f>
        <v>0</v>
      </c>
      <c r="C1838" s="8">
        <f>+'CTOS FICHA 904946'!B1846</f>
        <v>0</v>
      </c>
      <c r="D1838" s="8">
        <f>+'CTOS FICHA 904946'!P1846</f>
        <v>0</v>
      </c>
      <c r="E1838" t="str">
        <f>'CTOS FICHA 904664'!C1839&amp;'CTOS FICHA 904664'!D1839&amp;'CTOS FICHA 904664'!E1839&amp;'CTOS FICHA 904664'!F1839&amp;'CTOS FICHA 904664'!G1839&amp;'CTOS FICHA 904664'!H1839&amp;'CTOS FICHA 904664'!I1839&amp;'CTOS FICHA 904664'!Q1839</f>
        <v/>
      </c>
      <c r="F1838" s="8">
        <f>+'CTOS FICHA 904664'!A1839</f>
        <v>0</v>
      </c>
      <c r="G1838" s="8">
        <f>+'CTOS FICHA 904664'!B1839</f>
        <v>0</v>
      </c>
      <c r="H1838" s="8">
        <f>+'CTOS FICHA 904664'!P1839</f>
        <v>0</v>
      </c>
    </row>
    <row r="1839" spans="1:8">
      <c r="A1839" t="str">
        <f>'CTOS FICHA 904946'!C1847&amp;'CTOS FICHA 904946'!D1847&amp;'CTOS FICHA 904946'!E1847&amp;'CTOS FICHA 904946'!F1847&amp;'CTOS FICHA 904946'!G1847&amp;'CTOS FICHA 904946'!H1847&amp;'CTOS FICHA 904946'!I1847</f>
        <v/>
      </c>
      <c r="B1839" s="8">
        <f>+'CTOS FICHA 904946'!A1847</f>
        <v>0</v>
      </c>
      <c r="C1839" s="8">
        <f>+'CTOS FICHA 904946'!B1847</f>
        <v>0</v>
      </c>
      <c r="D1839" s="8">
        <f>+'CTOS FICHA 904946'!P1847</f>
        <v>0</v>
      </c>
      <c r="E1839" t="str">
        <f>'CTOS FICHA 904664'!C1840&amp;'CTOS FICHA 904664'!D1840&amp;'CTOS FICHA 904664'!E1840&amp;'CTOS FICHA 904664'!F1840&amp;'CTOS FICHA 904664'!G1840&amp;'CTOS FICHA 904664'!H1840&amp;'CTOS FICHA 904664'!I1840&amp;'CTOS FICHA 904664'!Q1840</f>
        <v/>
      </c>
      <c r="F1839" s="8">
        <f>+'CTOS FICHA 904664'!A1840</f>
        <v>0</v>
      </c>
      <c r="G1839" s="8">
        <f>+'CTOS FICHA 904664'!B1840</f>
        <v>0</v>
      </c>
      <c r="H1839" s="8">
        <f>+'CTOS FICHA 904664'!P1840</f>
        <v>0</v>
      </c>
    </row>
    <row r="1840" spans="1:8">
      <c r="A1840" t="str">
        <f>'CTOS FICHA 904946'!C1848&amp;'CTOS FICHA 904946'!D1848&amp;'CTOS FICHA 904946'!E1848&amp;'CTOS FICHA 904946'!F1848&amp;'CTOS FICHA 904946'!G1848&amp;'CTOS FICHA 904946'!H1848&amp;'CTOS FICHA 904946'!I1848</f>
        <v/>
      </c>
      <c r="B1840" s="8">
        <f>+'CTOS FICHA 904946'!A1848</f>
        <v>0</v>
      </c>
      <c r="C1840" s="8">
        <f>+'CTOS FICHA 904946'!B1848</f>
        <v>0</v>
      </c>
      <c r="D1840" s="8">
        <f>+'CTOS FICHA 904946'!P1848</f>
        <v>0</v>
      </c>
      <c r="E1840" t="str">
        <f>'CTOS FICHA 904664'!C1841&amp;'CTOS FICHA 904664'!D1841&amp;'CTOS FICHA 904664'!E1841&amp;'CTOS FICHA 904664'!F1841&amp;'CTOS FICHA 904664'!G1841&amp;'CTOS FICHA 904664'!H1841&amp;'CTOS FICHA 904664'!I1841&amp;'CTOS FICHA 904664'!Q1841</f>
        <v/>
      </c>
      <c r="F1840" s="8">
        <f>+'CTOS FICHA 904664'!A1841</f>
        <v>0</v>
      </c>
      <c r="G1840" s="8">
        <f>+'CTOS FICHA 904664'!B1841</f>
        <v>0</v>
      </c>
      <c r="H1840" s="8">
        <f>+'CTOS FICHA 904664'!P1841</f>
        <v>0</v>
      </c>
    </row>
    <row r="1841" spans="1:8">
      <c r="A1841" t="str">
        <f>'CTOS FICHA 904946'!C1849&amp;'CTOS FICHA 904946'!D1849&amp;'CTOS FICHA 904946'!E1849&amp;'CTOS FICHA 904946'!F1849&amp;'CTOS FICHA 904946'!G1849&amp;'CTOS FICHA 904946'!H1849&amp;'CTOS FICHA 904946'!I1849</f>
        <v/>
      </c>
      <c r="B1841" s="8">
        <f>+'CTOS FICHA 904946'!A1849</f>
        <v>0</v>
      </c>
      <c r="C1841" s="8">
        <f>+'CTOS FICHA 904946'!B1849</f>
        <v>0</v>
      </c>
      <c r="D1841" s="8">
        <f>+'CTOS FICHA 904946'!P1849</f>
        <v>0</v>
      </c>
      <c r="E1841" t="str">
        <f>'CTOS FICHA 904664'!C1842&amp;'CTOS FICHA 904664'!D1842&amp;'CTOS FICHA 904664'!E1842&amp;'CTOS FICHA 904664'!F1842&amp;'CTOS FICHA 904664'!G1842&amp;'CTOS FICHA 904664'!H1842&amp;'CTOS FICHA 904664'!I1842&amp;'CTOS FICHA 904664'!Q1842</f>
        <v/>
      </c>
      <c r="F1841" s="8">
        <f>+'CTOS FICHA 904664'!A1842</f>
        <v>0</v>
      </c>
      <c r="G1841" s="8">
        <f>+'CTOS FICHA 904664'!B1842</f>
        <v>0</v>
      </c>
      <c r="H1841" s="8">
        <f>+'CTOS FICHA 904664'!P1842</f>
        <v>0</v>
      </c>
    </row>
    <row r="1842" spans="1:8">
      <c r="A1842" t="str">
        <f>'CTOS FICHA 904946'!C1850&amp;'CTOS FICHA 904946'!D1850&amp;'CTOS FICHA 904946'!E1850&amp;'CTOS FICHA 904946'!F1850&amp;'CTOS FICHA 904946'!G1850&amp;'CTOS FICHA 904946'!H1850&amp;'CTOS FICHA 904946'!I1850</f>
        <v/>
      </c>
      <c r="B1842" s="8">
        <f>+'CTOS FICHA 904946'!A1850</f>
        <v>0</v>
      </c>
      <c r="C1842" s="8">
        <f>+'CTOS FICHA 904946'!B1850</f>
        <v>0</v>
      </c>
      <c r="D1842" s="8">
        <f>+'CTOS FICHA 904946'!P1850</f>
        <v>0</v>
      </c>
      <c r="E1842" t="str">
        <f>'CTOS FICHA 904664'!C1843&amp;'CTOS FICHA 904664'!D1843&amp;'CTOS FICHA 904664'!E1843&amp;'CTOS FICHA 904664'!F1843&amp;'CTOS FICHA 904664'!G1843&amp;'CTOS FICHA 904664'!H1843&amp;'CTOS FICHA 904664'!I1843&amp;'CTOS FICHA 904664'!Q1843</f>
        <v/>
      </c>
      <c r="F1842" s="8">
        <f>+'CTOS FICHA 904664'!A1843</f>
        <v>0</v>
      </c>
      <c r="G1842" s="8">
        <f>+'CTOS FICHA 904664'!B1843</f>
        <v>0</v>
      </c>
      <c r="H1842" s="8">
        <f>+'CTOS FICHA 904664'!P1843</f>
        <v>0</v>
      </c>
    </row>
    <row r="1843" spans="1:8">
      <c r="A1843" t="str">
        <f>'CTOS FICHA 904946'!C1851&amp;'CTOS FICHA 904946'!D1851&amp;'CTOS FICHA 904946'!E1851&amp;'CTOS FICHA 904946'!F1851&amp;'CTOS FICHA 904946'!G1851&amp;'CTOS FICHA 904946'!H1851&amp;'CTOS FICHA 904946'!I1851</f>
        <v/>
      </c>
      <c r="B1843" s="8">
        <f>+'CTOS FICHA 904946'!A1851</f>
        <v>0</v>
      </c>
      <c r="C1843" s="8">
        <f>+'CTOS FICHA 904946'!B1851</f>
        <v>0</v>
      </c>
      <c r="D1843" s="8">
        <f>+'CTOS FICHA 904946'!P1851</f>
        <v>0</v>
      </c>
      <c r="E1843" t="str">
        <f>'CTOS FICHA 904664'!C1844&amp;'CTOS FICHA 904664'!D1844&amp;'CTOS FICHA 904664'!E1844&amp;'CTOS FICHA 904664'!F1844&amp;'CTOS FICHA 904664'!G1844&amp;'CTOS FICHA 904664'!H1844&amp;'CTOS FICHA 904664'!I1844&amp;'CTOS FICHA 904664'!Q1844</f>
        <v/>
      </c>
      <c r="F1843" s="8">
        <f>+'CTOS FICHA 904664'!A1844</f>
        <v>0</v>
      </c>
      <c r="G1843" s="8">
        <f>+'CTOS FICHA 904664'!B1844</f>
        <v>0</v>
      </c>
      <c r="H1843" s="8">
        <f>+'CTOS FICHA 904664'!P1844</f>
        <v>0</v>
      </c>
    </row>
    <row r="1844" spans="1:8">
      <c r="A1844" t="str">
        <f>'CTOS FICHA 904946'!C1852&amp;'CTOS FICHA 904946'!D1852&amp;'CTOS FICHA 904946'!E1852&amp;'CTOS FICHA 904946'!F1852&amp;'CTOS FICHA 904946'!G1852&amp;'CTOS FICHA 904946'!H1852&amp;'CTOS FICHA 904946'!I1852</f>
        <v/>
      </c>
      <c r="B1844" s="8">
        <f>+'CTOS FICHA 904946'!A1852</f>
        <v>0</v>
      </c>
      <c r="C1844" s="8">
        <f>+'CTOS FICHA 904946'!B1852</f>
        <v>0</v>
      </c>
      <c r="D1844" s="8">
        <f>+'CTOS FICHA 904946'!P1852</f>
        <v>0</v>
      </c>
      <c r="E1844" t="str">
        <f>'CTOS FICHA 904664'!C1845&amp;'CTOS FICHA 904664'!D1845&amp;'CTOS FICHA 904664'!E1845&amp;'CTOS FICHA 904664'!F1845&amp;'CTOS FICHA 904664'!G1845&amp;'CTOS FICHA 904664'!H1845&amp;'CTOS FICHA 904664'!I1845&amp;'CTOS FICHA 904664'!Q1845</f>
        <v/>
      </c>
      <c r="F1844" s="8">
        <f>+'CTOS FICHA 904664'!A1845</f>
        <v>0</v>
      </c>
      <c r="G1844" s="8">
        <f>+'CTOS FICHA 904664'!B1845</f>
        <v>0</v>
      </c>
      <c r="H1844" s="8">
        <f>+'CTOS FICHA 904664'!P1845</f>
        <v>0</v>
      </c>
    </row>
    <row r="1845" spans="1:8">
      <c r="A1845" t="str">
        <f>'CTOS FICHA 904946'!C1853&amp;'CTOS FICHA 904946'!D1853&amp;'CTOS FICHA 904946'!E1853&amp;'CTOS FICHA 904946'!F1853&amp;'CTOS FICHA 904946'!G1853&amp;'CTOS FICHA 904946'!H1853&amp;'CTOS FICHA 904946'!I1853</f>
        <v/>
      </c>
      <c r="B1845" s="8">
        <f>+'CTOS FICHA 904946'!A1853</f>
        <v>0</v>
      </c>
      <c r="C1845" s="8">
        <f>+'CTOS FICHA 904946'!B1853</f>
        <v>0</v>
      </c>
      <c r="D1845" s="8">
        <f>+'CTOS FICHA 904946'!P1853</f>
        <v>0</v>
      </c>
      <c r="E1845" t="str">
        <f>'CTOS FICHA 904664'!C1846&amp;'CTOS FICHA 904664'!D1846&amp;'CTOS FICHA 904664'!E1846&amp;'CTOS FICHA 904664'!F1846&amp;'CTOS FICHA 904664'!G1846&amp;'CTOS FICHA 904664'!H1846&amp;'CTOS FICHA 904664'!I1846&amp;'CTOS FICHA 904664'!Q1846</f>
        <v/>
      </c>
      <c r="F1845" s="8">
        <f>+'CTOS FICHA 904664'!A1846</f>
        <v>0</v>
      </c>
      <c r="G1845" s="8">
        <f>+'CTOS FICHA 904664'!B1846</f>
        <v>0</v>
      </c>
      <c r="H1845" s="8">
        <f>+'CTOS FICHA 904664'!P1846</f>
        <v>0</v>
      </c>
    </row>
    <row r="1846" spans="1:8">
      <c r="A1846" t="str">
        <f>'CTOS FICHA 904946'!C1854&amp;'CTOS FICHA 904946'!D1854&amp;'CTOS FICHA 904946'!E1854&amp;'CTOS FICHA 904946'!F1854&amp;'CTOS FICHA 904946'!G1854&amp;'CTOS FICHA 904946'!H1854&amp;'CTOS FICHA 904946'!I1854</f>
        <v/>
      </c>
      <c r="B1846" s="8">
        <f>+'CTOS FICHA 904946'!A1854</f>
        <v>0</v>
      </c>
      <c r="C1846" s="8">
        <f>+'CTOS FICHA 904946'!B1854</f>
        <v>0</v>
      </c>
      <c r="D1846" s="8">
        <f>+'CTOS FICHA 904946'!P1854</f>
        <v>0</v>
      </c>
      <c r="E1846" t="str">
        <f>'CTOS FICHA 904664'!C1847&amp;'CTOS FICHA 904664'!D1847&amp;'CTOS FICHA 904664'!E1847&amp;'CTOS FICHA 904664'!F1847&amp;'CTOS FICHA 904664'!G1847&amp;'CTOS FICHA 904664'!H1847&amp;'CTOS FICHA 904664'!I1847&amp;'CTOS FICHA 904664'!Q1847</f>
        <v/>
      </c>
      <c r="F1846" s="8">
        <f>+'CTOS FICHA 904664'!A1847</f>
        <v>0</v>
      </c>
      <c r="G1846" s="8">
        <f>+'CTOS FICHA 904664'!B1847</f>
        <v>0</v>
      </c>
      <c r="H1846" s="8">
        <f>+'CTOS FICHA 904664'!P1847</f>
        <v>0</v>
      </c>
    </row>
    <row r="1847" spans="1:8">
      <c r="A1847" t="str">
        <f>'CTOS FICHA 904946'!C1855&amp;'CTOS FICHA 904946'!D1855&amp;'CTOS FICHA 904946'!E1855&amp;'CTOS FICHA 904946'!F1855&amp;'CTOS FICHA 904946'!G1855&amp;'CTOS FICHA 904946'!H1855&amp;'CTOS FICHA 904946'!I1855</f>
        <v/>
      </c>
      <c r="B1847" s="8">
        <f>+'CTOS FICHA 904946'!A1855</f>
        <v>0</v>
      </c>
      <c r="C1847" s="8">
        <f>+'CTOS FICHA 904946'!B1855</f>
        <v>0</v>
      </c>
      <c r="D1847" s="8">
        <f>+'CTOS FICHA 904946'!P1855</f>
        <v>0</v>
      </c>
      <c r="E1847" t="str">
        <f>'CTOS FICHA 904664'!C1848&amp;'CTOS FICHA 904664'!D1848&amp;'CTOS FICHA 904664'!E1848&amp;'CTOS FICHA 904664'!F1848&amp;'CTOS FICHA 904664'!G1848&amp;'CTOS FICHA 904664'!H1848&amp;'CTOS FICHA 904664'!I1848&amp;'CTOS FICHA 904664'!Q1848</f>
        <v/>
      </c>
      <c r="F1847" s="8">
        <f>+'CTOS FICHA 904664'!A1848</f>
        <v>0</v>
      </c>
      <c r="G1847" s="8">
        <f>+'CTOS FICHA 904664'!B1848</f>
        <v>0</v>
      </c>
      <c r="H1847" s="8">
        <f>+'CTOS FICHA 904664'!P1848</f>
        <v>0</v>
      </c>
    </row>
    <row r="1848" spans="1:8">
      <c r="A1848" t="str">
        <f>'CTOS FICHA 904946'!C1856&amp;'CTOS FICHA 904946'!D1856&amp;'CTOS FICHA 904946'!E1856&amp;'CTOS FICHA 904946'!F1856&amp;'CTOS FICHA 904946'!G1856&amp;'CTOS FICHA 904946'!H1856&amp;'CTOS FICHA 904946'!I1856</f>
        <v/>
      </c>
      <c r="B1848" s="8">
        <f>+'CTOS FICHA 904946'!A1856</f>
        <v>0</v>
      </c>
      <c r="C1848" s="8">
        <f>+'CTOS FICHA 904946'!B1856</f>
        <v>0</v>
      </c>
      <c r="D1848" s="8">
        <f>+'CTOS FICHA 904946'!P1856</f>
        <v>0</v>
      </c>
      <c r="E1848" t="str">
        <f>'CTOS FICHA 904664'!C1849&amp;'CTOS FICHA 904664'!D1849&amp;'CTOS FICHA 904664'!E1849&amp;'CTOS FICHA 904664'!F1849&amp;'CTOS FICHA 904664'!G1849&amp;'CTOS FICHA 904664'!H1849&amp;'CTOS FICHA 904664'!I1849&amp;'CTOS FICHA 904664'!Q1849</f>
        <v/>
      </c>
      <c r="F1848" s="8">
        <f>+'CTOS FICHA 904664'!A1849</f>
        <v>0</v>
      </c>
      <c r="G1848" s="8">
        <f>+'CTOS FICHA 904664'!B1849</f>
        <v>0</v>
      </c>
      <c r="H1848" s="8">
        <f>+'CTOS FICHA 904664'!P1849</f>
        <v>0</v>
      </c>
    </row>
    <row r="1849" spans="1:8">
      <c r="A1849" t="str">
        <f>'CTOS FICHA 904946'!C1857&amp;'CTOS FICHA 904946'!D1857&amp;'CTOS FICHA 904946'!E1857&amp;'CTOS FICHA 904946'!F1857&amp;'CTOS FICHA 904946'!G1857&amp;'CTOS FICHA 904946'!H1857&amp;'CTOS FICHA 904946'!I1857</f>
        <v/>
      </c>
      <c r="B1849" s="8">
        <f>+'CTOS FICHA 904946'!A1857</f>
        <v>0</v>
      </c>
      <c r="C1849" s="8">
        <f>+'CTOS FICHA 904946'!B1857</f>
        <v>0</v>
      </c>
      <c r="D1849" s="8">
        <f>+'CTOS FICHA 904946'!P1857</f>
        <v>0</v>
      </c>
      <c r="E1849" t="str">
        <f>'CTOS FICHA 904664'!C1850&amp;'CTOS FICHA 904664'!D1850&amp;'CTOS FICHA 904664'!E1850&amp;'CTOS FICHA 904664'!F1850&amp;'CTOS FICHA 904664'!G1850&amp;'CTOS FICHA 904664'!H1850&amp;'CTOS FICHA 904664'!I1850&amp;'CTOS FICHA 904664'!Q1850</f>
        <v/>
      </c>
      <c r="F1849" s="8">
        <f>+'CTOS FICHA 904664'!A1850</f>
        <v>0</v>
      </c>
      <c r="G1849" s="8">
        <f>+'CTOS FICHA 904664'!B1850</f>
        <v>0</v>
      </c>
      <c r="H1849" s="8">
        <f>+'CTOS FICHA 904664'!P1850</f>
        <v>0</v>
      </c>
    </row>
    <row r="1850" spans="1:8">
      <c r="A1850" t="str">
        <f>'CTOS FICHA 904946'!C1858&amp;'CTOS FICHA 904946'!D1858&amp;'CTOS FICHA 904946'!E1858&amp;'CTOS FICHA 904946'!F1858&amp;'CTOS FICHA 904946'!G1858&amp;'CTOS FICHA 904946'!H1858&amp;'CTOS FICHA 904946'!I1858</f>
        <v/>
      </c>
      <c r="B1850" s="8">
        <f>+'CTOS FICHA 904946'!A1858</f>
        <v>0</v>
      </c>
      <c r="C1850" s="8">
        <f>+'CTOS FICHA 904946'!B1858</f>
        <v>0</v>
      </c>
      <c r="D1850" s="8">
        <f>+'CTOS FICHA 904946'!P1858</f>
        <v>0</v>
      </c>
      <c r="E1850" t="str">
        <f>'CTOS FICHA 904664'!C1851&amp;'CTOS FICHA 904664'!D1851&amp;'CTOS FICHA 904664'!E1851&amp;'CTOS FICHA 904664'!F1851&amp;'CTOS FICHA 904664'!G1851&amp;'CTOS FICHA 904664'!H1851&amp;'CTOS FICHA 904664'!I1851&amp;'CTOS FICHA 904664'!Q1851</f>
        <v/>
      </c>
      <c r="F1850" s="8">
        <f>+'CTOS FICHA 904664'!A1851</f>
        <v>0</v>
      </c>
      <c r="G1850" s="8">
        <f>+'CTOS FICHA 904664'!B1851</f>
        <v>0</v>
      </c>
      <c r="H1850" s="8">
        <f>+'CTOS FICHA 904664'!P1851</f>
        <v>0</v>
      </c>
    </row>
    <row r="1851" spans="1:8">
      <c r="A1851" t="str">
        <f>'CTOS FICHA 904946'!C1859&amp;'CTOS FICHA 904946'!D1859&amp;'CTOS FICHA 904946'!E1859&amp;'CTOS FICHA 904946'!F1859&amp;'CTOS FICHA 904946'!G1859&amp;'CTOS FICHA 904946'!H1859&amp;'CTOS FICHA 904946'!I1859</f>
        <v/>
      </c>
      <c r="B1851" s="8">
        <f>+'CTOS FICHA 904946'!A1859</f>
        <v>0</v>
      </c>
      <c r="C1851" s="8">
        <f>+'CTOS FICHA 904946'!B1859</f>
        <v>0</v>
      </c>
      <c r="D1851" s="8">
        <f>+'CTOS FICHA 904946'!P1859</f>
        <v>0</v>
      </c>
      <c r="E1851" t="str">
        <f>'CTOS FICHA 904664'!C1852&amp;'CTOS FICHA 904664'!D1852&amp;'CTOS FICHA 904664'!E1852&amp;'CTOS FICHA 904664'!F1852&amp;'CTOS FICHA 904664'!G1852&amp;'CTOS FICHA 904664'!H1852&amp;'CTOS FICHA 904664'!I1852&amp;'CTOS FICHA 904664'!Q1852</f>
        <v/>
      </c>
      <c r="F1851" s="8">
        <f>+'CTOS FICHA 904664'!A1852</f>
        <v>0</v>
      </c>
      <c r="G1851" s="8">
        <f>+'CTOS FICHA 904664'!B1852</f>
        <v>0</v>
      </c>
      <c r="H1851" s="8">
        <f>+'CTOS FICHA 904664'!P1852</f>
        <v>0</v>
      </c>
    </row>
    <row r="1852" spans="1:8">
      <c r="A1852" t="str">
        <f>'CTOS FICHA 904946'!C1860&amp;'CTOS FICHA 904946'!D1860&amp;'CTOS FICHA 904946'!E1860&amp;'CTOS FICHA 904946'!F1860&amp;'CTOS FICHA 904946'!G1860&amp;'CTOS FICHA 904946'!H1860&amp;'CTOS FICHA 904946'!I1860</f>
        <v/>
      </c>
      <c r="B1852" s="8">
        <f>+'CTOS FICHA 904946'!A1860</f>
        <v>0</v>
      </c>
      <c r="C1852" s="8">
        <f>+'CTOS FICHA 904946'!B1860</f>
        <v>0</v>
      </c>
      <c r="D1852" s="8">
        <f>+'CTOS FICHA 904946'!P1860</f>
        <v>0</v>
      </c>
      <c r="E1852" t="str">
        <f>'CTOS FICHA 904664'!C1853&amp;'CTOS FICHA 904664'!D1853&amp;'CTOS FICHA 904664'!E1853&amp;'CTOS FICHA 904664'!F1853&amp;'CTOS FICHA 904664'!G1853&amp;'CTOS FICHA 904664'!H1853&amp;'CTOS FICHA 904664'!I1853&amp;'CTOS FICHA 904664'!Q1853</f>
        <v/>
      </c>
      <c r="F1852" s="8">
        <f>+'CTOS FICHA 904664'!A1853</f>
        <v>0</v>
      </c>
      <c r="G1852" s="8">
        <f>+'CTOS FICHA 904664'!B1853</f>
        <v>0</v>
      </c>
      <c r="H1852" s="8">
        <f>+'CTOS FICHA 904664'!P1853</f>
        <v>0</v>
      </c>
    </row>
    <row r="1853" spans="1:8">
      <c r="A1853" t="str">
        <f>'CTOS FICHA 904946'!C1861&amp;'CTOS FICHA 904946'!D1861&amp;'CTOS FICHA 904946'!E1861&amp;'CTOS FICHA 904946'!F1861&amp;'CTOS FICHA 904946'!G1861&amp;'CTOS FICHA 904946'!H1861&amp;'CTOS FICHA 904946'!I1861</f>
        <v/>
      </c>
      <c r="B1853" s="8">
        <f>+'CTOS FICHA 904946'!A1861</f>
        <v>0</v>
      </c>
      <c r="C1853" s="8">
        <f>+'CTOS FICHA 904946'!B1861</f>
        <v>0</v>
      </c>
      <c r="D1853" s="8">
        <f>+'CTOS FICHA 904946'!P1861</f>
        <v>0</v>
      </c>
      <c r="E1853" t="str">
        <f>'CTOS FICHA 904664'!C1854&amp;'CTOS FICHA 904664'!D1854&amp;'CTOS FICHA 904664'!E1854&amp;'CTOS FICHA 904664'!F1854&amp;'CTOS FICHA 904664'!G1854&amp;'CTOS FICHA 904664'!H1854&amp;'CTOS FICHA 904664'!I1854&amp;'CTOS FICHA 904664'!Q1854</f>
        <v/>
      </c>
      <c r="F1853" s="8">
        <f>+'CTOS FICHA 904664'!A1854</f>
        <v>0</v>
      </c>
      <c r="G1853" s="8">
        <f>+'CTOS FICHA 904664'!B1854</f>
        <v>0</v>
      </c>
      <c r="H1853" s="8">
        <f>+'CTOS FICHA 904664'!P1854</f>
        <v>0</v>
      </c>
    </row>
    <row r="1854" spans="1:8">
      <c r="A1854" t="str">
        <f>'CTOS FICHA 904946'!C1862&amp;'CTOS FICHA 904946'!D1862&amp;'CTOS FICHA 904946'!E1862&amp;'CTOS FICHA 904946'!F1862&amp;'CTOS FICHA 904946'!G1862&amp;'CTOS FICHA 904946'!H1862&amp;'CTOS FICHA 904946'!I1862</f>
        <v/>
      </c>
      <c r="B1854" s="8">
        <f>+'CTOS FICHA 904946'!A1862</f>
        <v>0</v>
      </c>
      <c r="C1854" s="8">
        <f>+'CTOS FICHA 904946'!B1862</f>
        <v>0</v>
      </c>
      <c r="D1854" s="8">
        <f>+'CTOS FICHA 904946'!P1862</f>
        <v>0</v>
      </c>
      <c r="E1854" t="str">
        <f>'CTOS FICHA 904664'!C1855&amp;'CTOS FICHA 904664'!D1855&amp;'CTOS FICHA 904664'!E1855&amp;'CTOS FICHA 904664'!F1855&amp;'CTOS FICHA 904664'!G1855&amp;'CTOS FICHA 904664'!H1855&amp;'CTOS FICHA 904664'!I1855&amp;'CTOS FICHA 904664'!Q1855</f>
        <v/>
      </c>
      <c r="F1854" s="8">
        <f>+'CTOS FICHA 904664'!A1855</f>
        <v>0</v>
      </c>
      <c r="G1854" s="8">
        <f>+'CTOS FICHA 904664'!B1855</f>
        <v>0</v>
      </c>
      <c r="H1854" s="8">
        <f>+'CTOS FICHA 904664'!P1855</f>
        <v>0</v>
      </c>
    </row>
    <row r="1855" spans="1:8">
      <c r="A1855" t="str">
        <f>'CTOS FICHA 904946'!C1863&amp;'CTOS FICHA 904946'!D1863&amp;'CTOS FICHA 904946'!E1863&amp;'CTOS FICHA 904946'!F1863&amp;'CTOS FICHA 904946'!G1863&amp;'CTOS FICHA 904946'!H1863&amp;'CTOS FICHA 904946'!I1863</f>
        <v/>
      </c>
      <c r="B1855" s="8">
        <f>+'CTOS FICHA 904946'!A1863</f>
        <v>0</v>
      </c>
      <c r="C1855" s="8">
        <f>+'CTOS FICHA 904946'!B1863</f>
        <v>0</v>
      </c>
      <c r="D1855" s="8">
        <f>+'CTOS FICHA 904946'!P1863</f>
        <v>0</v>
      </c>
      <c r="E1855" t="str">
        <f>'CTOS FICHA 904664'!C1856&amp;'CTOS FICHA 904664'!D1856&amp;'CTOS FICHA 904664'!E1856&amp;'CTOS FICHA 904664'!F1856&amp;'CTOS FICHA 904664'!G1856&amp;'CTOS FICHA 904664'!H1856&amp;'CTOS FICHA 904664'!I1856&amp;'CTOS FICHA 904664'!Q1856</f>
        <v/>
      </c>
      <c r="F1855" s="8">
        <f>+'CTOS FICHA 904664'!A1856</f>
        <v>0</v>
      </c>
      <c r="G1855" s="8">
        <f>+'CTOS FICHA 904664'!B1856</f>
        <v>0</v>
      </c>
      <c r="H1855" s="8">
        <f>+'CTOS FICHA 904664'!P1856</f>
        <v>0</v>
      </c>
    </row>
    <row r="1856" spans="1:8">
      <c r="A1856" t="str">
        <f>'CTOS FICHA 904946'!C1864&amp;'CTOS FICHA 904946'!D1864&amp;'CTOS FICHA 904946'!E1864&amp;'CTOS FICHA 904946'!F1864&amp;'CTOS FICHA 904946'!G1864&amp;'CTOS FICHA 904946'!H1864&amp;'CTOS FICHA 904946'!I1864</f>
        <v/>
      </c>
      <c r="B1856" s="8">
        <f>+'CTOS FICHA 904946'!A1864</f>
        <v>0</v>
      </c>
      <c r="C1856" s="8">
        <f>+'CTOS FICHA 904946'!B1864</f>
        <v>0</v>
      </c>
      <c r="D1856" s="8">
        <f>+'CTOS FICHA 904946'!P1864</f>
        <v>0</v>
      </c>
      <c r="E1856" t="str">
        <f>'CTOS FICHA 904664'!C1857&amp;'CTOS FICHA 904664'!D1857&amp;'CTOS FICHA 904664'!E1857&amp;'CTOS FICHA 904664'!F1857&amp;'CTOS FICHA 904664'!G1857&amp;'CTOS FICHA 904664'!H1857&amp;'CTOS FICHA 904664'!I1857&amp;'CTOS FICHA 904664'!Q1857</f>
        <v/>
      </c>
      <c r="F1856" s="8">
        <f>+'CTOS FICHA 904664'!A1857</f>
        <v>0</v>
      </c>
      <c r="G1856" s="8">
        <f>+'CTOS FICHA 904664'!B1857</f>
        <v>0</v>
      </c>
      <c r="H1856" s="8">
        <f>+'CTOS FICHA 904664'!P1857</f>
        <v>0</v>
      </c>
    </row>
    <row r="1857" spans="1:8">
      <c r="A1857" t="str">
        <f>'CTOS FICHA 904946'!C1865&amp;'CTOS FICHA 904946'!D1865&amp;'CTOS FICHA 904946'!E1865&amp;'CTOS FICHA 904946'!F1865&amp;'CTOS FICHA 904946'!G1865&amp;'CTOS FICHA 904946'!H1865&amp;'CTOS FICHA 904946'!I1865</f>
        <v/>
      </c>
      <c r="B1857" s="8">
        <f>+'CTOS FICHA 904946'!A1865</f>
        <v>0</v>
      </c>
      <c r="C1857" s="8">
        <f>+'CTOS FICHA 904946'!B1865</f>
        <v>0</v>
      </c>
      <c r="D1857" s="8">
        <f>+'CTOS FICHA 904946'!P1865</f>
        <v>0</v>
      </c>
      <c r="E1857" t="str">
        <f>'CTOS FICHA 904664'!C1858&amp;'CTOS FICHA 904664'!D1858&amp;'CTOS FICHA 904664'!E1858&amp;'CTOS FICHA 904664'!F1858&amp;'CTOS FICHA 904664'!G1858&amp;'CTOS FICHA 904664'!H1858&amp;'CTOS FICHA 904664'!I1858&amp;'CTOS FICHA 904664'!Q1858</f>
        <v/>
      </c>
      <c r="F1857" s="8">
        <f>+'CTOS FICHA 904664'!A1858</f>
        <v>0</v>
      </c>
      <c r="G1857" s="8">
        <f>+'CTOS FICHA 904664'!B1858</f>
        <v>0</v>
      </c>
      <c r="H1857" s="8">
        <f>+'CTOS FICHA 904664'!P1858</f>
        <v>0</v>
      </c>
    </row>
    <row r="1858" spans="1:8">
      <c r="A1858" t="str">
        <f>'CTOS FICHA 904946'!C1866&amp;'CTOS FICHA 904946'!D1866&amp;'CTOS FICHA 904946'!E1866&amp;'CTOS FICHA 904946'!F1866&amp;'CTOS FICHA 904946'!G1866&amp;'CTOS FICHA 904946'!H1866&amp;'CTOS FICHA 904946'!I1866</f>
        <v/>
      </c>
      <c r="B1858" s="8">
        <f>+'CTOS FICHA 904946'!A1866</f>
        <v>0</v>
      </c>
      <c r="C1858" s="8">
        <f>+'CTOS FICHA 904946'!B1866</f>
        <v>0</v>
      </c>
      <c r="D1858" s="8">
        <f>+'CTOS FICHA 904946'!P1866</f>
        <v>0</v>
      </c>
      <c r="E1858" t="str">
        <f>'CTOS FICHA 904664'!C1859&amp;'CTOS FICHA 904664'!D1859&amp;'CTOS FICHA 904664'!E1859&amp;'CTOS FICHA 904664'!F1859&amp;'CTOS FICHA 904664'!G1859&amp;'CTOS FICHA 904664'!H1859&amp;'CTOS FICHA 904664'!I1859&amp;'CTOS FICHA 904664'!Q1859</f>
        <v/>
      </c>
      <c r="F1858" s="8">
        <f>+'CTOS FICHA 904664'!A1859</f>
        <v>0</v>
      </c>
      <c r="G1858" s="8">
        <f>+'CTOS FICHA 904664'!B1859</f>
        <v>0</v>
      </c>
      <c r="H1858" s="8">
        <f>+'CTOS FICHA 904664'!P1859</f>
        <v>0</v>
      </c>
    </row>
    <row r="1859" spans="1:8">
      <c r="A1859" t="str">
        <f>'CTOS FICHA 904946'!C1867&amp;'CTOS FICHA 904946'!D1867&amp;'CTOS FICHA 904946'!E1867&amp;'CTOS FICHA 904946'!F1867&amp;'CTOS FICHA 904946'!G1867&amp;'CTOS FICHA 904946'!H1867&amp;'CTOS FICHA 904946'!I1867</f>
        <v/>
      </c>
      <c r="B1859" s="8">
        <f>+'CTOS FICHA 904946'!A1867</f>
        <v>0</v>
      </c>
      <c r="C1859" s="8">
        <f>+'CTOS FICHA 904946'!B1867</f>
        <v>0</v>
      </c>
      <c r="D1859" s="8">
        <f>+'CTOS FICHA 904946'!P1867</f>
        <v>0</v>
      </c>
      <c r="E1859" t="str">
        <f>'CTOS FICHA 904664'!C1860&amp;'CTOS FICHA 904664'!D1860&amp;'CTOS FICHA 904664'!E1860&amp;'CTOS FICHA 904664'!F1860&amp;'CTOS FICHA 904664'!G1860&amp;'CTOS FICHA 904664'!H1860&amp;'CTOS FICHA 904664'!I1860&amp;'CTOS FICHA 904664'!Q1860</f>
        <v/>
      </c>
      <c r="F1859" s="8">
        <f>+'CTOS FICHA 904664'!A1860</f>
        <v>0</v>
      </c>
      <c r="G1859" s="8">
        <f>+'CTOS FICHA 904664'!B1860</f>
        <v>0</v>
      </c>
      <c r="H1859" s="8">
        <f>+'CTOS FICHA 904664'!P1860</f>
        <v>0</v>
      </c>
    </row>
    <row r="1860" spans="1:8">
      <c r="A1860" t="str">
        <f>'CTOS FICHA 904946'!C1868&amp;'CTOS FICHA 904946'!D1868&amp;'CTOS FICHA 904946'!E1868&amp;'CTOS FICHA 904946'!F1868&amp;'CTOS FICHA 904946'!G1868&amp;'CTOS FICHA 904946'!H1868&amp;'CTOS FICHA 904946'!I1868</f>
        <v/>
      </c>
      <c r="B1860" s="8">
        <f>+'CTOS FICHA 904946'!A1868</f>
        <v>0</v>
      </c>
      <c r="C1860" s="8">
        <f>+'CTOS FICHA 904946'!B1868</f>
        <v>0</v>
      </c>
      <c r="D1860" s="8">
        <f>+'CTOS FICHA 904946'!P1868</f>
        <v>0</v>
      </c>
      <c r="E1860" t="str">
        <f>'CTOS FICHA 904664'!C1861&amp;'CTOS FICHA 904664'!D1861&amp;'CTOS FICHA 904664'!E1861&amp;'CTOS FICHA 904664'!F1861&amp;'CTOS FICHA 904664'!G1861&amp;'CTOS FICHA 904664'!H1861&amp;'CTOS FICHA 904664'!I1861&amp;'CTOS FICHA 904664'!Q1861</f>
        <v/>
      </c>
      <c r="F1860" s="8">
        <f>+'CTOS FICHA 904664'!A1861</f>
        <v>0</v>
      </c>
      <c r="G1860" s="8">
        <f>+'CTOS FICHA 904664'!B1861</f>
        <v>0</v>
      </c>
      <c r="H1860" s="8">
        <f>+'CTOS FICHA 904664'!P1861</f>
        <v>0</v>
      </c>
    </row>
    <row r="1861" spans="1:8">
      <c r="A1861" t="str">
        <f>'CTOS FICHA 904946'!C1869&amp;'CTOS FICHA 904946'!D1869&amp;'CTOS FICHA 904946'!E1869&amp;'CTOS FICHA 904946'!F1869&amp;'CTOS FICHA 904946'!G1869&amp;'CTOS FICHA 904946'!H1869&amp;'CTOS FICHA 904946'!I1869</f>
        <v/>
      </c>
      <c r="B1861" s="8">
        <f>+'CTOS FICHA 904946'!A1869</f>
        <v>0</v>
      </c>
      <c r="C1861" s="8">
        <f>+'CTOS FICHA 904946'!B1869</f>
        <v>0</v>
      </c>
      <c r="D1861" s="8">
        <f>+'CTOS FICHA 904946'!P1869</f>
        <v>0</v>
      </c>
      <c r="E1861" t="str">
        <f>'CTOS FICHA 904664'!C1862&amp;'CTOS FICHA 904664'!D1862&amp;'CTOS FICHA 904664'!E1862&amp;'CTOS FICHA 904664'!F1862&amp;'CTOS FICHA 904664'!G1862&amp;'CTOS FICHA 904664'!H1862&amp;'CTOS FICHA 904664'!I1862&amp;'CTOS FICHA 904664'!Q1862</f>
        <v/>
      </c>
      <c r="F1861" s="8">
        <f>+'CTOS FICHA 904664'!A1862</f>
        <v>0</v>
      </c>
      <c r="G1861" s="8">
        <f>+'CTOS FICHA 904664'!B1862</f>
        <v>0</v>
      </c>
      <c r="H1861" s="8">
        <f>+'CTOS FICHA 904664'!P1862</f>
        <v>0</v>
      </c>
    </row>
    <row r="1862" spans="1:8">
      <c r="A1862" t="str">
        <f>'CTOS FICHA 904946'!C1870&amp;'CTOS FICHA 904946'!D1870&amp;'CTOS FICHA 904946'!E1870&amp;'CTOS FICHA 904946'!F1870&amp;'CTOS FICHA 904946'!G1870&amp;'CTOS FICHA 904946'!H1870&amp;'CTOS FICHA 904946'!I1870</f>
        <v/>
      </c>
      <c r="B1862" s="8">
        <f>+'CTOS FICHA 904946'!A1870</f>
        <v>0</v>
      </c>
      <c r="C1862" s="8">
        <f>+'CTOS FICHA 904946'!B1870</f>
        <v>0</v>
      </c>
      <c r="D1862" s="8">
        <f>+'CTOS FICHA 904946'!P1870</f>
        <v>0</v>
      </c>
      <c r="E1862" t="str">
        <f>'CTOS FICHA 904664'!C1863&amp;'CTOS FICHA 904664'!D1863&amp;'CTOS FICHA 904664'!E1863&amp;'CTOS FICHA 904664'!F1863&amp;'CTOS FICHA 904664'!G1863&amp;'CTOS FICHA 904664'!H1863&amp;'CTOS FICHA 904664'!I1863&amp;'CTOS FICHA 904664'!Q1863</f>
        <v/>
      </c>
      <c r="F1862" s="8">
        <f>+'CTOS FICHA 904664'!A1863</f>
        <v>0</v>
      </c>
      <c r="G1862" s="8">
        <f>+'CTOS FICHA 904664'!B1863</f>
        <v>0</v>
      </c>
      <c r="H1862" s="8">
        <f>+'CTOS FICHA 904664'!P1863</f>
        <v>0</v>
      </c>
    </row>
    <row r="1863" spans="1:8">
      <c r="A1863" t="str">
        <f>'CTOS FICHA 904946'!C1871&amp;'CTOS FICHA 904946'!D1871&amp;'CTOS FICHA 904946'!E1871&amp;'CTOS FICHA 904946'!F1871&amp;'CTOS FICHA 904946'!G1871&amp;'CTOS FICHA 904946'!H1871&amp;'CTOS FICHA 904946'!I1871</f>
        <v/>
      </c>
      <c r="B1863" s="8">
        <f>+'CTOS FICHA 904946'!A1871</f>
        <v>0</v>
      </c>
      <c r="C1863" s="8">
        <f>+'CTOS FICHA 904946'!B1871</f>
        <v>0</v>
      </c>
      <c r="D1863" s="8">
        <f>+'CTOS FICHA 904946'!P1871</f>
        <v>0</v>
      </c>
      <c r="E1863" t="str">
        <f>'CTOS FICHA 904664'!C1864&amp;'CTOS FICHA 904664'!D1864&amp;'CTOS FICHA 904664'!E1864&amp;'CTOS FICHA 904664'!F1864&amp;'CTOS FICHA 904664'!G1864&amp;'CTOS FICHA 904664'!H1864&amp;'CTOS FICHA 904664'!I1864&amp;'CTOS FICHA 904664'!Q1864</f>
        <v/>
      </c>
      <c r="F1863" s="8">
        <f>+'CTOS FICHA 904664'!A1864</f>
        <v>0</v>
      </c>
      <c r="G1863" s="8">
        <f>+'CTOS FICHA 904664'!B1864</f>
        <v>0</v>
      </c>
      <c r="H1863" s="8">
        <f>+'CTOS FICHA 904664'!P1864</f>
        <v>0</v>
      </c>
    </row>
    <row r="1864" spans="1:8">
      <c r="A1864" t="str">
        <f>'CTOS FICHA 904946'!C1872&amp;'CTOS FICHA 904946'!D1872&amp;'CTOS FICHA 904946'!E1872&amp;'CTOS FICHA 904946'!F1872&amp;'CTOS FICHA 904946'!G1872&amp;'CTOS FICHA 904946'!H1872&amp;'CTOS FICHA 904946'!I1872</f>
        <v/>
      </c>
      <c r="B1864" s="8">
        <f>+'CTOS FICHA 904946'!A1872</f>
        <v>0</v>
      </c>
      <c r="C1864" s="8">
        <f>+'CTOS FICHA 904946'!B1872</f>
        <v>0</v>
      </c>
      <c r="D1864" s="8">
        <f>+'CTOS FICHA 904946'!P1872</f>
        <v>0</v>
      </c>
      <c r="E1864" t="str">
        <f>'CTOS FICHA 904664'!C1865&amp;'CTOS FICHA 904664'!D1865&amp;'CTOS FICHA 904664'!E1865&amp;'CTOS FICHA 904664'!F1865&amp;'CTOS FICHA 904664'!G1865&amp;'CTOS FICHA 904664'!H1865&amp;'CTOS FICHA 904664'!I1865&amp;'CTOS FICHA 904664'!Q1865</f>
        <v/>
      </c>
      <c r="F1864" s="8">
        <f>+'CTOS FICHA 904664'!A1865</f>
        <v>0</v>
      </c>
      <c r="G1864" s="8">
        <f>+'CTOS FICHA 904664'!B1865</f>
        <v>0</v>
      </c>
      <c r="H1864" s="8">
        <f>+'CTOS FICHA 904664'!P1865</f>
        <v>0</v>
      </c>
    </row>
    <row r="1865" spans="1:8">
      <c r="A1865" t="str">
        <f>'CTOS FICHA 904946'!C1873&amp;'CTOS FICHA 904946'!D1873&amp;'CTOS FICHA 904946'!E1873&amp;'CTOS FICHA 904946'!F1873&amp;'CTOS FICHA 904946'!G1873&amp;'CTOS FICHA 904946'!H1873&amp;'CTOS FICHA 904946'!I1873</f>
        <v/>
      </c>
      <c r="B1865" s="8">
        <f>+'CTOS FICHA 904946'!A1873</f>
        <v>0</v>
      </c>
      <c r="C1865" s="8">
        <f>+'CTOS FICHA 904946'!B1873</f>
        <v>0</v>
      </c>
      <c r="D1865" s="8">
        <f>+'CTOS FICHA 904946'!P1873</f>
        <v>0</v>
      </c>
      <c r="E1865" t="str">
        <f>'CTOS FICHA 904664'!C1866&amp;'CTOS FICHA 904664'!D1866&amp;'CTOS FICHA 904664'!E1866&amp;'CTOS FICHA 904664'!F1866&amp;'CTOS FICHA 904664'!G1866&amp;'CTOS FICHA 904664'!H1866&amp;'CTOS FICHA 904664'!I1866&amp;'CTOS FICHA 904664'!Q1866</f>
        <v/>
      </c>
      <c r="F1865" s="8">
        <f>+'CTOS FICHA 904664'!A1866</f>
        <v>0</v>
      </c>
      <c r="G1865" s="8">
        <f>+'CTOS FICHA 904664'!B1866</f>
        <v>0</v>
      </c>
      <c r="H1865" s="8">
        <f>+'CTOS FICHA 904664'!P1866</f>
        <v>0</v>
      </c>
    </row>
    <row r="1866" spans="1:8">
      <c r="A1866" t="str">
        <f>'CTOS FICHA 904946'!C1874&amp;'CTOS FICHA 904946'!D1874&amp;'CTOS FICHA 904946'!E1874&amp;'CTOS FICHA 904946'!F1874&amp;'CTOS FICHA 904946'!G1874&amp;'CTOS FICHA 904946'!H1874&amp;'CTOS FICHA 904946'!I1874</f>
        <v/>
      </c>
      <c r="B1866" s="8">
        <f>+'CTOS FICHA 904946'!A1874</f>
        <v>0</v>
      </c>
      <c r="C1866" s="8">
        <f>+'CTOS FICHA 904946'!B1874</f>
        <v>0</v>
      </c>
      <c r="D1866" s="8">
        <f>+'CTOS FICHA 904946'!P1874</f>
        <v>0</v>
      </c>
      <c r="E1866" t="str">
        <f>'CTOS FICHA 904664'!C1867&amp;'CTOS FICHA 904664'!D1867&amp;'CTOS FICHA 904664'!E1867&amp;'CTOS FICHA 904664'!F1867&amp;'CTOS FICHA 904664'!G1867&amp;'CTOS FICHA 904664'!H1867&amp;'CTOS FICHA 904664'!I1867&amp;'CTOS FICHA 904664'!Q1867</f>
        <v/>
      </c>
      <c r="F1866" s="8">
        <f>+'CTOS FICHA 904664'!A1867</f>
        <v>0</v>
      </c>
      <c r="G1866" s="8">
        <f>+'CTOS FICHA 904664'!B1867</f>
        <v>0</v>
      </c>
      <c r="H1866" s="8">
        <f>+'CTOS FICHA 904664'!P1867</f>
        <v>0</v>
      </c>
    </row>
    <row r="1867" spans="1:8">
      <c r="A1867" t="str">
        <f>'CTOS FICHA 904946'!C1875&amp;'CTOS FICHA 904946'!D1875&amp;'CTOS FICHA 904946'!E1875&amp;'CTOS FICHA 904946'!F1875&amp;'CTOS FICHA 904946'!G1875&amp;'CTOS FICHA 904946'!H1875&amp;'CTOS FICHA 904946'!I1875</f>
        <v/>
      </c>
      <c r="B1867" s="8">
        <f>+'CTOS FICHA 904946'!A1875</f>
        <v>0</v>
      </c>
      <c r="C1867" s="8">
        <f>+'CTOS FICHA 904946'!B1875</f>
        <v>0</v>
      </c>
      <c r="D1867" s="8">
        <f>+'CTOS FICHA 904946'!P1875</f>
        <v>0</v>
      </c>
      <c r="E1867" t="str">
        <f>'CTOS FICHA 904664'!C1868&amp;'CTOS FICHA 904664'!D1868&amp;'CTOS FICHA 904664'!E1868&amp;'CTOS FICHA 904664'!F1868&amp;'CTOS FICHA 904664'!G1868&amp;'CTOS FICHA 904664'!H1868&amp;'CTOS FICHA 904664'!I1868&amp;'CTOS FICHA 904664'!Q1868</f>
        <v/>
      </c>
      <c r="F1867" s="8">
        <f>+'CTOS FICHA 904664'!A1868</f>
        <v>0</v>
      </c>
      <c r="G1867" s="8">
        <f>+'CTOS FICHA 904664'!B1868</f>
        <v>0</v>
      </c>
      <c r="H1867" s="8">
        <f>+'CTOS FICHA 904664'!P1868</f>
        <v>0</v>
      </c>
    </row>
    <row r="1868" spans="1:8">
      <c r="A1868" t="str">
        <f>'CTOS FICHA 904946'!C1876&amp;'CTOS FICHA 904946'!D1876&amp;'CTOS FICHA 904946'!E1876&amp;'CTOS FICHA 904946'!F1876&amp;'CTOS FICHA 904946'!G1876&amp;'CTOS FICHA 904946'!H1876&amp;'CTOS FICHA 904946'!I1876</f>
        <v/>
      </c>
      <c r="B1868" s="8">
        <f>+'CTOS FICHA 904946'!A1876</f>
        <v>0</v>
      </c>
      <c r="C1868" s="8">
        <f>+'CTOS FICHA 904946'!B1876</f>
        <v>0</v>
      </c>
      <c r="D1868" s="8">
        <f>+'CTOS FICHA 904946'!P1876</f>
        <v>0</v>
      </c>
      <c r="E1868" t="str">
        <f>'CTOS FICHA 904664'!C1869&amp;'CTOS FICHA 904664'!D1869&amp;'CTOS FICHA 904664'!E1869&amp;'CTOS FICHA 904664'!F1869&amp;'CTOS FICHA 904664'!G1869&amp;'CTOS FICHA 904664'!H1869&amp;'CTOS FICHA 904664'!I1869&amp;'CTOS FICHA 904664'!Q1869</f>
        <v/>
      </c>
      <c r="F1868" s="8">
        <f>+'CTOS FICHA 904664'!A1869</f>
        <v>0</v>
      </c>
      <c r="G1868" s="8">
        <f>+'CTOS FICHA 904664'!B1869</f>
        <v>0</v>
      </c>
      <c r="H1868" s="8">
        <f>+'CTOS FICHA 904664'!P1869</f>
        <v>0</v>
      </c>
    </row>
    <row r="1869" spans="1:8">
      <c r="A1869" t="str">
        <f>'CTOS FICHA 904946'!C1877&amp;'CTOS FICHA 904946'!D1877&amp;'CTOS FICHA 904946'!E1877&amp;'CTOS FICHA 904946'!F1877&amp;'CTOS FICHA 904946'!G1877&amp;'CTOS FICHA 904946'!H1877&amp;'CTOS FICHA 904946'!I1877</f>
        <v/>
      </c>
      <c r="B1869" s="8">
        <f>+'CTOS FICHA 904946'!A1877</f>
        <v>0</v>
      </c>
      <c r="C1869" s="8">
        <f>+'CTOS FICHA 904946'!B1877</f>
        <v>0</v>
      </c>
      <c r="D1869" s="8">
        <f>+'CTOS FICHA 904946'!P1877</f>
        <v>0</v>
      </c>
      <c r="E1869" t="str">
        <f>'CTOS FICHA 904664'!C1870&amp;'CTOS FICHA 904664'!D1870&amp;'CTOS FICHA 904664'!E1870&amp;'CTOS FICHA 904664'!F1870&amp;'CTOS FICHA 904664'!G1870&amp;'CTOS FICHA 904664'!H1870&amp;'CTOS FICHA 904664'!I1870&amp;'CTOS FICHA 904664'!Q1870</f>
        <v/>
      </c>
      <c r="F1869" s="8">
        <f>+'CTOS FICHA 904664'!A1870</f>
        <v>0</v>
      </c>
      <c r="G1869" s="8">
        <f>+'CTOS FICHA 904664'!B1870</f>
        <v>0</v>
      </c>
      <c r="H1869" s="8">
        <f>+'CTOS FICHA 904664'!P1870</f>
        <v>0</v>
      </c>
    </row>
    <row r="1870" spans="1:8">
      <c r="A1870" t="str">
        <f>'CTOS FICHA 904946'!C1878&amp;'CTOS FICHA 904946'!D1878&amp;'CTOS FICHA 904946'!E1878&amp;'CTOS FICHA 904946'!F1878&amp;'CTOS FICHA 904946'!G1878&amp;'CTOS FICHA 904946'!H1878&amp;'CTOS FICHA 904946'!I1878</f>
        <v/>
      </c>
      <c r="B1870" s="8">
        <f>+'CTOS FICHA 904946'!A1878</f>
        <v>0</v>
      </c>
      <c r="C1870" s="8">
        <f>+'CTOS FICHA 904946'!B1878</f>
        <v>0</v>
      </c>
      <c r="D1870" s="8">
        <f>+'CTOS FICHA 904946'!P1878</f>
        <v>0</v>
      </c>
      <c r="E1870" t="str">
        <f>'CTOS FICHA 904664'!C1871&amp;'CTOS FICHA 904664'!D1871&amp;'CTOS FICHA 904664'!E1871&amp;'CTOS FICHA 904664'!F1871&amp;'CTOS FICHA 904664'!G1871&amp;'CTOS FICHA 904664'!H1871&amp;'CTOS FICHA 904664'!I1871&amp;'CTOS FICHA 904664'!Q1871</f>
        <v/>
      </c>
      <c r="F1870" s="8">
        <f>+'CTOS FICHA 904664'!A1871</f>
        <v>0</v>
      </c>
      <c r="G1870" s="8">
        <f>+'CTOS FICHA 904664'!B1871</f>
        <v>0</v>
      </c>
      <c r="H1870" s="8">
        <f>+'CTOS FICHA 904664'!P1871</f>
        <v>0</v>
      </c>
    </row>
    <row r="1871" spans="1:8">
      <c r="A1871" t="str">
        <f>'CTOS FICHA 904946'!C1879&amp;'CTOS FICHA 904946'!D1879&amp;'CTOS FICHA 904946'!E1879&amp;'CTOS FICHA 904946'!F1879&amp;'CTOS FICHA 904946'!G1879&amp;'CTOS FICHA 904946'!H1879&amp;'CTOS FICHA 904946'!I1879</f>
        <v/>
      </c>
      <c r="B1871" s="8">
        <f>+'CTOS FICHA 904946'!A1879</f>
        <v>0</v>
      </c>
      <c r="C1871" s="8">
        <f>+'CTOS FICHA 904946'!B1879</f>
        <v>0</v>
      </c>
      <c r="D1871" s="8">
        <f>+'CTOS FICHA 904946'!P1879</f>
        <v>0</v>
      </c>
      <c r="E1871" t="str">
        <f>'CTOS FICHA 904664'!C1872&amp;'CTOS FICHA 904664'!D1872&amp;'CTOS FICHA 904664'!E1872&amp;'CTOS FICHA 904664'!F1872&amp;'CTOS FICHA 904664'!G1872&amp;'CTOS FICHA 904664'!H1872&amp;'CTOS FICHA 904664'!I1872&amp;'CTOS FICHA 904664'!Q1872</f>
        <v/>
      </c>
      <c r="F1871" s="8">
        <f>+'CTOS FICHA 904664'!A1872</f>
        <v>0</v>
      </c>
      <c r="G1871" s="8">
        <f>+'CTOS FICHA 904664'!B1872</f>
        <v>0</v>
      </c>
      <c r="H1871" s="8">
        <f>+'CTOS FICHA 904664'!P1872</f>
        <v>0</v>
      </c>
    </row>
    <row r="1872" spans="1:8">
      <c r="A1872" t="str">
        <f>'CTOS FICHA 904946'!C1880&amp;'CTOS FICHA 904946'!D1880&amp;'CTOS FICHA 904946'!E1880&amp;'CTOS FICHA 904946'!F1880&amp;'CTOS FICHA 904946'!G1880&amp;'CTOS FICHA 904946'!H1880&amp;'CTOS FICHA 904946'!I1880</f>
        <v/>
      </c>
      <c r="B1872" s="8">
        <f>+'CTOS FICHA 904946'!A1880</f>
        <v>0</v>
      </c>
      <c r="C1872" s="8">
        <f>+'CTOS FICHA 904946'!B1880</f>
        <v>0</v>
      </c>
      <c r="D1872" s="8">
        <f>+'CTOS FICHA 904946'!P1880</f>
        <v>0</v>
      </c>
      <c r="E1872" t="str">
        <f>'CTOS FICHA 904664'!C1873&amp;'CTOS FICHA 904664'!D1873&amp;'CTOS FICHA 904664'!E1873&amp;'CTOS FICHA 904664'!F1873&amp;'CTOS FICHA 904664'!G1873&amp;'CTOS FICHA 904664'!H1873&amp;'CTOS FICHA 904664'!I1873&amp;'CTOS FICHA 904664'!Q1873</f>
        <v/>
      </c>
      <c r="F1872" s="8">
        <f>+'CTOS FICHA 904664'!A1873</f>
        <v>0</v>
      </c>
      <c r="G1872" s="8">
        <f>+'CTOS FICHA 904664'!B1873</f>
        <v>0</v>
      </c>
      <c r="H1872" s="8">
        <f>+'CTOS FICHA 904664'!P1873</f>
        <v>0</v>
      </c>
    </row>
    <row r="1873" spans="1:8">
      <c r="A1873" t="str">
        <f>'CTOS FICHA 904946'!C1881&amp;'CTOS FICHA 904946'!D1881&amp;'CTOS FICHA 904946'!E1881&amp;'CTOS FICHA 904946'!F1881&amp;'CTOS FICHA 904946'!G1881&amp;'CTOS FICHA 904946'!H1881&amp;'CTOS FICHA 904946'!I1881</f>
        <v/>
      </c>
      <c r="B1873" s="8">
        <f>+'CTOS FICHA 904946'!A1881</f>
        <v>0</v>
      </c>
      <c r="C1873" s="8">
        <f>+'CTOS FICHA 904946'!B1881</f>
        <v>0</v>
      </c>
      <c r="D1873" s="8">
        <f>+'CTOS FICHA 904946'!P1881</f>
        <v>0</v>
      </c>
      <c r="E1873" t="str">
        <f>'CTOS FICHA 904664'!C1874&amp;'CTOS FICHA 904664'!D1874&amp;'CTOS FICHA 904664'!E1874&amp;'CTOS FICHA 904664'!F1874&amp;'CTOS FICHA 904664'!G1874&amp;'CTOS FICHA 904664'!H1874&amp;'CTOS FICHA 904664'!I1874&amp;'CTOS FICHA 904664'!Q1874</f>
        <v/>
      </c>
      <c r="F1873" s="8">
        <f>+'CTOS FICHA 904664'!A1874</f>
        <v>0</v>
      </c>
      <c r="G1873" s="8">
        <f>+'CTOS FICHA 904664'!B1874</f>
        <v>0</v>
      </c>
      <c r="H1873" s="8">
        <f>+'CTOS FICHA 904664'!P1874</f>
        <v>0</v>
      </c>
    </row>
    <row r="1874" spans="1:8">
      <c r="A1874" t="str">
        <f>'CTOS FICHA 904946'!C1882&amp;'CTOS FICHA 904946'!D1882&amp;'CTOS FICHA 904946'!E1882&amp;'CTOS FICHA 904946'!F1882&amp;'CTOS FICHA 904946'!G1882&amp;'CTOS FICHA 904946'!H1882&amp;'CTOS FICHA 904946'!I1882</f>
        <v/>
      </c>
      <c r="B1874" s="8">
        <f>+'CTOS FICHA 904946'!A1882</f>
        <v>0</v>
      </c>
      <c r="C1874" s="8">
        <f>+'CTOS FICHA 904946'!B1882</f>
        <v>0</v>
      </c>
      <c r="D1874" s="8">
        <f>+'CTOS FICHA 904946'!P1882</f>
        <v>0</v>
      </c>
      <c r="E1874" t="str">
        <f>'CTOS FICHA 904664'!C1875&amp;'CTOS FICHA 904664'!D1875&amp;'CTOS FICHA 904664'!E1875&amp;'CTOS FICHA 904664'!F1875&amp;'CTOS FICHA 904664'!G1875&amp;'CTOS FICHA 904664'!H1875&amp;'CTOS FICHA 904664'!I1875&amp;'CTOS FICHA 904664'!Q1875</f>
        <v/>
      </c>
      <c r="F1874" s="8">
        <f>+'CTOS FICHA 904664'!A1875</f>
        <v>0</v>
      </c>
      <c r="G1874" s="8">
        <f>+'CTOS FICHA 904664'!B1875</f>
        <v>0</v>
      </c>
      <c r="H1874" s="8">
        <f>+'CTOS FICHA 904664'!P1875</f>
        <v>0</v>
      </c>
    </row>
    <row r="1875" spans="1:8">
      <c r="A1875" t="str">
        <f>'CTOS FICHA 904946'!C1883&amp;'CTOS FICHA 904946'!D1883&amp;'CTOS FICHA 904946'!E1883&amp;'CTOS FICHA 904946'!F1883&amp;'CTOS FICHA 904946'!G1883&amp;'CTOS FICHA 904946'!H1883&amp;'CTOS FICHA 904946'!I1883</f>
        <v/>
      </c>
      <c r="B1875" s="8">
        <f>+'CTOS FICHA 904946'!A1883</f>
        <v>0</v>
      </c>
      <c r="C1875" s="8">
        <f>+'CTOS FICHA 904946'!B1883</f>
        <v>0</v>
      </c>
      <c r="D1875" s="8">
        <f>+'CTOS FICHA 904946'!P1883</f>
        <v>0</v>
      </c>
      <c r="E1875" t="str">
        <f>'CTOS FICHA 904664'!C1876&amp;'CTOS FICHA 904664'!D1876&amp;'CTOS FICHA 904664'!E1876&amp;'CTOS FICHA 904664'!F1876&amp;'CTOS FICHA 904664'!G1876&amp;'CTOS FICHA 904664'!H1876&amp;'CTOS FICHA 904664'!I1876&amp;'CTOS FICHA 904664'!Q1876</f>
        <v/>
      </c>
      <c r="F1875" s="8">
        <f>+'CTOS FICHA 904664'!A1876</f>
        <v>0</v>
      </c>
      <c r="G1875" s="8">
        <f>+'CTOS FICHA 904664'!B1876</f>
        <v>0</v>
      </c>
      <c r="H1875" s="8">
        <f>+'CTOS FICHA 904664'!P1876</f>
        <v>0</v>
      </c>
    </row>
    <row r="1876" spans="1:8">
      <c r="A1876" t="str">
        <f>'CTOS FICHA 904946'!C1884&amp;'CTOS FICHA 904946'!D1884&amp;'CTOS FICHA 904946'!E1884&amp;'CTOS FICHA 904946'!F1884&amp;'CTOS FICHA 904946'!G1884&amp;'CTOS FICHA 904946'!H1884&amp;'CTOS FICHA 904946'!I1884</f>
        <v/>
      </c>
      <c r="B1876" s="8">
        <f>+'CTOS FICHA 904946'!A1884</f>
        <v>0</v>
      </c>
      <c r="C1876" s="8">
        <f>+'CTOS FICHA 904946'!B1884</f>
        <v>0</v>
      </c>
      <c r="D1876" s="8">
        <f>+'CTOS FICHA 904946'!P1884</f>
        <v>0</v>
      </c>
      <c r="E1876" t="str">
        <f>'CTOS FICHA 904664'!C1877&amp;'CTOS FICHA 904664'!D1877&amp;'CTOS FICHA 904664'!E1877&amp;'CTOS FICHA 904664'!F1877&amp;'CTOS FICHA 904664'!G1877&amp;'CTOS FICHA 904664'!H1877&amp;'CTOS FICHA 904664'!I1877&amp;'CTOS FICHA 904664'!Q1877</f>
        <v/>
      </c>
      <c r="F1876" s="8">
        <f>+'CTOS FICHA 904664'!A1877</f>
        <v>0</v>
      </c>
      <c r="G1876" s="8">
        <f>+'CTOS FICHA 904664'!B1877</f>
        <v>0</v>
      </c>
      <c r="H1876" s="8">
        <f>+'CTOS FICHA 904664'!P1877</f>
        <v>0</v>
      </c>
    </row>
    <row r="1877" spans="1:8">
      <c r="A1877" t="str">
        <f>'CTOS FICHA 904946'!C1885&amp;'CTOS FICHA 904946'!D1885&amp;'CTOS FICHA 904946'!E1885&amp;'CTOS FICHA 904946'!F1885&amp;'CTOS FICHA 904946'!G1885&amp;'CTOS FICHA 904946'!H1885&amp;'CTOS FICHA 904946'!I1885</f>
        <v/>
      </c>
      <c r="B1877" s="8">
        <f>+'CTOS FICHA 904946'!A1885</f>
        <v>0</v>
      </c>
      <c r="C1877" s="8">
        <f>+'CTOS FICHA 904946'!B1885</f>
        <v>0</v>
      </c>
      <c r="D1877" s="8">
        <f>+'CTOS FICHA 904946'!P1885</f>
        <v>0</v>
      </c>
      <c r="E1877" t="str">
        <f>'CTOS FICHA 904664'!C1878&amp;'CTOS FICHA 904664'!D1878&amp;'CTOS FICHA 904664'!E1878&amp;'CTOS FICHA 904664'!F1878&amp;'CTOS FICHA 904664'!G1878&amp;'CTOS FICHA 904664'!H1878&amp;'CTOS FICHA 904664'!I1878&amp;'CTOS FICHA 904664'!Q1878</f>
        <v/>
      </c>
      <c r="F1877" s="8">
        <f>+'CTOS FICHA 904664'!A1878</f>
        <v>0</v>
      </c>
      <c r="G1877" s="8">
        <f>+'CTOS FICHA 904664'!B1878</f>
        <v>0</v>
      </c>
      <c r="H1877" s="8">
        <f>+'CTOS FICHA 904664'!P1878</f>
        <v>0</v>
      </c>
    </row>
    <row r="1878" spans="1:8">
      <c r="A1878" t="str">
        <f>'CTOS FICHA 904946'!C1886&amp;'CTOS FICHA 904946'!D1886&amp;'CTOS FICHA 904946'!E1886&amp;'CTOS FICHA 904946'!F1886&amp;'CTOS FICHA 904946'!G1886&amp;'CTOS FICHA 904946'!H1886&amp;'CTOS FICHA 904946'!I1886</f>
        <v/>
      </c>
      <c r="B1878" s="8">
        <f>+'CTOS FICHA 904946'!A1886</f>
        <v>0</v>
      </c>
      <c r="C1878" s="8">
        <f>+'CTOS FICHA 904946'!B1886</f>
        <v>0</v>
      </c>
      <c r="D1878" s="8">
        <f>+'CTOS FICHA 904946'!P1886</f>
        <v>0</v>
      </c>
      <c r="E1878" t="str">
        <f>'CTOS FICHA 904664'!C1879&amp;'CTOS FICHA 904664'!D1879&amp;'CTOS FICHA 904664'!E1879&amp;'CTOS FICHA 904664'!F1879&amp;'CTOS FICHA 904664'!G1879&amp;'CTOS FICHA 904664'!H1879&amp;'CTOS FICHA 904664'!I1879&amp;'CTOS FICHA 904664'!Q1879</f>
        <v/>
      </c>
      <c r="F1878" s="8">
        <f>+'CTOS FICHA 904664'!A1879</f>
        <v>0</v>
      </c>
      <c r="G1878" s="8">
        <f>+'CTOS FICHA 904664'!B1879</f>
        <v>0</v>
      </c>
      <c r="H1878" s="8">
        <f>+'CTOS FICHA 904664'!P1879</f>
        <v>0</v>
      </c>
    </row>
    <row r="1879" spans="1:8">
      <c r="A1879" t="str">
        <f>'CTOS FICHA 904946'!C1887&amp;'CTOS FICHA 904946'!D1887&amp;'CTOS FICHA 904946'!E1887&amp;'CTOS FICHA 904946'!F1887&amp;'CTOS FICHA 904946'!G1887&amp;'CTOS FICHA 904946'!H1887&amp;'CTOS FICHA 904946'!I1887</f>
        <v/>
      </c>
      <c r="B1879" s="8">
        <f>+'CTOS FICHA 904946'!A1887</f>
        <v>0</v>
      </c>
      <c r="C1879" s="8">
        <f>+'CTOS FICHA 904946'!B1887</f>
        <v>0</v>
      </c>
      <c r="D1879" s="8">
        <f>+'CTOS FICHA 904946'!P1887</f>
        <v>0</v>
      </c>
      <c r="E1879" t="str">
        <f>'CTOS FICHA 904664'!C1880&amp;'CTOS FICHA 904664'!D1880&amp;'CTOS FICHA 904664'!E1880&amp;'CTOS FICHA 904664'!F1880&amp;'CTOS FICHA 904664'!G1880&amp;'CTOS FICHA 904664'!H1880&amp;'CTOS FICHA 904664'!I1880&amp;'CTOS FICHA 904664'!Q1880</f>
        <v/>
      </c>
      <c r="F1879" s="8">
        <f>+'CTOS FICHA 904664'!A1880</f>
        <v>0</v>
      </c>
      <c r="G1879" s="8">
        <f>+'CTOS FICHA 904664'!B1880</f>
        <v>0</v>
      </c>
      <c r="H1879" s="8">
        <f>+'CTOS FICHA 904664'!P1880</f>
        <v>0</v>
      </c>
    </row>
    <row r="1880" spans="1:8">
      <c r="A1880" t="str">
        <f>'CTOS FICHA 904946'!C1888&amp;'CTOS FICHA 904946'!D1888&amp;'CTOS FICHA 904946'!E1888&amp;'CTOS FICHA 904946'!F1888&amp;'CTOS FICHA 904946'!G1888&amp;'CTOS FICHA 904946'!H1888&amp;'CTOS FICHA 904946'!I1888</f>
        <v/>
      </c>
      <c r="B1880" s="8">
        <f>+'CTOS FICHA 904946'!A1888</f>
        <v>0</v>
      </c>
      <c r="C1880" s="8">
        <f>+'CTOS FICHA 904946'!B1888</f>
        <v>0</v>
      </c>
      <c r="D1880" s="8">
        <f>+'CTOS FICHA 904946'!P1888</f>
        <v>0</v>
      </c>
      <c r="E1880" t="str">
        <f>'CTOS FICHA 904664'!C1881&amp;'CTOS FICHA 904664'!D1881&amp;'CTOS FICHA 904664'!E1881&amp;'CTOS FICHA 904664'!F1881&amp;'CTOS FICHA 904664'!G1881&amp;'CTOS FICHA 904664'!H1881&amp;'CTOS FICHA 904664'!I1881&amp;'CTOS FICHA 904664'!Q1881</f>
        <v/>
      </c>
      <c r="F1880" s="8">
        <f>+'CTOS FICHA 904664'!A1881</f>
        <v>0</v>
      </c>
      <c r="G1880" s="8">
        <f>+'CTOS FICHA 904664'!B1881</f>
        <v>0</v>
      </c>
      <c r="H1880" s="8">
        <f>+'CTOS FICHA 904664'!P1881</f>
        <v>0</v>
      </c>
    </row>
    <row r="1881" spans="1:8">
      <c r="A1881" t="str">
        <f>'CTOS FICHA 904946'!C1889&amp;'CTOS FICHA 904946'!D1889&amp;'CTOS FICHA 904946'!E1889&amp;'CTOS FICHA 904946'!F1889&amp;'CTOS FICHA 904946'!G1889&amp;'CTOS FICHA 904946'!H1889&amp;'CTOS FICHA 904946'!I1889</f>
        <v/>
      </c>
      <c r="B1881" s="8">
        <f>+'CTOS FICHA 904946'!A1889</f>
        <v>0</v>
      </c>
      <c r="C1881" s="8">
        <f>+'CTOS FICHA 904946'!B1889</f>
        <v>0</v>
      </c>
      <c r="D1881" s="8">
        <f>+'CTOS FICHA 904946'!P1889</f>
        <v>0</v>
      </c>
      <c r="E1881" t="str">
        <f>'CTOS FICHA 904664'!C1882&amp;'CTOS FICHA 904664'!D1882&amp;'CTOS FICHA 904664'!E1882&amp;'CTOS FICHA 904664'!F1882&amp;'CTOS FICHA 904664'!G1882&amp;'CTOS FICHA 904664'!H1882&amp;'CTOS FICHA 904664'!I1882&amp;'CTOS FICHA 904664'!Q1882</f>
        <v/>
      </c>
      <c r="F1881" s="8">
        <f>+'CTOS FICHA 904664'!A1882</f>
        <v>0</v>
      </c>
      <c r="G1881" s="8">
        <f>+'CTOS FICHA 904664'!B1882</f>
        <v>0</v>
      </c>
      <c r="H1881" s="8">
        <f>+'CTOS FICHA 904664'!P1882</f>
        <v>0</v>
      </c>
    </row>
    <row r="1882" spans="1:8">
      <c r="A1882" t="str">
        <f>'CTOS FICHA 904946'!C1890&amp;'CTOS FICHA 904946'!D1890&amp;'CTOS FICHA 904946'!E1890&amp;'CTOS FICHA 904946'!F1890&amp;'CTOS FICHA 904946'!G1890&amp;'CTOS FICHA 904946'!H1890&amp;'CTOS FICHA 904946'!I1890</f>
        <v/>
      </c>
      <c r="B1882" s="8">
        <f>+'CTOS FICHA 904946'!A1890</f>
        <v>0</v>
      </c>
      <c r="C1882" s="8">
        <f>+'CTOS FICHA 904946'!B1890</f>
        <v>0</v>
      </c>
      <c r="D1882" s="8">
        <f>+'CTOS FICHA 904946'!P1890</f>
        <v>0</v>
      </c>
      <c r="E1882" t="str">
        <f>'CTOS FICHA 904664'!C1883&amp;'CTOS FICHA 904664'!D1883&amp;'CTOS FICHA 904664'!E1883&amp;'CTOS FICHA 904664'!F1883&amp;'CTOS FICHA 904664'!G1883&amp;'CTOS FICHA 904664'!H1883&amp;'CTOS FICHA 904664'!I1883&amp;'CTOS FICHA 904664'!Q1883</f>
        <v/>
      </c>
      <c r="F1882" s="8">
        <f>+'CTOS FICHA 904664'!A1883</f>
        <v>0</v>
      </c>
      <c r="G1882" s="8">
        <f>+'CTOS FICHA 904664'!B1883</f>
        <v>0</v>
      </c>
      <c r="H1882" s="8">
        <f>+'CTOS FICHA 904664'!P1883</f>
        <v>0</v>
      </c>
    </row>
    <row r="1883" spans="1:8">
      <c r="A1883" t="str">
        <f>'CTOS FICHA 904946'!C1891&amp;'CTOS FICHA 904946'!D1891&amp;'CTOS FICHA 904946'!E1891&amp;'CTOS FICHA 904946'!F1891&amp;'CTOS FICHA 904946'!G1891&amp;'CTOS FICHA 904946'!H1891&amp;'CTOS FICHA 904946'!I1891</f>
        <v/>
      </c>
      <c r="B1883" s="8">
        <f>+'CTOS FICHA 904946'!A1891</f>
        <v>0</v>
      </c>
      <c r="C1883" s="8">
        <f>+'CTOS FICHA 904946'!B1891</f>
        <v>0</v>
      </c>
      <c r="D1883" s="8">
        <f>+'CTOS FICHA 904946'!P1891</f>
        <v>0</v>
      </c>
      <c r="E1883" t="str">
        <f>'CTOS FICHA 904664'!C1884&amp;'CTOS FICHA 904664'!D1884&amp;'CTOS FICHA 904664'!E1884&amp;'CTOS FICHA 904664'!F1884&amp;'CTOS FICHA 904664'!G1884&amp;'CTOS FICHA 904664'!H1884&amp;'CTOS FICHA 904664'!I1884&amp;'CTOS FICHA 904664'!Q1884</f>
        <v/>
      </c>
      <c r="F1883" s="8">
        <f>+'CTOS FICHA 904664'!A1884</f>
        <v>0</v>
      </c>
      <c r="G1883" s="8">
        <f>+'CTOS FICHA 904664'!B1884</f>
        <v>0</v>
      </c>
      <c r="H1883" s="8">
        <f>+'CTOS FICHA 904664'!P1884</f>
        <v>0</v>
      </c>
    </row>
    <row r="1884" spans="1:8">
      <c r="A1884" t="str">
        <f>'CTOS FICHA 904946'!C1892&amp;'CTOS FICHA 904946'!D1892&amp;'CTOS FICHA 904946'!E1892&amp;'CTOS FICHA 904946'!F1892&amp;'CTOS FICHA 904946'!G1892&amp;'CTOS FICHA 904946'!H1892&amp;'CTOS FICHA 904946'!I1892</f>
        <v/>
      </c>
      <c r="B1884" s="8">
        <f>+'CTOS FICHA 904946'!A1892</f>
        <v>0</v>
      </c>
      <c r="C1884" s="8">
        <f>+'CTOS FICHA 904946'!B1892</f>
        <v>0</v>
      </c>
      <c r="D1884" s="8">
        <f>+'CTOS FICHA 904946'!P1892</f>
        <v>0</v>
      </c>
      <c r="E1884" t="str">
        <f>'CTOS FICHA 904664'!C1885&amp;'CTOS FICHA 904664'!D1885&amp;'CTOS FICHA 904664'!E1885&amp;'CTOS FICHA 904664'!F1885&amp;'CTOS FICHA 904664'!G1885&amp;'CTOS FICHA 904664'!H1885&amp;'CTOS FICHA 904664'!I1885&amp;'CTOS FICHA 904664'!Q1885</f>
        <v/>
      </c>
      <c r="F1884" s="8">
        <f>+'CTOS FICHA 904664'!A1885</f>
        <v>0</v>
      </c>
      <c r="G1884" s="8">
        <f>+'CTOS FICHA 904664'!B1885</f>
        <v>0</v>
      </c>
      <c r="H1884" s="8">
        <f>+'CTOS FICHA 904664'!P1885</f>
        <v>0</v>
      </c>
    </row>
    <row r="1885" spans="1:8">
      <c r="A1885" t="str">
        <f>'CTOS FICHA 904946'!C1893&amp;'CTOS FICHA 904946'!D1893&amp;'CTOS FICHA 904946'!E1893&amp;'CTOS FICHA 904946'!F1893&amp;'CTOS FICHA 904946'!G1893&amp;'CTOS FICHA 904946'!H1893&amp;'CTOS FICHA 904946'!I1893</f>
        <v/>
      </c>
      <c r="B1885" s="8">
        <f>+'CTOS FICHA 904946'!A1893</f>
        <v>0</v>
      </c>
      <c r="C1885" s="8">
        <f>+'CTOS FICHA 904946'!B1893</f>
        <v>0</v>
      </c>
      <c r="D1885" s="8">
        <f>+'CTOS FICHA 904946'!P1893</f>
        <v>0</v>
      </c>
      <c r="E1885" t="str">
        <f>'CTOS FICHA 904664'!C1886&amp;'CTOS FICHA 904664'!D1886&amp;'CTOS FICHA 904664'!E1886&amp;'CTOS FICHA 904664'!F1886&amp;'CTOS FICHA 904664'!G1886&amp;'CTOS FICHA 904664'!H1886&amp;'CTOS FICHA 904664'!I1886&amp;'CTOS FICHA 904664'!Q1886</f>
        <v/>
      </c>
      <c r="F1885" s="8">
        <f>+'CTOS FICHA 904664'!A1886</f>
        <v>0</v>
      </c>
      <c r="G1885" s="8">
        <f>+'CTOS FICHA 904664'!B1886</f>
        <v>0</v>
      </c>
      <c r="H1885" s="8">
        <f>+'CTOS FICHA 904664'!P1886</f>
        <v>0</v>
      </c>
    </row>
    <row r="1886" spans="1:8">
      <c r="A1886" t="str">
        <f>'CTOS FICHA 904946'!C1894&amp;'CTOS FICHA 904946'!D1894&amp;'CTOS FICHA 904946'!E1894&amp;'CTOS FICHA 904946'!F1894&amp;'CTOS FICHA 904946'!G1894&amp;'CTOS FICHA 904946'!H1894&amp;'CTOS FICHA 904946'!I1894</f>
        <v/>
      </c>
      <c r="B1886" s="8">
        <f>+'CTOS FICHA 904946'!A1894</f>
        <v>0</v>
      </c>
      <c r="C1886" s="8">
        <f>+'CTOS FICHA 904946'!B1894</f>
        <v>0</v>
      </c>
      <c r="D1886" s="8">
        <f>+'CTOS FICHA 904946'!P1894</f>
        <v>0</v>
      </c>
      <c r="E1886" t="str">
        <f>'CTOS FICHA 904664'!C1887&amp;'CTOS FICHA 904664'!D1887&amp;'CTOS FICHA 904664'!E1887&amp;'CTOS FICHA 904664'!F1887&amp;'CTOS FICHA 904664'!G1887&amp;'CTOS FICHA 904664'!H1887&amp;'CTOS FICHA 904664'!I1887&amp;'CTOS FICHA 904664'!Q1887</f>
        <v/>
      </c>
      <c r="F1886" s="8">
        <f>+'CTOS FICHA 904664'!A1887</f>
        <v>0</v>
      </c>
      <c r="G1886" s="8">
        <f>+'CTOS FICHA 904664'!B1887</f>
        <v>0</v>
      </c>
      <c r="H1886" s="8">
        <f>+'CTOS FICHA 904664'!P1887</f>
        <v>0</v>
      </c>
    </row>
    <row r="1887" spans="1:8">
      <c r="A1887" t="str">
        <f>'CTOS FICHA 904946'!C1895&amp;'CTOS FICHA 904946'!D1895&amp;'CTOS FICHA 904946'!E1895&amp;'CTOS FICHA 904946'!F1895&amp;'CTOS FICHA 904946'!G1895&amp;'CTOS FICHA 904946'!H1895&amp;'CTOS FICHA 904946'!I1895</f>
        <v/>
      </c>
      <c r="B1887" s="8">
        <f>+'CTOS FICHA 904946'!A1895</f>
        <v>0</v>
      </c>
      <c r="C1887" s="8">
        <f>+'CTOS FICHA 904946'!B1895</f>
        <v>0</v>
      </c>
      <c r="D1887" s="8">
        <f>+'CTOS FICHA 904946'!P1895</f>
        <v>0</v>
      </c>
      <c r="E1887" t="str">
        <f>'CTOS FICHA 904664'!C1888&amp;'CTOS FICHA 904664'!D1888&amp;'CTOS FICHA 904664'!E1888&amp;'CTOS FICHA 904664'!F1888&amp;'CTOS FICHA 904664'!G1888&amp;'CTOS FICHA 904664'!H1888&amp;'CTOS FICHA 904664'!I1888&amp;'CTOS FICHA 904664'!Q1888</f>
        <v/>
      </c>
      <c r="F1887" s="8">
        <f>+'CTOS FICHA 904664'!A1888</f>
        <v>0</v>
      </c>
      <c r="G1887" s="8">
        <f>+'CTOS FICHA 904664'!B1888</f>
        <v>0</v>
      </c>
      <c r="H1887" s="8">
        <f>+'CTOS FICHA 904664'!P1888</f>
        <v>0</v>
      </c>
    </row>
    <row r="1888" spans="1:8">
      <c r="A1888" t="str">
        <f>'CTOS FICHA 904946'!C1896&amp;'CTOS FICHA 904946'!D1896&amp;'CTOS FICHA 904946'!E1896&amp;'CTOS FICHA 904946'!F1896&amp;'CTOS FICHA 904946'!G1896&amp;'CTOS FICHA 904946'!H1896&amp;'CTOS FICHA 904946'!I1896</f>
        <v/>
      </c>
      <c r="B1888" s="8">
        <f>+'CTOS FICHA 904946'!A1896</f>
        <v>0</v>
      </c>
      <c r="C1888" s="8">
        <f>+'CTOS FICHA 904946'!B1896</f>
        <v>0</v>
      </c>
      <c r="D1888" s="8">
        <f>+'CTOS FICHA 904946'!P1896</f>
        <v>0</v>
      </c>
      <c r="E1888" t="str">
        <f>'CTOS FICHA 904664'!C1889&amp;'CTOS FICHA 904664'!D1889&amp;'CTOS FICHA 904664'!E1889&amp;'CTOS FICHA 904664'!F1889&amp;'CTOS FICHA 904664'!G1889&amp;'CTOS FICHA 904664'!H1889&amp;'CTOS FICHA 904664'!I1889&amp;'CTOS FICHA 904664'!Q1889</f>
        <v/>
      </c>
      <c r="F1888" s="8">
        <f>+'CTOS FICHA 904664'!A1889</f>
        <v>0</v>
      </c>
      <c r="G1888" s="8">
        <f>+'CTOS FICHA 904664'!B1889</f>
        <v>0</v>
      </c>
      <c r="H1888" s="8">
        <f>+'CTOS FICHA 904664'!P1889</f>
        <v>0</v>
      </c>
    </row>
    <row r="1889" spans="1:8">
      <c r="A1889" t="str">
        <f>'CTOS FICHA 904946'!C1897&amp;'CTOS FICHA 904946'!D1897&amp;'CTOS FICHA 904946'!E1897&amp;'CTOS FICHA 904946'!F1897&amp;'CTOS FICHA 904946'!G1897&amp;'CTOS FICHA 904946'!H1897&amp;'CTOS FICHA 904946'!I1897</f>
        <v/>
      </c>
      <c r="B1889" s="8">
        <f>+'CTOS FICHA 904946'!A1897</f>
        <v>0</v>
      </c>
      <c r="C1889" s="8">
        <f>+'CTOS FICHA 904946'!B1897</f>
        <v>0</v>
      </c>
      <c r="D1889" s="8">
        <f>+'CTOS FICHA 904946'!P1897</f>
        <v>0</v>
      </c>
      <c r="E1889" t="str">
        <f>'CTOS FICHA 904664'!C1890&amp;'CTOS FICHA 904664'!D1890&amp;'CTOS FICHA 904664'!E1890&amp;'CTOS FICHA 904664'!F1890&amp;'CTOS FICHA 904664'!G1890&amp;'CTOS FICHA 904664'!H1890&amp;'CTOS FICHA 904664'!I1890&amp;'CTOS FICHA 904664'!Q1890</f>
        <v/>
      </c>
      <c r="F1889" s="8">
        <f>+'CTOS FICHA 904664'!A1890</f>
        <v>0</v>
      </c>
      <c r="G1889" s="8">
        <f>+'CTOS FICHA 904664'!B1890</f>
        <v>0</v>
      </c>
      <c r="H1889" s="8">
        <f>+'CTOS FICHA 904664'!P1890</f>
        <v>0</v>
      </c>
    </row>
    <row r="1890" spans="1:8">
      <c r="A1890" t="str">
        <f>'CTOS FICHA 904946'!C1898&amp;'CTOS FICHA 904946'!D1898&amp;'CTOS FICHA 904946'!E1898&amp;'CTOS FICHA 904946'!F1898&amp;'CTOS FICHA 904946'!G1898&amp;'CTOS FICHA 904946'!H1898&amp;'CTOS FICHA 904946'!I1898</f>
        <v/>
      </c>
      <c r="B1890" s="8">
        <f>+'CTOS FICHA 904946'!A1898</f>
        <v>0</v>
      </c>
      <c r="C1890" s="8">
        <f>+'CTOS FICHA 904946'!B1898</f>
        <v>0</v>
      </c>
      <c r="D1890" s="8">
        <f>+'CTOS FICHA 904946'!P1898</f>
        <v>0</v>
      </c>
      <c r="E1890" t="str">
        <f>'CTOS FICHA 904664'!C1891&amp;'CTOS FICHA 904664'!D1891&amp;'CTOS FICHA 904664'!E1891&amp;'CTOS FICHA 904664'!F1891&amp;'CTOS FICHA 904664'!G1891&amp;'CTOS FICHA 904664'!H1891&amp;'CTOS FICHA 904664'!I1891&amp;'CTOS FICHA 904664'!Q1891</f>
        <v/>
      </c>
      <c r="F1890" s="8">
        <f>+'CTOS FICHA 904664'!A1891</f>
        <v>0</v>
      </c>
      <c r="G1890" s="8">
        <f>+'CTOS FICHA 904664'!B1891</f>
        <v>0</v>
      </c>
      <c r="H1890" s="8">
        <f>+'CTOS FICHA 904664'!P1891</f>
        <v>0</v>
      </c>
    </row>
    <row r="1891" spans="1:8">
      <c r="A1891" t="str">
        <f>'CTOS FICHA 904946'!C1899&amp;'CTOS FICHA 904946'!D1899&amp;'CTOS FICHA 904946'!E1899&amp;'CTOS FICHA 904946'!F1899&amp;'CTOS FICHA 904946'!G1899&amp;'CTOS FICHA 904946'!H1899&amp;'CTOS FICHA 904946'!I1899</f>
        <v/>
      </c>
      <c r="B1891" s="8">
        <f>+'CTOS FICHA 904946'!A1899</f>
        <v>0</v>
      </c>
      <c r="C1891" s="8">
        <f>+'CTOS FICHA 904946'!B1899</f>
        <v>0</v>
      </c>
      <c r="D1891" s="8">
        <f>+'CTOS FICHA 904946'!P1899</f>
        <v>0</v>
      </c>
      <c r="E1891" t="str">
        <f>'CTOS FICHA 904664'!C1892&amp;'CTOS FICHA 904664'!D1892&amp;'CTOS FICHA 904664'!E1892&amp;'CTOS FICHA 904664'!F1892&amp;'CTOS FICHA 904664'!G1892&amp;'CTOS FICHA 904664'!H1892&amp;'CTOS FICHA 904664'!I1892&amp;'CTOS FICHA 904664'!Q1892</f>
        <v/>
      </c>
      <c r="F1891" s="8">
        <f>+'CTOS FICHA 904664'!A1892</f>
        <v>0</v>
      </c>
      <c r="G1891" s="8">
        <f>+'CTOS FICHA 904664'!B1892</f>
        <v>0</v>
      </c>
      <c r="H1891" s="8">
        <f>+'CTOS FICHA 904664'!P1892</f>
        <v>0</v>
      </c>
    </row>
    <row r="1892" spans="1:8">
      <c r="A1892" t="str">
        <f>'CTOS FICHA 904946'!C1900&amp;'CTOS FICHA 904946'!D1900&amp;'CTOS FICHA 904946'!E1900&amp;'CTOS FICHA 904946'!F1900&amp;'CTOS FICHA 904946'!G1900&amp;'CTOS FICHA 904946'!H1900&amp;'CTOS FICHA 904946'!I1900</f>
        <v/>
      </c>
      <c r="B1892" s="8">
        <f>+'CTOS FICHA 904946'!A1900</f>
        <v>0</v>
      </c>
      <c r="C1892" s="8">
        <f>+'CTOS FICHA 904946'!B1900</f>
        <v>0</v>
      </c>
      <c r="D1892" s="8">
        <f>+'CTOS FICHA 904946'!P1900</f>
        <v>0</v>
      </c>
      <c r="E1892" t="str">
        <f>'CTOS FICHA 904664'!C1893&amp;'CTOS FICHA 904664'!D1893&amp;'CTOS FICHA 904664'!E1893&amp;'CTOS FICHA 904664'!F1893&amp;'CTOS FICHA 904664'!G1893&amp;'CTOS FICHA 904664'!H1893&amp;'CTOS FICHA 904664'!I1893&amp;'CTOS FICHA 904664'!Q1893</f>
        <v/>
      </c>
      <c r="F1892" s="8">
        <f>+'CTOS FICHA 904664'!A1893</f>
        <v>0</v>
      </c>
      <c r="G1892" s="8">
        <f>+'CTOS FICHA 904664'!B1893</f>
        <v>0</v>
      </c>
      <c r="H1892" s="8">
        <f>+'CTOS FICHA 904664'!P1893</f>
        <v>0</v>
      </c>
    </row>
    <row r="1893" spans="1:8">
      <c r="A1893" t="str">
        <f>'CTOS FICHA 904946'!C1901&amp;'CTOS FICHA 904946'!D1901&amp;'CTOS FICHA 904946'!E1901&amp;'CTOS FICHA 904946'!F1901&amp;'CTOS FICHA 904946'!G1901&amp;'CTOS FICHA 904946'!H1901&amp;'CTOS FICHA 904946'!I1901</f>
        <v/>
      </c>
      <c r="B1893" s="8">
        <f>+'CTOS FICHA 904946'!A1901</f>
        <v>0</v>
      </c>
      <c r="C1893" s="8">
        <f>+'CTOS FICHA 904946'!B1901</f>
        <v>0</v>
      </c>
      <c r="D1893" s="8">
        <f>+'CTOS FICHA 904946'!P1901</f>
        <v>0</v>
      </c>
      <c r="E1893" t="str">
        <f>'CTOS FICHA 904664'!C1894&amp;'CTOS FICHA 904664'!D1894&amp;'CTOS FICHA 904664'!E1894&amp;'CTOS FICHA 904664'!F1894&amp;'CTOS FICHA 904664'!G1894&amp;'CTOS FICHA 904664'!H1894&amp;'CTOS FICHA 904664'!I1894&amp;'CTOS FICHA 904664'!Q1894</f>
        <v/>
      </c>
      <c r="F1893" s="8">
        <f>+'CTOS FICHA 904664'!A1894</f>
        <v>0</v>
      </c>
      <c r="G1893" s="8">
        <f>+'CTOS FICHA 904664'!B1894</f>
        <v>0</v>
      </c>
      <c r="H1893" s="8">
        <f>+'CTOS FICHA 904664'!P1894</f>
        <v>0</v>
      </c>
    </row>
    <row r="1894" spans="1:8">
      <c r="A1894" t="str">
        <f>'CTOS FICHA 904946'!C1902&amp;'CTOS FICHA 904946'!D1902&amp;'CTOS FICHA 904946'!E1902&amp;'CTOS FICHA 904946'!F1902&amp;'CTOS FICHA 904946'!G1902&amp;'CTOS FICHA 904946'!H1902&amp;'CTOS FICHA 904946'!I1902</f>
        <v/>
      </c>
      <c r="B1894" s="8">
        <f>+'CTOS FICHA 904946'!A1902</f>
        <v>0</v>
      </c>
      <c r="C1894" s="8">
        <f>+'CTOS FICHA 904946'!B1902</f>
        <v>0</v>
      </c>
      <c r="D1894" s="8">
        <f>+'CTOS FICHA 904946'!P1902</f>
        <v>0</v>
      </c>
      <c r="E1894" t="str">
        <f>'CTOS FICHA 904664'!C1895&amp;'CTOS FICHA 904664'!D1895&amp;'CTOS FICHA 904664'!E1895&amp;'CTOS FICHA 904664'!F1895&amp;'CTOS FICHA 904664'!G1895&amp;'CTOS FICHA 904664'!H1895&amp;'CTOS FICHA 904664'!I1895&amp;'CTOS FICHA 904664'!Q1895</f>
        <v/>
      </c>
      <c r="F1894" s="8">
        <f>+'CTOS FICHA 904664'!A1895</f>
        <v>0</v>
      </c>
      <c r="G1894" s="8">
        <f>+'CTOS FICHA 904664'!B1895</f>
        <v>0</v>
      </c>
      <c r="H1894" s="8">
        <f>+'CTOS FICHA 904664'!P1895</f>
        <v>0</v>
      </c>
    </row>
    <row r="1895" spans="1:8">
      <c r="A1895" t="str">
        <f>'CTOS FICHA 904946'!C1903&amp;'CTOS FICHA 904946'!D1903&amp;'CTOS FICHA 904946'!E1903&amp;'CTOS FICHA 904946'!F1903&amp;'CTOS FICHA 904946'!G1903&amp;'CTOS FICHA 904946'!H1903&amp;'CTOS FICHA 904946'!I1903</f>
        <v/>
      </c>
      <c r="B1895" s="8">
        <f>+'CTOS FICHA 904946'!A1903</f>
        <v>0</v>
      </c>
      <c r="C1895" s="8">
        <f>+'CTOS FICHA 904946'!B1903</f>
        <v>0</v>
      </c>
      <c r="D1895" s="8">
        <f>+'CTOS FICHA 904946'!P1903</f>
        <v>0</v>
      </c>
      <c r="E1895" t="str">
        <f>'CTOS FICHA 904664'!C1896&amp;'CTOS FICHA 904664'!D1896&amp;'CTOS FICHA 904664'!E1896&amp;'CTOS FICHA 904664'!F1896&amp;'CTOS FICHA 904664'!G1896&amp;'CTOS FICHA 904664'!H1896&amp;'CTOS FICHA 904664'!I1896&amp;'CTOS FICHA 904664'!Q1896</f>
        <v/>
      </c>
      <c r="F1895" s="8">
        <f>+'CTOS FICHA 904664'!A1896</f>
        <v>0</v>
      </c>
      <c r="G1895" s="8">
        <f>+'CTOS FICHA 904664'!B1896</f>
        <v>0</v>
      </c>
      <c r="H1895" s="8">
        <f>+'CTOS FICHA 904664'!P1896</f>
        <v>0</v>
      </c>
    </row>
    <row r="1896" spans="1:8">
      <c r="A1896" t="str">
        <f>'CTOS FICHA 904946'!C1904&amp;'CTOS FICHA 904946'!D1904&amp;'CTOS FICHA 904946'!E1904&amp;'CTOS FICHA 904946'!F1904&amp;'CTOS FICHA 904946'!G1904&amp;'CTOS FICHA 904946'!H1904&amp;'CTOS FICHA 904946'!I1904</f>
        <v/>
      </c>
      <c r="B1896" s="8">
        <f>+'CTOS FICHA 904946'!A1904</f>
        <v>0</v>
      </c>
      <c r="C1896" s="8">
        <f>+'CTOS FICHA 904946'!B1904</f>
        <v>0</v>
      </c>
      <c r="D1896" s="8">
        <f>+'CTOS FICHA 904946'!P1904</f>
        <v>0</v>
      </c>
      <c r="E1896" t="str">
        <f>'CTOS FICHA 904664'!C1897&amp;'CTOS FICHA 904664'!D1897&amp;'CTOS FICHA 904664'!E1897&amp;'CTOS FICHA 904664'!F1897&amp;'CTOS FICHA 904664'!G1897&amp;'CTOS FICHA 904664'!H1897&amp;'CTOS FICHA 904664'!I1897&amp;'CTOS FICHA 904664'!Q1897</f>
        <v/>
      </c>
      <c r="F1896" s="8">
        <f>+'CTOS FICHA 904664'!A1897</f>
        <v>0</v>
      </c>
      <c r="G1896" s="8">
        <f>+'CTOS FICHA 904664'!B1897</f>
        <v>0</v>
      </c>
      <c r="H1896" s="8">
        <f>+'CTOS FICHA 904664'!P1897</f>
        <v>0</v>
      </c>
    </row>
    <row r="1897" spans="1:8">
      <c r="A1897" t="str">
        <f>'CTOS FICHA 904946'!C1905&amp;'CTOS FICHA 904946'!D1905&amp;'CTOS FICHA 904946'!E1905&amp;'CTOS FICHA 904946'!F1905&amp;'CTOS FICHA 904946'!G1905&amp;'CTOS FICHA 904946'!H1905&amp;'CTOS FICHA 904946'!I1905</f>
        <v/>
      </c>
      <c r="B1897" s="8">
        <f>+'CTOS FICHA 904946'!A1905</f>
        <v>0</v>
      </c>
      <c r="C1897" s="8">
        <f>+'CTOS FICHA 904946'!B1905</f>
        <v>0</v>
      </c>
      <c r="D1897" s="8">
        <f>+'CTOS FICHA 904946'!P1905</f>
        <v>0</v>
      </c>
      <c r="E1897" t="str">
        <f>'CTOS FICHA 904664'!C1898&amp;'CTOS FICHA 904664'!D1898&amp;'CTOS FICHA 904664'!E1898&amp;'CTOS FICHA 904664'!F1898&amp;'CTOS FICHA 904664'!G1898&amp;'CTOS FICHA 904664'!H1898&amp;'CTOS FICHA 904664'!I1898&amp;'CTOS FICHA 904664'!Q1898</f>
        <v/>
      </c>
      <c r="F1897" s="8">
        <f>+'CTOS FICHA 904664'!A1898</f>
        <v>0</v>
      </c>
      <c r="G1897" s="8">
        <f>+'CTOS FICHA 904664'!B1898</f>
        <v>0</v>
      </c>
      <c r="H1897" s="8">
        <f>+'CTOS FICHA 904664'!P1898</f>
        <v>0</v>
      </c>
    </row>
    <row r="1898" spans="1:8">
      <c r="A1898" t="str">
        <f>'CTOS FICHA 904946'!C1906&amp;'CTOS FICHA 904946'!D1906&amp;'CTOS FICHA 904946'!E1906&amp;'CTOS FICHA 904946'!F1906&amp;'CTOS FICHA 904946'!G1906&amp;'CTOS FICHA 904946'!H1906&amp;'CTOS FICHA 904946'!I1906</f>
        <v/>
      </c>
      <c r="B1898" s="8">
        <f>+'CTOS FICHA 904946'!A1906</f>
        <v>0</v>
      </c>
      <c r="C1898" s="8">
        <f>+'CTOS FICHA 904946'!B1906</f>
        <v>0</v>
      </c>
      <c r="D1898" s="8">
        <f>+'CTOS FICHA 904946'!P1906</f>
        <v>0</v>
      </c>
      <c r="E1898" t="str">
        <f>'CTOS FICHA 904664'!C1899&amp;'CTOS FICHA 904664'!D1899&amp;'CTOS FICHA 904664'!E1899&amp;'CTOS FICHA 904664'!F1899&amp;'CTOS FICHA 904664'!G1899&amp;'CTOS FICHA 904664'!H1899&amp;'CTOS FICHA 904664'!I1899&amp;'CTOS FICHA 904664'!Q1899</f>
        <v/>
      </c>
      <c r="F1898" s="8">
        <f>+'CTOS FICHA 904664'!A1899</f>
        <v>0</v>
      </c>
      <c r="G1898" s="8">
        <f>+'CTOS FICHA 904664'!B1899</f>
        <v>0</v>
      </c>
      <c r="H1898" s="8">
        <f>+'CTOS FICHA 904664'!P1899</f>
        <v>0</v>
      </c>
    </row>
    <row r="1899" spans="1:8">
      <c r="A1899" t="str">
        <f>'CTOS FICHA 904946'!C1907&amp;'CTOS FICHA 904946'!D1907&amp;'CTOS FICHA 904946'!E1907&amp;'CTOS FICHA 904946'!F1907&amp;'CTOS FICHA 904946'!G1907&amp;'CTOS FICHA 904946'!H1907&amp;'CTOS FICHA 904946'!I1907</f>
        <v/>
      </c>
      <c r="B1899" s="8">
        <f>+'CTOS FICHA 904946'!A1907</f>
        <v>0</v>
      </c>
      <c r="C1899" s="8">
        <f>+'CTOS FICHA 904946'!B1907</f>
        <v>0</v>
      </c>
      <c r="D1899" s="8">
        <f>+'CTOS FICHA 904946'!P1907</f>
        <v>0</v>
      </c>
      <c r="E1899" t="str">
        <f>'CTOS FICHA 904664'!C1900&amp;'CTOS FICHA 904664'!D1900&amp;'CTOS FICHA 904664'!E1900&amp;'CTOS FICHA 904664'!F1900&amp;'CTOS FICHA 904664'!G1900&amp;'CTOS FICHA 904664'!H1900&amp;'CTOS FICHA 904664'!I1900&amp;'CTOS FICHA 904664'!Q1900</f>
        <v/>
      </c>
      <c r="F1899" s="8">
        <f>+'CTOS FICHA 904664'!A1900</f>
        <v>0</v>
      </c>
      <c r="G1899" s="8">
        <f>+'CTOS FICHA 904664'!B1900</f>
        <v>0</v>
      </c>
      <c r="H1899" s="8">
        <f>+'CTOS FICHA 904664'!P1900</f>
        <v>0</v>
      </c>
    </row>
    <row r="1900" spans="1:8">
      <c r="A1900" t="str">
        <f>'CTOS FICHA 904946'!C1908&amp;'CTOS FICHA 904946'!D1908&amp;'CTOS FICHA 904946'!E1908&amp;'CTOS FICHA 904946'!F1908&amp;'CTOS FICHA 904946'!G1908&amp;'CTOS FICHA 904946'!H1908&amp;'CTOS FICHA 904946'!I1908</f>
        <v/>
      </c>
      <c r="B1900" s="8">
        <f>+'CTOS FICHA 904946'!A1908</f>
        <v>0</v>
      </c>
      <c r="C1900" s="8">
        <f>+'CTOS FICHA 904946'!B1908</f>
        <v>0</v>
      </c>
      <c r="D1900" s="8">
        <f>+'CTOS FICHA 904946'!P1908</f>
        <v>0</v>
      </c>
      <c r="E1900" t="str">
        <f>'CTOS FICHA 904664'!C1901&amp;'CTOS FICHA 904664'!D1901&amp;'CTOS FICHA 904664'!E1901&amp;'CTOS FICHA 904664'!F1901&amp;'CTOS FICHA 904664'!G1901&amp;'CTOS FICHA 904664'!H1901&amp;'CTOS FICHA 904664'!I1901&amp;'CTOS FICHA 904664'!Q1901</f>
        <v/>
      </c>
      <c r="F1900" s="8">
        <f>+'CTOS FICHA 904664'!A1901</f>
        <v>0</v>
      </c>
      <c r="G1900" s="8">
        <f>+'CTOS FICHA 904664'!B1901</f>
        <v>0</v>
      </c>
      <c r="H1900" s="8">
        <f>+'CTOS FICHA 904664'!P1901</f>
        <v>0</v>
      </c>
    </row>
    <row r="1901" spans="1:8">
      <c r="A1901" t="str">
        <f>'CTOS FICHA 904946'!C1909&amp;'CTOS FICHA 904946'!D1909&amp;'CTOS FICHA 904946'!E1909&amp;'CTOS FICHA 904946'!F1909&amp;'CTOS FICHA 904946'!G1909&amp;'CTOS FICHA 904946'!H1909&amp;'CTOS FICHA 904946'!I1909</f>
        <v/>
      </c>
      <c r="B1901" s="8">
        <f>+'CTOS FICHA 904946'!A1909</f>
        <v>0</v>
      </c>
      <c r="C1901" s="8">
        <f>+'CTOS FICHA 904946'!B1909</f>
        <v>0</v>
      </c>
      <c r="D1901" s="8">
        <f>+'CTOS FICHA 904946'!P1909</f>
        <v>0</v>
      </c>
      <c r="E1901" t="str">
        <f>'CTOS FICHA 904664'!C1902&amp;'CTOS FICHA 904664'!D1902&amp;'CTOS FICHA 904664'!E1902&amp;'CTOS FICHA 904664'!F1902&amp;'CTOS FICHA 904664'!G1902&amp;'CTOS FICHA 904664'!H1902&amp;'CTOS FICHA 904664'!I1902&amp;'CTOS FICHA 904664'!Q1902</f>
        <v/>
      </c>
      <c r="F1901" s="8">
        <f>+'CTOS FICHA 904664'!A1902</f>
        <v>0</v>
      </c>
      <c r="G1901" s="8">
        <f>+'CTOS FICHA 904664'!B1902</f>
        <v>0</v>
      </c>
      <c r="H1901" s="8">
        <f>+'CTOS FICHA 904664'!P1902</f>
        <v>0</v>
      </c>
    </row>
    <row r="1902" spans="1:8">
      <c r="A1902" t="str">
        <f>'CTOS FICHA 904946'!C1910&amp;'CTOS FICHA 904946'!D1910&amp;'CTOS FICHA 904946'!E1910&amp;'CTOS FICHA 904946'!F1910&amp;'CTOS FICHA 904946'!G1910&amp;'CTOS FICHA 904946'!H1910&amp;'CTOS FICHA 904946'!I1910</f>
        <v/>
      </c>
      <c r="B1902" s="8">
        <f>+'CTOS FICHA 904946'!A1910</f>
        <v>0</v>
      </c>
      <c r="C1902" s="8">
        <f>+'CTOS FICHA 904946'!B1910</f>
        <v>0</v>
      </c>
      <c r="D1902" s="8">
        <f>+'CTOS FICHA 904946'!P1910</f>
        <v>0</v>
      </c>
      <c r="E1902" t="str">
        <f>'CTOS FICHA 904664'!C1903&amp;'CTOS FICHA 904664'!D1903&amp;'CTOS FICHA 904664'!E1903&amp;'CTOS FICHA 904664'!F1903&amp;'CTOS FICHA 904664'!G1903&amp;'CTOS FICHA 904664'!H1903&amp;'CTOS FICHA 904664'!I1903&amp;'CTOS FICHA 904664'!Q1903</f>
        <v/>
      </c>
      <c r="F1902" s="8">
        <f>+'CTOS FICHA 904664'!A1903</f>
        <v>0</v>
      </c>
      <c r="G1902" s="8">
        <f>+'CTOS FICHA 904664'!B1903</f>
        <v>0</v>
      </c>
      <c r="H1902" s="8">
        <f>+'CTOS FICHA 904664'!P1903</f>
        <v>0</v>
      </c>
    </row>
    <row r="1903" spans="1:8">
      <c r="A1903" t="str">
        <f>'CTOS FICHA 904946'!C1911&amp;'CTOS FICHA 904946'!D1911&amp;'CTOS FICHA 904946'!E1911&amp;'CTOS FICHA 904946'!F1911&amp;'CTOS FICHA 904946'!G1911&amp;'CTOS FICHA 904946'!H1911&amp;'CTOS FICHA 904946'!I1911</f>
        <v/>
      </c>
      <c r="B1903" s="8">
        <f>+'CTOS FICHA 904946'!A1911</f>
        <v>0</v>
      </c>
      <c r="C1903" s="8">
        <f>+'CTOS FICHA 904946'!B1911</f>
        <v>0</v>
      </c>
      <c r="D1903" s="8">
        <f>+'CTOS FICHA 904946'!P1911</f>
        <v>0</v>
      </c>
      <c r="E1903" t="str">
        <f>'CTOS FICHA 904664'!C1904&amp;'CTOS FICHA 904664'!D1904&amp;'CTOS FICHA 904664'!E1904&amp;'CTOS FICHA 904664'!F1904&amp;'CTOS FICHA 904664'!G1904&amp;'CTOS FICHA 904664'!H1904&amp;'CTOS FICHA 904664'!I1904&amp;'CTOS FICHA 904664'!Q1904</f>
        <v/>
      </c>
      <c r="F1903" s="8">
        <f>+'CTOS FICHA 904664'!A1904</f>
        <v>0</v>
      </c>
      <c r="G1903" s="8">
        <f>+'CTOS FICHA 904664'!B1904</f>
        <v>0</v>
      </c>
      <c r="H1903" s="8">
        <f>+'CTOS FICHA 904664'!P1904</f>
        <v>0</v>
      </c>
    </row>
    <row r="1904" spans="1:8">
      <c r="A1904" t="str">
        <f>'CTOS FICHA 904946'!C1912&amp;'CTOS FICHA 904946'!D1912&amp;'CTOS FICHA 904946'!E1912&amp;'CTOS FICHA 904946'!F1912&amp;'CTOS FICHA 904946'!G1912&amp;'CTOS FICHA 904946'!H1912&amp;'CTOS FICHA 904946'!I1912</f>
        <v/>
      </c>
      <c r="B1904" s="8">
        <f>+'CTOS FICHA 904946'!A1912</f>
        <v>0</v>
      </c>
      <c r="C1904" s="8">
        <f>+'CTOS FICHA 904946'!B1912</f>
        <v>0</v>
      </c>
      <c r="D1904" s="8">
        <f>+'CTOS FICHA 904946'!P1912</f>
        <v>0</v>
      </c>
      <c r="E1904" t="str">
        <f>'CTOS FICHA 904664'!C1905&amp;'CTOS FICHA 904664'!D1905&amp;'CTOS FICHA 904664'!E1905&amp;'CTOS FICHA 904664'!F1905&amp;'CTOS FICHA 904664'!G1905&amp;'CTOS FICHA 904664'!H1905&amp;'CTOS FICHA 904664'!I1905&amp;'CTOS FICHA 904664'!Q1905</f>
        <v/>
      </c>
      <c r="F1904" s="8">
        <f>+'CTOS FICHA 904664'!A1905</f>
        <v>0</v>
      </c>
      <c r="G1904" s="8">
        <f>+'CTOS FICHA 904664'!B1905</f>
        <v>0</v>
      </c>
      <c r="H1904" s="8">
        <f>+'CTOS FICHA 904664'!P1905</f>
        <v>0</v>
      </c>
    </row>
    <row r="1905" spans="1:8">
      <c r="A1905" t="str">
        <f>'CTOS FICHA 904946'!C1913&amp;'CTOS FICHA 904946'!D1913&amp;'CTOS FICHA 904946'!E1913&amp;'CTOS FICHA 904946'!F1913&amp;'CTOS FICHA 904946'!G1913&amp;'CTOS FICHA 904946'!H1913&amp;'CTOS FICHA 904946'!I1913</f>
        <v/>
      </c>
      <c r="B1905" s="8">
        <f>+'CTOS FICHA 904946'!A1913</f>
        <v>0</v>
      </c>
      <c r="C1905" s="8">
        <f>+'CTOS FICHA 904946'!B1913</f>
        <v>0</v>
      </c>
      <c r="D1905" s="8">
        <f>+'CTOS FICHA 904946'!P1913</f>
        <v>0</v>
      </c>
      <c r="E1905" t="str">
        <f>'CTOS FICHA 904664'!C1906&amp;'CTOS FICHA 904664'!D1906&amp;'CTOS FICHA 904664'!E1906&amp;'CTOS FICHA 904664'!F1906&amp;'CTOS FICHA 904664'!G1906&amp;'CTOS FICHA 904664'!H1906&amp;'CTOS FICHA 904664'!I1906&amp;'CTOS FICHA 904664'!Q1906</f>
        <v/>
      </c>
      <c r="F1905" s="8">
        <f>+'CTOS FICHA 904664'!A1906</f>
        <v>0</v>
      </c>
      <c r="G1905" s="8">
        <f>+'CTOS FICHA 904664'!B1906</f>
        <v>0</v>
      </c>
      <c r="H1905" s="8">
        <f>+'CTOS FICHA 904664'!P1906</f>
        <v>0</v>
      </c>
    </row>
    <row r="1906" spans="1:8">
      <c r="A1906" t="str">
        <f>'CTOS FICHA 904946'!C1914&amp;'CTOS FICHA 904946'!D1914&amp;'CTOS FICHA 904946'!E1914&amp;'CTOS FICHA 904946'!F1914&amp;'CTOS FICHA 904946'!G1914&amp;'CTOS FICHA 904946'!H1914&amp;'CTOS FICHA 904946'!I1914</f>
        <v/>
      </c>
      <c r="B1906" s="8">
        <f>+'CTOS FICHA 904946'!A1914</f>
        <v>0</v>
      </c>
      <c r="C1906" s="8">
        <f>+'CTOS FICHA 904946'!B1914</f>
        <v>0</v>
      </c>
      <c r="D1906" s="8">
        <f>+'CTOS FICHA 904946'!P1914</f>
        <v>0</v>
      </c>
      <c r="E1906" t="str">
        <f>'CTOS FICHA 904664'!C1907&amp;'CTOS FICHA 904664'!D1907&amp;'CTOS FICHA 904664'!E1907&amp;'CTOS FICHA 904664'!F1907&amp;'CTOS FICHA 904664'!G1907&amp;'CTOS FICHA 904664'!H1907&amp;'CTOS FICHA 904664'!I1907&amp;'CTOS FICHA 904664'!Q1907</f>
        <v/>
      </c>
      <c r="F1906" s="8">
        <f>+'CTOS FICHA 904664'!A1907</f>
        <v>0</v>
      </c>
      <c r="G1906" s="8">
        <f>+'CTOS FICHA 904664'!B1907</f>
        <v>0</v>
      </c>
      <c r="H1906" s="8">
        <f>+'CTOS FICHA 904664'!P1907</f>
        <v>0</v>
      </c>
    </row>
    <row r="1907" spans="1:8">
      <c r="A1907" t="str">
        <f>'CTOS FICHA 904946'!C1915&amp;'CTOS FICHA 904946'!D1915&amp;'CTOS FICHA 904946'!E1915&amp;'CTOS FICHA 904946'!F1915&amp;'CTOS FICHA 904946'!G1915&amp;'CTOS FICHA 904946'!H1915&amp;'CTOS FICHA 904946'!I1915</f>
        <v/>
      </c>
      <c r="B1907" s="8">
        <f>+'CTOS FICHA 904946'!A1915</f>
        <v>0</v>
      </c>
      <c r="C1907" s="8">
        <f>+'CTOS FICHA 904946'!B1915</f>
        <v>0</v>
      </c>
      <c r="D1907" s="8">
        <f>+'CTOS FICHA 904946'!P1915</f>
        <v>0</v>
      </c>
      <c r="E1907" t="str">
        <f>'CTOS FICHA 904664'!C1908&amp;'CTOS FICHA 904664'!D1908&amp;'CTOS FICHA 904664'!E1908&amp;'CTOS FICHA 904664'!F1908&amp;'CTOS FICHA 904664'!G1908&amp;'CTOS FICHA 904664'!H1908&amp;'CTOS FICHA 904664'!I1908&amp;'CTOS FICHA 904664'!Q1908</f>
        <v/>
      </c>
      <c r="F1907" s="8">
        <f>+'CTOS FICHA 904664'!A1908</f>
        <v>0</v>
      </c>
      <c r="G1907" s="8">
        <f>+'CTOS FICHA 904664'!B1908</f>
        <v>0</v>
      </c>
      <c r="H1907" s="8">
        <f>+'CTOS FICHA 904664'!P1908</f>
        <v>0</v>
      </c>
    </row>
    <row r="1908" spans="1:8">
      <c r="A1908" t="str">
        <f>'CTOS FICHA 904946'!C1916&amp;'CTOS FICHA 904946'!D1916&amp;'CTOS FICHA 904946'!E1916&amp;'CTOS FICHA 904946'!F1916&amp;'CTOS FICHA 904946'!G1916&amp;'CTOS FICHA 904946'!H1916&amp;'CTOS FICHA 904946'!I1916</f>
        <v/>
      </c>
      <c r="B1908" s="8">
        <f>+'CTOS FICHA 904946'!A1916</f>
        <v>0</v>
      </c>
      <c r="C1908" s="8">
        <f>+'CTOS FICHA 904946'!B1916</f>
        <v>0</v>
      </c>
      <c r="D1908" s="8">
        <f>+'CTOS FICHA 904946'!P1916</f>
        <v>0</v>
      </c>
      <c r="E1908" t="str">
        <f>'CTOS FICHA 904664'!C1909&amp;'CTOS FICHA 904664'!D1909&amp;'CTOS FICHA 904664'!E1909&amp;'CTOS FICHA 904664'!F1909&amp;'CTOS FICHA 904664'!G1909&amp;'CTOS FICHA 904664'!H1909&amp;'CTOS FICHA 904664'!I1909&amp;'CTOS FICHA 904664'!Q1909</f>
        <v/>
      </c>
      <c r="F1908" s="8">
        <f>+'CTOS FICHA 904664'!A1909</f>
        <v>0</v>
      </c>
      <c r="G1908" s="8">
        <f>+'CTOS FICHA 904664'!B1909</f>
        <v>0</v>
      </c>
      <c r="H1908" s="8">
        <f>+'CTOS FICHA 904664'!P1909</f>
        <v>0</v>
      </c>
    </row>
    <row r="1909" spans="1:8">
      <c r="A1909" t="str">
        <f>'CTOS FICHA 904946'!C1917&amp;'CTOS FICHA 904946'!D1917&amp;'CTOS FICHA 904946'!E1917&amp;'CTOS FICHA 904946'!F1917&amp;'CTOS FICHA 904946'!G1917&amp;'CTOS FICHA 904946'!H1917&amp;'CTOS FICHA 904946'!I1917</f>
        <v/>
      </c>
      <c r="B1909" s="8">
        <f>+'CTOS FICHA 904946'!A1917</f>
        <v>0</v>
      </c>
      <c r="C1909" s="8">
        <f>+'CTOS FICHA 904946'!B1917</f>
        <v>0</v>
      </c>
      <c r="D1909" s="8">
        <f>+'CTOS FICHA 904946'!P1917</f>
        <v>0</v>
      </c>
      <c r="E1909" t="str">
        <f>'CTOS FICHA 904664'!C1910&amp;'CTOS FICHA 904664'!D1910&amp;'CTOS FICHA 904664'!E1910&amp;'CTOS FICHA 904664'!F1910&amp;'CTOS FICHA 904664'!G1910&amp;'CTOS FICHA 904664'!H1910&amp;'CTOS FICHA 904664'!I1910&amp;'CTOS FICHA 904664'!Q1910</f>
        <v/>
      </c>
      <c r="F1909" s="8">
        <f>+'CTOS FICHA 904664'!A1910</f>
        <v>0</v>
      </c>
      <c r="G1909" s="8">
        <f>+'CTOS FICHA 904664'!B1910</f>
        <v>0</v>
      </c>
      <c r="H1909" s="8">
        <f>+'CTOS FICHA 904664'!P1910</f>
        <v>0</v>
      </c>
    </row>
    <row r="1910" spans="1:8">
      <c r="A1910" t="str">
        <f>'CTOS FICHA 904946'!C1918&amp;'CTOS FICHA 904946'!D1918&amp;'CTOS FICHA 904946'!E1918&amp;'CTOS FICHA 904946'!F1918&amp;'CTOS FICHA 904946'!G1918&amp;'CTOS FICHA 904946'!H1918&amp;'CTOS FICHA 904946'!I1918</f>
        <v/>
      </c>
      <c r="B1910" s="8">
        <f>+'CTOS FICHA 904946'!A1918</f>
        <v>0</v>
      </c>
      <c r="C1910" s="8">
        <f>+'CTOS FICHA 904946'!B1918</f>
        <v>0</v>
      </c>
      <c r="D1910" s="8">
        <f>+'CTOS FICHA 904946'!P1918</f>
        <v>0</v>
      </c>
      <c r="E1910" t="str">
        <f>'CTOS FICHA 904664'!C1911&amp;'CTOS FICHA 904664'!D1911&amp;'CTOS FICHA 904664'!E1911&amp;'CTOS FICHA 904664'!F1911&amp;'CTOS FICHA 904664'!G1911&amp;'CTOS FICHA 904664'!H1911&amp;'CTOS FICHA 904664'!I1911&amp;'CTOS FICHA 904664'!Q1911</f>
        <v/>
      </c>
      <c r="F1910" s="8">
        <f>+'CTOS FICHA 904664'!A1911</f>
        <v>0</v>
      </c>
      <c r="G1910" s="8">
        <f>+'CTOS FICHA 904664'!B1911</f>
        <v>0</v>
      </c>
      <c r="H1910" s="8">
        <f>+'CTOS FICHA 904664'!P1911</f>
        <v>0</v>
      </c>
    </row>
    <row r="1911" spans="1:8">
      <c r="A1911" t="str">
        <f>'CTOS FICHA 904946'!C1919&amp;'CTOS FICHA 904946'!D1919&amp;'CTOS FICHA 904946'!E1919&amp;'CTOS FICHA 904946'!F1919&amp;'CTOS FICHA 904946'!G1919&amp;'CTOS FICHA 904946'!H1919&amp;'CTOS FICHA 904946'!I1919</f>
        <v/>
      </c>
      <c r="B1911" s="8">
        <f>+'CTOS FICHA 904946'!A1919</f>
        <v>0</v>
      </c>
      <c r="C1911" s="8">
        <f>+'CTOS FICHA 904946'!B1919</f>
        <v>0</v>
      </c>
      <c r="D1911" s="8">
        <f>+'CTOS FICHA 904946'!P1919</f>
        <v>0</v>
      </c>
      <c r="E1911" t="str">
        <f>'CTOS FICHA 904664'!C1912&amp;'CTOS FICHA 904664'!D1912&amp;'CTOS FICHA 904664'!E1912&amp;'CTOS FICHA 904664'!F1912&amp;'CTOS FICHA 904664'!G1912&amp;'CTOS FICHA 904664'!H1912&amp;'CTOS FICHA 904664'!I1912&amp;'CTOS FICHA 904664'!Q1912</f>
        <v/>
      </c>
      <c r="F1911" s="8">
        <f>+'CTOS FICHA 904664'!A1912</f>
        <v>0</v>
      </c>
      <c r="G1911" s="8">
        <f>+'CTOS FICHA 904664'!B1912</f>
        <v>0</v>
      </c>
      <c r="H1911" s="8">
        <f>+'CTOS FICHA 904664'!P1912</f>
        <v>0</v>
      </c>
    </row>
    <row r="1912" spans="1:8">
      <c r="A1912" t="str">
        <f>'CTOS FICHA 904946'!C1920&amp;'CTOS FICHA 904946'!D1920&amp;'CTOS FICHA 904946'!E1920&amp;'CTOS FICHA 904946'!F1920&amp;'CTOS FICHA 904946'!G1920&amp;'CTOS FICHA 904946'!H1920&amp;'CTOS FICHA 904946'!I1920</f>
        <v/>
      </c>
      <c r="B1912" s="8">
        <f>+'CTOS FICHA 904946'!A1920</f>
        <v>0</v>
      </c>
      <c r="C1912" s="8">
        <f>+'CTOS FICHA 904946'!B1920</f>
        <v>0</v>
      </c>
      <c r="D1912" s="8">
        <f>+'CTOS FICHA 904946'!P1920</f>
        <v>0</v>
      </c>
      <c r="E1912" t="str">
        <f>'CTOS FICHA 904664'!C1913&amp;'CTOS FICHA 904664'!D1913&amp;'CTOS FICHA 904664'!E1913&amp;'CTOS FICHA 904664'!F1913&amp;'CTOS FICHA 904664'!G1913&amp;'CTOS FICHA 904664'!H1913&amp;'CTOS FICHA 904664'!I1913&amp;'CTOS FICHA 904664'!Q1913</f>
        <v/>
      </c>
      <c r="F1912" s="8">
        <f>+'CTOS FICHA 904664'!A1913</f>
        <v>0</v>
      </c>
      <c r="G1912" s="8">
        <f>+'CTOS FICHA 904664'!B1913</f>
        <v>0</v>
      </c>
      <c r="H1912" s="8">
        <f>+'CTOS FICHA 904664'!P1913</f>
        <v>0</v>
      </c>
    </row>
    <row r="1913" spans="1:8">
      <c r="A1913" t="str">
        <f>'CTOS FICHA 904946'!C1921&amp;'CTOS FICHA 904946'!D1921&amp;'CTOS FICHA 904946'!E1921&amp;'CTOS FICHA 904946'!F1921&amp;'CTOS FICHA 904946'!G1921&amp;'CTOS FICHA 904946'!H1921&amp;'CTOS FICHA 904946'!I1921</f>
        <v/>
      </c>
      <c r="B1913" s="8">
        <f>+'CTOS FICHA 904946'!A1921</f>
        <v>0</v>
      </c>
      <c r="C1913" s="8">
        <f>+'CTOS FICHA 904946'!B1921</f>
        <v>0</v>
      </c>
      <c r="D1913" s="8">
        <f>+'CTOS FICHA 904946'!P1921</f>
        <v>0</v>
      </c>
      <c r="E1913" t="str">
        <f>'CTOS FICHA 904664'!C1914&amp;'CTOS FICHA 904664'!D1914&amp;'CTOS FICHA 904664'!E1914&amp;'CTOS FICHA 904664'!F1914&amp;'CTOS FICHA 904664'!G1914&amp;'CTOS FICHA 904664'!H1914&amp;'CTOS FICHA 904664'!I1914&amp;'CTOS FICHA 904664'!Q1914</f>
        <v/>
      </c>
      <c r="F1913" s="8">
        <f>+'CTOS FICHA 904664'!A1914</f>
        <v>0</v>
      </c>
      <c r="G1913" s="8">
        <f>+'CTOS FICHA 904664'!B1914</f>
        <v>0</v>
      </c>
      <c r="H1913" s="8">
        <f>+'CTOS FICHA 904664'!P1914</f>
        <v>0</v>
      </c>
    </row>
    <row r="1914" spans="1:8">
      <c r="A1914" t="str">
        <f>'CTOS FICHA 904946'!C1922&amp;'CTOS FICHA 904946'!D1922&amp;'CTOS FICHA 904946'!E1922&amp;'CTOS FICHA 904946'!F1922&amp;'CTOS FICHA 904946'!G1922&amp;'CTOS FICHA 904946'!H1922&amp;'CTOS FICHA 904946'!I1922</f>
        <v/>
      </c>
      <c r="B1914" s="8">
        <f>+'CTOS FICHA 904946'!A1922</f>
        <v>0</v>
      </c>
      <c r="C1914" s="8">
        <f>+'CTOS FICHA 904946'!B1922</f>
        <v>0</v>
      </c>
      <c r="D1914" s="8">
        <f>+'CTOS FICHA 904946'!P1922</f>
        <v>0</v>
      </c>
      <c r="E1914" t="str">
        <f>'CTOS FICHA 904664'!C1915&amp;'CTOS FICHA 904664'!D1915&amp;'CTOS FICHA 904664'!E1915&amp;'CTOS FICHA 904664'!F1915&amp;'CTOS FICHA 904664'!G1915&amp;'CTOS FICHA 904664'!H1915&amp;'CTOS FICHA 904664'!I1915&amp;'CTOS FICHA 904664'!Q1915</f>
        <v/>
      </c>
      <c r="F1914" s="8">
        <f>+'CTOS FICHA 904664'!A1915</f>
        <v>0</v>
      </c>
      <c r="G1914" s="8">
        <f>+'CTOS FICHA 904664'!B1915</f>
        <v>0</v>
      </c>
      <c r="H1914" s="8">
        <f>+'CTOS FICHA 904664'!P1915</f>
        <v>0</v>
      </c>
    </row>
    <row r="1915" spans="1:8">
      <c r="A1915" t="str">
        <f>'CTOS FICHA 904946'!C1923&amp;'CTOS FICHA 904946'!D1923&amp;'CTOS FICHA 904946'!E1923&amp;'CTOS FICHA 904946'!F1923&amp;'CTOS FICHA 904946'!G1923&amp;'CTOS FICHA 904946'!H1923&amp;'CTOS FICHA 904946'!I1923</f>
        <v/>
      </c>
      <c r="B1915" s="8">
        <f>+'CTOS FICHA 904946'!A1923</f>
        <v>0</v>
      </c>
      <c r="C1915" s="8">
        <f>+'CTOS FICHA 904946'!B1923</f>
        <v>0</v>
      </c>
      <c r="D1915" s="8">
        <f>+'CTOS FICHA 904946'!P1923</f>
        <v>0</v>
      </c>
      <c r="E1915" t="str">
        <f>'CTOS FICHA 904664'!C1916&amp;'CTOS FICHA 904664'!D1916&amp;'CTOS FICHA 904664'!E1916&amp;'CTOS FICHA 904664'!F1916&amp;'CTOS FICHA 904664'!G1916&amp;'CTOS FICHA 904664'!H1916&amp;'CTOS FICHA 904664'!I1916&amp;'CTOS FICHA 904664'!Q1916</f>
        <v/>
      </c>
      <c r="F1915" s="8">
        <f>+'CTOS FICHA 904664'!A1916</f>
        <v>0</v>
      </c>
      <c r="G1915" s="8">
        <f>+'CTOS FICHA 904664'!B1916</f>
        <v>0</v>
      </c>
      <c r="H1915" s="8">
        <f>+'CTOS FICHA 904664'!P1916</f>
        <v>0</v>
      </c>
    </row>
    <row r="1916" spans="1:8">
      <c r="A1916" t="str">
        <f>'CTOS FICHA 904946'!C1924&amp;'CTOS FICHA 904946'!D1924&amp;'CTOS FICHA 904946'!E1924&amp;'CTOS FICHA 904946'!F1924&amp;'CTOS FICHA 904946'!G1924&amp;'CTOS FICHA 904946'!H1924&amp;'CTOS FICHA 904946'!I1924</f>
        <v/>
      </c>
      <c r="B1916" s="8">
        <f>+'CTOS FICHA 904946'!A1924</f>
        <v>0</v>
      </c>
      <c r="C1916" s="8">
        <f>+'CTOS FICHA 904946'!B1924</f>
        <v>0</v>
      </c>
      <c r="D1916" s="8">
        <f>+'CTOS FICHA 904946'!P1924</f>
        <v>0</v>
      </c>
      <c r="E1916" t="str">
        <f>'CTOS FICHA 904664'!C1917&amp;'CTOS FICHA 904664'!D1917&amp;'CTOS FICHA 904664'!E1917&amp;'CTOS FICHA 904664'!F1917&amp;'CTOS FICHA 904664'!G1917&amp;'CTOS FICHA 904664'!H1917&amp;'CTOS FICHA 904664'!I1917&amp;'CTOS FICHA 904664'!Q1917</f>
        <v/>
      </c>
      <c r="F1916" s="8">
        <f>+'CTOS FICHA 904664'!A1917</f>
        <v>0</v>
      </c>
      <c r="G1916" s="8">
        <f>+'CTOS FICHA 904664'!B1917</f>
        <v>0</v>
      </c>
      <c r="H1916" s="8">
        <f>+'CTOS FICHA 904664'!P1917</f>
        <v>0</v>
      </c>
    </row>
    <row r="1917" spans="1:8">
      <c r="A1917" t="str">
        <f>'CTOS FICHA 904946'!C1925&amp;'CTOS FICHA 904946'!D1925&amp;'CTOS FICHA 904946'!E1925&amp;'CTOS FICHA 904946'!F1925&amp;'CTOS FICHA 904946'!G1925&amp;'CTOS FICHA 904946'!H1925&amp;'CTOS FICHA 904946'!I1925</f>
        <v/>
      </c>
      <c r="B1917" s="8">
        <f>+'CTOS FICHA 904946'!A1925</f>
        <v>0</v>
      </c>
      <c r="C1917" s="8">
        <f>+'CTOS FICHA 904946'!B1925</f>
        <v>0</v>
      </c>
      <c r="D1917" s="8">
        <f>+'CTOS FICHA 904946'!P1925</f>
        <v>0</v>
      </c>
      <c r="E1917" t="str">
        <f>'CTOS FICHA 904664'!C1918&amp;'CTOS FICHA 904664'!D1918&amp;'CTOS FICHA 904664'!E1918&amp;'CTOS FICHA 904664'!F1918&amp;'CTOS FICHA 904664'!G1918&amp;'CTOS FICHA 904664'!H1918&amp;'CTOS FICHA 904664'!I1918&amp;'CTOS FICHA 904664'!Q1918</f>
        <v/>
      </c>
      <c r="F1917" s="8">
        <f>+'CTOS FICHA 904664'!A1918</f>
        <v>0</v>
      </c>
      <c r="G1917" s="8">
        <f>+'CTOS FICHA 904664'!B1918</f>
        <v>0</v>
      </c>
      <c r="H1917" s="8">
        <f>+'CTOS FICHA 904664'!P1918</f>
        <v>0</v>
      </c>
    </row>
    <row r="1918" spans="1:8">
      <c r="A1918" t="str">
        <f>'CTOS FICHA 904946'!C1926&amp;'CTOS FICHA 904946'!D1926&amp;'CTOS FICHA 904946'!E1926&amp;'CTOS FICHA 904946'!F1926&amp;'CTOS FICHA 904946'!G1926&amp;'CTOS FICHA 904946'!H1926&amp;'CTOS FICHA 904946'!I1926</f>
        <v/>
      </c>
      <c r="B1918" s="8">
        <f>+'CTOS FICHA 904946'!A1926</f>
        <v>0</v>
      </c>
      <c r="C1918" s="8">
        <f>+'CTOS FICHA 904946'!B1926</f>
        <v>0</v>
      </c>
      <c r="D1918" s="8">
        <f>+'CTOS FICHA 904946'!P1926</f>
        <v>0</v>
      </c>
      <c r="E1918" t="str">
        <f>'CTOS FICHA 904664'!C1919&amp;'CTOS FICHA 904664'!D1919&amp;'CTOS FICHA 904664'!E1919&amp;'CTOS FICHA 904664'!F1919&amp;'CTOS FICHA 904664'!G1919&amp;'CTOS FICHA 904664'!H1919&amp;'CTOS FICHA 904664'!I1919&amp;'CTOS FICHA 904664'!Q1919</f>
        <v/>
      </c>
      <c r="F1918" s="8">
        <f>+'CTOS FICHA 904664'!A1919</f>
        <v>0</v>
      </c>
      <c r="G1918" s="8">
        <f>+'CTOS FICHA 904664'!B1919</f>
        <v>0</v>
      </c>
      <c r="H1918" s="8">
        <f>+'CTOS FICHA 904664'!P1919</f>
        <v>0</v>
      </c>
    </row>
    <row r="1919" spans="1:8">
      <c r="A1919" t="str">
        <f>'CTOS FICHA 904946'!C1927&amp;'CTOS FICHA 904946'!D1927&amp;'CTOS FICHA 904946'!E1927&amp;'CTOS FICHA 904946'!F1927&amp;'CTOS FICHA 904946'!G1927&amp;'CTOS FICHA 904946'!H1927&amp;'CTOS FICHA 904946'!I1927</f>
        <v/>
      </c>
      <c r="B1919" s="8">
        <f>+'CTOS FICHA 904946'!A1927</f>
        <v>0</v>
      </c>
      <c r="C1919" s="8">
        <f>+'CTOS FICHA 904946'!B1927</f>
        <v>0</v>
      </c>
      <c r="D1919" s="8">
        <f>+'CTOS FICHA 904946'!P1927</f>
        <v>0</v>
      </c>
      <c r="E1919" t="str">
        <f>'CTOS FICHA 904664'!C1920&amp;'CTOS FICHA 904664'!D1920&amp;'CTOS FICHA 904664'!E1920&amp;'CTOS FICHA 904664'!F1920&amp;'CTOS FICHA 904664'!G1920&amp;'CTOS FICHA 904664'!H1920&amp;'CTOS FICHA 904664'!I1920&amp;'CTOS FICHA 904664'!Q1920</f>
        <v/>
      </c>
      <c r="F1919" s="8">
        <f>+'CTOS FICHA 904664'!A1920</f>
        <v>0</v>
      </c>
      <c r="G1919" s="8">
        <f>+'CTOS FICHA 904664'!B1920</f>
        <v>0</v>
      </c>
      <c r="H1919" s="8">
        <f>+'CTOS FICHA 904664'!P1920</f>
        <v>0</v>
      </c>
    </row>
    <row r="1920" spans="1:8">
      <c r="A1920" t="str">
        <f>'CTOS FICHA 904946'!C1928&amp;'CTOS FICHA 904946'!D1928&amp;'CTOS FICHA 904946'!E1928&amp;'CTOS FICHA 904946'!F1928&amp;'CTOS FICHA 904946'!G1928&amp;'CTOS FICHA 904946'!H1928&amp;'CTOS FICHA 904946'!I1928</f>
        <v/>
      </c>
      <c r="B1920" s="8">
        <f>+'CTOS FICHA 904946'!A1928</f>
        <v>0</v>
      </c>
      <c r="C1920" s="8">
        <f>+'CTOS FICHA 904946'!B1928</f>
        <v>0</v>
      </c>
      <c r="D1920" s="8">
        <f>+'CTOS FICHA 904946'!P1928</f>
        <v>0</v>
      </c>
      <c r="E1920" t="str">
        <f>'CTOS FICHA 904664'!C1921&amp;'CTOS FICHA 904664'!D1921&amp;'CTOS FICHA 904664'!E1921&amp;'CTOS FICHA 904664'!F1921&amp;'CTOS FICHA 904664'!G1921&amp;'CTOS FICHA 904664'!H1921&amp;'CTOS FICHA 904664'!I1921&amp;'CTOS FICHA 904664'!Q1921</f>
        <v/>
      </c>
      <c r="F1920" s="8">
        <f>+'CTOS FICHA 904664'!A1921</f>
        <v>0</v>
      </c>
      <c r="G1920" s="8">
        <f>+'CTOS FICHA 904664'!B1921</f>
        <v>0</v>
      </c>
      <c r="H1920" s="8">
        <f>+'CTOS FICHA 904664'!P1921</f>
        <v>0</v>
      </c>
    </row>
    <row r="1921" spans="1:8">
      <c r="A1921" t="str">
        <f>'CTOS FICHA 904946'!C1929&amp;'CTOS FICHA 904946'!D1929&amp;'CTOS FICHA 904946'!E1929&amp;'CTOS FICHA 904946'!F1929&amp;'CTOS FICHA 904946'!G1929&amp;'CTOS FICHA 904946'!H1929&amp;'CTOS FICHA 904946'!I1929</f>
        <v/>
      </c>
      <c r="B1921" s="8">
        <f>+'CTOS FICHA 904946'!A1929</f>
        <v>0</v>
      </c>
      <c r="C1921" s="8">
        <f>+'CTOS FICHA 904946'!B1929</f>
        <v>0</v>
      </c>
      <c r="D1921" s="8">
        <f>+'CTOS FICHA 904946'!P1929</f>
        <v>0</v>
      </c>
      <c r="E1921" t="str">
        <f>'CTOS FICHA 904664'!C1922&amp;'CTOS FICHA 904664'!D1922&amp;'CTOS FICHA 904664'!E1922&amp;'CTOS FICHA 904664'!F1922&amp;'CTOS FICHA 904664'!G1922&amp;'CTOS FICHA 904664'!H1922&amp;'CTOS FICHA 904664'!I1922&amp;'CTOS FICHA 904664'!Q1922</f>
        <v/>
      </c>
      <c r="F1921" s="8">
        <f>+'CTOS FICHA 904664'!A1922</f>
        <v>0</v>
      </c>
      <c r="G1921" s="8">
        <f>+'CTOS FICHA 904664'!B1922</f>
        <v>0</v>
      </c>
      <c r="H1921" s="8">
        <f>+'CTOS FICHA 904664'!P1922</f>
        <v>0</v>
      </c>
    </row>
    <row r="1922" spans="1:8">
      <c r="A1922" t="str">
        <f>'CTOS FICHA 904946'!C1930&amp;'CTOS FICHA 904946'!D1930&amp;'CTOS FICHA 904946'!E1930&amp;'CTOS FICHA 904946'!F1930&amp;'CTOS FICHA 904946'!G1930&amp;'CTOS FICHA 904946'!H1930&amp;'CTOS FICHA 904946'!I1930</f>
        <v/>
      </c>
      <c r="B1922" s="8">
        <f>+'CTOS FICHA 904946'!A1930</f>
        <v>0</v>
      </c>
      <c r="C1922" s="8">
        <f>+'CTOS FICHA 904946'!B1930</f>
        <v>0</v>
      </c>
      <c r="D1922" s="8">
        <f>+'CTOS FICHA 904946'!P1930</f>
        <v>0</v>
      </c>
      <c r="E1922" t="str">
        <f>'CTOS FICHA 904664'!C1923&amp;'CTOS FICHA 904664'!D1923&amp;'CTOS FICHA 904664'!E1923&amp;'CTOS FICHA 904664'!F1923&amp;'CTOS FICHA 904664'!G1923&amp;'CTOS FICHA 904664'!H1923&amp;'CTOS FICHA 904664'!I1923&amp;'CTOS FICHA 904664'!Q1923</f>
        <v/>
      </c>
      <c r="F1922" s="8">
        <f>+'CTOS FICHA 904664'!A1923</f>
        <v>0</v>
      </c>
      <c r="G1922" s="8">
        <f>+'CTOS FICHA 904664'!B1923</f>
        <v>0</v>
      </c>
      <c r="H1922" s="8">
        <f>+'CTOS FICHA 904664'!P1923</f>
        <v>0</v>
      </c>
    </row>
    <row r="1923" spans="1:8">
      <c r="A1923" t="str">
        <f>'CTOS FICHA 904946'!C1931&amp;'CTOS FICHA 904946'!D1931&amp;'CTOS FICHA 904946'!E1931&amp;'CTOS FICHA 904946'!F1931&amp;'CTOS FICHA 904946'!G1931&amp;'CTOS FICHA 904946'!H1931&amp;'CTOS FICHA 904946'!I1931</f>
        <v/>
      </c>
      <c r="B1923" s="8">
        <f>+'CTOS FICHA 904946'!A1931</f>
        <v>0</v>
      </c>
      <c r="C1923" s="8">
        <f>+'CTOS FICHA 904946'!B1931</f>
        <v>0</v>
      </c>
      <c r="D1923" s="8">
        <f>+'CTOS FICHA 904946'!P1931</f>
        <v>0</v>
      </c>
      <c r="E1923" t="str">
        <f>'CTOS FICHA 904664'!C1924&amp;'CTOS FICHA 904664'!D1924&amp;'CTOS FICHA 904664'!E1924&amp;'CTOS FICHA 904664'!F1924&amp;'CTOS FICHA 904664'!G1924&amp;'CTOS FICHA 904664'!H1924&amp;'CTOS FICHA 904664'!I1924&amp;'CTOS FICHA 904664'!Q1924</f>
        <v/>
      </c>
      <c r="F1923" s="8">
        <f>+'CTOS FICHA 904664'!A1924</f>
        <v>0</v>
      </c>
      <c r="G1923" s="8">
        <f>+'CTOS FICHA 904664'!B1924</f>
        <v>0</v>
      </c>
      <c r="H1923" s="8">
        <f>+'CTOS FICHA 904664'!P1924</f>
        <v>0</v>
      </c>
    </row>
    <row r="1924" spans="1:8">
      <c r="A1924" t="str">
        <f>'CTOS FICHA 904946'!C1932&amp;'CTOS FICHA 904946'!D1932&amp;'CTOS FICHA 904946'!E1932&amp;'CTOS FICHA 904946'!F1932&amp;'CTOS FICHA 904946'!G1932&amp;'CTOS FICHA 904946'!H1932&amp;'CTOS FICHA 904946'!I1932</f>
        <v/>
      </c>
      <c r="B1924" s="8">
        <f>+'CTOS FICHA 904946'!A1932</f>
        <v>0</v>
      </c>
      <c r="C1924" s="8">
        <f>+'CTOS FICHA 904946'!B1932</f>
        <v>0</v>
      </c>
      <c r="D1924" s="8">
        <f>+'CTOS FICHA 904946'!P1932</f>
        <v>0</v>
      </c>
      <c r="E1924" t="str">
        <f>'CTOS FICHA 904664'!C1925&amp;'CTOS FICHA 904664'!D1925&amp;'CTOS FICHA 904664'!E1925&amp;'CTOS FICHA 904664'!F1925&amp;'CTOS FICHA 904664'!G1925&amp;'CTOS FICHA 904664'!H1925&amp;'CTOS FICHA 904664'!I1925&amp;'CTOS FICHA 904664'!Q1925</f>
        <v/>
      </c>
      <c r="F1924" s="8">
        <f>+'CTOS FICHA 904664'!A1925</f>
        <v>0</v>
      </c>
      <c r="G1924" s="8">
        <f>+'CTOS FICHA 904664'!B1925</f>
        <v>0</v>
      </c>
      <c r="H1924" s="8">
        <f>+'CTOS FICHA 904664'!P1925</f>
        <v>0</v>
      </c>
    </row>
    <row r="1925" spans="1:8">
      <c r="A1925" t="str">
        <f>'CTOS FICHA 904946'!C1933&amp;'CTOS FICHA 904946'!D1933&amp;'CTOS FICHA 904946'!E1933&amp;'CTOS FICHA 904946'!F1933&amp;'CTOS FICHA 904946'!G1933&amp;'CTOS FICHA 904946'!H1933&amp;'CTOS FICHA 904946'!I1933</f>
        <v/>
      </c>
      <c r="B1925" s="8">
        <f>+'CTOS FICHA 904946'!A1933</f>
        <v>0</v>
      </c>
      <c r="C1925" s="8">
        <f>+'CTOS FICHA 904946'!B1933</f>
        <v>0</v>
      </c>
      <c r="D1925" s="8">
        <f>+'CTOS FICHA 904946'!P1933</f>
        <v>0</v>
      </c>
      <c r="E1925" t="str">
        <f>'CTOS FICHA 904664'!C1926&amp;'CTOS FICHA 904664'!D1926&amp;'CTOS FICHA 904664'!E1926&amp;'CTOS FICHA 904664'!F1926&amp;'CTOS FICHA 904664'!G1926&amp;'CTOS FICHA 904664'!H1926&amp;'CTOS FICHA 904664'!I1926&amp;'CTOS FICHA 904664'!Q1926</f>
        <v/>
      </c>
      <c r="F1925" s="8">
        <f>+'CTOS FICHA 904664'!A1926</f>
        <v>0</v>
      </c>
      <c r="G1925" s="8">
        <f>+'CTOS FICHA 904664'!B1926</f>
        <v>0</v>
      </c>
      <c r="H1925" s="8">
        <f>+'CTOS FICHA 904664'!P1926</f>
        <v>0</v>
      </c>
    </row>
    <row r="1926" spans="1:8">
      <c r="A1926" t="str">
        <f>'CTOS FICHA 904946'!C1934&amp;'CTOS FICHA 904946'!D1934&amp;'CTOS FICHA 904946'!E1934&amp;'CTOS FICHA 904946'!F1934&amp;'CTOS FICHA 904946'!G1934&amp;'CTOS FICHA 904946'!H1934&amp;'CTOS FICHA 904946'!I1934</f>
        <v/>
      </c>
      <c r="B1926" s="8">
        <f>+'CTOS FICHA 904946'!A1934</f>
        <v>0</v>
      </c>
      <c r="C1926" s="8">
        <f>+'CTOS FICHA 904946'!B1934</f>
        <v>0</v>
      </c>
      <c r="D1926" s="8">
        <f>+'CTOS FICHA 904946'!P1934</f>
        <v>0</v>
      </c>
      <c r="E1926" t="str">
        <f>'CTOS FICHA 904664'!C1927&amp;'CTOS FICHA 904664'!D1927&amp;'CTOS FICHA 904664'!E1927&amp;'CTOS FICHA 904664'!F1927&amp;'CTOS FICHA 904664'!G1927&amp;'CTOS FICHA 904664'!H1927&amp;'CTOS FICHA 904664'!I1927&amp;'CTOS FICHA 904664'!Q1927</f>
        <v/>
      </c>
      <c r="F1926" s="8">
        <f>+'CTOS FICHA 904664'!A1927</f>
        <v>0</v>
      </c>
      <c r="G1926" s="8">
        <f>+'CTOS FICHA 904664'!B1927</f>
        <v>0</v>
      </c>
      <c r="H1926" s="8">
        <f>+'CTOS FICHA 904664'!P1927</f>
        <v>0</v>
      </c>
    </row>
    <row r="1927" spans="1:8">
      <c r="A1927" t="str">
        <f>'CTOS FICHA 904946'!C1935&amp;'CTOS FICHA 904946'!D1935&amp;'CTOS FICHA 904946'!E1935&amp;'CTOS FICHA 904946'!F1935&amp;'CTOS FICHA 904946'!G1935&amp;'CTOS FICHA 904946'!H1935&amp;'CTOS FICHA 904946'!I1935</f>
        <v/>
      </c>
      <c r="B1927" s="8">
        <f>+'CTOS FICHA 904946'!A1935</f>
        <v>0</v>
      </c>
      <c r="C1927" s="8">
        <f>+'CTOS FICHA 904946'!B1935</f>
        <v>0</v>
      </c>
      <c r="D1927" s="8">
        <f>+'CTOS FICHA 904946'!P1935</f>
        <v>0</v>
      </c>
      <c r="E1927" t="str">
        <f>'CTOS FICHA 904664'!C1928&amp;'CTOS FICHA 904664'!D1928&amp;'CTOS FICHA 904664'!E1928&amp;'CTOS FICHA 904664'!F1928&amp;'CTOS FICHA 904664'!G1928&amp;'CTOS FICHA 904664'!H1928&amp;'CTOS FICHA 904664'!I1928&amp;'CTOS FICHA 904664'!Q1928</f>
        <v/>
      </c>
      <c r="F1927" s="8">
        <f>+'CTOS FICHA 904664'!A1928</f>
        <v>0</v>
      </c>
      <c r="G1927" s="8">
        <f>+'CTOS FICHA 904664'!B1928</f>
        <v>0</v>
      </c>
      <c r="H1927" s="8">
        <f>+'CTOS FICHA 904664'!P1928</f>
        <v>0</v>
      </c>
    </row>
    <row r="1928" spans="1:8">
      <c r="A1928" t="str">
        <f>'CTOS FICHA 904946'!C1936&amp;'CTOS FICHA 904946'!D1936&amp;'CTOS FICHA 904946'!E1936&amp;'CTOS FICHA 904946'!F1936&amp;'CTOS FICHA 904946'!G1936&amp;'CTOS FICHA 904946'!H1936&amp;'CTOS FICHA 904946'!I1936</f>
        <v/>
      </c>
      <c r="B1928" s="8">
        <f>+'CTOS FICHA 904946'!A1936</f>
        <v>0</v>
      </c>
      <c r="C1928" s="8">
        <f>+'CTOS FICHA 904946'!B1936</f>
        <v>0</v>
      </c>
      <c r="D1928" s="8">
        <f>+'CTOS FICHA 904946'!P1936</f>
        <v>0</v>
      </c>
      <c r="E1928" t="str">
        <f>'CTOS FICHA 904664'!C1929&amp;'CTOS FICHA 904664'!D1929&amp;'CTOS FICHA 904664'!E1929&amp;'CTOS FICHA 904664'!F1929&amp;'CTOS FICHA 904664'!G1929&amp;'CTOS FICHA 904664'!H1929&amp;'CTOS FICHA 904664'!I1929&amp;'CTOS FICHA 904664'!Q1929</f>
        <v/>
      </c>
      <c r="F1928" s="8">
        <f>+'CTOS FICHA 904664'!A1929</f>
        <v>0</v>
      </c>
      <c r="G1928" s="8">
        <f>+'CTOS FICHA 904664'!B1929</f>
        <v>0</v>
      </c>
      <c r="H1928" s="8">
        <f>+'CTOS FICHA 904664'!P1929</f>
        <v>0</v>
      </c>
    </row>
    <row r="1929" spans="1:8">
      <c r="A1929" t="str">
        <f>'CTOS FICHA 904946'!C1937&amp;'CTOS FICHA 904946'!D1937&amp;'CTOS FICHA 904946'!E1937&amp;'CTOS FICHA 904946'!F1937&amp;'CTOS FICHA 904946'!G1937&amp;'CTOS FICHA 904946'!H1937&amp;'CTOS FICHA 904946'!I1937</f>
        <v/>
      </c>
      <c r="B1929" s="8">
        <f>+'CTOS FICHA 904946'!A1937</f>
        <v>0</v>
      </c>
      <c r="C1929" s="8">
        <f>+'CTOS FICHA 904946'!B1937</f>
        <v>0</v>
      </c>
      <c r="D1929" s="8">
        <f>+'CTOS FICHA 904946'!P1937</f>
        <v>0</v>
      </c>
      <c r="E1929" t="str">
        <f>'CTOS FICHA 904664'!C1930&amp;'CTOS FICHA 904664'!D1930&amp;'CTOS FICHA 904664'!E1930&amp;'CTOS FICHA 904664'!F1930&amp;'CTOS FICHA 904664'!G1930&amp;'CTOS FICHA 904664'!H1930&amp;'CTOS FICHA 904664'!I1930&amp;'CTOS FICHA 904664'!Q1930</f>
        <v/>
      </c>
      <c r="F1929" s="8">
        <f>+'CTOS FICHA 904664'!A1930</f>
        <v>0</v>
      </c>
      <c r="G1929" s="8">
        <f>+'CTOS FICHA 904664'!B1930</f>
        <v>0</v>
      </c>
      <c r="H1929" s="8">
        <f>+'CTOS FICHA 904664'!P1930</f>
        <v>0</v>
      </c>
    </row>
    <row r="1930" spans="1:8">
      <c r="A1930" t="str">
        <f>'CTOS FICHA 904946'!C1938&amp;'CTOS FICHA 904946'!D1938&amp;'CTOS FICHA 904946'!E1938&amp;'CTOS FICHA 904946'!F1938&amp;'CTOS FICHA 904946'!G1938&amp;'CTOS FICHA 904946'!H1938&amp;'CTOS FICHA 904946'!I1938</f>
        <v/>
      </c>
      <c r="B1930" s="8">
        <f>+'CTOS FICHA 904946'!A1938</f>
        <v>0</v>
      </c>
      <c r="C1930" s="8">
        <f>+'CTOS FICHA 904946'!B1938</f>
        <v>0</v>
      </c>
      <c r="D1930" s="8">
        <f>+'CTOS FICHA 904946'!P1938</f>
        <v>0</v>
      </c>
      <c r="E1930" t="str">
        <f>'CTOS FICHA 904664'!C1931&amp;'CTOS FICHA 904664'!D1931&amp;'CTOS FICHA 904664'!E1931&amp;'CTOS FICHA 904664'!F1931&amp;'CTOS FICHA 904664'!G1931&amp;'CTOS FICHA 904664'!H1931&amp;'CTOS FICHA 904664'!I1931&amp;'CTOS FICHA 904664'!Q1931</f>
        <v/>
      </c>
      <c r="F1930" s="8">
        <f>+'CTOS FICHA 904664'!A1931</f>
        <v>0</v>
      </c>
      <c r="G1930" s="8">
        <f>+'CTOS FICHA 904664'!B1931</f>
        <v>0</v>
      </c>
      <c r="H1930" s="8">
        <f>+'CTOS FICHA 904664'!P1931</f>
        <v>0</v>
      </c>
    </row>
    <row r="1931" spans="1:8">
      <c r="A1931" t="str">
        <f>'CTOS FICHA 904946'!C1939&amp;'CTOS FICHA 904946'!D1939&amp;'CTOS FICHA 904946'!E1939&amp;'CTOS FICHA 904946'!F1939&amp;'CTOS FICHA 904946'!G1939&amp;'CTOS FICHA 904946'!H1939&amp;'CTOS FICHA 904946'!I1939</f>
        <v/>
      </c>
      <c r="B1931" s="8">
        <f>+'CTOS FICHA 904946'!A1939</f>
        <v>0</v>
      </c>
      <c r="C1931" s="8">
        <f>+'CTOS FICHA 904946'!B1939</f>
        <v>0</v>
      </c>
      <c r="D1931" s="8">
        <f>+'CTOS FICHA 904946'!P1939</f>
        <v>0</v>
      </c>
      <c r="E1931" t="str">
        <f>'CTOS FICHA 904664'!C1932&amp;'CTOS FICHA 904664'!D1932&amp;'CTOS FICHA 904664'!E1932&amp;'CTOS FICHA 904664'!F1932&amp;'CTOS FICHA 904664'!G1932&amp;'CTOS FICHA 904664'!H1932&amp;'CTOS FICHA 904664'!I1932&amp;'CTOS FICHA 904664'!Q1932</f>
        <v/>
      </c>
      <c r="F1931" s="8">
        <f>+'CTOS FICHA 904664'!A1932</f>
        <v>0</v>
      </c>
      <c r="G1931" s="8">
        <f>+'CTOS FICHA 904664'!B1932</f>
        <v>0</v>
      </c>
      <c r="H1931" s="8">
        <f>+'CTOS FICHA 904664'!P1932</f>
        <v>0</v>
      </c>
    </row>
    <row r="1932" spans="1:8">
      <c r="A1932" t="str">
        <f>'CTOS FICHA 904946'!C1940&amp;'CTOS FICHA 904946'!D1940&amp;'CTOS FICHA 904946'!E1940&amp;'CTOS FICHA 904946'!F1940&amp;'CTOS FICHA 904946'!G1940&amp;'CTOS FICHA 904946'!H1940&amp;'CTOS FICHA 904946'!I1940</f>
        <v/>
      </c>
      <c r="B1932" s="8">
        <f>+'CTOS FICHA 904946'!A1940</f>
        <v>0</v>
      </c>
      <c r="C1932" s="8">
        <f>+'CTOS FICHA 904946'!B1940</f>
        <v>0</v>
      </c>
      <c r="D1932" s="8">
        <f>+'CTOS FICHA 904946'!P1940</f>
        <v>0</v>
      </c>
      <c r="E1932" t="str">
        <f>'CTOS FICHA 904664'!C1933&amp;'CTOS FICHA 904664'!D1933&amp;'CTOS FICHA 904664'!E1933&amp;'CTOS FICHA 904664'!F1933&amp;'CTOS FICHA 904664'!G1933&amp;'CTOS FICHA 904664'!H1933&amp;'CTOS FICHA 904664'!I1933&amp;'CTOS FICHA 904664'!Q1933</f>
        <v/>
      </c>
      <c r="F1932" s="8">
        <f>+'CTOS FICHA 904664'!A1933</f>
        <v>0</v>
      </c>
      <c r="G1932" s="8">
        <f>+'CTOS FICHA 904664'!B1933</f>
        <v>0</v>
      </c>
      <c r="H1932" s="8">
        <f>+'CTOS FICHA 904664'!P1933</f>
        <v>0</v>
      </c>
    </row>
    <row r="1933" spans="1:8">
      <c r="A1933" t="str">
        <f>'CTOS FICHA 904946'!C1941&amp;'CTOS FICHA 904946'!D1941&amp;'CTOS FICHA 904946'!E1941&amp;'CTOS FICHA 904946'!F1941&amp;'CTOS FICHA 904946'!G1941&amp;'CTOS FICHA 904946'!H1941&amp;'CTOS FICHA 904946'!I1941</f>
        <v/>
      </c>
      <c r="B1933" s="8">
        <f>+'CTOS FICHA 904946'!A1941</f>
        <v>0</v>
      </c>
      <c r="C1933" s="8">
        <f>+'CTOS FICHA 904946'!B1941</f>
        <v>0</v>
      </c>
      <c r="D1933" s="8">
        <f>+'CTOS FICHA 904946'!P1941</f>
        <v>0</v>
      </c>
      <c r="E1933" t="str">
        <f>'CTOS FICHA 904664'!C1934&amp;'CTOS FICHA 904664'!D1934&amp;'CTOS FICHA 904664'!E1934&amp;'CTOS FICHA 904664'!F1934&amp;'CTOS FICHA 904664'!G1934&amp;'CTOS FICHA 904664'!H1934&amp;'CTOS FICHA 904664'!I1934&amp;'CTOS FICHA 904664'!Q1934</f>
        <v/>
      </c>
      <c r="F1933" s="8">
        <f>+'CTOS FICHA 904664'!A1934</f>
        <v>0</v>
      </c>
      <c r="G1933" s="8">
        <f>+'CTOS FICHA 904664'!B1934</f>
        <v>0</v>
      </c>
      <c r="H1933" s="8">
        <f>+'CTOS FICHA 904664'!P1934</f>
        <v>0</v>
      </c>
    </row>
    <row r="1934" spans="1:8">
      <c r="A1934" t="str">
        <f>'CTOS FICHA 904946'!C1942&amp;'CTOS FICHA 904946'!D1942&amp;'CTOS FICHA 904946'!E1942&amp;'CTOS FICHA 904946'!F1942&amp;'CTOS FICHA 904946'!G1942&amp;'CTOS FICHA 904946'!H1942&amp;'CTOS FICHA 904946'!I1942</f>
        <v/>
      </c>
      <c r="B1934" s="8">
        <f>+'CTOS FICHA 904946'!A1942</f>
        <v>0</v>
      </c>
      <c r="C1934" s="8">
        <f>+'CTOS FICHA 904946'!B1942</f>
        <v>0</v>
      </c>
      <c r="D1934" s="8">
        <f>+'CTOS FICHA 904946'!P1942</f>
        <v>0</v>
      </c>
      <c r="E1934" t="str">
        <f>'CTOS FICHA 904664'!C1935&amp;'CTOS FICHA 904664'!D1935&amp;'CTOS FICHA 904664'!E1935&amp;'CTOS FICHA 904664'!F1935&amp;'CTOS FICHA 904664'!G1935&amp;'CTOS FICHA 904664'!H1935&amp;'CTOS FICHA 904664'!I1935&amp;'CTOS FICHA 904664'!Q1935</f>
        <v/>
      </c>
      <c r="F1934" s="8">
        <f>+'CTOS FICHA 904664'!A1935</f>
        <v>0</v>
      </c>
      <c r="G1934" s="8">
        <f>+'CTOS FICHA 904664'!B1935</f>
        <v>0</v>
      </c>
      <c r="H1934" s="8">
        <f>+'CTOS FICHA 904664'!P1935</f>
        <v>0</v>
      </c>
    </row>
    <row r="1935" spans="1:8">
      <c r="A1935" t="str">
        <f>'CTOS FICHA 904946'!C1943&amp;'CTOS FICHA 904946'!D1943&amp;'CTOS FICHA 904946'!E1943&amp;'CTOS FICHA 904946'!F1943&amp;'CTOS FICHA 904946'!G1943&amp;'CTOS FICHA 904946'!H1943&amp;'CTOS FICHA 904946'!I1943</f>
        <v/>
      </c>
      <c r="B1935" s="8">
        <f>+'CTOS FICHA 904946'!A1943</f>
        <v>0</v>
      </c>
      <c r="C1935" s="8">
        <f>+'CTOS FICHA 904946'!B1943</f>
        <v>0</v>
      </c>
      <c r="D1935" s="8">
        <f>+'CTOS FICHA 904946'!P1943</f>
        <v>0</v>
      </c>
      <c r="E1935" t="str">
        <f>'CTOS FICHA 904664'!C1936&amp;'CTOS FICHA 904664'!D1936&amp;'CTOS FICHA 904664'!E1936&amp;'CTOS FICHA 904664'!F1936&amp;'CTOS FICHA 904664'!G1936&amp;'CTOS FICHA 904664'!H1936&amp;'CTOS FICHA 904664'!I1936&amp;'CTOS FICHA 904664'!Q1936</f>
        <v/>
      </c>
      <c r="F1935" s="8">
        <f>+'CTOS FICHA 904664'!A1936</f>
        <v>0</v>
      </c>
      <c r="G1935" s="8">
        <f>+'CTOS FICHA 904664'!B1936</f>
        <v>0</v>
      </c>
      <c r="H1935" s="8">
        <f>+'CTOS FICHA 904664'!P1936</f>
        <v>0</v>
      </c>
    </row>
    <row r="1936" spans="1:8">
      <c r="A1936" t="str">
        <f>'CTOS FICHA 904946'!C1944&amp;'CTOS FICHA 904946'!D1944&amp;'CTOS FICHA 904946'!E1944&amp;'CTOS FICHA 904946'!F1944&amp;'CTOS FICHA 904946'!G1944&amp;'CTOS FICHA 904946'!H1944&amp;'CTOS FICHA 904946'!I1944</f>
        <v/>
      </c>
      <c r="B1936" s="8">
        <f>+'CTOS FICHA 904946'!A1944</f>
        <v>0</v>
      </c>
      <c r="C1936" s="8">
        <f>+'CTOS FICHA 904946'!B1944</f>
        <v>0</v>
      </c>
      <c r="D1936" s="8">
        <f>+'CTOS FICHA 904946'!P1944</f>
        <v>0</v>
      </c>
      <c r="E1936" t="str">
        <f>'CTOS FICHA 904664'!C1937&amp;'CTOS FICHA 904664'!D1937&amp;'CTOS FICHA 904664'!E1937&amp;'CTOS FICHA 904664'!F1937&amp;'CTOS FICHA 904664'!G1937&amp;'CTOS FICHA 904664'!H1937&amp;'CTOS FICHA 904664'!I1937&amp;'CTOS FICHA 904664'!Q1937</f>
        <v/>
      </c>
      <c r="F1936" s="8">
        <f>+'CTOS FICHA 904664'!A1937</f>
        <v>0</v>
      </c>
      <c r="G1936" s="8">
        <f>+'CTOS FICHA 904664'!B1937</f>
        <v>0</v>
      </c>
      <c r="H1936" s="8">
        <f>+'CTOS FICHA 904664'!P1937</f>
        <v>0</v>
      </c>
    </row>
    <row r="1937" spans="1:8">
      <c r="A1937" t="str">
        <f>'CTOS FICHA 904946'!C1945&amp;'CTOS FICHA 904946'!D1945&amp;'CTOS FICHA 904946'!E1945&amp;'CTOS FICHA 904946'!F1945&amp;'CTOS FICHA 904946'!G1945&amp;'CTOS FICHA 904946'!H1945&amp;'CTOS FICHA 904946'!I1945</f>
        <v/>
      </c>
      <c r="B1937" s="8">
        <f>+'CTOS FICHA 904946'!A1945</f>
        <v>0</v>
      </c>
      <c r="C1937" s="8">
        <f>+'CTOS FICHA 904946'!B1945</f>
        <v>0</v>
      </c>
      <c r="D1937" s="8">
        <f>+'CTOS FICHA 904946'!P1945</f>
        <v>0</v>
      </c>
      <c r="E1937" t="str">
        <f>'CTOS FICHA 904664'!C1938&amp;'CTOS FICHA 904664'!D1938&amp;'CTOS FICHA 904664'!E1938&amp;'CTOS FICHA 904664'!F1938&amp;'CTOS FICHA 904664'!G1938&amp;'CTOS FICHA 904664'!H1938&amp;'CTOS FICHA 904664'!I1938&amp;'CTOS FICHA 904664'!Q1938</f>
        <v/>
      </c>
      <c r="F1937" s="8">
        <f>+'CTOS FICHA 904664'!A1938</f>
        <v>0</v>
      </c>
      <c r="G1937" s="8">
        <f>+'CTOS FICHA 904664'!B1938</f>
        <v>0</v>
      </c>
      <c r="H1937" s="8">
        <f>+'CTOS FICHA 904664'!P1938</f>
        <v>0</v>
      </c>
    </row>
    <row r="1938" spans="1:8">
      <c r="A1938" t="str">
        <f>'CTOS FICHA 904946'!C1946&amp;'CTOS FICHA 904946'!D1946&amp;'CTOS FICHA 904946'!E1946&amp;'CTOS FICHA 904946'!F1946&amp;'CTOS FICHA 904946'!G1946&amp;'CTOS FICHA 904946'!H1946&amp;'CTOS FICHA 904946'!I1946</f>
        <v/>
      </c>
      <c r="B1938" s="8">
        <f>+'CTOS FICHA 904946'!A1946</f>
        <v>0</v>
      </c>
      <c r="C1938" s="8">
        <f>+'CTOS FICHA 904946'!B1946</f>
        <v>0</v>
      </c>
      <c r="D1938" s="8">
        <f>+'CTOS FICHA 904946'!P1946</f>
        <v>0</v>
      </c>
      <c r="E1938" t="str">
        <f>'CTOS FICHA 904664'!C1939&amp;'CTOS FICHA 904664'!D1939&amp;'CTOS FICHA 904664'!E1939&amp;'CTOS FICHA 904664'!F1939&amp;'CTOS FICHA 904664'!G1939&amp;'CTOS FICHA 904664'!H1939&amp;'CTOS FICHA 904664'!I1939&amp;'CTOS FICHA 904664'!Q1939</f>
        <v/>
      </c>
      <c r="F1938" s="8">
        <f>+'CTOS FICHA 904664'!A1939</f>
        <v>0</v>
      </c>
      <c r="G1938" s="8">
        <f>+'CTOS FICHA 904664'!B1939</f>
        <v>0</v>
      </c>
      <c r="H1938" s="8">
        <f>+'CTOS FICHA 904664'!P1939</f>
        <v>0</v>
      </c>
    </row>
    <row r="1939" spans="1:8">
      <c r="A1939" t="str">
        <f>'CTOS FICHA 904946'!C1947&amp;'CTOS FICHA 904946'!D1947&amp;'CTOS FICHA 904946'!E1947&amp;'CTOS FICHA 904946'!F1947&amp;'CTOS FICHA 904946'!G1947&amp;'CTOS FICHA 904946'!H1947&amp;'CTOS FICHA 904946'!I1947</f>
        <v/>
      </c>
      <c r="B1939" s="8">
        <f>+'CTOS FICHA 904946'!A1947</f>
        <v>0</v>
      </c>
      <c r="C1939" s="8">
        <f>+'CTOS FICHA 904946'!B1947</f>
        <v>0</v>
      </c>
      <c r="D1939" s="8">
        <f>+'CTOS FICHA 904946'!P1947</f>
        <v>0</v>
      </c>
      <c r="E1939" t="str">
        <f>'CTOS FICHA 904664'!C1940&amp;'CTOS FICHA 904664'!D1940&amp;'CTOS FICHA 904664'!E1940&amp;'CTOS FICHA 904664'!F1940&amp;'CTOS FICHA 904664'!G1940&amp;'CTOS FICHA 904664'!H1940&amp;'CTOS FICHA 904664'!I1940&amp;'CTOS FICHA 904664'!Q1940</f>
        <v/>
      </c>
      <c r="F1939" s="8">
        <f>+'CTOS FICHA 904664'!A1940</f>
        <v>0</v>
      </c>
      <c r="G1939" s="8">
        <f>+'CTOS FICHA 904664'!B1940</f>
        <v>0</v>
      </c>
      <c r="H1939" s="8">
        <f>+'CTOS FICHA 904664'!P1940</f>
        <v>0</v>
      </c>
    </row>
    <row r="1940" spans="1:8">
      <c r="A1940" t="str">
        <f>'CTOS FICHA 904946'!C1948&amp;'CTOS FICHA 904946'!D1948&amp;'CTOS FICHA 904946'!E1948&amp;'CTOS FICHA 904946'!F1948&amp;'CTOS FICHA 904946'!G1948&amp;'CTOS FICHA 904946'!H1948&amp;'CTOS FICHA 904946'!I1948</f>
        <v/>
      </c>
      <c r="B1940" s="8">
        <f>+'CTOS FICHA 904946'!A1948</f>
        <v>0</v>
      </c>
      <c r="C1940" s="8">
        <f>+'CTOS FICHA 904946'!B1948</f>
        <v>0</v>
      </c>
      <c r="D1940" s="8">
        <f>+'CTOS FICHA 904946'!P1948</f>
        <v>0</v>
      </c>
      <c r="E1940" t="str">
        <f>'CTOS FICHA 904664'!C1941&amp;'CTOS FICHA 904664'!D1941&amp;'CTOS FICHA 904664'!E1941&amp;'CTOS FICHA 904664'!F1941&amp;'CTOS FICHA 904664'!G1941&amp;'CTOS FICHA 904664'!H1941&amp;'CTOS FICHA 904664'!I1941&amp;'CTOS FICHA 904664'!Q1941</f>
        <v/>
      </c>
      <c r="F1940" s="8">
        <f>+'CTOS FICHA 904664'!A1941</f>
        <v>0</v>
      </c>
      <c r="G1940" s="8">
        <f>+'CTOS FICHA 904664'!B1941</f>
        <v>0</v>
      </c>
      <c r="H1940" s="8">
        <f>+'CTOS FICHA 904664'!P1941</f>
        <v>0</v>
      </c>
    </row>
    <row r="1941" spans="1:8">
      <c r="A1941" t="str">
        <f>'CTOS FICHA 904946'!C1949&amp;'CTOS FICHA 904946'!D1949&amp;'CTOS FICHA 904946'!E1949&amp;'CTOS FICHA 904946'!F1949&amp;'CTOS FICHA 904946'!G1949&amp;'CTOS FICHA 904946'!H1949&amp;'CTOS FICHA 904946'!I1949</f>
        <v/>
      </c>
      <c r="B1941" s="8">
        <f>+'CTOS FICHA 904946'!A1949</f>
        <v>0</v>
      </c>
      <c r="C1941" s="8">
        <f>+'CTOS FICHA 904946'!B1949</f>
        <v>0</v>
      </c>
      <c r="D1941" s="8">
        <f>+'CTOS FICHA 904946'!P1949</f>
        <v>0</v>
      </c>
      <c r="E1941" t="str">
        <f>'CTOS FICHA 904664'!C1942&amp;'CTOS FICHA 904664'!D1942&amp;'CTOS FICHA 904664'!E1942&amp;'CTOS FICHA 904664'!F1942&amp;'CTOS FICHA 904664'!G1942&amp;'CTOS FICHA 904664'!H1942&amp;'CTOS FICHA 904664'!I1942&amp;'CTOS FICHA 904664'!Q1942</f>
        <v/>
      </c>
      <c r="F1941" s="8">
        <f>+'CTOS FICHA 904664'!A1942</f>
        <v>0</v>
      </c>
      <c r="G1941" s="8">
        <f>+'CTOS FICHA 904664'!B1942</f>
        <v>0</v>
      </c>
      <c r="H1941" s="8">
        <f>+'CTOS FICHA 904664'!P1942</f>
        <v>0</v>
      </c>
    </row>
    <row r="1942" spans="1:8">
      <c r="A1942" t="str">
        <f>'CTOS FICHA 904946'!C1950&amp;'CTOS FICHA 904946'!D1950&amp;'CTOS FICHA 904946'!E1950&amp;'CTOS FICHA 904946'!F1950&amp;'CTOS FICHA 904946'!G1950&amp;'CTOS FICHA 904946'!H1950&amp;'CTOS FICHA 904946'!I1950</f>
        <v/>
      </c>
      <c r="B1942" s="8">
        <f>+'CTOS FICHA 904946'!A1950</f>
        <v>0</v>
      </c>
      <c r="C1942" s="8">
        <f>+'CTOS FICHA 904946'!B1950</f>
        <v>0</v>
      </c>
      <c r="D1942" s="8">
        <f>+'CTOS FICHA 904946'!P1950</f>
        <v>0</v>
      </c>
      <c r="E1942" t="str">
        <f>'CTOS FICHA 904664'!C1943&amp;'CTOS FICHA 904664'!D1943&amp;'CTOS FICHA 904664'!E1943&amp;'CTOS FICHA 904664'!F1943&amp;'CTOS FICHA 904664'!G1943&amp;'CTOS FICHA 904664'!H1943&amp;'CTOS FICHA 904664'!I1943&amp;'CTOS FICHA 904664'!Q1943</f>
        <v/>
      </c>
      <c r="F1942" s="8">
        <f>+'CTOS FICHA 904664'!A1943</f>
        <v>0</v>
      </c>
      <c r="G1942" s="8">
        <f>+'CTOS FICHA 904664'!B1943</f>
        <v>0</v>
      </c>
      <c r="H1942" s="8">
        <f>+'CTOS FICHA 904664'!P1943</f>
        <v>0</v>
      </c>
    </row>
    <row r="1943" spans="1:8">
      <c r="A1943" t="str">
        <f>'CTOS FICHA 904946'!C1951&amp;'CTOS FICHA 904946'!D1951&amp;'CTOS FICHA 904946'!E1951&amp;'CTOS FICHA 904946'!F1951&amp;'CTOS FICHA 904946'!G1951&amp;'CTOS FICHA 904946'!H1951&amp;'CTOS FICHA 904946'!I1951</f>
        <v/>
      </c>
      <c r="B1943" s="8">
        <f>+'CTOS FICHA 904946'!A1951</f>
        <v>0</v>
      </c>
      <c r="C1943" s="8">
        <f>+'CTOS FICHA 904946'!B1951</f>
        <v>0</v>
      </c>
      <c r="D1943" s="8">
        <f>+'CTOS FICHA 904946'!P1951</f>
        <v>0</v>
      </c>
      <c r="E1943" t="str">
        <f>'CTOS FICHA 904664'!C1944&amp;'CTOS FICHA 904664'!D1944&amp;'CTOS FICHA 904664'!E1944&amp;'CTOS FICHA 904664'!F1944&amp;'CTOS FICHA 904664'!G1944&amp;'CTOS FICHA 904664'!H1944&amp;'CTOS FICHA 904664'!I1944&amp;'CTOS FICHA 904664'!Q1944</f>
        <v/>
      </c>
      <c r="F1943" s="8">
        <f>+'CTOS FICHA 904664'!A1944</f>
        <v>0</v>
      </c>
      <c r="G1943" s="8">
        <f>+'CTOS FICHA 904664'!B1944</f>
        <v>0</v>
      </c>
      <c r="H1943" s="8">
        <f>+'CTOS FICHA 904664'!P1944</f>
        <v>0</v>
      </c>
    </row>
    <row r="1944" spans="1:8">
      <c r="A1944" t="str">
        <f>'CTOS FICHA 904946'!C1952&amp;'CTOS FICHA 904946'!D1952&amp;'CTOS FICHA 904946'!E1952&amp;'CTOS FICHA 904946'!F1952&amp;'CTOS FICHA 904946'!G1952&amp;'CTOS FICHA 904946'!H1952&amp;'CTOS FICHA 904946'!I1952</f>
        <v/>
      </c>
      <c r="B1944" s="8">
        <f>+'CTOS FICHA 904946'!A1952</f>
        <v>0</v>
      </c>
      <c r="C1944" s="8">
        <f>+'CTOS FICHA 904946'!B1952</f>
        <v>0</v>
      </c>
      <c r="D1944" s="8">
        <f>+'CTOS FICHA 904946'!P1952</f>
        <v>0</v>
      </c>
      <c r="E1944" t="str">
        <f>'CTOS FICHA 904664'!C1945&amp;'CTOS FICHA 904664'!D1945&amp;'CTOS FICHA 904664'!E1945&amp;'CTOS FICHA 904664'!F1945&amp;'CTOS FICHA 904664'!G1945&amp;'CTOS FICHA 904664'!H1945&amp;'CTOS FICHA 904664'!I1945&amp;'CTOS FICHA 904664'!Q1945</f>
        <v/>
      </c>
      <c r="F1944" s="8">
        <f>+'CTOS FICHA 904664'!A1945</f>
        <v>0</v>
      </c>
      <c r="G1944" s="8">
        <f>+'CTOS FICHA 904664'!B1945</f>
        <v>0</v>
      </c>
      <c r="H1944" s="8">
        <f>+'CTOS FICHA 904664'!P1945</f>
        <v>0</v>
      </c>
    </row>
    <row r="1945" spans="1:8">
      <c r="A1945" t="str">
        <f>'CTOS FICHA 904946'!C1953&amp;'CTOS FICHA 904946'!D1953&amp;'CTOS FICHA 904946'!E1953&amp;'CTOS FICHA 904946'!F1953&amp;'CTOS FICHA 904946'!G1953&amp;'CTOS FICHA 904946'!H1953&amp;'CTOS FICHA 904946'!I1953</f>
        <v/>
      </c>
      <c r="B1945" s="8">
        <f>+'CTOS FICHA 904946'!A1953</f>
        <v>0</v>
      </c>
      <c r="C1945" s="8">
        <f>+'CTOS FICHA 904946'!B1953</f>
        <v>0</v>
      </c>
      <c r="D1945" s="8">
        <f>+'CTOS FICHA 904946'!P1953</f>
        <v>0</v>
      </c>
      <c r="E1945" t="str">
        <f>'CTOS FICHA 904664'!C1946&amp;'CTOS FICHA 904664'!D1946&amp;'CTOS FICHA 904664'!E1946&amp;'CTOS FICHA 904664'!F1946&amp;'CTOS FICHA 904664'!G1946&amp;'CTOS FICHA 904664'!H1946&amp;'CTOS FICHA 904664'!I1946&amp;'CTOS FICHA 904664'!Q1946</f>
        <v/>
      </c>
      <c r="F1945" s="8">
        <f>+'CTOS FICHA 904664'!A1946</f>
        <v>0</v>
      </c>
      <c r="G1945" s="8">
        <f>+'CTOS FICHA 904664'!B1946</f>
        <v>0</v>
      </c>
      <c r="H1945" s="8">
        <f>+'CTOS FICHA 904664'!P1946</f>
        <v>0</v>
      </c>
    </row>
    <row r="1946" spans="1:8">
      <c r="A1946" t="str">
        <f>'CTOS FICHA 904946'!C1954&amp;'CTOS FICHA 904946'!D1954&amp;'CTOS FICHA 904946'!E1954&amp;'CTOS FICHA 904946'!F1954&amp;'CTOS FICHA 904946'!G1954&amp;'CTOS FICHA 904946'!H1954&amp;'CTOS FICHA 904946'!I1954</f>
        <v/>
      </c>
      <c r="B1946" s="8">
        <f>+'CTOS FICHA 904946'!A1954</f>
        <v>0</v>
      </c>
      <c r="C1946" s="8">
        <f>+'CTOS FICHA 904946'!B1954</f>
        <v>0</v>
      </c>
      <c r="D1946" s="8">
        <f>+'CTOS FICHA 904946'!P1954</f>
        <v>0</v>
      </c>
      <c r="E1946" t="str">
        <f>'CTOS FICHA 904664'!C1947&amp;'CTOS FICHA 904664'!D1947&amp;'CTOS FICHA 904664'!E1947&amp;'CTOS FICHA 904664'!F1947&amp;'CTOS FICHA 904664'!G1947&amp;'CTOS FICHA 904664'!H1947&amp;'CTOS FICHA 904664'!I1947&amp;'CTOS FICHA 904664'!Q1947</f>
        <v/>
      </c>
      <c r="F1946" s="8">
        <f>+'CTOS FICHA 904664'!A1947</f>
        <v>0</v>
      </c>
      <c r="G1946" s="8">
        <f>+'CTOS FICHA 904664'!B1947</f>
        <v>0</v>
      </c>
      <c r="H1946" s="8">
        <f>+'CTOS FICHA 904664'!P1947</f>
        <v>0</v>
      </c>
    </row>
    <row r="1947" spans="1:8">
      <c r="A1947" t="str">
        <f>'CTOS FICHA 904946'!C1955&amp;'CTOS FICHA 904946'!D1955&amp;'CTOS FICHA 904946'!E1955&amp;'CTOS FICHA 904946'!F1955&amp;'CTOS FICHA 904946'!G1955&amp;'CTOS FICHA 904946'!H1955&amp;'CTOS FICHA 904946'!I1955</f>
        <v/>
      </c>
      <c r="B1947" s="8">
        <f>+'CTOS FICHA 904946'!A1955</f>
        <v>0</v>
      </c>
      <c r="C1947" s="8">
        <f>+'CTOS FICHA 904946'!B1955</f>
        <v>0</v>
      </c>
      <c r="D1947" s="8">
        <f>+'CTOS FICHA 904946'!P1955</f>
        <v>0</v>
      </c>
      <c r="E1947" t="str">
        <f>'CTOS FICHA 904664'!C1948&amp;'CTOS FICHA 904664'!D1948&amp;'CTOS FICHA 904664'!E1948&amp;'CTOS FICHA 904664'!F1948&amp;'CTOS FICHA 904664'!G1948&amp;'CTOS FICHA 904664'!H1948&amp;'CTOS FICHA 904664'!I1948&amp;'CTOS FICHA 904664'!Q1948</f>
        <v/>
      </c>
      <c r="F1947" s="8">
        <f>+'CTOS FICHA 904664'!A1948</f>
        <v>0</v>
      </c>
      <c r="G1947" s="8">
        <f>+'CTOS FICHA 904664'!B1948</f>
        <v>0</v>
      </c>
      <c r="H1947" s="8">
        <f>+'CTOS FICHA 904664'!P1948</f>
        <v>0</v>
      </c>
    </row>
    <row r="1948" spans="1:8">
      <c r="A1948" t="str">
        <f>'CTOS FICHA 904946'!C1956&amp;'CTOS FICHA 904946'!D1956&amp;'CTOS FICHA 904946'!E1956&amp;'CTOS FICHA 904946'!F1956&amp;'CTOS FICHA 904946'!G1956&amp;'CTOS FICHA 904946'!H1956&amp;'CTOS FICHA 904946'!I1956</f>
        <v/>
      </c>
      <c r="B1948" s="8">
        <f>+'CTOS FICHA 904946'!A1956</f>
        <v>0</v>
      </c>
      <c r="C1948" s="8">
        <f>+'CTOS FICHA 904946'!B1956</f>
        <v>0</v>
      </c>
      <c r="D1948" s="8">
        <f>+'CTOS FICHA 904946'!P1956</f>
        <v>0</v>
      </c>
      <c r="E1948" t="str">
        <f>'CTOS FICHA 904664'!C1949&amp;'CTOS FICHA 904664'!D1949&amp;'CTOS FICHA 904664'!E1949&amp;'CTOS FICHA 904664'!F1949&amp;'CTOS FICHA 904664'!G1949&amp;'CTOS FICHA 904664'!H1949&amp;'CTOS FICHA 904664'!I1949&amp;'CTOS FICHA 904664'!Q1949</f>
        <v/>
      </c>
      <c r="F1948" s="8">
        <f>+'CTOS FICHA 904664'!A1949</f>
        <v>0</v>
      </c>
      <c r="G1948" s="8">
        <f>+'CTOS FICHA 904664'!B1949</f>
        <v>0</v>
      </c>
      <c r="H1948" s="8">
        <f>+'CTOS FICHA 904664'!P1949</f>
        <v>0</v>
      </c>
    </row>
    <row r="1949" spans="1:8">
      <c r="A1949" t="str">
        <f>'CTOS FICHA 904946'!C1957&amp;'CTOS FICHA 904946'!D1957&amp;'CTOS FICHA 904946'!E1957&amp;'CTOS FICHA 904946'!F1957&amp;'CTOS FICHA 904946'!G1957&amp;'CTOS FICHA 904946'!H1957&amp;'CTOS FICHA 904946'!I1957</f>
        <v/>
      </c>
      <c r="B1949" s="8">
        <f>+'CTOS FICHA 904946'!A1957</f>
        <v>0</v>
      </c>
      <c r="C1949" s="8">
        <f>+'CTOS FICHA 904946'!B1957</f>
        <v>0</v>
      </c>
      <c r="D1949" s="8">
        <f>+'CTOS FICHA 904946'!P1957</f>
        <v>0</v>
      </c>
      <c r="E1949" t="str">
        <f>'CTOS FICHA 904664'!C1950&amp;'CTOS FICHA 904664'!D1950&amp;'CTOS FICHA 904664'!E1950&amp;'CTOS FICHA 904664'!F1950&amp;'CTOS FICHA 904664'!G1950&amp;'CTOS FICHA 904664'!H1950&amp;'CTOS FICHA 904664'!I1950&amp;'CTOS FICHA 904664'!Q1950</f>
        <v/>
      </c>
      <c r="F1949" s="8">
        <f>+'CTOS FICHA 904664'!A1950</f>
        <v>0</v>
      </c>
      <c r="G1949" s="8">
        <f>+'CTOS FICHA 904664'!B1950</f>
        <v>0</v>
      </c>
      <c r="H1949" s="8">
        <f>+'CTOS FICHA 904664'!P1950</f>
        <v>0</v>
      </c>
    </row>
    <row r="1950" spans="1:8">
      <c r="A1950" t="str">
        <f>'CTOS FICHA 904946'!C1958&amp;'CTOS FICHA 904946'!D1958&amp;'CTOS FICHA 904946'!E1958&amp;'CTOS FICHA 904946'!F1958&amp;'CTOS FICHA 904946'!G1958&amp;'CTOS FICHA 904946'!H1958&amp;'CTOS FICHA 904946'!I1958</f>
        <v/>
      </c>
      <c r="B1950" s="8">
        <f>+'CTOS FICHA 904946'!A1958</f>
        <v>0</v>
      </c>
      <c r="C1950" s="8">
        <f>+'CTOS FICHA 904946'!B1958</f>
        <v>0</v>
      </c>
      <c r="D1950" s="8">
        <f>+'CTOS FICHA 904946'!P1958</f>
        <v>0</v>
      </c>
      <c r="E1950" t="str">
        <f>'CTOS FICHA 904664'!C1951&amp;'CTOS FICHA 904664'!D1951&amp;'CTOS FICHA 904664'!E1951&amp;'CTOS FICHA 904664'!F1951&amp;'CTOS FICHA 904664'!G1951&amp;'CTOS FICHA 904664'!H1951&amp;'CTOS FICHA 904664'!I1951&amp;'CTOS FICHA 904664'!Q1951</f>
        <v/>
      </c>
      <c r="F1950" s="8">
        <f>+'CTOS FICHA 904664'!A1951</f>
        <v>0</v>
      </c>
      <c r="G1950" s="8">
        <f>+'CTOS FICHA 904664'!B1951</f>
        <v>0</v>
      </c>
      <c r="H1950" s="8">
        <f>+'CTOS FICHA 904664'!P1951</f>
        <v>0</v>
      </c>
    </row>
    <row r="1951" spans="1:8">
      <c r="A1951" t="str">
        <f>'CTOS FICHA 904946'!C1959&amp;'CTOS FICHA 904946'!D1959&amp;'CTOS FICHA 904946'!E1959&amp;'CTOS FICHA 904946'!F1959&amp;'CTOS FICHA 904946'!G1959&amp;'CTOS FICHA 904946'!H1959&amp;'CTOS FICHA 904946'!I1959</f>
        <v/>
      </c>
      <c r="B1951" s="8">
        <f>+'CTOS FICHA 904946'!A1959</f>
        <v>0</v>
      </c>
      <c r="C1951" s="8">
        <f>+'CTOS FICHA 904946'!B1959</f>
        <v>0</v>
      </c>
      <c r="D1951" s="8">
        <f>+'CTOS FICHA 904946'!P1959</f>
        <v>0</v>
      </c>
      <c r="E1951" t="str">
        <f>'CTOS FICHA 904664'!C1952&amp;'CTOS FICHA 904664'!D1952&amp;'CTOS FICHA 904664'!E1952&amp;'CTOS FICHA 904664'!F1952&amp;'CTOS FICHA 904664'!G1952&amp;'CTOS FICHA 904664'!H1952&amp;'CTOS FICHA 904664'!I1952&amp;'CTOS FICHA 904664'!Q1952</f>
        <v/>
      </c>
      <c r="F1951" s="8">
        <f>+'CTOS FICHA 904664'!A1952</f>
        <v>0</v>
      </c>
      <c r="G1951" s="8">
        <f>+'CTOS FICHA 904664'!B1952</f>
        <v>0</v>
      </c>
      <c r="H1951" s="8">
        <f>+'CTOS FICHA 904664'!P1952</f>
        <v>0</v>
      </c>
    </row>
    <row r="1952" spans="1:8">
      <c r="A1952" t="str">
        <f>'CTOS FICHA 904946'!C1960&amp;'CTOS FICHA 904946'!D1960&amp;'CTOS FICHA 904946'!E1960&amp;'CTOS FICHA 904946'!F1960&amp;'CTOS FICHA 904946'!G1960&amp;'CTOS FICHA 904946'!H1960&amp;'CTOS FICHA 904946'!I1960</f>
        <v/>
      </c>
      <c r="B1952" s="8">
        <f>+'CTOS FICHA 904946'!A1960</f>
        <v>0</v>
      </c>
      <c r="C1952" s="8">
        <f>+'CTOS FICHA 904946'!B1960</f>
        <v>0</v>
      </c>
      <c r="D1952" s="8">
        <f>+'CTOS FICHA 904946'!P1960</f>
        <v>0</v>
      </c>
      <c r="E1952" t="str">
        <f>'CTOS FICHA 904664'!C1953&amp;'CTOS FICHA 904664'!D1953&amp;'CTOS FICHA 904664'!E1953&amp;'CTOS FICHA 904664'!F1953&amp;'CTOS FICHA 904664'!G1953&amp;'CTOS FICHA 904664'!H1953&amp;'CTOS FICHA 904664'!I1953&amp;'CTOS FICHA 904664'!Q1953</f>
        <v/>
      </c>
      <c r="F1952" s="8">
        <f>+'CTOS FICHA 904664'!A1953</f>
        <v>0</v>
      </c>
      <c r="G1952" s="8">
        <f>+'CTOS FICHA 904664'!B1953</f>
        <v>0</v>
      </c>
      <c r="H1952" s="8">
        <f>+'CTOS FICHA 904664'!P1953</f>
        <v>0</v>
      </c>
    </row>
    <row r="1953" spans="1:8">
      <c r="A1953" t="str">
        <f>'CTOS FICHA 904946'!C1961&amp;'CTOS FICHA 904946'!D1961&amp;'CTOS FICHA 904946'!E1961&amp;'CTOS FICHA 904946'!F1961&amp;'CTOS FICHA 904946'!G1961&amp;'CTOS FICHA 904946'!H1961&amp;'CTOS FICHA 904946'!I1961</f>
        <v/>
      </c>
      <c r="B1953" s="8">
        <f>+'CTOS FICHA 904946'!A1961</f>
        <v>0</v>
      </c>
      <c r="C1953" s="8">
        <f>+'CTOS FICHA 904946'!B1961</f>
        <v>0</v>
      </c>
      <c r="D1953" s="8">
        <f>+'CTOS FICHA 904946'!P1961</f>
        <v>0</v>
      </c>
      <c r="E1953" t="str">
        <f>'CTOS FICHA 904664'!C1954&amp;'CTOS FICHA 904664'!D1954&amp;'CTOS FICHA 904664'!E1954&amp;'CTOS FICHA 904664'!F1954&amp;'CTOS FICHA 904664'!G1954&amp;'CTOS FICHA 904664'!H1954&amp;'CTOS FICHA 904664'!I1954&amp;'CTOS FICHA 904664'!Q1954</f>
        <v/>
      </c>
      <c r="F1953" s="8">
        <f>+'CTOS FICHA 904664'!A1954</f>
        <v>0</v>
      </c>
      <c r="G1953" s="8">
        <f>+'CTOS FICHA 904664'!B1954</f>
        <v>0</v>
      </c>
      <c r="H1953" s="8">
        <f>+'CTOS FICHA 904664'!P1954</f>
        <v>0</v>
      </c>
    </row>
    <row r="1954" spans="1:8">
      <c r="A1954" t="str">
        <f>'CTOS FICHA 904946'!C1962&amp;'CTOS FICHA 904946'!D1962&amp;'CTOS FICHA 904946'!E1962&amp;'CTOS FICHA 904946'!F1962&amp;'CTOS FICHA 904946'!G1962&amp;'CTOS FICHA 904946'!H1962&amp;'CTOS FICHA 904946'!I1962</f>
        <v/>
      </c>
      <c r="B1954" s="8">
        <f>+'CTOS FICHA 904946'!A1962</f>
        <v>0</v>
      </c>
      <c r="C1954" s="8">
        <f>+'CTOS FICHA 904946'!B1962</f>
        <v>0</v>
      </c>
      <c r="D1954" s="8">
        <f>+'CTOS FICHA 904946'!P1962</f>
        <v>0</v>
      </c>
      <c r="E1954" t="str">
        <f>'CTOS FICHA 904664'!C1955&amp;'CTOS FICHA 904664'!D1955&amp;'CTOS FICHA 904664'!E1955&amp;'CTOS FICHA 904664'!F1955&amp;'CTOS FICHA 904664'!G1955&amp;'CTOS FICHA 904664'!H1955&amp;'CTOS FICHA 904664'!I1955&amp;'CTOS FICHA 904664'!Q1955</f>
        <v/>
      </c>
      <c r="F1954" s="8">
        <f>+'CTOS FICHA 904664'!A1955</f>
        <v>0</v>
      </c>
      <c r="G1954" s="8">
        <f>+'CTOS FICHA 904664'!B1955</f>
        <v>0</v>
      </c>
      <c r="H1954" s="8">
        <f>+'CTOS FICHA 904664'!P1955</f>
        <v>0</v>
      </c>
    </row>
    <row r="1955" spans="1:8">
      <c r="A1955" t="str">
        <f>'CTOS FICHA 904946'!C1963&amp;'CTOS FICHA 904946'!D1963&amp;'CTOS FICHA 904946'!E1963&amp;'CTOS FICHA 904946'!F1963&amp;'CTOS FICHA 904946'!G1963&amp;'CTOS FICHA 904946'!H1963&amp;'CTOS FICHA 904946'!I1963</f>
        <v/>
      </c>
      <c r="B1955" s="8">
        <f>+'CTOS FICHA 904946'!A1963</f>
        <v>0</v>
      </c>
      <c r="C1955" s="8">
        <f>+'CTOS FICHA 904946'!B1963</f>
        <v>0</v>
      </c>
      <c r="D1955" s="8">
        <f>+'CTOS FICHA 904946'!P1963</f>
        <v>0</v>
      </c>
      <c r="E1955" t="str">
        <f>'CTOS FICHA 904664'!C1956&amp;'CTOS FICHA 904664'!D1956&amp;'CTOS FICHA 904664'!E1956&amp;'CTOS FICHA 904664'!F1956&amp;'CTOS FICHA 904664'!G1956&amp;'CTOS FICHA 904664'!H1956&amp;'CTOS FICHA 904664'!I1956&amp;'CTOS FICHA 904664'!Q1956</f>
        <v/>
      </c>
      <c r="F1955" s="8">
        <f>+'CTOS FICHA 904664'!A1956</f>
        <v>0</v>
      </c>
      <c r="G1955" s="8">
        <f>+'CTOS FICHA 904664'!B1956</f>
        <v>0</v>
      </c>
      <c r="H1955" s="8">
        <f>+'CTOS FICHA 904664'!P1956</f>
        <v>0</v>
      </c>
    </row>
    <row r="1956" spans="1:8">
      <c r="A1956" t="str">
        <f>'CTOS FICHA 904946'!C1964&amp;'CTOS FICHA 904946'!D1964&amp;'CTOS FICHA 904946'!E1964&amp;'CTOS FICHA 904946'!F1964&amp;'CTOS FICHA 904946'!G1964&amp;'CTOS FICHA 904946'!H1964&amp;'CTOS FICHA 904946'!I1964</f>
        <v/>
      </c>
      <c r="B1956" s="8">
        <f>+'CTOS FICHA 904946'!A1964</f>
        <v>0</v>
      </c>
      <c r="C1956" s="8">
        <f>+'CTOS FICHA 904946'!B1964</f>
        <v>0</v>
      </c>
      <c r="D1956" s="8">
        <f>+'CTOS FICHA 904946'!P1964</f>
        <v>0</v>
      </c>
      <c r="E1956" t="str">
        <f>'CTOS FICHA 904664'!C1957&amp;'CTOS FICHA 904664'!D1957&amp;'CTOS FICHA 904664'!E1957&amp;'CTOS FICHA 904664'!F1957&amp;'CTOS FICHA 904664'!G1957&amp;'CTOS FICHA 904664'!H1957&amp;'CTOS FICHA 904664'!I1957&amp;'CTOS FICHA 904664'!Q1957</f>
        <v/>
      </c>
      <c r="F1956" s="8">
        <f>+'CTOS FICHA 904664'!A1957</f>
        <v>0</v>
      </c>
      <c r="G1956" s="8">
        <f>+'CTOS FICHA 904664'!B1957</f>
        <v>0</v>
      </c>
      <c r="H1956" s="8">
        <f>+'CTOS FICHA 904664'!P1957</f>
        <v>0</v>
      </c>
    </row>
    <row r="1957" spans="1:8">
      <c r="A1957" t="str">
        <f>'CTOS FICHA 904946'!C1965&amp;'CTOS FICHA 904946'!D1965&amp;'CTOS FICHA 904946'!E1965&amp;'CTOS FICHA 904946'!F1965&amp;'CTOS FICHA 904946'!G1965&amp;'CTOS FICHA 904946'!H1965&amp;'CTOS FICHA 904946'!I1965</f>
        <v/>
      </c>
      <c r="B1957" s="8">
        <f>+'CTOS FICHA 904946'!A1965</f>
        <v>0</v>
      </c>
      <c r="C1957" s="8">
        <f>+'CTOS FICHA 904946'!B1965</f>
        <v>0</v>
      </c>
      <c r="D1957" s="8">
        <f>+'CTOS FICHA 904946'!P1965</f>
        <v>0</v>
      </c>
      <c r="E1957" t="str">
        <f>'CTOS FICHA 904664'!C1958&amp;'CTOS FICHA 904664'!D1958&amp;'CTOS FICHA 904664'!E1958&amp;'CTOS FICHA 904664'!F1958&amp;'CTOS FICHA 904664'!G1958&amp;'CTOS FICHA 904664'!H1958&amp;'CTOS FICHA 904664'!I1958&amp;'CTOS FICHA 904664'!Q1958</f>
        <v/>
      </c>
      <c r="F1957" s="8">
        <f>+'CTOS FICHA 904664'!A1958</f>
        <v>0</v>
      </c>
      <c r="G1957" s="8">
        <f>+'CTOS FICHA 904664'!B1958</f>
        <v>0</v>
      </c>
      <c r="H1957" s="8">
        <f>+'CTOS FICHA 904664'!P1958</f>
        <v>0</v>
      </c>
    </row>
    <row r="1958" spans="1:8">
      <c r="A1958" t="str">
        <f>'CTOS FICHA 904946'!C1966&amp;'CTOS FICHA 904946'!D1966&amp;'CTOS FICHA 904946'!E1966&amp;'CTOS FICHA 904946'!F1966&amp;'CTOS FICHA 904946'!G1966&amp;'CTOS FICHA 904946'!H1966&amp;'CTOS FICHA 904946'!I1966</f>
        <v/>
      </c>
      <c r="B1958" s="8">
        <f>+'CTOS FICHA 904946'!A1966</f>
        <v>0</v>
      </c>
      <c r="C1958" s="8">
        <f>+'CTOS FICHA 904946'!B1966</f>
        <v>0</v>
      </c>
      <c r="D1958" s="8">
        <f>+'CTOS FICHA 904946'!P1966</f>
        <v>0</v>
      </c>
      <c r="E1958" t="str">
        <f>'CTOS FICHA 904664'!C1959&amp;'CTOS FICHA 904664'!D1959&amp;'CTOS FICHA 904664'!E1959&amp;'CTOS FICHA 904664'!F1959&amp;'CTOS FICHA 904664'!G1959&amp;'CTOS FICHA 904664'!H1959&amp;'CTOS FICHA 904664'!I1959&amp;'CTOS FICHA 904664'!Q1959</f>
        <v/>
      </c>
      <c r="F1958" s="8">
        <f>+'CTOS FICHA 904664'!A1959</f>
        <v>0</v>
      </c>
      <c r="G1958" s="8">
        <f>+'CTOS FICHA 904664'!B1959</f>
        <v>0</v>
      </c>
      <c r="H1958" s="8">
        <f>+'CTOS FICHA 904664'!P1959</f>
        <v>0</v>
      </c>
    </row>
    <row r="1959" spans="1:8">
      <c r="A1959" t="str">
        <f>'CTOS FICHA 904946'!C1967&amp;'CTOS FICHA 904946'!D1967&amp;'CTOS FICHA 904946'!E1967&amp;'CTOS FICHA 904946'!F1967&amp;'CTOS FICHA 904946'!G1967&amp;'CTOS FICHA 904946'!H1967&amp;'CTOS FICHA 904946'!I1967</f>
        <v/>
      </c>
      <c r="B1959" s="8">
        <f>+'CTOS FICHA 904946'!A1967</f>
        <v>0</v>
      </c>
      <c r="C1959" s="8">
        <f>+'CTOS FICHA 904946'!B1967</f>
        <v>0</v>
      </c>
      <c r="D1959" s="8">
        <f>+'CTOS FICHA 904946'!P1967</f>
        <v>0</v>
      </c>
      <c r="E1959" t="str">
        <f>'CTOS FICHA 904664'!C1960&amp;'CTOS FICHA 904664'!D1960&amp;'CTOS FICHA 904664'!E1960&amp;'CTOS FICHA 904664'!F1960&amp;'CTOS FICHA 904664'!G1960&amp;'CTOS FICHA 904664'!H1960&amp;'CTOS FICHA 904664'!I1960&amp;'CTOS FICHA 904664'!Q1960</f>
        <v/>
      </c>
      <c r="F1959" s="8">
        <f>+'CTOS FICHA 904664'!A1960</f>
        <v>0</v>
      </c>
      <c r="G1959" s="8">
        <f>+'CTOS FICHA 904664'!B1960</f>
        <v>0</v>
      </c>
      <c r="H1959" s="8">
        <f>+'CTOS FICHA 904664'!P1960</f>
        <v>0</v>
      </c>
    </row>
    <row r="1960" spans="1:8">
      <c r="A1960" t="str">
        <f>'CTOS FICHA 904946'!C1968&amp;'CTOS FICHA 904946'!D1968&amp;'CTOS FICHA 904946'!E1968&amp;'CTOS FICHA 904946'!F1968&amp;'CTOS FICHA 904946'!G1968&amp;'CTOS FICHA 904946'!H1968&amp;'CTOS FICHA 904946'!I1968</f>
        <v/>
      </c>
      <c r="B1960" s="8">
        <f>+'CTOS FICHA 904946'!A1968</f>
        <v>0</v>
      </c>
      <c r="C1960" s="8">
        <f>+'CTOS FICHA 904946'!B1968</f>
        <v>0</v>
      </c>
      <c r="D1960" s="8">
        <f>+'CTOS FICHA 904946'!P1968</f>
        <v>0</v>
      </c>
      <c r="E1960" t="str">
        <f>'CTOS FICHA 904664'!C1961&amp;'CTOS FICHA 904664'!D1961&amp;'CTOS FICHA 904664'!E1961&amp;'CTOS FICHA 904664'!F1961&amp;'CTOS FICHA 904664'!G1961&amp;'CTOS FICHA 904664'!H1961&amp;'CTOS FICHA 904664'!I1961&amp;'CTOS FICHA 904664'!Q1961</f>
        <v/>
      </c>
      <c r="F1960" s="8">
        <f>+'CTOS FICHA 904664'!A1961</f>
        <v>0</v>
      </c>
      <c r="G1960" s="8">
        <f>+'CTOS FICHA 904664'!B1961</f>
        <v>0</v>
      </c>
      <c r="H1960" s="8">
        <f>+'CTOS FICHA 904664'!P1961</f>
        <v>0</v>
      </c>
    </row>
    <row r="1961" spans="1:8">
      <c r="A1961" t="str">
        <f>'CTOS FICHA 904946'!C1969&amp;'CTOS FICHA 904946'!D1969&amp;'CTOS FICHA 904946'!E1969&amp;'CTOS FICHA 904946'!F1969&amp;'CTOS FICHA 904946'!G1969&amp;'CTOS FICHA 904946'!H1969&amp;'CTOS FICHA 904946'!I1969</f>
        <v/>
      </c>
      <c r="B1961" s="8">
        <f>+'CTOS FICHA 904946'!A1969</f>
        <v>0</v>
      </c>
      <c r="C1961" s="8">
        <f>+'CTOS FICHA 904946'!B1969</f>
        <v>0</v>
      </c>
      <c r="D1961" s="8">
        <f>+'CTOS FICHA 904946'!P1969</f>
        <v>0</v>
      </c>
      <c r="E1961" t="str">
        <f>'CTOS FICHA 904664'!C1962&amp;'CTOS FICHA 904664'!D1962&amp;'CTOS FICHA 904664'!E1962&amp;'CTOS FICHA 904664'!F1962&amp;'CTOS FICHA 904664'!G1962&amp;'CTOS FICHA 904664'!H1962&amp;'CTOS FICHA 904664'!I1962&amp;'CTOS FICHA 904664'!Q1962</f>
        <v/>
      </c>
      <c r="F1961" s="8">
        <f>+'CTOS FICHA 904664'!A1962</f>
        <v>0</v>
      </c>
      <c r="G1961" s="8">
        <f>+'CTOS FICHA 904664'!B1962</f>
        <v>0</v>
      </c>
      <c r="H1961" s="8">
        <f>+'CTOS FICHA 904664'!P1962</f>
        <v>0</v>
      </c>
    </row>
    <row r="1962" spans="1:8">
      <c r="A1962" t="str">
        <f>'CTOS FICHA 904946'!C1970&amp;'CTOS FICHA 904946'!D1970&amp;'CTOS FICHA 904946'!E1970&amp;'CTOS FICHA 904946'!F1970&amp;'CTOS FICHA 904946'!G1970&amp;'CTOS FICHA 904946'!H1970&amp;'CTOS FICHA 904946'!I1970</f>
        <v/>
      </c>
      <c r="B1962" s="8">
        <f>+'CTOS FICHA 904946'!A1970</f>
        <v>0</v>
      </c>
      <c r="C1962" s="8">
        <f>+'CTOS FICHA 904946'!B1970</f>
        <v>0</v>
      </c>
      <c r="D1962" s="8">
        <f>+'CTOS FICHA 904946'!P1970</f>
        <v>0</v>
      </c>
      <c r="E1962" t="str">
        <f>'CTOS FICHA 904664'!C1963&amp;'CTOS FICHA 904664'!D1963&amp;'CTOS FICHA 904664'!E1963&amp;'CTOS FICHA 904664'!F1963&amp;'CTOS FICHA 904664'!G1963&amp;'CTOS FICHA 904664'!H1963&amp;'CTOS FICHA 904664'!I1963&amp;'CTOS FICHA 904664'!Q1963</f>
        <v/>
      </c>
      <c r="F1962" s="8">
        <f>+'CTOS FICHA 904664'!A1963</f>
        <v>0</v>
      </c>
      <c r="G1962" s="8">
        <f>+'CTOS FICHA 904664'!B1963</f>
        <v>0</v>
      </c>
      <c r="H1962" s="8">
        <f>+'CTOS FICHA 904664'!P1963</f>
        <v>0</v>
      </c>
    </row>
    <row r="1963" spans="1:8">
      <c r="A1963" t="str">
        <f>'CTOS FICHA 904946'!C1971&amp;'CTOS FICHA 904946'!D1971&amp;'CTOS FICHA 904946'!E1971&amp;'CTOS FICHA 904946'!F1971&amp;'CTOS FICHA 904946'!G1971&amp;'CTOS FICHA 904946'!H1971&amp;'CTOS FICHA 904946'!I1971</f>
        <v/>
      </c>
      <c r="B1963" s="8">
        <f>+'CTOS FICHA 904946'!A1971</f>
        <v>0</v>
      </c>
      <c r="C1963" s="8">
        <f>+'CTOS FICHA 904946'!B1971</f>
        <v>0</v>
      </c>
      <c r="D1963" s="8">
        <f>+'CTOS FICHA 904946'!P1971</f>
        <v>0</v>
      </c>
      <c r="E1963" t="str">
        <f>'CTOS FICHA 904664'!C1964&amp;'CTOS FICHA 904664'!D1964&amp;'CTOS FICHA 904664'!E1964&amp;'CTOS FICHA 904664'!F1964&amp;'CTOS FICHA 904664'!G1964&amp;'CTOS FICHA 904664'!H1964&amp;'CTOS FICHA 904664'!I1964&amp;'CTOS FICHA 904664'!Q1964</f>
        <v/>
      </c>
      <c r="F1963" s="8">
        <f>+'CTOS FICHA 904664'!A1964</f>
        <v>0</v>
      </c>
      <c r="G1963" s="8">
        <f>+'CTOS FICHA 904664'!B1964</f>
        <v>0</v>
      </c>
      <c r="H1963" s="8">
        <f>+'CTOS FICHA 904664'!P1964</f>
        <v>0</v>
      </c>
    </row>
    <row r="1964" spans="1:8">
      <c r="A1964" t="str">
        <f>'CTOS FICHA 904946'!C1972&amp;'CTOS FICHA 904946'!D1972&amp;'CTOS FICHA 904946'!E1972&amp;'CTOS FICHA 904946'!F1972&amp;'CTOS FICHA 904946'!G1972&amp;'CTOS FICHA 904946'!H1972&amp;'CTOS FICHA 904946'!I1972</f>
        <v/>
      </c>
      <c r="B1964" s="8">
        <f>+'CTOS FICHA 904946'!A1972</f>
        <v>0</v>
      </c>
      <c r="C1964" s="8">
        <f>+'CTOS FICHA 904946'!B1972</f>
        <v>0</v>
      </c>
      <c r="D1964" s="8">
        <f>+'CTOS FICHA 904946'!P1972</f>
        <v>0</v>
      </c>
      <c r="E1964" t="str">
        <f>'CTOS FICHA 904664'!C1965&amp;'CTOS FICHA 904664'!D1965&amp;'CTOS FICHA 904664'!E1965&amp;'CTOS FICHA 904664'!F1965&amp;'CTOS FICHA 904664'!G1965&amp;'CTOS FICHA 904664'!H1965&amp;'CTOS FICHA 904664'!I1965&amp;'CTOS FICHA 904664'!Q1965</f>
        <v/>
      </c>
      <c r="F1964" s="8">
        <f>+'CTOS FICHA 904664'!A1965</f>
        <v>0</v>
      </c>
      <c r="G1964" s="8">
        <f>+'CTOS FICHA 904664'!B1965</f>
        <v>0</v>
      </c>
      <c r="H1964" s="8">
        <f>+'CTOS FICHA 904664'!P1965</f>
        <v>0</v>
      </c>
    </row>
    <row r="1965" spans="1:8">
      <c r="A1965" t="str">
        <f>'CTOS FICHA 904946'!C1973&amp;'CTOS FICHA 904946'!D1973&amp;'CTOS FICHA 904946'!E1973&amp;'CTOS FICHA 904946'!F1973&amp;'CTOS FICHA 904946'!G1973&amp;'CTOS FICHA 904946'!H1973&amp;'CTOS FICHA 904946'!I1973</f>
        <v/>
      </c>
      <c r="B1965" s="8">
        <f>+'CTOS FICHA 904946'!A1973</f>
        <v>0</v>
      </c>
      <c r="C1965" s="8">
        <f>+'CTOS FICHA 904946'!B1973</f>
        <v>0</v>
      </c>
      <c r="D1965" s="8">
        <f>+'CTOS FICHA 904946'!P1973</f>
        <v>0</v>
      </c>
      <c r="E1965" t="str">
        <f>'CTOS FICHA 904664'!C1966&amp;'CTOS FICHA 904664'!D1966&amp;'CTOS FICHA 904664'!E1966&amp;'CTOS FICHA 904664'!F1966&amp;'CTOS FICHA 904664'!G1966&amp;'CTOS FICHA 904664'!H1966&amp;'CTOS FICHA 904664'!I1966&amp;'CTOS FICHA 904664'!Q1966</f>
        <v/>
      </c>
      <c r="F1965" s="8">
        <f>+'CTOS FICHA 904664'!A1966</f>
        <v>0</v>
      </c>
      <c r="G1965" s="8">
        <f>+'CTOS FICHA 904664'!B1966</f>
        <v>0</v>
      </c>
      <c r="H1965" s="8">
        <f>+'CTOS FICHA 904664'!P1966</f>
        <v>0</v>
      </c>
    </row>
    <row r="1966" spans="1:8">
      <c r="A1966" t="str">
        <f>'CTOS FICHA 904946'!C1974&amp;'CTOS FICHA 904946'!D1974&amp;'CTOS FICHA 904946'!E1974&amp;'CTOS FICHA 904946'!F1974&amp;'CTOS FICHA 904946'!G1974&amp;'CTOS FICHA 904946'!H1974&amp;'CTOS FICHA 904946'!I1974</f>
        <v/>
      </c>
      <c r="B1966" s="8">
        <f>+'CTOS FICHA 904946'!A1974</f>
        <v>0</v>
      </c>
      <c r="C1966" s="8">
        <f>+'CTOS FICHA 904946'!B1974</f>
        <v>0</v>
      </c>
      <c r="D1966" s="8">
        <f>+'CTOS FICHA 904946'!P1974</f>
        <v>0</v>
      </c>
      <c r="E1966" t="str">
        <f>'CTOS FICHA 904664'!C1967&amp;'CTOS FICHA 904664'!D1967&amp;'CTOS FICHA 904664'!E1967&amp;'CTOS FICHA 904664'!F1967&amp;'CTOS FICHA 904664'!G1967&amp;'CTOS FICHA 904664'!H1967&amp;'CTOS FICHA 904664'!I1967&amp;'CTOS FICHA 904664'!Q1967</f>
        <v/>
      </c>
      <c r="F1966" s="8">
        <f>+'CTOS FICHA 904664'!A1967</f>
        <v>0</v>
      </c>
      <c r="G1966" s="8">
        <f>+'CTOS FICHA 904664'!B1967</f>
        <v>0</v>
      </c>
      <c r="H1966" s="8">
        <f>+'CTOS FICHA 904664'!P1967</f>
        <v>0</v>
      </c>
    </row>
    <row r="1967" spans="1:8">
      <c r="A1967" t="str">
        <f>'CTOS FICHA 904946'!C1975&amp;'CTOS FICHA 904946'!D1975&amp;'CTOS FICHA 904946'!E1975&amp;'CTOS FICHA 904946'!F1975&amp;'CTOS FICHA 904946'!G1975&amp;'CTOS FICHA 904946'!H1975&amp;'CTOS FICHA 904946'!I1975</f>
        <v/>
      </c>
      <c r="B1967" s="8">
        <f>+'CTOS FICHA 904946'!A1975</f>
        <v>0</v>
      </c>
      <c r="C1967" s="8">
        <f>+'CTOS FICHA 904946'!B1975</f>
        <v>0</v>
      </c>
      <c r="D1967" s="8">
        <f>+'CTOS FICHA 904946'!P1975</f>
        <v>0</v>
      </c>
      <c r="E1967" t="str">
        <f>'CTOS FICHA 904664'!C1968&amp;'CTOS FICHA 904664'!D1968&amp;'CTOS FICHA 904664'!E1968&amp;'CTOS FICHA 904664'!F1968&amp;'CTOS FICHA 904664'!G1968&amp;'CTOS FICHA 904664'!H1968&amp;'CTOS FICHA 904664'!I1968&amp;'CTOS FICHA 904664'!Q1968</f>
        <v/>
      </c>
      <c r="F1967" s="8">
        <f>+'CTOS FICHA 904664'!A1968</f>
        <v>0</v>
      </c>
      <c r="G1967" s="8">
        <f>+'CTOS FICHA 904664'!B1968</f>
        <v>0</v>
      </c>
      <c r="H1967" s="8">
        <f>+'CTOS FICHA 904664'!P1968</f>
        <v>0</v>
      </c>
    </row>
    <row r="1968" spans="1:8">
      <c r="A1968" t="str">
        <f>'CTOS FICHA 904946'!C1976&amp;'CTOS FICHA 904946'!D1976&amp;'CTOS FICHA 904946'!E1976&amp;'CTOS FICHA 904946'!F1976&amp;'CTOS FICHA 904946'!G1976&amp;'CTOS FICHA 904946'!H1976&amp;'CTOS FICHA 904946'!I1976</f>
        <v/>
      </c>
      <c r="B1968" s="8">
        <f>+'CTOS FICHA 904946'!A1976</f>
        <v>0</v>
      </c>
      <c r="C1968" s="8">
        <f>+'CTOS FICHA 904946'!B1976</f>
        <v>0</v>
      </c>
      <c r="D1968" s="8">
        <f>+'CTOS FICHA 904946'!P1976</f>
        <v>0</v>
      </c>
      <c r="E1968" t="str">
        <f>'CTOS FICHA 904664'!C1969&amp;'CTOS FICHA 904664'!D1969&amp;'CTOS FICHA 904664'!E1969&amp;'CTOS FICHA 904664'!F1969&amp;'CTOS FICHA 904664'!G1969&amp;'CTOS FICHA 904664'!H1969&amp;'CTOS FICHA 904664'!I1969&amp;'CTOS FICHA 904664'!Q1969</f>
        <v/>
      </c>
      <c r="F1968" s="8">
        <f>+'CTOS FICHA 904664'!A1969</f>
        <v>0</v>
      </c>
      <c r="G1968" s="8">
        <f>+'CTOS FICHA 904664'!B1969</f>
        <v>0</v>
      </c>
      <c r="H1968" s="8">
        <f>+'CTOS FICHA 904664'!P1969</f>
        <v>0</v>
      </c>
    </row>
    <row r="1969" spans="1:8">
      <c r="A1969" t="str">
        <f>'CTOS FICHA 904946'!C1977&amp;'CTOS FICHA 904946'!D1977&amp;'CTOS FICHA 904946'!E1977&amp;'CTOS FICHA 904946'!F1977&amp;'CTOS FICHA 904946'!G1977&amp;'CTOS FICHA 904946'!H1977&amp;'CTOS FICHA 904946'!I1977</f>
        <v/>
      </c>
      <c r="B1969" s="8">
        <f>+'CTOS FICHA 904946'!A1977</f>
        <v>0</v>
      </c>
      <c r="C1969" s="8">
        <f>+'CTOS FICHA 904946'!B1977</f>
        <v>0</v>
      </c>
      <c r="D1969" s="8">
        <f>+'CTOS FICHA 904946'!P1977</f>
        <v>0</v>
      </c>
      <c r="E1969" t="str">
        <f>'CTOS FICHA 904664'!C1970&amp;'CTOS FICHA 904664'!D1970&amp;'CTOS FICHA 904664'!E1970&amp;'CTOS FICHA 904664'!F1970&amp;'CTOS FICHA 904664'!G1970&amp;'CTOS FICHA 904664'!H1970&amp;'CTOS FICHA 904664'!I1970&amp;'CTOS FICHA 904664'!Q1970</f>
        <v/>
      </c>
      <c r="F1969" s="8">
        <f>+'CTOS FICHA 904664'!A1970</f>
        <v>0</v>
      </c>
      <c r="G1969" s="8">
        <f>+'CTOS FICHA 904664'!B1970</f>
        <v>0</v>
      </c>
      <c r="H1969" s="8">
        <f>+'CTOS FICHA 904664'!P1970</f>
        <v>0</v>
      </c>
    </row>
    <row r="1970" spans="1:8">
      <c r="A1970" t="str">
        <f>'CTOS FICHA 904946'!C1978&amp;'CTOS FICHA 904946'!D1978&amp;'CTOS FICHA 904946'!E1978&amp;'CTOS FICHA 904946'!F1978&amp;'CTOS FICHA 904946'!G1978&amp;'CTOS FICHA 904946'!H1978&amp;'CTOS FICHA 904946'!I1978</f>
        <v/>
      </c>
      <c r="B1970" s="8">
        <f>+'CTOS FICHA 904946'!A1978</f>
        <v>0</v>
      </c>
      <c r="C1970" s="8">
        <f>+'CTOS FICHA 904946'!B1978</f>
        <v>0</v>
      </c>
      <c r="D1970" s="8">
        <f>+'CTOS FICHA 904946'!P1978</f>
        <v>0</v>
      </c>
      <c r="E1970" t="str">
        <f>'CTOS FICHA 904664'!C1971&amp;'CTOS FICHA 904664'!D1971&amp;'CTOS FICHA 904664'!E1971&amp;'CTOS FICHA 904664'!F1971&amp;'CTOS FICHA 904664'!G1971&amp;'CTOS FICHA 904664'!H1971&amp;'CTOS FICHA 904664'!I1971&amp;'CTOS FICHA 904664'!Q1971</f>
        <v/>
      </c>
      <c r="F1970" s="8">
        <f>+'CTOS FICHA 904664'!A1971</f>
        <v>0</v>
      </c>
      <c r="G1970" s="8">
        <f>+'CTOS FICHA 904664'!B1971</f>
        <v>0</v>
      </c>
      <c r="H1970" s="8">
        <f>+'CTOS FICHA 904664'!P1971</f>
        <v>0</v>
      </c>
    </row>
    <row r="1971" spans="1:8">
      <c r="A1971" t="str">
        <f>'CTOS FICHA 904946'!C1979&amp;'CTOS FICHA 904946'!D1979&amp;'CTOS FICHA 904946'!E1979&amp;'CTOS FICHA 904946'!F1979&amp;'CTOS FICHA 904946'!G1979&amp;'CTOS FICHA 904946'!H1979&amp;'CTOS FICHA 904946'!I1979</f>
        <v/>
      </c>
      <c r="B1971" s="8">
        <f>+'CTOS FICHA 904946'!A1979</f>
        <v>0</v>
      </c>
      <c r="C1971" s="8">
        <f>+'CTOS FICHA 904946'!B1979</f>
        <v>0</v>
      </c>
      <c r="D1971" s="8">
        <f>+'CTOS FICHA 904946'!P1979</f>
        <v>0</v>
      </c>
      <c r="E1971" t="str">
        <f>'CTOS FICHA 904664'!C1972&amp;'CTOS FICHA 904664'!D1972&amp;'CTOS FICHA 904664'!E1972&amp;'CTOS FICHA 904664'!F1972&amp;'CTOS FICHA 904664'!G1972&amp;'CTOS FICHA 904664'!H1972&amp;'CTOS FICHA 904664'!I1972&amp;'CTOS FICHA 904664'!Q1972</f>
        <v/>
      </c>
      <c r="F1971" s="8">
        <f>+'CTOS FICHA 904664'!A1972</f>
        <v>0</v>
      </c>
      <c r="G1971" s="8">
        <f>+'CTOS FICHA 904664'!B1972</f>
        <v>0</v>
      </c>
      <c r="H1971" s="8">
        <f>+'CTOS FICHA 904664'!P1972</f>
        <v>0</v>
      </c>
    </row>
    <row r="1972" spans="1:8">
      <c r="A1972" t="str">
        <f>'CTOS FICHA 904946'!C1980&amp;'CTOS FICHA 904946'!D1980&amp;'CTOS FICHA 904946'!E1980&amp;'CTOS FICHA 904946'!F1980&amp;'CTOS FICHA 904946'!G1980&amp;'CTOS FICHA 904946'!H1980&amp;'CTOS FICHA 904946'!I1980</f>
        <v/>
      </c>
      <c r="B1972" s="8">
        <f>+'CTOS FICHA 904946'!A1980</f>
        <v>0</v>
      </c>
      <c r="C1972" s="8">
        <f>+'CTOS FICHA 904946'!B1980</f>
        <v>0</v>
      </c>
      <c r="D1972" s="8">
        <f>+'CTOS FICHA 904946'!P1980</f>
        <v>0</v>
      </c>
      <c r="E1972" t="str">
        <f>'CTOS FICHA 904664'!C1973&amp;'CTOS FICHA 904664'!D1973&amp;'CTOS FICHA 904664'!E1973&amp;'CTOS FICHA 904664'!F1973&amp;'CTOS FICHA 904664'!G1973&amp;'CTOS FICHA 904664'!H1973&amp;'CTOS FICHA 904664'!I1973&amp;'CTOS FICHA 904664'!Q1973</f>
        <v/>
      </c>
      <c r="F1972" s="8">
        <f>+'CTOS FICHA 904664'!A1973</f>
        <v>0</v>
      </c>
      <c r="G1972" s="8">
        <f>+'CTOS FICHA 904664'!B1973</f>
        <v>0</v>
      </c>
      <c r="H1972" s="8">
        <f>+'CTOS FICHA 904664'!P1973</f>
        <v>0</v>
      </c>
    </row>
    <row r="1973" spans="1:8">
      <c r="A1973" t="str">
        <f>'CTOS FICHA 904946'!C1981&amp;'CTOS FICHA 904946'!D1981&amp;'CTOS FICHA 904946'!E1981&amp;'CTOS FICHA 904946'!F1981&amp;'CTOS FICHA 904946'!G1981&amp;'CTOS FICHA 904946'!H1981&amp;'CTOS FICHA 904946'!I1981</f>
        <v/>
      </c>
      <c r="B1973" s="8">
        <f>+'CTOS FICHA 904946'!A1981</f>
        <v>0</v>
      </c>
      <c r="C1973" s="8">
        <f>+'CTOS FICHA 904946'!B1981</f>
        <v>0</v>
      </c>
      <c r="D1973" s="8">
        <f>+'CTOS FICHA 904946'!P1981</f>
        <v>0</v>
      </c>
      <c r="E1973" t="str">
        <f>'CTOS FICHA 904664'!C1974&amp;'CTOS FICHA 904664'!D1974&amp;'CTOS FICHA 904664'!E1974&amp;'CTOS FICHA 904664'!F1974&amp;'CTOS FICHA 904664'!G1974&amp;'CTOS FICHA 904664'!H1974&amp;'CTOS FICHA 904664'!I1974&amp;'CTOS FICHA 904664'!Q1974</f>
        <v/>
      </c>
      <c r="F1973" s="8">
        <f>+'CTOS FICHA 904664'!A1974</f>
        <v>0</v>
      </c>
      <c r="G1973" s="8">
        <f>+'CTOS FICHA 904664'!B1974</f>
        <v>0</v>
      </c>
      <c r="H1973" s="8">
        <f>+'CTOS FICHA 904664'!P1974</f>
        <v>0</v>
      </c>
    </row>
    <row r="1974" spans="1:8">
      <c r="A1974" t="str">
        <f>'CTOS FICHA 904946'!C1982&amp;'CTOS FICHA 904946'!D1982&amp;'CTOS FICHA 904946'!E1982&amp;'CTOS FICHA 904946'!F1982&amp;'CTOS FICHA 904946'!G1982&amp;'CTOS FICHA 904946'!H1982&amp;'CTOS FICHA 904946'!I1982</f>
        <v/>
      </c>
      <c r="B1974" s="8">
        <f>+'CTOS FICHA 904946'!A1982</f>
        <v>0</v>
      </c>
      <c r="C1974" s="8">
        <f>+'CTOS FICHA 904946'!B1982</f>
        <v>0</v>
      </c>
      <c r="D1974" s="8">
        <f>+'CTOS FICHA 904946'!P1982</f>
        <v>0</v>
      </c>
      <c r="E1974" t="str">
        <f>'CTOS FICHA 904664'!C1975&amp;'CTOS FICHA 904664'!D1975&amp;'CTOS FICHA 904664'!E1975&amp;'CTOS FICHA 904664'!F1975&amp;'CTOS FICHA 904664'!G1975&amp;'CTOS FICHA 904664'!H1975&amp;'CTOS FICHA 904664'!I1975&amp;'CTOS FICHA 904664'!Q1975</f>
        <v/>
      </c>
      <c r="F1974" s="8">
        <f>+'CTOS FICHA 904664'!A1975</f>
        <v>0</v>
      </c>
      <c r="G1974" s="8">
        <f>+'CTOS FICHA 904664'!B1975</f>
        <v>0</v>
      </c>
      <c r="H1974" s="8">
        <f>+'CTOS FICHA 904664'!P1975</f>
        <v>0</v>
      </c>
    </row>
    <row r="1975" spans="1:8">
      <c r="A1975" t="str">
        <f>'CTOS FICHA 904946'!C1983&amp;'CTOS FICHA 904946'!D1983&amp;'CTOS FICHA 904946'!E1983&amp;'CTOS FICHA 904946'!F1983&amp;'CTOS FICHA 904946'!G1983&amp;'CTOS FICHA 904946'!H1983&amp;'CTOS FICHA 904946'!I1983</f>
        <v/>
      </c>
      <c r="B1975" s="8">
        <f>+'CTOS FICHA 904946'!A1983</f>
        <v>0</v>
      </c>
      <c r="C1975" s="8">
        <f>+'CTOS FICHA 904946'!B1983</f>
        <v>0</v>
      </c>
      <c r="D1975" s="8">
        <f>+'CTOS FICHA 904946'!P1983</f>
        <v>0</v>
      </c>
      <c r="E1975" t="str">
        <f>'CTOS FICHA 904664'!C1976&amp;'CTOS FICHA 904664'!D1976&amp;'CTOS FICHA 904664'!E1976&amp;'CTOS FICHA 904664'!F1976&amp;'CTOS FICHA 904664'!G1976&amp;'CTOS FICHA 904664'!H1976&amp;'CTOS FICHA 904664'!I1976&amp;'CTOS FICHA 904664'!Q1976</f>
        <v/>
      </c>
      <c r="F1975" s="8">
        <f>+'CTOS FICHA 904664'!A1976</f>
        <v>0</v>
      </c>
      <c r="G1975" s="8">
        <f>+'CTOS FICHA 904664'!B1976</f>
        <v>0</v>
      </c>
      <c r="H1975" s="8">
        <f>+'CTOS FICHA 904664'!P1976</f>
        <v>0</v>
      </c>
    </row>
    <row r="1976" spans="1:8">
      <c r="A1976" t="str">
        <f>'CTOS FICHA 904946'!C1984&amp;'CTOS FICHA 904946'!D1984&amp;'CTOS FICHA 904946'!E1984&amp;'CTOS FICHA 904946'!F1984&amp;'CTOS FICHA 904946'!G1984&amp;'CTOS FICHA 904946'!H1984&amp;'CTOS FICHA 904946'!I1984</f>
        <v/>
      </c>
      <c r="B1976" s="8">
        <f>+'CTOS FICHA 904946'!A1984</f>
        <v>0</v>
      </c>
      <c r="C1976" s="8">
        <f>+'CTOS FICHA 904946'!B1984</f>
        <v>0</v>
      </c>
      <c r="D1976" s="8">
        <f>+'CTOS FICHA 904946'!P1984</f>
        <v>0</v>
      </c>
      <c r="E1976" t="str">
        <f>'CTOS FICHA 904664'!C1977&amp;'CTOS FICHA 904664'!D1977&amp;'CTOS FICHA 904664'!E1977&amp;'CTOS FICHA 904664'!F1977&amp;'CTOS FICHA 904664'!G1977&amp;'CTOS FICHA 904664'!H1977&amp;'CTOS FICHA 904664'!I1977&amp;'CTOS FICHA 904664'!Q1977</f>
        <v/>
      </c>
      <c r="F1976" s="8">
        <f>+'CTOS FICHA 904664'!A1977</f>
        <v>0</v>
      </c>
      <c r="G1976" s="8">
        <f>+'CTOS FICHA 904664'!B1977</f>
        <v>0</v>
      </c>
      <c r="H1976" s="8">
        <f>+'CTOS FICHA 904664'!P1977</f>
        <v>0</v>
      </c>
    </row>
    <row r="1977" spans="1:8">
      <c r="A1977" t="str">
        <f>'CTOS FICHA 904946'!C1985&amp;'CTOS FICHA 904946'!D1985&amp;'CTOS FICHA 904946'!E1985&amp;'CTOS FICHA 904946'!F1985&amp;'CTOS FICHA 904946'!G1985&amp;'CTOS FICHA 904946'!H1985&amp;'CTOS FICHA 904946'!I1985</f>
        <v/>
      </c>
      <c r="B1977" s="8">
        <f>+'CTOS FICHA 904946'!A1985</f>
        <v>0</v>
      </c>
      <c r="C1977" s="8">
        <f>+'CTOS FICHA 904946'!B1985</f>
        <v>0</v>
      </c>
      <c r="D1977" s="8">
        <f>+'CTOS FICHA 904946'!P1985</f>
        <v>0</v>
      </c>
      <c r="E1977" t="str">
        <f>'CTOS FICHA 904664'!C1978&amp;'CTOS FICHA 904664'!D1978&amp;'CTOS FICHA 904664'!E1978&amp;'CTOS FICHA 904664'!F1978&amp;'CTOS FICHA 904664'!G1978&amp;'CTOS FICHA 904664'!H1978&amp;'CTOS FICHA 904664'!I1978&amp;'CTOS FICHA 904664'!Q1978</f>
        <v/>
      </c>
      <c r="F1977" s="8">
        <f>+'CTOS FICHA 904664'!A1978</f>
        <v>0</v>
      </c>
      <c r="G1977" s="8">
        <f>+'CTOS FICHA 904664'!B1978</f>
        <v>0</v>
      </c>
      <c r="H1977" s="8">
        <f>+'CTOS FICHA 904664'!P1978</f>
        <v>0</v>
      </c>
    </row>
    <row r="1978" spans="1:8">
      <c r="A1978" t="str">
        <f>'CTOS FICHA 904946'!C1986&amp;'CTOS FICHA 904946'!D1986&amp;'CTOS FICHA 904946'!E1986&amp;'CTOS FICHA 904946'!F1986&amp;'CTOS FICHA 904946'!G1986&amp;'CTOS FICHA 904946'!H1986&amp;'CTOS FICHA 904946'!I1986</f>
        <v/>
      </c>
      <c r="B1978" s="8">
        <f>+'CTOS FICHA 904946'!A1986</f>
        <v>0</v>
      </c>
      <c r="C1978" s="8">
        <f>+'CTOS FICHA 904946'!B1986</f>
        <v>0</v>
      </c>
      <c r="D1978" s="8">
        <f>+'CTOS FICHA 904946'!P1986</f>
        <v>0</v>
      </c>
      <c r="E1978" t="str">
        <f>'CTOS FICHA 904664'!C1979&amp;'CTOS FICHA 904664'!D1979&amp;'CTOS FICHA 904664'!E1979&amp;'CTOS FICHA 904664'!F1979&amp;'CTOS FICHA 904664'!G1979&amp;'CTOS FICHA 904664'!H1979&amp;'CTOS FICHA 904664'!I1979&amp;'CTOS FICHA 904664'!Q1979</f>
        <v/>
      </c>
      <c r="F1978" s="8">
        <f>+'CTOS FICHA 904664'!A1979</f>
        <v>0</v>
      </c>
      <c r="G1978" s="8">
        <f>+'CTOS FICHA 904664'!B1979</f>
        <v>0</v>
      </c>
      <c r="H1978" s="8">
        <f>+'CTOS FICHA 904664'!P1979</f>
        <v>0</v>
      </c>
    </row>
    <row r="1979" spans="1:8">
      <c r="A1979" t="str">
        <f>'CTOS FICHA 904946'!C1987&amp;'CTOS FICHA 904946'!D1987&amp;'CTOS FICHA 904946'!E1987&amp;'CTOS FICHA 904946'!F1987&amp;'CTOS FICHA 904946'!G1987&amp;'CTOS FICHA 904946'!H1987&amp;'CTOS FICHA 904946'!I1987</f>
        <v/>
      </c>
      <c r="B1979" s="8">
        <f>+'CTOS FICHA 904946'!A1987</f>
        <v>0</v>
      </c>
      <c r="C1979" s="8">
        <f>+'CTOS FICHA 904946'!B1987</f>
        <v>0</v>
      </c>
      <c r="D1979" s="8">
        <f>+'CTOS FICHA 904946'!P1987</f>
        <v>0</v>
      </c>
      <c r="E1979" t="str">
        <f>'CTOS FICHA 904664'!C1980&amp;'CTOS FICHA 904664'!D1980&amp;'CTOS FICHA 904664'!E1980&amp;'CTOS FICHA 904664'!F1980&amp;'CTOS FICHA 904664'!G1980&amp;'CTOS FICHA 904664'!H1980&amp;'CTOS FICHA 904664'!I1980&amp;'CTOS FICHA 904664'!Q1980</f>
        <v/>
      </c>
      <c r="F1979" s="8">
        <f>+'CTOS FICHA 904664'!A1980</f>
        <v>0</v>
      </c>
      <c r="G1979" s="8">
        <f>+'CTOS FICHA 904664'!B1980</f>
        <v>0</v>
      </c>
      <c r="H1979" s="8">
        <f>+'CTOS FICHA 904664'!P1980</f>
        <v>0</v>
      </c>
    </row>
    <row r="1980" spans="1:8">
      <c r="A1980" t="str">
        <f>'CTOS FICHA 904946'!C1988&amp;'CTOS FICHA 904946'!D1988&amp;'CTOS FICHA 904946'!E1988&amp;'CTOS FICHA 904946'!F1988&amp;'CTOS FICHA 904946'!G1988&amp;'CTOS FICHA 904946'!H1988&amp;'CTOS FICHA 904946'!I1988</f>
        <v/>
      </c>
      <c r="B1980" s="8">
        <f>+'CTOS FICHA 904946'!A1988</f>
        <v>0</v>
      </c>
      <c r="C1980" s="8">
        <f>+'CTOS FICHA 904946'!B1988</f>
        <v>0</v>
      </c>
      <c r="D1980" s="8">
        <f>+'CTOS FICHA 904946'!P1988</f>
        <v>0</v>
      </c>
      <c r="E1980" t="str">
        <f>'CTOS FICHA 904664'!C1981&amp;'CTOS FICHA 904664'!D1981&amp;'CTOS FICHA 904664'!E1981&amp;'CTOS FICHA 904664'!F1981&amp;'CTOS FICHA 904664'!G1981&amp;'CTOS FICHA 904664'!H1981&amp;'CTOS FICHA 904664'!I1981&amp;'CTOS FICHA 904664'!Q1981</f>
        <v/>
      </c>
      <c r="F1980" s="8">
        <f>+'CTOS FICHA 904664'!A1981</f>
        <v>0</v>
      </c>
      <c r="G1980" s="8">
        <f>+'CTOS FICHA 904664'!B1981</f>
        <v>0</v>
      </c>
      <c r="H1980" s="8">
        <f>+'CTOS FICHA 904664'!P1981</f>
        <v>0</v>
      </c>
    </row>
    <row r="1981" spans="1:8">
      <c r="A1981" t="str">
        <f>'CTOS FICHA 904946'!C1989&amp;'CTOS FICHA 904946'!D1989&amp;'CTOS FICHA 904946'!E1989&amp;'CTOS FICHA 904946'!F1989&amp;'CTOS FICHA 904946'!G1989&amp;'CTOS FICHA 904946'!H1989&amp;'CTOS FICHA 904946'!I1989</f>
        <v/>
      </c>
      <c r="B1981" s="8">
        <f>+'CTOS FICHA 904946'!A1989</f>
        <v>0</v>
      </c>
      <c r="C1981" s="8">
        <f>+'CTOS FICHA 904946'!B1989</f>
        <v>0</v>
      </c>
      <c r="D1981" s="8">
        <f>+'CTOS FICHA 904946'!P1989</f>
        <v>0</v>
      </c>
      <c r="E1981" t="str">
        <f>'CTOS FICHA 904664'!C1982&amp;'CTOS FICHA 904664'!D1982&amp;'CTOS FICHA 904664'!E1982&amp;'CTOS FICHA 904664'!F1982&amp;'CTOS FICHA 904664'!G1982&amp;'CTOS FICHA 904664'!H1982&amp;'CTOS FICHA 904664'!I1982&amp;'CTOS FICHA 904664'!Q1982</f>
        <v/>
      </c>
      <c r="F1981" s="8">
        <f>+'CTOS FICHA 904664'!A1982</f>
        <v>0</v>
      </c>
      <c r="G1981" s="8">
        <f>+'CTOS FICHA 904664'!B1982</f>
        <v>0</v>
      </c>
      <c r="H1981" s="8">
        <f>+'CTOS FICHA 904664'!P1982</f>
        <v>0</v>
      </c>
    </row>
    <row r="1982" spans="1:8">
      <c r="A1982" t="str">
        <f>'CTOS FICHA 904946'!C1990&amp;'CTOS FICHA 904946'!D1990&amp;'CTOS FICHA 904946'!E1990&amp;'CTOS FICHA 904946'!F1990&amp;'CTOS FICHA 904946'!G1990&amp;'CTOS FICHA 904946'!H1990&amp;'CTOS FICHA 904946'!I1990</f>
        <v/>
      </c>
      <c r="B1982" s="8">
        <f>+'CTOS FICHA 904946'!A1990</f>
        <v>0</v>
      </c>
      <c r="C1982" s="8">
        <f>+'CTOS FICHA 904946'!B1990</f>
        <v>0</v>
      </c>
      <c r="D1982" s="8">
        <f>+'CTOS FICHA 904946'!P1990</f>
        <v>0</v>
      </c>
      <c r="E1982" t="str">
        <f>'CTOS FICHA 904664'!C1983&amp;'CTOS FICHA 904664'!D1983&amp;'CTOS FICHA 904664'!E1983&amp;'CTOS FICHA 904664'!F1983&amp;'CTOS FICHA 904664'!G1983&amp;'CTOS FICHA 904664'!H1983&amp;'CTOS FICHA 904664'!I1983&amp;'CTOS FICHA 904664'!Q1983</f>
        <v/>
      </c>
      <c r="F1982" s="8">
        <f>+'CTOS FICHA 904664'!A1983</f>
        <v>0</v>
      </c>
      <c r="G1982" s="8">
        <f>+'CTOS FICHA 904664'!B1983</f>
        <v>0</v>
      </c>
      <c r="H1982" s="8">
        <f>+'CTOS FICHA 904664'!P1983</f>
        <v>0</v>
      </c>
    </row>
    <row r="1983" spans="1:8">
      <c r="A1983" t="str">
        <f>'CTOS FICHA 904946'!C1991&amp;'CTOS FICHA 904946'!D1991&amp;'CTOS FICHA 904946'!E1991&amp;'CTOS FICHA 904946'!F1991&amp;'CTOS FICHA 904946'!G1991&amp;'CTOS FICHA 904946'!H1991&amp;'CTOS FICHA 904946'!I1991</f>
        <v/>
      </c>
      <c r="B1983" s="8">
        <f>+'CTOS FICHA 904946'!A1991</f>
        <v>0</v>
      </c>
      <c r="C1983" s="8">
        <f>+'CTOS FICHA 904946'!B1991</f>
        <v>0</v>
      </c>
      <c r="D1983" s="8">
        <f>+'CTOS FICHA 904946'!P1991</f>
        <v>0</v>
      </c>
      <c r="E1983" t="str">
        <f>'CTOS FICHA 904664'!C1984&amp;'CTOS FICHA 904664'!D1984&amp;'CTOS FICHA 904664'!E1984&amp;'CTOS FICHA 904664'!F1984&amp;'CTOS FICHA 904664'!G1984&amp;'CTOS FICHA 904664'!H1984&amp;'CTOS FICHA 904664'!I1984&amp;'CTOS FICHA 904664'!Q1984</f>
        <v/>
      </c>
      <c r="F1983" s="8">
        <f>+'CTOS FICHA 904664'!A1984</f>
        <v>0</v>
      </c>
      <c r="G1983" s="8">
        <f>+'CTOS FICHA 904664'!B1984</f>
        <v>0</v>
      </c>
      <c r="H1983" s="8">
        <f>+'CTOS FICHA 904664'!P1984</f>
        <v>0</v>
      </c>
    </row>
    <row r="1984" spans="1:8">
      <c r="A1984" t="str">
        <f>'CTOS FICHA 904946'!C1992&amp;'CTOS FICHA 904946'!D1992&amp;'CTOS FICHA 904946'!E1992&amp;'CTOS FICHA 904946'!F1992&amp;'CTOS FICHA 904946'!G1992&amp;'CTOS FICHA 904946'!H1992&amp;'CTOS FICHA 904946'!I1992</f>
        <v/>
      </c>
      <c r="B1984" s="8">
        <f>+'CTOS FICHA 904946'!A1992</f>
        <v>0</v>
      </c>
      <c r="C1984" s="8">
        <f>+'CTOS FICHA 904946'!B1992</f>
        <v>0</v>
      </c>
      <c r="D1984" s="8">
        <f>+'CTOS FICHA 904946'!P1992</f>
        <v>0</v>
      </c>
      <c r="E1984" t="str">
        <f>'CTOS FICHA 904664'!C1985&amp;'CTOS FICHA 904664'!D1985&amp;'CTOS FICHA 904664'!E1985&amp;'CTOS FICHA 904664'!F1985&amp;'CTOS FICHA 904664'!G1985&amp;'CTOS FICHA 904664'!H1985&amp;'CTOS FICHA 904664'!I1985&amp;'CTOS FICHA 904664'!Q1985</f>
        <v/>
      </c>
      <c r="F1984" s="8">
        <f>+'CTOS FICHA 904664'!A1985</f>
        <v>0</v>
      </c>
      <c r="G1984" s="8">
        <f>+'CTOS FICHA 904664'!B1985</f>
        <v>0</v>
      </c>
      <c r="H1984" s="8">
        <f>+'CTOS FICHA 904664'!P1985</f>
        <v>0</v>
      </c>
    </row>
    <row r="1985" spans="1:8">
      <c r="A1985" t="str">
        <f>'CTOS FICHA 904946'!C1993&amp;'CTOS FICHA 904946'!D1993&amp;'CTOS FICHA 904946'!E1993&amp;'CTOS FICHA 904946'!F1993&amp;'CTOS FICHA 904946'!G1993&amp;'CTOS FICHA 904946'!H1993&amp;'CTOS FICHA 904946'!I1993</f>
        <v/>
      </c>
      <c r="B1985" s="8">
        <f>+'CTOS FICHA 904946'!A1993</f>
        <v>0</v>
      </c>
      <c r="C1985" s="8">
        <f>+'CTOS FICHA 904946'!B1993</f>
        <v>0</v>
      </c>
      <c r="D1985" s="8">
        <f>+'CTOS FICHA 904946'!P1993</f>
        <v>0</v>
      </c>
      <c r="E1985" t="str">
        <f>'CTOS FICHA 904664'!C1986&amp;'CTOS FICHA 904664'!D1986&amp;'CTOS FICHA 904664'!E1986&amp;'CTOS FICHA 904664'!F1986&amp;'CTOS FICHA 904664'!G1986&amp;'CTOS FICHA 904664'!H1986&amp;'CTOS FICHA 904664'!I1986&amp;'CTOS FICHA 904664'!Q1986</f>
        <v/>
      </c>
      <c r="F1985" s="8">
        <f>+'CTOS FICHA 904664'!A1986</f>
        <v>0</v>
      </c>
      <c r="G1985" s="8">
        <f>+'CTOS FICHA 904664'!B1986</f>
        <v>0</v>
      </c>
      <c r="H1985" s="8">
        <f>+'CTOS FICHA 904664'!P1986</f>
        <v>0</v>
      </c>
    </row>
    <row r="1986" spans="1:8">
      <c r="A1986" t="str">
        <f>'CTOS FICHA 904946'!C1994&amp;'CTOS FICHA 904946'!D1994&amp;'CTOS FICHA 904946'!E1994&amp;'CTOS FICHA 904946'!F1994&amp;'CTOS FICHA 904946'!G1994&amp;'CTOS FICHA 904946'!H1994&amp;'CTOS FICHA 904946'!I1994</f>
        <v/>
      </c>
      <c r="B1986" s="8">
        <f>+'CTOS FICHA 904946'!A1994</f>
        <v>0</v>
      </c>
      <c r="C1986" s="8">
        <f>+'CTOS FICHA 904946'!B1994</f>
        <v>0</v>
      </c>
      <c r="D1986" s="8">
        <f>+'CTOS FICHA 904946'!P1994</f>
        <v>0</v>
      </c>
      <c r="E1986" t="str">
        <f>'CTOS FICHA 904664'!C1987&amp;'CTOS FICHA 904664'!D1987&amp;'CTOS FICHA 904664'!E1987&amp;'CTOS FICHA 904664'!F1987&amp;'CTOS FICHA 904664'!G1987&amp;'CTOS FICHA 904664'!H1987&amp;'CTOS FICHA 904664'!I1987&amp;'CTOS FICHA 904664'!Q1987</f>
        <v/>
      </c>
      <c r="F1986" s="8">
        <f>+'CTOS FICHA 904664'!A1987</f>
        <v>0</v>
      </c>
      <c r="G1986" s="8">
        <f>+'CTOS FICHA 904664'!B1987</f>
        <v>0</v>
      </c>
      <c r="H1986" s="8">
        <f>+'CTOS FICHA 904664'!P1987</f>
        <v>0</v>
      </c>
    </row>
    <row r="1987" spans="1:8">
      <c r="A1987" t="str">
        <f>'CTOS FICHA 904946'!C1995&amp;'CTOS FICHA 904946'!D1995&amp;'CTOS FICHA 904946'!E1995&amp;'CTOS FICHA 904946'!F1995&amp;'CTOS FICHA 904946'!G1995&amp;'CTOS FICHA 904946'!H1995&amp;'CTOS FICHA 904946'!I1995</f>
        <v/>
      </c>
      <c r="B1987" s="8">
        <f>+'CTOS FICHA 904946'!A1995</f>
        <v>0</v>
      </c>
      <c r="C1987" s="8">
        <f>+'CTOS FICHA 904946'!B1995</f>
        <v>0</v>
      </c>
      <c r="D1987" s="8">
        <f>+'CTOS FICHA 904946'!P1995</f>
        <v>0</v>
      </c>
      <c r="E1987" t="str">
        <f>'CTOS FICHA 904664'!C1988&amp;'CTOS FICHA 904664'!D1988&amp;'CTOS FICHA 904664'!E1988&amp;'CTOS FICHA 904664'!F1988&amp;'CTOS FICHA 904664'!G1988&amp;'CTOS FICHA 904664'!H1988&amp;'CTOS FICHA 904664'!I1988&amp;'CTOS FICHA 904664'!Q1988</f>
        <v/>
      </c>
      <c r="F1987" s="8">
        <f>+'CTOS FICHA 904664'!A1988</f>
        <v>0</v>
      </c>
      <c r="G1987" s="8">
        <f>+'CTOS FICHA 904664'!B1988</f>
        <v>0</v>
      </c>
      <c r="H1987" s="8">
        <f>+'CTOS FICHA 904664'!P1988</f>
        <v>0</v>
      </c>
    </row>
    <row r="1988" spans="1:8">
      <c r="A1988" t="str">
        <f>'CTOS FICHA 904946'!C1996&amp;'CTOS FICHA 904946'!D1996&amp;'CTOS FICHA 904946'!E1996&amp;'CTOS FICHA 904946'!F1996&amp;'CTOS FICHA 904946'!G1996&amp;'CTOS FICHA 904946'!H1996&amp;'CTOS FICHA 904946'!I1996</f>
        <v/>
      </c>
      <c r="B1988" s="8">
        <f>+'CTOS FICHA 904946'!A1996</f>
        <v>0</v>
      </c>
      <c r="C1988" s="8">
        <f>+'CTOS FICHA 904946'!B1996</f>
        <v>0</v>
      </c>
      <c r="D1988" s="8">
        <f>+'CTOS FICHA 904946'!P1996</f>
        <v>0</v>
      </c>
      <c r="E1988" t="str">
        <f>'CTOS FICHA 904664'!C1989&amp;'CTOS FICHA 904664'!D1989&amp;'CTOS FICHA 904664'!E1989&amp;'CTOS FICHA 904664'!F1989&amp;'CTOS FICHA 904664'!G1989&amp;'CTOS FICHA 904664'!H1989&amp;'CTOS FICHA 904664'!I1989&amp;'CTOS FICHA 904664'!Q1989</f>
        <v/>
      </c>
      <c r="F1988" s="8">
        <f>+'CTOS FICHA 904664'!A1989</f>
        <v>0</v>
      </c>
      <c r="G1988" s="8">
        <f>+'CTOS FICHA 904664'!B1989</f>
        <v>0</v>
      </c>
      <c r="H1988" s="8">
        <f>+'CTOS FICHA 904664'!P1989</f>
        <v>0</v>
      </c>
    </row>
    <row r="1989" spans="1:8">
      <c r="A1989" t="str">
        <f>'CTOS FICHA 904946'!C1997&amp;'CTOS FICHA 904946'!D1997&amp;'CTOS FICHA 904946'!E1997&amp;'CTOS FICHA 904946'!F1997&amp;'CTOS FICHA 904946'!G1997&amp;'CTOS FICHA 904946'!H1997&amp;'CTOS FICHA 904946'!I1997</f>
        <v/>
      </c>
      <c r="B1989" s="8">
        <f>+'CTOS FICHA 904946'!A1997</f>
        <v>0</v>
      </c>
      <c r="C1989" s="8">
        <f>+'CTOS FICHA 904946'!B1997</f>
        <v>0</v>
      </c>
      <c r="D1989" s="8">
        <f>+'CTOS FICHA 904946'!P1997</f>
        <v>0</v>
      </c>
      <c r="E1989" t="str">
        <f>'CTOS FICHA 904664'!C1990&amp;'CTOS FICHA 904664'!D1990&amp;'CTOS FICHA 904664'!E1990&amp;'CTOS FICHA 904664'!F1990&amp;'CTOS FICHA 904664'!G1990&amp;'CTOS FICHA 904664'!H1990&amp;'CTOS FICHA 904664'!I1990&amp;'CTOS FICHA 904664'!Q1990</f>
        <v/>
      </c>
      <c r="F1989" s="8">
        <f>+'CTOS FICHA 904664'!A1990</f>
        <v>0</v>
      </c>
      <c r="G1989" s="8">
        <f>+'CTOS FICHA 904664'!B1990</f>
        <v>0</v>
      </c>
      <c r="H1989" s="8">
        <f>+'CTOS FICHA 904664'!P1990</f>
        <v>0</v>
      </c>
    </row>
    <row r="1990" spans="1:8">
      <c r="A1990" t="str">
        <f>'CTOS FICHA 904946'!C1998&amp;'CTOS FICHA 904946'!D1998&amp;'CTOS FICHA 904946'!E1998&amp;'CTOS FICHA 904946'!F1998&amp;'CTOS FICHA 904946'!G1998&amp;'CTOS FICHA 904946'!H1998&amp;'CTOS FICHA 904946'!I1998</f>
        <v/>
      </c>
      <c r="B1990" s="8">
        <f>+'CTOS FICHA 904946'!A1998</f>
        <v>0</v>
      </c>
      <c r="C1990" s="8">
        <f>+'CTOS FICHA 904946'!B1998</f>
        <v>0</v>
      </c>
      <c r="D1990" s="8">
        <f>+'CTOS FICHA 904946'!P1998</f>
        <v>0</v>
      </c>
      <c r="E1990" t="str">
        <f>'CTOS FICHA 904664'!C1991&amp;'CTOS FICHA 904664'!D1991&amp;'CTOS FICHA 904664'!E1991&amp;'CTOS FICHA 904664'!F1991&amp;'CTOS FICHA 904664'!G1991&amp;'CTOS FICHA 904664'!H1991&amp;'CTOS FICHA 904664'!I1991&amp;'CTOS FICHA 904664'!Q1991</f>
        <v/>
      </c>
      <c r="F1990" s="8">
        <f>+'CTOS FICHA 904664'!A1991</f>
        <v>0</v>
      </c>
      <c r="G1990" s="8">
        <f>+'CTOS FICHA 904664'!B1991</f>
        <v>0</v>
      </c>
      <c r="H1990" s="8">
        <f>+'CTOS FICHA 904664'!P1991</f>
        <v>0</v>
      </c>
    </row>
    <row r="1991" spans="1:8">
      <c r="A1991" t="str">
        <f>'CTOS FICHA 904946'!C1999&amp;'CTOS FICHA 904946'!D1999&amp;'CTOS FICHA 904946'!E1999&amp;'CTOS FICHA 904946'!F1999&amp;'CTOS FICHA 904946'!G1999&amp;'CTOS FICHA 904946'!H1999&amp;'CTOS FICHA 904946'!I1999</f>
        <v/>
      </c>
      <c r="B1991" s="8">
        <f>+'CTOS FICHA 904946'!A1999</f>
        <v>0</v>
      </c>
      <c r="C1991" s="8">
        <f>+'CTOS FICHA 904946'!B1999</f>
        <v>0</v>
      </c>
      <c r="D1991" s="8">
        <f>+'CTOS FICHA 904946'!P1999</f>
        <v>0</v>
      </c>
      <c r="E1991" t="str">
        <f>'CTOS FICHA 904664'!C1992&amp;'CTOS FICHA 904664'!D1992&amp;'CTOS FICHA 904664'!E1992&amp;'CTOS FICHA 904664'!F1992&amp;'CTOS FICHA 904664'!G1992&amp;'CTOS FICHA 904664'!H1992&amp;'CTOS FICHA 904664'!I1992&amp;'CTOS FICHA 904664'!Q1992</f>
        <v/>
      </c>
      <c r="F1991" s="8">
        <f>+'CTOS FICHA 904664'!A1992</f>
        <v>0</v>
      </c>
      <c r="G1991" s="8">
        <f>+'CTOS FICHA 904664'!B1992</f>
        <v>0</v>
      </c>
      <c r="H1991" s="8">
        <f>+'CTOS FICHA 904664'!P1992</f>
        <v>0</v>
      </c>
    </row>
    <row r="1992" spans="1:8">
      <c r="A1992" t="str">
        <f>'CTOS FICHA 904946'!C2000&amp;'CTOS FICHA 904946'!D2000&amp;'CTOS FICHA 904946'!E2000&amp;'CTOS FICHA 904946'!F2000&amp;'CTOS FICHA 904946'!G2000&amp;'CTOS FICHA 904946'!H2000&amp;'CTOS FICHA 904946'!I2000</f>
        <v/>
      </c>
      <c r="B1992" s="8">
        <f>+'CTOS FICHA 904946'!A2000</f>
        <v>0</v>
      </c>
      <c r="C1992" s="8">
        <f>+'CTOS FICHA 904946'!B2000</f>
        <v>0</v>
      </c>
      <c r="D1992" s="8">
        <f>+'CTOS FICHA 904946'!P2000</f>
        <v>0</v>
      </c>
      <c r="E1992" t="str">
        <f>'CTOS FICHA 904664'!C1993&amp;'CTOS FICHA 904664'!D1993&amp;'CTOS FICHA 904664'!E1993&amp;'CTOS FICHA 904664'!F1993&amp;'CTOS FICHA 904664'!G1993&amp;'CTOS FICHA 904664'!H1993&amp;'CTOS FICHA 904664'!I1993&amp;'CTOS FICHA 904664'!Q1993</f>
        <v/>
      </c>
      <c r="F1992" s="8">
        <f>+'CTOS FICHA 904664'!A1993</f>
        <v>0</v>
      </c>
      <c r="G1992" s="8">
        <f>+'CTOS FICHA 904664'!B1993</f>
        <v>0</v>
      </c>
      <c r="H1992" s="8">
        <f>+'CTOS FICHA 904664'!P1993</f>
        <v>0</v>
      </c>
    </row>
    <row r="1993" spans="1:8">
      <c r="A1993" t="str">
        <f>'CTOS FICHA 904946'!C2001&amp;'CTOS FICHA 904946'!D2001&amp;'CTOS FICHA 904946'!E2001&amp;'CTOS FICHA 904946'!F2001&amp;'CTOS FICHA 904946'!G2001&amp;'CTOS FICHA 904946'!H2001&amp;'CTOS FICHA 904946'!I2001</f>
        <v/>
      </c>
      <c r="B1993" s="8">
        <f>+'CTOS FICHA 904946'!A2001</f>
        <v>0</v>
      </c>
      <c r="C1993" s="8">
        <f>+'CTOS FICHA 904946'!B2001</f>
        <v>0</v>
      </c>
      <c r="D1993" s="8">
        <f>+'CTOS FICHA 904946'!P2001</f>
        <v>0</v>
      </c>
      <c r="E1993" t="str">
        <f>'CTOS FICHA 904664'!C1994&amp;'CTOS FICHA 904664'!D1994&amp;'CTOS FICHA 904664'!E1994&amp;'CTOS FICHA 904664'!F1994&amp;'CTOS FICHA 904664'!G1994&amp;'CTOS FICHA 904664'!H1994&amp;'CTOS FICHA 904664'!I1994&amp;'CTOS FICHA 904664'!Q1994</f>
        <v/>
      </c>
      <c r="F1993" s="8">
        <f>+'CTOS FICHA 904664'!A1994</f>
        <v>0</v>
      </c>
      <c r="G1993" s="8">
        <f>+'CTOS FICHA 904664'!B1994</f>
        <v>0</v>
      </c>
      <c r="H1993" s="8">
        <f>+'CTOS FICHA 904664'!P1994</f>
        <v>0</v>
      </c>
    </row>
    <row r="1994" spans="1:8">
      <c r="A1994" t="str">
        <f>'CTOS FICHA 904946'!C2002&amp;'CTOS FICHA 904946'!D2002&amp;'CTOS FICHA 904946'!E2002&amp;'CTOS FICHA 904946'!F2002&amp;'CTOS FICHA 904946'!G2002&amp;'CTOS FICHA 904946'!H2002&amp;'CTOS FICHA 904946'!I2002</f>
        <v/>
      </c>
      <c r="B1994" s="8">
        <f>+'CTOS FICHA 904946'!A2002</f>
        <v>0</v>
      </c>
      <c r="C1994" s="8">
        <f>+'CTOS FICHA 904946'!B2002</f>
        <v>0</v>
      </c>
      <c r="D1994" s="8">
        <f>+'CTOS FICHA 904946'!P2002</f>
        <v>0</v>
      </c>
      <c r="E1994" t="str">
        <f>'CTOS FICHA 904664'!C1995&amp;'CTOS FICHA 904664'!D1995&amp;'CTOS FICHA 904664'!E1995&amp;'CTOS FICHA 904664'!F1995&amp;'CTOS FICHA 904664'!G1995&amp;'CTOS FICHA 904664'!H1995&amp;'CTOS FICHA 904664'!I1995&amp;'CTOS FICHA 904664'!Q1995</f>
        <v/>
      </c>
      <c r="F1994" s="8">
        <f>+'CTOS FICHA 904664'!A1995</f>
        <v>0</v>
      </c>
      <c r="G1994" s="8">
        <f>+'CTOS FICHA 904664'!B1995</f>
        <v>0</v>
      </c>
      <c r="H1994" s="8">
        <f>+'CTOS FICHA 904664'!P1995</f>
        <v>0</v>
      </c>
    </row>
    <row r="1995" spans="1:8">
      <c r="A1995" t="str">
        <f>'CTOS FICHA 904946'!C2003&amp;'CTOS FICHA 904946'!D2003&amp;'CTOS FICHA 904946'!E2003&amp;'CTOS FICHA 904946'!F2003&amp;'CTOS FICHA 904946'!G2003&amp;'CTOS FICHA 904946'!H2003&amp;'CTOS FICHA 904946'!I2003</f>
        <v/>
      </c>
      <c r="B1995" s="8">
        <f>+'CTOS FICHA 904946'!A2003</f>
        <v>0</v>
      </c>
      <c r="C1995" s="8">
        <f>+'CTOS FICHA 904946'!B2003</f>
        <v>0</v>
      </c>
      <c r="D1995" s="8">
        <f>+'CTOS FICHA 904946'!P2003</f>
        <v>0</v>
      </c>
      <c r="E1995" t="str">
        <f>'CTOS FICHA 904664'!C1996&amp;'CTOS FICHA 904664'!D1996&amp;'CTOS FICHA 904664'!E1996&amp;'CTOS FICHA 904664'!F1996&amp;'CTOS FICHA 904664'!G1996&amp;'CTOS FICHA 904664'!H1996&amp;'CTOS FICHA 904664'!I1996&amp;'CTOS FICHA 904664'!Q1996</f>
        <v/>
      </c>
      <c r="F1995" s="8">
        <f>+'CTOS FICHA 904664'!A1996</f>
        <v>0</v>
      </c>
      <c r="G1995" s="8">
        <f>+'CTOS FICHA 904664'!B1996</f>
        <v>0</v>
      </c>
      <c r="H1995" s="8">
        <f>+'CTOS FICHA 904664'!P1996</f>
        <v>0</v>
      </c>
    </row>
    <row r="1996" spans="1:8">
      <c r="A1996" t="str">
        <f>'CTOS FICHA 904946'!C2004&amp;'CTOS FICHA 904946'!D2004&amp;'CTOS FICHA 904946'!E2004&amp;'CTOS FICHA 904946'!F2004&amp;'CTOS FICHA 904946'!G2004&amp;'CTOS FICHA 904946'!H2004&amp;'CTOS FICHA 904946'!I2004</f>
        <v/>
      </c>
      <c r="B1996" s="8">
        <f>+'CTOS FICHA 904946'!A2004</f>
        <v>0</v>
      </c>
      <c r="C1996" s="8">
        <f>+'CTOS FICHA 904946'!B2004</f>
        <v>0</v>
      </c>
      <c r="D1996" s="8">
        <f>+'CTOS FICHA 904946'!P2004</f>
        <v>0</v>
      </c>
      <c r="E1996" t="str">
        <f>'CTOS FICHA 904664'!C1997&amp;'CTOS FICHA 904664'!D1997&amp;'CTOS FICHA 904664'!E1997&amp;'CTOS FICHA 904664'!F1997&amp;'CTOS FICHA 904664'!G1997&amp;'CTOS FICHA 904664'!H1997&amp;'CTOS FICHA 904664'!I1997&amp;'CTOS FICHA 904664'!Q1997</f>
        <v/>
      </c>
      <c r="F1996" s="8">
        <f>+'CTOS FICHA 904664'!A1997</f>
        <v>0</v>
      </c>
      <c r="G1996" s="8">
        <f>+'CTOS FICHA 904664'!B1997</f>
        <v>0</v>
      </c>
      <c r="H1996" s="8">
        <f>+'CTOS FICHA 904664'!P1997</f>
        <v>0</v>
      </c>
    </row>
    <row r="1997" spans="1:8">
      <c r="A1997" t="str">
        <f>'CTOS FICHA 904946'!C2005&amp;'CTOS FICHA 904946'!D2005&amp;'CTOS FICHA 904946'!E2005&amp;'CTOS FICHA 904946'!F2005&amp;'CTOS FICHA 904946'!G2005&amp;'CTOS FICHA 904946'!H2005&amp;'CTOS FICHA 904946'!I2005</f>
        <v/>
      </c>
      <c r="B1997" s="8">
        <f>+'CTOS FICHA 904946'!A2005</f>
        <v>0</v>
      </c>
      <c r="C1997" s="8">
        <f>+'CTOS FICHA 904946'!B2005</f>
        <v>0</v>
      </c>
      <c r="D1997" s="8">
        <f>+'CTOS FICHA 904946'!P2005</f>
        <v>0</v>
      </c>
      <c r="E1997" t="str">
        <f>'CTOS FICHA 904664'!C1998&amp;'CTOS FICHA 904664'!D1998&amp;'CTOS FICHA 904664'!E1998&amp;'CTOS FICHA 904664'!F1998&amp;'CTOS FICHA 904664'!G1998&amp;'CTOS FICHA 904664'!H1998&amp;'CTOS FICHA 904664'!I1998&amp;'CTOS FICHA 904664'!Q1998</f>
        <v/>
      </c>
      <c r="F1997" s="8">
        <f>+'CTOS FICHA 904664'!A1998</f>
        <v>0</v>
      </c>
      <c r="G1997" s="8">
        <f>+'CTOS FICHA 904664'!B1998</f>
        <v>0</v>
      </c>
      <c r="H1997" s="8">
        <f>+'CTOS FICHA 904664'!P1998</f>
        <v>0</v>
      </c>
    </row>
    <row r="1998" spans="1:8">
      <c r="A1998" t="str">
        <f>'CTOS FICHA 904946'!C2006&amp;'CTOS FICHA 904946'!D2006&amp;'CTOS FICHA 904946'!E2006&amp;'CTOS FICHA 904946'!F2006&amp;'CTOS FICHA 904946'!G2006&amp;'CTOS FICHA 904946'!H2006&amp;'CTOS FICHA 904946'!I2006</f>
        <v/>
      </c>
      <c r="B1998" s="8">
        <f>+'CTOS FICHA 904946'!A2006</f>
        <v>0</v>
      </c>
      <c r="C1998" s="8">
        <f>+'CTOS FICHA 904946'!B2006</f>
        <v>0</v>
      </c>
      <c r="D1998" s="8">
        <f>+'CTOS FICHA 904946'!P2006</f>
        <v>0</v>
      </c>
      <c r="E1998" t="str">
        <f>'CTOS FICHA 904664'!C1999&amp;'CTOS FICHA 904664'!D1999&amp;'CTOS FICHA 904664'!E1999&amp;'CTOS FICHA 904664'!F1999&amp;'CTOS FICHA 904664'!G1999&amp;'CTOS FICHA 904664'!H1999&amp;'CTOS FICHA 904664'!I1999&amp;'CTOS FICHA 904664'!Q1999</f>
        <v/>
      </c>
      <c r="F1998" s="8">
        <f>+'CTOS FICHA 904664'!A1999</f>
        <v>0</v>
      </c>
      <c r="G1998" s="8">
        <f>+'CTOS FICHA 904664'!B1999</f>
        <v>0</v>
      </c>
      <c r="H1998" s="8">
        <f>+'CTOS FICHA 904664'!P1999</f>
        <v>0</v>
      </c>
    </row>
    <row r="1999" spans="1:8">
      <c r="A1999" t="str">
        <f>'CTOS FICHA 904946'!C2007&amp;'CTOS FICHA 904946'!D2007&amp;'CTOS FICHA 904946'!E2007&amp;'CTOS FICHA 904946'!F2007&amp;'CTOS FICHA 904946'!G2007&amp;'CTOS FICHA 904946'!H2007&amp;'CTOS FICHA 904946'!I2007</f>
        <v/>
      </c>
      <c r="B1999" s="8">
        <f>+'CTOS FICHA 904946'!A2007</f>
        <v>0</v>
      </c>
      <c r="C1999" s="8">
        <f>+'CTOS FICHA 904946'!B2007</f>
        <v>0</v>
      </c>
      <c r="D1999" s="8">
        <f>+'CTOS FICHA 904946'!P2007</f>
        <v>0</v>
      </c>
      <c r="E1999" t="str">
        <f>'CTOS FICHA 904664'!C2000&amp;'CTOS FICHA 904664'!D2000&amp;'CTOS FICHA 904664'!E2000&amp;'CTOS FICHA 904664'!F2000&amp;'CTOS FICHA 904664'!G2000&amp;'CTOS FICHA 904664'!H2000&amp;'CTOS FICHA 904664'!I2000&amp;'CTOS FICHA 904664'!Q2000</f>
        <v/>
      </c>
      <c r="F1999" s="8">
        <f>+'CTOS FICHA 904664'!A2000</f>
        <v>0</v>
      </c>
      <c r="G1999" s="8">
        <f>+'CTOS FICHA 904664'!B2000</f>
        <v>0</v>
      </c>
      <c r="H1999" s="8">
        <f>+'CTOS FICHA 904664'!P2000</f>
        <v>0</v>
      </c>
    </row>
    <row r="2000" spans="1:8">
      <c r="A2000" t="str">
        <f>'CTOS FICHA 904946'!C2008&amp;'CTOS FICHA 904946'!D2008&amp;'CTOS FICHA 904946'!E2008&amp;'CTOS FICHA 904946'!F2008&amp;'CTOS FICHA 904946'!G2008&amp;'CTOS FICHA 904946'!H2008&amp;'CTOS FICHA 904946'!I2008</f>
        <v/>
      </c>
      <c r="B2000" s="8">
        <f>+'CTOS FICHA 904946'!A2008</f>
        <v>0</v>
      </c>
      <c r="C2000" s="8">
        <f>+'CTOS FICHA 904946'!B2008</f>
        <v>0</v>
      </c>
      <c r="D2000" s="8">
        <f>+'CTOS FICHA 904946'!P2008</f>
        <v>0</v>
      </c>
      <c r="E2000" t="str">
        <f>'CTOS FICHA 904664'!C2001&amp;'CTOS FICHA 904664'!D2001&amp;'CTOS FICHA 904664'!E2001&amp;'CTOS FICHA 904664'!F2001&amp;'CTOS FICHA 904664'!G2001&amp;'CTOS FICHA 904664'!H2001&amp;'CTOS FICHA 904664'!I2001&amp;'CTOS FICHA 904664'!Q2001</f>
        <v/>
      </c>
      <c r="F2000" s="8">
        <f>+'CTOS FICHA 904664'!A2001</f>
        <v>0</v>
      </c>
      <c r="G2000" s="8">
        <f>+'CTOS FICHA 904664'!B2001</f>
        <v>0</v>
      </c>
      <c r="H2000" s="8">
        <f>+'CTOS FICHA 904664'!P2001</f>
        <v>0</v>
      </c>
    </row>
    <row r="2001" spans="1:8">
      <c r="A2001" t="str">
        <f>'CTOS FICHA 904946'!C2009&amp;'CTOS FICHA 904946'!D2009&amp;'CTOS FICHA 904946'!E2009&amp;'CTOS FICHA 904946'!F2009&amp;'CTOS FICHA 904946'!G2009&amp;'CTOS FICHA 904946'!H2009&amp;'CTOS FICHA 904946'!I2009</f>
        <v/>
      </c>
      <c r="B2001" s="8">
        <f>+'CTOS FICHA 904946'!A2009</f>
        <v>0</v>
      </c>
      <c r="C2001" s="8">
        <f>+'CTOS FICHA 904946'!B2009</f>
        <v>0</v>
      </c>
      <c r="D2001" s="8">
        <f>+'CTOS FICHA 904946'!P2009</f>
        <v>0</v>
      </c>
      <c r="E2001" t="str">
        <f>'CTOS FICHA 904664'!C2002&amp;'CTOS FICHA 904664'!D2002&amp;'CTOS FICHA 904664'!E2002&amp;'CTOS FICHA 904664'!F2002&amp;'CTOS FICHA 904664'!G2002&amp;'CTOS FICHA 904664'!H2002&amp;'CTOS FICHA 904664'!I2002&amp;'CTOS FICHA 904664'!Q2002</f>
        <v/>
      </c>
      <c r="F2001" s="8">
        <f>+'CTOS FICHA 904664'!A2002</f>
        <v>0</v>
      </c>
      <c r="G2001" s="8">
        <f>+'CTOS FICHA 904664'!B2002</f>
        <v>0</v>
      </c>
      <c r="H2001" s="8">
        <f>+'CTOS FICHA 904664'!P2002</f>
        <v>0</v>
      </c>
    </row>
    <row r="2002" spans="1:8">
      <c r="A2002" t="str">
        <f>'CTOS FICHA 904946'!C2010&amp;'CTOS FICHA 904946'!D2010&amp;'CTOS FICHA 904946'!E2010&amp;'CTOS FICHA 904946'!F2010&amp;'CTOS FICHA 904946'!G2010&amp;'CTOS FICHA 904946'!H2010&amp;'CTOS FICHA 904946'!I2010</f>
        <v/>
      </c>
      <c r="B2002" s="8">
        <f>+'CTOS FICHA 904946'!A2010</f>
        <v>0</v>
      </c>
      <c r="C2002" s="8">
        <f>+'CTOS FICHA 904946'!B2010</f>
        <v>0</v>
      </c>
      <c r="D2002" s="8">
        <f>+'CTOS FICHA 904946'!P2010</f>
        <v>0</v>
      </c>
      <c r="E2002" t="str">
        <f>'CTOS FICHA 904664'!C2003&amp;'CTOS FICHA 904664'!D2003&amp;'CTOS FICHA 904664'!E2003&amp;'CTOS FICHA 904664'!F2003&amp;'CTOS FICHA 904664'!G2003&amp;'CTOS FICHA 904664'!H2003&amp;'CTOS FICHA 904664'!I2003&amp;'CTOS FICHA 904664'!Q2003</f>
        <v/>
      </c>
      <c r="F2002" s="8">
        <f>+'CTOS FICHA 904664'!A2003</f>
        <v>0</v>
      </c>
      <c r="G2002" s="8">
        <f>+'CTOS FICHA 904664'!B2003</f>
        <v>0</v>
      </c>
      <c r="H2002" s="8">
        <f>+'CTOS FICHA 904664'!P2003</f>
        <v>0</v>
      </c>
    </row>
    <row r="2003" spans="1:8">
      <c r="A2003" t="str">
        <f>'CTOS FICHA 904946'!C2011&amp;'CTOS FICHA 904946'!D2011&amp;'CTOS FICHA 904946'!E2011&amp;'CTOS FICHA 904946'!F2011&amp;'CTOS FICHA 904946'!G2011&amp;'CTOS FICHA 904946'!H2011&amp;'CTOS FICHA 904946'!I2011</f>
        <v/>
      </c>
      <c r="B2003" s="8">
        <f>+'CTOS FICHA 904946'!A2011</f>
        <v>0</v>
      </c>
      <c r="C2003" s="8">
        <f>+'CTOS FICHA 904946'!B2011</f>
        <v>0</v>
      </c>
      <c r="D2003" s="8">
        <f>+'CTOS FICHA 904946'!P2011</f>
        <v>0</v>
      </c>
      <c r="E2003" t="str">
        <f>'CTOS FICHA 904664'!C2004&amp;'CTOS FICHA 904664'!D2004&amp;'CTOS FICHA 904664'!E2004&amp;'CTOS FICHA 904664'!F2004&amp;'CTOS FICHA 904664'!G2004&amp;'CTOS FICHA 904664'!H2004&amp;'CTOS FICHA 904664'!I2004&amp;'CTOS FICHA 904664'!Q2004</f>
        <v/>
      </c>
      <c r="F2003" s="8">
        <f>+'CTOS FICHA 904664'!A2004</f>
        <v>0</v>
      </c>
      <c r="G2003" s="8">
        <f>+'CTOS FICHA 904664'!B2004</f>
        <v>0</v>
      </c>
      <c r="H2003" s="8">
        <f>+'CTOS FICHA 904664'!P2004</f>
        <v>0</v>
      </c>
    </row>
    <row r="2004" spans="1:8">
      <c r="A2004" t="str">
        <f>'CTOS FICHA 904946'!C2012&amp;'CTOS FICHA 904946'!D2012&amp;'CTOS FICHA 904946'!E2012&amp;'CTOS FICHA 904946'!F2012&amp;'CTOS FICHA 904946'!G2012&amp;'CTOS FICHA 904946'!H2012&amp;'CTOS FICHA 904946'!I2012</f>
        <v/>
      </c>
      <c r="B2004" s="8">
        <f>+'CTOS FICHA 904946'!A2012</f>
        <v>0</v>
      </c>
      <c r="C2004" s="8">
        <f>+'CTOS FICHA 904946'!B2012</f>
        <v>0</v>
      </c>
      <c r="D2004" s="8">
        <f>+'CTOS FICHA 904946'!P2012</f>
        <v>0</v>
      </c>
      <c r="E2004" t="str">
        <f>'CTOS FICHA 904664'!C2005&amp;'CTOS FICHA 904664'!D2005&amp;'CTOS FICHA 904664'!E2005&amp;'CTOS FICHA 904664'!F2005&amp;'CTOS FICHA 904664'!G2005&amp;'CTOS FICHA 904664'!H2005&amp;'CTOS FICHA 904664'!I2005&amp;'CTOS FICHA 904664'!Q2005</f>
        <v/>
      </c>
      <c r="F2004" s="8">
        <f>+'CTOS FICHA 904664'!A2005</f>
        <v>0</v>
      </c>
      <c r="G2004" s="8">
        <f>+'CTOS FICHA 904664'!B2005</f>
        <v>0</v>
      </c>
      <c r="H2004" s="8">
        <f>+'CTOS FICHA 904664'!P2005</f>
        <v>0</v>
      </c>
    </row>
    <row r="2005" spans="1:8">
      <c r="A2005" t="str">
        <f>'CTOS FICHA 904946'!C2013&amp;'CTOS FICHA 904946'!D2013&amp;'CTOS FICHA 904946'!E2013&amp;'CTOS FICHA 904946'!F2013&amp;'CTOS FICHA 904946'!G2013&amp;'CTOS FICHA 904946'!H2013&amp;'CTOS FICHA 904946'!I2013</f>
        <v/>
      </c>
      <c r="B2005" s="8">
        <f>+'CTOS FICHA 904946'!A2013</f>
        <v>0</v>
      </c>
      <c r="C2005" s="8">
        <f>+'CTOS FICHA 904946'!B2013</f>
        <v>0</v>
      </c>
      <c r="D2005" s="8">
        <f>+'CTOS FICHA 904946'!P2013</f>
        <v>0</v>
      </c>
      <c r="E2005" t="str">
        <f>'CTOS FICHA 904664'!C2006&amp;'CTOS FICHA 904664'!D2006&amp;'CTOS FICHA 904664'!E2006&amp;'CTOS FICHA 904664'!F2006&amp;'CTOS FICHA 904664'!G2006&amp;'CTOS FICHA 904664'!H2006&amp;'CTOS FICHA 904664'!I2006&amp;'CTOS FICHA 904664'!Q2006</f>
        <v/>
      </c>
      <c r="F2005" s="8">
        <f>+'CTOS FICHA 904664'!A2006</f>
        <v>0</v>
      </c>
      <c r="G2005" s="8">
        <f>+'CTOS FICHA 904664'!B2006</f>
        <v>0</v>
      </c>
      <c r="H2005" s="8">
        <f>+'CTOS FICHA 904664'!P2006</f>
        <v>0</v>
      </c>
    </row>
    <row r="2006" spans="1:8">
      <c r="A2006" t="str">
        <f>'CTOS FICHA 904946'!C2014&amp;'CTOS FICHA 904946'!D2014&amp;'CTOS FICHA 904946'!E2014&amp;'CTOS FICHA 904946'!F2014&amp;'CTOS FICHA 904946'!G2014&amp;'CTOS FICHA 904946'!H2014&amp;'CTOS FICHA 904946'!I2014</f>
        <v/>
      </c>
      <c r="B2006" s="8">
        <f>+'CTOS FICHA 904946'!A2014</f>
        <v>0</v>
      </c>
      <c r="C2006" s="8">
        <f>+'CTOS FICHA 904946'!B2014</f>
        <v>0</v>
      </c>
      <c r="D2006" s="8">
        <f>+'CTOS FICHA 904946'!P2014</f>
        <v>0</v>
      </c>
      <c r="E2006" t="str">
        <f>'CTOS FICHA 904664'!C2007&amp;'CTOS FICHA 904664'!D2007&amp;'CTOS FICHA 904664'!E2007&amp;'CTOS FICHA 904664'!F2007&amp;'CTOS FICHA 904664'!G2007&amp;'CTOS FICHA 904664'!H2007&amp;'CTOS FICHA 904664'!I2007&amp;'CTOS FICHA 904664'!Q2007</f>
        <v/>
      </c>
      <c r="F2006" s="8">
        <f>+'CTOS FICHA 904664'!A2007</f>
        <v>0</v>
      </c>
      <c r="G2006" s="8">
        <f>+'CTOS FICHA 904664'!B2007</f>
        <v>0</v>
      </c>
      <c r="H2006" s="8">
        <f>+'CTOS FICHA 904664'!P2007</f>
        <v>0</v>
      </c>
    </row>
    <row r="2007" spans="1:8">
      <c r="A2007" t="str">
        <f>'CTOS FICHA 904946'!C2015&amp;'CTOS FICHA 904946'!D2015&amp;'CTOS FICHA 904946'!E2015&amp;'CTOS FICHA 904946'!F2015&amp;'CTOS FICHA 904946'!G2015&amp;'CTOS FICHA 904946'!H2015&amp;'CTOS FICHA 904946'!I2015</f>
        <v/>
      </c>
      <c r="B2007" s="8">
        <f>+'CTOS FICHA 904946'!A2015</f>
        <v>0</v>
      </c>
      <c r="C2007" s="8">
        <f>+'CTOS FICHA 904946'!B2015</f>
        <v>0</v>
      </c>
      <c r="D2007" s="8">
        <f>+'CTOS FICHA 904946'!P2015</f>
        <v>0</v>
      </c>
      <c r="E2007" t="str">
        <f>'CTOS FICHA 904664'!C2008&amp;'CTOS FICHA 904664'!D2008&amp;'CTOS FICHA 904664'!E2008&amp;'CTOS FICHA 904664'!F2008&amp;'CTOS FICHA 904664'!G2008&amp;'CTOS FICHA 904664'!H2008&amp;'CTOS FICHA 904664'!I2008&amp;'CTOS FICHA 904664'!Q2008</f>
        <v/>
      </c>
      <c r="F2007" s="8">
        <f>+'CTOS FICHA 904664'!A2008</f>
        <v>0</v>
      </c>
      <c r="G2007" s="8">
        <f>+'CTOS FICHA 904664'!B2008</f>
        <v>0</v>
      </c>
      <c r="H2007" s="8">
        <f>+'CTOS FICHA 904664'!P2008</f>
        <v>0</v>
      </c>
    </row>
    <row r="2008" spans="1:8">
      <c r="A2008" t="str">
        <f>'CTOS FICHA 904946'!C2016&amp;'CTOS FICHA 904946'!D2016&amp;'CTOS FICHA 904946'!E2016&amp;'CTOS FICHA 904946'!F2016&amp;'CTOS FICHA 904946'!G2016&amp;'CTOS FICHA 904946'!H2016&amp;'CTOS FICHA 904946'!I2016</f>
        <v/>
      </c>
      <c r="B2008" s="8">
        <f>+'CTOS FICHA 904946'!A2016</f>
        <v>0</v>
      </c>
      <c r="C2008" s="8">
        <f>+'CTOS FICHA 904946'!B2016</f>
        <v>0</v>
      </c>
      <c r="D2008" s="8">
        <f>+'CTOS FICHA 904946'!P2016</f>
        <v>0</v>
      </c>
      <c r="E2008" t="str">
        <f>'CTOS FICHA 904664'!C2009&amp;'CTOS FICHA 904664'!D2009&amp;'CTOS FICHA 904664'!E2009&amp;'CTOS FICHA 904664'!F2009&amp;'CTOS FICHA 904664'!G2009&amp;'CTOS FICHA 904664'!H2009&amp;'CTOS FICHA 904664'!I2009&amp;'CTOS FICHA 904664'!Q2009</f>
        <v/>
      </c>
      <c r="F2008" s="8">
        <f>+'CTOS FICHA 904664'!A2009</f>
        <v>0</v>
      </c>
      <c r="G2008" s="8">
        <f>+'CTOS FICHA 904664'!B2009</f>
        <v>0</v>
      </c>
      <c r="H2008" s="8">
        <f>+'CTOS FICHA 904664'!P2009</f>
        <v>0</v>
      </c>
    </row>
    <row r="2009" spans="1:8">
      <c r="A2009" t="str">
        <f>'CTOS FICHA 904946'!C2017&amp;'CTOS FICHA 904946'!D2017&amp;'CTOS FICHA 904946'!E2017&amp;'CTOS FICHA 904946'!F2017&amp;'CTOS FICHA 904946'!G2017&amp;'CTOS FICHA 904946'!H2017&amp;'CTOS FICHA 904946'!I2017</f>
        <v/>
      </c>
      <c r="B2009" s="8">
        <f>+'CTOS FICHA 904946'!A2017</f>
        <v>0</v>
      </c>
      <c r="C2009" s="8">
        <f>+'CTOS FICHA 904946'!B2017</f>
        <v>0</v>
      </c>
      <c r="D2009" s="8">
        <f>+'CTOS FICHA 904946'!P2017</f>
        <v>0</v>
      </c>
      <c r="E2009" t="str">
        <f>'CTOS FICHA 904664'!C2010&amp;'CTOS FICHA 904664'!D2010&amp;'CTOS FICHA 904664'!E2010&amp;'CTOS FICHA 904664'!F2010&amp;'CTOS FICHA 904664'!G2010&amp;'CTOS FICHA 904664'!H2010&amp;'CTOS FICHA 904664'!I2010&amp;'CTOS FICHA 904664'!Q2010</f>
        <v/>
      </c>
      <c r="F2009" s="8">
        <f>+'CTOS FICHA 904664'!A2010</f>
        <v>0</v>
      </c>
      <c r="G2009" s="8">
        <f>+'CTOS FICHA 904664'!B2010</f>
        <v>0</v>
      </c>
      <c r="H2009" s="8">
        <f>+'CTOS FICHA 904664'!P2010</f>
        <v>0</v>
      </c>
    </row>
    <row r="2010" spans="1:8">
      <c r="A2010" t="str">
        <f>'CTOS FICHA 904946'!C2018&amp;'CTOS FICHA 904946'!D2018&amp;'CTOS FICHA 904946'!E2018&amp;'CTOS FICHA 904946'!F2018&amp;'CTOS FICHA 904946'!G2018&amp;'CTOS FICHA 904946'!H2018&amp;'CTOS FICHA 904946'!I2018</f>
        <v/>
      </c>
      <c r="B2010" s="8">
        <f>+'CTOS FICHA 904946'!A2018</f>
        <v>0</v>
      </c>
      <c r="C2010" s="8">
        <f>+'CTOS FICHA 904946'!B2018</f>
        <v>0</v>
      </c>
      <c r="D2010" s="8">
        <f>+'CTOS FICHA 904946'!P2018</f>
        <v>0</v>
      </c>
      <c r="E2010" t="str">
        <f>'CTOS FICHA 904664'!C2011&amp;'CTOS FICHA 904664'!D2011&amp;'CTOS FICHA 904664'!E2011&amp;'CTOS FICHA 904664'!F2011&amp;'CTOS FICHA 904664'!G2011&amp;'CTOS FICHA 904664'!H2011&amp;'CTOS FICHA 904664'!I2011&amp;'CTOS FICHA 904664'!Q2011</f>
        <v/>
      </c>
      <c r="F2010" s="8">
        <f>+'CTOS FICHA 904664'!A2011</f>
        <v>0</v>
      </c>
      <c r="G2010" s="8">
        <f>+'CTOS FICHA 904664'!B2011</f>
        <v>0</v>
      </c>
      <c r="H2010" s="8">
        <f>+'CTOS FICHA 904664'!P2011</f>
        <v>0</v>
      </c>
    </row>
    <row r="2011" spans="1:8">
      <c r="A2011" t="str">
        <f>'CTOS FICHA 904946'!C2019&amp;'CTOS FICHA 904946'!D2019&amp;'CTOS FICHA 904946'!E2019&amp;'CTOS FICHA 904946'!F2019&amp;'CTOS FICHA 904946'!G2019&amp;'CTOS FICHA 904946'!H2019&amp;'CTOS FICHA 904946'!I2019</f>
        <v/>
      </c>
      <c r="B2011" s="8">
        <f>+'CTOS FICHA 904946'!A2019</f>
        <v>0</v>
      </c>
      <c r="C2011" s="8">
        <f>+'CTOS FICHA 904946'!B2019</f>
        <v>0</v>
      </c>
      <c r="D2011" s="8">
        <f>+'CTOS FICHA 904946'!P2019</f>
        <v>0</v>
      </c>
      <c r="E2011" t="str">
        <f>'CTOS FICHA 904664'!C2012&amp;'CTOS FICHA 904664'!D2012&amp;'CTOS FICHA 904664'!E2012&amp;'CTOS FICHA 904664'!F2012&amp;'CTOS FICHA 904664'!G2012&amp;'CTOS FICHA 904664'!H2012&amp;'CTOS FICHA 904664'!I2012&amp;'CTOS FICHA 904664'!Q2012</f>
        <v/>
      </c>
      <c r="F2011" s="8">
        <f>+'CTOS FICHA 904664'!A2012</f>
        <v>0</v>
      </c>
      <c r="G2011" s="8">
        <f>+'CTOS FICHA 904664'!B2012</f>
        <v>0</v>
      </c>
      <c r="H2011" s="8">
        <f>+'CTOS FICHA 904664'!P2012</f>
        <v>0</v>
      </c>
    </row>
    <row r="2012" spans="1:8">
      <c r="A2012" t="str">
        <f>'CTOS FICHA 904946'!C2020&amp;'CTOS FICHA 904946'!D2020&amp;'CTOS FICHA 904946'!E2020&amp;'CTOS FICHA 904946'!F2020&amp;'CTOS FICHA 904946'!G2020&amp;'CTOS FICHA 904946'!H2020&amp;'CTOS FICHA 904946'!I2020</f>
        <v/>
      </c>
      <c r="B2012" s="8">
        <f>+'CTOS FICHA 904946'!A2020</f>
        <v>0</v>
      </c>
      <c r="C2012" s="8">
        <f>+'CTOS FICHA 904946'!B2020</f>
        <v>0</v>
      </c>
      <c r="D2012" s="8">
        <f>+'CTOS FICHA 904946'!P2020</f>
        <v>0</v>
      </c>
      <c r="E2012" t="str">
        <f>'CTOS FICHA 904664'!C2013&amp;'CTOS FICHA 904664'!D2013&amp;'CTOS FICHA 904664'!E2013&amp;'CTOS FICHA 904664'!F2013&amp;'CTOS FICHA 904664'!G2013&amp;'CTOS FICHA 904664'!H2013&amp;'CTOS FICHA 904664'!I2013&amp;'CTOS FICHA 904664'!Q2013</f>
        <v/>
      </c>
      <c r="F2012" s="8">
        <f>+'CTOS FICHA 904664'!A2013</f>
        <v>0</v>
      </c>
      <c r="G2012" s="8">
        <f>+'CTOS FICHA 904664'!B2013</f>
        <v>0</v>
      </c>
      <c r="H2012" s="8">
        <f>+'CTOS FICHA 904664'!P2013</f>
        <v>0</v>
      </c>
    </row>
    <row r="2013" spans="1:8">
      <c r="A2013" t="str">
        <f>'CTOS FICHA 904946'!C2021&amp;'CTOS FICHA 904946'!D2021&amp;'CTOS FICHA 904946'!E2021&amp;'CTOS FICHA 904946'!F2021&amp;'CTOS FICHA 904946'!G2021&amp;'CTOS FICHA 904946'!H2021&amp;'CTOS FICHA 904946'!I2021</f>
        <v/>
      </c>
      <c r="B2013" s="8">
        <f>+'CTOS FICHA 904946'!A2021</f>
        <v>0</v>
      </c>
      <c r="C2013" s="8">
        <f>+'CTOS FICHA 904946'!B2021</f>
        <v>0</v>
      </c>
      <c r="D2013" s="8">
        <f>+'CTOS FICHA 904946'!P2021</f>
        <v>0</v>
      </c>
      <c r="E2013" t="str">
        <f>'CTOS FICHA 904664'!C2014&amp;'CTOS FICHA 904664'!D2014&amp;'CTOS FICHA 904664'!E2014&amp;'CTOS FICHA 904664'!F2014&amp;'CTOS FICHA 904664'!G2014&amp;'CTOS FICHA 904664'!H2014&amp;'CTOS FICHA 904664'!I2014&amp;'CTOS FICHA 904664'!Q2014</f>
        <v/>
      </c>
      <c r="F2013" s="8">
        <f>+'CTOS FICHA 904664'!A2014</f>
        <v>0</v>
      </c>
      <c r="G2013" s="8">
        <f>+'CTOS FICHA 904664'!B2014</f>
        <v>0</v>
      </c>
      <c r="H2013" s="8">
        <f>+'CTOS FICHA 904664'!P2014</f>
        <v>0</v>
      </c>
    </row>
    <row r="2014" spans="1:8">
      <c r="A2014" t="str">
        <f>'CTOS FICHA 904946'!C2022&amp;'CTOS FICHA 904946'!D2022&amp;'CTOS FICHA 904946'!E2022&amp;'CTOS FICHA 904946'!F2022&amp;'CTOS FICHA 904946'!G2022&amp;'CTOS FICHA 904946'!H2022&amp;'CTOS FICHA 904946'!I2022</f>
        <v/>
      </c>
      <c r="B2014" s="8">
        <f>+'CTOS FICHA 904946'!A2022</f>
        <v>0</v>
      </c>
      <c r="C2014" s="8">
        <f>+'CTOS FICHA 904946'!B2022</f>
        <v>0</v>
      </c>
      <c r="D2014" s="8">
        <f>+'CTOS FICHA 904946'!P2022</f>
        <v>0</v>
      </c>
      <c r="E2014" t="str">
        <f>'CTOS FICHA 904664'!C2015&amp;'CTOS FICHA 904664'!D2015&amp;'CTOS FICHA 904664'!E2015&amp;'CTOS FICHA 904664'!F2015&amp;'CTOS FICHA 904664'!G2015&amp;'CTOS FICHA 904664'!H2015&amp;'CTOS FICHA 904664'!I2015&amp;'CTOS FICHA 904664'!Q2015</f>
        <v/>
      </c>
      <c r="F2014" s="8">
        <f>+'CTOS FICHA 904664'!A2015</f>
        <v>0</v>
      </c>
      <c r="G2014" s="8">
        <f>+'CTOS FICHA 904664'!B2015</f>
        <v>0</v>
      </c>
      <c r="H2014" s="8">
        <f>+'CTOS FICHA 904664'!P2015</f>
        <v>0</v>
      </c>
    </row>
    <row r="2015" spans="1:8">
      <c r="A2015" t="str">
        <f>'CTOS FICHA 904946'!C2023&amp;'CTOS FICHA 904946'!D2023&amp;'CTOS FICHA 904946'!E2023&amp;'CTOS FICHA 904946'!F2023&amp;'CTOS FICHA 904946'!G2023&amp;'CTOS FICHA 904946'!H2023&amp;'CTOS FICHA 904946'!I2023</f>
        <v/>
      </c>
      <c r="B2015" s="8">
        <f>+'CTOS FICHA 904946'!A2023</f>
        <v>0</v>
      </c>
      <c r="C2015" s="8">
        <f>+'CTOS FICHA 904946'!B2023</f>
        <v>0</v>
      </c>
      <c r="D2015" s="8">
        <f>+'CTOS FICHA 904946'!P2023</f>
        <v>0</v>
      </c>
      <c r="E2015" t="str">
        <f>'CTOS FICHA 904664'!C2016&amp;'CTOS FICHA 904664'!D2016&amp;'CTOS FICHA 904664'!E2016&amp;'CTOS FICHA 904664'!F2016&amp;'CTOS FICHA 904664'!G2016&amp;'CTOS FICHA 904664'!H2016&amp;'CTOS FICHA 904664'!I2016&amp;'CTOS FICHA 904664'!Q2016</f>
        <v/>
      </c>
      <c r="F2015" s="8">
        <f>+'CTOS FICHA 904664'!A2016</f>
        <v>0</v>
      </c>
      <c r="G2015" s="8">
        <f>+'CTOS FICHA 904664'!B2016</f>
        <v>0</v>
      </c>
      <c r="H2015" s="8">
        <f>+'CTOS FICHA 904664'!P2016</f>
        <v>0</v>
      </c>
    </row>
    <row r="2016" spans="1:8">
      <c r="A2016" t="str">
        <f>'CTOS FICHA 904946'!C2024&amp;'CTOS FICHA 904946'!D2024&amp;'CTOS FICHA 904946'!E2024&amp;'CTOS FICHA 904946'!F2024&amp;'CTOS FICHA 904946'!G2024&amp;'CTOS FICHA 904946'!H2024&amp;'CTOS FICHA 904946'!I2024</f>
        <v/>
      </c>
      <c r="B2016" s="8">
        <f>+'CTOS FICHA 904946'!A2024</f>
        <v>0</v>
      </c>
      <c r="C2016" s="8">
        <f>+'CTOS FICHA 904946'!B2024</f>
        <v>0</v>
      </c>
      <c r="D2016" s="8">
        <f>+'CTOS FICHA 904946'!P2024</f>
        <v>0</v>
      </c>
      <c r="E2016" t="str">
        <f>'CTOS FICHA 904664'!C2017&amp;'CTOS FICHA 904664'!D2017&amp;'CTOS FICHA 904664'!E2017&amp;'CTOS FICHA 904664'!F2017&amp;'CTOS FICHA 904664'!G2017&amp;'CTOS FICHA 904664'!H2017&amp;'CTOS FICHA 904664'!I2017&amp;'CTOS FICHA 904664'!Q2017</f>
        <v/>
      </c>
      <c r="F2016" s="8">
        <f>+'CTOS FICHA 904664'!A2017</f>
        <v>0</v>
      </c>
      <c r="G2016" s="8">
        <f>+'CTOS FICHA 904664'!B2017</f>
        <v>0</v>
      </c>
      <c r="H2016" s="8">
        <f>+'CTOS FICHA 904664'!P2017</f>
        <v>0</v>
      </c>
    </row>
    <row r="2017" spans="1:8">
      <c r="A2017" t="str">
        <f>'CTOS FICHA 904946'!C2025&amp;'CTOS FICHA 904946'!D2025&amp;'CTOS FICHA 904946'!E2025&amp;'CTOS FICHA 904946'!F2025&amp;'CTOS FICHA 904946'!G2025&amp;'CTOS FICHA 904946'!H2025&amp;'CTOS FICHA 904946'!I2025</f>
        <v/>
      </c>
      <c r="B2017" s="8">
        <f>+'CTOS FICHA 904946'!A2025</f>
        <v>0</v>
      </c>
      <c r="C2017" s="8">
        <f>+'CTOS FICHA 904946'!B2025</f>
        <v>0</v>
      </c>
      <c r="D2017" s="8">
        <f>+'CTOS FICHA 904946'!P2025</f>
        <v>0</v>
      </c>
      <c r="E2017" t="str">
        <f>'CTOS FICHA 904664'!C2018&amp;'CTOS FICHA 904664'!D2018&amp;'CTOS FICHA 904664'!E2018&amp;'CTOS FICHA 904664'!F2018&amp;'CTOS FICHA 904664'!G2018&amp;'CTOS FICHA 904664'!H2018&amp;'CTOS FICHA 904664'!I2018&amp;'CTOS FICHA 904664'!Q2018</f>
        <v/>
      </c>
      <c r="F2017" s="8">
        <f>+'CTOS FICHA 904664'!A2018</f>
        <v>0</v>
      </c>
      <c r="G2017" s="8">
        <f>+'CTOS FICHA 904664'!B2018</f>
        <v>0</v>
      </c>
      <c r="H2017" s="8">
        <f>+'CTOS FICHA 904664'!P2018</f>
        <v>0</v>
      </c>
    </row>
    <row r="2018" spans="1:8">
      <c r="A2018" t="str">
        <f>'CTOS FICHA 904946'!C2026&amp;'CTOS FICHA 904946'!D2026&amp;'CTOS FICHA 904946'!E2026&amp;'CTOS FICHA 904946'!F2026&amp;'CTOS FICHA 904946'!G2026&amp;'CTOS FICHA 904946'!H2026&amp;'CTOS FICHA 904946'!I2026</f>
        <v/>
      </c>
      <c r="B2018" s="8">
        <f>+'CTOS FICHA 904946'!A2026</f>
        <v>0</v>
      </c>
      <c r="C2018" s="8">
        <f>+'CTOS FICHA 904946'!B2026</f>
        <v>0</v>
      </c>
      <c r="D2018" s="8">
        <f>+'CTOS FICHA 904946'!P2026</f>
        <v>0</v>
      </c>
      <c r="E2018" t="str">
        <f>'CTOS FICHA 904664'!C2019&amp;'CTOS FICHA 904664'!D2019&amp;'CTOS FICHA 904664'!E2019&amp;'CTOS FICHA 904664'!F2019&amp;'CTOS FICHA 904664'!G2019&amp;'CTOS FICHA 904664'!H2019&amp;'CTOS FICHA 904664'!I2019&amp;'CTOS FICHA 904664'!Q2019</f>
        <v/>
      </c>
      <c r="F2018" s="8">
        <f>+'CTOS FICHA 904664'!A2019</f>
        <v>0</v>
      </c>
      <c r="G2018" s="8">
        <f>+'CTOS FICHA 904664'!B2019</f>
        <v>0</v>
      </c>
      <c r="H2018" s="8">
        <f>+'CTOS FICHA 904664'!P2019</f>
        <v>0</v>
      </c>
    </row>
    <row r="2019" spans="1:8">
      <c r="A2019" t="str">
        <f>'CTOS FICHA 904946'!C2027&amp;'CTOS FICHA 904946'!D2027&amp;'CTOS FICHA 904946'!E2027&amp;'CTOS FICHA 904946'!F2027&amp;'CTOS FICHA 904946'!G2027&amp;'CTOS FICHA 904946'!H2027&amp;'CTOS FICHA 904946'!I2027</f>
        <v/>
      </c>
      <c r="B2019" s="8">
        <f>+'CTOS FICHA 904946'!A2027</f>
        <v>0</v>
      </c>
      <c r="C2019" s="8">
        <f>+'CTOS FICHA 904946'!B2027</f>
        <v>0</v>
      </c>
      <c r="D2019" s="8">
        <f>+'CTOS FICHA 904946'!P2027</f>
        <v>0</v>
      </c>
      <c r="E2019" t="str">
        <f>'CTOS FICHA 904664'!C2020&amp;'CTOS FICHA 904664'!D2020&amp;'CTOS FICHA 904664'!E2020&amp;'CTOS FICHA 904664'!F2020&amp;'CTOS FICHA 904664'!G2020&amp;'CTOS FICHA 904664'!H2020&amp;'CTOS FICHA 904664'!I2020&amp;'CTOS FICHA 904664'!Q2020</f>
        <v/>
      </c>
      <c r="F2019" s="8">
        <f>+'CTOS FICHA 904664'!A2020</f>
        <v>0</v>
      </c>
      <c r="G2019" s="8">
        <f>+'CTOS FICHA 904664'!B2020</f>
        <v>0</v>
      </c>
      <c r="H2019" s="8">
        <f>+'CTOS FICHA 904664'!P2020</f>
        <v>0</v>
      </c>
    </row>
    <row r="2020" spans="1:8">
      <c r="A2020" t="str">
        <f>'CTOS FICHA 904946'!C2028&amp;'CTOS FICHA 904946'!D2028&amp;'CTOS FICHA 904946'!E2028&amp;'CTOS FICHA 904946'!F2028&amp;'CTOS FICHA 904946'!G2028&amp;'CTOS FICHA 904946'!H2028&amp;'CTOS FICHA 904946'!I2028</f>
        <v/>
      </c>
      <c r="B2020" s="8">
        <f>+'CTOS FICHA 904946'!A2028</f>
        <v>0</v>
      </c>
      <c r="C2020" s="8">
        <f>+'CTOS FICHA 904946'!B2028</f>
        <v>0</v>
      </c>
      <c r="D2020" s="8">
        <f>+'CTOS FICHA 904946'!P2028</f>
        <v>0</v>
      </c>
      <c r="E2020" t="str">
        <f>'CTOS FICHA 904664'!C2021&amp;'CTOS FICHA 904664'!D2021&amp;'CTOS FICHA 904664'!E2021&amp;'CTOS FICHA 904664'!F2021&amp;'CTOS FICHA 904664'!G2021&amp;'CTOS FICHA 904664'!H2021&amp;'CTOS FICHA 904664'!I2021&amp;'CTOS FICHA 904664'!Q2021</f>
        <v/>
      </c>
      <c r="F2020" s="8">
        <f>+'CTOS FICHA 904664'!A2021</f>
        <v>0</v>
      </c>
      <c r="G2020" s="8">
        <f>+'CTOS FICHA 904664'!B2021</f>
        <v>0</v>
      </c>
      <c r="H2020" s="8">
        <f>+'CTOS FICHA 904664'!P2021</f>
        <v>0</v>
      </c>
    </row>
    <row r="2021" spans="1:8">
      <c r="A2021" t="str">
        <f>'CTOS FICHA 904946'!C2029&amp;'CTOS FICHA 904946'!D2029&amp;'CTOS FICHA 904946'!E2029&amp;'CTOS FICHA 904946'!F2029&amp;'CTOS FICHA 904946'!G2029&amp;'CTOS FICHA 904946'!H2029&amp;'CTOS FICHA 904946'!I2029</f>
        <v/>
      </c>
      <c r="B2021" s="8">
        <f>+'CTOS FICHA 904946'!A2029</f>
        <v>0</v>
      </c>
      <c r="C2021" s="8">
        <f>+'CTOS FICHA 904946'!B2029</f>
        <v>0</v>
      </c>
      <c r="D2021" s="8">
        <f>+'CTOS FICHA 904946'!P2029</f>
        <v>0</v>
      </c>
      <c r="E2021" t="str">
        <f>'CTOS FICHA 904664'!C2022&amp;'CTOS FICHA 904664'!D2022&amp;'CTOS FICHA 904664'!E2022&amp;'CTOS FICHA 904664'!F2022&amp;'CTOS FICHA 904664'!G2022&amp;'CTOS FICHA 904664'!H2022&amp;'CTOS FICHA 904664'!I2022&amp;'CTOS FICHA 904664'!Q2022</f>
        <v/>
      </c>
      <c r="F2021" s="8">
        <f>+'CTOS FICHA 904664'!A2022</f>
        <v>0</v>
      </c>
      <c r="G2021" s="8">
        <f>+'CTOS FICHA 904664'!B2022</f>
        <v>0</v>
      </c>
      <c r="H2021" s="8">
        <f>+'CTOS FICHA 904664'!P2022</f>
        <v>0</v>
      </c>
    </row>
    <row r="2022" spans="1:8">
      <c r="A2022" t="str">
        <f>'CTOS FICHA 904946'!C2030&amp;'CTOS FICHA 904946'!D2030&amp;'CTOS FICHA 904946'!E2030&amp;'CTOS FICHA 904946'!F2030&amp;'CTOS FICHA 904946'!G2030&amp;'CTOS FICHA 904946'!H2030&amp;'CTOS FICHA 904946'!I2030</f>
        <v/>
      </c>
      <c r="B2022" s="8">
        <f>+'CTOS FICHA 904946'!A2030</f>
        <v>0</v>
      </c>
      <c r="C2022" s="8">
        <f>+'CTOS FICHA 904946'!B2030</f>
        <v>0</v>
      </c>
      <c r="D2022" s="8">
        <f>+'CTOS FICHA 904946'!P2030</f>
        <v>0</v>
      </c>
      <c r="E2022" t="str">
        <f>'CTOS FICHA 904664'!C2023&amp;'CTOS FICHA 904664'!D2023&amp;'CTOS FICHA 904664'!E2023&amp;'CTOS FICHA 904664'!F2023&amp;'CTOS FICHA 904664'!G2023&amp;'CTOS FICHA 904664'!H2023&amp;'CTOS FICHA 904664'!I2023&amp;'CTOS FICHA 904664'!Q2023</f>
        <v/>
      </c>
      <c r="F2022" s="8">
        <f>+'CTOS FICHA 904664'!A2023</f>
        <v>0</v>
      </c>
      <c r="G2022" s="8">
        <f>+'CTOS FICHA 904664'!B2023</f>
        <v>0</v>
      </c>
      <c r="H2022" s="8">
        <f>+'CTOS FICHA 904664'!P2023</f>
        <v>0</v>
      </c>
    </row>
    <row r="2023" spans="1:8">
      <c r="A2023" t="str">
        <f>'CTOS FICHA 904946'!C2031&amp;'CTOS FICHA 904946'!D2031&amp;'CTOS FICHA 904946'!E2031&amp;'CTOS FICHA 904946'!F2031&amp;'CTOS FICHA 904946'!G2031&amp;'CTOS FICHA 904946'!H2031&amp;'CTOS FICHA 904946'!I2031</f>
        <v/>
      </c>
      <c r="B2023" s="8">
        <f>+'CTOS FICHA 904946'!A2031</f>
        <v>0</v>
      </c>
      <c r="C2023" s="8">
        <f>+'CTOS FICHA 904946'!B2031</f>
        <v>0</v>
      </c>
      <c r="D2023" s="8">
        <f>+'CTOS FICHA 904946'!P2031</f>
        <v>0</v>
      </c>
      <c r="E2023" t="str">
        <f>'CTOS FICHA 904664'!C2024&amp;'CTOS FICHA 904664'!D2024&amp;'CTOS FICHA 904664'!E2024&amp;'CTOS FICHA 904664'!F2024&amp;'CTOS FICHA 904664'!G2024&amp;'CTOS FICHA 904664'!H2024&amp;'CTOS FICHA 904664'!I2024&amp;'CTOS FICHA 904664'!Q2024</f>
        <v/>
      </c>
      <c r="F2023" s="8">
        <f>+'CTOS FICHA 904664'!A2024</f>
        <v>0</v>
      </c>
      <c r="G2023" s="8">
        <f>+'CTOS FICHA 904664'!B2024</f>
        <v>0</v>
      </c>
      <c r="H2023" s="8">
        <f>+'CTOS FICHA 904664'!P2024</f>
        <v>0</v>
      </c>
    </row>
    <row r="2024" spans="1:8">
      <c r="A2024" t="str">
        <f>'CTOS FICHA 904946'!C2032&amp;'CTOS FICHA 904946'!D2032&amp;'CTOS FICHA 904946'!E2032&amp;'CTOS FICHA 904946'!F2032&amp;'CTOS FICHA 904946'!G2032&amp;'CTOS FICHA 904946'!H2032&amp;'CTOS FICHA 904946'!I2032</f>
        <v/>
      </c>
      <c r="B2024" s="8">
        <f>+'CTOS FICHA 904946'!A2032</f>
        <v>0</v>
      </c>
      <c r="C2024" s="8">
        <f>+'CTOS FICHA 904946'!B2032</f>
        <v>0</v>
      </c>
      <c r="D2024" s="8">
        <f>+'CTOS FICHA 904946'!P2032</f>
        <v>0</v>
      </c>
      <c r="E2024" t="str">
        <f>'CTOS FICHA 904664'!C2025&amp;'CTOS FICHA 904664'!D2025&amp;'CTOS FICHA 904664'!E2025&amp;'CTOS FICHA 904664'!F2025&amp;'CTOS FICHA 904664'!G2025&amp;'CTOS FICHA 904664'!H2025&amp;'CTOS FICHA 904664'!I2025&amp;'CTOS FICHA 904664'!Q2025</f>
        <v/>
      </c>
      <c r="F2024" s="8">
        <f>+'CTOS FICHA 904664'!A2025</f>
        <v>0</v>
      </c>
      <c r="G2024" s="8">
        <f>+'CTOS FICHA 904664'!B2025</f>
        <v>0</v>
      </c>
      <c r="H2024" s="8">
        <f>+'CTOS FICHA 904664'!P2025</f>
        <v>0</v>
      </c>
    </row>
    <row r="2025" spans="1:8">
      <c r="A2025" t="str">
        <f>'CTOS FICHA 904946'!C2033&amp;'CTOS FICHA 904946'!D2033&amp;'CTOS FICHA 904946'!E2033&amp;'CTOS FICHA 904946'!F2033&amp;'CTOS FICHA 904946'!G2033&amp;'CTOS FICHA 904946'!H2033&amp;'CTOS FICHA 904946'!I2033</f>
        <v/>
      </c>
      <c r="B2025" s="8">
        <f>+'CTOS FICHA 904946'!A2033</f>
        <v>0</v>
      </c>
      <c r="C2025" s="8">
        <f>+'CTOS FICHA 904946'!B2033</f>
        <v>0</v>
      </c>
      <c r="D2025" s="8">
        <f>+'CTOS FICHA 904946'!P2033</f>
        <v>0</v>
      </c>
      <c r="E2025" t="str">
        <f>'CTOS FICHA 904664'!C2026&amp;'CTOS FICHA 904664'!D2026&amp;'CTOS FICHA 904664'!E2026&amp;'CTOS FICHA 904664'!F2026&amp;'CTOS FICHA 904664'!G2026&amp;'CTOS FICHA 904664'!H2026&amp;'CTOS FICHA 904664'!I2026&amp;'CTOS FICHA 904664'!Q2026</f>
        <v/>
      </c>
      <c r="F2025" s="8">
        <f>+'CTOS FICHA 904664'!A2026</f>
        <v>0</v>
      </c>
      <c r="G2025" s="8">
        <f>+'CTOS FICHA 904664'!B2026</f>
        <v>0</v>
      </c>
      <c r="H2025" s="8">
        <f>+'CTOS FICHA 904664'!P2026</f>
        <v>0</v>
      </c>
    </row>
    <row r="2026" spans="1:8">
      <c r="A2026" t="str">
        <f>'CTOS FICHA 904946'!C2034&amp;'CTOS FICHA 904946'!D2034&amp;'CTOS FICHA 904946'!E2034&amp;'CTOS FICHA 904946'!F2034&amp;'CTOS FICHA 904946'!G2034&amp;'CTOS FICHA 904946'!H2034&amp;'CTOS FICHA 904946'!I2034</f>
        <v/>
      </c>
      <c r="B2026" s="8">
        <f>+'CTOS FICHA 904946'!A2034</f>
        <v>0</v>
      </c>
      <c r="C2026" s="8">
        <f>+'CTOS FICHA 904946'!B2034</f>
        <v>0</v>
      </c>
      <c r="D2026" s="8">
        <f>+'CTOS FICHA 904946'!P2034</f>
        <v>0</v>
      </c>
      <c r="E2026" t="str">
        <f>'CTOS FICHA 904664'!C2027&amp;'CTOS FICHA 904664'!D2027&amp;'CTOS FICHA 904664'!E2027&amp;'CTOS FICHA 904664'!F2027&amp;'CTOS FICHA 904664'!G2027&amp;'CTOS FICHA 904664'!H2027&amp;'CTOS FICHA 904664'!I2027&amp;'CTOS FICHA 904664'!Q2027</f>
        <v/>
      </c>
      <c r="F2026" s="8">
        <f>+'CTOS FICHA 904664'!A2027</f>
        <v>0</v>
      </c>
      <c r="G2026" s="8">
        <f>+'CTOS FICHA 904664'!B2027</f>
        <v>0</v>
      </c>
      <c r="H2026" s="8">
        <f>+'CTOS FICHA 904664'!P2027</f>
        <v>0</v>
      </c>
    </row>
    <row r="2027" spans="1:8">
      <c r="A2027" t="str">
        <f>'CTOS FICHA 904946'!C2035&amp;'CTOS FICHA 904946'!D2035&amp;'CTOS FICHA 904946'!E2035&amp;'CTOS FICHA 904946'!F2035&amp;'CTOS FICHA 904946'!G2035&amp;'CTOS FICHA 904946'!H2035&amp;'CTOS FICHA 904946'!I2035</f>
        <v/>
      </c>
      <c r="B2027" s="8">
        <f>+'CTOS FICHA 904946'!A2035</f>
        <v>0</v>
      </c>
      <c r="C2027" s="8">
        <f>+'CTOS FICHA 904946'!B2035</f>
        <v>0</v>
      </c>
      <c r="D2027" s="8">
        <f>+'CTOS FICHA 904946'!P2035</f>
        <v>0</v>
      </c>
      <c r="E2027" t="str">
        <f>'CTOS FICHA 904664'!C2028&amp;'CTOS FICHA 904664'!D2028&amp;'CTOS FICHA 904664'!E2028&amp;'CTOS FICHA 904664'!F2028&amp;'CTOS FICHA 904664'!G2028&amp;'CTOS FICHA 904664'!H2028&amp;'CTOS FICHA 904664'!I2028&amp;'CTOS FICHA 904664'!Q2028</f>
        <v/>
      </c>
      <c r="F2027" s="8">
        <f>+'CTOS FICHA 904664'!A2028</f>
        <v>0</v>
      </c>
      <c r="G2027" s="8">
        <f>+'CTOS FICHA 904664'!B2028</f>
        <v>0</v>
      </c>
      <c r="H2027" s="8">
        <f>+'CTOS FICHA 904664'!P2028</f>
        <v>0</v>
      </c>
    </row>
    <row r="2028" spans="1:8">
      <c r="A2028" t="str">
        <f>'CTOS FICHA 904946'!C2036&amp;'CTOS FICHA 904946'!D2036&amp;'CTOS FICHA 904946'!E2036&amp;'CTOS FICHA 904946'!F2036&amp;'CTOS FICHA 904946'!G2036&amp;'CTOS FICHA 904946'!H2036&amp;'CTOS FICHA 904946'!I2036</f>
        <v/>
      </c>
      <c r="B2028" s="8">
        <f>+'CTOS FICHA 904946'!A2036</f>
        <v>0</v>
      </c>
      <c r="C2028" s="8">
        <f>+'CTOS FICHA 904946'!B2036</f>
        <v>0</v>
      </c>
      <c r="D2028" s="8">
        <f>+'CTOS FICHA 904946'!P2036</f>
        <v>0</v>
      </c>
      <c r="E2028" t="str">
        <f>'CTOS FICHA 904664'!C2029&amp;'CTOS FICHA 904664'!D2029&amp;'CTOS FICHA 904664'!E2029&amp;'CTOS FICHA 904664'!F2029&amp;'CTOS FICHA 904664'!G2029&amp;'CTOS FICHA 904664'!H2029&amp;'CTOS FICHA 904664'!I2029&amp;'CTOS FICHA 904664'!Q2029</f>
        <v/>
      </c>
      <c r="F2028" s="8">
        <f>+'CTOS FICHA 904664'!A2029</f>
        <v>0</v>
      </c>
      <c r="G2028" s="8">
        <f>+'CTOS FICHA 904664'!B2029</f>
        <v>0</v>
      </c>
      <c r="H2028" s="8">
        <f>+'CTOS FICHA 904664'!P2029</f>
        <v>0</v>
      </c>
    </row>
    <row r="2029" spans="1:8">
      <c r="A2029" t="str">
        <f>'CTOS FICHA 904946'!C2037&amp;'CTOS FICHA 904946'!D2037&amp;'CTOS FICHA 904946'!E2037&amp;'CTOS FICHA 904946'!F2037&amp;'CTOS FICHA 904946'!G2037&amp;'CTOS FICHA 904946'!H2037&amp;'CTOS FICHA 904946'!I2037</f>
        <v/>
      </c>
      <c r="B2029" s="8">
        <f>+'CTOS FICHA 904946'!A2037</f>
        <v>0</v>
      </c>
      <c r="C2029" s="8">
        <f>+'CTOS FICHA 904946'!B2037</f>
        <v>0</v>
      </c>
      <c r="D2029" s="8">
        <f>+'CTOS FICHA 904946'!P2037</f>
        <v>0</v>
      </c>
      <c r="E2029" t="str">
        <f>'CTOS FICHA 904664'!C2030&amp;'CTOS FICHA 904664'!D2030&amp;'CTOS FICHA 904664'!E2030&amp;'CTOS FICHA 904664'!F2030&amp;'CTOS FICHA 904664'!G2030&amp;'CTOS FICHA 904664'!H2030&amp;'CTOS FICHA 904664'!I2030&amp;'CTOS FICHA 904664'!Q2030</f>
        <v/>
      </c>
      <c r="F2029" s="8">
        <f>+'CTOS FICHA 904664'!A2030</f>
        <v>0</v>
      </c>
      <c r="G2029" s="8">
        <f>+'CTOS FICHA 904664'!B2030</f>
        <v>0</v>
      </c>
      <c r="H2029" s="8">
        <f>+'CTOS FICHA 904664'!P2030</f>
        <v>0</v>
      </c>
    </row>
    <row r="2030" spans="1:8">
      <c r="A2030" t="str">
        <f>'CTOS FICHA 904946'!C2038&amp;'CTOS FICHA 904946'!D2038&amp;'CTOS FICHA 904946'!E2038&amp;'CTOS FICHA 904946'!F2038&amp;'CTOS FICHA 904946'!G2038&amp;'CTOS FICHA 904946'!H2038&amp;'CTOS FICHA 904946'!I2038</f>
        <v/>
      </c>
      <c r="B2030" s="8">
        <f>+'CTOS FICHA 904946'!A2038</f>
        <v>0</v>
      </c>
      <c r="C2030" s="8">
        <f>+'CTOS FICHA 904946'!B2038</f>
        <v>0</v>
      </c>
      <c r="D2030" s="8">
        <f>+'CTOS FICHA 904946'!P2038</f>
        <v>0</v>
      </c>
      <c r="E2030" t="str">
        <f>'CTOS FICHA 904664'!C2031&amp;'CTOS FICHA 904664'!D2031&amp;'CTOS FICHA 904664'!E2031&amp;'CTOS FICHA 904664'!F2031&amp;'CTOS FICHA 904664'!G2031&amp;'CTOS FICHA 904664'!H2031&amp;'CTOS FICHA 904664'!I2031&amp;'CTOS FICHA 904664'!Q2031</f>
        <v/>
      </c>
      <c r="F2030" s="8">
        <f>+'CTOS FICHA 904664'!A2031</f>
        <v>0</v>
      </c>
      <c r="G2030" s="8">
        <f>+'CTOS FICHA 904664'!B2031</f>
        <v>0</v>
      </c>
      <c r="H2030" s="8">
        <f>+'CTOS FICHA 904664'!P2031</f>
        <v>0</v>
      </c>
    </row>
    <row r="2031" spans="1:8">
      <c r="A2031" t="str">
        <f>'CTOS FICHA 904946'!C2039&amp;'CTOS FICHA 904946'!D2039&amp;'CTOS FICHA 904946'!E2039&amp;'CTOS FICHA 904946'!F2039&amp;'CTOS FICHA 904946'!G2039&amp;'CTOS FICHA 904946'!H2039&amp;'CTOS FICHA 904946'!I2039</f>
        <v/>
      </c>
      <c r="B2031" s="8">
        <f>+'CTOS FICHA 904946'!A2039</f>
        <v>0</v>
      </c>
      <c r="C2031" s="8">
        <f>+'CTOS FICHA 904946'!B2039</f>
        <v>0</v>
      </c>
      <c r="D2031" s="8">
        <f>+'CTOS FICHA 904946'!P2039</f>
        <v>0</v>
      </c>
      <c r="E2031" t="str">
        <f>'CTOS FICHA 904664'!C2032&amp;'CTOS FICHA 904664'!D2032&amp;'CTOS FICHA 904664'!E2032&amp;'CTOS FICHA 904664'!F2032&amp;'CTOS FICHA 904664'!G2032&amp;'CTOS FICHA 904664'!H2032&amp;'CTOS FICHA 904664'!I2032&amp;'CTOS FICHA 904664'!Q2032</f>
        <v/>
      </c>
      <c r="F2031" s="8">
        <f>+'CTOS FICHA 904664'!A2032</f>
        <v>0</v>
      </c>
      <c r="G2031" s="8">
        <f>+'CTOS FICHA 904664'!B2032</f>
        <v>0</v>
      </c>
      <c r="H2031" s="8">
        <f>+'CTOS FICHA 904664'!P2032</f>
        <v>0</v>
      </c>
    </row>
    <row r="2032" spans="1:8">
      <c r="A2032" t="str">
        <f>'CTOS FICHA 904946'!C2040&amp;'CTOS FICHA 904946'!D2040&amp;'CTOS FICHA 904946'!E2040&amp;'CTOS FICHA 904946'!F2040&amp;'CTOS FICHA 904946'!G2040&amp;'CTOS FICHA 904946'!H2040&amp;'CTOS FICHA 904946'!I2040</f>
        <v/>
      </c>
      <c r="B2032" s="8">
        <f>+'CTOS FICHA 904946'!A2040</f>
        <v>0</v>
      </c>
      <c r="C2032" s="8">
        <f>+'CTOS FICHA 904946'!B2040</f>
        <v>0</v>
      </c>
      <c r="D2032" s="8">
        <f>+'CTOS FICHA 904946'!P2040</f>
        <v>0</v>
      </c>
      <c r="E2032" t="str">
        <f>'CTOS FICHA 904664'!C2033&amp;'CTOS FICHA 904664'!D2033&amp;'CTOS FICHA 904664'!E2033&amp;'CTOS FICHA 904664'!F2033&amp;'CTOS FICHA 904664'!G2033&amp;'CTOS FICHA 904664'!H2033&amp;'CTOS FICHA 904664'!I2033&amp;'CTOS FICHA 904664'!Q2033</f>
        <v/>
      </c>
      <c r="F2032" s="8">
        <f>+'CTOS FICHA 904664'!A2033</f>
        <v>0</v>
      </c>
      <c r="G2032" s="8">
        <f>+'CTOS FICHA 904664'!B2033</f>
        <v>0</v>
      </c>
      <c r="H2032" s="8">
        <f>+'CTOS FICHA 904664'!P2033</f>
        <v>0</v>
      </c>
    </row>
    <row r="2033" spans="1:8">
      <c r="A2033" t="str">
        <f>'CTOS FICHA 904946'!C2041&amp;'CTOS FICHA 904946'!D2041&amp;'CTOS FICHA 904946'!E2041&amp;'CTOS FICHA 904946'!F2041&amp;'CTOS FICHA 904946'!G2041&amp;'CTOS FICHA 904946'!H2041&amp;'CTOS FICHA 904946'!I2041</f>
        <v/>
      </c>
      <c r="B2033" s="8">
        <f>+'CTOS FICHA 904946'!A2041</f>
        <v>0</v>
      </c>
      <c r="C2033" s="8">
        <f>+'CTOS FICHA 904946'!B2041</f>
        <v>0</v>
      </c>
      <c r="D2033" s="8">
        <f>+'CTOS FICHA 904946'!P2041</f>
        <v>0</v>
      </c>
      <c r="E2033" t="str">
        <f>'CTOS FICHA 904664'!C2034&amp;'CTOS FICHA 904664'!D2034&amp;'CTOS FICHA 904664'!E2034&amp;'CTOS FICHA 904664'!F2034&amp;'CTOS FICHA 904664'!G2034&amp;'CTOS FICHA 904664'!H2034&amp;'CTOS FICHA 904664'!I2034&amp;'CTOS FICHA 904664'!Q2034</f>
        <v/>
      </c>
      <c r="F2033" s="8">
        <f>+'CTOS FICHA 904664'!A2034</f>
        <v>0</v>
      </c>
      <c r="G2033" s="8">
        <f>+'CTOS FICHA 904664'!B2034</f>
        <v>0</v>
      </c>
      <c r="H2033" s="8">
        <f>+'CTOS FICHA 904664'!P2034</f>
        <v>0</v>
      </c>
    </row>
    <row r="2034" spans="1:8">
      <c r="A2034" t="str">
        <f>'CTOS FICHA 904946'!C2042&amp;'CTOS FICHA 904946'!D2042&amp;'CTOS FICHA 904946'!E2042&amp;'CTOS FICHA 904946'!F2042&amp;'CTOS FICHA 904946'!G2042&amp;'CTOS FICHA 904946'!H2042&amp;'CTOS FICHA 904946'!I2042</f>
        <v/>
      </c>
      <c r="B2034" s="8">
        <f>+'CTOS FICHA 904946'!A2042</f>
        <v>0</v>
      </c>
      <c r="C2034" s="8">
        <f>+'CTOS FICHA 904946'!B2042</f>
        <v>0</v>
      </c>
      <c r="D2034" s="8">
        <f>+'CTOS FICHA 904946'!P2042</f>
        <v>0</v>
      </c>
      <c r="E2034" t="str">
        <f>'CTOS FICHA 904664'!C2035&amp;'CTOS FICHA 904664'!D2035&amp;'CTOS FICHA 904664'!E2035&amp;'CTOS FICHA 904664'!F2035&amp;'CTOS FICHA 904664'!G2035&amp;'CTOS FICHA 904664'!H2035&amp;'CTOS FICHA 904664'!I2035&amp;'CTOS FICHA 904664'!Q2035</f>
        <v/>
      </c>
      <c r="F2034" s="8">
        <f>+'CTOS FICHA 904664'!A2035</f>
        <v>0</v>
      </c>
      <c r="G2034" s="8">
        <f>+'CTOS FICHA 904664'!B2035</f>
        <v>0</v>
      </c>
      <c r="H2034" s="8">
        <f>+'CTOS FICHA 904664'!P2035</f>
        <v>0</v>
      </c>
    </row>
    <row r="2035" spans="1:8">
      <c r="A2035" t="str">
        <f>'CTOS FICHA 904946'!C2043&amp;'CTOS FICHA 904946'!D2043&amp;'CTOS FICHA 904946'!E2043&amp;'CTOS FICHA 904946'!F2043&amp;'CTOS FICHA 904946'!G2043&amp;'CTOS FICHA 904946'!H2043&amp;'CTOS FICHA 904946'!I2043</f>
        <v/>
      </c>
      <c r="B2035" s="8">
        <f>+'CTOS FICHA 904946'!A2043</f>
        <v>0</v>
      </c>
      <c r="C2035" s="8">
        <f>+'CTOS FICHA 904946'!B2043</f>
        <v>0</v>
      </c>
      <c r="D2035" s="8">
        <f>+'CTOS FICHA 904946'!P2043</f>
        <v>0</v>
      </c>
      <c r="E2035" t="str">
        <f>'CTOS FICHA 904664'!C2036&amp;'CTOS FICHA 904664'!D2036&amp;'CTOS FICHA 904664'!E2036&amp;'CTOS FICHA 904664'!F2036&amp;'CTOS FICHA 904664'!G2036&amp;'CTOS FICHA 904664'!H2036&amp;'CTOS FICHA 904664'!I2036&amp;'CTOS FICHA 904664'!Q2036</f>
        <v/>
      </c>
      <c r="F2035" s="8">
        <f>+'CTOS FICHA 904664'!A2036</f>
        <v>0</v>
      </c>
      <c r="G2035" s="8">
        <f>+'CTOS FICHA 904664'!B2036</f>
        <v>0</v>
      </c>
      <c r="H2035" s="8">
        <f>+'CTOS FICHA 904664'!P2036</f>
        <v>0</v>
      </c>
    </row>
    <row r="2036" spans="1:8">
      <c r="A2036" t="str">
        <f>'CTOS FICHA 904946'!C2044&amp;'CTOS FICHA 904946'!D2044&amp;'CTOS FICHA 904946'!E2044&amp;'CTOS FICHA 904946'!F2044&amp;'CTOS FICHA 904946'!G2044&amp;'CTOS FICHA 904946'!H2044&amp;'CTOS FICHA 904946'!I2044</f>
        <v/>
      </c>
      <c r="B2036" s="8">
        <f>+'CTOS FICHA 904946'!A2044</f>
        <v>0</v>
      </c>
      <c r="C2036" s="8">
        <f>+'CTOS FICHA 904946'!B2044</f>
        <v>0</v>
      </c>
      <c r="D2036" s="8">
        <f>+'CTOS FICHA 904946'!P2044</f>
        <v>0</v>
      </c>
      <c r="E2036" t="str">
        <f>'CTOS FICHA 904664'!C2037&amp;'CTOS FICHA 904664'!D2037&amp;'CTOS FICHA 904664'!E2037&amp;'CTOS FICHA 904664'!F2037&amp;'CTOS FICHA 904664'!G2037&amp;'CTOS FICHA 904664'!H2037&amp;'CTOS FICHA 904664'!I2037&amp;'CTOS FICHA 904664'!Q2037</f>
        <v/>
      </c>
      <c r="F2036" s="8">
        <f>+'CTOS FICHA 904664'!A2037</f>
        <v>0</v>
      </c>
      <c r="G2036" s="8">
        <f>+'CTOS FICHA 904664'!B2037</f>
        <v>0</v>
      </c>
      <c r="H2036" s="8">
        <f>+'CTOS FICHA 904664'!P2037</f>
        <v>0</v>
      </c>
    </row>
    <row r="2037" spans="1:8">
      <c r="A2037" t="str">
        <f>'CTOS FICHA 904946'!C2045&amp;'CTOS FICHA 904946'!D2045&amp;'CTOS FICHA 904946'!E2045&amp;'CTOS FICHA 904946'!F2045&amp;'CTOS FICHA 904946'!G2045&amp;'CTOS FICHA 904946'!H2045&amp;'CTOS FICHA 904946'!I2045</f>
        <v/>
      </c>
      <c r="B2037" s="8">
        <f>+'CTOS FICHA 904946'!A2045</f>
        <v>0</v>
      </c>
      <c r="C2037" s="8">
        <f>+'CTOS FICHA 904946'!B2045</f>
        <v>0</v>
      </c>
      <c r="D2037" s="8">
        <f>+'CTOS FICHA 904946'!P2045</f>
        <v>0</v>
      </c>
      <c r="E2037" t="str">
        <f>'CTOS FICHA 904664'!C2038&amp;'CTOS FICHA 904664'!D2038&amp;'CTOS FICHA 904664'!E2038&amp;'CTOS FICHA 904664'!F2038&amp;'CTOS FICHA 904664'!G2038&amp;'CTOS FICHA 904664'!H2038&amp;'CTOS FICHA 904664'!I2038&amp;'CTOS FICHA 904664'!Q2038</f>
        <v/>
      </c>
      <c r="F2037" s="8">
        <f>+'CTOS FICHA 904664'!A2038</f>
        <v>0</v>
      </c>
      <c r="G2037" s="8">
        <f>+'CTOS FICHA 904664'!B2038</f>
        <v>0</v>
      </c>
      <c r="H2037" s="8">
        <f>+'CTOS FICHA 904664'!P2038</f>
        <v>0</v>
      </c>
    </row>
    <row r="2038" spans="1:8">
      <c r="A2038" t="str">
        <f>'CTOS FICHA 904946'!C2046&amp;'CTOS FICHA 904946'!D2046&amp;'CTOS FICHA 904946'!E2046&amp;'CTOS FICHA 904946'!F2046&amp;'CTOS FICHA 904946'!G2046&amp;'CTOS FICHA 904946'!H2046&amp;'CTOS FICHA 904946'!I2046</f>
        <v/>
      </c>
      <c r="B2038" s="8">
        <f>+'CTOS FICHA 904946'!A2046</f>
        <v>0</v>
      </c>
      <c r="C2038" s="8">
        <f>+'CTOS FICHA 904946'!B2046</f>
        <v>0</v>
      </c>
      <c r="D2038" s="8">
        <f>+'CTOS FICHA 904946'!P2046</f>
        <v>0</v>
      </c>
      <c r="E2038" t="str">
        <f>'CTOS FICHA 904664'!C2039&amp;'CTOS FICHA 904664'!D2039&amp;'CTOS FICHA 904664'!E2039&amp;'CTOS FICHA 904664'!F2039&amp;'CTOS FICHA 904664'!G2039&amp;'CTOS FICHA 904664'!H2039&amp;'CTOS FICHA 904664'!I2039&amp;'CTOS FICHA 904664'!Q2039</f>
        <v/>
      </c>
      <c r="F2038" s="8">
        <f>+'CTOS FICHA 904664'!A2039</f>
        <v>0</v>
      </c>
      <c r="G2038" s="8">
        <f>+'CTOS FICHA 904664'!B2039</f>
        <v>0</v>
      </c>
      <c r="H2038" s="8">
        <f>+'CTOS FICHA 904664'!P2039</f>
        <v>0</v>
      </c>
    </row>
    <row r="2039" spans="1:8">
      <c r="A2039" t="str">
        <f>'CTOS FICHA 904946'!C2047&amp;'CTOS FICHA 904946'!D2047&amp;'CTOS FICHA 904946'!E2047&amp;'CTOS FICHA 904946'!F2047&amp;'CTOS FICHA 904946'!G2047&amp;'CTOS FICHA 904946'!H2047&amp;'CTOS FICHA 904946'!I2047</f>
        <v/>
      </c>
      <c r="B2039" s="8">
        <f>+'CTOS FICHA 904946'!A2047</f>
        <v>0</v>
      </c>
      <c r="C2039" s="8">
        <f>+'CTOS FICHA 904946'!B2047</f>
        <v>0</v>
      </c>
      <c r="D2039" s="8">
        <f>+'CTOS FICHA 904946'!P2047</f>
        <v>0</v>
      </c>
      <c r="E2039" t="str">
        <f>'CTOS FICHA 904664'!C2040&amp;'CTOS FICHA 904664'!D2040&amp;'CTOS FICHA 904664'!E2040&amp;'CTOS FICHA 904664'!F2040&amp;'CTOS FICHA 904664'!G2040&amp;'CTOS FICHA 904664'!H2040&amp;'CTOS FICHA 904664'!I2040&amp;'CTOS FICHA 904664'!Q2040</f>
        <v/>
      </c>
      <c r="F2039" s="8">
        <f>+'CTOS FICHA 904664'!A2040</f>
        <v>0</v>
      </c>
      <c r="G2039" s="8">
        <f>+'CTOS FICHA 904664'!B2040</f>
        <v>0</v>
      </c>
      <c r="H2039" s="8">
        <f>+'CTOS FICHA 904664'!P2040</f>
        <v>0</v>
      </c>
    </row>
    <row r="2040" spans="1:8">
      <c r="A2040" t="str">
        <f>'CTOS FICHA 904946'!C2048&amp;'CTOS FICHA 904946'!D2048&amp;'CTOS FICHA 904946'!E2048&amp;'CTOS FICHA 904946'!F2048&amp;'CTOS FICHA 904946'!G2048&amp;'CTOS FICHA 904946'!H2048&amp;'CTOS FICHA 904946'!I2048</f>
        <v/>
      </c>
      <c r="B2040" s="8">
        <f>+'CTOS FICHA 904946'!A2048</f>
        <v>0</v>
      </c>
      <c r="C2040" s="8">
        <f>+'CTOS FICHA 904946'!B2048</f>
        <v>0</v>
      </c>
      <c r="D2040" s="8">
        <f>+'CTOS FICHA 904946'!P2048</f>
        <v>0</v>
      </c>
      <c r="E2040" t="str">
        <f>'CTOS FICHA 904664'!C2041&amp;'CTOS FICHA 904664'!D2041&amp;'CTOS FICHA 904664'!E2041&amp;'CTOS FICHA 904664'!F2041&amp;'CTOS FICHA 904664'!G2041&amp;'CTOS FICHA 904664'!H2041&amp;'CTOS FICHA 904664'!I2041&amp;'CTOS FICHA 904664'!Q2041</f>
        <v/>
      </c>
      <c r="F2040" s="8">
        <f>+'CTOS FICHA 904664'!A2041</f>
        <v>0</v>
      </c>
      <c r="G2040" s="8">
        <f>+'CTOS FICHA 904664'!B2041</f>
        <v>0</v>
      </c>
      <c r="H2040" s="8">
        <f>+'CTOS FICHA 904664'!P2041</f>
        <v>0</v>
      </c>
    </row>
    <row r="2041" spans="1:8">
      <c r="A2041" t="str">
        <f>'CTOS FICHA 904946'!C2049&amp;'CTOS FICHA 904946'!D2049&amp;'CTOS FICHA 904946'!E2049&amp;'CTOS FICHA 904946'!F2049&amp;'CTOS FICHA 904946'!G2049&amp;'CTOS FICHA 904946'!H2049&amp;'CTOS FICHA 904946'!I2049</f>
        <v/>
      </c>
      <c r="B2041" s="8">
        <f>+'CTOS FICHA 904946'!A2049</f>
        <v>0</v>
      </c>
      <c r="C2041" s="8">
        <f>+'CTOS FICHA 904946'!B2049</f>
        <v>0</v>
      </c>
      <c r="D2041" s="8">
        <f>+'CTOS FICHA 904946'!P2049</f>
        <v>0</v>
      </c>
      <c r="E2041" t="str">
        <f>'CTOS FICHA 904664'!C2042&amp;'CTOS FICHA 904664'!D2042&amp;'CTOS FICHA 904664'!E2042&amp;'CTOS FICHA 904664'!F2042&amp;'CTOS FICHA 904664'!G2042&amp;'CTOS FICHA 904664'!H2042&amp;'CTOS FICHA 904664'!I2042&amp;'CTOS FICHA 904664'!Q2042</f>
        <v/>
      </c>
      <c r="F2041" s="8">
        <f>+'CTOS FICHA 904664'!A2042</f>
        <v>0</v>
      </c>
      <c r="G2041" s="8">
        <f>+'CTOS FICHA 904664'!B2042</f>
        <v>0</v>
      </c>
      <c r="H2041" s="8">
        <f>+'CTOS FICHA 904664'!P2042</f>
        <v>0</v>
      </c>
    </row>
    <row r="2042" spans="1:8">
      <c r="A2042" t="str">
        <f>'CTOS FICHA 904946'!C2050&amp;'CTOS FICHA 904946'!D2050&amp;'CTOS FICHA 904946'!E2050&amp;'CTOS FICHA 904946'!F2050&amp;'CTOS FICHA 904946'!G2050&amp;'CTOS FICHA 904946'!H2050&amp;'CTOS FICHA 904946'!I2050</f>
        <v/>
      </c>
      <c r="B2042" s="8">
        <f>+'CTOS FICHA 904946'!A2050</f>
        <v>0</v>
      </c>
      <c r="C2042" s="8">
        <f>+'CTOS FICHA 904946'!B2050</f>
        <v>0</v>
      </c>
      <c r="D2042" s="8">
        <f>+'CTOS FICHA 904946'!P2050</f>
        <v>0</v>
      </c>
      <c r="E2042" t="str">
        <f>'CTOS FICHA 904664'!C2043&amp;'CTOS FICHA 904664'!D2043&amp;'CTOS FICHA 904664'!E2043&amp;'CTOS FICHA 904664'!F2043&amp;'CTOS FICHA 904664'!G2043&amp;'CTOS FICHA 904664'!H2043&amp;'CTOS FICHA 904664'!I2043&amp;'CTOS FICHA 904664'!Q2043</f>
        <v/>
      </c>
      <c r="F2042" s="8">
        <f>+'CTOS FICHA 904664'!A2043</f>
        <v>0</v>
      </c>
      <c r="G2042" s="8">
        <f>+'CTOS FICHA 904664'!B2043</f>
        <v>0</v>
      </c>
      <c r="H2042" s="8">
        <f>+'CTOS FICHA 904664'!P2043</f>
        <v>0</v>
      </c>
    </row>
    <row r="2043" spans="1:8">
      <c r="A2043" t="str">
        <f>'CTOS FICHA 904946'!C2051&amp;'CTOS FICHA 904946'!D2051&amp;'CTOS FICHA 904946'!E2051&amp;'CTOS FICHA 904946'!F2051&amp;'CTOS FICHA 904946'!G2051&amp;'CTOS FICHA 904946'!H2051&amp;'CTOS FICHA 904946'!I2051</f>
        <v/>
      </c>
      <c r="B2043" s="8">
        <f>+'CTOS FICHA 904946'!A2051</f>
        <v>0</v>
      </c>
      <c r="C2043" s="8">
        <f>+'CTOS FICHA 904946'!B2051</f>
        <v>0</v>
      </c>
      <c r="D2043" s="8">
        <f>+'CTOS FICHA 904946'!P2051</f>
        <v>0</v>
      </c>
      <c r="E2043" t="str">
        <f>'CTOS FICHA 904664'!C2044&amp;'CTOS FICHA 904664'!D2044&amp;'CTOS FICHA 904664'!E2044&amp;'CTOS FICHA 904664'!F2044&amp;'CTOS FICHA 904664'!G2044&amp;'CTOS FICHA 904664'!H2044&amp;'CTOS FICHA 904664'!I2044&amp;'CTOS FICHA 904664'!Q2044</f>
        <v/>
      </c>
      <c r="F2043" s="8">
        <f>+'CTOS FICHA 904664'!A2044</f>
        <v>0</v>
      </c>
      <c r="G2043" s="8">
        <f>+'CTOS FICHA 904664'!B2044</f>
        <v>0</v>
      </c>
      <c r="H2043" s="8">
        <f>+'CTOS FICHA 904664'!P2044</f>
        <v>0</v>
      </c>
    </row>
    <row r="2044" spans="1:8">
      <c r="A2044" t="str">
        <f>'CTOS FICHA 904946'!C2052&amp;'CTOS FICHA 904946'!D2052&amp;'CTOS FICHA 904946'!E2052&amp;'CTOS FICHA 904946'!F2052&amp;'CTOS FICHA 904946'!G2052&amp;'CTOS FICHA 904946'!H2052&amp;'CTOS FICHA 904946'!I2052</f>
        <v/>
      </c>
      <c r="B2044" s="8">
        <f>+'CTOS FICHA 904946'!A2052</f>
        <v>0</v>
      </c>
      <c r="C2044" s="8">
        <f>+'CTOS FICHA 904946'!B2052</f>
        <v>0</v>
      </c>
      <c r="D2044" s="8">
        <f>+'CTOS FICHA 904946'!P2052</f>
        <v>0</v>
      </c>
      <c r="E2044" t="str">
        <f>'CTOS FICHA 904664'!C2045&amp;'CTOS FICHA 904664'!D2045&amp;'CTOS FICHA 904664'!E2045&amp;'CTOS FICHA 904664'!F2045&amp;'CTOS FICHA 904664'!G2045&amp;'CTOS FICHA 904664'!H2045&amp;'CTOS FICHA 904664'!I2045&amp;'CTOS FICHA 904664'!Q2045</f>
        <v/>
      </c>
      <c r="F2044" s="8">
        <f>+'CTOS FICHA 904664'!A2045</f>
        <v>0</v>
      </c>
      <c r="G2044" s="8">
        <f>+'CTOS FICHA 904664'!B2045</f>
        <v>0</v>
      </c>
      <c r="H2044" s="8">
        <f>+'CTOS FICHA 904664'!P2045</f>
        <v>0</v>
      </c>
    </row>
    <row r="2045" spans="1:8">
      <c r="A2045" t="str">
        <f>'CTOS FICHA 904946'!C2053&amp;'CTOS FICHA 904946'!D2053&amp;'CTOS FICHA 904946'!E2053&amp;'CTOS FICHA 904946'!F2053&amp;'CTOS FICHA 904946'!G2053&amp;'CTOS FICHA 904946'!H2053&amp;'CTOS FICHA 904946'!I2053</f>
        <v/>
      </c>
      <c r="B2045" s="8">
        <f>+'CTOS FICHA 904946'!A2053</f>
        <v>0</v>
      </c>
      <c r="C2045" s="8">
        <f>+'CTOS FICHA 904946'!B2053</f>
        <v>0</v>
      </c>
      <c r="D2045" s="8">
        <f>+'CTOS FICHA 904946'!P2053</f>
        <v>0</v>
      </c>
      <c r="E2045" t="str">
        <f>'CTOS FICHA 904664'!C2046&amp;'CTOS FICHA 904664'!D2046&amp;'CTOS FICHA 904664'!E2046&amp;'CTOS FICHA 904664'!F2046&amp;'CTOS FICHA 904664'!G2046&amp;'CTOS FICHA 904664'!H2046&amp;'CTOS FICHA 904664'!I2046&amp;'CTOS FICHA 904664'!Q2046</f>
        <v/>
      </c>
      <c r="F2045" s="8">
        <f>+'CTOS FICHA 904664'!A2046</f>
        <v>0</v>
      </c>
      <c r="G2045" s="8">
        <f>+'CTOS FICHA 904664'!B2046</f>
        <v>0</v>
      </c>
      <c r="H2045" s="8">
        <f>+'CTOS FICHA 904664'!P2046</f>
        <v>0</v>
      </c>
    </row>
    <row r="2046" spans="1:8">
      <c r="A2046" t="str">
        <f>'CTOS FICHA 904946'!C2054&amp;'CTOS FICHA 904946'!D2054&amp;'CTOS FICHA 904946'!E2054&amp;'CTOS FICHA 904946'!F2054&amp;'CTOS FICHA 904946'!G2054&amp;'CTOS FICHA 904946'!H2054&amp;'CTOS FICHA 904946'!I2054</f>
        <v/>
      </c>
      <c r="B2046" s="8">
        <f>+'CTOS FICHA 904946'!A2054</f>
        <v>0</v>
      </c>
      <c r="C2046" s="8">
        <f>+'CTOS FICHA 904946'!B2054</f>
        <v>0</v>
      </c>
      <c r="D2046" s="8">
        <f>+'CTOS FICHA 904946'!P2054</f>
        <v>0</v>
      </c>
      <c r="E2046" t="str">
        <f>'CTOS FICHA 904664'!C2047&amp;'CTOS FICHA 904664'!D2047&amp;'CTOS FICHA 904664'!E2047&amp;'CTOS FICHA 904664'!F2047&amp;'CTOS FICHA 904664'!G2047&amp;'CTOS FICHA 904664'!H2047&amp;'CTOS FICHA 904664'!I2047&amp;'CTOS FICHA 904664'!Q2047</f>
        <v/>
      </c>
      <c r="F2046" s="8">
        <f>+'CTOS FICHA 904664'!A2047</f>
        <v>0</v>
      </c>
      <c r="G2046" s="8">
        <f>+'CTOS FICHA 904664'!B2047</f>
        <v>0</v>
      </c>
      <c r="H2046" s="8">
        <f>+'CTOS FICHA 904664'!P2047</f>
        <v>0</v>
      </c>
    </row>
    <row r="2047" spans="1:8">
      <c r="A2047" t="str">
        <f>'CTOS FICHA 904946'!C2055&amp;'CTOS FICHA 904946'!D2055&amp;'CTOS FICHA 904946'!E2055&amp;'CTOS FICHA 904946'!F2055&amp;'CTOS FICHA 904946'!G2055&amp;'CTOS FICHA 904946'!H2055&amp;'CTOS FICHA 904946'!I2055</f>
        <v/>
      </c>
      <c r="B2047" s="8">
        <f>+'CTOS FICHA 904946'!A2055</f>
        <v>0</v>
      </c>
      <c r="C2047" s="8">
        <f>+'CTOS FICHA 904946'!B2055</f>
        <v>0</v>
      </c>
      <c r="D2047" s="8">
        <f>+'CTOS FICHA 904946'!P2055</f>
        <v>0</v>
      </c>
      <c r="E2047" t="str">
        <f>'CTOS FICHA 904664'!C2048&amp;'CTOS FICHA 904664'!D2048&amp;'CTOS FICHA 904664'!E2048&amp;'CTOS FICHA 904664'!F2048&amp;'CTOS FICHA 904664'!G2048&amp;'CTOS FICHA 904664'!H2048&amp;'CTOS FICHA 904664'!I2048&amp;'CTOS FICHA 904664'!Q2048</f>
        <v/>
      </c>
      <c r="F2047" s="8">
        <f>+'CTOS FICHA 904664'!A2048</f>
        <v>0</v>
      </c>
      <c r="G2047" s="8">
        <f>+'CTOS FICHA 904664'!B2048</f>
        <v>0</v>
      </c>
      <c r="H2047" s="8">
        <f>+'CTOS FICHA 904664'!P2048</f>
        <v>0</v>
      </c>
    </row>
    <row r="2048" spans="1:8">
      <c r="A2048" t="str">
        <f>'CTOS FICHA 904946'!C2056&amp;'CTOS FICHA 904946'!D2056&amp;'CTOS FICHA 904946'!E2056&amp;'CTOS FICHA 904946'!F2056&amp;'CTOS FICHA 904946'!G2056&amp;'CTOS FICHA 904946'!H2056&amp;'CTOS FICHA 904946'!I2056</f>
        <v/>
      </c>
      <c r="B2048" s="8">
        <f>+'CTOS FICHA 904946'!A2056</f>
        <v>0</v>
      </c>
      <c r="C2048" s="8">
        <f>+'CTOS FICHA 904946'!B2056</f>
        <v>0</v>
      </c>
      <c r="D2048" s="8">
        <f>+'CTOS FICHA 904946'!P2056</f>
        <v>0</v>
      </c>
      <c r="E2048" t="str">
        <f>'CTOS FICHA 904664'!C2049&amp;'CTOS FICHA 904664'!D2049&amp;'CTOS FICHA 904664'!E2049&amp;'CTOS FICHA 904664'!F2049&amp;'CTOS FICHA 904664'!G2049&amp;'CTOS FICHA 904664'!H2049&amp;'CTOS FICHA 904664'!I2049&amp;'CTOS FICHA 904664'!Q2049</f>
        <v/>
      </c>
      <c r="F2048" s="8">
        <f>+'CTOS FICHA 904664'!A2049</f>
        <v>0</v>
      </c>
      <c r="G2048" s="8">
        <f>+'CTOS FICHA 904664'!B2049</f>
        <v>0</v>
      </c>
      <c r="H2048" s="8">
        <f>+'CTOS FICHA 904664'!P2049</f>
        <v>0</v>
      </c>
    </row>
    <row r="2049" spans="1:8">
      <c r="A2049" t="str">
        <f>'CTOS FICHA 904946'!C2057&amp;'CTOS FICHA 904946'!D2057&amp;'CTOS FICHA 904946'!E2057&amp;'CTOS FICHA 904946'!F2057&amp;'CTOS FICHA 904946'!G2057&amp;'CTOS FICHA 904946'!H2057&amp;'CTOS FICHA 904946'!I2057</f>
        <v/>
      </c>
      <c r="B2049" s="8">
        <f>+'CTOS FICHA 904946'!A2057</f>
        <v>0</v>
      </c>
      <c r="C2049" s="8">
        <f>+'CTOS FICHA 904946'!B2057</f>
        <v>0</v>
      </c>
      <c r="D2049" s="8">
        <f>+'CTOS FICHA 904946'!P2057</f>
        <v>0</v>
      </c>
      <c r="E2049" t="str">
        <f>'CTOS FICHA 904664'!C2050&amp;'CTOS FICHA 904664'!D2050&amp;'CTOS FICHA 904664'!E2050&amp;'CTOS FICHA 904664'!F2050&amp;'CTOS FICHA 904664'!G2050&amp;'CTOS FICHA 904664'!H2050&amp;'CTOS FICHA 904664'!I2050&amp;'CTOS FICHA 904664'!Q2050</f>
        <v/>
      </c>
      <c r="F2049" s="8">
        <f>+'CTOS FICHA 904664'!A2050</f>
        <v>0</v>
      </c>
      <c r="G2049" s="8">
        <f>+'CTOS FICHA 904664'!B2050</f>
        <v>0</v>
      </c>
      <c r="H2049" s="8">
        <f>+'CTOS FICHA 904664'!P2050</f>
        <v>0</v>
      </c>
    </row>
    <row r="2050" spans="1:8">
      <c r="A2050" t="str">
        <f>'CTOS FICHA 904946'!C2058&amp;'CTOS FICHA 904946'!D2058&amp;'CTOS FICHA 904946'!E2058&amp;'CTOS FICHA 904946'!F2058&amp;'CTOS FICHA 904946'!G2058&amp;'CTOS FICHA 904946'!H2058&amp;'CTOS FICHA 904946'!I2058</f>
        <v/>
      </c>
      <c r="B2050" s="8">
        <f>+'CTOS FICHA 904946'!A2058</f>
        <v>0</v>
      </c>
      <c r="C2050" s="8">
        <f>+'CTOS FICHA 904946'!B2058</f>
        <v>0</v>
      </c>
      <c r="D2050" s="8">
        <f>+'CTOS FICHA 904946'!P2058</f>
        <v>0</v>
      </c>
      <c r="E2050" t="str">
        <f>'CTOS FICHA 904664'!C2051&amp;'CTOS FICHA 904664'!D2051&amp;'CTOS FICHA 904664'!E2051&amp;'CTOS FICHA 904664'!F2051&amp;'CTOS FICHA 904664'!G2051&amp;'CTOS FICHA 904664'!H2051&amp;'CTOS FICHA 904664'!I2051&amp;'CTOS FICHA 904664'!Q2051</f>
        <v/>
      </c>
      <c r="F2050" s="8">
        <f>+'CTOS FICHA 904664'!A2051</f>
        <v>0</v>
      </c>
      <c r="G2050" s="8">
        <f>+'CTOS FICHA 904664'!B2051</f>
        <v>0</v>
      </c>
      <c r="H2050" s="8">
        <f>+'CTOS FICHA 904664'!P2051</f>
        <v>0</v>
      </c>
    </row>
    <row r="2051" spans="1:8">
      <c r="A2051" t="str">
        <f>'CTOS FICHA 904946'!C2059&amp;'CTOS FICHA 904946'!D2059&amp;'CTOS FICHA 904946'!E2059&amp;'CTOS FICHA 904946'!F2059&amp;'CTOS FICHA 904946'!G2059&amp;'CTOS FICHA 904946'!H2059&amp;'CTOS FICHA 904946'!I2059</f>
        <v/>
      </c>
      <c r="B2051" s="8">
        <f>+'CTOS FICHA 904946'!A2059</f>
        <v>0</v>
      </c>
      <c r="C2051" s="8">
        <f>+'CTOS FICHA 904946'!B2059</f>
        <v>0</v>
      </c>
      <c r="D2051" s="8">
        <f>+'CTOS FICHA 904946'!P2059</f>
        <v>0</v>
      </c>
      <c r="E2051" t="str">
        <f>'CTOS FICHA 904664'!C2052&amp;'CTOS FICHA 904664'!D2052&amp;'CTOS FICHA 904664'!E2052&amp;'CTOS FICHA 904664'!F2052&amp;'CTOS FICHA 904664'!G2052&amp;'CTOS FICHA 904664'!H2052&amp;'CTOS FICHA 904664'!I2052&amp;'CTOS FICHA 904664'!Q2052</f>
        <v/>
      </c>
      <c r="F2051" s="8">
        <f>+'CTOS FICHA 904664'!A2052</f>
        <v>0</v>
      </c>
      <c r="G2051" s="8">
        <f>+'CTOS FICHA 904664'!B2052</f>
        <v>0</v>
      </c>
      <c r="H2051" s="8">
        <f>+'CTOS FICHA 904664'!P2052</f>
        <v>0</v>
      </c>
    </row>
    <row r="2052" spans="1:8">
      <c r="A2052" t="str">
        <f>'CTOS FICHA 904946'!C2060&amp;'CTOS FICHA 904946'!D2060&amp;'CTOS FICHA 904946'!E2060&amp;'CTOS FICHA 904946'!F2060&amp;'CTOS FICHA 904946'!G2060&amp;'CTOS FICHA 904946'!H2060&amp;'CTOS FICHA 904946'!I2060</f>
        <v/>
      </c>
      <c r="B2052" s="8">
        <f>+'CTOS FICHA 904946'!A2060</f>
        <v>0</v>
      </c>
      <c r="C2052" s="8">
        <f>+'CTOS FICHA 904946'!B2060</f>
        <v>0</v>
      </c>
      <c r="D2052" s="8">
        <f>+'CTOS FICHA 904946'!P2060</f>
        <v>0</v>
      </c>
      <c r="E2052" t="str">
        <f>'CTOS FICHA 904664'!C2053&amp;'CTOS FICHA 904664'!D2053&amp;'CTOS FICHA 904664'!E2053&amp;'CTOS FICHA 904664'!F2053&amp;'CTOS FICHA 904664'!G2053&amp;'CTOS FICHA 904664'!H2053&amp;'CTOS FICHA 904664'!I2053&amp;'CTOS FICHA 904664'!Q2053</f>
        <v/>
      </c>
      <c r="F2052" s="8">
        <f>+'CTOS FICHA 904664'!A2053</f>
        <v>0</v>
      </c>
      <c r="G2052" s="8">
        <f>+'CTOS FICHA 904664'!B2053</f>
        <v>0</v>
      </c>
      <c r="H2052" s="8">
        <f>+'CTOS FICHA 904664'!P2053</f>
        <v>0</v>
      </c>
    </row>
    <row r="2053" spans="1:8">
      <c r="A2053" t="str">
        <f>'CTOS FICHA 904946'!C2061&amp;'CTOS FICHA 904946'!D2061&amp;'CTOS FICHA 904946'!E2061&amp;'CTOS FICHA 904946'!F2061&amp;'CTOS FICHA 904946'!G2061&amp;'CTOS FICHA 904946'!H2061&amp;'CTOS FICHA 904946'!I2061</f>
        <v/>
      </c>
      <c r="B2053" s="8">
        <f>+'CTOS FICHA 904946'!A2061</f>
        <v>0</v>
      </c>
      <c r="C2053" s="8">
        <f>+'CTOS FICHA 904946'!B2061</f>
        <v>0</v>
      </c>
      <c r="D2053" s="8">
        <f>+'CTOS FICHA 904946'!P2061</f>
        <v>0</v>
      </c>
      <c r="E2053" t="str">
        <f>'CTOS FICHA 904664'!C2054&amp;'CTOS FICHA 904664'!D2054&amp;'CTOS FICHA 904664'!E2054&amp;'CTOS FICHA 904664'!F2054&amp;'CTOS FICHA 904664'!G2054&amp;'CTOS FICHA 904664'!H2054&amp;'CTOS FICHA 904664'!I2054&amp;'CTOS FICHA 904664'!Q2054</f>
        <v/>
      </c>
      <c r="F2053" s="8">
        <f>+'CTOS FICHA 904664'!A2054</f>
        <v>0</v>
      </c>
      <c r="G2053" s="8">
        <f>+'CTOS FICHA 904664'!B2054</f>
        <v>0</v>
      </c>
      <c r="H2053" s="8">
        <f>+'CTOS FICHA 904664'!P2054</f>
        <v>0</v>
      </c>
    </row>
    <row r="2054" spans="1:8">
      <c r="A2054" t="str">
        <f>'CTOS FICHA 904946'!C2062&amp;'CTOS FICHA 904946'!D2062&amp;'CTOS FICHA 904946'!E2062&amp;'CTOS FICHA 904946'!F2062&amp;'CTOS FICHA 904946'!G2062&amp;'CTOS FICHA 904946'!H2062&amp;'CTOS FICHA 904946'!I2062</f>
        <v/>
      </c>
      <c r="B2054" s="8">
        <f>+'CTOS FICHA 904946'!A2062</f>
        <v>0</v>
      </c>
      <c r="C2054" s="8">
        <f>+'CTOS FICHA 904946'!B2062</f>
        <v>0</v>
      </c>
      <c r="D2054" s="8">
        <f>+'CTOS FICHA 904946'!P2062</f>
        <v>0</v>
      </c>
      <c r="E2054" t="str">
        <f>'CTOS FICHA 904664'!C2055&amp;'CTOS FICHA 904664'!D2055&amp;'CTOS FICHA 904664'!E2055&amp;'CTOS FICHA 904664'!F2055&amp;'CTOS FICHA 904664'!G2055&amp;'CTOS FICHA 904664'!H2055&amp;'CTOS FICHA 904664'!I2055&amp;'CTOS FICHA 904664'!Q2055</f>
        <v/>
      </c>
      <c r="F2054" s="8">
        <f>+'CTOS FICHA 904664'!A2055</f>
        <v>0</v>
      </c>
      <c r="G2054" s="8">
        <f>+'CTOS FICHA 904664'!B2055</f>
        <v>0</v>
      </c>
      <c r="H2054" s="8">
        <f>+'CTOS FICHA 904664'!P2055</f>
        <v>0</v>
      </c>
    </row>
    <row r="2055" spans="1:8">
      <c r="A2055" t="str">
        <f>'CTOS FICHA 904946'!C2063&amp;'CTOS FICHA 904946'!D2063&amp;'CTOS FICHA 904946'!E2063&amp;'CTOS FICHA 904946'!F2063&amp;'CTOS FICHA 904946'!G2063&amp;'CTOS FICHA 904946'!H2063&amp;'CTOS FICHA 904946'!I2063</f>
        <v/>
      </c>
      <c r="B2055" s="8">
        <f>+'CTOS FICHA 904946'!A2063</f>
        <v>0</v>
      </c>
      <c r="C2055" s="8">
        <f>+'CTOS FICHA 904946'!B2063</f>
        <v>0</v>
      </c>
      <c r="D2055" s="8">
        <f>+'CTOS FICHA 904946'!P2063</f>
        <v>0</v>
      </c>
      <c r="E2055" t="str">
        <f>'CTOS FICHA 904664'!C2056&amp;'CTOS FICHA 904664'!D2056&amp;'CTOS FICHA 904664'!E2056&amp;'CTOS FICHA 904664'!F2056&amp;'CTOS FICHA 904664'!G2056&amp;'CTOS FICHA 904664'!H2056&amp;'CTOS FICHA 904664'!I2056&amp;'CTOS FICHA 904664'!Q2056</f>
        <v/>
      </c>
      <c r="F2055" s="8">
        <f>+'CTOS FICHA 904664'!A2056</f>
        <v>0</v>
      </c>
      <c r="G2055" s="8">
        <f>+'CTOS FICHA 904664'!B2056</f>
        <v>0</v>
      </c>
      <c r="H2055" s="8">
        <f>+'CTOS FICHA 904664'!P2056</f>
        <v>0</v>
      </c>
    </row>
    <row r="2056" spans="1:8">
      <c r="A2056" t="str">
        <f>'CTOS FICHA 904946'!C2064&amp;'CTOS FICHA 904946'!D2064&amp;'CTOS FICHA 904946'!E2064&amp;'CTOS FICHA 904946'!F2064&amp;'CTOS FICHA 904946'!G2064&amp;'CTOS FICHA 904946'!H2064&amp;'CTOS FICHA 904946'!I2064</f>
        <v/>
      </c>
      <c r="B2056" s="8">
        <f>+'CTOS FICHA 904946'!A2064</f>
        <v>0</v>
      </c>
      <c r="C2056" s="8">
        <f>+'CTOS FICHA 904946'!B2064</f>
        <v>0</v>
      </c>
      <c r="D2056" s="8">
        <f>+'CTOS FICHA 904946'!P2064</f>
        <v>0</v>
      </c>
      <c r="E2056" t="str">
        <f>'CTOS FICHA 904664'!C2057&amp;'CTOS FICHA 904664'!D2057&amp;'CTOS FICHA 904664'!E2057&amp;'CTOS FICHA 904664'!F2057&amp;'CTOS FICHA 904664'!G2057&amp;'CTOS FICHA 904664'!H2057&amp;'CTOS FICHA 904664'!I2057&amp;'CTOS FICHA 904664'!Q2057</f>
        <v/>
      </c>
      <c r="F2056" s="8">
        <f>+'CTOS FICHA 904664'!A2057</f>
        <v>0</v>
      </c>
      <c r="G2056" s="8">
        <f>+'CTOS FICHA 904664'!B2057</f>
        <v>0</v>
      </c>
      <c r="H2056" s="8">
        <f>+'CTOS FICHA 904664'!P2057</f>
        <v>0</v>
      </c>
    </row>
    <row r="2057" spans="1:8">
      <c r="A2057" t="str">
        <f>'CTOS FICHA 904946'!C2065&amp;'CTOS FICHA 904946'!D2065&amp;'CTOS FICHA 904946'!E2065&amp;'CTOS FICHA 904946'!F2065&amp;'CTOS FICHA 904946'!G2065&amp;'CTOS FICHA 904946'!H2065&amp;'CTOS FICHA 904946'!I2065</f>
        <v/>
      </c>
      <c r="B2057" s="8">
        <f>+'CTOS FICHA 904946'!A2065</f>
        <v>0</v>
      </c>
      <c r="C2057" s="8">
        <f>+'CTOS FICHA 904946'!B2065</f>
        <v>0</v>
      </c>
      <c r="D2057" s="8">
        <f>+'CTOS FICHA 904946'!P2065</f>
        <v>0</v>
      </c>
      <c r="E2057" t="str">
        <f>'CTOS FICHA 904664'!C2058&amp;'CTOS FICHA 904664'!D2058&amp;'CTOS FICHA 904664'!E2058&amp;'CTOS FICHA 904664'!F2058&amp;'CTOS FICHA 904664'!G2058&amp;'CTOS FICHA 904664'!H2058&amp;'CTOS FICHA 904664'!I2058&amp;'CTOS FICHA 904664'!Q2058</f>
        <v/>
      </c>
      <c r="F2057" s="8">
        <f>+'CTOS FICHA 904664'!A2058</f>
        <v>0</v>
      </c>
      <c r="G2057" s="8">
        <f>+'CTOS FICHA 904664'!B2058</f>
        <v>0</v>
      </c>
      <c r="H2057" s="8">
        <f>+'CTOS FICHA 904664'!P2058</f>
        <v>0</v>
      </c>
    </row>
    <row r="2058" spans="1:8">
      <c r="A2058" t="str">
        <f>'CTOS FICHA 904946'!C2066&amp;'CTOS FICHA 904946'!D2066&amp;'CTOS FICHA 904946'!E2066&amp;'CTOS FICHA 904946'!F2066&amp;'CTOS FICHA 904946'!G2066&amp;'CTOS FICHA 904946'!H2066&amp;'CTOS FICHA 904946'!I2066</f>
        <v/>
      </c>
      <c r="B2058" s="8">
        <f>+'CTOS FICHA 904946'!A2066</f>
        <v>0</v>
      </c>
      <c r="C2058" s="8">
        <f>+'CTOS FICHA 904946'!B2066</f>
        <v>0</v>
      </c>
      <c r="D2058" s="8">
        <f>+'CTOS FICHA 904946'!P2066</f>
        <v>0</v>
      </c>
      <c r="E2058" t="str">
        <f>'CTOS FICHA 904664'!C2059&amp;'CTOS FICHA 904664'!D2059&amp;'CTOS FICHA 904664'!E2059&amp;'CTOS FICHA 904664'!F2059&amp;'CTOS FICHA 904664'!G2059&amp;'CTOS FICHA 904664'!H2059&amp;'CTOS FICHA 904664'!I2059&amp;'CTOS FICHA 904664'!Q2059</f>
        <v/>
      </c>
      <c r="F2058" s="8">
        <f>+'CTOS FICHA 904664'!A2059</f>
        <v>0</v>
      </c>
      <c r="G2058" s="8">
        <f>+'CTOS FICHA 904664'!B2059</f>
        <v>0</v>
      </c>
      <c r="H2058" s="8">
        <f>+'CTOS FICHA 904664'!P2059</f>
        <v>0</v>
      </c>
    </row>
    <row r="2059" spans="1:8">
      <c r="A2059" t="str">
        <f>'CTOS FICHA 904946'!C2067&amp;'CTOS FICHA 904946'!D2067&amp;'CTOS FICHA 904946'!E2067&amp;'CTOS FICHA 904946'!F2067&amp;'CTOS FICHA 904946'!G2067&amp;'CTOS FICHA 904946'!H2067&amp;'CTOS FICHA 904946'!I2067</f>
        <v/>
      </c>
      <c r="B2059" s="8">
        <f>+'CTOS FICHA 904946'!A2067</f>
        <v>0</v>
      </c>
      <c r="C2059" s="8">
        <f>+'CTOS FICHA 904946'!B2067</f>
        <v>0</v>
      </c>
      <c r="D2059" s="8">
        <f>+'CTOS FICHA 904946'!P2067</f>
        <v>0</v>
      </c>
      <c r="E2059" t="str">
        <f>'CTOS FICHA 904664'!C2060&amp;'CTOS FICHA 904664'!D2060&amp;'CTOS FICHA 904664'!E2060&amp;'CTOS FICHA 904664'!F2060&amp;'CTOS FICHA 904664'!G2060&amp;'CTOS FICHA 904664'!H2060&amp;'CTOS FICHA 904664'!I2060&amp;'CTOS FICHA 904664'!Q2060</f>
        <v/>
      </c>
      <c r="F2059" s="8">
        <f>+'CTOS FICHA 904664'!A2060</f>
        <v>0</v>
      </c>
      <c r="G2059" s="8">
        <f>+'CTOS FICHA 904664'!B2060</f>
        <v>0</v>
      </c>
      <c r="H2059" s="8">
        <f>+'CTOS FICHA 904664'!P2060</f>
        <v>0</v>
      </c>
    </row>
    <row r="2060" spans="1:8">
      <c r="A2060" t="str">
        <f>'CTOS FICHA 904946'!C2068&amp;'CTOS FICHA 904946'!D2068&amp;'CTOS FICHA 904946'!E2068&amp;'CTOS FICHA 904946'!F2068&amp;'CTOS FICHA 904946'!G2068&amp;'CTOS FICHA 904946'!H2068&amp;'CTOS FICHA 904946'!I2068</f>
        <v/>
      </c>
      <c r="B2060" s="8">
        <f>+'CTOS FICHA 904946'!A2068</f>
        <v>0</v>
      </c>
      <c r="C2060" s="8">
        <f>+'CTOS FICHA 904946'!B2068</f>
        <v>0</v>
      </c>
      <c r="D2060" s="8">
        <f>+'CTOS FICHA 904946'!P2068</f>
        <v>0</v>
      </c>
      <c r="E2060" t="str">
        <f>'CTOS FICHA 904664'!C2061&amp;'CTOS FICHA 904664'!D2061&amp;'CTOS FICHA 904664'!E2061&amp;'CTOS FICHA 904664'!F2061&amp;'CTOS FICHA 904664'!G2061&amp;'CTOS FICHA 904664'!H2061&amp;'CTOS FICHA 904664'!I2061&amp;'CTOS FICHA 904664'!Q2061</f>
        <v/>
      </c>
      <c r="F2060" s="8">
        <f>+'CTOS FICHA 904664'!A2061</f>
        <v>0</v>
      </c>
      <c r="G2060" s="8">
        <f>+'CTOS FICHA 904664'!B2061</f>
        <v>0</v>
      </c>
      <c r="H2060" s="8">
        <f>+'CTOS FICHA 904664'!P2061</f>
        <v>0</v>
      </c>
    </row>
    <row r="2061" spans="1:8">
      <c r="A2061" t="str">
        <f>'CTOS FICHA 904946'!C2069&amp;'CTOS FICHA 904946'!D2069&amp;'CTOS FICHA 904946'!E2069&amp;'CTOS FICHA 904946'!F2069&amp;'CTOS FICHA 904946'!G2069&amp;'CTOS FICHA 904946'!H2069&amp;'CTOS FICHA 904946'!I2069</f>
        <v/>
      </c>
      <c r="B2061" s="8">
        <f>+'CTOS FICHA 904946'!A2069</f>
        <v>0</v>
      </c>
      <c r="C2061" s="8">
        <f>+'CTOS FICHA 904946'!B2069</f>
        <v>0</v>
      </c>
      <c r="D2061" s="8">
        <f>+'CTOS FICHA 904946'!P2069</f>
        <v>0</v>
      </c>
      <c r="E2061" t="str">
        <f>'CTOS FICHA 904664'!C2062&amp;'CTOS FICHA 904664'!D2062&amp;'CTOS FICHA 904664'!E2062&amp;'CTOS FICHA 904664'!F2062&amp;'CTOS FICHA 904664'!G2062&amp;'CTOS FICHA 904664'!H2062&amp;'CTOS FICHA 904664'!I2062&amp;'CTOS FICHA 904664'!Q2062</f>
        <v/>
      </c>
      <c r="F2061" s="8">
        <f>+'CTOS FICHA 904664'!A2062</f>
        <v>0</v>
      </c>
      <c r="G2061" s="8">
        <f>+'CTOS FICHA 904664'!B2062</f>
        <v>0</v>
      </c>
      <c r="H2061" s="8">
        <f>+'CTOS FICHA 904664'!P2062</f>
        <v>0</v>
      </c>
    </row>
    <row r="2062" spans="1:8">
      <c r="A2062" t="str">
        <f>'CTOS FICHA 904946'!C2070&amp;'CTOS FICHA 904946'!D2070&amp;'CTOS FICHA 904946'!E2070&amp;'CTOS FICHA 904946'!F2070&amp;'CTOS FICHA 904946'!G2070&amp;'CTOS FICHA 904946'!H2070&amp;'CTOS FICHA 904946'!I2070</f>
        <v/>
      </c>
      <c r="B2062" s="8">
        <f>+'CTOS FICHA 904946'!A2070</f>
        <v>0</v>
      </c>
      <c r="C2062" s="8">
        <f>+'CTOS FICHA 904946'!B2070</f>
        <v>0</v>
      </c>
      <c r="D2062" s="8">
        <f>+'CTOS FICHA 904946'!P2070</f>
        <v>0</v>
      </c>
      <c r="E2062" t="str">
        <f>'CTOS FICHA 904664'!C2063&amp;'CTOS FICHA 904664'!D2063&amp;'CTOS FICHA 904664'!E2063&amp;'CTOS FICHA 904664'!F2063&amp;'CTOS FICHA 904664'!G2063&amp;'CTOS FICHA 904664'!H2063&amp;'CTOS FICHA 904664'!I2063&amp;'CTOS FICHA 904664'!Q2063</f>
        <v/>
      </c>
      <c r="F2062" s="8">
        <f>+'CTOS FICHA 904664'!A2063</f>
        <v>0</v>
      </c>
      <c r="G2062" s="8">
        <f>+'CTOS FICHA 904664'!B2063</f>
        <v>0</v>
      </c>
      <c r="H2062" s="8">
        <f>+'CTOS FICHA 904664'!P2063</f>
        <v>0</v>
      </c>
    </row>
    <row r="2063" spans="1:8">
      <c r="A2063" t="str">
        <f>'CTOS FICHA 904946'!C2071&amp;'CTOS FICHA 904946'!D2071&amp;'CTOS FICHA 904946'!E2071&amp;'CTOS FICHA 904946'!F2071&amp;'CTOS FICHA 904946'!G2071&amp;'CTOS FICHA 904946'!H2071&amp;'CTOS FICHA 904946'!I2071</f>
        <v/>
      </c>
      <c r="B2063" s="8">
        <f>+'CTOS FICHA 904946'!A2071</f>
        <v>0</v>
      </c>
      <c r="C2063" s="8">
        <f>+'CTOS FICHA 904946'!B2071</f>
        <v>0</v>
      </c>
      <c r="D2063" s="8">
        <f>+'CTOS FICHA 904946'!P2071</f>
        <v>0</v>
      </c>
      <c r="E2063" t="str">
        <f>'CTOS FICHA 904664'!C2064&amp;'CTOS FICHA 904664'!D2064&amp;'CTOS FICHA 904664'!E2064&amp;'CTOS FICHA 904664'!F2064&amp;'CTOS FICHA 904664'!G2064&amp;'CTOS FICHA 904664'!H2064&amp;'CTOS FICHA 904664'!I2064&amp;'CTOS FICHA 904664'!Q2064</f>
        <v/>
      </c>
      <c r="F2063" s="8">
        <f>+'CTOS FICHA 904664'!A2064</f>
        <v>0</v>
      </c>
      <c r="G2063" s="8">
        <f>+'CTOS FICHA 904664'!B2064</f>
        <v>0</v>
      </c>
      <c r="H2063" s="8">
        <f>+'CTOS FICHA 904664'!P2064</f>
        <v>0</v>
      </c>
    </row>
    <row r="2064" spans="1:8">
      <c r="A2064" t="str">
        <f>'CTOS FICHA 904946'!C2072&amp;'CTOS FICHA 904946'!D2072&amp;'CTOS FICHA 904946'!E2072&amp;'CTOS FICHA 904946'!F2072&amp;'CTOS FICHA 904946'!G2072&amp;'CTOS FICHA 904946'!H2072&amp;'CTOS FICHA 904946'!I2072</f>
        <v/>
      </c>
      <c r="B2064" s="8">
        <f>+'CTOS FICHA 904946'!A2072</f>
        <v>0</v>
      </c>
      <c r="C2064" s="8">
        <f>+'CTOS FICHA 904946'!B2072</f>
        <v>0</v>
      </c>
      <c r="D2064" s="8">
        <f>+'CTOS FICHA 904946'!P2072</f>
        <v>0</v>
      </c>
      <c r="E2064" t="str">
        <f>'CTOS FICHA 904664'!C2065&amp;'CTOS FICHA 904664'!D2065&amp;'CTOS FICHA 904664'!E2065&amp;'CTOS FICHA 904664'!F2065&amp;'CTOS FICHA 904664'!G2065&amp;'CTOS FICHA 904664'!H2065&amp;'CTOS FICHA 904664'!I2065&amp;'CTOS FICHA 904664'!Q2065</f>
        <v/>
      </c>
      <c r="F2064" s="8">
        <f>+'CTOS FICHA 904664'!A2065</f>
        <v>0</v>
      </c>
      <c r="G2064" s="8">
        <f>+'CTOS FICHA 904664'!B2065</f>
        <v>0</v>
      </c>
      <c r="H2064" s="8">
        <f>+'CTOS FICHA 904664'!P2065</f>
        <v>0</v>
      </c>
    </row>
    <row r="2065" spans="1:8">
      <c r="A2065" t="str">
        <f>'CTOS FICHA 904946'!C2073&amp;'CTOS FICHA 904946'!D2073&amp;'CTOS FICHA 904946'!E2073&amp;'CTOS FICHA 904946'!F2073&amp;'CTOS FICHA 904946'!G2073&amp;'CTOS FICHA 904946'!H2073&amp;'CTOS FICHA 904946'!I2073</f>
        <v/>
      </c>
      <c r="B2065" s="8">
        <f>+'CTOS FICHA 904946'!A2073</f>
        <v>0</v>
      </c>
      <c r="C2065" s="8">
        <f>+'CTOS FICHA 904946'!B2073</f>
        <v>0</v>
      </c>
      <c r="D2065" s="8">
        <f>+'CTOS FICHA 904946'!P2073</f>
        <v>0</v>
      </c>
      <c r="E2065" t="str">
        <f>'CTOS FICHA 904664'!C2066&amp;'CTOS FICHA 904664'!D2066&amp;'CTOS FICHA 904664'!E2066&amp;'CTOS FICHA 904664'!F2066&amp;'CTOS FICHA 904664'!G2066&amp;'CTOS FICHA 904664'!H2066&amp;'CTOS FICHA 904664'!I2066&amp;'CTOS FICHA 904664'!Q2066</f>
        <v/>
      </c>
      <c r="F2065" s="8">
        <f>+'CTOS FICHA 904664'!A2066</f>
        <v>0</v>
      </c>
      <c r="G2065" s="8">
        <f>+'CTOS FICHA 904664'!B2066</f>
        <v>0</v>
      </c>
      <c r="H2065" s="8">
        <f>+'CTOS FICHA 904664'!P2066</f>
        <v>0</v>
      </c>
    </row>
    <row r="2066" spans="1:8">
      <c r="A2066" t="str">
        <f>'CTOS FICHA 904946'!C2074&amp;'CTOS FICHA 904946'!D2074&amp;'CTOS FICHA 904946'!E2074&amp;'CTOS FICHA 904946'!F2074&amp;'CTOS FICHA 904946'!G2074&amp;'CTOS FICHA 904946'!H2074&amp;'CTOS FICHA 904946'!I2074</f>
        <v/>
      </c>
      <c r="B2066" s="8">
        <f>+'CTOS FICHA 904946'!A2074</f>
        <v>0</v>
      </c>
      <c r="C2066" s="8">
        <f>+'CTOS FICHA 904946'!B2074</f>
        <v>0</v>
      </c>
      <c r="D2066" s="8">
        <f>+'CTOS FICHA 904946'!P2074</f>
        <v>0</v>
      </c>
      <c r="E2066" t="str">
        <f>'CTOS FICHA 904664'!C2067&amp;'CTOS FICHA 904664'!D2067&amp;'CTOS FICHA 904664'!E2067&amp;'CTOS FICHA 904664'!F2067&amp;'CTOS FICHA 904664'!G2067&amp;'CTOS FICHA 904664'!H2067&amp;'CTOS FICHA 904664'!I2067&amp;'CTOS FICHA 904664'!Q2067</f>
        <v/>
      </c>
      <c r="F2066" s="8">
        <f>+'CTOS FICHA 904664'!A2067</f>
        <v>0</v>
      </c>
      <c r="G2066" s="8">
        <f>+'CTOS FICHA 904664'!B2067</f>
        <v>0</v>
      </c>
      <c r="H2066" s="8">
        <f>+'CTOS FICHA 904664'!P2067</f>
        <v>0</v>
      </c>
    </row>
    <row r="2067" spans="1:8">
      <c r="A2067" t="str">
        <f>'CTOS FICHA 904946'!C2075&amp;'CTOS FICHA 904946'!D2075&amp;'CTOS FICHA 904946'!E2075&amp;'CTOS FICHA 904946'!F2075&amp;'CTOS FICHA 904946'!G2075&amp;'CTOS FICHA 904946'!H2075&amp;'CTOS FICHA 904946'!I2075</f>
        <v/>
      </c>
      <c r="B2067" s="8">
        <f>+'CTOS FICHA 904946'!A2075</f>
        <v>0</v>
      </c>
      <c r="C2067" s="8">
        <f>+'CTOS FICHA 904946'!B2075</f>
        <v>0</v>
      </c>
      <c r="D2067" s="8">
        <f>+'CTOS FICHA 904946'!P2075</f>
        <v>0</v>
      </c>
      <c r="E2067" t="str">
        <f>'CTOS FICHA 904664'!C2068&amp;'CTOS FICHA 904664'!D2068&amp;'CTOS FICHA 904664'!E2068&amp;'CTOS FICHA 904664'!F2068&amp;'CTOS FICHA 904664'!G2068&amp;'CTOS FICHA 904664'!H2068&amp;'CTOS FICHA 904664'!I2068&amp;'CTOS FICHA 904664'!Q2068</f>
        <v/>
      </c>
      <c r="F2067" s="8">
        <f>+'CTOS FICHA 904664'!A2068</f>
        <v>0</v>
      </c>
      <c r="G2067" s="8">
        <f>+'CTOS FICHA 904664'!B2068</f>
        <v>0</v>
      </c>
      <c r="H2067" s="8">
        <f>+'CTOS FICHA 904664'!P2068</f>
        <v>0</v>
      </c>
    </row>
    <row r="2068" spans="1:8">
      <c r="A2068" t="str">
        <f>'CTOS FICHA 904946'!C2076&amp;'CTOS FICHA 904946'!D2076&amp;'CTOS FICHA 904946'!E2076&amp;'CTOS FICHA 904946'!F2076&amp;'CTOS FICHA 904946'!G2076&amp;'CTOS FICHA 904946'!H2076&amp;'CTOS FICHA 904946'!I2076</f>
        <v/>
      </c>
      <c r="B2068" s="8">
        <f>+'CTOS FICHA 904946'!A2076</f>
        <v>0</v>
      </c>
      <c r="C2068" s="8">
        <f>+'CTOS FICHA 904946'!B2076</f>
        <v>0</v>
      </c>
      <c r="D2068" s="8">
        <f>+'CTOS FICHA 904946'!P2076</f>
        <v>0</v>
      </c>
      <c r="E2068" t="str">
        <f>'CTOS FICHA 904664'!C2069&amp;'CTOS FICHA 904664'!D2069&amp;'CTOS FICHA 904664'!E2069&amp;'CTOS FICHA 904664'!F2069&amp;'CTOS FICHA 904664'!G2069&amp;'CTOS FICHA 904664'!H2069&amp;'CTOS FICHA 904664'!I2069&amp;'CTOS FICHA 904664'!Q2069</f>
        <v/>
      </c>
      <c r="F2068" s="8">
        <f>+'CTOS FICHA 904664'!A2069</f>
        <v>0</v>
      </c>
      <c r="G2068" s="8">
        <f>+'CTOS FICHA 904664'!B2069</f>
        <v>0</v>
      </c>
      <c r="H2068" s="8">
        <f>+'CTOS FICHA 904664'!P2069</f>
        <v>0</v>
      </c>
    </row>
    <row r="2069" spans="1:8">
      <c r="A2069" t="str">
        <f>'CTOS FICHA 904946'!C2077&amp;'CTOS FICHA 904946'!D2077&amp;'CTOS FICHA 904946'!E2077&amp;'CTOS FICHA 904946'!F2077&amp;'CTOS FICHA 904946'!G2077&amp;'CTOS FICHA 904946'!H2077&amp;'CTOS FICHA 904946'!I2077</f>
        <v/>
      </c>
      <c r="B2069" s="8">
        <f>+'CTOS FICHA 904946'!A2077</f>
        <v>0</v>
      </c>
      <c r="C2069" s="8">
        <f>+'CTOS FICHA 904946'!B2077</f>
        <v>0</v>
      </c>
      <c r="D2069" s="8">
        <f>+'CTOS FICHA 904946'!P2077</f>
        <v>0</v>
      </c>
      <c r="E2069" t="str">
        <f>'CTOS FICHA 904664'!C2070&amp;'CTOS FICHA 904664'!D2070&amp;'CTOS FICHA 904664'!E2070&amp;'CTOS FICHA 904664'!F2070&amp;'CTOS FICHA 904664'!G2070&amp;'CTOS FICHA 904664'!H2070&amp;'CTOS FICHA 904664'!I2070&amp;'CTOS FICHA 904664'!Q2070</f>
        <v/>
      </c>
      <c r="F2069" s="8">
        <f>+'CTOS FICHA 904664'!A2070</f>
        <v>0</v>
      </c>
      <c r="G2069" s="8">
        <f>+'CTOS FICHA 904664'!B2070</f>
        <v>0</v>
      </c>
      <c r="H2069" s="8">
        <f>+'CTOS FICHA 904664'!P2070</f>
        <v>0</v>
      </c>
    </row>
    <row r="2070" spans="1:8">
      <c r="A2070" t="str">
        <f>'CTOS FICHA 904946'!C2078&amp;'CTOS FICHA 904946'!D2078&amp;'CTOS FICHA 904946'!E2078&amp;'CTOS FICHA 904946'!F2078&amp;'CTOS FICHA 904946'!G2078&amp;'CTOS FICHA 904946'!H2078&amp;'CTOS FICHA 904946'!I2078</f>
        <v/>
      </c>
      <c r="B2070" s="8">
        <f>+'CTOS FICHA 904946'!A2078</f>
        <v>0</v>
      </c>
      <c r="C2070" s="8">
        <f>+'CTOS FICHA 904946'!B2078</f>
        <v>0</v>
      </c>
      <c r="D2070" s="8">
        <f>+'CTOS FICHA 904946'!P2078</f>
        <v>0</v>
      </c>
      <c r="E2070" t="str">
        <f>'CTOS FICHA 904664'!C2071&amp;'CTOS FICHA 904664'!D2071&amp;'CTOS FICHA 904664'!E2071&amp;'CTOS FICHA 904664'!F2071&amp;'CTOS FICHA 904664'!G2071&amp;'CTOS FICHA 904664'!H2071&amp;'CTOS FICHA 904664'!I2071&amp;'CTOS FICHA 904664'!Q2071</f>
        <v/>
      </c>
      <c r="F2070" s="8">
        <f>+'CTOS FICHA 904664'!A2071</f>
        <v>0</v>
      </c>
      <c r="G2070" s="8">
        <f>+'CTOS FICHA 904664'!B2071</f>
        <v>0</v>
      </c>
      <c r="H2070" s="8">
        <f>+'CTOS FICHA 904664'!P2071</f>
        <v>0</v>
      </c>
    </row>
    <row r="2071" spans="1:8">
      <c r="A2071" t="str">
        <f>'CTOS FICHA 904946'!C2079&amp;'CTOS FICHA 904946'!D2079&amp;'CTOS FICHA 904946'!E2079&amp;'CTOS FICHA 904946'!F2079&amp;'CTOS FICHA 904946'!G2079&amp;'CTOS FICHA 904946'!H2079&amp;'CTOS FICHA 904946'!I2079</f>
        <v/>
      </c>
      <c r="B2071" s="8">
        <f>+'CTOS FICHA 904946'!A2079</f>
        <v>0</v>
      </c>
      <c r="C2071" s="8">
        <f>+'CTOS FICHA 904946'!B2079</f>
        <v>0</v>
      </c>
      <c r="D2071" s="8">
        <f>+'CTOS FICHA 904946'!P2079</f>
        <v>0</v>
      </c>
      <c r="E2071" t="str">
        <f>'CTOS FICHA 904664'!C2072&amp;'CTOS FICHA 904664'!D2072&amp;'CTOS FICHA 904664'!E2072&amp;'CTOS FICHA 904664'!F2072&amp;'CTOS FICHA 904664'!G2072&amp;'CTOS FICHA 904664'!H2072&amp;'CTOS FICHA 904664'!I2072&amp;'CTOS FICHA 904664'!Q2072</f>
        <v/>
      </c>
      <c r="F2071" s="8">
        <f>+'CTOS FICHA 904664'!A2072</f>
        <v>0</v>
      </c>
      <c r="G2071" s="8">
        <f>+'CTOS FICHA 904664'!B2072</f>
        <v>0</v>
      </c>
      <c r="H2071" s="8">
        <f>+'CTOS FICHA 904664'!P2072</f>
        <v>0</v>
      </c>
    </row>
    <row r="2072" spans="1:8">
      <c r="A2072" t="str">
        <f>'CTOS FICHA 904946'!C2080&amp;'CTOS FICHA 904946'!D2080&amp;'CTOS FICHA 904946'!E2080&amp;'CTOS FICHA 904946'!F2080&amp;'CTOS FICHA 904946'!G2080&amp;'CTOS FICHA 904946'!H2080&amp;'CTOS FICHA 904946'!I2080</f>
        <v/>
      </c>
      <c r="B2072" s="8">
        <f>+'CTOS FICHA 904946'!A2080</f>
        <v>0</v>
      </c>
      <c r="C2072" s="8">
        <f>+'CTOS FICHA 904946'!B2080</f>
        <v>0</v>
      </c>
      <c r="D2072" s="8">
        <f>+'CTOS FICHA 904946'!P2080</f>
        <v>0</v>
      </c>
      <c r="E2072" t="str">
        <f>'CTOS FICHA 904664'!C2073&amp;'CTOS FICHA 904664'!D2073&amp;'CTOS FICHA 904664'!E2073&amp;'CTOS FICHA 904664'!F2073&amp;'CTOS FICHA 904664'!G2073&amp;'CTOS FICHA 904664'!H2073&amp;'CTOS FICHA 904664'!I2073&amp;'CTOS FICHA 904664'!Q2073</f>
        <v/>
      </c>
      <c r="F2072" s="8">
        <f>+'CTOS FICHA 904664'!A2073</f>
        <v>0</v>
      </c>
      <c r="G2072" s="8">
        <f>+'CTOS FICHA 904664'!B2073</f>
        <v>0</v>
      </c>
      <c r="H2072" s="8">
        <f>+'CTOS FICHA 904664'!P2073</f>
        <v>0</v>
      </c>
    </row>
    <row r="2073" spans="1:8">
      <c r="A2073" t="str">
        <f>'CTOS FICHA 904946'!C2081&amp;'CTOS FICHA 904946'!D2081&amp;'CTOS FICHA 904946'!E2081&amp;'CTOS FICHA 904946'!F2081&amp;'CTOS FICHA 904946'!G2081&amp;'CTOS FICHA 904946'!H2081&amp;'CTOS FICHA 904946'!I2081</f>
        <v/>
      </c>
      <c r="B2073" s="8">
        <f>+'CTOS FICHA 904946'!A2081</f>
        <v>0</v>
      </c>
      <c r="C2073" s="8">
        <f>+'CTOS FICHA 904946'!B2081</f>
        <v>0</v>
      </c>
      <c r="D2073" s="8">
        <f>+'CTOS FICHA 904946'!P2081</f>
        <v>0</v>
      </c>
      <c r="E2073" t="str">
        <f>'CTOS FICHA 904664'!C2074&amp;'CTOS FICHA 904664'!D2074&amp;'CTOS FICHA 904664'!E2074&amp;'CTOS FICHA 904664'!F2074&amp;'CTOS FICHA 904664'!G2074&amp;'CTOS FICHA 904664'!H2074&amp;'CTOS FICHA 904664'!I2074&amp;'CTOS FICHA 904664'!Q2074</f>
        <v/>
      </c>
      <c r="F2073" s="8">
        <f>+'CTOS FICHA 904664'!A2074</f>
        <v>0</v>
      </c>
      <c r="G2073" s="8">
        <f>+'CTOS FICHA 904664'!B2074</f>
        <v>0</v>
      </c>
      <c r="H2073" s="8">
        <f>+'CTOS FICHA 904664'!P2074</f>
        <v>0</v>
      </c>
    </row>
    <row r="2074" spans="1:8">
      <c r="A2074" t="str">
        <f>'CTOS FICHA 904946'!C2082&amp;'CTOS FICHA 904946'!D2082&amp;'CTOS FICHA 904946'!E2082&amp;'CTOS FICHA 904946'!F2082&amp;'CTOS FICHA 904946'!G2082&amp;'CTOS FICHA 904946'!H2082&amp;'CTOS FICHA 904946'!I2082</f>
        <v/>
      </c>
      <c r="B2074" s="8">
        <f>+'CTOS FICHA 904946'!A2082</f>
        <v>0</v>
      </c>
      <c r="C2074" s="8">
        <f>+'CTOS FICHA 904946'!B2082</f>
        <v>0</v>
      </c>
      <c r="D2074" s="8">
        <f>+'CTOS FICHA 904946'!P2082</f>
        <v>0</v>
      </c>
      <c r="E2074" t="str">
        <f>'CTOS FICHA 904664'!C2075&amp;'CTOS FICHA 904664'!D2075&amp;'CTOS FICHA 904664'!E2075&amp;'CTOS FICHA 904664'!F2075&amp;'CTOS FICHA 904664'!G2075&amp;'CTOS FICHA 904664'!H2075&amp;'CTOS FICHA 904664'!I2075&amp;'CTOS FICHA 904664'!Q2075</f>
        <v/>
      </c>
      <c r="F2074" s="8">
        <f>+'CTOS FICHA 904664'!A2075</f>
        <v>0</v>
      </c>
      <c r="G2074" s="8">
        <f>+'CTOS FICHA 904664'!B2075</f>
        <v>0</v>
      </c>
      <c r="H2074" s="8">
        <f>+'CTOS FICHA 904664'!P2075</f>
        <v>0</v>
      </c>
    </row>
    <row r="2075" spans="1:8">
      <c r="A2075" t="str">
        <f>'CTOS FICHA 904946'!C2083&amp;'CTOS FICHA 904946'!D2083&amp;'CTOS FICHA 904946'!E2083&amp;'CTOS FICHA 904946'!F2083&amp;'CTOS FICHA 904946'!G2083&amp;'CTOS FICHA 904946'!H2083&amp;'CTOS FICHA 904946'!I2083</f>
        <v/>
      </c>
      <c r="B2075" s="8">
        <f>+'CTOS FICHA 904946'!A2083</f>
        <v>0</v>
      </c>
      <c r="C2075" s="8">
        <f>+'CTOS FICHA 904946'!B2083</f>
        <v>0</v>
      </c>
      <c r="D2075" s="8">
        <f>+'CTOS FICHA 904946'!P2083</f>
        <v>0</v>
      </c>
      <c r="E2075" t="str">
        <f>'CTOS FICHA 904664'!C2076&amp;'CTOS FICHA 904664'!D2076&amp;'CTOS FICHA 904664'!E2076&amp;'CTOS FICHA 904664'!F2076&amp;'CTOS FICHA 904664'!G2076&amp;'CTOS FICHA 904664'!H2076&amp;'CTOS FICHA 904664'!I2076&amp;'CTOS FICHA 904664'!Q2076</f>
        <v/>
      </c>
      <c r="F2075" s="8">
        <f>+'CTOS FICHA 904664'!A2076</f>
        <v>0</v>
      </c>
      <c r="G2075" s="8">
        <f>+'CTOS FICHA 904664'!B2076</f>
        <v>0</v>
      </c>
      <c r="H2075" s="8">
        <f>+'CTOS FICHA 904664'!P2076</f>
        <v>0</v>
      </c>
    </row>
    <row r="2076" spans="1:8">
      <c r="A2076" t="str">
        <f>'CTOS FICHA 904946'!C2084&amp;'CTOS FICHA 904946'!D2084&amp;'CTOS FICHA 904946'!E2084&amp;'CTOS FICHA 904946'!F2084&amp;'CTOS FICHA 904946'!G2084&amp;'CTOS FICHA 904946'!H2084&amp;'CTOS FICHA 904946'!I2084</f>
        <v/>
      </c>
      <c r="B2076" s="8">
        <f>+'CTOS FICHA 904946'!A2084</f>
        <v>0</v>
      </c>
      <c r="C2076" s="8">
        <f>+'CTOS FICHA 904946'!B2084</f>
        <v>0</v>
      </c>
      <c r="D2076" s="8">
        <f>+'CTOS FICHA 904946'!P2084</f>
        <v>0</v>
      </c>
      <c r="E2076" t="str">
        <f>'CTOS FICHA 904664'!C2077&amp;'CTOS FICHA 904664'!D2077&amp;'CTOS FICHA 904664'!E2077&amp;'CTOS FICHA 904664'!F2077&amp;'CTOS FICHA 904664'!G2077&amp;'CTOS FICHA 904664'!H2077&amp;'CTOS FICHA 904664'!I2077&amp;'CTOS FICHA 904664'!Q2077</f>
        <v/>
      </c>
      <c r="F2076" s="8">
        <f>+'CTOS FICHA 904664'!A2077</f>
        <v>0</v>
      </c>
      <c r="G2076" s="8">
        <f>+'CTOS FICHA 904664'!B2077</f>
        <v>0</v>
      </c>
      <c r="H2076" s="8">
        <f>+'CTOS FICHA 904664'!P2077</f>
        <v>0</v>
      </c>
    </row>
    <row r="2077" spans="1:8">
      <c r="A2077" t="str">
        <f>'CTOS FICHA 904946'!C2085&amp;'CTOS FICHA 904946'!D2085&amp;'CTOS FICHA 904946'!E2085&amp;'CTOS FICHA 904946'!F2085&amp;'CTOS FICHA 904946'!G2085&amp;'CTOS FICHA 904946'!H2085&amp;'CTOS FICHA 904946'!I2085</f>
        <v/>
      </c>
      <c r="B2077" s="8">
        <f>+'CTOS FICHA 904946'!A2085</f>
        <v>0</v>
      </c>
      <c r="C2077" s="8">
        <f>+'CTOS FICHA 904946'!B2085</f>
        <v>0</v>
      </c>
      <c r="D2077" s="8">
        <f>+'CTOS FICHA 904946'!P2085</f>
        <v>0</v>
      </c>
      <c r="E2077" t="str">
        <f>'CTOS FICHA 904664'!C2078&amp;'CTOS FICHA 904664'!D2078&amp;'CTOS FICHA 904664'!E2078&amp;'CTOS FICHA 904664'!F2078&amp;'CTOS FICHA 904664'!G2078&amp;'CTOS FICHA 904664'!H2078&amp;'CTOS FICHA 904664'!I2078&amp;'CTOS FICHA 904664'!Q2078</f>
        <v/>
      </c>
      <c r="F2077" s="8">
        <f>+'CTOS FICHA 904664'!A2078</f>
        <v>0</v>
      </c>
      <c r="G2077" s="8">
        <f>+'CTOS FICHA 904664'!B2078</f>
        <v>0</v>
      </c>
      <c r="H2077" s="8">
        <f>+'CTOS FICHA 904664'!P2078</f>
        <v>0</v>
      </c>
    </row>
    <row r="2078" spans="1:8">
      <c r="A2078" t="str">
        <f>'CTOS FICHA 904946'!C2086&amp;'CTOS FICHA 904946'!D2086&amp;'CTOS FICHA 904946'!E2086&amp;'CTOS FICHA 904946'!F2086&amp;'CTOS FICHA 904946'!G2086&amp;'CTOS FICHA 904946'!H2086&amp;'CTOS FICHA 904946'!I2086</f>
        <v/>
      </c>
      <c r="B2078" s="8">
        <f>+'CTOS FICHA 904946'!A2086</f>
        <v>0</v>
      </c>
      <c r="C2078" s="8">
        <f>+'CTOS FICHA 904946'!B2086</f>
        <v>0</v>
      </c>
      <c r="D2078" s="8">
        <f>+'CTOS FICHA 904946'!P2086</f>
        <v>0</v>
      </c>
      <c r="E2078" t="str">
        <f>'CTOS FICHA 904664'!C2079&amp;'CTOS FICHA 904664'!D2079&amp;'CTOS FICHA 904664'!E2079&amp;'CTOS FICHA 904664'!F2079&amp;'CTOS FICHA 904664'!G2079&amp;'CTOS FICHA 904664'!H2079&amp;'CTOS FICHA 904664'!I2079&amp;'CTOS FICHA 904664'!Q2079</f>
        <v/>
      </c>
      <c r="F2078" s="8">
        <f>+'CTOS FICHA 904664'!A2079</f>
        <v>0</v>
      </c>
      <c r="G2078" s="8">
        <f>+'CTOS FICHA 904664'!B2079</f>
        <v>0</v>
      </c>
      <c r="H2078" s="8">
        <f>+'CTOS FICHA 904664'!P2079</f>
        <v>0</v>
      </c>
    </row>
    <row r="2079" spans="1:8">
      <c r="A2079" t="str">
        <f>'CTOS FICHA 904946'!C2087&amp;'CTOS FICHA 904946'!D2087&amp;'CTOS FICHA 904946'!E2087&amp;'CTOS FICHA 904946'!F2087&amp;'CTOS FICHA 904946'!G2087&amp;'CTOS FICHA 904946'!H2087&amp;'CTOS FICHA 904946'!I2087</f>
        <v/>
      </c>
      <c r="B2079" s="8">
        <f>+'CTOS FICHA 904946'!A2087</f>
        <v>0</v>
      </c>
      <c r="C2079" s="8">
        <f>+'CTOS FICHA 904946'!B2087</f>
        <v>0</v>
      </c>
      <c r="D2079" s="8">
        <f>+'CTOS FICHA 904946'!P2087</f>
        <v>0</v>
      </c>
      <c r="E2079" t="str">
        <f>'CTOS FICHA 904664'!C2080&amp;'CTOS FICHA 904664'!D2080&amp;'CTOS FICHA 904664'!E2080&amp;'CTOS FICHA 904664'!F2080&amp;'CTOS FICHA 904664'!G2080&amp;'CTOS FICHA 904664'!H2080&amp;'CTOS FICHA 904664'!I2080&amp;'CTOS FICHA 904664'!Q2080</f>
        <v/>
      </c>
      <c r="F2079" s="8">
        <f>+'CTOS FICHA 904664'!A2080</f>
        <v>0</v>
      </c>
      <c r="G2079" s="8">
        <f>+'CTOS FICHA 904664'!B2080</f>
        <v>0</v>
      </c>
      <c r="H2079" s="8">
        <f>+'CTOS FICHA 904664'!P2080</f>
        <v>0</v>
      </c>
    </row>
    <row r="2080" spans="1:8">
      <c r="A2080" t="str">
        <f>'CTOS FICHA 904946'!C2088&amp;'CTOS FICHA 904946'!D2088&amp;'CTOS FICHA 904946'!E2088&amp;'CTOS FICHA 904946'!F2088&amp;'CTOS FICHA 904946'!G2088&amp;'CTOS FICHA 904946'!H2088&amp;'CTOS FICHA 904946'!I2088</f>
        <v/>
      </c>
      <c r="B2080" s="8">
        <f>+'CTOS FICHA 904946'!A2088</f>
        <v>0</v>
      </c>
      <c r="C2080" s="8">
        <f>+'CTOS FICHA 904946'!B2088</f>
        <v>0</v>
      </c>
      <c r="D2080" s="8">
        <f>+'CTOS FICHA 904946'!P2088</f>
        <v>0</v>
      </c>
      <c r="E2080" t="str">
        <f>'CTOS FICHA 904664'!C2081&amp;'CTOS FICHA 904664'!D2081&amp;'CTOS FICHA 904664'!E2081&amp;'CTOS FICHA 904664'!F2081&amp;'CTOS FICHA 904664'!G2081&amp;'CTOS FICHA 904664'!H2081&amp;'CTOS FICHA 904664'!I2081&amp;'CTOS FICHA 904664'!Q2081</f>
        <v/>
      </c>
      <c r="F2080" s="8">
        <f>+'CTOS FICHA 904664'!A2081</f>
        <v>0</v>
      </c>
      <c r="G2080" s="8">
        <f>+'CTOS FICHA 904664'!B2081</f>
        <v>0</v>
      </c>
      <c r="H2080" s="8">
        <f>+'CTOS FICHA 904664'!P2081</f>
        <v>0</v>
      </c>
    </row>
    <row r="2081" spans="1:8">
      <c r="A2081" t="str">
        <f>'CTOS FICHA 904946'!C2089&amp;'CTOS FICHA 904946'!D2089&amp;'CTOS FICHA 904946'!E2089&amp;'CTOS FICHA 904946'!F2089&amp;'CTOS FICHA 904946'!G2089&amp;'CTOS FICHA 904946'!H2089&amp;'CTOS FICHA 904946'!I2089</f>
        <v/>
      </c>
      <c r="B2081" s="8">
        <f>+'CTOS FICHA 904946'!A2089</f>
        <v>0</v>
      </c>
      <c r="C2081" s="8">
        <f>+'CTOS FICHA 904946'!B2089</f>
        <v>0</v>
      </c>
      <c r="D2081" s="8">
        <f>+'CTOS FICHA 904946'!P2089</f>
        <v>0</v>
      </c>
      <c r="E2081" t="str">
        <f>'CTOS FICHA 904664'!C2082&amp;'CTOS FICHA 904664'!D2082&amp;'CTOS FICHA 904664'!E2082&amp;'CTOS FICHA 904664'!F2082&amp;'CTOS FICHA 904664'!G2082&amp;'CTOS FICHA 904664'!H2082&amp;'CTOS FICHA 904664'!I2082&amp;'CTOS FICHA 904664'!Q2082</f>
        <v/>
      </c>
      <c r="F2081" s="8">
        <f>+'CTOS FICHA 904664'!A2082</f>
        <v>0</v>
      </c>
      <c r="G2081" s="8">
        <f>+'CTOS FICHA 904664'!B2082</f>
        <v>0</v>
      </c>
      <c r="H2081" s="8">
        <f>+'CTOS FICHA 904664'!P2082</f>
        <v>0</v>
      </c>
    </row>
    <row r="2082" spans="1:8">
      <c r="A2082" t="str">
        <f>'CTOS FICHA 904946'!C2090&amp;'CTOS FICHA 904946'!D2090&amp;'CTOS FICHA 904946'!E2090&amp;'CTOS FICHA 904946'!F2090&amp;'CTOS FICHA 904946'!G2090&amp;'CTOS FICHA 904946'!H2090&amp;'CTOS FICHA 904946'!I2090</f>
        <v/>
      </c>
      <c r="B2082" s="8">
        <f>+'CTOS FICHA 904946'!A2090</f>
        <v>0</v>
      </c>
      <c r="C2082" s="8">
        <f>+'CTOS FICHA 904946'!B2090</f>
        <v>0</v>
      </c>
      <c r="D2082" s="8">
        <f>+'CTOS FICHA 904946'!P2090</f>
        <v>0</v>
      </c>
      <c r="E2082" t="str">
        <f>'CTOS FICHA 904664'!C2083&amp;'CTOS FICHA 904664'!D2083&amp;'CTOS FICHA 904664'!E2083&amp;'CTOS FICHA 904664'!F2083&amp;'CTOS FICHA 904664'!G2083&amp;'CTOS FICHA 904664'!H2083&amp;'CTOS FICHA 904664'!I2083&amp;'CTOS FICHA 904664'!Q2083</f>
        <v/>
      </c>
      <c r="F2082" s="8">
        <f>+'CTOS FICHA 904664'!A2083</f>
        <v>0</v>
      </c>
      <c r="G2082" s="8">
        <f>+'CTOS FICHA 904664'!B2083</f>
        <v>0</v>
      </c>
      <c r="H2082" s="8">
        <f>+'CTOS FICHA 904664'!P2083</f>
        <v>0</v>
      </c>
    </row>
    <row r="2083" spans="1:8">
      <c r="A2083" t="str">
        <f>'CTOS FICHA 904946'!C2091&amp;'CTOS FICHA 904946'!D2091&amp;'CTOS FICHA 904946'!E2091&amp;'CTOS FICHA 904946'!F2091&amp;'CTOS FICHA 904946'!G2091&amp;'CTOS FICHA 904946'!H2091&amp;'CTOS FICHA 904946'!I2091</f>
        <v/>
      </c>
      <c r="B2083" s="8">
        <f>+'CTOS FICHA 904946'!A2091</f>
        <v>0</v>
      </c>
      <c r="C2083" s="8">
        <f>+'CTOS FICHA 904946'!B2091</f>
        <v>0</v>
      </c>
      <c r="D2083" s="8">
        <f>+'CTOS FICHA 904946'!P2091</f>
        <v>0</v>
      </c>
      <c r="E2083" t="str">
        <f>'CTOS FICHA 904664'!C2084&amp;'CTOS FICHA 904664'!D2084&amp;'CTOS FICHA 904664'!E2084&amp;'CTOS FICHA 904664'!F2084&amp;'CTOS FICHA 904664'!G2084&amp;'CTOS FICHA 904664'!H2084&amp;'CTOS FICHA 904664'!I2084&amp;'CTOS FICHA 904664'!Q2084</f>
        <v/>
      </c>
      <c r="F2083" s="8">
        <f>+'CTOS FICHA 904664'!A2084</f>
        <v>0</v>
      </c>
      <c r="G2083" s="8">
        <f>+'CTOS FICHA 904664'!B2084</f>
        <v>0</v>
      </c>
      <c r="H2083" s="8">
        <f>+'CTOS FICHA 904664'!P2084</f>
        <v>0</v>
      </c>
    </row>
    <row r="2084" spans="1:8">
      <c r="A2084" t="str">
        <f>'CTOS FICHA 904946'!C2092&amp;'CTOS FICHA 904946'!D2092&amp;'CTOS FICHA 904946'!E2092&amp;'CTOS FICHA 904946'!F2092&amp;'CTOS FICHA 904946'!G2092&amp;'CTOS FICHA 904946'!H2092&amp;'CTOS FICHA 904946'!I2092</f>
        <v/>
      </c>
      <c r="B2084" s="8">
        <f>+'CTOS FICHA 904946'!A2092</f>
        <v>0</v>
      </c>
      <c r="C2084" s="8">
        <f>+'CTOS FICHA 904946'!B2092</f>
        <v>0</v>
      </c>
      <c r="D2084" s="8">
        <f>+'CTOS FICHA 904946'!P2092</f>
        <v>0</v>
      </c>
      <c r="E2084" t="str">
        <f>'CTOS FICHA 904664'!C2085&amp;'CTOS FICHA 904664'!D2085&amp;'CTOS FICHA 904664'!E2085&amp;'CTOS FICHA 904664'!F2085&amp;'CTOS FICHA 904664'!G2085&amp;'CTOS FICHA 904664'!H2085&amp;'CTOS FICHA 904664'!I2085&amp;'CTOS FICHA 904664'!Q2085</f>
        <v/>
      </c>
      <c r="F2084" s="8">
        <f>+'CTOS FICHA 904664'!A2085</f>
        <v>0</v>
      </c>
      <c r="G2084" s="8">
        <f>+'CTOS FICHA 904664'!B2085</f>
        <v>0</v>
      </c>
      <c r="H2084" s="8">
        <f>+'CTOS FICHA 904664'!P2085</f>
        <v>0</v>
      </c>
    </row>
    <row r="2085" spans="1:8">
      <c r="A2085" t="str">
        <f>'CTOS FICHA 904946'!C2093&amp;'CTOS FICHA 904946'!D2093&amp;'CTOS FICHA 904946'!E2093&amp;'CTOS FICHA 904946'!F2093&amp;'CTOS FICHA 904946'!G2093&amp;'CTOS FICHA 904946'!H2093&amp;'CTOS FICHA 904946'!I2093</f>
        <v/>
      </c>
      <c r="B2085" s="8">
        <f>+'CTOS FICHA 904946'!A2093</f>
        <v>0</v>
      </c>
      <c r="C2085" s="8">
        <f>+'CTOS FICHA 904946'!B2093</f>
        <v>0</v>
      </c>
      <c r="D2085" s="8">
        <f>+'CTOS FICHA 904946'!P2093</f>
        <v>0</v>
      </c>
      <c r="E2085" t="str">
        <f>'CTOS FICHA 904664'!C2086&amp;'CTOS FICHA 904664'!D2086&amp;'CTOS FICHA 904664'!E2086&amp;'CTOS FICHA 904664'!F2086&amp;'CTOS FICHA 904664'!G2086&amp;'CTOS FICHA 904664'!H2086&amp;'CTOS FICHA 904664'!I2086&amp;'CTOS FICHA 904664'!Q2086</f>
        <v/>
      </c>
      <c r="F2085" s="8">
        <f>+'CTOS FICHA 904664'!A2086</f>
        <v>0</v>
      </c>
      <c r="G2085" s="8">
        <f>+'CTOS FICHA 904664'!B2086</f>
        <v>0</v>
      </c>
      <c r="H2085" s="8">
        <f>+'CTOS FICHA 904664'!P2086</f>
        <v>0</v>
      </c>
    </row>
    <row r="2086" spans="1:8">
      <c r="A2086" t="str">
        <f>'CTOS FICHA 904946'!C2094&amp;'CTOS FICHA 904946'!D2094&amp;'CTOS FICHA 904946'!E2094&amp;'CTOS FICHA 904946'!F2094&amp;'CTOS FICHA 904946'!G2094&amp;'CTOS FICHA 904946'!H2094&amp;'CTOS FICHA 904946'!I2094</f>
        <v/>
      </c>
      <c r="B2086" s="8">
        <f>+'CTOS FICHA 904946'!A2094</f>
        <v>0</v>
      </c>
      <c r="C2086" s="8">
        <f>+'CTOS FICHA 904946'!B2094</f>
        <v>0</v>
      </c>
      <c r="D2086" s="8">
        <f>+'CTOS FICHA 904946'!P2094</f>
        <v>0</v>
      </c>
      <c r="E2086" t="str">
        <f>'CTOS FICHA 904664'!C2087&amp;'CTOS FICHA 904664'!D2087&amp;'CTOS FICHA 904664'!E2087&amp;'CTOS FICHA 904664'!F2087&amp;'CTOS FICHA 904664'!G2087&amp;'CTOS FICHA 904664'!H2087&amp;'CTOS FICHA 904664'!I2087&amp;'CTOS FICHA 904664'!Q2087</f>
        <v/>
      </c>
      <c r="F2086" s="8">
        <f>+'CTOS FICHA 904664'!A2087</f>
        <v>0</v>
      </c>
      <c r="G2086" s="8">
        <f>+'CTOS FICHA 904664'!B2087</f>
        <v>0</v>
      </c>
      <c r="H2086" s="8">
        <f>+'CTOS FICHA 904664'!P2087</f>
        <v>0</v>
      </c>
    </row>
    <row r="2087" spans="1:8">
      <c r="A2087" t="str">
        <f>'CTOS FICHA 904946'!C2095&amp;'CTOS FICHA 904946'!D2095&amp;'CTOS FICHA 904946'!E2095&amp;'CTOS FICHA 904946'!F2095&amp;'CTOS FICHA 904946'!G2095&amp;'CTOS FICHA 904946'!H2095&amp;'CTOS FICHA 904946'!I2095</f>
        <v/>
      </c>
      <c r="B2087" s="8">
        <f>+'CTOS FICHA 904946'!A2095</f>
        <v>0</v>
      </c>
      <c r="C2087" s="8">
        <f>+'CTOS FICHA 904946'!B2095</f>
        <v>0</v>
      </c>
      <c r="D2087" s="8">
        <f>+'CTOS FICHA 904946'!P2095</f>
        <v>0</v>
      </c>
      <c r="E2087" t="str">
        <f>'CTOS FICHA 904664'!C2088&amp;'CTOS FICHA 904664'!D2088&amp;'CTOS FICHA 904664'!E2088&amp;'CTOS FICHA 904664'!F2088&amp;'CTOS FICHA 904664'!G2088&amp;'CTOS FICHA 904664'!H2088&amp;'CTOS FICHA 904664'!I2088&amp;'CTOS FICHA 904664'!Q2088</f>
        <v/>
      </c>
      <c r="F2087" s="8">
        <f>+'CTOS FICHA 904664'!A2088</f>
        <v>0</v>
      </c>
      <c r="G2087" s="8">
        <f>+'CTOS FICHA 904664'!B2088</f>
        <v>0</v>
      </c>
      <c r="H2087" s="8">
        <f>+'CTOS FICHA 904664'!P2088</f>
        <v>0</v>
      </c>
    </row>
    <row r="2088" spans="1:8">
      <c r="A2088" t="str">
        <f>'CTOS FICHA 904946'!C2096&amp;'CTOS FICHA 904946'!D2096&amp;'CTOS FICHA 904946'!E2096&amp;'CTOS FICHA 904946'!F2096&amp;'CTOS FICHA 904946'!G2096&amp;'CTOS FICHA 904946'!H2096&amp;'CTOS FICHA 904946'!I2096</f>
        <v/>
      </c>
      <c r="B2088" s="8">
        <f>+'CTOS FICHA 904946'!A2096</f>
        <v>0</v>
      </c>
      <c r="C2088" s="8">
        <f>+'CTOS FICHA 904946'!B2096</f>
        <v>0</v>
      </c>
      <c r="D2088" s="8">
        <f>+'CTOS FICHA 904946'!P2096</f>
        <v>0</v>
      </c>
      <c r="E2088" t="str">
        <f>'CTOS FICHA 904664'!C2089&amp;'CTOS FICHA 904664'!D2089&amp;'CTOS FICHA 904664'!E2089&amp;'CTOS FICHA 904664'!F2089&amp;'CTOS FICHA 904664'!G2089&amp;'CTOS FICHA 904664'!H2089&amp;'CTOS FICHA 904664'!I2089&amp;'CTOS FICHA 904664'!Q2089</f>
        <v/>
      </c>
      <c r="F2088" s="8">
        <f>+'CTOS FICHA 904664'!A2089</f>
        <v>0</v>
      </c>
      <c r="G2088" s="8">
        <f>+'CTOS FICHA 904664'!B2089</f>
        <v>0</v>
      </c>
      <c r="H2088" s="8">
        <f>+'CTOS FICHA 904664'!P2089</f>
        <v>0</v>
      </c>
    </row>
    <row r="2089" spans="1:8">
      <c r="A2089" t="str">
        <f>'CTOS FICHA 904946'!C2097&amp;'CTOS FICHA 904946'!D2097&amp;'CTOS FICHA 904946'!E2097&amp;'CTOS FICHA 904946'!F2097&amp;'CTOS FICHA 904946'!G2097&amp;'CTOS FICHA 904946'!H2097&amp;'CTOS FICHA 904946'!I2097</f>
        <v/>
      </c>
      <c r="B2089" s="8">
        <f>+'CTOS FICHA 904946'!A2097</f>
        <v>0</v>
      </c>
      <c r="C2089" s="8">
        <f>+'CTOS FICHA 904946'!B2097</f>
        <v>0</v>
      </c>
      <c r="D2089" s="8">
        <f>+'CTOS FICHA 904946'!P2097</f>
        <v>0</v>
      </c>
      <c r="E2089" t="str">
        <f>'CTOS FICHA 904664'!C2090&amp;'CTOS FICHA 904664'!D2090&amp;'CTOS FICHA 904664'!E2090&amp;'CTOS FICHA 904664'!F2090&amp;'CTOS FICHA 904664'!G2090&amp;'CTOS FICHA 904664'!H2090&amp;'CTOS FICHA 904664'!I2090&amp;'CTOS FICHA 904664'!Q2090</f>
        <v/>
      </c>
      <c r="F2089" s="8">
        <f>+'CTOS FICHA 904664'!A2090</f>
        <v>0</v>
      </c>
      <c r="G2089" s="8">
        <f>+'CTOS FICHA 904664'!B2090</f>
        <v>0</v>
      </c>
      <c r="H2089" s="8">
        <f>+'CTOS FICHA 904664'!P2090</f>
        <v>0</v>
      </c>
    </row>
    <row r="2090" spans="1:8">
      <c r="A2090" t="str">
        <f>'CTOS FICHA 904946'!C2098&amp;'CTOS FICHA 904946'!D2098&amp;'CTOS FICHA 904946'!E2098&amp;'CTOS FICHA 904946'!F2098&amp;'CTOS FICHA 904946'!G2098&amp;'CTOS FICHA 904946'!H2098&amp;'CTOS FICHA 904946'!I2098</f>
        <v/>
      </c>
      <c r="B2090" s="8">
        <f>+'CTOS FICHA 904946'!A2098</f>
        <v>0</v>
      </c>
      <c r="C2090" s="8">
        <f>+'CTOS FICHA 904946'!B2098</f>
        <v>0</v>
      </c>
      <c r="D2090" s="8">
        <f>+'CTOS FICHA 904946'!P2098</f>
        <v>0</v>
      </c>
      <c r="E2090" t="str">
        <f>'CTOS FICHA 904664'!C2091&amp;'CTOS FICHA 904664'!D2091&amp;'CTOS FICHA 904664'!E2091&amp;'CTOS FICHA 904664'!F2091&amp;'CTOS FICHA 904664'!G2091&amp;'CTOS FICHA 904664'!H2091&amp;'CTOS FICHA 904664'!I2091&amp;'CTOS FICHA 904664'!Q2091</f>
        <v/>
      </c>
      <c r="F2090" s="8">
        <f>+'CTOS FICHA 904664'!A2091</f>
        <v>0</v>
      </c>
      <c r="G2090" s="8">
        <f>+'CTOS FICHA 904664'!B2091</f>
        <v>0</v>
      </c>
      <c r="H2090" s="8">
        <f>+'CTOS FICHA 904664'!P2091</f>
        <v>0</v>
      </c>
    </row>
    <row r="2091" spans="1:8">
      <c r="A2091" t="str">
        <f>'CTOS FICHA 904946'!C2099&amp;'CTOS FICHA 904946'!D2099&amp;'CTOS FICHA 904946'!E2099&amp;'CTOS FICHA 904946'!F2099&amp;'CTOS FICHA 904946'!G2099&amp;'CTOS FICHA 904946'!H2099&amp;'CTOS FICHA 904946'!I2099</f>
        <v/>
      </c>
      <c r="B2091" s="8">
        <f>+'CTOS FICHA 904946'!A2099</f>
        <v>0</v>
      </c>
      <c r="C2091" s="8">
        <f>+'CTOS FICHA 904946'!B2099</f>
        <v>0</v>
      </c>
      <c r="D2091" s="8">
        <f>+'CTOS FICHA 904946'!P2099</f>
        <v>0</v>
      </c>
      <c r="E2091" t="str">
        <f>'CTOS FICHA 904664'!C2092&amp;'CTOS FICHA 904664'!D2092&amp;'CTOS FICHA 904664'!E2092&amp;'CTOS FICHA 904664'!F2092&amp;'CTOS FICHA 904664'!G2092&amp;'CTOS FICHA 904664'!H2092&amp;'CTOS FICHA 904664'!I2092&amp;'CTOS FICHA 904664'!Q2092</f>
        <v/>
      </c>
      <c r="F2091" s="8">
        <f>+'CTOS FICHA 904664'!A2092</f>
        <v>0</v>
      </c>
      <c r="G2091" s="8">
        <f>+'CTOS FICHA 904664'!B2092</f>
        <v>0</v>
      </c>
      <c r="H2091" s="8">
        <f>+'CTOS FICHA 904664'!P2092</f>
        <v>0</v>
      </c>
    </row>
    <row r="2092" spans="1:8">
      <c r="A2092" t="str">
        <f>'CTOS FICHA 904946'!C2100&amp;'CTOS FICHA 904946'!D2100&amp;'CTOS FICHA 904946'!E2100&amp;'CTOS FICHA 904946'!F2100&amp;'CTOS FICHA 904946'!G2100&amp;'CTOS FICHA 904946'!H2100&amp;'CTOS FICHA 904946'!I2100</f>
        <v/>
      </c>
      <c r="B2092" s="8">
        <f>+'CTOS FICHA 904946'!A2100</f>
        <v>0</v>
      </c>
      <c r="C2092" s="8">
        <f>+'CTOS FICHA 904946'!B2100</f>
        <v>0</v>
      </c>
      <c r="D2092" s="8">
        <f>+'CTOS FICHA 904946'!P2100</f>
        <v>0</v>
      </c>
      <c r="E2092" t="str">
        <f>'CTOS FICHA 904664'!C2093&amp;'CTOS FICHA 904664'!D2093&amp;'CTOS FICHA 904664'!E2093&amp;'CTOS FICHA 904664'!F2093&amp;'CTOS FICHA 904664'!G2093&amp;'CTOS FICHA 904664'!H2093&amp;'CTOS FICHA 904664'!I2093&amp;'CTOS FICHA 904664'!Q2093</f>
        <v/>
      </c>
      <c r="F2092" s="8">
        <f>+'CTOS FICHA 904664'!A2093</f>
        <v>0</v>
      </c>
      <c r="G2092" s="8">
        <f>+'CTOS FICHA 904664'!B2093</f>
        <v>0</v>
      </c>
      <c r="H2092" s="8">
        <f>+'CTOS FICHA 904664'!P2093</f>
        <v>0</v>
      </c>
    </row>
    <row r="2093" spans="1:8">
      <c r="A2093" t="str">
        <f>'CTOS FICHA 904946'!C2101&amp;'CTOS FICHA 904946'!D2101&amp;'CTOS FICHA 904946'!E2101&amp;'CTOS FICHA 904946'!F2101&amp;'CTOS FICHA 904946'!G2101&amp;'CTOS FICHA 904946'!H2101&amp;'CTOS FICHA 904946'!I2101</f>
        <v/>
      </c>
      <c r="B2093" s="8">
        <f>+'CTOS FICHA 904946'!A2101</f>
        <v>0</v>
      </c>
      <c r="C2093" s="8">
        <f>+'CTOS FICHA 904946'!B2101</f>
        <v>0</v>
      </c>
      <c r="D2093" s="8">
        <f>+'CTOS FICHA 904946'!P2101</f>
        <v>0</v>
      </c>
      <c r="E2093" t="str">
        <f>'CTOS FICHA 904664'!C2094&amp;'CTOS FICHA 904664'!D2094&amp;'CTOS FICHA 904664'!E2094&amp;'CTOS FICHA 904664'!F2094&amp;'CTOS FICHA 904664'!G2094&amp;'CTOS FICHA 904664'!H2094&amp;'CTOS FICHA 904664'!I2094&amp;'CTOS FICHA 904664'!Q2094</f>
        <v/>
      </c>
      <c r="F2093" s="8">
        <f>+'CTOS FICHA 904664'!A2094</f>
        <v>0</v>
      </c>
      <c r="G2093" s="8">
        <f>+'CTOS FICHA 904664'!B2094</f>
        <v>0</v>
      </c>
      <c r="H2093" s="8">
        <f>+'CTOS FICHA 904664'!P2094</f>
        <v>0</v>
      </c>
    </row>
    <row r="2094" spans="1:8">
      <c r="A2094" t="str">
        <f>'CTOS FICHA 904946'!C2102&amp;'CTOS FICHA 904946'!D2102&amp;'CTOS FICHA 904946'!E2102&amp;'CTOS FICHA 904946'!F2102&amp;'CTOS FICHA 904946'!G2102&amp;'CTOS FICHA 904946'!H2102&amp;'CTOS FICHA 904946'!I2102</f>
        <v/>
      </c>
      <c r="B2094" s="8">
        <f>+'CTOS FICHA 904946'!A2102</f>
        <v>0</v>
      </c>
      <c r="C2094" s="8">
        <f>+'CTOS FICHA 904946'!B2102</f>
        <v>0</v>
      </c>
      <c r="D2094" s="8">
        <f>+'CTOS FICHA 904946'!P2102</f>
        <v>0</v>
      </c>
      <c r="E2094" t="str">
        <f>'CTOS FICHA 904664'!C2095&amp;'CTOS FICHA 904664'!D2095&amp;'CTOS FICHA 904664'!E2095&amp;'CTOS FICHA 904664'!F2095&amp;'CTOS FICHA 904664'!G2095&amp;'CTOS FICHA 904664'!H2095&amp;'CTOS FICHA 904664'!I2095&amp;'CTOS FICHA 904664'!Q2095</f>
        <v/>
      </c>
      <c r="F2094" s="8">
        <f>+'CTOS FICHA 904664'!A2095</f>
        <v>0</v>
      </c>
      <c r="G2094" s="8">
        <f>+'CTOS FICHA 904664'!B2095</f>
        <v>0</v>
      </c>
      <c r="H2094" s="8">
        <f>+'CTOS FICHA 904664'!P2095</f>
        <v>0</v>
      </c>
    </row>
    <row r="2095" spans="1:8">
      <c r="A2095" t="str">
        <f>'CTOS FICHA 904946'!C2103&amp;'CTOS FICHA 904946'!D2103&amp;'CTOS FICHA 904946'!E2103&amp;'CTOS FICHA 904946'!F2103&amp;'CTOS FICHA 904946'!G2103&amp;'CTOS FICHA 904946'!H2103&amp;'CTOS FICHA 904946'!I2103</f>
        <v/>
      </c>
      <c r="B2095" s="8">
        <f>+'CTOS FICHA 904946'!A2103</f>
        <v>0</v>
      </c>
      <c r="C2095" s="8">
        <f>+'CTOS FICHA 904946'!B2103</f>
        <v>0</v>
      </c>
      <c r="D2095" s="8">
        <f>+'CTOS FICHA 904946'!P2103</f>
        <v>0</v>
      </c>
      <c r="E2095" t="str">
        <f>'CTOS FICHA 904664'!C2096&amp;'CTOS FICHA 904664'!D2096&amp;'CTOS FICHA 904664'!E2096&amp;'CTOS FICHA 904664'!F2096&amp;'CTOS FICHA 904664'!G2096&amp;'CTOS FICHA 904664'!H2096&amp;'CTOS FICHA 904664'!I2096&amp;'CTOS FICHA 904664'!Q2096</f>
        <v/>
      </c>
      <c r="F2095" s="8">
        <f>+'CTOS FICHA 904664'!A2096</f>
        <v>0</v>
      </c>
      <c r="G2095" s="8">
        <f>+'CTOS FICHA 904664'!B2096</f>
        <v>0</v>
      </c>
      <c r="H2095" s="8">
        <f>+'CTOS FICHA 904664'!P2096</f>
        <v>0</v>
      </c>
    </row>
    <row r="2096" spans="1:8">
      <c r="A2096" t="str">
        <f>'CTOS FICHA 904946'!C2104&amp;'CTOS FICHA 904946'!D2104&amp;'CTOS FICHA 904946'!E2104&amp;'CTOS FICHA 904946'!F2104&amp;'CTOS FICHA 904946'!G2104&amp;'CTOS FICHA 904946'!H2104&amp;'CTOS FICHA 904946'!I2104</f>
        <v/>
      </c>
      <c r="B2096" s="8">
        <f>+'CTOS FICHA 904946'!A2104</f>
        <v>0</v>
      </c>
      <c r="C2096" s="8">
        <f>+'CTOS FICHA 904946'!B2104</f>
        <v>0</v>
      </c>
      <c r="D2096" s="8">
        <f>+'CTOS FICHA 904946'!P2104</f>
        <v>0</v>
      </c>
      <c r="E2096" t="str">
        <f>'CTOS FICHA 904664'!C2097&amp;'CTOS FICHA 904664'!D2097&amp;'CTOS FICHA 904664'!E2097&amp;'CTOS FICHA 904664'!F2097&amp;'CTOS FICHA 904664'!G2097&amp;'CTOS FICHA 904664'!H2097&amp;'CTOS FICHA 904664'!I2097&amp;'CTOS FICHA 904664'!Q2097</f>
        <v/>
      </c>
      <c r="F2096" s="8">
        <f>+'CTOS FICHA 904664'!A2097</f>
        <v>0</v>
      </c>
      <c r="G2096" s="8">
        <f>+'CTOS FICHA 904664'!B2097</f>
        <v>0</v>
      </c>
      <c r="H2096" s="8">
        <f>+'CTOS FICHA 904664'!P2097</f>
        <v>0</v>
      </c>
    </row>
    <row r="2097" spans="1:8">
      <c r="A2097" t="str">
        <f>'CTOS FICHA 904946'!C2105&amp;'CTOS FICHA 904946'!D2105&amp;'CTOS FICHA 904946'!E2105&amp;'CTOS FICHA 904946'!F2105&amp;'CTOS FICHA 904946'!G2105&amp;'CTOS FICHA 904946'!H2105&amp;'CTOS FICHA 904946'!I2105</f>
        <v/>
      </c>
      <c r="B2097" s="8">
        <f>+'CTOS FICHA 904946'!A2105</f>
        <v>0</v>
      </c>
      <c r="C2097" s="8">
        <f>+'CTOS FICHA 904946'!B2105</f>
        <v>0</v>
      </c>
      <c r="D2097" s="8">
        <f>+'CTOS FICHA 904946'!P2105</f>
        <v>0</v>
      </c>
      <c r="E2097" t="str">
        <f>'CTOS FICHA 904664'!C2098&amp;'CTOS FICHA 904664'!D2098&amp;'CTOS FICHA 904664'!E2098&amp;'CTOS FICHA 904664'!F2098&amp;'CTOS FICHA 904664'!G2098&amp;'CTOS FICHA 904664'!H2098&amp;'CTOS FICHA 904664'!I2098&amp;'CTOS FICHA 904664'!Q2098</f>
        <v/>
      </c>
      <c r="F2097" s="8">
        <f>+'CTOS FICHA 904664'!A2098</f>
        <v>0</v>
      </c>
      <c r="G2097" s="8">
        <f>+'CTOS FICHA 904664'!B2098</f>
        <v>0</v>
      </c>
      <c r="H2097" s="8">
        <f>+'CTOS FICHA 904664'!P2098</f>
        <v>0</v>
      </c>
    </row>
    <row r="2098" spans="1:8">
      <c r="A2098" t="str">
        <f>'CTOS FICHA 904946'!C2106&amp;'CTOS FICHA 904946'!D2106&amp;'CTOS FICHA 904946'!E2106&amp;'CTOS FICHA 904946'!F2106&amp;'CTOS FICHA 904946'!G2106&amp;'CTOS FICHA 904946'!H2106&amp;'CTOS FICHA 904946'!I2106</f>
        <v/>
      </c>
      <c r="B2098" s="8">
        <f>+'CTOS FICHA 904946'!A2106</f>
        <v>0</v>
      </c>
      <c r="C2098" s="8">
        <f>+'CTOS FICHA 904946'!B2106</f>
        <v>0</v>
      </c>
      <c r="D2098" s="8">
        <f>+'CTOS FICHA 904946'!P2106</f>
        <v>0</v>
      </c>
      <c r="E2098" t="str">
        <f>'CTOS FICHA 904664'!C2099&amp;'CTOS FICHA 904664'!D2099&amp;'CTOS FICHA 904664'!E2099&amp;'CTOS FICHA 904664'!F2099&amp;'CTOS FICHA 904664'!G2099&amp;'CTOS FICHA 904664'!H2099&amp;'CTOS FICHA 904664'!I2099&amp;'CTOS FICHA 904664'!Q2099</f>
        <v/>
      </c>
      <c r="F2098" s="8">
        <f>+'CTOS FICHA 904664'!A2099</f>
        <v>0</v>
      </c>
      <c r="G2098" s="8">
        <f>+'CTOS FICHA 904664'!B2099</f>
        <v>0</v>
      </c>
      <c r="H2098" s="8">
        <f>+'CTOS FICHA 904664'!P2099</f>
        <v>0</v>
      </c>
    </row>
    <row r="2099" spans="1:8">
      <c r="A2099" t="str">
        <f>'CTOS FICHA 904946'!C2107&amp;'CTOS FICHA 904946'!D2107&amp;'CTOS FICHA 904946'!E2107&amp;'CTOS FICHA 904946'!F2107&amp;'CTOS FICHA 904946'!G2107&amp;'CTOS FICHA 904946'!H2107&amp;'CTOS FICHA 904946'!I2107</f>
        <v/>
      </c>
      <c r="B2099" s="8">
        <f>+'CTOS FICHA 904946'!A2107</f>
        <v>0</v>
      </c>
      <c r="C2099" s="8">
        <f>+'CTOS FICHA 904946'!B2107</f>
        <v>0</v>
      </c>
      <c r="D2099" s="8">
        <f>+'CTOS FICHA 904946'!P2107</f>
        <v>0</v>
      </c>
      <c r="E2099" t="str">
        <f>'CTOS FICHA 904664'!C2100&amp;'CTOS FICHA 904664'!D2100&amp;'CTOS FICHA 904664'!E2100&amp;'CTOS FICHA 904664'!F2100&amp;'CTOS FICHA 904664'!G2100&amp;'CTOS FICHA 904664'!H2100&amp;'CTOS FICHA 904664'!I2100&amp;'CTOS FICHA 904664'!Q2100</f>
        <v/>
      </c>
      <c r="F2099" s="8">
        <f>+'CTOS FICHA 904664'!A2100</f>
        <v>0</v>
      </c>
      <c r="G2099" s="8">
        <f>+'CTOS FICHA 904664'!B2100</f>
        <v>0</v>
      </c>
      <c r="H2099" s="8">
        <f>+'CTOS FICHA 904664'!P2100</f>
        <v>0</v>
      </c>
    </row>
    <row r="2100" spans="1:8">
      <c r="A2100" t="str">
        <f>'CTOS FICHA 904946'!C2108&amp;'CTOS FICHA 904946'!D2108&amp;'CTOS FICHA 904946'!E2108&amp;'CTOS FICHA 904946'!F2108&amp;'CTOS FICHA 904946'!G2108&amp;'CTOS FICHA 904946'!H2108&amp;'CTOS FICHA 904946'!I2108</f>
        <v/>
      </c>
      <c r="B2100" s="8">
        <f>+'CTOS FICHA 904946'!A2108</f>
        <v>0</v>
      </c>
      <c r="C2100" s="8">
        <f>+'CTOS FICHA 904946'!B2108</f>
        <v>0</v>
      </c>
      <c r="D2100" s="8">
        <f>+'CTOS FICHA 904946'!P2108</f>
        <v>0</v>
      </c>
      <c r="E2100" t="str">
        <f>'CTOS FICHA 904664'!C2101&amp;'CTOS FICHA 904664'!D2101&amp;'CTOS FICHA 904664'!E2101&amp;'CTOS FICHA 904664'!F2101&amp;'CTOS FICHA 904664'!G2101&amp;'CTOS FICHA 904664'!H2101&amp;'CTOS FICHA 904664'!I2101&amp;'CTOS FICHA 904664'!Q2101</f>
        <v/>
      </c>
      <c r="F2100" s="8">
        <f>+'CTOS FICHA 904664'!A2101</f>
        <v>0</v>
      </c>
      <c r="G2100" s="8">
        <f>+'CTOS FICHA 904664'!B2101</f>
        <v>0</v>
      </c>
      <c r="H2100" s="8">
        <f>+'CTOS FICHA 904664'!P2101</f>
        <v>0</v>
      </c>
    </row>
    <row r="2101" spans="1:8">
      <c r="A2101" t="str">
        <f>'CTOS FICHA 904946'!C2109&amp;'CTOS FICHA 904946'!D2109&amp;'CTOS FICHA 904946'!E2109&amp;'CTOS FICHA 904946'!F2109&amp;'CTOS FICHA 904946'!G2109&amp;'CTOS FICHA 904946'!H2109&amp;'CTOS FICHA 904946'!I2109</f>
        <v/>
      </c>
      <c r="B2101" s="8">
        <f>+'CTOS FICHA 904946'!A2109</f>
        <v>0</v>
      </c>
      <c r="C2101" s="8">
        <f>+'CTOS FICHA 904946'!B2109</f>
        <v>0</v>
      </c>
      <c r="D2101" s="8">
        <f>+'CTOS FICHA 904946'!P2109</f>
        <v>0</v>
      </c>
      <c r="E2101" t="str">
        <f>'CTOS FICHA 904664'!C2102&amp;'CTOS FICHA 904664'!D2102&amp;'CTOS FICHA 904664'!E2102&amp;'CTOS FICHA 904664'!F2102&amp;'CTOS FICHA 904664'!G2102&amp;'CTOS FICHA 904664'!H2102&amp;'CTOS FICHA 904664'!I2102&amp;'CTOS FICHA 904664'!Q2102</f>
        <v/>
      </c>
      <c r="F2101" s="8">
        <f>+'CTOS FICHA 904664'!A2102</f>
        <v>0</v>
      </c>
      <c r="G2101" s="8">
        <f>+'CTOS FICHA 904664'!B2102</f>
        <v>0</v>
      </c>
      <c r="H2101" s="8">
        <f>+'CTOS FICHA 904664'!P2102</f>
        <v>0</v>
      </c>
    </row>
    <row r="2102" spans="1:8">
      <c r="A2102" t="str">
        <f>'CTOS FICHA 904946'!C2110&amp;'CTOS FICHA 904946'!D2110&amp;'CTOS FICHA 904946'!E2110&amp;'CTOS FICHA 904946'!F2110&amp;'CTOS FICHA 904946'!G2110&amp;'CTOS FICHA 904946'!H2110&amp;'CTOS FICHA 904946'!I2110</f>
        <v/>
      </c>
      <c r="B2102" s="8">
        <f>+'CTOS FICHA 904946'!A2110</f>
        <v>0</v>
      </c>
      <c r="C2102" s="8">
        <f>+'CTOS FICHA 904946'!B2110</f>
        <v>0</v>
      </c>
      <c r="D2102" s="8">
        <f>+'CTOS FICHA 904946'!P2110</f>
        <v>0</v>
      </c>
      <c r="E2102" t="str">
        <f>'CTOS FICHA 904664'!C2103&amp;'CTOS FICHA 904664'!D2103&amp;'CTOS FICHA 904664'!E2103&amp;'CTOS FICHA 904664'!F2103&amp;'CTOS FICHA 904664'!G2103&amp;'CTOS FICHA 904664'!H2103&amp;'CTOS FICHA 904664'!I2103&amp;'CTOS FICHA 904664'!Q2103</f>
        <v/>
      </c>
      <c r="F2102" s="8">
        <f>+'CTOS FICHA 904664'!A2103</f>
        <v>0</v>
      </c>
      <c r="G2102" s="8">
        <f>+'CTOS FICHA 904664'!B2103</f>
        <v>0</v>
      </c>
      <c r="H2102" s="8">
        <f>+'CTOS FICHA 904664'!P2103</f>
        <v>0</v>
      </c>
    </row>
    <row r="2103" spans="1:8">
      <c r="A2103" t="str">
        <f>'CTOS FICHA 904946'!C2111&amp;'CTOS FICHA 904946'!D2111&amp;'CTOS FICHA 904946'!E2111&amp;'CTOS FICHA 904946'!F2111&amp;'CTOS FICHA 904946'!G2111&amp;'CTOS FICHA 904946'!H2111&amp;'CTOS FICHA 904946'!I2111</f>
        <v/>
      </c>
      <c r="B2103" s="8">
        <f>+'CTOS FICHA 904946'!A2111</f>
        <v>0</v>
      </c>
      <c r="C2103" s="8">
        <f>+'CTOS FICHA 904946'!B2111</f>
        <v>0</v>
      </c>
      <c r="D2103" s="8">
        <f>+'CTOS FICHA 904946'!P2111</f>
        <v>0</v>
      </c>
      <c r="E2103" t="str">
        <f>'CTOS FICHA 904664'!C2104&amp;'CTOS FICHA 904664'!D2104&amp;'CTOS FICHA 904664'!E2104&amp;'CTOS FICHA 904664'!F2104&amp;'CTOS FICHA 904664'!G2104&amp;'CTOS FICHA 904664'!H2104&amp;'CTOS FICHA 904664'!I2104&amp;'CTOS FICHA 904664'!Q2104</f>
        <v/>
      </c>
      <c r="F2103" s="8">
        <f>+'CTOS FICHA 904664'!A2104</f>
        <v>0</v>
      </c>
      <c r="G2103" s="8">
        <f>+'CTOS FICHA 904664'!B2104</f>
        <v>0</v>
      </c>
      <c r="H2103" s="8">
        <f>+'CTOS FICHA 904664'!P2104</f>
        <v>0</v>
      </c>
    </row>
    <row r="2104" spans="1:8">
      <c r="A2104" t="str">
        <f>'CTOS FICHA 904946'!C2112&amp;'CTOS FICHA 904946'!D2112&amp;'CTOS FICHA 904946'!E2112&amp;'CTOS FICHA 904946'!F2112&amp;'CTOS FICHA 904946'!G2112&amp;'CTOS FICHA 904946'!H2112&amp;'CTOS FICHA 904946'!I2112</f>
        <v/>
      </c>
      <c r="B2104" s="8">
        <f>+'CTOS FICHA 904946'!A2112</f>
        <v>0</v>
      </c>
      <c r="C2104" s="8">
        <f>+'CTOS FICHA 904946'!B2112</f>
        <v>0</v>
      </c>
      <c r="D2104" s="8">
        <f>+'CTOS FICHA 904946'!P2112</f>
        <v>0</v>
      </c>
      <c r="E2104" t="str">
        <f>'CTOS FICHA 904664'!C2105&amp;'CTOS FICHA 904664'!D2105&amp;'CTOS FICHA 904664'!E2105&amp;'CTOS FICHA 904664'!F2105&amp;'CTOS FICHA 904664'!G2105&amp;'CTOS FICHA 904664'!H2105&amp;'CTOS FICHA 904664'!I2105&amp;'CTOS FICHA 904664'!Q2105</f>
        <v/>
      </c>
      <c r="F2104" s="8">
        <f>+'CTOS FICHA 904664'!A2105</f>
        <v>0</v>
      </c>
      <c r="G2104" s="8">
        <f>+'CTOS FICHA 904664'!B2105</f>
        <v>0</v>
      </c>
      <c r="H2104" s="8">
        <f>+'CTOS FICHA 904664'!P2105</f>
        <v>0</v>
      </c>
    </row>
    <row r="2105" spans="1:8">
      <c r="A2105" t="str">
        <f>'CTOS FICHA 904946'!C2113&amp;'CTOS FICHA 904946'!D2113&amp;'CTOS FICHA 904946'!E2113&amp;'CTOS FICHA 904946'!F2113&amp;'CTOS FICHA 904946'!G2113&amp;'CTOS FICHA 904946'!H2113&amp;'CTOS FICHA 904946'!I2113</f>
        <v/>
      </c>
      <c r="B2105" s="8">
        <f>+'CTOS FICHA 904946'!A2113</f>
        <v>0</v>
      </c>
      <c r="C2105" s="8">
        <f>+'CTOS FICHA 904946'!B2113</f>
        <v>0</v>
      </c>
      <c r="D2105" s="8">
        <f>+'CTOS FICHA 904946'!P2113</f>
        <v>0</v>
      </c>
      <c r="E2105" t="str">
        <f>'CTOS FICHA 904664'!C2106&amp;'CTOS FICHA 904664'!D2106&amp;'CTOS FICHA 904664'!E2106&amp;'CTOS FICHA 904664'!F2106&amp;'CTOS FICHA 904664'!G2106&amp;'CTOS FICHA 904664'!H2106&amp;'CTOS FICHA 904664'!I2106&amp;'CTOS FICHA 904664'!Q2106</f>
        <v/>
      </c>
      <c r="F2105" s="8">
        <f>+'CTOS FICHA 904664'!A2106</f>
        <v>0</v>
      </c>
      <c r="G2105" s="8">
        <f>+'CTOS FICHA 904664'!B2106</f>
        <v>0</v>
      </c>
      <c r="H2105" s="8">
        <f>+'CTOS FICHA 904664'!P2106</f>
        <v>0</v>
      </c>
    </row>
    <row r="2106" spans="1:8">
      <c r="A2106" t="str">
        <f>'CTOS FICHA 904946'!C2114&amp;'CTOS FICHA 904946'!D2114&amp;'CTOS FICHA 904946'!E2114&amp;'CTOS FICHA 904946'!F2114&amp;'CTOS FICHA 904946'!G2114&amp;'CTOS FICHA 904946'!H2114&amp;'CTOS FICHA 904946'!I2114</f>
        <v/>
      </c>
      <c r="B2106" s="8">
        <f>+'CTOS FICHA 904946'!A2114</f>
        <v>0</v>
      </c>
      <c r="C2106" s="8">
        <f>+'CTOS FICHA 904946'!B2114</f>
        <v>0</v>
      </c>
      <c r="D2106" s="8">
        <f>+'CTOS FICHA 904946'!P2114</f>
        <v>0</v>
      </c>
      <c r="E2106" t="str">
        <f>'CTOS FICHA 904664'!C2107&amp;'CTOS FICHA 904664'!D2107&amp;'CTOS FICHA 904664'!E2107&amp;'CTOS FICHA 904664'!F2107&amp;'CTOS FICHA 904664'!G2107&amp;'CTOS FICHA 904664'!H2107&amp;'CTOS FICHA 904664'!I2107&amp;'CTOS FICHA 904664'!Q2107</f>
        <v/>
      </c>
      <c r="F2106" s="8">
        <f>+'CTOS FICHA 904664'!A2107</f>
        <v>0</v>
      </c>
      <c r="G2106" s="8">
        <f>+'CTOS FICHA 904664'!B2107</f>
        <v>0</v>
      </c>
      <c r="H2106" s="8">
        <f>+'CTOS FICHA 904664'!P2107</f>
        <v>0</v>
      </c>
    </row>
    <row r="2107" spans="1:8">
      <c r="A2107" t="str">
        <f>'CTOS FICHA 904946'!C2115&amp;'CTOS FICHA 904946'!D2115&amp;'CTOS FICHA 904946'!E2115&amp;'CTOS FICHA 904946'!F2115&amp;'CTOS FICHA 904946'!G2115&amp;'CTOS FICHA 904946'!H2115&amp;'CTOS FICHA 904946'!I2115</f>
        <v/>
      </c>
      <c r="B2107" s="8">
        <f>+'CTOS FICHA 904946'!A2115</f>
        <v>0</v>
      </c>
      <c r="C2107" s="8">
        <f>+'CTOS FICHA 904946'!B2115</f>
        <v>0</v>
      </c>
      <c r="D2107" s="8">
        <f>+'CTOS FICHA 904946'!P2115</f>
        <v>0</v>
      </c>
      <c r="E2107" t="str">
        <f>'CTOS FICHA 904664'!C2108&amp;'CTOS FICHA 904664'!D2108&amp;'CTOS FICHA 904664'!E2108&amp;'CTOS FICHA 904664'!F2108&amp;'CTOS FICHA 904664'!G2108&amp;'CTOS FICHA 904664'!H2108&amp;'CTOS FICHA 904664'!I2108&amp;'CTOS FICHA 904664'!Q2108</f>
        <v/>
      </c>
      <c r="F2107" s="8">
        <f>+'CTOS FICHA 904664'!A2108</f>
        <v>0</v>
      </c>
      <c r="G2107" s="8">
        <f>+'CTOS FICHA 904664'!B2108</f>
        <v>0</v>
      </c>
      <c r="H2107" s="8">
        <f>+'CTOS FICHA 904664'!P2108</f>
        <v>0</v>
      </c>
    </row>
    <row r="2108" spans="1:8">
      <c r="A2108" t="str">
        <f>'CTOS FICHA 904946'!C2116&amp;'CTOS FICHA 904946'!D2116&amp;'CTOS FICHA 904946'!E2116&amp;'CTOS FICHA 904946'!F2116&amp;'CTOS FICHA 904946'!G2116&amp;'CTOS FICHA 904946'!H2116&amp;'CTOS FICHA 904946'!I2116</f>
        <v/>
      </c>
      <c r="B2108" s="8">
        <f>+'CTOS FICHA 904946'!A2116</f>
        <v>0</v>
      </c>
      <c r="C2108" s="8">
        <f>+'CTOS FICHA 904946'!B2116</f>
        <v>0</v>
      </c>
      <c r="D2108" s="8">
        <f>+'CTOS FICHA 904946'!P2116</f>
        <v>0</v>
      </c>
      <c r="E2108" t="str">
        <f>'CTOS FICHA 904664'!C2109&amp;'CTOS FICHA 904664'!D2109&amp;'CTOS FICHA 904664'!E2109&amp;'CTOS FICHA 904664'!F2109&amp;'CTOS FICHA 904664'!G2109&amp;'CTOS FICHA 904664'!H2109&amp;'CTOS FICHA 904664'!I2109&amp;'CTOS FICHA 904664'!Q2109</f>
        <v/>
      </c>
      <c r="F2108" s="8">
        <f>+'CTOS FICHA 904664'!A2109</f>
        <v>0</v>
      </c>
      <c r="G2108" s="8">
        <f>+'CTOS FICHA 904664'!B2109</f>
        <v>0</v>
      </c>
      <c r="H2108" s="8">
        <f>+'CTOS FICHA 904664'!P2109</f>
        <v>0</v>
      </c>
    </row>
    <row r="2109" spans="1:8">
      <c r="A2109" t="str">
        <f>'CTOS FICHA 904946'!C2117&amp;'CTOS FICHA 904946'!D2117&amp;'CTOS FICHA 904946'!E2117&amp;'CTOS FICHA 904946'!F2117&amp;'CTOS FICHA 904946'!G2117&amp;'CTOS FICHA 904946'!H2117&amp;'CTOS FICHA 904946'!I2117</f>
        <v/>
      </c>
      <c r="B2109" s="8">
        <f>+'CTOS FICHA 904946'!A2117</f>
        <v>0</v>
      </c>
      <c r="C2109" s="8">
        <f>+'CTOS FICHA 904946'!B2117</f>
        <v>0</v>
      </c>
      <c r="D2109" s="8">
        <f>+'CTOS FICHA 904946'!P2117</f>
        <v>0</v>
      </c>
      <c r="E2109" t="str">
        <f>'CTOS FICHA 904664'!C2110&amp;'CTOS FICHA 904664'!D2110&amp;'CTOS FICHA 904664'!E2110&amp;'CTOS FICHA 904664'!F2110&amp;'CTOS FICHA 904664'!G2110&amp;'CTOS FICHA 904664'!H2110&amp;'CTOS FICHA 904664'!I2110&amp;'CTOS FICHA 904664'!Q2110</f>
        <v/>
      </c>
      <c r="F2109" s="8">
        <f>+'CTOS FICHA 904664'!A2110</f>
        <v>0</v>
      </c>
      <c r="G2109" s="8">
        <f>+'CTOS FICHA 904664'!B2110</f>
        <v>0</v>
      </c>
      <c r="H2109" s="8">
        <f>+'CTOS FICHA 904664'!P2110</f>
        <v>0</v>
      </c>
    </row>
    <row r="2110" spans="1:8">
      <c r="A2110" t="str">
        <f>'CTOS FICHA 904946'!C2118&amp;'CTOS FICHA 904946'!D2118&amp;'CTOS FICHA 904946'!E2118&amp;'CTOS FICHA 904946'!F2118&amp;'CTOS FICHA 904946'!G2118&amp;'CTOS FICHA 904946'!H2118&amp;'CTOS FICHA 904946'!I2118</f>
        <v/>
      </c>
      <c r="B2110" s="8">
        <f>+'CTOS FICHA 904946'!A2118</f>
        <v>0</v>
      </c>
      <c r="C2110" s="8">
        <f>+'CTOS FICHA 904946'!B2118</f>
        <v>0</v>
      </c>
      <c r="D2110" s="8">
        <f>+'CTOS FICHA 904946'!P2118</f>
        <v>0</v>
      </c>
      <c r="E2110" t="str">
        <f>'CTOS FICHA 904664'!C2111&amp;'CTOS FICHA 904664'!D2111&amp;'CTOS FICHA 904664'!E2111&amp;'CTOS FICHA 904664'!F2111&amp;'CTOS FICHA 904664'!G2111&amp;'CTOS FICHA 904664'!H2111&amp;'CTOS FICHA 904664'!I2111&amp;'CTOS FICHA 904664'!Q2111</f>
        <v/>
      </c>
      <c r="F2110" s="8">
        <f>+'CTOS FICHA 904664'!A2111</f>
        <v>0</v>
      </c>
      <c r="G2110" s="8">
        <f>+'CTOS FICHA 904664'!B2111</f>
        <v>0</v>
      </c>
      <c r="H2110" s="8">
        <f>+'CTOS FICHA 904664'!P2111</f>
        <v>0</v>
      </c>
    </row>
    <row r="2111" spans="1:8">
      <c r="A2111" t="str">
        <f>'CTOS FICHA 904946'!C2119&amp;'CTOS FICHA 904946'!D2119&amp;'CTOS FICHA 904946'!E2119&amp;'CTOS FICHA 904946'!F2119&amp;'CTOS FICHA 904946'!G2119&amp;'CTOS FICHA 904946'!H2119&amp;'CTOS FICHA 904946'!I2119</f>
        <v/>
      </c>
      <c r="B2111" s="8">
        <f>+'CTOS FICHA 904946'!A2119</f>
        <v>0</v>
      </c>
      <c r="C2111" s="8">
        <f>+'CTOS FICHA 904946'!B2119</f>
        <v>0</v>
      </c>
      <c r="D2111" s="8">
        <f>+'CTOS FICHA 904946'!P2119</f>
        <v>0</v>
      </c>
      <c r="E2111" t="str">
        <f>'CTOS FICHA 904664'!C2112&amp;'CTOS FICHA 904664'!D2112&amp;'CTOS FICHA 904664'!E2112&amp;'CTOS FICHA 904664'!F2112&amp;'CTOS FICHA 904664'!G2112&amp;'CTOS FICHA 904664'!H2112&amp;'CTOS FICHA 904664'!I2112&amp;'CTOS FICHA 904664'!Q2112</f>
        <v/>
      </c>
      <c r="F2111" s="8">
        <f>+'CTOS FICHA 904664'!A2112</f>
        <v>0</v>
      </c>
      <c r="G2111" s="8">
        <f>+'CTOS FICHA 904664'!B2112</f>
        <v>0</v>
      </c>
      <c r="H2111" s="8">
        <f>+'CTOS FICHA 904664'!P2112</f>
        <v>0</v>
      </c>
    </row>
    <row r="2112" spans="1:8">
      <c r="A2112" t="str">
        <f>'CTOS FICHA 904946'!C2120&amp;'CTOS FICHA 904946'!D2120&amp;'CTOS FICHA 904946'!E2120&amp;'CTOS FICHA 904946'!F2120&amp;'CTOS FICHA 904946'!G2120&amp;'CTOS FICHA 904946'!H2120&amp;'CTOS FICHA 904946'!I2120</f>
        <v/>
      </c>
      <c r="B2112" s="8">
        <f>+'CTOS FICHA 904946'!A2120</f>
        <v>0</v>
      </c>
      <c r="C2112" s="8">
        <f>+'CTOS FICHA 904946'!B2120</f>
        <v>0</v>
      </c>
      <c r="D2112" s="8">
        <f>+'CTOS FICHA 904946'!P2120</f>
        <v>0</v>
      </c>
      <c r="E2112" t="str">
        <f>'CTOS FICHA 904664'!C2113&amp;'CTOS FICHA 904664'!D2113&amp;'CTOS FICHA 904664'!E2113&amp;'CTOS FICHA 904664'!F2113&amp;'CTOS FICHA 904664'!G2113&amp;'CTOS FICHA 904664'!H2113&amp;'CTOS FICHA 904664'!I2113&amp;'CTOS FICHA 904664'!Q2113</f>
        <v/>
      </c>
      <c r="F2112" s="8">
        <f>+'CTOS FICHA 904664'!A2113</f>
        <v>0</v>
      </c>
      <c r="G2112" s="8">
        <f>+'CTOS FICHA 904664'!B2113</f>
        <v>0</v>
      </c>
      <c r="H2112" s="8">
        <f>+'CTOS FICHA 904664'!P2113</f>
        <v>0</v>
      </c>
    </row>
    <row r="2113" spans="1:8">
      <c r="A2113" t="str">
        <f>'CTOS FICHA 904946'!C2121&amp;'CTOS FICHA 904946'!D2121&amp;'CTOS FICHA 904946'!E2121&amp;'CTOS FICHA 904946'!F2121&amp;'CTOS FICHA 904946'!G2121&amp;'CTOS FICHA 904946'!H2121&amp;'CTOS FICHA 904946'!I2121</f>
        <v/>
      </c>
      <c r="B2113" s="8">
        <f>+'CTOS FICHA 904946'!A2121</f>
        <v>0</v>
      </c>
      <c r="C2113" s="8">
        <f>+'CTOS FICHA 904946'!B2121</f>
        <v>0</v>
      </c>
      <c r="D2113" s="8">
        <f>+'CTOS FICHA 904946'!P2121</f>
        <v>0</v>
      </c>
      <c r="E2113" t="str">
        <f>'CTOS FICHA 904664'!C2114&amp;'CTOS FICHA 904664'!D2114&amp;'CTOS FICHA 904664'!E2114&amp;'CTOS FICHA 904664'!F2114&amp;'CTOS FICHA 904664'!G2114&amp;'CTOS FICHA 904664'!H2114&amp;'CTOS FICHA 904664'!I2114&amp;'CTOS FICHA 904664'!Q2114</f>
        <v/>
      </c>
      <c r="F2113" s="8">
        <f>+'CTOS FICHA 904664'!A2114</f>
        <v>0</v>
      </c>
      <c r="G2113" s="8">
        <f>+'CTOS FICHA 904664'!B2114</f>
        <v>0</v>
      </c>
      <c r="H2113" s="8">
        <f>+'CTOS FICHA 904664'!P2114</f>
        <v>0</v>
      </c>
    </row>
    <row r="2114" spans="1:8">
      <c r="A2114" t="str">
        <f>'CTOS FICHA 904946'!C2122&amp;'CTOS FICHA 904946'!D2122&amp;'CTOS FICHA 904946'!E2122&amp;'CTOS FICHA 904946'!F2122&amp;'CTOS FICHA 904946'!G2122&amp;'CTOS FICHA 904946'!H2122&amp;'CTOS FICHA 904946'!I2122</f>
        <v/>
      </c>
      <c r="B2114" s="8">
        <f>+'CTOS FICHA 904946'!A2122</f>
        <v>0</v>
      </c>
      <c r="C2114" s="8">
        <f>+'CTOS FICHA 904946'!B2122</f>
        <v>0</v>
      </c>
      <c r="D2114" s="8">
        <f>+'CTOS FICHA 904946'!P2122</f>
        <v>0</v>
      </c>
      <c r="E2114" t="str">
        <f>'CTOS FICHA 904664'!C2115&amp;'CTOS FICHA 904664'!D2115&amp;'CTOS FICHA 904664'!E2115&amp;'CTOS FICHA 904664'!F2115&amp;'CTOS FICHA 904664'!G2115&amp;'CTOS FICHA 904664'!H2115&amp;'CTOS FICHA 904664'!I2115&amp;'CTOS FICHA 904664'!Q2115</f>
        <v/>
      </c>
      <c r="F2114" s="8">
        <f>+'CTOS FICHA 904664'!A2115</f>
        <v>0</v>
      </c>
      <c r="G2114" s="8">
        <f>+'CTOS FICHA 904664'!B2115</f>
        <v>0</v>
      </c>
      <c r="H2114" s="8">
        <f>+'CTOS FICHA 904664'!P2115</f>
        <v>0</v>
      </c>
    </row>
    <row r="2115" spans="1:8">
      <c r="A2115" t="str">
        <f>'CTOS FICHA 904946'!C2123&amp;'CTOS FICHA 904946'!D2123&amp;'CTOS FICHA 904946'!E2123&amp;'CTOS FICHA 904946'!F2123&amp;'CTOS FICHA 904946'!G2123&amp;'CTOS FICHA 904946'!H2123&amp;'CTOS FICHA 904946'!I2123</f>
        <v/>
      </c>
      <c r="B2115" s="8">
        <f>+'CTOS FICHA 904946'!A2123</f>
        <v>0</v>
      </c>
      <c r="C2115" s="8">
        <f>+'CTOS FICHA 904946'!B2123</f>
        <v>0</v>
      </c>
      <c r="D2115" s="8">
        <f>+'CTOS FICHA 904946'!P2123</f>
        <v>0</v>
      </c>
      <c r="E2115" t="str">
        <f>'CTOS FICHA 904664'!C2116&amp;'CTOS FICHA 904664'!D2116&amp;'CTOS FICHA 904664'!E2116&amp;'CTOS FICHA 904664'!F2116&amp;'CTOS FICHA 904664'!G2116&amp;'CTOS FICHA 904664'!H2116&amp;'CTOS FICHA 904664'!I2116&amp;'CTOS FICHA 904664'!Q2116</f>
        <v/>
      </c>
      <c r="F2115" s="8">
        <f>+'CTOS FICHA 904664'!A2116</f>
        <v>0</v>
      </c>
      <c r="G2115" s="8">
        <f>+'CTOS FICHA 904664'!B2116</f>
        <v>0</v>
      </c>
      <c r="H2115" s="8">
        <f>+'CTOS FICHA 904664'!P2116</f>
        <v>0</v>
      </c>
    </row>
    <row r="2116" spans="1:8">
      <c r="A2116" t="str">
        <f>'CTOS FICHA 904946'!C2124&amp;'CTOS FICHA 904946'!D2124&amp;'CTOS FICHA 904946'!E2124&amp;'CTOS FICHA 904946'!F2124&amp;'CTOS FICHA 904946'!G2124&amp;'CTOS FICHA 904946'!H2124&amp;'CTOS FICHA 904946'!I2124</f>
        <v/>
      </c>
      <c r="B2116" s="8">
        <f>+'CTOS FICHA 904946'!A2124</f>
        <v>0</v>
      </c>
      <c r="C2116" s="8">
        <f>+'CTOS FICHA 904946'!B2124</f>
        <v>0</v>
      </c>
      <c r="D2116" s="8">
        <f>+'CTOS FICHA 904946'!P2124</f>
        <v>0</v>
      </c>
      <c r="E2116" t="str">
        <f>'CTOS FICHA 904664'!C2117&amp;'CTOS FICHA 904664'!D2117&amp;'CTOS FICHA 904664'!E2117&amp;'CTOS FICHA 904664'!F2117&amp;'CTOS FICHA 904664'!G2117&amp;'CTOS FICHA 904664'!H2117&amp;'CTOS FICHA 904664'!I2117&amp;'CTOS FICHA 904664'!Q2117</f>
        <v/>
      </c>
      <c r="F2116" s="8">
        <f>+'CTOS FICHA 904664'!A2117</f>
        <v>0</v>
      </c>
      <c r="G2116" s="8">
        <f>+'CTOS FICHA 904664'!B2117</f>
        <v>0</v>
      </c>
      <c r="H2116" s="8">
        <f>+'CTOS FICHA 904664'!P2117</f>
        <v>0</v>
      </c>
    </row>
    <row r="2117" spans="1:8">
      <c r="A2117" t="str">
        <f>'CTOS FICHA 904946'!C2125&amp;'CTOS FICHA 904946'!D2125&amp;'CTOS FICHA 904946'!E2125&amp;'CTOS FICHA 904946'!F2125&amp;'CTOS FICHA 904946'!G2125&amp;'CTOS FICHA 904946'!H2125&amp;'CTOS FICHA 904946'!I2125</f>
        <v/>
      </c>
      <c r="B2117" s="8">
        <f>+'CTOS FICHA 904946'!A2125</f>
        <v>0</v>
      </c>
      <c r="C2117" s="8">
        <f>+'CTOS FICHA 904946'!B2125</f>
        <v>0</v>
      </c>
      <c r="D2117" s="8">
        <f>+'CTOS FICHA 904946'!P2125</f>
        <v>0</v>
      </c>
      <c r="E2117" t="str">
        <f>'CTOS FICHA 904664'!C2118&amp;'CTOS FICHA 904664'!D2118&amp;'CTOS FICHA 904664'!E2118&amp;'CTOS FICHA 904664'!F2118&amp;'CTOS FICHA 904664'!G2118&amp;'CTOS FICHA 904664'!H2118&amp;'CTOS FICHA 904664'!I2118&amp;'CTOS FICHA 904664'!Q2118</f>
        <v/>
      </c>
      <c r="F2117" s="8">
        <f>+'CTOS FICHA 904664'!A2118</f>
        <v>0</v>
      </c>
      <c r="G2117" s="8">
        <f>+'CTOS FICHA 904664'!B2118</f>
        <v>0</v>
      </c>
      <c r="H2117" s="8">
        <f>+'CTOS FICHA 904664'!P2118</f>
        <v>0</v>
      </c>
    </row>
    <row r="2118" spans="1:8">
      <c r="A2118" t="str">
        <f>'CTOS FICHA 904946'!C2126&amp;'CTOS FICHA 904946'!D2126&amp;'CTOS FICHA 904946'!E2126&amp;'CTOS FICHA 904946'!F2126&amp;'CTOS FICHA 904946'!G2126&amp;'CTOS FICHA 904946'!H2126&amp;'CTOS FICHA 904946'!I2126</f>
        <v/>
      </c>
      <c r="B2118" s="8">
        <f>+'CTOS FICHA 904946'!A2126</f>
        <v>0</v>
      </c>
      <c r="C2118" s="8">
        <f>+'CTOS FICHA 904946'!B2126</f>
        <v>0</v>
      </c>
      <c r="D2118" s="8">
        <f>+'CTOS FICHA 904946'!P2126</f>
        <v>0</v>
      </c>
      <c r="E2118" t="str">
        <f>'CTOS FICHA 904664'!C2119&amp;'CTOS FICHA 904664'!D2119&amp;'CTOS FICHA 904664'!E2119&amp;'CTOS FICHA 904664'!F2119&amp;'CTOS FICHA 904664'!G2119&amp;'CTOS FICHA 904664'!H2119&amp;'CTOS FICHA 904664'!I2119&amp;'CTOS FICHA 904664'!Q2119</f>
        <v/>
      </c>
      <c r="F2118" s="8">
        <f>+'CTOS FICHA 904664'!A2119</f>
        <v>0</v>
      </c>
      <c r="G2118" s="8">
        <f>+'CTOS FICHA 904664'!B2119</f>
        <v>0</v>
      </c>
      <c r="H2118" s="8">
        <f>+'CTOS FICHA 904664'!P2119</f>
        <v>0</v>
      </c>
    </row>
    <row r="2119" spans="1:8">
      <c r="A2119" t="str">
        <f>'CTOS FICHA 904946'!C2127&amp;'CTOS FICHA 904946'!D2127&amp;'CTOS FICHA 904946'!E2127&amp;'CTOS FICHA 904946'!F2127&amp;'CTOS FICHA 904946'!G2127&amp;'CTOS FICHA 904946'!H2127&amp;'CTOS FICHA 904946'!I2127</f>
        <v/>
      </c>
      <c r="B2119" s="8">
        <f>+'CTOS FICHA 904946'!A2127</f>
        <v>0</v>
      </c>
      <c r="C2119" s="8">
        <f>+'CTOS FICHA 904946'!B2127</f>
        <v>0</v>
      </c>
      <c r="D2119" s="8">
        <f>+'CTOS FICHA 904946'!P2127</f>
        <v>0</v>
      </c>
      <c r="E2119" t="str">
        <f>'CTOS FICHA 904664'!C2120&amp;'CTOS FICHA 904664'!D2120&amp;'CTOS FICHA 904664'!E2120&amp;'CTOS FICHA 904664'!F2120&amp;'CTOS FICHA 904664'!G2120&amp;'CTOS FICHA 904664'!H2120&amp;'CTOS FICHA 904664'!I2120&amp;'CTOS FICHA 904664'!Q2120</f>
        <v/>
      </c>
      <c r="F2119" s="8">
        <f>+'CTOS FICHA 904664'!A2120</f>
        <v>0</v>
      </c>
      <c r="G2119" s="8">
        <f>+'CTOS FICHA 904664'!B2120</f>
        <v>0</v>
      </c>
      <c r="H2119" s="8">
        <f>+'CTOS FICHA 904664'!P2120</f>
        <v>0</v>
      </c>
    </row>
    <row r="2120" spans="1:8">
      <c r="A2120" t="str">
        <f>'CTOS FICHA 904946'!C2128&amp;'CTOS FICHA 904946'!D2128&amp;'CTOS FICHA 904946'!E2128&amp;'CTOS FICHA 904946'!F2128&amp;'CTOS FICHA 904946'!G2128&amp;'CTOS FICHA 904946'!H2128&amp;'CTOS FICHA 904946'!I2128</f>
        <v/>
      </c>
      <c r="B2120" s="8">
        <f>+'CTOS FICHA 904946'!A2128</f>
        <v>0</v>
      </c>
      <c r="C2120" s="8">
        <f>+'CTOS FICHA 904946'!B2128</f>
        <v>0</v>
      </c>
      <c r="D2120" s="8">
        <f>+'CTOS FICHA 904946'!P2128</f>
        <v>0</v>
      </c>
      <c r="E2120" t="str">
        <f>'CTOS FICHA 904664'!C2121&amp;'CTOS FICHA 904664'!D2121&amp;'CTOS FICHA 904664'!E2121&amp;'CTOS FICHA 904664'!F2121&amp;'CTOS FICHA 904664'!G2121&amp;'CTOS FICHA 904664'!H2121&amp;'CTOS FICHA 904664'!I2121&amp;'CTOS FICHA 904664'!Q2121</f>
        <v/>
      </c>
      <c r="F2120" s="8">
        <f>+'CTOS FICHA 904664'!A2121</f>
        <v>0</v>
      </c>
      <c r="G2120" s="8">
        <f>+'CTOS FICHA 904664'!B2121</f>
        <v>0</v>
      </c>
      <c r="H2120" s="8">
        <f>+'CTOS FICHA 904664'!P2121</f>
        <v>0</v>
      </c>
    </row>
    <row r="2121" spans="1:8">
      <c r="A2121" t="str">
        <f>'CTOS FICHA 904946'!C2129&amp;'CTOS FICHA 904946'!D2129&amp;'CTOS FICHA 904946'!E2129&amp;'CTOS FICHA 904946'!F2129&amp;'CTOS FICHA 904946'!G2129&amp;'CTOS FICHA 904946'!H2129&amp;'CTOS FICHA 904946'!I2129</f>
        <v/>
      </c>
      <c r="B2121" s="8">
        <f>+'CTOS FICHA 904946'!A2129</f>
        <v>0</v>
      </c>
      <c r="C2121" s="8">
        <f>+'CTOS FICHA 904946'!B2129</f>
        <v>0</v>
      </c>
      <c r="D2121" s="8">
        <f>+'CTOS FICHA 904946'!P2129</f>
        <v>0</v>
      </c>
      <c r="E2121" t="str">
        <f>'CTOS FICHA 904664'!C2122&amp;'CTOS FICHA 904664'!D2122&amp;'CTOS FICHA 904664'!E2122&amp;'CTOS FICHA 904664'!F2122&amp;'CTOS FICHA 904664'!G2122&amp;'CTOS FICHA 904664'!H2122&amp;'CTOS FICHA 904664'!I2122&amp;'CTOS FICHA 904664'!Q2122</f>
        <v/>
      </c>
      <c r="F2121" s="8">
        <f>+'CTOS FICHA 904664'!A2122</f>
        <v>0</v>
      </c>
      <c r="G2121" s="8">
        <f>+'CTOS FICHA 904664'!B2122</f>
        <v>0</v>
      </c>
      <c r="H2121" s="8">
        <f>+'CTOS FICHA 904664'!P2122</f>
        <v>0</v>
      </c>
    </row>
    <row r="2122" spans="1:8">
      <c r="A2122" t="str">
        <f>'CTOS FICHA 904946'!C2130&amp;'CTOS FICHA 904946'!D2130&amp;'CTOS FICHA 904946'!E2130&amp;'CTOS FICHA 904946'!F2130&amp;'CTOS FICHA 904946'!G2130&amp;'CTOS FICHA 904946'!H2130&amp;'CTOS FICHA 904946'!I2130</f>
        <v/>
      </c>
      <c r="B2122" s="8">
        <f>+'CTOS FICHA 904946'!A2130</f>
        <v>0</v>
      </c>
      <c r="C2122" s="8">
        <f>+'CTOS FICHA 904946'!B2130</f>
        <v>0</v>
      </c>
      <c r="D2122" s="8">
        <f>+'CTOS FICHA 904946'!P2130</f>
        <v>0</v>
      </c>
      <c r="E2122" t="str">
        <f>'CTOS FICHA 904664'!C2123&amp;'CTOS FICHA 904664'!D2123&amp;'CTOS FICHA 904664'!E2123&amp;'CTOS FICHA 904664'!F2123&amp;'CTOS FICHA 904664'!G2123&amp;'CTOS FICHA 904664'!H2123&amp;'CTOS FICHA 904664'!I2123&amp;'CTOS FICHA 904664'!Q2123</f>
        <v/>
      </c>
      <c r="F2122" s="8">
        <f>+'CTOS FICHA 904664'!A2123</f>
        <v>0</v>
      </c>
      <c r="G2122" s="8">
        <f>+'CTOS FICHA 904664'!B2123</f>
        <v>0</v>
      </c>
      <c r="H2122" s="8">
        <f>+'CTOS FICHA 904664'!P2123</f>
        <v>0</v>
      </c>
    </row>
    <row r="2123" spans="1:8">
      <c r="A2123" t="str">
        <f>'CTOS FICHA 904946'!C2131&amp;'CTOS FICHA 904946'!D2131&amp;'CTOS FICHA 904946'!E2131&amp;'CTOS FICHA 904946'!F2131&amp;'CTOS FICHA 904946'!G2131&amp;'CTOS FICHA 904946'!H2131&amp;'CTOS FICHA 904946'!I2131</f>
        <v/>
      </c>
      <c r="B2123" s="8">
        <f>+'CTOS FICHA 904946'!A2131</f>
        <v>0</v>
      </c>
      <c r="C2123" s="8">
        <f>+'CTOS FICHA 904946'!B2131</f>
        <v>0</v>
      </c>
      <c r="D2123" s="8">
        <f>+'CTOS FICHA 904946'!P2131</f>
        <v>0</v>
      </c>
      <c r="E2123" t="str">
        <f>'CTOS FICHA 904664'!C2124&amp;'CTOS FICHA 904664'!D2124&amp;'CTOS FICHA 904664'!E2124&amp;'CTOS FICHA 904664'!F2124&amp;'CTOS FICHA 904664'!G2124&amp;'CTOS FICHA 904664'!H2124&amp;'CTOS FICHA 904664'!I2124&amp;'CTOS FICHA 904664'!Q2124</f>
        <v/>
      </c>
      <c r="F2123" s="8">
        <f>+'CTOS FICHA 904664'!A2124</f>
        <v>0</v>
      </c>
      <c r="G2123" s="8">
        <f>+'CTOS FICHA 904664'!B2124</f>
        <v>0</v>
      </c>
      <c r="H2123" s="8">
        <f>+'CTOS FICHA 904664'!P2124</f>
        <v>0</v>
      </c>
    </row>
    <row r="2124" spans="1:8">
      <c r="A2124" t="str">
        <f>'CTOS FICHA 904946'!C2132&amp;'CTOS FICHA 904946'!D2132&amp;'CTOS FICHA 904946'!E2132&amp;'CTOS FICHA 904946'!F2132&amp;'CTOS FICHA 904946'!G2132&amp;'CTOS FICHA 904946'!H2132&amp;'CTOS FICHA 904946'!I2132</f>
        <v/>
      </c>
      <c r="B2124" s="8">
        <f>+'CTOS FICHA 904946'!A2132</f>
        <v>0</v>
      </c>
      <c r="C2124" s="8">
        <f>+'CTOS FICHA 904946'!B2132</f>
        <v>0</v>
      </c>
      <c r="D2124" s="8">
        <f>+'CTOS FICHA 904946'!P2132</f>
        <v>0</v>
      </c>
      <c r="E2124" t="str">
        <f>'CTOS FICHA 904664'!C2125&amp;'CTOS FICHA 904664'!D2125&amp;'CTOS FICHA 904664'!E2125&amp;'CTOS FICHA 904664'!F2125&amp;'CTOS FICHA 904664'!G2125&amp;'CTOS FICHA 904664'!H2125&amp;'CTOS FICHA 904664'!I2125&amp;'CTOS FICHA 904664'!Q2125</f>
        <v/>
      </c>
      <c r="F2124" s="8">
        <f>+'CTOS FICHA 904664'!A2125</f>
        <v>0</v>
      </c>
      <c r="G2124" s="8">
        <f>+'CTOS FICHA 904664'!B2125</f>
        <v>0</v>
      </c>
      <c r="H2124" s="8">
        <f>+'CTOS FICHA 904664'!P2125</f>
        <v>0</v>
      </c>
    </row>
    <row r="2125" spans="1:8">
      <c r="A2125" t="str">
        <f>'CTOS FICHA 904946'!C2133&amp;'CTOS FICHA 904946'!D2133&amp;'CTOS FICHA 904946'!E2133&amp;'CTOS FICHA 904946'!F2133&amp;'CTOS FICHA 904946'!G2133&amp;'CTOS FICHA 904946'!H2133&amp;'CTOS FICHA 904946'!I2133</f>
        <v/>
      </c>
      <c r="B2125" s="8">
        <f>+'CTOS FICHA 904946'!A2133</f>
        <v>0</v>
      </c>
      <c r="C2125" s="8">
        <f>+'CTOS FICHA 904946'!B2133</f>
        <v>0</v>
      </c>
      <c r="D2125" s="8">
        <f>+'CTOS FICHA 904946'!P2133</f>
        <v>0</v>
      </c>
      <c r="E2125" t="str">
        <f>'CTOS FICHA 904664'!C2126&amp;'CTOS FICHA 904664'!D2126&amp;'CTOS FICHA 904664'!E2126&amp;'CTOS FICHA 904664'!F2126&amp;'CTOS FICHA 904664'!G2126&amp;'CTOS FICHA 904664'!H2126&amp;'CTOS FICHA 904664'!I2126&amp;'CTOS FICHA 904664'!Q2126</f>
        <v/>
      </c>
      <c r="F2125" s="8">
        <f>+'CTOS FICHA 904664'!A2126</f>
        <v>0</v>
      </c>
      <c r="G2125" s="8">
        <f>+'CTOS FICHA 904664'!B2126</f>
        <v>0</v>
      </c>
      <c r="H2125" s="8">
        <f>+'CTOS FICHA 904664'!P2126</f>
        <v>0</v>
      </c>
    </row>
    <row r="2126" spans="1:8">
      <c r="A2126" t="str">
        <f>'CTOS FICHA 904946'!C2134&amp;'CTOS FICHA 904946'!D2134&amp;'CTOS FICHA 904946'!E2134&amp;'CTOS FICHA 904946'!F2134&amp;'CTOS FICHA 904946'!G2134&amp;'CTOS FICHA 904946'!H2134&amp;'CTOS FICHA 904946'!I2134</f>
        <v/>
      </c>
      <c r="B2126" s="8">
        <f>+'CTOS FICHA 904946'!A2134</f>
        <v>0</v>
      </c>
      <c r="C2126" s="8">
        <f>+'CTOS FICHA 904946'!B2134</f>
        <v>0</v>
      </c>
      <c r="D2126" s="8">
        <f>+'CTOS FICHA 904946'!P2134</f>
        <v>0</v>
      </c>
      <c r="E2126" t="str">
        <f>'CTOS FICHA 904664'!C2127&amp;'CTOS FICHA 904664'!D2127&amp;'CTOS FICHA 904664'!E2127&amp;'CTOS FICHA 904664'!F2127&amp;'CTOS FICHA 904664'!G2127&amp;'CTOS FICHA 904664'!H2127&amp;'CTOS FICHA 904664'!I2127&amp;'CTOS FICHA 904664'!Q2127</f>
        <v/>
      </c>
      <c r="F2126" s="8">
        <f>+'CTOS FICHA 904664'!A2127</f>
        <v>0</v>
      </c>
      <c r="G2126" s="8">
        <f>+'CTOS FICHA 904664'!B2127</f>
        <v>0</v>
      </c>
      <c r="H2126" s="8">
        <f>+'CTOS FICHA 904664'!P2127</f>
        <v>0</v>
      </c>
    </row>
    <row r="2127" spans="1:8">
      <c r="A2127" t="str">
        <f>'CTOS FICHA 904946'!C2135&amp;'CTOS FICHA 904946'!D2135&amp;'CTOS FICHA 904946'!E2135&amp;'CTOS FICHA 904946'!F2135&amp;'CTOS FICHA 904946'!G2135&amp;'CTOS FICHA 904946'!H2135&amp;'CTOS FICHA 904946'!I2135</f>
        <v/>
      </c>
      <c r="B2127" s="8">
        <f>+'CTOS FICHA 904946'!A2135</f>
        <v>0</v>
      </c>
      <c r="C2127" s="8">
        <f>+'CTOS FICHA 904946'!B2135</f>
        <v>0</v>
      </c>
      <c r="D2127" s="8">
        <f>+'CTOS FICHA 904946'!P2135</f>
        <v>0</v>
      </c>
      <c r="E2127" t="str">
        <f>'CTOS FICHA 904664'!C2128&amp;'CTOS FICHA 904664'!D2128&amp;'CTOS FICHA 904664'!E2128&amp;'CTOS FICHA 904664'!F2128&amp;'CTOS FICHA 904664'!G2128&amp;'CTOS FICHA 904664'!H2128&amp;'CTOS FICHA 904664'!I2128&amp;'CTOS FICHA 904664'!Q2128</f>
        <v/>
      </c>
      <c r="F2127" s="8">
        <f>+'CTOS FICHA 904664'!A2128</f>
        <v>0</v>
      </c>
      <c r="G2127" s="8">
        <f>+'CTOS FICHA 904664'!B2128</f>
        <v>0</v>
      </c>
      <c r="H2127" s="8">
        <f>+'CTOS FICHA 904664'!P2128</f>
        <v>0</v>
      </c>
    </row>
    <row r="2128" spans="1:8">
      <c r="A2128" t="str">
        <f>'CTOS FICHA 904946'!C2136&amp;'CTOS FICHA 904946'!D2136&amp;'CTOS FICHA 904946'!E2136&amp;'CTOS FICHA 904946'!F2136&amp;'CTOS FICHA 904946'!G2136&amp;'CTOS FICHA 904946'!H2136&amp;'CTOS FICHA 904946'!I2136</f>
        <v/>
      </c>
      <c r="B2128" s="8">
        <f>+'CTOS FICHA 904946'!A2136</f>
        <v>0</v>
      </c>
      <c r="C2128" s="8">
        <f>+'CTOS FICHA 904946'!B2136</f>
        <v>0</v>
      </c>
      <c r="D2128" s="8">
        <f>+'CTOS FICHA 904946'!P2136</f>
        <v>0</v>
      </c>
      <c r="E2128" t="str">
        <f>'CTOS FICHA 904664'!C2129&amp;'CTOS FICHA 904664'!D2129&amp;'CTOS FICHA 904664'!E2129&amp;'CTOS FICHA 904664'!F2129&amp;'CTOS FICHA 904664'!G2129&amp;'CTOS FICHA 904664'!H2129&amp;'CTOS FICHA 904664'!I2129&amp;'CTOS FICHA 904664'!Q2129</f>
        <v/>
      </c>
      <c r="F2128" s="8">
        <f>+'CTOS FICHA 904664'!A2129</f>
        <v>0</v>
      </c>
      <c r="G2128" s="8">
        <f>+'CTOS FICHA 904664'!B2129</f>
        <v>0</v>
      </c>
      <c r="H2128" s="8">
        <f>+'CTOS FICHA 904664'!P2129</f>
        <v>0</v>
      </c>
    </row>
    <row r="2129" spans="1:8">
      <c r="A2129" t="str">
        <f>'CTOS FICHA 904946'!C2137&amp;'CTOS FICHA 904946'!D2137&amp;'CTOS FICHA 904946'!E2137&amp;'CTOS FICHA 904946'!F2137&amp;'CTOS FICHA 904946'!G2137&amp;'CTOS FICHA 904946'!H2137&amp;'CTOS FICHA 904946'!I2137</f>
        <v/>
      </c>
      <c r="B2129" s="8">
        <f>+'CTOS FICHA 904946'!A2137</f>
        <v>0</v>
      </c>
      <c r="C2129" s="8">
        <f>+'CTOS FICHA 904946'!B2137</f>
        <v>0</v>
      </c>
      <c r="D2129" s="8">
        <f>+'CTOS FICHA 904946'!P2137</f>
        <v>0</v>
      </c>
      <c r="E2129" t="str">
        <f>'CTOS FICHA 904664'!C2130&amp;'CTOS FICHA 904664'!D2130&amp;'CTOS FICHA 904664'!E2130&amp;'CTOS FICHA 904664'!F2130&amp;'CTOS FICHA 904664'!G2130&amp;'CTOS FICHA 904664'!H2130&amp;'CTOS FICHA 904664'!I2130&amp;'CTOS FICHA 904664'!Q2130</f>
        <v/>
      </c>
      <c r="F2129" s="8">
        <f>+'CTOS FICHA 904664'!A2130</f>
        <v>0</v>
      </c>
      <c r="G2129" s="8">
        <f>+'CTOS FICHA 904664'!B2130</f>
        <v>0</v>
      </c>
      <c r="H2129" s="8">
        <f>+'CTOS FICHA 904664'!P2130</f>
        <v>0</v>
      </c>
    </row>
    <row r="2130" spans="1:8">
      <c r="A2130" t="str">
        <f>'CTOS FICHA 904946'!C2138&amp;'CTOS FICHA 904946'!D2138&amp;'CTOS FICHA 904946'!E2138&amp;'CTOS FICHA 904946'!F2138&amp;'CTOS FICHA 904946'!G2138&amp;'CTOS FICHA 904946'!H2138&amp;'CTOS FICHA 904946'!I2138</f>
        <v/>
      </c>
      <c r="B2130" s="8">
        <f>+'CTOS FICHA 904946'!A2138</f>
        <v>0</v>
      </c>
      <c r="C2130" s="8">
        <f>+'CTOS FICHA 904946'!B2138</f>
        <v>0</v>
      </c>
      <c r="D2130" s="8">
        <f>+'CTOS FICHA 904946'!P2138</f>
        <v>0</v>
      </c>
      <c r="E2130" t="str">
        <f>'CTOS FICHA 904664'!C2131&amp;'CTOS FICHA 904664'!D2131&amp;'CTOS FICHA 904664'!E2131&amp;'CTOS FICHA 904664'!F2131&amp;'CTOS FICHA 904664'!G2131&amp;'CTOS FICHA 904664'!H2131&amp;'CTOS FICHA 904664'!I2131&amp;'CTOS FICHA 904664'!Q2131</f>
        <v/>
      </c>
      <c r="F2130" s="8">
        <f>+'CTOS FICHA 904664'!A2131</f>
        <v>0</v>
      </c>
      <c r="G2130" s="8">
        <f>+'CTOS FICHA 904664'!B2131</f>
        <v>0</v>
      </c>
      <c r="H2130" s="8">
        <f>+'CTOS FICHA 904664'!P2131</f>
        <v>0</v>
      </c>
    </row>
    <row r="2131" spans="1:8">
      <c r="A2131" t="str">
        <f>'CTOS FICHA 904946'!C2139&amp;'CTOS FICHA 904946'!D2139&amp;'CTOS FICHA 904946'!E2139&amp;'CTOS FICHA 904946'!F2139&amp;'CTOS FICHA 904946'!G2139&amp;'CTOS FICHA 904946'!H2139&amp;'CTOS FICHA 904946'!I2139</f>
        <v/>
      </c>
      <c r="B2131" s="8">
        <f>+'CTOS FICHA 904946'!A2139</f>
        <v>0</v>
      </c>
      <c r="C2131" s="8">
        <f>+'CTOS FICHA 904946'!B2139</f>
        <v>0</v>
      </c>
      <c r="D2131" s="8">
        <f>+'CTOS FICHA 904946'!P2139</f>
        <v>0</v>
      </c>
      <c r="E2131" t="str">
        <f>'CTOS FICHA 904664'!C2132&amp;'CTOS FICHA 904664'!D2132&amp;'CTOS FICHA 904664'!E2132&amp;'CTOS FICHA 904664'!F2132&amp;'CTOS FICHA 904664'!G2132&amp;'CTOS FICHA 904664'!H2132&amp;'CTOS FICHA 904664'!I2132&amp;'CTOS FICHA 904664'!Q2132</f>
        <v/>
      </c>
      <c r="F2131" s="8">
        <f>+'CTOS FICHA 904664'!A2132</f>
        <v>0</v>
      </c>
      <c r="G2131" s="8">
        <f>+'CTOS FICHA 904664'!B2132</f>
        <v>0</v>
      </c>
      <c r="H2131" s="8">
        <f>+'CTOS FICHA 904664'!P2132</f>
        <v>0</v>
      </c>
    </row>
    <row r="2132" spans="1:8">
      <c r="A2132" t="str">
        <f>'CTOS FICHA 904946'!C2140&amp;'CTOS FICHA 904946'!D2140&amp;'CTOS FICHA 904946'!E2140&amp;'CTOS FICHA 904946'!F2140&amp;'CTOS FICHA 904946'!G2140&amp;'CTOS FICHA 904946'!H2140&amp;'CTOS FICHA 904946'!I2140</f>
        <v/>
      </c>
      <c r="B2132" s="8">
        <f>+'CTOS FICHA 904946'!A2140</f>
        <v>0</v>
      </c>
      <c r="C2132" s="8">
        <f>+'CTOS FICHA 904946'!B2140</f>
        <v>0</v>
      </c>
      <c r="D2132" s="8">
        <f>+'CTOS FICHA 904946'!P2140</f>
        <v>0</v>
      </c>
      <c r="E2132" t="str">
        <f>'CTOS FICHA 904664'!C2133&amp;'CTOS FICHA 904664'!D2133&amp;'CTOS FICHA 904664'!E2133&amp;'CTOS FICHA 904664'!F2133&amp;'CTOS FICHA 904664'!G2133&amp;'CTOS FICHA 904664'!H2133&amp;'CTOS FICHA 904664'!I2133&amp;'CTOS FICHA 904664'!Q2133</f>
        <v/>
      </c>
      <c r="F2132" s="8">
        <f>+'CTOS FICHA 904664'!A2133</f>
        <v>0</v>
      </c>
      <c r="G2132" s="8">
        <f>+'CTOS FICHA 904664'!B2133</f>
        <v>0</v>
      </c>
      <c r="H2132" s="8">
        <f>+'CTOS FICHA 904664'!P2133</f>
        <v>0</v>
      </c>
    </row>
    <row r="2133" spans="1:8">
      <c r="A2133" t="str">
        <f>'CTOS FICHA 904946'!C2141&amp;'CTOS FICHA 904946'!D2141&amp;'CTOS FICHA 904946'!E2141&amp;'CTOS FICHA 904946'!F2141&amp;'CTOS FICHA 904946'!G2141&amp;'CTOS FICHA 904946'!H2141&amp;'CTOS FICHA 904946'!I2141</f>
        <v/>
      </c>
      <c r="B2133" s="8">
        <f>+'CTOS FICHA 904946'!A2141</f>
        <v>0</v>
      </c>
      <c r="C2133" s="8">
        <f>+'CTOS FICHA 904946'!B2141</f>
        <v>0</v>
      </c>
      <c r="D2133" s="8">
        <f>+'CTOS FICHA 904946'!P2141</f>
        <v>0</v>
      </c>
      <c r="E2133" t="str">
        <f>'CTOS FICHA 904664'!C2134&amp;'CTOS FICHA 904664'!D2134&amp;'CTOS FICHA 904664'!E2134&amp;'CTOS FICHA 904664'!F2134&amp;'CTOS FICHA 904664'!G2134&amp;'CTOS FICHA 904664'!H2134&amp;'CTOS FICHA 904664'!I2134&amp;'CTOS FICHA 904664'!Q2134</f>
        <v/>
      </c>
      <c r="F2133" s="8">
        <f>+'CTOS FICHA 904664'!A2134</f>
        <v>0</v>
      </c>
      <c r="G2133" s="8">
        <f>+'CTOS FICHA 904664'!B2134</f>
        <v>0</v>
      </c>
      <c r="H2133" s="8">
        <f>+'CTOS FICHA 904664'!P2134</f>
        <v>0</v>
      </c>
    </row>
    <row r="2134" spans="1:8">
      <c r="A2134" t="str">
        <f>'CTOS FICHA 904946'!C2142&amp;'CTOS FICHA 904946'!D2142&amp;'CTOS FICHA 904946'!E2142&amp;'CTOS FICHA 904946'!F2142&amp;'CTOS FICHA 904946'!G2142&amp;'CTOS FICHA 904946'!H2142&amp;'CTOS FICHA 904946'!I2142</f>
        <v/>
      </c>
      <c r="B2134" s="8">
        <f>+'CTOS FICHA 904946'!A2142</f>
        <v>0</v>
      </c>
      <c r="C2134" s="8">
        <f>+'CTOS FICHA 904946'!B2142</f>
        <v>0</v>
      </c>
      <c r="D2134" s="8">
        <f>+'CTOS FICHA 904946'!P2142</f>
        <v>0</v>
      </c>
      <c r="E2134" t="str">
        <f>'CTOS FICHA 904664'!C2135&amp;'CTOS FICHA 904664'!D2135&amp;'CTOS FICHA 904664'!E2135&amp;'CTOS FICHA 904664'!F2135&amp;'CTOS FICHA 904664'!G2135&amp;'CTOS FICHA 904664'!H2135&amp;'CTOS FICHA 904664'!I2135&amp;'CTOS FICHA 904664'!Q2135</f>
        <v/>
      </c>
      <c r="F2134" s="8">
        <f>+'CTOS FICHA 904664'!A2135</f>
        <v>0</v>
      </c>
      <c r="G2134" s="8">
        <f>+'CTOS FICHA 904664'!B2135</f>
        <v>0</v>
      </c>
      <c r="H2134" s="8">
        <f>+'CTOS FICHA 904664'!P2135</f>
        <v>0</v>
      </c>
    </row>
    <row r="2135" spans="1:8">
      <c r="A2135" t="str">
        <f>'CTOS FICHA 904946'!C2143&amp;'CTOS FICHA 904946'!D2143&amp;'CTOS FICHA 904946'!E2143&amp;'CTOS FICHA 904946'!F2143&amp;'CTOS FICHA 904946'!G2143&amp;'CTOS FICHA 904946'!H2143&amp;'CTOS FICHA 904946'!I2143</f>
        <v/>
      </c>
      <c r="B2135" s="8">
        <f>+'CTOS FICHA 904946'!A2143</f>
        <v>0</v>
      </c>
      <c r="C2135" s="8">
        <f>+'CTOS FICHA 904946'!B2143</f>
        <v>0</v>
      </c>
      <c r="D2135" s="8">
        <f>+'CTOS FICHA 904946'!P2143</f>
        <v>0</v>
      </c>
      <c r="E2135" t="str">
        <f>'CTOS FICHA 904664'!C2136&amp;'CTOS FICHA 904664'!D2136&amp;'CTOS FICHA 904664'!E2136&amp;'CTOS FICHA 904664'!F2136&amp;'CTOS FICHA 904664'!G2136&amp;'CTOS FICHA 904664'!H2136&amp;'CTOS FICHA 904664'!I2136&amp;'CTOS FICHA 904664'!Q2136</f>
        <v/>
      </c>
      <c r="F2135" s="8">
        <f>+'CTOS FICHA 904664'!A2136</f>
        <v>0</v>
      </c>
      <c r="G2135" s="8">
        <f>+'CTOS FICHA 904664'!B2136</f>
        <v>0</v>
      </c>
      <c r="H2135" s="8">
        <f>+'CTOS FICHA 904664'!P2136</f>
        <v>0</v>
      </c>
    </row>
    <row r="2136" spans="1:8">
      <c r="A2136" t="str">
        <f>'CTOS FICHA 904946'!C2144&amp;'CTOS FICHA 904946'!D2144&amp;'CTOS FICHA 904946'!E2144&amp;'CTOS FICHA 904946'!F2144&amp;'CTOS FICHA 904946'!G2144&amp;'CTOS FICHA 904946'!H2144&amp;'CTOS FICHA 904946'!I2144</f>
        <v/>
      </c>
      <c r="B2136" s="8">
        <f>+'CTOS FICHA 904946'!A2144</f>
        <v>0</v>
      </c>
      <c r="C2136" s="8">
        <f>+'CTOS FICHA 904946'!B2144</f>
        <v>0</v>
      </c>
      <c r="D2136" s="8">
        <f>+'CTOS FICHA 904946'!P2144</f>
        <v>0</v>
      </c>
      <c r="E2136" t="str">
        <f>'CTOS FICHA 904664'!C2137&amp;'CTOS FICHA 904664'!D2137&amp;'CTOS FICHA 904664'!E2137&amp;'CTOS FICHA 904664'!F2137&amp;'CTOS FICHA 904664'!G2137&amp;'CTOS FICHA 904664'!H2137&amp;'CTOS FICHA 904664'!I2137&amp;'CTOS FICHA 904664'!Q2137</f>
        <v/>
      </c>
      <c r="F2136" s="8">
        <f>+'CTOS FICHA 904664'!A2137</f>
        <v>0</v>
      </c>
      <c r="G2136" s="8">
        <f>+'CTOS FICHA 904664'!B2137</f>
        <v>0</v>
      </c>
      <c r="H2136" s="8">
        <f>+'CTOS FICHA 904664'!P2137</f>
        <v>0</v>
      </c>
    </row>
    <row r="2137" spans="1:8">
      <c r="A2137" t="str">
        <f>'CTOS FICHA 904946'!C2145&amp;'CTOS FICHA 904946'!D2145&amp;'CTOS FICHA 904946'!E2145&amp;'CTOS FICHA 904946'!F2145&amp;'CTOS FICHA 904946'!G2145&amp;'CTOS FICHA 904946'!H2145&amp;'CTOS FICHA 904946'!I2145</f>
        <v/>
      </c>
      <c r="B2137" s="8">
        <f>+'CTOS FICHA 904946'!A2145</f>
        <v>0</v>
      </c>
      <c r="C2137" s="8">
        <f>+'CTOS FICHA 904946'!B2145</f>
        <v>0</v>
      </c>
      <c r="D2137" s="8">
        <f>+'CTOS FICHA 904946'!P2145</f>
        <v>0</v>
      </c>
      <c r="E2137" t="str">
        <f>'CTOS FICHA 904664'!C2138&amp;'CTOS FICHA 904664'!D2138&amp;'CTOS FICHA 904664'!E2138&amp;'CTOS FICHA 904664'!F2138&amp;'CTOS FICHA 904664'!G2138&amp;'CTOS FICHA 904664'!H2138&amp;'CTOS FICHA 904664'!I2138&amp;'CTOS FICHA 904664'!Q2138</f>
        <v/>
      </c>
      <c r="F2137" s="8">
        <f>+'CTOS FICHA 904664'!A2138</f>
        <v>0</v>
      </c>
      <c r="G2137" s="8">
        <f>+'CTOS FICHA 904664'!B2138</f>
        <v>0</v>
      </c>
      <c r="H2137" s="8">
        <f>+'CTOS FICHA 904664'!P2138</f>
        <v>0</v>
      </c>
    </row>
    <row r="2138" spans="1:8">
      <c r="A2138" t="str">
        <f>'CTOS FICHA 904946'!C2146&amp;'CTOS FICHA 904946'!D2146&amp;'CTOS FICHA 904946'!E2146&amp;'CTOS FICHA 904946'!F2146&amp;'CTOS FICHA 904946'!G2146&amp;'CTOS FICHA 904946'!H2146&amp;'CTOS FICHA 904946'!I2146</f>
        <v/>
      </c>
      <c r="B2138" s="8">
        <f>+'CTOS FICHA 904946'!A2146</f>
        <v>0</v>
      </c>
      <c r="C2138" s="8">
        <f>+'CTOS FICHA 904946'!B2146</f>
        <v>0</v>
      </c>
      <c r="D2138" s="8">
        <f>+'CTOS FICHA 904946'!P2146</f>
        <v>0</v>
      </c>
      <c r="E2138" t="str">
        <f>'CTOS FICHA 904664'!C2139&amp;'CTOS FICHA 904664'!D2139&amp;'CTOS FICHA 904664'!E2139&amp;'CTOS FICHA 904664'!F2139&amp;'CTOS FICHA 904664'!G2139&amp;'CTOS FICHA 904664'!H2139&amp;'CTOS FICHA 904664'!I2139&amp;'CTOS FICHA 904664'!Q2139</f>
        <v/>
      </c>
      <c r="F2138" s="8">
        <f>+'CTOS FICHA 904664'!A2139</f>
        <v>0</v>
      </c>
      <c r="G2138" s="8">
        <f>+'CTOS FICHA 904664'!B2139</f>
        <v>0</v>
      </c>
      <c r="H2138" s="8">
        <f>+'CTOS FICHA 904664'!P2139</f>
        <v>0</v>
      </c>
    </row>
    <row r="2139" spans="1:8">
      <c r="A2139" t="str">
        <f>'CTOS FICHA 904946'!C2147&amp;'CTOS FICHA 904946'!D2147&amp;'CTOS FICHA 904946'!E2147&amp;'CTOS FICHA 904946'!F2147&amp;'CTOS FICHA 904946'!G2147&amp;'CTOS FICHA 904946'!H2147&amp;'CTOS FICHA 904946'!I2147</f>
        <v/>
      </c>
      <c r="B2139" s="8">
        <f>+'CTOS FICHA 904946'!A2147</f>
        <v>0</v>
      </c>
      <c r="C2139" s="8">
        <f>+'CTOS FICHA 904946'!B2147</f>
        <v>0</v>
      </c>
      <c r="D2139" s="8">
        <f>+'CTOS FICHA 904946'!P2147</f>
        <v>0</v>
      </c>
      <c r="E2139" t="str">
        <f>'CTOS FICHA 904664'!C2140&amp;'CTOS FICHA 904664'!D2140&amp;'CTOS FICHA 904664'!E2140&amp;'CTOS FICHA 904664'!F2140&amp;'CTOS FICHA 904664'!G2140&amp;'CTOS FICHA 904664'!H2140&amp;'CTOS FICHA 904664'!I2140&amp;'CTOS FICHA 904664'!Q2140</f>
        <v/>
      </c>
      <c r="F2139" s="8">
        <f>+'CTOS FICHA 904664'!A2140</f>
        <v>0</v>
      </c>
      <c r="G2139" s="8">
        <f>+'CTOS FICHA 904664'!B2140</f>
        <v>0</v>
      </c>
      <c r="H2139" s="8">
        <f>+'CTOS FICHA 904664'!P2140</f>
        <v>0</v>
      </c>
    </row>
    <row r="2140" spans="1:8">
      <c r="A2140" t="str">
        <f>'CTOS FICHA 904946'!C2148&amp;'CTOS FICHA 904946'!D2148&amp;'CTOS FICHA 904946'!E2148&amp;'CTOS FICHA 904946'!F2148&amp;'CTOS FICHA 904946'!G2148&amp;'CTOS FICHA 904946'!H2148&amp;'CTOS FICHA 904946'!I2148</f>
        <v/>
      </c>
      <c r="B2140" s="8">
        <f>+'CTOS FICHA 904946'!A2148</f>
        <v>0</v>
      </c>
      <c r="C2140" s="8">
        <f>+'CTOS FICHA 904946'!B2148</f>
        <v>0</v>
      </c>
      <c r="D2140" s="8">
        <f>+'CTOS FICHA 904946'!P2148</f>
        <v>0</v>
      </c>
      <c r="E2140" t="str">
        <f>'CTOS FICHA 904664'!C2141&amp;'CTOS FICHA 904664'!D2141&amp;'CTOS FICHA 904664'!E2141&amp;'CTOS FICHA 904664'!F2141&amp;'CTOS FICHA 904664'!G2141&amp;'CTOS FICHA 904664'!H2141&amp;'CTOS FICHA 904664'!I2141&amp;'CTOS FICHA 904664'!Q2141</f>
        <v/>
      </c>
      <c r="F2140" s="8">
        <f>+'CTOS FICHA 904664'!A2141</f>
        <v>0</v>
      </c>
      <c r="G2140" s="8">
        <f>+'CTOS FICHA 904664'!B2141</f>
        <v>0</v>
      </c>
      <c r="H2140" s="8">
        <f>+'CTOS FICHA 904664'!P2141</f>
        <v>0</v>
      </c>
    </row>
    <row r="2141" spans="1:8">
      <c r="A2141" t="str">
        <f>'CTOS FICHA 904946'!C2149&amp;'CTOS FICHA 904946'!D2149&amp;'CTOS FICHA 904946'!E2149&amp;'CTOS FICHA 904946'!F2149&amp;'CTOS FICHA 904946'!G2149&amp;'CTOS FICHA 904946'!H2149&amp;'CTOS FICHA 904946'!I2149</f>
        <v/>
      </c>
      <c r="B2141" s="8">
        <f>+'CTOS FICHA 904946'!A2149</f>
        <v>0</v>
      </c>
      <c r="C2141" s="8">
        <f>+'CTOS FICHA 904946'!B2149</f>
        <v>0</v>
      </c>
      <c r="D2141" s="8">
        <f>+'CTOS FICHA 904946'!P2149</f>
        <v>0</v>
      </c>
      <c r="E2141" t="str">
        <f>'CTOS FICHA 904664'!C2142&amp;'CTOS FICHA 904664'!D2142&amp;'CTOS FICHA 904664'!E2142&amp;'CTOS FICHA 904664'!F2142&amp;'CTOS FICHA 904664'!G2142&amp;'CTOS FICHA 904664'!H2142&amp;'CTOS FICHA 904664'!I2142&amp;'CTOS FICHA 904664'!Q2142</f>
        <v/>
      </c>
      <c r="F2141" s="8">
        <f>+'CTOS FICHA 904664'!A2142</f>
        <v>0</v>
      </c>
      <c r="G2141" s="8">
        <f>+'CTOS FICHA 904664'!B2142</f>
        <v>0</v>
      </c>
      <c r="H2141" s="8">
        <f>+'CTOS FICHA 904664'!P2142</f>
        <v>0</v>
      </c>
    </row>
    <row r="2142" spans="1:8">
      <c r="A2142" t="str">
        <f>'CTOS FICHA 904946'!C2150&amp;'CTOS FICHA 904946'!D2150&amp;'CTOS FICHA 904946'!E2150&amp;'CTOS FICHA 904946'!F2150&amp;'CTOS FICHA 904946'!G2150&amp;'CTOS FICHA 904946'!H2150&amp;'CTOS FICHA 904946'!I2150</f>
        <v/>
      </c>
      <c r="B2142" s="8">
        <f>+'CTOS FICHA 904946'!A2150</f>
        <v>0</v>
      </c>
      <c r="C2142" s="8">
        <f>+'CTOS FICHA 904946'!B2150</f>
        <v>0</v>
      </c>
      <c r="D2142" s="8">
        <f>+'CTOS FICHA 904946'!P2150</f>
        <v>0</v>
      </c>
      <c r="E2142" t="str">
        <f>'CTOS FICHA 904664'!C2143&amp;'CTOS FICHA 904664'!D2143&amp;'CTOS FICHA 904664'!E2143&amp;'CTOS FICHA 904664'!F2143&amp;'CTOS FICHA 904664'!G2143&amp;'CTOS FICHA 904664'!H2143&amp;'CTOS FICHA 904664'!I2143&amp;'CTOS FICHA 904664'!Q2143</f>
        <v/>
      </c>
      <c r="F2142" s="8">
        <f>+'CTOS FICHA 904664'!A2143</f>
        <v>0</v>
      </c>
      <c r="G2142" s="8">
        <f>+'CTOS FICHA 904664'!B2143</f>
        <v>0</v>
      </c>
      <c r="H2142" s="8">
        <f>+'CTOS FICHA 904664'!P2143</f>
        <v>0</v>
      </c>
    </row>
    <row r="2143" spans="1:8">
      <c r="A2143" t="str">
        <f>'CTOS FICHA 904946'!C2151&amp;'CTOS FICHA 904946'!D2151&amp;'CTOS FICHA 904946'!E2151&amp;'CTOS FICHA 904946'!F2151&amp;'CTOS FICHA 904946'!G2151&amp;'CTOS FICHA 904946'!H2151&amp;'CTOS FICHA 904946'!I2151</f>
        <v/>
      </c>
      <c r="B2143" s="8">
        <f>+'CTOS FICHA 904946'!A2151</f>
        <v>0</v>
      </c>
      <c r="C2143" s="8">
        <f>+'CTOS FICHA 904946'!B2151</f>
        <v>0</v>
      </c>
      <c r="D2143" s="8">
        <f>+'CTOS FICHA 904946'!P2151</f>
        <v>0</v>
      </c>
      <c r="E2143" t="str">
        <f>'CTOS FICHA 904664'!C2144&amp;'CTOS FICHA 904664'!D2144&amp;'CTOS FICHA 904664'!E2144&amp;'CTOS FICHA 904664'!F2144&amp;'CTOS FICHA 904664'!G2144&amp;'CTOS FICHA 904664'!H2144&amp;'CTOS FICHA 904664'!I2144&amp;'CTOS FICHA 904664'!Q2144</f>
        <v/>
      </c>
      <c r="F2143" s="8">
        <f>+'CTOS FICHA 904664'!A2144</f>
        <v>0</v>
      </c>
      <c r="G2143" s="8">
        <f>+'CTOS FICHA 904664'!B2144</f>
        <v>0</v>
      </c>
      <c r="H2143" s="8">
        <f>+'CTOS FICHA 904664'!P2144</f>
        <v>0</v>
      </c>
    </row>
    <row r="2144" spans="1:8">
      <c r="A2144" t="str">
        <f>'CTOS FICHA 904946'!C2152&amp;'CTOS FICHA 904946'!D2152&amp;'CTOS FICHA 904946'!E2152&amp;'CTOS FICHA 904946'!F2152&amp;'CTOS FICHA 904946'!G2152&amp;'CTOS FICHA 904946'!H2152&amp;'CTOS FICHA 904946'!I2152</f>
        <v/>
      </c>
      <c r="B2144" s="8">
        <f>+'CTOS FICHA 904946'!A2152</f>
        <v>0</v>
      </c>
      <c r="C2144" s="8">
        <f>+'CTOS FICHA 904946'!B2152</f>
        <v>0</v>
      </c>
      <c r="D2144" s="8">
        <f>+'CTOS FICHA 904946'!P2152</f>
        <v>0</v>
      </c>
      <c r="E2144" t="str">
        <f>'CTOS FICHA 904664'!C2145&amp;'CTOS FICHA 904664'!D2145&amp;'CTOS FICHA 904664'!E2145&amp;'CTOS FICHA 904664'!F2145&amp;'CTOS FICHA 904664'!G2145&amp;'CTOS FICHA 904664'!H2145&amp;'CTOS FICHA 904664'!I2145&amp;'CTOS FICHA 904664'!Q2145</f>
        <v/>
      </c>
      <c r="F2144" s="8">
        <f>+'CTOS FICHA 904664'!A2145</f>
        <v>0</v>
      </c>
      <c r="G2144" s="8">
        <f>+'CTOS FICHA 904664'!B2145</f>
        <v>0</v>
      </c>
      <c r="H2144" s="8">
        <f>+'CTOS FICHA 904664'!P2145</f>
        <v>0</v>
      </c>
    </row>
    <row r="2145" spans="1:8">
      <c r="A2145" t="str">
        <f>'CTOS FICHA 904946'!C2153&amp;'CTOS FICHA 904946'!D2153&amp;'CTOS FICHA 904946'!E2153&amp;'CTOS FICHA 904946'!F2153&amp;'CTOS FICHA 904946'!G2153&amp;'CTOS FICHA 904946'!H2153&amp;'CTOS FICHA 904946'!I2153</f>
        <v/>
      </c>
      <c r="B2145" s="8">
        <f>+'CTOS FICHA 904946'!A2153</f>
        <v>0</v>
      </c>
      <c r="C2145" s="8">
        <f>+'CTOS FICHA 904946'!B2153</f>
        <v>0</v>
      </c>
      <c r="D2145" s="8">
        <f>+'CTOS FICHA 904946'!P2153</f>
        <v>0</v>
      </c>
      <c r="E2145" t="str">
        <f>'CTOS FICHA 904664'!C2146&amp;'CTOS FICHA 904664'!D2146&amp;'CTOS FICHA 904664'!E2146&amp;'CTOS FICHA 904664'!F2146&amp;'CTOS FICHA 904664'!G2146&amp;'CTOS FICHA 904664'!H2146&amp;'CTOS FICHA 904664'!I2146&amp;'CTOS FICHA 904664'!Q2146</f>
        <v/>
      </c>
      <c r="F2145" s="8">
        <f>+'CTOS FICHA 904664'!A2146</f>
        <v>0</v>
      </c>
      <c r="G2145" s="8">
        <f>+'CTOS FICHA 904664'!B2146</f>
        <v>0</v>
      </c>
      <c r="H2145" s="8">
        <f>+'CTOS FICHA 904664'!P2146</f>
        <v>0</v>
      </c>
    </row>
    <row r="2146" spans="1:8">
      <c r="A2146" t="str">
        <f>'CTOS FICHA 904946'!C2154&amp;'CTOS FICHA 904946'!D2154&amp;'CTOS FICHA 904946'!E2154&amp;'CTOS FICHA 904946'!F2154&amp;'CTOS FICHA 904946'!G2154&amp;'CTOS FICHA 904946'!H2154&amp;'CTOS FICHA 904946'!I2154</f>
        <v/>
      </c>
      <c r="B2146" s="8">
        <f>+'CTOS FICHA 904946'!A2154</f>
        <v>0</v>
      </c>
      <c r="C2146" s="8">
        <f>+'CTOS FICHA 904946'!B2154</f>
        <v>0</v>
      </c>
      <c r="D2146" s="8">
        <f>+'CTOS FICHA 904946'!P2154</f>
        <v>0</v>
      </c>
      <c r="E2146" t="str">
        <f>'CTOS FICHA 904664'!C2147&amp;'CTOS FICHA 904664'!D2147&amp;'CTOS FICHA 904664'!E2147&amp;'CTOS FICHA 904664'!F2147&amp;'CTOS FICHA 904664'!G2147&amp;'CTOS FICHA 904664'!H2147&amp;'CTOS FICHA 904664'!I2147&amp;'CTOS FICHA 904664'!Q2147</f>
        <v/>
      </c>
      <c r="F2146" s="8">
        <f>+'CTOS FICHA 904664'!A2147</f>
        <v>0</v>
      </c>
      <c r="G2146" s="8">
        <f>+'CTOS FICHA 904664'!B2147</f>
        <v>0</v>
      </c>
      <c r="H2146" s="8">
        <f>+'CTOS FICHA 904664'!P2147</f>
        <v>0</v>
      </c>
    </row>
    <row r="2147" spans="1:8">
      <c r="A2147" t="str">
        <f>'CTOS FICHA 904946'!C2155&amp;'CTOS FICHA 904946'!D2155&amp;'CTOS FICHA 904946'!E2155&amp;'CTOS FICHA 904946'!F2155&amp;'CTOS FICHA 904946'!G2155&amp;'CTOS FICHA 904946'!H2155&amp;'CTOS FICHA 904946'!I2155</f>
        <v/>
      </c>
      <c r="B2147" s="8">
        <f>+'CTOS FICHA 904946'!A2155</f>
        <v>0</v>
      </c>
      <c r="C2147" s="8">
        <f>+'CTOS FICHA 904946'!B2155</f>
        <v>0</v>
      </c>
      <c r="D2147" s="8">
        <f>+'CTOS FICHA 904946'!P2155</f>
        <v>0</v>
      </c>
      <c r="E2147" t="str">
        <f>'CTOS FICHA 904664'!C2148&amp;'CTOS FICHA 904664'!D2148&amp;'CTOS FICHA 904664'!E2148&amp;'CTOS FICHA 904664'!F2148&amp;'CTOS FICHA 904664'!G2148&amp;'CTOS FICHA 904664'!H2148&amp;'CTOS FICHA 904664'!I2148&amp;'CTOS FICHA 904664'!Q2148</f>
        <v/>
      </c>
      <c r="F2147" s="8">
        <f>+'CTOS FICHA 904664'!A2148</f>
        <v>0</v>
      </c>
      <c r="G2147" s="8">
        <f>+'CTOS FICHA 904664'!B2148</f>
        <v>0</v>
      </c>
      <c r="H2147" s="8">
        <f>+'CTOS FICHA 904664'!P2148</f>
        <v>0</v>
      </c>
    </row>
    <row r="2148" spans="1:8">
      <c r="A2148" t="str">
        <f>'CTOS FICHA 904946'!C2156&amp;'CTOS FICHA 904946'!D2156&amp;'CTOS FICHA 904946'!E2156&amp;'CTOS FICHA 904946'!F2156&amp;'CTOS FICHA 904946'!G2156&amp;'CTOS FICHA 904946'!H2156&amp;'CTOS FICHA 904946'!I2156</f>
        <v/>
      </c>
      <c r="B2148" s="8">
        <f>+'CTOS FICHA 904946'!A2156</f>
        <v>0</v>
      </c>
      <c r="C2148" s="8">
        <f>+'CTOS FICHA 904946'!B2156</f>
        <v>0</v>
      </c>
      <c r="D2148" s="8">
        <f>+'CTOS FICHA 904946'!P2156</f>
        <v>0</v>
      </c>
      <c r="E2148" t="str">
        <f>'CTOS FICHA 904664'!C2149&amp;'CTOS FICHA 904664'!D2149&amp;'CTOS FICHA 904664'!E2149&amp;'CTOS FICHA 904664'!F2149&amp;'CTOS FICHA 904664'!G2149&amp;'CTOS FICHA 904664'!H2149&amp;'CTOS FICHA 904664'!I2149&amp;'CTOS FICHA 904664'!Q2149</f>
        <v/>
      </c>
      <c r="F2148" s="8">
        <f>+'CTOS FICHA 904664'!A2149</f>
        <v>0</v>
      </c>
      <c r="G2148" s="8">
        <f>+'CTOS FICHA 904664'!B2149</f>
        <v>0</v>
      </c>
      <c r="H2148" s="8">
        <f>+'CTOS FICHA 904664'!P2149</f>
        <v>0</v>
      </c>
    </row>
    <row r="2149" spans="1:8">
      <c r="A2149" t="str">
        <f>'CTOS FICHA 904946'!C2157&amp;'CTOS FICHA 904946'!D2157&amp;'CTOS FICHA 904946'!E2157&amp;'CTOS FICHA 904946'!F2157&amp;'CTOS FICHA 904946'!G2157&amp;'CTOS FICHA 904946'!H2157&amp;'CTOS FICHA 904946'!I2157</f>
        <v/>
      </c>
      <c r="B2149" s="8">
        <f>+'CTOS FICHA 904946'!A2157</f>
        <v>0</v>
      </c>
      <c r="C2149" s="8">
        <f>+'CTOS FICHA 904946'!B2157</f>
        <v>0</v>
      </c>
      <c r="D2149" s="8">
        <f>+'CTOS FICHA 904946'!P2157</f>
        <v>0</v>
      </c>
      <c r="E2149" t="str">
        <f>'CTOS FICHA 904664'!C2150&amp;'CTOS FICHA 904664'!D2150&amp;'CTOS FICHA 904664'!E2150&amp;'CTOS FICHA 904664'!F2150&amp;'CTOS FICHA 904664'!G2150&amp;'CTOS FICHA 904664'!H2150&amp;'CTOS FICHA 904664'!I2150&amp;'CTOS FICHA 904664'!Q2150</f>
        <v/>
      </c>
      <c r="F2149" s="8">
        <f>+'CTOS FICHA 904664'!A2150</f>
        <v>0</v>
      </c>
      <c r="G2149" s="8">
        <f>+'CTOS FICHA 904664'!B2150</f>
        <v>0</v>
      </c>
      <c r="H2149" s="8">
        <f>+'CTOS FICHA 904664'!P2150</f>
        <v>0</v>
      </c>
    </row>
    <row r="2150" spans="1:8">
      <c r="A2150" t="str">
        <f>'CTOS FICHA 904946'!C2158&amp;'CTOS FICHA 904946'!D2158&amp;'CTOS FICHA 904946'!E2158&amp;'CTOS FICHA 904946'!F2158&amp;'CTOS FICHA 904946'!G2158&amp;'CTOS FICHA 904946'!H2158&amp;'CTOS FICHA 904946'!I2158</f>
        <v/>
      </c>
      <c r="B2150" s="8">
        <f>+'CTOS FICHA 904946'!A2158</f>
        <v>0</v>
      </c>
      <c r="C2150" s="8">
        <f>+'CTOS FICHA 904946'!B2158</f>
        <v>0</v>
      </c>
      <c r="D2150" s="8">
        <f>+'CTOS FICHA 904946'!P2158</f>
        <v>0</v>
      </c>
      <c r="E2150" t="str">
        <f>'CTOS FICHA 904664'!C2151&amp;'CTOS FICHA 904664'!D2151&amp;'CTOS FICHA 904664'!E2151&amp;'CTOS FICHA 904664'!F2151&amp;'CTOS FICHA 904664'!G2151&amp;'CTOS FICHA 904664'!H2151&amp;'CTOS FICHA 904664'!I2151&amp;'CTOS FICHA 904664'!Q2151</f>
        <v/>
      </c>
      <c r="F2150" s="8">
        <f>+'CTOS FICHA 904664'!A2151</f>
        <v>0</v>
      </c>
      <c r="G2150" s="8">
        <f>+'CTOS FICHA 904664'!B2151</f>
        <v>0</v>
      </c>
      <c r="H2150" s="8">
        <f>+'CTOS FICHA 904664'!P2151</f>
        <v>0</v>
      </c>
    </row>
    <row r="2151" spans="1:8">
      <c r="A2151" t="str">
        <f>'CTOS FICHA 904946'!C2159&amp;'CTOS FICHA 904946'!D2159&amp;'CTOS FICHA 904946'!E2159&amp;'CTOS FICHA 904946'!F2159&amp;'CTOS FICHA 904946'!G2159&amp;'CTOS FICHA 904946'!H2159&amp;'CTOS FICHA 904946'!I2159</f>
        <v/>
      </c>
      <c r="B2151" s="8">
        <f>+'CTOS FICHA 904946'!A2159</f>
        <v>0</v>
      </c>
      <c r="C2151" s="8">
        <f>+'CTOS FICHA 904946'!B2159</f>
        <v>0</v>
      </c>
      <c r="D2151" s="8">
        <f>+'CTOS FICHA 904946'!P2159</f>
        <v>0</v>
      </c>
      <c r="E2151" t="str">
        <f>'CTOS FICHA 904664'!C2152&amp;'CTOS FICHA 904664'!D2152&amp;'CTOS FICHA 904664'!E2152&amp;'CTOS FICHA 904664'!F2152&amp;'CTOS FICHA 904664'!G2152&amp;'CTOS FICHA 904664'!H2152&amp;'CTOS FICHA 904664'!I2152&amp;'CTOS FICHA 904664'!Q2152</f>
        <v/>
      </c>
      <c r="F2151" s="8">
        <f>+'CTOS FICHA 904664'!A2152</f>
        <v>0</v>
      </c>
      <c r="G2151" s="8">
        <f>+'CTOS FICHA 904664'!B2152</f>
        <v>0</v>
      </c>
      <c r="H2151" s="8">
        <f>+'CTOS FICHA 904664'!P2152</f>
        <v>0</v>
      </c>
    </row>
    <row r="2152" spans="1:8">
      <c r="A2152" t="str">
        <f>'CTOS FICHA 904946'!C2160&amp;'CTOS FICHA 904946'!D2160&amp;'CTOS FICHA 904946'!E2160&amp;'CTOS FICHA 904946'!F2160&amp;'CTOS FICHA 904946'!G2160&amp;'CTOS FICHA 904946'!H2160&amp;'CTOS FICHA 904946'!I2160</f>
        <v/>
      </c>
      <c r="B2152" s="8">
        <f>+'CTOS FICHA 904946'!A2160</f>
        <v>0</v>
      </c>
      <c r="C2152" s="8">
        <f>+'CTOS FICHA 904946'!B2160</f>
        <v>0</v>
      </c>
      <c r="D2152" s="8">
        <f>+'CTOS FICHA 904946'!P2160</f>
        <v>0</v>
      </c>
      <c r="E2152" t="str">
        <f>'CTOS FICHA 904664'!C2153&amp;'CTOS FICHA 904664'!D2153&amp;'CTOS FICHA 904664'!E2153&amp;'CTOS FICHA 904664'!F2153&amp;'CTOS FICHA 904664'!G2153&amp;'CTOS FICHA 904664'!H2153&amp;'CTOS FICHA 904664'!I2153&amp;'CTOS FICHA 904664'!Q2153</f>
        <v/>
      </c>
      <c r="F2152" s="8">
        <f>+'CTOS FICHA 904664'!A2153</f>
        <v>0</v>
      </c>
      <c r="G2152" s="8">
        <f>+'CTOS FICHA 904664'!B2153</f>
        <v>0</v>
      </c>
      <c r="H2152" s="8">
        <f>+'CTOS FICHA 904664'!P2153</f>
        <v>0</v>
      </c>
    </row>
    <row r="2153" spans="1:8">
      <c r="A2153" t="str">
        <f>'CTOS FICHA 904946'!C2161&amp;'CTOS FICHA 904946'!D2161&amp;'CTOS FICHA 904946'!E2161&amp;'CTOS FICHA 904946'!F2161&amp;'CTOS FICHA 904946'!G2161&amp;'CTOS FICHA 904946'!H2161&amp;'CTOS FICHA 904946'!I2161</f>
        <v/>
      </c>
      <c r="B2153" s="8">
        <f>+'CTOS FICHA 904946'!A2161</f>
        <v>0</v>
      </c>
      <c r="C2153" s="8">
        <f>+'CTOS FICHA 904946'!B2161</f>
        <v>0</v>
      </c>
      <c r="D2153" s="8">
        <f>+'CTOS FICHA 904946'!P2161</f>
        <v>0</v>
      </c>
      <c r="E2153" t="str">
        <f>'CTOS FICHA 904664'!C2154&amp;'CTOS FICHA 904664'!D2154&amp;'CTOS FICHA 904664'!E2154&amp;'CTOS FICHA 904664'!F2154&amp;'CTOS FICHA 904664'!G2154&amp;'CTOS FICHA 904664'!H2154&amp;'CTOS FICHA 904664'!I2154&amp;'CTOS FICHA 904664'!Q2154</f>
        <v/>
      </c>
      <c r="F2153" s="8">
        <f>+'CTOS FICHA 904664'!A2154</f>
        <v>0</v>
      </c>
      <c r="G2153" s="8">
        <f>+'CTOS FICHA 904664'!B2154</f>
        <v>0</v>
      </c>
      <c r="H2153" s="8">
        <f>+'CTOS FICHA 904664'!P2154</f>
        <v>0</v>
      </c>
    </row>
    <row r="2154" spans="1:8">
      <c r="A2154" t="str">
        <f>'CTOS FICHA 904946'!C2162&amp;'CTOS FICHA 904946'!D2162&amp;'CTOS FICHA 904946'!E2162&amp;'CTOS FICHA 904946'!F2162&amp;'CTOS FICHA 904946'!G2162&amp;'CTOS FICHA 904946'!H2162&amp;'CTOS FICHA 904946'!I2162</f>
        <v/>
      </c>
      <c r="B2154" s="8">
        <f>+'CTOS FICHA 904946'!A2162</f>
        <v>0</v>
      </c>
      <c r="C2154" s="8">
        <f>+'CTOS FICHA 904946'!B2162</f>
        <v>0</v>
      </c>
      <c r="D2154" s="8">
        <f>+'CTOS FICHA 904946'!P2162</f>
        <v>0</v>
      </c>
      <c r="E2154" t="str">
        <f>'CTOS FICHA 904664'!C2155&amp;'CTOS FICHA 904664'!D2155&amp;'CTOS FICHA 904664'!E2155&amp;'CTOS FICHA 904664'!F2155&amp;'CTOS FICHA 904664'!G2155&amp;'CTOS FICHA 904664'!H2155&amp;'CTOS FICHA 904664'!I2155&amp;'CTOS FICHA 904664'!Q2155</f>
        <v/>
      </c>
      <c r="F2154" s="8">
        <f>+'CTOS FICHA 904664'!A2155</f>
        <v>0</v>
      </c>
      <c r="G2154" s="8">
        <f>+'CTOS FICHA 904664'!B2155</f>
        <v>0</v>
      </c>
      <c r="H2154" s="8">
        <f>+'CTOS FICHA 904664'!P2155</f>
        <v>0</v>
      </c>
    </row>
    <row r="2155" spans="1:8">
      <c r="A2155" t="str">
        <f>'CTOS FICHA 904946'!C2163&amp;'CTOS FICHA 904946'!D2163&amp;'CTOS FICHA 904946'!E2163&amp;'CTOS FICHA 904946'!F2163&amp;'CTOS FICHA 904946'!G2163&amp;'CTOS FICHA 904946'!H2163&amp;'CTOS FICHA 904946'!I2163</f>
        <v/>
      </c>
      <c r="B2155" s="8">
        <f>+'CTOS FICHA 904946'!A2163</f>
        <v>0</v>
      </c>
      <c r="C2155" s="8">
        <f>+'CTOS FICHA 904946'!B2163</f>
        <v>0</v>
      </c>
      <c r="D2155" s="8">
        <f>+'CTOS FICHA 904946'!P2163</f>
        <v>0</v>
      </c>
      <c r="E2155" t="str">
        <f>'CTOS FICHA 904664'!C2156&amp;'CTOS FICHA 904664'!D2156&amp;'CTOS FICHA 904664'!E2156&amp;'CTOS FICHA 904664'!F2156&amp;'CTOS FICHA 904664'!G2156&amp;'CTOS FICHA 904664'!H2156&amp;'CTOS FICHA 904664'!I2156&amp;'CTOS FICHA 904664'!Q2156</f>
        <v/>
      </c>
      <c r="F2155" s="8">
        <f>+'CTOS FICHA 904664'!A2156</f>
        <v>0</v>
      </c>
      <c r="G2155" s="8">
        <f>+'CTOS FICHA 904664'!B2156</f>
        <v>0</v>
      </c>
      <c r="H2155" s="8">
        <f>+'CTOS FICHA 904664'!P2156</f>
        <v>0</v>
      </c>
    </row>
    <row r="2156" spans="1:8">
      <c r="A2156" t="str">
        <f>'CTOS FICHA 904946'!C2164&amp;'CTOS FICHA 904946'!D2164&amp;'CTOS FICHA 904946'!E2164&amp;'CTOS FICHA 904946'!F2164&amp;'CTOS FICHA 904946'!G2164&amp;'CTOS FICHA 904946'!H2164&amp;'CTOS FICHA 904946'!I2164</f>
        <v/>
      </c>
      <c r="B2156" s="8">
        <f>+'CTOS FICHA 904946'!A2164</f>
        <v>0</v>
      </c>
      <c r="C2156" s="8">
        <f>+'CTOS FICHA 904946'!B2164</f>
        <v>0</v>
      </c>
      <c r="D2156" s="8">
        <f>+'CTOS FICHA 904946'!P2164</f>
        <v>0</v>
      </c>
      <c r="E2156" t="str">
        <f>'CTOS FICHA 904664'!C2157&amp;'CTOS FICHA 904664'!D2157&amp;'CTOS FICHA 904664'!E2157&amp;'CTOS FICHA 904664'!F2157&amp;'CTOS FICHA 904664'!G2157&amp;'CTOS FICHA 904664'!H2157&amp;'CTOS FICHA 904664'!I2157&amp;'CTOS FICHA 904664'!Q2157</f>
        <v/>
      </c>
      <c r="F2156" s="8">
        <f>+'CTOS FICHA 904664'!A2157</f>
        <v>0</v>
      </c>
      <c r="G2156" s="8">
        <f>+'CTOS FICHA 904664'!B2157</f>
        <v>0</v>
      </c>
      <c r="H2156" s="8">
        <f>+'CTOS FICHA 904664'!P2157</f>
        <v>0</v>
      </c>
    </row>
    <row r="2157" spans="1:8">
      <c r="A2157" t="str">
        <f>'CTOS FICHA 904946'!C2165&amp;'CTOS FICHA 904946'!D2165&amp;'CTOS FICHA 904946'!E2165&amp;'CTOS FICHA 904946'!F2165&amp;'CTOS FICHA 904946'!G2165&amp;'CTOS FICHA 904946'!H2165&amp;'CTOS FICHA 904946'!I2165</f>
        <v/>
      </c>
      <c r="B2157" s="8">
        <f>+'CTOS FICHA 904946'!A2165</f>
        <v>0</v>
      </c>
      <c r="C2157" s="8">
        <f>+'CTOS FICHA 904946'!B2165</f>
        <v>0</v>
      </c>
      <c r="D2157" s="8">
        <f>+'CTOS FICHA 904946'!P2165</f>
        <v>0</v>
      </c>
      <c r="E2157" t="str">
        <f>'CTOS FICHA 904664'!C2158&amp;'CTOS FICHA 904664'!D2158&amp;'CTOS FICHA 904664'!E2158&amp;'CTOS FICHA 904664'!F2158&amp;'CTOS FICHA 904664'!G2158&amp;'CTOS FICHA 904664'!H2158&amp;'CTOS FICHA 904664'!I2158&amp;'CTOS FICHA 904664'!Q2158</f>
        <v/>
      </c>
      <c r="F2157" s="8">
        <f>+'CTOS FICHA 904664'!A2158</f>
        <v>0</v>
      </c>
      <c r="G2157" s="8">
        <f>+'CTOS FICHA 904664'!B2158</f>
        <v>0</v>
      </c>
      <c r="H2157" s="8">
        <f>+'CTOS FICHA 904664'!P2158</f>
        <v>0</v>
      </c>
    </row>
    <row r="2158" spans="1:8">
      <c r="A2158" t="str">
        <f>'CTOS FICHA 904946'!C2166&amp;'CTOS FICHA 904946'!D2166&amp;'CTOS FICHA 904946'!E2166&amp;'CTOS FICHA 904946'!F2166&amp;'CTOS FICHA 904946'!G2166&amp;'CTOS FICHA 904946'!H2166&amp;'CTOS FICHA 904946'!I2166</f>
        <v/>
      </c>
      <c r="B2158" s="8">
        <f>+'CTOS FICHA 904946'!A2166</f>
        <v>0</v>
      </c>
      <c r="C2158" s="8">
        <f>+'CTOS FICHA 904946'!B2166</f>
        <v>0</v>
      </c>
      <c r="D2158" s="8">
        <f>+'CTOS FICHA 904946'!P2166</f>
        <v>0</v>
      </c>
      <c r="E2158" t="str">
        <f>'CTOS FICHA 904664'!C2159&amp;'CTOS FICHA 904664'!D2159&amp;'CTOS FICHA 904664'!E2159&amp;'CTOS FICHA 904664'!F2159&amp;'CTOS FICHA 904664'!G2159&amp;'CTOS FICHA 904664'!H2159&amp;'CTOS FICHA 904664'!I2159&amp;'CTOS FICHA 904664'!Q2159</f>
        <v/>
      </c>
      <c r="F2158" s="8">
        <f>+'CTOS FICHA 904664'!A2159</f>
        <v>0</v>
      </c>
      <c r="G2158" s="8">
        <f>+'CTOS FICHA 904664'!B2159</f>
        <v>0</v>
      </c>
      <c r="H2158" s="8">
        <f>+'CTOS FICHA 904664'!P2159</f>
        <v>0</v>
      </c>
    </row>
    <row r="2159" spans="1:8">
      <c r="A2159" t="str">
        <f>'CTOS FICHA 904946'!C2167&amp;'CTOS FICHA 904946'!D2167&amp;'CTOS FICHA 904946'!E2167&amp;'CTOS FICHA 904946'!F2167&amp;'CTOS FICHA 904946'!G2167&amp;'CTOS FICHA 904946'!H2167&amp;'CTOS FICHA 904946'!I2167</f>
        <v/>
      </c>
      <c r="B2159" s="8">
        <f>+'CTOS FICHA 904946'!A2167</f>
        <v>0</v>
      </c>
      <c r="C2159" s="8">
        <f>+'CTOS FICHA 904946'!B2167</f>
        <v>0</v>
      </c>
      <c r="D2159" s="8">
        <f>+'CTOS FICHA 904946'!P2167</f>
        <v>0</v>
      </c>
      <c r="E2159" t="str">
        <f>'CTOS FICHA 904664'!C2160&amp;'CTOS FICHA 904664'!D2160&amp;'CTOS FICHA 904664'!E2160&amp;'CTOS FICHA 904664'!F2160&amp;'CTOS FICHA 904664'!G2160&amp;'CTOS FICHA 904664'!H2160&amp;'CTOS FICHA 904664'!I2160&amp;'CTOS FICHA 904664'!Q2160</f>
        <v/>
      </c>
      <c r="F2159" s="8">
        <f>+'CTOS FICHA 904664'!A2160</f>
        <v>0</v>
      </c>
      <c r="G2159" s="8">
        <f>+'CTOS FICHA 904664'!B2160</f>
        <v>0</v>
      </c>
      <c r="H2159" s="8">
        <f>+'CTOS FICHA 904664'!P2160</f>
        <v>0</v>
      </c>
    </row>
    <row r="2160" spans="1:8">
      <c r="A2160" t="str">
        <f>'CTOS FICHA 904946'!C2168&amp;'CTOS FICHA 904946'!D2168&amp;'CTOS FICHA 904946'!E2168&amp;'CTOS FICHA 904946'!F2168&amp;'CTOS FICHA 904946'!G2168&amp;'CTOS FICHA 904946'!H2168&amp;'CTOS FICHA 904946'!I2168</f>
        <v/>
      </c>
      <c r="B2160" s="8">
        <f>+'CTOS FICHA 904946'!A2168</f>
        <v>0</v>
      </c>
      <c r="C2160" s="8">
        <f>+'CTOS FICHA 904946'!B2168</f>
        <v>0</v>
      </c>
      <c r="D2160" s="8">
        <f>+'CTOS FICHA 904946'!P2168</f>
        <v>0</v>
      </c>
      <c r="E2160" t="str">
        <f>'CTOS FICHA 904664'!C2161&amp;'CTOS FICHA 904664'!D2161&amp;'CTOS FICHA 904664'!E2161&amp;'CTOS FICHA 904664'!F2161&amp;'CTOS FICHA 904664'!G2161&amp;'CTOS FICHA 904664'!H2161&amp;'CTOS FICHA 904664'!I2161&amp;'CTOS FICHA 904664'!Q2161</f>
        <v/>
      </c>
      <c r="F2160" s="8">
        <f>+'CTOS FICHA 904664'!A2161</f>
        <v>0</v>
      </c>
      <c r="G2160" s="8">
        <f>+'CTOS FICHA 904664'!B2161</f>
        <v>0</v>
      </c>
      <c r="H2160" s="8">
        <f>+'CTOS FICHA 904664'!P2161</f>
        <v>0</v>
      </c>
    </row>
    <row r="2161" spans="1:8">
      <c r="A2161" t="str">
        <f>'CTOS FICHA 904946'!C2169&amp;'CTOS FICHA 904946'!D2169&amp;'CTOS FICHA 904946'!E2169&amp;'CTOS FICHA 904946'!F2169&amp;'CTOS FICHA 904946'!G2169&amp;'CTOS FICHA 904946'!H2169&amp;'CTOS FICHA 904946'!I2169</f>
        <v/>
      </c>
      <c r="B2161" s="8">
        <f>+'CTOS FICHA 904946'!A2169</f>
        <v>0</v>
      </c>
      <c r="C2161" s="8">
        <f>+'CTOS FICHA 904946'!B2169</f>
        <v>0</v>
      </c>
      <c r="D2161" s="8">
        <f>+'CTOS FICHA 904946'!P2169</f>
        <v>0</v>
      </c>
      <c r="E2161" t="str">
        <f>'CTOS FICHA 904664'!C2162&amp;'CTOS FICHA 904664'!D2162&amp;'CTOS FICHA 904664'!E2162&amp;'CTOS FICHA 904664'!F2162&amp;'CTOS FICHA 904664'!G2162&amp;'CTOS FICHA 904664'!H2162&amp;'CTOS FICHA 904664'!I2162&amp;'CTOS FICHA 904664'!Q2162</f>
        <v/>
      </c>
      <c r="F2161" s="8">
        <f>+'CTOS FICHA 904664'!A2162</f>
        <v>0</v>
      </c>
      <c r="G2161" s="8">
        <f>+'CTOS FICHA 904664'!B2162</f>
        <v>0</v>
      </c>
      <c r="H2161" s="8">
        <f>+'CTOS FICHA 904664'!P2162</f>
        <v>0</v>
      </c>
    </row>
    <row r="2162" spans="1:8">
      <c r="A2162" t="str">
        <f>'CTOS FICHA 904946'!C2170&amp;'CTOS FICHA 904946'!D2170&amp;'CTOS FICHA 904946'!E2170&amp;'CTOS FICHA 904946'!F2170&amp;'CTOS FICHA 904946'!G2170&amp;'CTOS FICHA 904946'!H2170&amp;'CTOS FICHA 904946'!I2170</f>
        <v/>
      </c>
      <c r="B2162" s="8">
        <f>+'CTOS FICHA 904946'!A2170</f>
        <v>0</v>
      </c>
      <c r="C2162" s="8">
        <f>+'CTOS FICHA 904946'!B2170</f>
        <v>0</v>
      </c>
      <c r="D2162" s="8">
        <f>+'CTOS FICHA 904946'!P2170</f>
        <v>0</v>
      </c>
      <c r="E2162" t="str">
        <f>'CTOS FICHA 904664'!C2163&amp;'CTOS FICHA 904664'!D2163&amp;'CTOS FICHA 904664'!E2163&amp;'CTOS FICHA 904664'!F2163&amp;'CTOS FICHA 904664'!G2163&amp;'CTOS FICHA 904664'!H2163&amp;'CTOS FICHA 904664'!I2163&amp;'CTOS FICHA 904664'!Q2163</f>
        <v/>
      </c>
      <c r="F2162" s="8">
        <f>+'CTOS FICHA 904664'!A2163</f>
        <v>0</v>
      </c>
      <c r="G2162" s="8">
        <f>+'CTOS FICHA 904664'!B2163</f>
        <v>0</v>
      </c>
      <c r="H2162" s="8">
        <f>+'CTOS FICHA 904664'!P2163</f>
        <v>0</v>
      </c>
    </row>
    <row r="2163" spans="1:8">
      <c r="A2163" t="str">
        <f>'CTOS FICHA 904946'!C2171&amp;'CTOS FICHA 904946'!D2171&amp;'CTOS FICHA 904946'!E2171&amp;'CTOS FICHA 904946'!F2171&amp;'CTOS FICHA 904946'!G2171&amp;'CTOS FICHA 904946'!H2171&amp;'CTOS FICHA 904946'!I2171</f>
        <v/>
      </c>
      <c r="B2163" s="8">
        <f>+'CTOS FICHA 904946'!A2171</f>
        <v>0</v>
      </c>
      <c r="C2163" s="8">
        <f>+'CTOS FICHA 904946'!B2171</f>
        <v>0</v>
      </c>
      <c r="D2163" s="8">
        <f>+'CTOS FICHA 904946'!P2171</f>
        <v>0</v>
      </c>
      <c r="E2163" t="str">
        <f>'CTOS FICHA 904664'!C2164&amp;'CTOS FICHA 904664'!D2164&amp;'CTOS FICHA 904664'!E2164&amp;'CTOS FICHA 904664'!F2164&amp;'CTOS FICHA 904664'!G2164&amp;'CTOS FICHA 904664'!H2164&amp;'CTOS FICHA 904664'!I2164&amp;'CTOS FICHA 904664'!Q2164</f>
        <v/>
      </c>
      <c r="F2163" s="8">
        <f>+'CTOS FICHA 904664'!A2164</f>
        <v>0</v>
      </c>
      <c r="G2163" s="8">
        <f>+'CTOS FICHA 904664'!B2164</f>
        <v>0</v>
      </c>
      <c r="H2163" s="8">
        <f>+'CTOS FICHA 904664'!P2164</f>
        <v>0</v>
      </c>
    </row>
    <row r="2164" spans="1:8">
      <c r="A2164" t="str">
        <f>'CTOS FICHA 904946'!C2172&amp;'CTOS FICHA 904946'!D2172&amp;'CTOS FICHA 904946'!E2172&amp;'CTOS FICHA 904946'!F2172&amp;'CTOS FICHA 904946'!G2172&amp;'CTOS FICHA 904946'!H2172&amp;'CTOS FICHA 904946'!I2172</f>
        <v/>
      </c>
      <c r="B2164" s="8">
        <f>+'CTOS FICHA 904946'!A2172</f>
        <v>0</v>
      </c>
      <c r="C2164" s="8">
        <f>+'CTOS FICHA 904946'!B2172</f>
        <v>0</v>
      </c>
      <c r="D2164" s="8">
        <f>+'CTOS FICHA 904946'!P2172</f>
        <v>0</v>
      </c>
      <c r="E2164" t="str">
        <f>'CTOS FICHA 904664'!C2165&amp;'CTOS FICHA 904664'!D2165&amp;'CTOS FICHA 904664'!E2165&amp;'CTOS FICHA 904664'!F2165&amp;'CTOS FICHA 904664'!G2165&amp;'CTOS FICHA 904664'!H2165&amp;'CTOS FICHA 904664'!I2165&amp;'CTOS FICHA 904664'!Q2165</f>
        <v/>
      </c>
      <c r="F2164" s="8">
        <f>+'CTOS FICHA 904664'!A2165</f>
        <v>0</v>
      </c>
      <c r="G2164" s="8">
        <f>+'CTOS FICHA 904664'!B2165</f>
        <v>0</v>
      </c>
      <c r="H2164" s="8">
        <f>+'CTOS FICHA 904664'!P2165</f>
        <v>0</v>
      </c>
    </row>
    <row r="2165" spans="1:8">
      <c r="A2165" t="str">
        <f>'CTOS FICHA 904946'!C2173&amp;'CTOS FICHA 904946'!D2173&amp;'CTOS FICHA 904946'!E2173&amp;'CTOS FICHA 904946'!F2173&amp;'CTOS FICHA 904946'!G2173&amp;'CTOS FICHA 904946'!H2173&amp;'CTOS FICHA 904946'!I2173</f>
        <v/>
      </c>
      <c r="B2165" s="8">
        <f>+'CTOS FICHA 904946'!A2173</f>
        <v>0</v>
      </c>
      <c r="C2165" s="8">
        <f>+'CTOS FICHA 904946'!B2173</f>
        <v>0</v>
      </c>
      <c r="D2165" s="8">
        <f>+'CTOS FICHA 904946'!P2173</f>
        <v>0</v>
      </c>
      <c r="E2165" t="str">
        <f>'CTOS FICHA 904664'!C2166&amp;'CTOS FICHA 904664'!D2166&amp;'CTOS FICHA 904664'!E2166&amp;'CTOS FICHA 904664'!F2166&amp;'CTOS FICHA 904664'!G2166&amp;'CTOS FICHA 904664'!H2166&amp;'CTOS FICHA 904664'!I2166&amp;'CTOS FICHA 904664'!Q2166</f>
        <v/>
      </c>
      <c r="F2165" s="8">
        <f>+'CTOS FICHA 904664'!A2166</f>
        <v>0</v>
      </c>
      <c r="G2165" s="8">
        <f>+'CTOS FICHA 904664'!B2166</f>
        <v>0</v>
      </c>
      <c r="H2165" s="8">
        <f>+'CTOS FICHA 904664'!P2166</f>
        <v>0</v>
      </c>
    </row>
    <row r="2166" spans="1:8">
      <c r="A2166" t="str">
        <f>'CTOS FICHA 904946'!C2174&amp;'CTOS FICHA 904946'!D2174&amp;'CTOS FICHA 904946'!E2174&amp;'CTOS FICHA 904946'!F2174&amp;'CTOS FICHA 904946'!G2174&amp;'CTOS FICHA 904946'!H2174&amp;'CTOS FICHA 904946'!I2174</f>
        <v/>
      </c>
      <c r="B2166" s="8">
        <f>+'CTOS FICHA 904946'!A2174</f>
        <v>0</v>
      </c>
      <c r="C2166" s="8">
        <f>+'CTOS FICHA 904946'!B2174</f>
        <v>0</v>
      </c>
      <c r="D2166" s="8">
        <f>+'CTOS FICHA 904946'!P2174</f>
        <v>0</v>
      </c>
      <c r="E2166" t="str">
        <f>'CTOS FICHA 904664'!C2167&amp;'CTOS FICHA 904664'!D2167&amp;'CTOS FICHA 904664'!E2167&amp;'CTOS FICHA 904664'!F2167&amp;'CTOS FICHA 904664'!G2167&amp;'CTOS FICHA 904664'!H2167&amp;'CTOS FICHA 904664'!I2167&amp;'CTOS FICHA 904664'!Q2167</f>
        <v/>
      </c>
      <c r="F2166" s="8">
        <f>+'CTOS FICHA 904664'!A2167</f>
        <v>0</v>
      </c>
      <c r="G2166" s="8">
        <f>+'CTOS FICHA 904664'!B2167</f>
        <v>0</v>
      </c>
      <c r="H2166" s="8">
        <f>+'CTOS FICHA 904664'!P2167</f>
        <v>0</v>
      </c>
    </row>
    <row r="2167" spans="1:8">
      <c r="A2167" t="str">
        <f>'CTOS FICHA 904946'!C2175&amp;'CTOS FICHA 904946'!D2175&amp;'CTOS FICHA 904946'!E2175&amp;'CTOS FICHA 904946'!F2175&amp;'CTOS FICHA 904946'!G2175&amp;'CTOS FICHA 904946'!H2175&amp;'CTOS FICHA 904946'!I2175</f>
        <v/>
      </c>
      <c r="B2167" s="8">
        <f>+'CTOS FICHA 904946'!A2175</f>
        <v>0</v>
      </c>
      <c r="C2167" s="8">
        <f>+'CTOS FICHA 904946'!B2175</f>
        <v>0</v>
      </c>
      <c r="D2167" s="8">
        <f>+'CTOS FICHA 904946'!P2175</f>
        <v>0</v>
      </c>
      <c r="E2167" t="str">
        <f>'CTOS FICHA 904664'!C2168&amp;'CTOS FICHA 904664'!D2168&amp;'CTOS FICHA 904664'!E2168&amp;'CTOS FICHA 904664'!F2168&amp;'CTOS FICHA 904664'!G2168&amp;'CTOS FICHA 904664'!H2168&amp;'CTOS FICHA 904664'!I2168&amp;'CTOS FICHA 904664'!Q2168</f>
        <v/>
      </c>
      <c r="F2167" s="8">
        <f>+'CTOS FICHA 904664'!A2168</f>
        <v>0</v>
      </c>
      <c r="G2167" s="8">
        <f>+'CTOS FICHA 904664'!B2168</f>
        <v>0</v>
      </c>
      <c r="H2167" s="8">
        <f>+'CTOS FICHA 904664'!P2168</f>
        <v>0</v>
      </c>
    </row>
    <row r="2168" spans="1:8">
      <c r="A2168" t="str">
        <f>'CTOS FICHA 904946'!C2176&amp;'CTOS FICHA 904946'!D2176&amp;'CTOS FICHA 904946'!E2176&amp;'CTOS FICHA 904946'!F2176&amp;'CTOS FICHA 904946'!G2176&amp;'CTOS FICHA 904946'!H2176&amp;'CTOS FICHA 904946'!I2176</f>
        <v/>
      </c>
      <c r="B2168" s="8">
        <f>+'CTOS FICHA 904946'!A2176</f>
        <v>0</v>
      </c>
      <c r="C2168" s="8">
        <f>+'CTOS FICHA 904946'!B2176</f>
        <v>0</v>
      </c>
      <c r="D2168" s="8">
        <f>+'CTOS FICHA 904946'!P2176</f>
        <v>0</v>
      </c>
      <c r="E2168" t="str">
        <f>'CTOS FICHA 904664'!C2169&amp;'CTOS FICHA 904664'!D2169&amp;'CTOS FICHA 904664'!E2169&amp;'CTOS FICHA 904664'!F2169&amp;'CTOS FICHA 904664'!G2169&amp;'CTOS FICHA 904664'!H2169&amp;'CTOS FICHA 904664'!I2169&amp;'CTOS FICHA 904664'!Q2169</f>
        <v/>
      </c>
      <c r="F2168" s="8">
        <f>+'CTOS FICHA 904664'!A2169</f>
        <v>0</v>
      </c>
      <c r="G2168" s="8">
        <f>+'CTOS FICHA 904664'!B2169</f>
        <v>0</v>
      </c>
      <c r="H2168" s="8">
        <f>+'CTOS FICHA 904664'!P2169</f>
        <v>0</v>
      </c>
    </row>
    <row r="2169" spans="1:8">
      <c r="A2169" t="str">
        <f>'CTOS FICHA 904946'!C2177&amp;'CTOS FICHA 904946'!D2177&amp;'CTOS FICHA 904946'!E2177&amp;'CTOS FICHA 904946'!F2177&amp;'CTOS FICHA 904946'!G2177&amp;'CTOS FICHA 904946'!H2177&amp;'CTOS FICHA 904946'!I2177</f>
        <v/>
      </c>
      <c r="B2169" s="8">
        <f>+'CTOS FICHA 904946'!A2177</f>
        <v>0</v>
      </c>
      <c r="C2169" s="8">
        <f>+'CTOS FICHA 904946'!B2177</f>
        <v>0</v>
      </c>
      <c r="D2169" s="8">
        <f>+'CTOS FICHA 904946'!P2177</f>
        <v>0</v>
      </c>
      <c r="E2169" t="str">
        <f>'CTOS FICHA 904664'!C2170&amp;'CTOS FICHA 904664'!D2170&amp;'CTOS FICHA 904664'!E2170&amp;'CTOS FICHA 904664'!F2170&amp;'CTOS FICHA 904664'!G2170&amp;'CTOS FICHA 904664'!H2170&amp;'CTOS FICHA 904664'!I2170&amp;'CTOS FICHA 904664'!Q2170</f>
        <v/>
      </c>
      <c r="F2169" s="8">
        <f>+'CTOS FICHA 904664'!A2170</f>
        <v>0</v>
      </c>
      <c r="G2169" s="8">
        <f>+'CTOS FICHA 904664'!B2170</f>
        <v>0</v>
      </c>
      <c r="H2169" s="8">
        <f>+'CTOS FICHA 904664'!P2170</f>
        <v>0</v>
      </c>
    </row>
    <row r="2170" spans="1:8">
      <c r="A2170" t="str">
        <f>'CTOS FICHA 904946'!C2178&amp;'CTOS FICHA 904946'!D2178&amp;'CTOS FICHA 904946'!E2178&amp;'CTOS FICHA 904946'!F2178&amp;'CTOS FICHA 904946'!G2178&amp;'CTOS FICHA 904946'!H2178&amp;'CTOS FICHA 904946'!I2178</f>
        <v/>
      </c>
      <c r="B2170" s="8">
        <f>+'CTOS FICHA 904946'!A2178</f>
        <v>0</v>
      </c>
      <c r="C2170" s="8">
        <f>+'CTOS FICHA 904946'!B2178</f>
        <v>0</v>
      </c>
      <c r="D2170" s="8">
        <f>+'CTOS FICHA 904946'!P2178</f>
        <v>0</v>
      </c>
      <c r="E2170" t="str">
        <f>'CTOS FICHA 904664'!C2171&amp;'CTOS FICHA 904664'!D2171&amp;'CTOS FICHA 904664'!E2171&amp;'CTOS FICHA 904664'!F2171&amp;'CTOS FICHA 904664'!G2171&amp;'CTOS FICHA 904664'!H2171&amp;'CTOS FICHA 904664'!I2171&amp;'CTOS FICHA 904664'!Q2171</f>
        <v/>
      </c>
      <c r="F2170" s="8">
        <f>+'CTOS FICHA 904664'!A2171</f>
        <v>0</v>
      </c>
      <c r="G2170" s="8">
        <f>+'CTOS FICHA 904664'!B2171</f>
        <v>0</v>
      </c>
      <c r="H2170" s="8">
        <f>+'CTOS FICHA 904664'!P2171</f>
        <v>0</v>
      </c>
    </row>
    <row r="2171" spans="1:8">
      <c r="A2171" t="str">
        <f>'CTOS FICHA 904946'!C2179&amp;'CTOS FICHA 904946'!D2179&amp;'CTOS FICHA 904946'!E2179&amp;'CTOS FICHA 904946'!F2179&amp;'CTOS FICHA 904946'!G2179&amp;'CTOS FICHA 904946'!H2179&amp;'CTOS FICHA 904946'!I2179</f>
        <v/>
      </c>
      <c r="B2171" s="8">
        <f>+'CTOS FICHA 904946'!A2179</f>
        <v>0</v>
      </c>
      <c r="C2171" s="8">
        <f>+'CTOS FICHA 904946'!B2179</f>
        <v>0</v>
      </c>
      <c r="D2171" s="8">
        <f>+'CTOS FICHA 904946'!P2179</f>
        <v>0</v>
      </c>
      <c r="E2171" t="str">
        <f>'CTOS FICHA 904664'!C2172&amp;'CTOS FICHA 904664'!D2172&amp;'CTOS FICHA 904664'!E2172&amp;'CTOS FICHA 904664'!F2172&amp;'CTOS FICHA 904664'!G2172&amp;'CTOS FICHA 904664'!H2172&amp;'CTOS FICHA 904664'!I2172&amp;'CTOS FICHA 904664'!Q2172</f>
        <v/>
      </c>
      <c r="F2171" s="8">
        <f>+'CTOS FICHA 904664'!A2172</f>
        <v>0</v>
      </c>
      <c r="G2171" s="8">
        <f>+'CTOS FICHA 904664'!B2172</f>
        <v>0</v>
      </c>
      <c r="H2171" s="8">
        <f>+'CTOS FICHA 904664'!P2172</f>
        <v>0</v>
      </c>
    </row>
    <row r="2172" spans="1:8">
      <c r="A2172" t="str">
        <f>'CTOS FICHA 904946'!C2180&amp;'CTOS FICHA 904946'!D2180&amp;'CTOS FICHA 904946'!E2180&amp;'CTOS FICHA 904946'!F2180&amp;'CTOS FICHA 904946'!G2180&amp;'CTOS FICHA 904946'!H2180&amp;'CTOS FICHA 904946'!I2180</f>
        <v/>
      </c>
      <c r="B2172" s="8">
        <f>+'CTOS FICHA 904946'!A2180</f>
        <v>0</v>
      </c>
      <c r="C2172" s="8">
        <f>+'CTOS FICHA 904946'!B2180</f>
        <v>0</v>
      </c>
      <c r="D2172" s="8">
        <f>+'CTOS FICHA 904946'!P2180</f>
        <v>0</v>
      </c>
      <c r="E2172" t="str">
        <f>'CTOS FICHA 904664'!C2173&amp;'CTOS FICHA 904664'!D2173&amp;'CTOS FICHA 904664'!E2173&amp;'CTOS FICHA 904664'!F2173&amp;'CTOS FICHA 904664'!G2173&amp;'CTOS FICHA 904664'!H2173&amp;'CTOS FICHA 904664'!I2173&amp;'CTOS FICHA 904664'!Q2173</f>
        <v/>
      </c>
      <c r="F2172" s="8">
        <f>+'CTOS FICHA 904664'!A2173</f>
        <v>0</v>
      </c>
      <c r="G2172" s="8">
        <f>+'CTOS FICHA 904664'!B2173</f>
        <v>0</v>
      </c>
      <c r="H2172" s="8">
        <f>+'CTOS FICHA 904664'!P2173</f>
        <v>0</v>
      </c>
    </row>
    <row r="2173" spans="1:8">
      <c r="A2173" t="str">
        <f>'CTOS FICHA 904946'!C2181&amp;'CTOS FICHA 904946'!D2181&amp;'CTOS FICHA 904946'!E2181&amp;'CTOS FICHA 904946'!F2181&amp;'CTOS FICHA 904946'!G2181&amp;'CTOS FICHA 904946'!H2181&amp;'CTOS FICHA 904946'!I2181</f>
        <v/>
      </c>
      <c r="B2173" s="8">
        <f>+'CTOS FICHA 904946'!A2181</f>
        <v>0</v>
      </c>
      <c r="C2173" s="8">
        <f>+'CTOS FICHA 904946'!B2181</f>
        <v>0</v>
      </c>
      <c r="D2173" s="8">
        <f>+'CTOS FICHA 904946'!P2181</f>
        <v>0</v>
      </c>
      <c r="E2173" t="str">
        <f>'CTOS FICHA 904664'!C2174&amp;'CTOS FICHA 904664'!D2174&amp;'CTOS FICHA 904664'!E2174&amp;'CTOS FICHA 904664'!F2174&amp;'CTOS FICHA 904664'!G2174&amp;'CTOS FICHA 904664'!H2174&amp;'CTOS FICHA 904664'!I2174&amp;'CTOS FICHA 904664'!Q2174</f>
        <v/>
      </c>
      <c r="F2173" s="8">
        <f>+'CTOS FICHA 904664'!A2174</f>
        <v>0</v>
      </c>
      <c r="G2173" s="8">
        <f>+'CTOS FICHA 904664'!B2174</f>
        <v>0</v>
      </c>
      <c r="H2173" s="8">
        <f>+'CTOS FICHA 904664'!P2174</f>
        <v>0</v>
      </c>
    </row>
    <row r="2174" spans="1:8">
      <c r="A2174" t="str">
        <f>'CTOS FICHA 904946'!C2182&amp;'CTOS FICHA 904946'!D2182&amp;'CTOS FICHA 904946'!E2182&amp;'CTOS FICHA 904946'!F2182&amp;'CTOS FICHA 904946'!G2182&amp;'CTOS FICHA 904946'!H2182&amp;'CTOS FICHA 904946'!I2182</f>
        <v/>
      </c>
      <c r="B2174" s="8">
        <f>+'CTOS FICHA 904946'!A2182</f>
        <v>0</v>
      </c>
      <c r="C2174" s="8">
        <f>+'CTOS FICHA 904946'!B2182</f>
        <v>0</v>
      </c>
      <c r="D2174" s="8">
        <f>+'CTOS FICHA 904946'!P2182</f>
        <v>0</v>
      </c>
      <c r="E2174" t="str">
        <f>'CTOS FICHA 904664'!C2175&amp;'CTOS FICHA 904664'!D2175&amp;'CTOS FICHA 904664'!E2175&amp;'CTOS FICHA 904664'!F2175&amp;'CTOS FICHA 904664'!G2175&amp;'CTOS FICHA 904664'!H2175&amp;'CTOS FICHA 904664'!I2175&amp;'CTOS FICHA 904664'!Q2175</f>
        <v/>
      </c>
      <c r="F2174" s="8">
        <f>+'CTOS FICHA 904664'!A2175</f>
        <v>0</v>
      </c>
      <c r="G2174" s="8">
        <f>+'CTOS FICHA 904664'!B2175</f>
        <v>0</v>
      </c>
      <c r="H2174" s="8">
        <f>+'CTOS FICHA 904664'!P2175</f>
        <v>0</v>
      </c>
    </row>
    <row r="2175" spans="1:8">
      <c r="A2175" t="str">
        <f>'CTOS FICHA 904946'!C2183&amp;'CTOS FICHA 904946'!D2183&amp;'CTOS FICHA 904946'!E2183&amp;'CTOS FICHA 904946'!F2183&amp;'CTOS FICHA 904946'!G2183&amp;'CTOS FICHA 904946'!H2183&amp;'CTOS FICHA 904946'!I2183</f>
        <v/>
      </c>
      <c r="B2175" s="8">
        <f>+'CTOS FICHA 904946'!A2183</f>
        <v>0</v>
      </c>
      <c r="C2175" s="8">
        <f>+'CTOS FICHA 904946'!B2183</f>
        <v>0</v>
      </c>
      <c r="D2175" s="8">
        <f>+'CTOS FICHA 904946'!P2183</f>
        <v>0</v>
      </c>
      <c r="E2175" t="str">
        <f>'CTOS FICHA 904664'!C2176&amp;'CTOS FICHA 904664'!D2176&amp;'CTOS FICHA 904664'!E2176&amp;'CTOS FICHA 904664'!F2176&amp;'CTOS FICHA 904664'!G2176&amp;'CTOS FICHA 904664'!H2176&amp;'CTOS FICHA 904664'!I2176&amp;'CTOS FICHA 904664'!Q2176</f>
        <v/>
      </c>
      <c r="F2175" s="8">
        <f>+'CTOS FICHA 904664'!A2176</f>
        <v>0</v>
      </c>
      <c r="G2175" s="8">
        <f>+'CTOS FICHA 904664'!B2176</f>
        <v>0</v>
      </c>
      <c r="H2175" s="8">
        <f>+'CTOS FICHA 904664'!P2176</f>
        <v>0</v>
      </c>
    </row>
    <row r="2176" spans="1:8">
      <c r="A2176" t="str">
        <f>'CTOS FICHA 904946'!C2184&amp;'CTOS FICHA 904946'!D2184&amp;'CTOS FICHA 904946'!E2184&amp;'CTOS FICHA 904946'!F2184&amp;'CTOS FICHA 904946'!G2184&amp;'CTOS FICHA 904946'!H2184&amp;'CTOS FICHA 904946'!I2184</f>
        <v/>
      </c>
      <c r="B2176" s="8">
        <f>+'CTOS FICHA 904946'!A2184</f>
        <v>0</v>
      </c>
      <c r="C2176" s="8">
        <f>+'CTOS FICHA 904946'!B2184</f>
        <v>0</v>
      </c>
      <c r="D2176" s="8">
        <f>+'CTOS FICHA 904946'!P2184</f>
        <v>0</v>
      </c>
      <c r="E2176" t="str">
        <f>'CTOS FICHA 904664'!C2177&amp;'CTOS FICHA 904664'!D2177&amp;'CTOS FICHA 904664'!E2177&amp;'CTOS FICHA 904664'!F2177&amp;'CTOS FICHA 904664'!G2177&amp;'CTOS FICHA 904664'!H2177&amp;'CTOS FICHA 904664'!I2177&amp;'CTOS FICHA 904664'!Q2177</f>
        <v/>
      </c>
      <c r="F2176" s="8">
        <f>+'CTOS FICHA 904664'!A2177</f>
        <v>0</v>
      </c>
      <c r="G2176" s="8">
        <f>+'CTOS FICHA 904664'!B2177</f>
        <v>0</v>
      </c>
      <c r="H2176" s="8">
        <f>+'CTOS FICHA 904664'!P2177</f>
        <v>0</v>
      </c>
    </row>
    <row r="2177" spans="1:8">
      <c r="A2177" t="str">
        <f>'CTOS FICHA 904946'!C2185&amp;'CTOS FICHA 904946'!D2185&amp;'CTOS FICHA 904946'!E2185&amp;'CTOS FICHA 904946'!F2185&amp;'CTOS FICHA 904946'!G2185&amp;'CTOS FICHA 904946'!H2185&amp;'CTOS FICHA 904946'!I2185</f>
        <v/>
      </c>
      <c r="B2177" s="8">
        <f>+'CTOS FICHA 904946'!A2185</f>
        <v>0</v>
      </c>
      <c r="C2177" s="8">
        <f>+'CTOS FICHA 904946'!B2185</f>
        <v>0</v>
      </c>
      <c r="D2177" s="8">
        <f>+'CTOS FICHA 904946'!P2185</f>
        <v>0</v>
      </c>
      <c r="E2177" t="str">
        <f>'CTOS FICHA 904664'!C2178&amp;'CTOS FICHA 904664'!D2178&amp;'CTOS FICHA 904664'!E2178&amp;'CTOS FICHA 904664'!F2178&amp;'CTOS FICHA 904664'!G2178&amp;'CTOS FICHA 904664'!H2178&amp;'CTOS FICHA 904664'!I2178&amp;'CTOS FICHA 904664'!Q2178</f>
        <v/>
      </c>
      <c r="F2177" s="8">
        <f>+'CTOS FICHA 904664'!A2178</f>
        <v>0</v>
      </c>
      <c r="G2177" s="8">
        <f>+'CTOS FICHA 904664'!B2178</f>
        <v>0</v>
      </c>
      <c r="H2177" s="8">
        <f>+'CTOS FICHA 904664'!P2178</f>
        <v>0</v>
      </c>
    </row>
    <row r="2178" spans="1:8">
      <c r="A2178" t="str">
        <f>'CTOS FICHA 904946'!C2186&amp;'CTOS FICHA 904946'!D2186&amp;'CTOS FICHA 904946'!E2186&amp;'CTOS FICHA 904946'!F2186&amp;'CTOS FICHA 904946'!G2186&amp;'CTOS FICHA 904946'!H2186&amp;'CTOS FICHA 904946'!I2186</f>
        <v/>
      </c>
      <c r="B2178" s="8">
        <f>+'CTOS FICHA 904946'!A2186</f>
        <v>0</v>
      </c>
      <c r="C2178" s="8">
        <f>+'CTOS FICHA 904946'!B2186</f>
        <v>0</v>
      </c>
      <c r="D2178" s="8">
        <f>+'CTOS FICHA 904946'!P2186</f>
        <v>0</v>
      </c>
      <c r="E2178" t="str">
        <f>'CTOS FICHA 904664'!C2179&amp;'CTOS FICHA 904664'!D2179&amp;'CTOS FICHA 904664'!E2179&amp;'CTOS FICHA 904664'!F2179&amp;'CTOS FICHA 904664'!G2179&amp;'CTOS FICHA 904664'!H2179&amp;'CTOS FICHA 904664'!I2179&amp;'CTOS FICHA 904664'!Q2179</f>
        <v/>
      </c>
      <c r="F2178" s="8">
        <f>+'CTOS FICHA 904664'!A2179</f>
        <v>0</v>
      </c>
      <c r="G2178" s="8">
        <f>+'CTOS FICHA 904664'!B2179</f>
        <v>0</v>
      </c>
      <c r="H2178" s="8">
        <f>+'CTOS FICHA 904664'!P2179</f>
        <v>0</v>
      </c>
    </row>
    <row r="2179" spans="1:8">
      <c r="A2179" t="str">
        <f>'CTOS FICHA 904946'!C2187&amp;'CTOS FICHA 904946'!D2187&amp;'CTOS FICHA 904946'!E2187&amp;'CTOS FICHA 904946'!F2187&amp;'CTOS FICHA 904946'!G2187&amp;'CTOS FICHA 904946'!H2187&amp;'CTOS FICHA 904946'!I2187</f>
        <v/>
      </c>
      <c r="B2179" s="8">
        <f>+'CTOS FICHA 904946'!A2187</f>
        <v>0</v>
      </c>
      <c r="C2179" s="8">
        <f>+'CTOS FICHA 904946'!B2187</f>
        <v>0</v>
      </c>
      <c r="D2179" s="8">
        <f>+'CTOS FICHA 904946'!P2187</f>
        <v>0</v>
      </c>
      <c r="E2179" t="str">
        <f>'CTOS FICHA 904664'!C2180&amp;'CTOS FICHA 904664'!D2180&amp;'CTOS FICHA 904664'!E2180&amp;'CTOS FICHA 904664'!F2180&amp;'CTOS FICHA 904664'!G2180&amp;'CTOS FICHA 904664'!H2180&amp;'CTOS FICHA 904664'!I2180&amp;'CTOS FICHA 904664'!Q2180</f>
        <v/>
      </c>
      <c r="F2179" s="8">
        <f>+'CTOS FICHA 904664'!A2180</f>
        <v>0</v>
      </c>
      <c r="G2179" s="8">
        <f>+'CTOS FICHA 904664'!B2180</f>
        <v>0</v>
      </c>
      <c r="H2179" s="8">
        <f>+'CTOS FICHA 904664'!P2180</f>
        <v>0</v>
      </c>
    </row>
    <row r="2180" spans="1:8">
      <c r="A2180" t="str">
        <f>'CTOS FICHA 904946'!C2188&amp;'CTOS FICHA 904946'!D2188&amp;'CTOS FICHA 904946'!E2188&amp;'CTOS FICHA 904946'!F2188&amp;'CTOS FICHA 904946'!G2188&amp;'CTOS FICHA 904946'!H2188&amp;'CTOS FICHA 904946'!I2188</f>
        <v/>
      </c>
      <c r="B2180" s="8">
        <f>+'CTOS FICHA 904946'!A2188</f>
        <v>0</v>
      </c>
      <c r="C2180" s="8">
        <f>+'CTOS FICHA 904946'!B2188</f>
        <v>0</v>
      </c>
      <c r="D2180" s="8">
        <f>+'CTOS FICHA 904946'!P2188</f>
        <v>0</v>
      </c>
      <c r="E2180" t="str">
        <f>'CTOS FICHA 904664'!C2181&amp;'CTOS FICHA 904664'!D2181&amp;'CTOS FICHA 904664'!E2181&amp;'CTOS FICHA 904664'!F2181&amp;'CTOS FICHA 904664'!G2181&amp;'CTOS FICHA 904664'!H2181&amp;'CTOS FICHA 904664'!I2181&amp;'CTOS FICHA 904664'!Q2181</f>
        <v/>
      </c>
      <c r="F2180" s="8">
        <f>+'CTOS FICHA 904664'!A2181</f>
        <v>0</v>
      </c>
      <c r="G2180" s="8">
        <f>+'CTOS FICHA 904664'!B2181</f>
        <v>0</v>
      </c>
      <c r="H2180" s="8">
        <f>+'CTOS FICHA 904664'!P2181</f>
        <v>0</v>
      </c>
    </row>
    <row r="2181" spans="1:8">
      <c r="A2181" t="str">
        <f>'CTOS FICHA 904946'!C2189&amp;'CTOS FICHA 904946'!D2189&amp;'CTOS FICHA 904946'!E2189&amp;'CTOS FICHA 904946'!F2189&amp;'CTOS FICHA 904946'!G2189&amp;'CTOS FICHA 904946'!H2189&amp;'CTOS FICHA 904946'!I2189</f>
        <v/>
      </c>
      <c r="B2181" s="8">
        <f>+'CTOS FICHA 904946'!A2189</f>
        <v>0</v>
      </c>
      <c r="C2181" s="8">
        <f>+'CTOS FICHA 904946'!B2189</f>
        <v>0</v>
      </c>
      <c r="D2181" s="8">
        <f>+'CTOS FICHA 904946'!P2189</f>
        <v>0</v>
      </c>
      <c r="E2181" t="str">
        <f>'CTOS FICHA 904664'!C2182&amp;'CTOS FICHA 904664'!D2182&amp;'CTOS FICHA 904664'!E2182&amp;'CTOS FICHA 904664'!F2182&amp;'CTOS FICHA 904664'!G2182&amp;'CTOS FICHA 904664'!H2182&amp;'CTOS FICHA 904664'!I2182&amp;'CTOS FICHA 904664'!Q2182</f>
        <v/>
      </c>
      <c r="F2181" s="8">
        <f>+'CTOS FICHA 904664'!A2182</f>
        <v>0</v>
      </c>
      <c r="G2181" s="8">
        <f>+'CTOS FICHA 904664'!B2182</f>
        <v>0</v>
      </c>
      <c r="H2181" s="8">
        <f>+'CTOS FICHA 904664'!P2182</f>
        <v>0</v>
      </c>
    </row>
    <row r="2182" spans="1:8">
      <c r="A2182" t="str">
        <f>'CTOS FICHA 904946'!C2190&amp;'CTOS FICHA 904946'!D2190&amp;'CTOS FICHA 904946'!E2190&amp;'CTOS FICHA 904946'!F2190&amp;'CTOS FICHA 904946'!G2190&amp;'CTOS FICHA 904946'!H2190&amp;'CTOS FICHA 904946'!I2190</f>
        <v/>
      </c>
      <c r="B2182" s="8">
        <f>+'CTOS FICHA 904946'!A2190</f>
        <v>0</v>
      </c>
      <c r="C2182" s="8">
        <f>+'CTOS FICHA 904946'!B2190</f>
        <v>0</v>
      </c>
      <c r="D2182" s="8">
        <f>+'CTOS FICHA 904946'!P2190</f>
        <v>0</v>
      </c>
      <c r="E2182" t="str">
        <f>'CTOS FICHA 904664'!C2183&amp;'CTOS FICHA 904664'!D2183&amp;'CTOS FICHA 904664'!E2183&amp;'CTOS FICHA 904664'!F2183&amp;'CTOS FICHA 904664'!G2183&amp;'CTOS FICHA 904664'!H2183&amp;'CTOS FICHA 904664'!I2183&amp;'CTOS FICHA 904664'!Q2183</f>
        <v/>
      </c>
      <c r="F2182" s="8">
        <f>+'CTOS FICHA 904664'!A2183</f>
        <v>0</v>
      </c>
      <c r="G2182" s="8">
        <f>+'CTOS FICHA 904664'!B2183</f>
        <v>0</v>
      </c>
      <c r="H2182" s="8">
        <f>+'CTOS FICHA 904664'!P2183</f>
        <v>0</v>
      </c>
    </row>
    <row r="2183" spans="1:8">
      <c r="A2183" t="str">
        <f>'CTOS FICHA 904946'!C2191&amp;'CTOS FICHA 904946'!D2191&amp;'CTOS FICHA 904946'!E2191&amp;'CTOS FICHA 904946'!F2191&amp;'CTOS FICHA 904946'!G2191&amp;'CTOS FICHA 904946'!H2191&amp;'CTOS FICHA 904946'!I2191</f>
        <v/>
      </c>
      <c r="B2183" s="8">
        <f>+'CTOS FICHA 904946'!A2191</f>
        <v>0</v>
      </c>
      <c r="C2183" s="8">
        <f>+'CTOS FICHA 904946'!B2191</f>
        <v>0</v>
      </c>
      <c r="D2183" s="8">
        <f>+'CTOS FICHA 904946'!P2191</f>
        <v>0</v>
      </c>
      <c r="E2183" t="str">
        <f>'CTOS FICHA 904664'!C2184&amp;'CTOS FICHA 904664'!D2184&amp;'CTOS FICHA 904664'!E2184&amp;'CTOS FICHA 904664'!F2184&amp;'CTOS FICHA 904664'!G2184&amp;'CTOS FICHA 904664'!H2184&amp;'CTOS FICHA 904664'!I2184&amp;'CTOS FICHA 904664'!Q2184</f>
        <v/>
      </c>
      <c r="F2183" s="8">
        <f>+'CTOS FICHA 904664'!A2184</f>
        <v>0</v>
      </c>
      <c r="G2183" s="8">
        <f>+'CTOS FICHA 904664'!B2184</f>
        <v>0</v>
      </c>
      <c r="H2183" s="8">
        <f>+'CTOS FICHA 904664'!P2184</f>
        <v>0</v>
      </c>
    </row>
    <row r="2184" spans="1:8">
      <c r="A2184" t="str">
        <f>'CTOS FICHA 904946'!C2192&amp;'CTOS FICHA 904946'!D2192&amp;'CTOS FICHA 904946'!E2192&amp;'CTOS FICHA 904946'!F2192&amp;'CTOS FICHA 904946'!G2192&amp;'CTOS FICHA 904946'!H2192&amp;'CTOS FICHA 904946'!I2192</f>
        <v/>
      </c>
      <c r="B2184" s="8">
        <f>+'CTOS FICHA 904946'!A2192</f>
        <v>0</v>
      </c>
      <c r="C2184" s="8">
        <f>+'CTOS FICHA 904946'!B2192</f>
        <v>0</v>
      </c>
      <c r="D2184" s="8">
        <f>+'CTOS FICHA 904946'!P2192</f>
        <v>0</v>
      </c>
      <c r="E2184" t="str">
        <f>'CTOS FICHA 904664'!C2185&amp;'CTOS FICHA 904664'!D2185&amp;'CTOS FICHA 904664'!E2185&amp;'CTOS FICHA 904664'!F2185&amp;'CTOS FICHA 904664'!G2185&amp;'CTOS FICHA 904664'!H2185&amp;'CTOS FICHA 904664'!I2185&amp;'CTOS FICHA 904664'!Q2185</f>
        <v/>
      </c>
      <c r="F2184" s="8">
        <f>+'CTOS FICHA 904664'!A2185</f>
        <v>0</v>
      </c>
      <c r="G2184" s="8">
        <f>+'CTOS FICHA 904664'!B2185</f>
        <v>0</v>
      </c>
      <c r="H2184" s="8">
        <f>+'CTOS FICHA 904664'!P2185</f>
        <v>0</v>
      </c>
    </row>
    <row r="2185" spans="1:8">
      <c r="A2185" t="str">
        <f>'CTOS FICHA 904946'!C2193&amp;'CTOS FICHA 904946'!D2193&amp;'CTOS FICHA 904946'!E2193&amp;'CTOS FICHA 904946'!F2193&amp;'CTOS FICHA 904946'!G2193&amp;'CTOS FICHA 904946'!H2193&amp;'CTOS FICHA 904946'!I2193</f>
        <v/>
      </c>
      <c r="B2185" s="8">
        <f>+'CTOS FICHA 904946'!A2193</f>
        <v>0</v>
      </c>
      <c r="C2185" s="8">
        <f>+'CTOS FICHA 904946'!B2193</f>
        <v>0</v>
      </c>
      <c r="D2185" s="8">
        <f>+'CTOS FICHA 904946'!P2193</f>
        <v>0</v>
      </c>
      <c r="E2185" t="str">
        <f>'CTOS FICHA 904664'!C2186&amp;'CTOS FICHA 904664'!D2186&amp;'CTOS FICHA 904664'!E2186&amp;'CTOS FICHA 904664'!F2186&amp;'CTOS FICHA 904664'!G2186&amp;'CTOS FICHA 904664'!H2186&amp;'CTOS FICHA 904664'!I2186&amp;'CTOS FICHA 904664'!Q2186</f>
        <v/>
      </c>
      <c r="F2185" s="8">
        <f>+'CTOS FICHA 904664'!A2186</f>
        <v>0</v>
      </c>
      <c r="G2185" s="8">
        <f>+'CTOS FICHA 904664'!B2186</f>
        <v>0</v>
      </c>
      <c r="H2185" s="8">
        <f>+'CTOS FICHA 904664'!P2186</f>
        <v>0</v>
      </c>
    </row>
    <row r="2186" spans="1:8">
      <c r="A2186" t="str">
        <f>'CTOS FICHA 904946'!C2194&amp;'CTOS FICHA 904946'!D2194&amp;'CTOS FICHA 904946'!E2194&amp;'CTOS FICHA 904946'!F2194&amp;'CTOS FICHA 904946'!G2194&amp;'CTOS FICHA 904946'!H2194&amp;'CTOS FICHA 904946'!I2194</f>
        <v/>
      </c>
      <c r="B2186" s="8">
        <f>+'CTOS FICHA 904946'!A2194</f>
        <v>0</v>
      </c>
      <c r="C2186" s="8">
        <f>+'CTOS FICHA 904946'!B2194</f>
        <v>0</v>
      </c>
      <c r="D2186" s="8">
        <f>+'CTOS FICHA 904946'!P2194</f>
        <v>0</v>
      </c>
      <c r="E2186" t="str">
        <f>'CTOS FICHA 904664'!C2187&amp;'CTOS FICHA 904664'!D2187&amp;'CTOS FICHA 904664'!E2187&amp;'CTOS FICHA 904664'!F2187&amp;'CTOS FICHA 904664'!G2187&amp;'CTOS FICHA 904664'!H2187&amp;'CTOS FICHA 904664'!I2187&amp;'CTOS FICHA 904664'!Q2187</f>
        <v/>
      </c>
      <c r="F2186" s="8">
        <f>+'CTOS FICHA 904664'!A2187</f>
        <v>0</v>
      </c>
      <c r="G2186" s="8">
        <f>+'CTOS FICHA 904664'!B2187</f>
        <v>0</v>
      </c>
      <c r="H2186" s="8">
        <f>+'CTOS FICHA 904664'!P2187</f>
        <v>0</v>
      </c>
    </row>
    <row r="2187" spans="1:8">
      <c r="A2187" t="str">
        <f>'CTOS FICHA 904946'!C2195&amp;'CTOS FICHA 904946'!D2195&amp;'CTOS FICHA 904946'!E2195&amp;'CTOS FICHA 904946'!F2195&amp;'CTOS FICHA 904946'!G2195&amp;'CTOS FICHA 904946'!H2195&amp;'CTOS FICHA 904946'!I2195</f>
        <v/>
      </c>
      <c r="B2187" s="8">
        <f>+'CTOS FICHA 904946'!A2195</f>
        <v>0</v>
      </c>
      <c r="C2187" s="8">
        <f>+'CTOS FICHA 904946'!B2195</f>
        <v>0</v>
      </c>
      <c r="D2187" s="8">
        <f>+'CTOS FICHA 904946'!P2195</f>
        <v>0</v>
      </c>
      <c r="E2187" t="str">
        <f>'CTOS FICHA 904664'!C2188&amp;'CTOS FICHA 904664'!D2188&amp;'CTOS FICHA 904664'!E2188&amp;'CTOS FICHA 904664'!F2188&amp;'CTOS FICHA 904664'!G2188&amp;'CTOS FICHA 904664'!H2188&amp;'CTOS FICHA 904664'!I2188&amp;'CTOS FICHA 904664'!Q2188</f>
        <v/>
      </c>
      <c r="F2187" s="8">
        <f>+'CTOS FICHA 904664'!A2188</f>
        <v>0</v>
      </c>
      <c r="G2187" s="8">
        <f>+'CTOS FICHA 904664'!B2188</f>
        <v>0</v>
      </c>
      <c r="H2187" s="8">
        <f>+'CTOS FICHA 904664'!P2188</f>
        <v>0</v>
      </c>
    </row>
    <row r="2188" spans="1:8">
      <c r="A2188" t="str">
        <f>'CTOS FICHA 904946'!C2196&amp;'CTOS FICHA 904946'!D2196&amp;'CTOS FICHA 904946'!E2196&amp;'CTOS FICHA 904946'!F2196&amp;'CTOS FICHA 904946'!G2196&amp;'CTOS FICHA 904946'!H2196&amp;'CTOS FICHA 904946'!I2196</f>
        <v/>
      </c>
      <c r="B2188" s="8">
        <f>+'CTOS FICHA 904946'!A2196</f>
        <v>0</v>
      </c>
      <c r="C2188" s="8">
        <f>+'CTOS FICHA 904946'!B2196</f>
        <v>0</v>
      </c>
      <c r="D2188" s="8">
        <f>+'CTOS FICHA 904946'!P2196</f>
        <v>0</v>
      </c>
      <c r="E2188" t="str">
        <f>'CTOS FICHA 904664'!C2189&amp;'CTOS FICHA 904664'!D2189&amp;'CTOS FICHA 904664'!E2189&amp;'CTOS FICHA 904664'!F2189&amp;'CTOS FICHA 904664'!G2189&amp;'CTOS FICHA 904664'!H2189&amp;'CTOS FICHA 904664'!I2189&amp;'CTOS FICHA 904664'!Q2189</f>
        <v/>
      </c>
      <c r="F2188" s="8">
        <f>+'CTOS FICHA 904664'!A2189</f>
        <v>0</v>
      </c>
      <c r="G2188" s="8">
        <f>+'CTOS FICHA 904664'!B2189</f>
        <v>0</v>
      </c>
      <c r="H2188" s="8">
        <f>+'CTOS FICHA 904664'!P2189</f>
        <v>0</v>
      </c>
    </row>
    <row r="2189" spans="1:8">
      <c r="A2189" t="str">
        <f>'CTOS FICHA 904946'!C2197&amp;'CTOS FICHA 904946'!D2197&amp;'CTOS FICHA 904946'!E2197&amp;'CTOS FICHA 904946'!F2197&amp;'CTOS FICHA 904946'!G2197&amp;'CTOS FICHA 904946'!H2197&amp;'CTOS FICHA 904946'!I2197</f>
        <v/>
      </c>
      <c r="B2189" s="8">
        <f>+'CTOS FICHA 904946'!A2197</f>
        <v>0</v>
      </c>
      <c r="C2189" s="8">
        <f>+'CTOS FICHA 904946'!B2197</f>
        <v>0</v>
      </c>
      <c r="D2189" s="8">
        <f>+'CTOS FICHA 904946'!P2197</f>
        <v>0</v>
      </c>
      <c r="E2189" t="str">
        <f>'CTOS FICHA 904664'!C2190&amp;'CTOS FICHA 904664'!D2190&amp;'CTOS FICHA 904664'!E2190&amp;'CTOS FICHA 904664'!F2190&amp;'CTOS FICHA 904664'!G2190&amp;'CTOS FICHA 904664'!H2190&amp;'CTOS FICHA 904664'!I2190&amp;'CTOS FICHA 904664'!Q2190</f>
        <v/>
      </c>
      <c r="F2189" s="8">
        <f>+'CTOS FICHA 904664'!A2190</f>
        <v>0</v>
      </c>
      <c r="G2189" s="8">
        <f>+'CTOS FICHA 904664'!B2190</f>
        <v>0</v>
      </c>
      <c r="H2189" s="8">
        <f>+'CTOS FICHA 904664'!P2190</f>
        <v>0</v>
      </c>
    </row>
    <row r="2190" spans="1:8">
      <c r="A2190" t="str">
        <f>'CTOS FICHA 904946'!C2198&amp;'CTOS FICHA 904946'!D2198&amp;'CTOS FICHA 904946'!E2198&amp;'CTOS FICHA 904946'!F2198&amp;'CTOS FICHA 904946'!G2198&amp;'CTOS FICHA 904946'!H2198&amp;'CTOS FICHA 904946'!I2198</f>
        <v/>
      </c>
      <c r="B2190" s="8">
        <f>+'CTOS FICHA 904946'!A2198</f>
        <v>0</v>
      </c>
      <c r="C2190" s="8">
        <f>+'CTOS FICHA 904946'!B2198</f>
        <v>0</v>
      </c>
      <c r="D2190" s="8">
        <f>+'CTOS FICHA 904946'!P2198</f>
        <v>0</v>
      </c>
      <c r="E2190" t="str">
        <f>'CTOS FICHA 904664'!C2191&amp;'CTOS FICHA 904664'!D2191&amp;'CTOS FICHA 904664'!E2191&amp;'CTOS FICHA 904664'!F2191&amp;'CTOS FICHA 904664'!G2191&amp;'CTOS FICHA 904664'!H2191&amp;'CTOS FICHA 904664'!I2191&amp;'CTOS FICHA 904664'!Q2191</f>
        <v/>
      </c>
      <c r="F2190" s="8">
        <f>+'CTOS FICHA 904664'!A2191</f>
        <v>0</v>
      </c>
      <c r="G2190" s="8">
        <f>+'CTOS FICHA 904664'!B2191</f>
        <v>0</v>
      </c>
      <c r="H2190" s="8">
        <f>+'CTOS FICHA 904664'!P2191</f>
        <v>0</v>
      </c>
    </row>
    <row r="2191" spans="1:8">
      <c r="A2191" t="str">
        <f>'CTOS FICHA 904946'!C2199&amp;'CTOS FICHA 904946'!D2199&amp;'CTOS FICHA 904946'!E2199&amp;'CTOS FICHA 904946'!F2199&amp;'CTOS FICHA 904946'!G2199&amp;'CTOS FICHA 904946'!H2199&amp;'CTOS FICHA 904946'!I2199</f>
        <v/>
      </c>
      <c r="B2191" s="8">
        <f>+'CTOS FICHA 904946'!A2199</f>
        <v>0</v>
      </c>
      <c r="C2191" s="8">
        <f>+'CTOS FICHA 904946'!B2199</f>
        <v>0</v>
      </c>
      <c r="D2191" s="8">
        <f>+'CTOS FICHA 904946'!P2199</f>
        <v>0</v>
      </c>
      <c r="E2191" t="str">
        <f>'CTOS FICHA 904664'!C2192&amp;'CTOS FICHA 904664'!D2192&amp;'CTOS FICHA 904664'!E2192&amp;'CTOS FICHA 904664'!F2192&amp;'CTOS FICHA 904664'!G2192&amp;'CTOS FICHA 904664'!H2192&amp;'CTOS FICHA 904664'!I2192&amp;'CTOS FICHA 904664'!Q2192</f>
        <v/>
      </c>
      <c r="F2191" s="8">
        <f>+'CTOS FICHA 904664'!A2192</f>
        <v>0</v>
      </c>
      <c r="G2191" s="8">
        <f>+'CTOS FICHA 904664'!B2192</f>
        <v>0</v>
      </c>
      <c r="H2191" s="8">
        <f>+'CTOS FICHA 904664'!P2192</f>
        <v>0</v>
      </c>
    </row>
    <row r="2192" spans="1:8">
      <c r="A2192" t="str">
        <f>'CTOS FICHA 904946'!C2200&amp;'CTOS FICHA 904946'!D2200&amp;'CTOS FICHA 904946'!E2200&amp;'CTOS FICHA 904946'!F2200&amp;'CTOS FICHA 904946'!G2200&amp;'CTOS FICHA 904946'!H2200&amp;'CTOS FICHA 904946'!I2200</f>
        <v/>
      </c>
      <c r="B2192" s="8">
        <f>+'CTOS FICHA 904946'!A2200</f>
        <v>0</v>
      </c>
      <c r="C2192" s="8">
        <f>+'CTOS FICHA 904946'!B2200</f>
        <v>0</v>
      </c>
      <c r="D2192" s="8">
        <f>+'CTOS FICHA 904946'!P2200</f>
        <v>0</v>
      </c>
      <c r="E2192" t="str">
        <f>'CTOS FICHA 904664'!C2193&amp;'CTOS FICHA 904664'!D2193&amp;'CTOS FICHA 904664'!E2193&amp;'CTOS FICHA 904664'!F2193&amp;'CTOS FICHA 904664'!G2193&amp;'CTOS FICHA 904664'!H2193&amp;'CTOS FICHA 904664'!I2193&amp;'CTOS FICHA 904664'!Q2193</f>
        <v/>
      </c>
      <c r="F2192" s="8">
        <f>+'CTOS FICHA 904664'!A2193</f>
        <v>0</v>
      </c>
      <c r="G2192" s="8">
        <f>+'CTOS FICHA 904664'!B2193</f>
        <v>0</v>
      </c>
      <c r="H2192" s="8">
        <f>+'CTOS FICHA 904664'!P2193</f>
        <v>0</v>
      </c>
    </row>
    <row r="2193" spans="1:8">
      <c r="A2193" t="str">
        <f>'CTOS FICHA 904946'!C2201&amp;'CTOS FICHA 904946'!D2201&amp;'CTOS FICHA 904946'!E2201&amp;'CTOS FICHA 904946'!F2201&amp;'CTOS FICHA 904946'!G2201&amp;'CTOS FICHA 904946'!H2201&amp;'CTOS FICHA 904946'!I2201</f>
        <v/>
      </c>
      <c r="B2193" s="8">
        <f>+'CTOS FICHA 904946'!A2201</f>
        <v>0</v>
      </c>
      <c r="C2193" s="8">
        <f>+'CTOS FICHA 904946'!B2201</f>
        <v>0</v>
      </c>
      <c r="D2193" s="8">
        <f>+'CTOS FICHA 904946'!P2201</f>
        <v>0</v>
      </c>
      <c r="E2193" t="str">
        <f>'CTOS FICHA 904664'!C2194&amp;'CTOS FICHA 904664'!D2194&amp;'CTOS FICHA 904664'!E2194&amp;'CTOS FICHA 904664'!F2194&amp;'CTOS FICHA 904664'!G2194&amp;'CTOS FICHA 904664'!H2194&amp;'CTOS FICHA 904664'!I2194&amp;'CTOS FICHA 904664'!Q2194</f>
        <v/>
      </c>
      <c r="F2193" s="8">
        <f>+'CTOS FICHA 904664'!A2194</f>
        <v>0</v>
      </c>
      <c r="G2193" s="8">
        <f>+'CTOS FICHA 904664'!B2194</f>
        <v>0</v>
      </c>
      <c r="H2193" s="8">
        <f>+'CTOS FICHA 904664'!P2194</f>
        <v>0</v>
      </c>
    </row>
    <row r="2194" spans="1:8">
      <c r="A2194" t="str">
        <f>'CTOS FICHA 904946'!C2202&amp;'CTOS FICHA 904946'!D2202&amp;'CTOS FICHA 904946'!E2202&amp;'CTOS FICHA 904946'!F2202&amp;'CTOS FICHA 904946'!G2202&amp;'CTOS FICHA 904946'!H2202&amp;'CTOS FICHA 904946'!I2202</f>
        <v/>
      </c>
      <c r="B2194" s="8">
        <f>+'CTOS FICHA 904946'!A2202</f>
        <v>0</v>
      </c>
      <c r="C2194" s="8">
        <f>+'CTOS FICHA 904946'!B2202</f>
        <v>0</v>
      </c>
      <c r="D2194" s="8">
        <f>+'CTOS FICHA 904946'!P2202</f>
        <v>0</v>
      </c>
      <c r="E2194" t="str">
        <f>'CTOS FICHA 904664'!C2195&amp;'CTOS FICHA 904664'!D2195&amp;'CTOS FICHA 904664'!E2195&amp;'CTOS FICHA 904664'!F2195&amp;'CTOS FICHA 904664'!G2195&amp;'CTOS FICHA 904664'!H2195&amp;'CTOS FICHA 904664'!I2195&amp;'CTOS FICHA 904664'!Q2195</f>
        <v/>
      </c>
      <c r="F2194" s="8">
        <f>+'CTOS FICHA 904664'!A2195</f>
        <v>0</v>
      </c>
      <c r="G2194" s="8">
        <f>+'CTOS FICHA 904664'!B2195</f>
        <v>0</v>
      </c>
      <c r="H2194" s="8">
        <f>+'CTOS FICHA 904664'!P2195</f>
        <v>0</v>
      </c>
    </row>
    <row r="2195" spans="1:8">
      <c r="A2195" t="str">
        <f>'CTOS FICHA 904946'!C2203&amp;'CTOS FICHA 904946'!D2203&amp;'CTOS FICHA 904946'!E2203&amp;'CTOS FICHA 904946'!F2203&amp;'CTOS FICHA 904946'!G2203&amp;'CTOS FICHA 904946'!H2203&amp;'CTOS FICHA 904946'!I2203</f>
        <v/>
      </c>
      <c r="B2195" s="8">
        <f>+'CTOS FICHA 904946'!A2203</f>
        <v>0</v>
      </c>
      <c r="C2195" s="8">
        <f>+'CTOS FICHA 904946'!B2203</f>
        <v>0</v>
      </c>
      <c r="D2195" s="8">
        <f>+'CTOS FICHA 904946'!P2203</f>
        <v>0</v>
      </c>
      <c r="E2195" t="str">
        <f>'CTOS FICHA 904664'!C2196&amp;'CTOS FICHA 904664'!D2196&amp;'CTOS FICHA 904664'!E2196&amp;'CTOS FICHA 904664'!F2196&amp;'CTOS FICHA 904664'!G2196&amp;'CTOS FICHA 904664'!H2196&amp;'CTOS FICHA 904664'!I2196&amp;'CTOS FICHA 904664'!Q2196</f>
        <v/>
      </c>
      <c r="F2195" s="8">
        <f>+'CTOS FICHA 904664'!A2196</f>
        <v>0</v>
      </c>
      <c r="G2195" s="8">
        <f>+'CTOS FICHA 904664'!B2196</f>
        <v>0</v>
      </c>
      <c r="H2195" s="8">
        <f>+'CTOS FICHA 904664'!P2196</f>
        <v>0</v>
      </c>
    </row>
    <row r="2196" spans="1:8">
      <c r="A2196" t="str">
        <f>'CTOS FICHA 904946'!C2204&amp;'CTOS FICHA 904946'!D2204&amp;'CTOS FICHA 904946'!E2204&amp;'CTOS FICHA 904946'!F2204&amp;'CTOS FICHA 904946'!G2204&amp;'CTOS FICHA 904946'!H2204&amp;'CTOS FICHA 904946'!I2204</f>
        <v/>
      </c>
      <c r="B2196" s="8">
        <f>+'CTOS FICHA 904946'!A2204</f>
        <v>0</v>
      </c>
      <c r="C2196" s="8">
        <f>+'CTOS FICHA 904946'!B2204</f>
        <v>0</v>
      </c>
      <c r="D2196" s="8">
        <f>+'CTOS FICHA 904946'!P2204</f>
        <v>0</v>
      </c>
      <c r="E2196" t="str">
        <f>'CTOS FICHA 904664'!C2197&amp;'CTOS FICHA 904664'!D2197&amp;'CTOS FICHA 904664'!E2197&amp;'CTOS FICHA 904664'!F2197&amp;'CTOS FICHA 904664'!G2197&amp;'CTOS FICHA 904664'!H2197&amp;'CTOS FICHA 904664'!I2197&amp;'CTOS FICHA 904664'!Q2197</f>
        <v/>
      </c>
      <c r="F2196" s="8">
        <f>+'CTOS FICHA 904664'!A2197</f>
        <v>0</v>
      </c>
      <c r="G2196" s="8">
        <f>+'CTOS FICHA 904664'!B2197</f>
        <v>0</v>
      </c>
      <c r="H2196" s="8">
        <f>+'CTOS FICHA 904664'!P2197</f>
        <v>0</v>
      </c>
    </row>
    <row r="2197" spans="1:8">
      <c r="A2197" t="str">
        <f>'CTOS FICHA 904946'!C2205&amp;'CTOS FICHA 904946'!D2205&amp;'CTOS FICHA 904946'!E2205&amp;'CTOS FICHA 904946'!F2205&amp;'CTOS FICHA 904946'!G2205&amp;'CTOS FICHA 904946'!H2205&amp;'CTOS FICHA 904946'!I2205</f>
        <v/>
      </c>
      <c r="B2197" s="8">
        <f>+'CTOS FICHA 904946'!A2205</f>
        <v>0</v>
      </c>
      <c r="C2197" s="8">
        <f>+'CTOS FICHA 904946'!B2205</f>
        <v>0</v>
      </c>
      <c r="D2197" s="8">
        <f>+'CTOS FICHA 904946'!P2205</f>
        <v>0</v>
      </c>
      <c r="E2197" t="str">
        <f>'CTOS FICHA 904664'!C2198&amp;'CTOS FICHA 904664'!D2198&amp;'CTOS FICHA 904664'!E2198&amp;'CTOS FICHA 904664'!F2198&amp;'CTOS FICHA 904664'!G2198&amp;'CTOS FICHA 904664'!H2198&amp;'CTOS FICHA 904664'!I2198&amp;'CTOS FICHA 904664'!Q2198</f>
        <v/>
      </c>
      <c r="F2197" s="8">
        <f>+'CTOS FICHA 904664'!A2198</f>
        <v>0</v>
      </c>
      <c r="G2197" s="8">
        <f>+'CTOS FICHA 904664'!B2198</f>
        <v>0</v>
      </c>
      <c r="H2197" s="8">
        <f>+'CTOS FICHA 904664'!P2198</f>
        <v>0</v>
      </c>
    </row>
    <row r="2198" spans="1:8">
      <c r="A2198" t="str">
        <f>'CTOS FICHA 904946'!C2206&amp;'CTOS FICHA 904946'!D2206&amp;'CTOS FICHA 904946'!E2206&amp;'CTOS FICHA 904946'!F2206&amp;'CTOS FICHA 904946'!G2206&amp;'CTOS FICHA 904946'!H2206&amp;'CTOS FICHA 904946'!I2206</f>
        <v/>
      </c>
      <c r="B2198" s="8">
        <f>+'CTOS FICHA 904946'!A2206</f>
        <v>0</v>
      </c>
      <c r="C2198" s="8">
        <f>+'CTOS FICHA 904946'!B2206</f>
        <v>0</v>
      </c>
      <c r="D2198" s="8">
        <f>+'CTOS FICHA 904946'!P2206</f>
        <v>0</v>
      </c>
      <c r="E2198" t="str">
        <f>'CTOS FICHA 904664'!C2199&amp;'CTOS FICHA 904664'!D2199&amp;'CTOS FICHA 904664'!E2199&amp;'CTOS FICHA 904664'!F2199&amp;'CTOS FICHA 904664'!G2199&amp;'CTOS FICHA 904664'!H2199&amp;'CTOS FICHA 904664'!I2199&amp;'CTOS FICHA 904664'!Q2199</f>
        <v/>
      </c>
      <c r="F2198" s="8">
        <f>+'CTOS FICHA 904664'!A2199</f>
        <v>0</v>
      </c>
      <c r="G2198" s="8">
        <f>+'CTOS FICHA 904664'!B2199</f>
        <v>0</v>
      </c>
      <c r="H2198" s="8">
        <f>+'CTOS FICHA 904664'!P2199</f>
        <v>0</v>
      </c>
    </row>
    <row r="2199" spans="1:8">
      <c r="A2199" t="str">
        <f>'CTOS FICHA 904946'!C2207&amp;'CTOS FICHA 904946'!D2207&amp;'CTOS FICHA 904946'!E2207&amp;'CTOS FICHA 904946'!F2207&amp;'CTOS FICHA 904946'!G2207&amp;'CTOS FICHA 904946'!H2207&amp;'CTOS FICHA 904946'!I2207</f>
        <v/>
      </c>
      <c r="B2199" s="8">
        <f>+'CTOS FICHA 904946'!A2207</f>
        <v>0</v>
      </c>
      <c r="C2199" s="8">
        <f>+'CTOS FICHA 904946'!B2207</f>
        <v>0</v>
      </c>
      <c r="D2199" s="8">
        <f>+'CTOS FICHA 904946'!P2207</f>
        <v>0</v>
      </c>
      <c r="E2199" t="str">
        <f>'CTOS FICHA 904664'!C2200&amp;'CTOS FICHA 904664'!D2200&amp;'CTOS FICHA 904664'!E2200&amp;'CTOS FICHA 904664'!F2200&amp;'CTOS FICHA 904664'!G2200&amp;'CTOS FICHA 904664'!H2200&amp;'CTOS FICHA 904664'!I2200&amp;'CTOS FICHA 904664'!Q2200</f>
        <v/>
      </c>
      <c r="F2199" s="8">
        <f>+'CTOS FICHA 904664'!A2200</f>
        <v>0</v>
      </c>
      <c r="G2199" s="8">
        <f>+'CTOS FICHA 904664'!B2200</f>
        <v>0</v>
      </c>
      <c r="H2199" s="8">
        <f>+'CTOS FICHA 904664'!P2200</f>
        <v>0</v>
      </c>
    </row>
    <row r="2200" spans="1:8">
      <c r="A2200" t="str">
        <f>'CTOS FICHA 904946'!C2208&amp;'CTOS FICHA 904946'!D2208&amp;'CTOS FICHA 904946'!E2208&amp;'CTOS FICHA 904946'!F2208&amp;'CTOS FICHA 904946'!G2208&amp;'CTOS FICHA 904946'!H2208&amp;'CTOS FICHA 904946'!I2208</f>
        <v/>
      </c>
      <c r="B2200" s="8">
        <f>+'CTOS FICHA 904946'!A2208</f>
        <v>0</v>
      </c>
      <c r="C2200" s="8">
        <f>+'CTOS FICHA 904946'!B2208</f>
        <v>0</v>
      </c>
      <c r="D2200" s="8">
        <f>+'CTOS FICHA 904946'!P2208</f>
        <v>0</v>
      </c>
      <c r="E2200" t="str">
        <f>'CTOS FICHA 904664'!C2201&amp;'CTOS FICHA 904664'!D2201&amp;'CTOS FICHA 904664'!E2201&amp;'CTOS FICHA 904664'!F2201&amp;'CTOS FICHA 904664'!G2201&amp;'CTOS FICHA 904664'!H2201&amp;'CTOS FICHA 904664'!I2201&amp;'CTOS FICHA 904664'!Q2201</f>
        <v/>
      </c>
      <c r="F2200" s="8">
        <f>+'CTOS FICHA 904664'!A2201</f>
        <v>0</v>
      </c>
      <c r="G2200" s="8">
        <f>+'CTOS FICHA 904664'!B2201</f>
        <v>0</v>
      </c>
      <c r="H2200" s="8">
        <f>+'CTOS FICHA 904664'!P2201</f>
        <v>0</v>
      </c>
    </row>
    <row r="2201" spans="1:8">
      <c r="A2201" t="str">
        <f>'CTOS FICHA 904946'!C2209&amp;'CTOS FICHA 904946'!D2209&amp;'CTOS FICHA 904946'!E2209&amp;'CTOS FICHA 904946'!F2209&amp;'CTOS FICHA 904946'!G2209&amp;'CTOS FICHA 904946'!H2209&amp;'CTOS FICHA 904946'!I2209</f>
        <v/>
      </c>
      <c r="B2201" s="8">
        <f>+'CTOS FICHA 904946'!A2209</f>
        <v>0</v>
      </c>
      <c r="C2201" s="8">
        <f>+'CTOS FICHA 904946'!B2209</f>
        <v>0</v>
      </c>
      <c r="D2201" s="8">
        <f>+'CTOS FICHA 904946'!P2209</f>
        <v>0</v>
      </c>
      <c r="E2201" t="str">
        <f>'CTOS FICHA 904664'!C2202&amp;'CTOS FICHA 904664'!D2202&amp;'CTOS FICHA 904664'!E2202&amp;'CTOS FICHA 904664'!F2202&amp;'CTOS FICHA 904664'!G2202&amp;'CTOS FICHA 904664'!H2202&amp;'CTOS FICHA 904664'!I2202&amp;'CTOS FICHA 904664'!Q2202</f>
        <v/>
      </c>
      <c r="F2201" s="8">
        <f>+'CTOS FICHA 904664'!A2202</f>
        <v>0</v>
      </c>
      <c r="G2201" s="8">
        <f>+'CTOS FICHA 904664'!B2202</f>
        <v>0</v>
      </c>
      <c r="H2201" s="8">
        <f>+'CTOS FICHA 904664'!P2202</f>
        <v>0</v>
      </c>
    </row>
    <row r="2202" spans="1:8">
      <c r="A2202" t="str">
        <f>'CTOS FICHA 904946'!C2210&amp;'CTOS FICHA 904946'!D2210&amp;'CTOS FICHA 904946'!E2210&amp;'CTOS FICHA 904946'!F2210&amp;'CTOS FICHA 904946'!G2210&amp;'CTOS FICHA 904946'!H2210&amp;'CTOS FICHA 904946'!I2210</f>
        <v/>
      </c>
      <c r="B2202" s="8">
        <f>+'CTOS FICHA 904946'!A2210</f>
        <v>0</v>
      </c>
      <c r="C2202" s="8">
        <f>+'CTOS FICHA 904946'!B2210</f>
        <v>0</v>
      </c>
      <c r="D2202" s="8">
        <f>+'CTOS FICHA 904946'!P2210</f>
        <v>0</v>
      </c>
      <c r="E2202" t="str">
        <f>'CTOS FICHA 904664'!C2203&amp;'CTOS FICHA 904664'!D2203&amp;'CTOS FICHA 904664'!E2203&amp;'CTOS FICHA 904664'!F2203&amp;'CTOS FICHA 904664'!G2203&amp;'CTOS FICHA 904664'!H2203&amp;'CTOS FICHA 904664'!I2203&amp;'CTOS FICHA 904664'!Q2203</f>
        <v/>
      </c>
      <c r="F2202" s="8">
        <f>+'CTOS FICHA 904664'!A2203</f>
        <v>0</v>
      </c>
      <c r="G2202" s="8">
        <f>+'CTOS FICHA 904664'!B2203</f>
        <v>0</v>
      </c>
      <c r="H2202" s="8">
        <f>+'CTOS FICHA 904664'!P2203</f>
        <v>0</v>
      </c>
    </row>
    <row r="2203" spans="1:8">
      <c r="A2203" t="str">
        <f>'CTOS FICHA 904946'!C2211&amp;'CTOS FICHA 904946'!D2211&amp;'CTOS FICHA 904946'!E2211&amp;'CTOS FICHA 904946'!F2211&amp;'CTOS FICHA 904946'!G2211&amp;'CTOS FICHA 904946'!H2211&amp;'CTOS FICHA 904946'!I2211</f>
        <v/>
      </c>
      <c r="B2203" s="8">
        <f>+'CTOS FICHA 904946'!A2211</f>
        <v>0</v>
      </c>
      <c r="C2203" s="8">
        <f>+'CTOS FICHA 904946'!B2211</f>
        <v>0</v>
      </c>
      <c r="D2203" s="8">
        <f>+'CTOS FICHA 904946'!P2211</f>
        <v>0</v>
      </c>
      <c r="E2203" t="str">
        <f>'CTOS FICHA 904664'!C2204&amp;'CTOS FICHA 904664'!D2204&amp;'CTOS FICHA 904664'!E2204&amp;'CTOS FICHA 904664'!F2204&amp;'CTOS FICHA 904664'!G2204&amp;'CTOS FICHA 904664'!H2204&amp;'CTOS FICHA 904664'!I2204&amp;'CTOS FICHA 904664'!Q2204</f>
        <v/>
      </c>
      <c r="F2203" s="8">
        <f>+'CTOS FICHA 904664'!A2204</f>
        <v>0</v>
      </c>
      <c r="G2203" s="8">
        <f>+'CTOS FICHA 904664'!B2204</f>
        <v>0</v>
      </c>
      <c r="H2203" s="8">
        <f>+'CTOS FICHA 904664'!P2204</f>
        <v>0</v>
      </c>
    </row>
    <row r="2204" spans="1:8">
      <c r="A2204" t="str">
        <f>'CTOS FICHA 904946'!C2212&amp;'CTOS FICHA 904946'!D2212&amp;'CTOS FICHA 904946'!E2212&amp;'CTOS FICHA 904946'!F2212&amp;'CTOS FICHA 904946'!G2212&amp;'CTOS FICHA 904946'!H2212&amp;'CTOS FICHA 904946'!I2212</f>
        <v/>
      </c>
      <c r="B2204" s="8">
        <f>+'CTOS FICHA 904946'!A2212</f>
        <v>0</v>
      </c>
      <c r="C2204" s="8">
        <f>+'CTOS FICHA 904946'!B2212</f>
        <v>0</v>
      </c>
      <c r="D2204" s="8">
        <f>+'CTOS FICHA 904946'!P2212</f>
        <v>0</v>
      </c>
      <c r="E2204" t="str">
        <f>'CTOS FICHA 904664'!C2205&amp;'CTOS FICHA 904664'!D2205&amp;'CTOS FICHA 904664'!E2205&amp;'CTOS FICHA 904664'!F2205&amp;'CTOS FICHA 904664'!G2205&amp;'CTOS FICHA 904664'!H2205&amp;'CTOS FICHA 904664'!I2205&amp;'CTOS FICHA 904664'!Q2205</f>
        <v/>
      </c>
      <c r="F2204" s="8">
        <f>+'CTOS FICHA 904664'!A2205</f>
        <v>0</v>
      </c>
      <c r="G2204" s="8">
        <f>+'CTOS FICHA 904664'!B2205</f>
        <v>0</v>
      </c>
      <c r="H2204" s="8">
        <f>+'CTOS FICHA 904664'!P2205</f>
        <v>0</v>
      </c>
    </row>
    <row r="2205" spans="1:8">
      <c r="A2205" t="str">
        <f>'CTOS FICHA 904946'!C2213&amp;'CTOS FICHA 904946'!D2213&amp;'CTOS FICHA 904946'!E2213&amp;'CTOS FICHA 904946'!F2213&amp;'CTOS FICHA 904946'!G2213&amp;'CTOS FICHA 904946'!H2213&amp;'CTOS FICHA 904946'!I2213</f>
        <v/>
      </c>
      <c r="B2205" s="8">
        <f>+'CTOS FICHA 904946'!A2213</f>
        <v>0</v>
      </c>
      <c r="C2205" s="8">
        <f>+'CTOS FICHA 904946'!B2213</f>
        <v>0</v>
      </c>
      <c r="D2205" s="8">
        <f>+'CTOS FICHA 904946'!P2213</f>
        <v>0</v>
      </c>
      <c r="E2205" t="str">
        <f>'CTOS FICHA 904664'!C2206&amp;'CTOS FICHA 904664'!D2206&amp;'CTOS FICHA 904664'!E2206&amp;'CTOS FICHA 904664'!F2206&amp;'CTOS FICHA 904664'!G2206&amp;'CTOS FICHA 904664'!H2206&amp;'CTOS FICHA 904664'!I2206&amp;'CTOS FICHA 904664'!Q2206</f>
        <v/>
      </c>
      <c r="F2205" s="8">
        <f>+'CTOS FICHA 904664'!A2206</f>
        <v>0</v>
      </c>
      <c r="G2205" s="8">
        <f>+'CTOS FICHA 904664'!B2206</f>
        <v>0</v>
      </c>
      <c r="H2205" s="8">
        <f>+'CTOS FICHA 904664'!P2206</f>
        <v>0</v>
      </c>
    </row>
    <row r="2206" spans="1:8">
      <c r="A2206" t="str">
        <f>'CTOS FICHA 904946'!C2214&amp;'CTOS FICHA 904946'!D2214&amp;'CTOS FICHA 904946'!E2214&amp;'CTOS FICHA 904946'!F2214&amp;'CTOS FICHA 904946'!G2214&amp;'CTOS FICHA 904946'!H2214&amp;'CTOS FICHA 904946'!I2214</f>
        <v/>
      </c>
      <c r="B2206" s="8">
        <f>+'CTOS FICHA 904946'!A2214</f>
        <v>0</v>
      </c>
      <c r="C2206" s="8">
        <f>+'CTOS FICHA 904946'!B2214</f>
        <v>0</v>
      </c>
      <c r="D2206" s="8">
        <f>+'CTOS FICHA 904946'!P2214</f>
        <v>0</v>
      </c>
      <c r="E2206" t="str">
        <f>'CTOS FICHA 904664'!C2207&amp;'CTOS FICHA 904664'!D2207&amp;'CTOS FICHA 904664'!E2207&amp;'CTOS FICHA 904664'!F2207&amp;'CTOS FICHA 904664'!G2207&amp;'CTOS FICHA 904664'!H2207&amp;'CTOS FICHA 904664'!I2207&amp;'CTOS FICHA 904664'!Q2207</f>
        <v/>
      </c>
      <c r="F2206" s="8">
        <f>+'CTOS FICHA 904664'!A2207</f>
        <v>0</v>
      </c>
      <c r="G2206" s="8">
        <f>+'CTOS FICHA 904664'!B2207</f>
        <v>0</v>
      </c>
      <c r="H2206" s="8">
        <f>+'CTOS FICHA 904664'!P2207</f>
        <v>0</v>
      </c>
    </row>
    <row r="2207" spans="1:8">
      <c r="A2207" t="str">
        <f>'CTOS FICHA 904946'!C2215&amp;'CTOS FICHA 904946'!D2215&amp;'CTOS FICHA 904946'!E2215&amp;'CTOS FICHA 904946'!F2215&amp;'CTOS FICHA 904946'!G2215&amp;'CTOS FICHA 904946'!H2215&amp;'CTOS FICHA 904946'!I2215</f>
        <v/>
      </c>
      <c r="B2207" s="8">
        <f>+'CTOS FICHA 904946'!A2215</f>
        <v>0</v>
      </c>
      <c r="C2207" s="8">
        <f>+'CTOS FICHA 904946'!B2215</f>
        <v>0</v>
      </c>
      <c r="D2207" s="8">
        <f>+'CTOS FICHA 904946'!P2215</f>
        <v>0</v>
      </c>
      <c r="E2207" t="str">
        <f>'CTOS FICHA 904664'!C2208&amp;'CTOS FICHA 904664'!D2208&amp;'CTOS FICHA 904664'!E2208&amp;'CTOS FICHA 904664'!F2208&amp;'CTOS FICHA 904664'!G2208&amp;'CTOS FICHA 904664'!H2208&amp;'CTOS FICHA 904664'!I2208&amp;'CTOS FICHA 904664'!Q2208</f>
        <v/>
      </c>
      <c r="F2207" s="8">
        <f>+'CTOS FICHA 904664'!A2208</f>
        <v>0</v>
      </c>
      <c r="G2207" s="8">
        <f>+'CTOS FICHA 904664'!B2208</f>
        <v>0</v>
      </c>
      <c r="H2207" s="8">
        <f>+'CTOS FICHA 904664'!P2208</f>
        <v>0</v>
      </c>
    </row>
    <row r="2208" spans="1:8">
      <c r="A2208" t="str">
        <f>'CTOS FICHA 904946'!C2216&amp;'CTOS FICHA 904946'!D2216&amp;'CTOS FICHA 904946'!E2216&amp;'CTOS FICHA 904946'!F2216&amp;'CTOS FICHA 904946'!G2216&amp;'CTOS FICHA 904946'!H2216&amp;'CTOS FICHA 904946'!I2216</f>
        <v/>
      </c>
      <c r="B2208" s="8">
        <f>+'CTOS FICHA 904946'!A2216</f>
        <v>0</v>
      </c>
      <c r="C2208" s="8">
        <f>+'CTOS FICHA 904946'!B2216</f>
        <v>0</v>
      </c>
      <c r="D2208" s="8">
        <f>+'CTOS FICHA 904946'!P2216</f>
        <v>0</v>
      </c>
      <c r="E2208" t="str">
        <f>'CTOS FICHA 904664'!C2209&amp;'CTOS FICHA 904664'!D2209&amp;'CTOS FICHA 904664'!E2209&amp;'CTOS FICHA 904664'!F2209&amp;'CTOS FICHA 904664'!G2209&amp;'CTOS FICHA 904664'!H2209&amp;'CTOS FICHA 904664'!I2209&amp;'CTOS FICHA 904664'!Q2209</f>
        <v/>
      </c>
      <c r="F2208" s="8">
        <f>+'CTOS FICHA 904664'!A2209</f>
        <v>0</v>
      </c>
      <c r="G2208" s="8">
        <f>+'CTOS FICHA 904664'!B2209</f>
        <v>0</v>
      </c>
      <c r="H2208" s="8">
        <f>+'CTOS FICHA 904664'!P2209</f>
        <v>0</v>
      </c>
    </row>
    <row r="2209" spans="1:8">
      <c r="A2209" t="str">
        <f>'CTOS FICHA 904946'!C2217&amp;'CTOS FICHA 904946'!D2217&amp;'CTOS FICHA 904946'!E2217&amp;'CTOS FICHA 904946'!F2217&amp;'CTOS FICHA 904946'!G2217&amp;'CTOS FICHA 904946'!H2217&amp;'CTOS FICHA 904946'!I2217</f>
        <v/>
      </c>
      <c r="B2209" s="8">
        <f>+'CTOS FICHA 904946'!A2217</f>
        <v>0</v>
      </c>
      <c r="C2209" s="8">
        <f>+'CTOS FICHA 904946'!B2217</f>
        <v>0</v>
      </c>
      <c r="D2209" s="8">
        <f>+'CTOS FICHA 904946'!P2217</f>
        <v>0</v>
      </c>
      <c r="E2209" t="str">
        <f>'CTOS FICHA 904664'!C2210&amp;'CTOS FICHA 904664'!D2210&amp;'CTOS FICHA 904664'!E2210&amp;'CTOS FICHA 904664'!F2210&amp;'CTOS FICHA 904664'!G2210&amp;'CTOS FICHA 904664'!H2210&amp;'CTOS FICHA 904664'!I2210&amp;'CTOS FICHA 904664'!Q2210</f>
        <v/>
      </c>
      <c r="F2209" s="8">
        <f>+'CTOS FICHA 904664'!A2210</f>
        <v>0</v>
      </c>
      <c r="G2209" s="8">
        <f>+'CTOS FICHA 904664'!B2210</f>
        <v>0</v>
      </c>
      <c r="H2209" s="8">
        <f>+'CTOS FICHA 904664'!P2210</f>
        <v>0</v>
      </c>
    </row>
    <row r="2210" spans="1:8">
      <c r="A2210" t="str">
        <f>'CTOS FICHA 904946'!C2218&amp;'CTOS FICHA 904946'!D2218&amp;'CTOS FICHA 904946'!E2218&amp;'CTOS FICHA 904946'!F2218&amp;'CTOS FICHA 904946'!G2218&amp;'CTOS FICHA 904946'!H2218&amp;'CTOS FICHA 904946'!I2218</f>
        <v/>
      </c>
      <c r="B2210" s="8">
        <f>+'CTOS FICHA 904946'!A2218</f>
        <v>0</v>
      </c>
      <c r="C2210" s="8">
        <f>+'CTOS FICHA 904946'!B2218</f>
        <v>0</v>
      </c>
      <c r="D2210" s="8">
        <f>+'CTOS FICHA 904946'!P2218</f>
        <v>0</v>
      </c>
      <c r="E2210" t="str">
        <f>'CTOS FICHA 904664'!C2211&amp;'CTOS FICHA 904664'!D2211&amp;'CTOS FICHA 904664'!E2211&amp;'CTOS FICHA 904664'!F2211&amp;'CTOS FICHA 904664'!G2211&amp;'CTOS FICHA 904664'!H2211&amp;'CTOS FICHA 904664'!I2211&amp;'CTOS FICHA 904664'!Q2211</f>
        <v/>
      </c>
      <c r="F2210" s="8">
        <f>+'CTOS FICHA 904664'!A2211</f>
        <v>0</v>
      </c>
      <c r="G2210" s="8">
        <f>+'CTOS FICHA 904664'!B2211</f>
        <v>0</v>
      </c>
      <c r="H2210" s="8">
        <f>+'CTOS FICHA 904664'!P2211</f>
        <v>0</v>
      </c>
    </row>
    <row r="2211" spans="1:8">
      <c r="A2211" t="str">
        <f>'CTOS FICHA 904946'!C2219&amp;'CTOS FICHA 904946'!D2219&amp;'CTOS FICHA 904946'!E2219&amp;'CTOS FICHA 904946'!F2219&amp;'CTOS FICHA 904946'!G2219&amp;'CTOS FICHA 904946'!H2219&amp;'CTOS FICHA 904946'!I2219</f>
        <v/>
      </c>
      <c r="B2211" s="8">
        <f>+'CTOS FICHA 904946'!A2219</f>
        <v>0</v>
      </c>
      <c r="C2211" s="8">
        <f>+'CTOS FICHA 904946'!B2219</f>
        <v>0</v>
      </c>
      <c r="D2211" s="8">
        <f>+'CTOS FICHA 904946'!P2219</f>
        <v>0</v>
      </c>
      <c r="E2211" t="str">
        <f>'CTOS FICHA 904664'!C2212&amp;'CTOS FICHA 904664'!D2212&amp;'CTOS FICHA 904664'!E2212&amp;'CTOS FICHA 904664'!F2212&amp;'CTOS FICHA 904664'!G2212&amp;'CTOS FICHA 904664'!H2212&amp;'CTOS FICHA 904664'!I2212&amp;'CTOS FICHA 904664'!Q2212</f>
        <v/>
      </c>
      <c r="F2211" s="8">
        <f>+'CTOS FICHA 904664'!A2212</f>
        <v>0</v>
      </c>
      <c r="G2211" s="8">
        <f>+'CTOS FICHA 904664'!B2212</f>
        <v>0</v>
      </c>
      <c r="H2211" s="8">
        <f>+'CTOS FICHA 904664'!P2212</f>
        <v>0</v>
      </c>
    </row>
    <row r="2212" spans="1:8">
      <c r="A2212" t="str">
        <f>'CTOS FICHA 904946'!C2220&amp;'CTOS FICHA 904946'!D2220&amp;'CTOS FICHA 904946'!E2220&amp;'CTOS FICHA 904946'!F2220&amp;'CTOS FICHA 904946'!G2220&amp;'CTOS FICHA 904946'!H2220&amp;'CTOS FICHA 904946'!I2220</f>
        <v/>
      </c>
      <c r="B2212" s="8">
        <f>+'CTOS FICHA 904946'!A2220</f>
        <v>0</v>
      </c>
      <c r="C2212" s="8">
        <f>+'CTOS FICHA 904946'!B2220</f>
        <v>0</v>
      </c>
      <c r="D2212" s="8">
        <f>+'CTOS FICHA 904946'!P2220</f>
        <v>0</v>
      </c>
      <c r="E2212" t="str">
        <f>'CTOS FICHA 904664'!C2213&amp;'CTOS FICHA 904664'!D2213&amp;'CTOS FICHA 904664'!E2213&amp;'CTOS FICHA 904664'!F2213&amp;'CTOS FICHA 904664'!G2213&amp;'CTOS FICHA 904664'!H2213&amp;'CTOS FICHA 904664'!I2213&amp;'CTOS FICHA 904664'!Q2213</f>
        <v/>
      </c>
      <c r="F2212" s="8">
        <f>+'CTOS FICHA 904664'!A2213</f>
        <v>0</v>
      </c>
      <c r="G2212" s="8">
        <f>+'CTOS FICHA 904664'!B2213</f>
        <v>0</v>
      </c>
      <c r="H2212" s="8">
        <f>+'CTOS FICHA 904664'!P2213</f>
        <v>0</v>
      </c>
    </row>
    <row r="2213" spans="1:8">
      <c r="A2213" t="str">
        <f>'CTOS FICHA 904946'!C2221&amp;'CTOS FICHA 904946'!D2221&amp;'CTOS FICHA 904946'!E2221&amp;'CTOS FICHA 904946'!F2221&amp;'CTOS FICHA 904946'!G2221&amp;'CTOS FICHA 904946'!H2221&amp;'CTOS FICHA 904946'!I2221</f>
        <v/>
      </c>
      <c r="B2213" s="8">
        <f>+'CTOS FICHA 904946'!A2221</f>
        <v>0</v>
      </c>
      <c r="C2213" s="8">
        <f>+'CTOS FICHA 904946'!B2221</f>
        <v>0</v>
      </c>
      <c r="D2213" s="8">
        <f>+'CTOS FICHA 904946'!P2221</f>
        <v>0</v>
      </c>
      <c r="E2213" t="str">
        <f>'CTOS FICHA 904664'!C2214&amp;'CTOS FICHA 904664'!D2214&amp;'CTOS FICHA 904664'!E2214&amp;'CTOS FICHA 904664'!F2214&amp;'CTOS FICHA 904664'!G2214&amp;'CTOS FICHA 904664'!H2214&amp;'CTOS FICHA 904664'!I2214&amp;'CTOS FICHA 904664'!Q2214</f>
        <v/>
      </c>
      <c r="F2213" s="8">
        <f>+'CTOS FICHA 904664'!A2214</f>
        <v>0</v>
      </c>
      <c r="G2213" s="8">
        <f>+'CTOS FICHA 904664'!B2214</f>
        <v>0</v>
      </c>
      <c r="H2213" s="8">
        <f>+'CTOS FICHA 904664'!P2214</f>
        <v>0</v>
      </c>
    </row>
    <row r="2214" spans="1:8">
      <c r="A2214" t="str">
        <f>'CTOS FICHA 904946'!C2222&amp;'CTOS FICHA 904946'!D2222&amp;'CTOS FICHA 904946'!E2222&amp;'CTOS FICHA 904946'!F2222&amp;'CTOS FICHA 904946'!G2222&amp;'CTOS FICHA 904946'!H2222&amp;'CTOS FICHA 904946'!I2222</f>
        <v/>
      </c>
      <c r="B2214" s="8">
        <f>+'CTOS FICHA 904946'!A2222</f>
        <v>0</v>
      </c>
      <c r="C2214" s="8">
        <f>+'CTOS FICHA 904946'!B2222</f>
        <v>0</v>
      </c>
      <c r="D2214" s="8">
        <f>+'CTOS FICHA 904946'!P2222</f>
        <v>0</v>
      </c>
      <c r="E2214" t="str">
        <f>'CTOS FICHA 904664'!C2215&amp;'CTOS FICHA 904664'!D2215&amp;'CTOS FICHA 904664'!E2215&amp;'CTOS FICHA 904664'!F2215&amp;'CTOS FICHA 904664'!G2215&amp;'CTOS FICHA 904664'!H2215&amp;'CTOS FICHA 904664'!I2215&amp;'CTOS FICHA 904664'!Q2215</f>
        <v/>
      </c>
      <c r="F2214" s="8">
        <f>+'CTOS FICHA 904664'!A2215</f>
        <v>0</v>
      </c>
      <c r="G2214" s="8">
        <f>+'CTOS FICHA 904664'!B2215</f>
        <v>0</v>
      </c>
      <c r="H2214" s="8">
        <f>+'CTOS FICHA 904664'!P2215</f>
        <v>0</v>
      </c>
    </row>
    <row r="2215" spans="1:8">
      <c r="A2215" t="str">
        <f>'CTOS FICHA 904946'!C2223&amp;'CTOS FICHA 904946'!D2223&amp;'CTOS FICHA 904946'!E2223&amp;'CTOS FICHA 904946'!F2223&amp;'CTOS FICHA 904946'!G2223&amp;'CTOS FICHA 904946'!H2223&amp;'CTOS FICHA 904946'!I2223</f>
        <v/>
      </c>
      <c r="B2215" s="8">
        <f>+'CTOS FICHA 904946'!A2223</f>
        <v>0</v>
      </c>
      <c r="C2215" s="8">
        <f>+'CTOS FICHA 904946'!B2223</f>
        <v>0</v>
      </c>
      <c r="D2215" s="8">
        <f>+'CTOS FICHA 904946'!P2223</f>
        <v>0</v>
      </c>
      <c r="E2215" t="str">
        <f>'CTOS FICHA 904664'!C2216&amp;'CTOS FICHA 904664'!D2216&amp;'CTOS FICHA 904664'!E2216&amp;'CTOS FICHA 904664'!F2216&amp;'CTOS FICHA 904664'!G2216&amp;'CTOS FICHA 904664'!H2216&amp;'CTOS FICHA 904664'!I2216&amp;'CTOS FICHA 904664'!Q2216</f>
        <v/>
      </c>
      <c r="F2215" s="8">
        <f>+'CTOS FICHA 904664'!A2216</f>
        <v>0</v>
      </c>
      <c r="G2215" s="8">
        <f>+'CTOS FICHA 904664'!B2216</f>
        <v>0</v>
      </c>
      <c r="H2215" s="8">
        <f>+'CTOS FICHA 904664'!P2216</f>
        <v>0</v>
      </c>
    </row>
    <row r="2216" spans="1:8">
      <c r="A2216" t="str">
        <f>'CTOS FICHA 904946'!C2224&amp;'CTOS FICHA 904946'!D2224&amp;'CTOS FICHA 904946'!E2224&amp;'CTOS FICHA 904946'!F2224&amp;'CTOS FICHA 904946'!G2224&amp;'CTOS FICHA 904946'!H2224&amp;'CTOS FICHA 904946'!I2224</f>
        <v/>
      </c>
      <c r="B2216" s="8">
        <f>+'CTOS FICHA 904946'!A2224</f>
        <v>0</v>
      </c>
      <c r="C2216" s="8">
        <f>+'CTOS FICHA 904946'!B2224</f>
        <v>0</v>
      </c>
      <c r="D2216" s="8">
        <f>+'CTOS FICHA 904946'!P2224</f>
        <v>0</v>
      </c>
      <c r="E2216" t="str">
        <f>'CTOS FICHA 904664'!C2217&amp;'CTOS FICHA 904664'!D2217&amp;'CTOS FICHA 904664'!E2217&amp;'CTOS FICHA 904664'!F2217&amp;'CTOS FICHA 904664'!G2217&amp;'CTOS FICHA 904664'!H2217&amp;'CTOS FICHA 904664'!I2217&amp;'CTOS FICHA 904664'!Q2217</f>
        <v/>
      </c>
      <c r="F2216" s="8">
        <f>+'CTOS FICHA 904664'!A2217</f>
        <v>0</v>
      </c>
      <c r="G2216" s="8">
        <f>+'CTOS FICHA 904664'!B2217</f>
        <v>0</v>
      </c>
      <c r="H2216" s="8">
        <f>+'CTOS FICHA 904664'!P2217</f>
        <v>0</v>
      </c>
    </row>
    <row r="2217" spans="1:8">
      <c r="A2217" t="str">
        <f>'CTOS FICHA 904946'!C2225&amp;'CTOS FICHA 904946'!D2225&amp;'CTOS FICHA 904946'!E2225&amp;'CTOS FICHA 904946'!F2225&amp;'CTOS FICHA 904946'!G2225&amp;'CTOS FICHA 904946'!H2225&amp;'CTOS FICHA 904946'!I2225</f>
        <v/>
      </c>
      <c r="B2217" s="8">
        <f>+'CTOS FICHA 904946'!A2225</f>
        <v>0</v>
      </c>
      <c r="C2217" s="8">
        <f>+'CTOS FICHA 904946'!B2225</f>
        <v>0</v>
      </c>
      <c r="D2217" s="8">
        <f>+'CTOS FICHA 904946'!P2225</f>
        <v>0</v>
      </c>
      <c r="E2217" t="str">
        <f>'CTOS FICHA 904664'!C2218&amp;'CTOS FICHA 904664'!D2218&amp;'CTOS FICHA 904664'!E2218&amp;'CTOS FICHA 904664'!F2218&amp;'CTOS FICHA 904664'!G2218&amp;'CTOS FICHA 904664'!H2218&amp;'CTOS FICHA 904664'!I2218&amp;'CTOS FICHA 904664'!Q2218</f>
        <v/>
      </c>
      <c r="F2217" s="8">
        <f>+'CTOS FICHA 904664'!A2218</f>
        <v>0</v>
      </c>
      <c r="G2217" s="8">
        <f>+'CTOS FICHA 904664'!B2218</f>
        <v>0</v>
      </c>
      <c r="H2217" s="8">
        <f>+'CTOS FICHA 904664'!P2218</f>
        <v>0</v>
      </c>
    </row>
    <row r="2218" spans="1:8">
      <c r="A2218" t="str">
        <f>'CTOS FICHA 904946'!C2226&amp;'CTOS FICHA 904946'!D2226&amp;'CTOS FICHA 904946'!E2226&amp;'CTOS FICHA 904946'!F2226&amp;'CTOS FICHA 904946'!G2226&amp;'CTOS FICHA 904946'!H2226&amp;'CTOS FICHA 904946'!I2226</f>
        <v/>
      </c>
      <c r="B2218" s="8">
        <f>+'CTOS FICHA 904946'!A2226</f>
        <v>0</v>
      </c>
      <c r="C2218" s="8">
        <f>+'CTOS FICHA 904946'!B2226</f>
        <v>0</v>
      </c>
      <c r="D2218" s="8">
        <f>+'CTOS FICHA 904946'!P2226</f>
        <v>0</v>
      </c>
      <c r="E2218" t="str">
        <f>'CTOS FICHA 904664'!C2219&amp;'CTOS FICHA 904664'!D2219&amp;'CTOS FICHA 904664'!E2219&amp;'CTOS FICHA 904664'!F2219&amp;'CTOS FICHA 904664'!G2219&amp;'CTOS FICHA 904664'!H2219&amp;'CTOS FICHA 904664'!I2219&amp;'CTOS FICHA 904664'!Q2219</f>
        <v/>
      </c>
      <c r="F2218" s="8">
        <f>+'CTOS FICHA 904664'!A2219</f>
        <v>0</v>
      </c>
      <c r="G2218" s="8">
        <f>+'CTOS FICHA 904664'!B2219</f>
        <v>0</v>
      </c>
      <c r="H2218" s="8">
        <f>+'CTOS FICHA 904664'!P2219</f>
        <v>0</v>
      </c>
    </row>
    <row r="2219" spans="1:8">
      <c r="A2219" t="str">
        <f>'CTOS FICHA 904946'!C2227&amp;'CTOS FICHA 904946'!D2227&amp;'CTOS FICHA 904946'!E2227&amp;'CTOS FICHA 904946'!F2227&amp;'CTOS FICHA 904946'!G2227&amp;'CTOS FICHA 904946'!H2227&amp;'CTOS FICHA 904946'!I2227</f>
        <v/>
      </c>
      <c r="B2219" s="8">
        <f>+'CTOS FICHA 904946'!A2227</f>
        <v>0</v>
      </c>
      <c r="C2219" s="8">
        <f>+'CTOS FICHA 904946'!B2227</f>
        <v>0</v>
      </c>
      <c r="D2219" s="8">
        <f>+'CTOS FICHA 904946'!P2227</f>
        <v>0</v>
      </c>
      <c r="E2219" t="str">
        <f>'CTOS FICHA 904664'!C2220&amp;'CTOS FICHA 904664'!D2220&amp;'CTOS FICHA 904664'!E2220&amp;'CTOS FICHA 904664'!F2220&amp;'CTOS FICHA 904664'!G2220&amp;'CTOS FICHA 904664'!H2220&amp;'CTOS FICHA 904664'!I2220&amp;'CTOS FICHA 904664'!Q2220</f>
        <v/>
      </c>
      <c r="F2219" s="8">
        <f>+'CTOS FICHA 904664'!A2220</f>
        <v>0</v>
      </c>
      <c r="G2219" s="8">
        <f>+'CTOS FICHA 904664'!B2220</f>
        <v>0</v>
      </c>
      <c r="H2219" s="8">
        <f>+'CTOS FICHA 904664'!P2220</f>
        <v>0</v>
      </c>
    </row>
    <row r="2220" spans="1:8">
      <c r="A2220" t="str">
        <f>'CTOS FICHA 904946'!C2228&amp;'CTOS FICHA 904946'!D2228&amp;'CTOS FICHA 904946'!E2228&amp;'CTOS FICHA 904946'!F2228&amp;'CTOS FICHA 904946'!G2228&amp;'CTOS FICHA 904946'!H2228&amp;'CTOS FICHA 904946'!I2228</f>
        <v/>
      </c>
      <c r="B2220" s="8">
        <f>+'CTOS FICHA 904946'!A2228</f>
        <v>0</v>
      </c>
      <c r="C2220" s="8">
        <f>+'CTOS FICHA 904946'!B2228</f>
        <v>0</v>
      </c>
      <c r="D2220" s="8">
        <f>+'CTOS FICHA 904946'!P2228</f>
        <v>0</v>
      </c>
      <c r="E2220" t="str">
        <f>'CTOS FICHA 904664'!C2221&amp;'CTOS FICHA 904664'!D2221&amp;'CTOS FICHA 904664'!E2221&amp;'CTOS FICHA 904664'!F2221&amp;'CTOS FICHA 904664'!G2221&amp;'CTOS FICHA 904664'!H2221&amp;'CTOS FICHA 904664'!I2221&amp;'CTOS FICHA 904664'!Q2221</f>
        <v/>
      </c>
      <c r="F2220" s="8">
        <f>+'CTOS FICHA 904664'!A2221</f>
        <v>0</v>
      </c>
      <c r="G2220" s="8">
        <f>+'CTOS FICHA 904664'!B2221</f>
        <v>0</v>
      </c>
      <c r="H2220" s="8">
        <f>+'CTOS FICHA 904664'!P2221</f>
        <v>0</v>
      </c>
    </row>
    <row r="2221" spans="1:8">
      <c r="A2221" t="str">
        <f>'CTOS FICHA 904946'!C2229&amp;'CTOS FICHA 904946'!D2229&amp;'CTOS FICHA 904946'!E2229&amp;'CTOS FICHA 904946'!F2229&amp;'CTOS FICHA 904946'!G2229&amp;'CTOS FICHA 904946'!H2229&amp;'CTOS FICHA 904946'!I2229</f>
        <v/>
      </c>
      <c r="B2221" s="8">
        <f>+'CTOS FICHA 904946'!A2229</f>
        <v>0</v>
      </c>
      <c r="C2221" s="8">
        <f>+'CTOS FICHA 904946'!B2229</f>
        <v>0</v>
      </c>
      <c r="D2221" s="8">
        <f>+'CTOS FICHA 904946'!P2229</f>
        <v>0</v>
      </c>
      <c r="E2221" t="str">
        <f>'CTOS FICHA 904664'!C2222&amp;'CTOS FICHA 904664'!D2222&amp;'CTOS FICHA 904664'!E2222&amp;'CTOS FICHA 904664'!F2222&amp;'CTOS FICHA 904664'!G2222&amp;'CTOS FICHA 904664'!H2222&amp;'CTOS FICHA 904664'!I2222&amp;'CTOS FICHA 904664'!Q2222</f>
        <v/>
      </c>
      <c r="F2221" s="8">
        <f>+'CTOS FICHA 904664'!A2222</f>
        <v>0</v>
      </c>
      <c r="G2221" s="8">
        <f>+'CTOS FICHA 904664'!B2222</f>
        <v>0</v>
      </c>
      <c r="H2221" s="8">
        <f>+'CTOS FICHA 904664'!P2222</f>
        <v>0</v>
      </c>
    </row>
    <row r="2222" spans="1:8">
      <c r="A2222" t="str">
        <f>'CTOS FICHA 904946'!C2230&amp;'CTOS FICHA 904946'!D2230&amp;'CTOS FICHA 904946'!E2230&amp;'CTOS FICHA 904946'!F2230&amp;'CTOS FICHA 904946'!G2230&amp;'CTOS FICHA 904946'!H2230&amp;'CTOS FICHA 904946'!I2230</f>
        <v/>
      </c>
      <c r="B2222" s="8">
        <f>+'CTOS FICHA 904946'!A2230</f>
        <v>0</v>
      </c>
      <c r="C2222" s="8">
        <f>+'CTOS FICHA 904946'!B2230</f>
        <v>0</v>
      </c>
      <c r="D2222" s="8">
        <f>+'CTOS FICHA 904946'!P2230</f>
        <v>0</v>
      </c>
      <c r="E2222" t="str">
        <f>'CTOS FICHA 904664'!C2223&amp;'CTOS FICHA 904664'!D2223&amp;'CTOS FICHA 904664'!E2223&amp;'CTOS FICHA 904664'!F2223&amp;'CTOS FICHA 904664'!G2223&amp;'CTOS FICHA 904664'!H2223&amp;'CTOS FICHA 904664'!I2223&amp;'CTOS FICHA 904664'!Q2223</f>
        <v/>
      </c>
      <c r="F2222" s="8">
        <f>+'CTOS FICHA 904664'!A2223</f>
        <v>0</v>
      </c>
      <c r="G2222" s="8">
        <f>+'CTOS FICHA 904664'!B2223</f>
        <v>0</v>
      </c>
      <c r="H2222" s="8">
        <f>+'CTOS FICHA 904664'!P2223</f>
        <v>0</v>
      </c>
    </row>
    <row r="2223" spans="1:8">
      <c r="A2223" t="str">
        <f>'CTOS FICHA 904946'!C2231&amp;'CTOS FICHA 904946'!D2231&amp;'CTOS FICHA 904946'!E2231&amp;'CTOS FICHA 904946'!F2231&amp;'CTOS FICHA 904946'!G2231&amp;'CTOS FICHA 904946'!H2231&amp;'CTOS FICHA 904946'!I2231</f>
        <v/>
      </c>
      <c r="B2223" s="8">
        <f>+'CTOS FICHA 904946'!A2231</f>
        <v>0</v>
      </c>
      <c r="C2223" s="8">
        <f>+'CTOS FICHA 904946'!B2231</f>
        <v>0</v>
      </c>
      <c r="D2223" s="8">
        <f>+'CTOS FICHA 904946'!P2231</f>
        <v>0</v>
      </c>
      <c r="E2223" t="str">
        <f>'CTOS FICHA 904664'!C2224&amp;'CTOS FICHA 904664'!D2224&amp;'CTOS FICHA 904664'!E2224&amp;'CTOS FICHA 904664'!F2224&amp;'CTOS FICHA 904664'!G2224&amp;'CTOS FICHA 904664'!H2224&amp;'CTOS FICHA 904664'!I2224&amp;'CTOS FICHA 904664'!Q2224</f>
        <v/>
      </c>
      <c r="F2223" s="8">
        <f>+'CTOS FICHA 904664'!A2224</f>
        <v>0</v>
      </c>
      <c r="G2223" s="8">
        <f>+'CTOS FICHA 904664'!B2224</f>
        <v>0</v>
      </c>
      <c r="H2223" s="8">
        <f>+'CTOS FICHA 904664'!P2224</f>
        <v>0</v>
      </c>
    </row>
    <row r="2224" spans="1:8">
      <c r="A2224" t="str">
        <f>'CTOS FICHA 904946'!C2232&amp;'CTOS FICHA 904946'!D2232&amp;'CTOS FICHA 904946'!E2232&amp;'CTOS FICHA 904946'!F2232&amp;'CTOS FICHA 904946'!G2232&amp;'CTOS FICHA 904946'!H2232&amp;'CTOS FICHA 904946'!I2232</f>
        <v/>
      </c>
      <c r="B2224" s="8">
        <f>+'CTOS FICHA 904946'!A2232</f>
        <v>0</v>
      </c>
      <c r="C2224" s="8">
        <f>+'CTOS FICHA 904946'!B2232</f>
        <v>0</v>
      </c>
      <c r="D2224" s="8">
        <f>+'CTOS FICHA 904946'!P2232</f>
        <v>0</v>
      </c>
      <c r="E2224" t="str">
        <f>'CTOS FICHA 904664'!C2225&amp;'CTOS FICHA 904664'!D2225&amp;'CTOS FICHA 904664'!E2225&amp;'CTOS FICHA 904664'!F2225&amp;'CTOS FICHA 904664'!G2225&amp;'CTOS FICHA 904664'!H2225&amp;'CTOS FICHA 904664'!I2225&amp;'CTOS FICHA 904664'!Q2225</f>
        <v/>
      </c>
      <c r="F2224" s="8">
        <f>+'CTOS FICHA 904664'!A2225</f>
        <v>0</v>
      </c>
      <c r="G2224" s="8">
        <f>+'CTOS FICHA 904664'!B2225</f>
        <v>0</v>
      </c>
      <c r="H2224" s="8">
        <f>+'CTOS FICHA 904664'!P2225</f>
        <v>0</v>
      </c>
    </row>
    <row r="2225" spans="1:8">
      <c r="A2225" t="str">
        <f>'CTOS FICHA 904946'!C2233&amp;'CTOS FICHA 904946'!D2233&amp;'CTOS FICHA 904946'!E2233&amp;'CTOS FICHA 904946'!F2233&amp;'CTOS FICHA 904946'!G2233&amp;'CTOS FICHA 904946'!H2233&amp;'CTOS FICHA 904946'!I2233</f>
        <v/>
      </c>
      <c r="B2225" s="8">
        <f>+'CTOS FICHA 904946'!A2233</f>
        <v>0</v>
      </c>
      <c r="C2225" s="8">
        <f>+'CTOS FICHA 904946'!B2233</f>
        <v>0</v>
      </c>
      <c r="D2225" s="8">
        <f>+'CTOS FICHA 904946'!P2233</f>
        <v>0</v>
      </c>
      <c r="E2225" t="str">
        <f>'CTOS FICHA 904664'!C2226&amp;'CTOS FICHA 904664'!D2226&amp;'CTOS FICHA 904664'!E2226&amp;'CTOS FICHA 904664'!F2226&amp;'CTOS FICHA 904664'!G2226&amp;'CTOS FICHA 904664'!H2226&amp;'CTOS FICHA 904664'!I2226&amp;'CTOS FICHA 904664'!Q2226</f>
        <v/>
      </c>
      <c r="F2225" s="8">
        <f>+'CTOS FICHA 904664'!A2226</f>
        <v>0</v>
      </c>
      <c r="G2225" s="8">
        <f>+'CTOS FICHA 904664'!B2226</f>
        <v>0</v>
      </c>
      <c r="H2225" s="8">
        <f>+'CTOS FICHA 904664'!P2226</f>
        <v>0</v>
      </c>
    </row>
    <row r="2226" spans="1:8">
      <c r="A2226" t="str">
        <f>'CTOS FICHA 904946'!C2234&amp;'CTOS FICHA 904946'!D2234&amp;'CTOS FICHA 904946'!E2234&amp;'CTOS FICHA 904946'!F2234&amp;'CTOS FICHA 904946'!G2234&amp;'CTOS FICHA 904946'!H2234&amp;'CTOS FICHA 904946'!I2234</f>
        <v/>
      </c>
      <c r="B2226" s="8">
        <f>+'CTOS FICHA 904946'!A2234</f>
        <v>0</v>
      </c>
      <c r="C2226" s="8">
        <f>+'CTOS FICHA 904946'!B2234</f>
        <v>0</v>
      </c>
      <c r="D2226" s="8">
        <f>+'CTOS FICHA 904946'!P2234</f>
        <v>0</v>
      </c>
      <c r="E2226" t="str">
        <f>'CTOS FICHA 904664'!C2227&amp;'CTOS FICHA 904664'!D2227&amp;'CTOS FICHA 904664'!E2227&amp;'CTOS FICHA 904664'!F2227&amp;'CTOS FICHA 904664'!G2227&amp;'CTOS FICHA 904664'!H2227&amp;'CTOS FICHA 904664'!I2227&amp;'CTOS FICHA 904664'!Q2227</f>
        <v/>
      </c>
      <c r="F2226" s="8">
        <f>+'CTOS FICHA 904664'!A2227</f>
        <v>0</v>
      </c>
      <c r="G2226" s="8">
        <f>+'CTOS FICHA 904664'!B2227</f>
        <v>0</v>
      </c>
      <c r="H2226" s="8">
        <f>+'CTOS FICHA 904664'!P2227</f>
        <v>0</v>
      </c>
    </row>
    <row r="2227" spans="1:8">
      <c r="A2227" t="str">
        <f>'CTOS FICHA 904946'!C2235&amp;'CTOS FICHA 904946'!D2235&amp;'CTOS FICHA 904946'!E2235&amp;'CTOS FICHA 904946'!F2235&amp;'CTOS FICHA 904946'!G2235&amp;'CTOS FICHA 904946'!H2235&amp;'CTOS FICHA 904946'!I2235</f>
        <v/>
      </c>
      <c r="B2227" s="8">
        <f>+'CTOS FICHA 904946'!A2235</f>
        <v>0</v>
      </c>
      <c r="C2227" s="8">
        <f>+'CTOS FICHA 904946'!B2235</f>
        <v>0</v>
      </c>
      <c r="D2227" s="8">
        <f>+'CTOS FICHA 904946'!P2235</f>
        <v>0</v>
      </c>
      <c r="E2227" t="str">
        <f>'CTOS FICHA 904664'!C2228&amp;'CTOS FICHA 904664'!D2228&amp;'CTOS FICHA 904664'!E2228&amp;'CTOS FICHA 904664'!F2228&amp;'CTOS FICHA 904664'!G2228&amp;'CTOS FICHA 904664'!H2228&amp;'CTOS FICHA 904664'!I2228&amp;'CTOS FICHA 904664'!Q2228</f>
        <v/>
      </c>
      <c r="F2227" s="8">
        <f>+'CTOS FICHA 904664'!A2228</f>
        <v>0</v>
      </c>
      <c r="G2227" s="8">
        <f>+'CTOS FICHA 904664'!B2228</f>
        <v>0</v>
      </c>
      <c r="H2227" s="8">
        <f>+'CTOS FICHA 904664'!P2228</f>
        <v>0</v>
      </c>
    </row>
    <row r="2228" spans="1:8">
      <c r="A2228" t="str">
        <f>'CTOS FICHA 904946'!C2236&amp;'CTOS FICHA 904946'!D2236&amp;'CTOS FICHA 904946'!E2236&amp;'CTOS FICHA 904946'!F2236&amp;'CTOS FICHA 904946'!G2236&amp;'CTOS FICHA 904946'!H2236&amp;'CTOS FICHA 904946'!I2236</f>
        <v/>
      </c>
      <c r="B2228" s="8">
        <f>+'CTOS FICHA 904946'!A2236</f>
        <v>0</v>
      </c>
      <c r="C2228" s="8">
        <f>+'CTOS FICHA 904946'!B2236</f>
        <v>0</v>
      </c>
      <c r="D2228" s="8">
        <f>+'CTOS FICHA 904946'!P2236</f>
        <v>0</v>
      </c>
      <c r="E2228" t="str">
        <f>'CTOS FICHA 904664'!C2229&amp;'CTOS FICHA 904664'!D2229&amp;'CTOS FICHA 904664'!E2229&amp;'CTOS FICHA 904664'!F2229&amp;'CTOS FICHA 904664'!G2229&amp;'CTOS FICHA 904664'!H2229&amp;'CTOS FICHA 904664'!I2229&amp;'CTOS FICHA 904664'!Q2229</f>
        <v/>
      </c>
      <c r="F2228" s="8">
        <f>+'CTOS FICHA 904664'!A2229</f>
        <v>0</v>
      </c>
      <c r="G2228" s="8">
        <f>+'CTOS FICHA 904664'!B2229</f>
        <v>0</v>
      </c>
      <c r="H2228" s="8">
        <f>+'CTOS FICHA 904664'!P2229</f>
        <v>0</v>
      </c>
    </row>
    <row r="2229" spans="1:8">
      <c r="A2229" t="str">
        <f>'CTOS FICHA 904946'!C2237&amp;'CTOS FICHA 904946'!D2237&amp;'CTOS FICHA 904946'!E2237&amp;'CTOS FICHA 904946'!F2237&amp;'CTOS FICHA 904946'!G2237&amp;'CTOS FICHA 904946'!H2237&amp;'CTOS FICHA 904946'!I2237</f>
        <v/>
      </c>
      <c r="B2229" s="8">
        <f>+'CTOS FICHA 904946'!A2237</f>
        <v>0</v>
      </c>
      <c r="C2229" s="8">
        <f>+'CTOS FICHA 904946'!B2237</f>
        <v>0</v>
      </c>
      <c r="D2229" s="8">
        <f>+'CTOS FICHA 904946'!P2237</f>
        <v>0</v>
      </c>
      <c r="E2229" t="str">
        <f>'CTOS FICHA 904664'!C2230&amp;'CTOS FICHA 904664'!D2230&amp;'CTOS FICHA 904664'!E2230&amp;'CTOS FICHA 904664'!F2230&amp;'CTOS FICHA 904664'!G2230&amp;'CTOS FICHA 904664'!H2230&amp;'CTOS FICHA 904664'!I2230&amp;'CTOS FICHA 904664'!Q2230</f>
        <v/>
      </c>
      <c r="F2229" s="8">
        <f>+'CTOS FICHA 904664'!A2230</f>
        <v>0</v>
      </c>
      <c r="G2229" s="8">
        <f>+'CTOS FICHA 904664'!B2230</f>
        <v>0</v>
      </c>
      <c r="H2229" s="8">
        <f>+'CTOS FICHA 904664'!P2230</f>
        <v>0</v>
      </c>
    </row>
    <row r="2230" spans="1:8">
      <c r="A2230" t="str">
        <f>'CTOS FICHA 904946'!C2238&amp;'CTOS FICHA 904946'!D2238&amp;'CTOS FICHA 904946'!E2238&amp;'CTOS FICHA 904946'!F2238&amp;'CTOS FICHA 904946'!G2238&amp;'CTOS FICHA 904946'!H2238&amp;'CTOS FICHA 904946'!I2238</f>
        <v/>
      </c>
      <c r="B2230" s="8">
        <f>+'CTOS FICHA 904946'!A2238</f>
        <v>0</v>
      </c>
      <c r="C2230" s="8">
        <f>+'CTOS FICHA 904946'!B2238</f>
        <v>0</v>
      </c>
      <c r="D2230" s="8">
        <f>+'CTOS FICHA 904946'!P2238</f>
        <v>0</v>
      </c>
      <c r="E2230" t="str">
        <f>'CTOS FICHA 904664'!C2231&amp;'CTOS FICHA 904664'!D2231&amp;'CTOS FICHA 904664'!E2231&amp;'CTOS FICHA 904664'!F2231&amp;'CTOS FICHA 904664'!G2231&amp;'CTOS FICHA 904664'!H2231&amp;'CTOS FICHA 904664'!I2231&amp;'CTOS FICHA 904664'!Q2231</f>
        <v/>
      </c>
      <c r="F2230" s="8">
        <f>+'CTOS FICHA 904664'!A2231</f>
        <v>0</v>
      </c>
      <c r="G2230" s="8">
        <f>+'CTOS FICHA 904664'!B2231</f>
        <v>0</v>
      </c>
      <c r="H2230" s="8">
        <f>+'CTOS FICHA 904664'!P2231</f>
        <v>0</v>
      </c>
    </row>
    <row r="2231" spans="1:8">
      <c r="A2231" t="str">
        <f>'CTOS FICHA 904946'!C2239&amp;'CTOS FICHA 904946'!D2239&amp;'CTOS FICHA 904946'!E2239&amp;'CTOS FICHA 904946'!F2239&amp;'CTOS FICHA 904946'!G2239&amp;'CTOS FICHA 904946'!H2239&amp;'CTOS FICHA 904946'!I2239</f>
        <v/>
      </c>
      <c r="B2231" s="8">
        <f>+'CTOS FICHA 904946'!A2239</f>
        <v>0</v>
      </c>
      <c r="C2231" s="8">
        <f>+'CTOS FICHA 904946'!B2239</f>
        <v>0</v>
      </c>
      <c r="D2231" s="8">
        <f>+'CTOS FICHA 904946'!P2239</f>
        <v>0</v>
      </c>
      <c r="E2231" t="str">
        <f>'CTOS FICHA 904664'!C2232&amp;'CTOS FICHA 904664'!D2232&amp;'CTOS FICHA 904664'!E2232&amp;'CTOS FICHA 904664'!F2232&amp;'CTOS FICHA 904664'!G2232&amp;'CTOS FICHA 904664'!H2232&amp;'CTOS FICHA 904664'!I2232&amp;'CTOS FICHA 904664'!Q2232</f>
        <v/>
      </c>
      <c r="F2231" s="8">
        <f>+'CTOS FICHA 904664'!A2232</f>
        <v>0</v>
      </c>
      <c r="G2231" s="8">
        <f>+'CTOS FICHA 904664'!B2232</f>
        <v>0</v>
      </c>
      <c r="H2231" s="8">
        <f>+'CTOS FICHA 904664'!P2232</f>
        <v>0</v>
      </c>
    </row>
    <row r="2232" spans="1:8">
      <c r="A2232" t="str">
        <f>'CTOS FICHA 904946'!C2240&amp;'CTOS FICHA 904946'!D2240&amp;'CTOS FICHA 904946'!E2240&amp;'CTOS FICHA 904946'!F2240&amp;'CTOS FICHA 904946'!G2240&amp;'CTOS FICHA 904946'!H2240&amp;'CTOS FICHA 904946'!I2240</f>
        <v/>
      </c>
      <c r="B2232" s="8">
        <f>+'CTOS FICHA 904946'!A2240</f>
        <v>0</v>
      </c>
      <c r="C2232" s="8">
        <f>+'CTOS FICHA 904946'!B2240</f>
        <v>0</v>
      </c>
      <c r="D2232" s="8">
        <f>+'CTOS FICHA 904946'!P2240</f>
        <v>0</v>
      </c>
      <c r="E2232" t="str">
        <f>'CTOS FICHA 904664'!C2233&amp;'CTOS FICHA 904664'!D2233&amp;'CTOS FICHA 904664'!E2233&amp;'CTOS FICHA 904664'!F2233&amp;'CTOS FICHA 904664'!G2233&amp;'CTOS FICHA 904664'!H2233&amp;'CTOS FICHA 904664'!I2233&amp;'CTOS FICHA 904664'!Q2233</f>
        <v/>
      </c>
      <c r="F2232" s="8">
        <f>+'CTOS FICHA 904664'!A2233</f>
        <v>0</v>
      </c>
      <c r="G2232" s="8">
        <f>+'CTOS FICHA 904664'!B2233</f>
        <v>0</v>
      </c>
      <c r="H2232" s="8">
        <f>+'CTOS FICHA 904664'!P2233</f>
        <v>0</v>
      </c>
    </row>
    <row r="2233" spans="1:8">
      <c r="A2233" t="str">
        <f>'CTOS FICHA 904946'!C2241&amp;'CTOS FICHA 904946'!D2241&amp;'CTOS FICHA 904946'!E2241&amp;'CTOS FICHA 904946'!F2241&amp;'CTOS FICHA 904946'!G2241&amp;'CTOS FICHA 904946'!H2241&amp;'CTOS FICHA 904946'!I2241</f>
        <v/>
      </c>
      <c r="B2233" s="8">
        <f>+'CTOS FICHA 904946'!A2241</f>
        <v>0</v>
      </c>
      <c r="C2233" s="8">
        <f>+'CTOS FICHA 904946'!B2241</f>
        <v>0</v>
      </c>
      <c r="D2233" s="8">
        <f>+'CTOS FICHA 904946'!P2241</f>
        <v>0</v>
      </c>
      <c r="E2233" t="str">
        <f>'CTOS FICHA 904664'!C2234&amp;'CTOS FICHA 904664'!D2234&amp;'CTOS FICHA 904664'!E2234&amp;'CTOS FICHA 904664'!F2234&amp;'CTOS FICHA 904664'!G2234&amp;'CTOS FICHA 904664'!H2234&amp;'CTOS FICHA 904664'!I2234&amp;'CTOS FICHA 904664'!Q2234</f>
        <v/>
      </c>
      <c r="F2233" s="8">
        <f>+'CTOS FICHA 904664'!A2234</f>
        <v>0</v>
      </c>
      <c r="G2233" s="8">
        <f>+'CTOS FICHA 904664'!B2234</f>
        <v>0</v>
      </c>
      <c r="H2233" s="8">
        <f>+'CTOS FICHA 904664'!P2234</f>
        <v>0</v>
      </c>
    </row>
    <row r="2234" spans="1:8">
      <c r="A2234" t="str">
        <f>'CTOS FICHA 904946'!C2242&amp;'CTOS FICHA 904946'!D2242&amp;'CTOS FICHA 904946'!E2242&amp;'CTOS FICHA 904946'!F2242&amp;'CTOS FICHA 904946'!G2242&amp;'CTOS FICHA 904946'!H2242&amp;'CTOS FICHA 904946'!I2242</f>
        <v/>
      </c>
      <c r="B2234" s="8">
        <f>+'CTOS FICHA 904946'!A2242</f>
        <v>0</v>
      </c>
      <c r="C2234" s="8">
        <f>+'CTOS FICHA 904946'!B2242</f>
        <v>0</v>
      </c>
      <c r="D2234" s="8">
        <f>+'CTOS FICHA 904946'!P2242</f>
        <v>0</v>
      </c>
      <c r="E2234" t="str">
        <f>'CTOS FICHA 904664'!C2235&amp;'CTOS FICHA 904664'!D2235&amp;'CTOS FICHA 904664'!E2235&amp;'CTOS FICHA 904664'!F2235&amp;'CTOS FICHA 904664'!G2235&amp;'CTOS FICHA 904664'!H2235&amp;'CTOS FICHA 904664'!I2235&amp;'CTOS FICHA 904664'!Q2235</f>
        <v/>
      </c>
      <c r="F2234" s="8">
        <f>+'CTOS FICHA 904664'!A2235</f>
        <v>0</v>
      </c>
      <c r="G2234" s="8">
        <f>+'CTOS FICHA 904664'!B2235</f>
        <v>0</v>
      </c>
      <c r="H2234" s="8">
        <f>+'CTOS FICHA 904664'!P2235</f>
        <v>0</v>
      </c>
    </row>
    <row r="2235" spans="1:8">
      <c r="A2235" t="str">
        <f>'CTOS FICHA 904946'!C2243&amp;'CTOS FICHA 904946'!D2243&amp;'CTOS FICHA 904946'!E2243&amp;'CTOS FICHA 904946'!F2243&amp;'CTOS FICHA 904946'!G2243&amp;'CTOS FICHA 904946'!H2243&amp;'CTOS FICHA 904946'!I2243</f>
        <v/>
      </c>
      <c r="B2235" s="8">
        <f>+'CTOS FICHA 904946'!A2243</f>
        <v>0</v>
      </c>
      <c r="C2235" s="8">
        <f>+'CTOS FICHA 904946'!B2243</f>
        <v>0</v>
      </c>
      <c r="D2235" s="8">
        <f>+'CTOS FICHA 904946'!P2243</f>
        <v>0</v>
      </c>
      <c r="E2235" t="str">
        <f>'CTOS FICHA 904664'!C2236&amp;'CTOS FICHA 904664'!D2236&amp;'CTOS FICHA 904664'!E2236&amp;'CTOS FICHA 904664'!F2236&amp;'CTOS FICHA 904664'!G2236&amp;'CTOS FICHA 904664'!H2236&amp;'CTOS FICHA 904664'!I2236&amp;'CTOS FICHA 904664'!Q2236</f>
        <v/>
      </c>
      <c r="F2235" s="8">
        <f>+'CTOS FICHA 904664'!A2236</f>
        <v>0</v>
      </c>
      <c r="G2235" s="8">
        <f>+'CTOS FICHA 904664'!B2236</f>
        <v>0</v>
      </c>
      <c r="H2235" s="8">
        <f>+'CTOS FICHA 904664'!P2236</f>
        <v>0</v>
      </c>
    </row>
    <row r="2236" spans="1:8">
      <c r="A2236" t="str">
        <f>'CTOS FICHA 904946'!C2244&amp;'CTOS FICHA 904946'!D2244&amp;'CTOS FICHA 904946'!E2244&amp;'CTOS FICHA 904946'!F2244&amp;'CTOS FICHA 904946'!G2244&amp;'CTOS FICHA 904946'!H2244&amp;'CTOS FICHA 904946'!I2244</f>
        <v/>
      </c>
      <c r="B2236" s="8">
        <f>+'CTOS FICHA 904946'!A2244</f>
        <v>0</v>
      </c>
      <c r="C2236" s="8">
        <f>+'CTOS FICHA 904946'!B2244</f>
        <v>0</v>
      </c>
      <c r="D2236" s="8">
        <f>+'CTOS FICHA 904946'!P2244</f>
        <v>0</v>
      </c>
      <c r="E2236" t="str">
        <f>'CTOS FICHA 904664'!C2237&amp;'CTOS FICHA 904664'!D2237&amp;'CTOS FICHA 904664'!E2237&amp;'CTOS FICHA 904664'!F2237&amp;'CTOS FICHA 904664'!G2237&amp;'CTOS FICHA 904664'!H2237&amp;'CTOS FICHA 904664'!I2237&amp;'CTOS FICHA 904664'!Q2237</f>
        <v/>
      </c>
      <c r="F2236" s="8">
        <f>+'CTOS FICHA 904664'!A2237</f>
        <v>0</v>
      </c>
      <c r="G2236" s="8">
        <f>+'CTOS FICHA 904664'!B2237</f>
        <v>0</v>
      </c>
      <c r="H2236" s="8">
        <f>+'CTOS FICHA 904664'!P2237</f>
        <v>0</v>
      </c>
    </row>
    <row r="2237" spans="1:8">
      <c r="A2237" t="str">
        <f>'CTOS FICHA 904946'!C2245&amp;'CTOS FICHA 904946'!D2245&amp;'CTOS FICHA 904946'!E2245&amp;'CTOS FICHA 904946'!F2245&amp;'CTOS FICHA 904946'!G2245&amp;'CTOS FICHA 904946'!H2245&amp;'CTOS FICHA 904946'!I2245</f>
        <v/>
      </c>
      <c r="B2237" s="8">
        <f>+'CTOS FICHA 904946'!A2245</f>
        <v>0</v>
      </c>
      <c r="C2237" s="8">
        <f>+'CTOS FICHA 904946'!B2245</f>
        <v>0</v>
      </c>
      <c r="D2237" s="8">
        <f>+'CTOS FICHA 904946'!P2245</f>
        <v>0</v>
      </c>
      <c r="E2237" t="str">
        <f>'CTOS FICHA 904664'!C2238&amp;'CTOS FICHA 904664'!D2238&amp;'CTOS FICHA 904664'!E2238&amp;'CTOS FICHA 904664'!F2238&amp;'CTOS FICHA 904664'!G2238&amp;'CTOS FICHA 904664'!H2238&amp;'CTOS FICHA 904664'!I2238&amp;'CTOS FICHA 904664'!Q2238</f>
        <v/>
      </c>
      <c r="F2237" s="8">
        <f>+'CTOS FICHA 904664'!A2238</f>
        <v>0</v>
      </c>
      <c r="G2237" s="8">
        <f>+'CTOS FICHA 904664'!B2238</f>
        <v>0</v>
      </c>
      <c r="H2237" s="8">
        <f>+'CTOS FICHA 904664'!P2238</f>
        <v>0</v>
      </c>
    </row>
    <row r="2238" spans="1:8">
      <c r="A2238" t="str">
        <f>'CTOS FICHA 904946'!C2246&amp;'CTOS FICHA 904946'!D2246&amp;'CTOS FICHA 904946'!E2246&amp;'CTOS FICHA 904946'!F2246&amp;'CTOS FICHA 904946'!G2246&amp;'CTOS FICHA 904946'!H2246&amp;'CTOS FICHA 904946'!I2246</f>
        <v/>
      </c>
      <c r="B2238" s="8">
        <f>+'CTOS FICHA 904946'!A2246</f>
        <v>0</v>
      </c>
      <c r="C2238" s="8">
        <f>+'CTOS FICHA 904946'!B2246</f>
        <v>0</v>
      </c>
      <c r="D2238" s="8">
        <f>+'CTOS FICHA 904946'!P2246</f>
        <v>0</v>
      </c>
      <c r="E2238" t="str">
        <f>'CTOS FICHA 904664'!C2239&amp;'CTOS FICHA 904664'!D2239&amp;'CTOS FICHA 904664'!E2239&amp;'CTOS FICHA 904664'!F2239&amp;'CTOS FICHA 904664'!G2239&amp;'CTOS FICHA 904664'!H2239&amp;'CTOS FICHA 904664'!I2239&amp;'CTOS FICHA 904664'!Q2239</f>
        <v/>
      </c>
      <c r="F2238" s="8">
        <f>+'CTOS FICHA 904664'!A2239</f>
        <v>0</v>
      </c>
      <c r="G2238" s="8">
        <f>+'CTOS FICHA 904664'!B2239</f>
        <v>0</v>
      </c>
      <c r="H2238" s="8">
        <f>+'CTOS FICHA 904664'!P2239</f>
        <v>0</v>
      </c>
    </row>
    <row r="2239" spans="1:8">
      <c r="A2239" t="str">
        <f>'CTOS FICHA 904946'!C2247&amp;'CTOS FICHA 904946'!D2247&amp;'CTOS FICHA 904946'!E2247&amp;'CTOS FICHA 904946'!F2247&amp;'CTOS FICHA 904946'!G2247&amp;'CTOS FICHA 904946'!H2247&amp;'CTOS FICHA 904946'!I2247</f>
        <v/>
      </c>
      <c r="B2239" s="8">
        <f>+'CTOS FICHA 904946'!A2247</f>
        <v>0</v>
      </c>
      <c r="C2239" s="8">
        <f>+'CTOS FICHA 904946'!B2247</f>
        <v>0</v>
      </c>
      <c r="D2239" s="8">
        <f>+'CTOS FICHA 904946'!P2247</f>
        <v>0</v>
      </c>
      <c r="E2239" t="str">
        <f>'CTOS FICHA 904664'!C2240&amp;'CTOS FICHA 904664'!D2240&amp;'CTOS FICHA 904664'!E2240&amp;'CTOS FICHA 904664'!F2240&amp;'CTOS FICHA 904664'!G2240&amp;'CTOS FICHA 904664'!H2240&amp;'CTOS FICHA 904664'!I2240&amp;'CTOS FICHA 904664'!Q2240</f>
        <v/>
      </c>
      <c r="F2239" s="8">
        <f>+'CTOS FICHA 904664'!A2240</f>
        <v>0</v>
      </c>
      <c r="G2239" s="8">
        <f>+'CTOS FICHA 904664'!B2240</f>
        <v>0</v>
      </c>
      <c r="H2239" s="8">
        <f>+'CTOS FICHA 904664'!P2240</f>
        <v>0</v>
      </c>
    </row>
    <row r="2240" spans="1:8">
      <c r="A2240" t="str">
        <f>'CTOS FICHA 904946'!C2248&amp;'CTOS FICHA 904946'!D2248&amp;'CTOS FICHA 904946'!E2248&amp;'CTOS FICHA 904946'!F2248&amp;'CTOS FICHA 904946'!G2248&amp;'CTOS FICHA 904946'!H2248&amp;'CTOS FICHA 904946'!I2248</f>
        <v/>
      </c>
      <c r="B2240" s="8">
        <f>+'CTOS FICHA 904946'!A2248</f>
        <v>0</v>
      </c>
      <c r="C2240" s="8">
        <f>+'CTOS FICHA 904946'!B2248</f>
        <v>0</v>
      </c>
      <c r="D2240" s="8">
        <f>+'CTOS FICHA 904946'!P2248</f>
        <v>0</v>
      </c>
      <c r="E2240" t="str">
        <f>'CTOS FICHA 904664'!C2241&amp;'CTOS FICHA 904664'!D2241&amp;'CTOS FICHA 904664'!E2241&amp;'CTOS FICHA 904664'!F2241&amp;'CTOS FICHA 904664'!G2241&amp;'CTOS FICHA 904664'!H2241&amp;'CTOS FICHA 904664'!I2241&amp;'CTOS FICHA 904664'!Q2241</f>
        <v/>
      </c>
      <c r="F2240" s="8">
        <f>+'CTOS FICHA 904664'!A2241</f>
        <v>0</v>
      </c>
      <c r="G2240" s="8">
        <f>+'CTOS FICHA 904664'!B2241</f>
        <v>0</v>
      </c>
      <c r="H2240" s="8">
        <f>+'CTOS FICHA 904664'!P2241</f>
        <v>0</v>
      </c>
    </row>
    <row r="2241" spans="1:8">
      <c r="A2241" t="str">
        <f>'CTOS FICHA 904946'!C2249&amp;'CTOS FICHA 904946'!D2249&amp;'CTOS FICHA 904946'!E2249&amp;'CTOS FICHA 904946'!F2249&amp;'CTOS FICHA 904946'!G2249&amp;'CTOS FICHA 904946'!H2249&amp;'CTOS FICHA 904946'!I2249</f>
        <v/>
      </c>
      <c r="B2241" s="8">
        <f>+'CTOS FICHA 904946'!A2249</f>
        <v>0</v>
      </c>
      <c r="C2241" s="8">
        <f>+'CTOS FICHA 904946'!B2249</f>
        <v>0</v>
      </c>
      <c r="D2241" s="8">
        <f>+'CTOS FICHA 904946'!P2249</f>
        <v>0</v>
      </c>
      <c r="E2241" t="str">
        <f>'CTOS FICHA 904664'!C2242&amp;'CTOS FICHA 904664'!D2242&amp;'CTOS FICHA 904664'!E2242&amp;'CTOS FICHA 904664'!F2242&amp;'CTOS FICHA 904664'!G2242&amp;'CTOS FICHA 904664'!H2242&amp;'CTOS FICHA 904664'!I2242&amp;'CTOS FICHA 904664'!Q2242</f>
        <v/>
      </c>
      <c r="F2241" s="8">
        <f>+'CTOS FICHA 904664'!A2242</f>
        <v>0</v>
      </c>
      <c r="G2241" s="8">
        <f>+'CTOS FICHA 904664'!B2242</f>
        <v>0</v>
      </c>
      <c r="H2241" s="8">
        <f>+'CTOS FICHA 904664'!P2242</f>
        <v>0</v>
      </c>
    </row>
    <row r="2242" spans="1:8">
      <c r="A2242" t="str">
        <f>'CTOS FICHA 904946'!C2250&amp;'CTOS FICHA 904946'!D2250&amp;'CTOS FICHA 904946'!E2250&amp;'CTOS FICHA 904946'!F2250&amp;'CTOS FICHA 904946'!G2250&amp;'CTOS FICHA 904946'!H2250&amp;'CTOS FICHA 904946'!I2250</f>
        <v/>
      </c>
      <c r="B2242" s="8">
        <f>+'CTOS FICHA 904946'!A2250</f>
        <v>0</v>
      </c>
      <c r="C2242" s="8">
        <f>+'CTOS FICHA 904946'!B2250</f>
        <v>0</v>
      </c>
      <c r="D2242" s="8">
        <f>+'CTOS FICHA 904946'!P2250</f>
        <v>0</v>
      </c>
      <c r="E2242" t="str">
        <f>'CTOS FICHA 904664'!C2243&amp;'CTOS FICHA 904664'!D2243&amp;'CTOS FICHA 904664'!E2243&amp;'CTOS FICHA 904664'!F2243&amp;'CTOS FICHA 904664'!G2243&amp;'CTOS FICHA 904664'!H2243&amp;'CTOS FICHA 904664'!I2243&amp;'CTOS FICHA 904664'!Q2243</f>
        <v/>
      </c>
      <c r="F2242" s="8">
        <f>+'CTOS FICHA 904664'!A2243</f>
        <v>0</v>
      </c>
      <c r="G2242" s="8">
        <f>+'CTOS FICHA 904664'!B2243</f>
        <v>0</v>
      </c>
      <c r="H2242" s="8">
        <f>+'CTOS FICHA 904664'!P2243</f>
        <v>0</v>
      </c>
    </row>
    <row r="2243" spans="1:8">
      <c r="A2243" t="str">
        <f>'CTOS FICHA 904946'!C2251&amp;'CTOS FICHA 904946'!D2251&amp;'CTOS FICHA 904946'!E2251&amp;'CTOS FICHA 904946'!F2251&amp;'CTOS FICHA 904946'!G2251&amp;'CTOS FICHA 904946'!H2251&amp;'CTOS FICHA 904946'!I2251</f>
        <v/>
      </c>
      <c r="B2243" s="8">
        <f>+'CTOS FICHA 904946'!A2251</f>
        <v>0</v>
      </c>
      <c r="C2243" s="8">
        <f>+'CTOS FICHA 904946'!B2251</f>
        <v>0</v>
      </c>
      <c r="D2243" s="8">
        <f>+'CTOS FICHA 904946'!P2251</f>
        <v>0</v>
      </c>
      <c r="E2243" t="str">
        <f>'CTOS FICHA 904664'!C2244&amp;'CTOS FICHA 904664'!D2244&amp;'CTOS FICHA 904664'!E2244&amp;'CTOS FICHA 904664'!F2244&amp;'CTOS FICHA 904664'!G2244&amp;'CTOS FICHA 904664'!H2244&amp;'CTOS FICHA 904664'!I2244&amp;'CTOS FICHA 904664'!Q2244</f>
        <v/>
      </c>
      <c r="F2243" s="8">
        <f>+'CTOS FICHA 904664'!A2244</f>
        <v>0</v>
      </c>
      <c r="G2243" s="8">
        <f>+'CTOS FICHA 904664'!B2244</f>
        <v>0</v>
      </c>
      <c r="H2243" s="8">
        <f>+'CTOS FICHA 904664'!P2244</f>
        <v>0</v>
      </c>
    </row>
    <row r="2244" spans="1:8">
      <c r="A2244" t="str">
        <f>'CTOS FICHA 904946'!C2252&amp;'CTOS FICHA 904946'!D2252&amp;'CTOS FICHA 904946'!E2252&amp;'CTOS FICHA 904946'!F2252&amp;'CTOS FICHA 904946'!G2252&amp;'CTOS FICHA 904946'!H2252&amp;'CTOS FICHA 904946'!I2252</f>
        <v/>
      </c>
      <c r="B2244" s="8">
        <f>+'CTOS FICHA 904946'!A2252</f>
        <v>0</v>
      </c>
      <c r="C2244" s="8">
        <f>+'CTOS FICHA 904946'!B2252</f>
        <v>0</v>
      </c>
      <c r="D2244" s="8">
        <f>+'CTOS FICHA 904946'!P2252</f>
        <v>0</v>
      </c>
      <c r="E2244" t="str">
        <f>'CTOS FICHA 904664'!C2245&amp;'CTOS FICHA 904664'!D2245&amp;'CTOS FICHA 904664'!E2245&amp;'CTOS FICHA 904664'!F2245&amp;'CTOS FICHA 904664'!G2245&amp;'CTOS FICHA 904664'!H2245&amp;'CTOS FICHA 904664'!I2245&amp;'CTOS FICHA 904664'!Q2245</f>
        <v/>
      </c>
      <c r="F2244" s="8">
        <f>+'CTOS FICHA 904664'!A2245</f>
        <v>0</v>
      </c>
      <c r="G2244" s="8">
        <f>+'CTOS FICHA 904664'!B2245</f>
        <v>0</v>
      </c>
      <c r="H2244" s="8">
        <f>+'CTOS FICHA 904664'!P2245</f>
        <v>0</v>
      </c>
    </row>
    <row r="2245" spans="1:8">
      <c r="A2245" t="str">
        <f>'CTOS FICHA 904946'!C2253&amp;'CTOS FICHA 904946'!D2253&amp;'CTOS FICHA 904946'!E2253&amp;'CTOS FICHA 904946'!F2253&amp;'CTOS FICHA 904946'!G2253&amp;'CTOS FICHA 904946'!H2253&amp;'CTOS FICHA 904946'!I2253</f>
        <v/>
      </c>
      <c r="B2245" s="8">
        <f>+'CTOS FICHA 904946'!A2253</f>
        <v>0</v>
      </c>
      <c r="C2245" s="8">
        <f>+'CTOS FICHA 904946'!B2253</f>
        <v>0</v>
      </c>
      <c r="D2245" s="8">
        <f>+'CTOS FICHA 904946'!P2253</f>
        <v>0</v>
      </c>
      <c r="E2245" t="str">
        <f>'CTOS FICHA 904664'!C2246&amp;'CTOS FICHA 904664'!D2246&amp;'CTOS FICHA 904664'!E2246&amp;'CTOS FICHA 904664'!F2246&amp;'CTOS FICHA 904664'!G2246&amp;'CTOS FICHA 904664'!H2246&amp;'CTOS FICHA 904664'!I2246&amp;'CTOS FICHA 904664'!Q2246</f>
        <v/>
      </c>
      <c r="F2245" s="8">
        <f>+'CTOS FICHA 904664'!A2246</f>
        <v>0</v>
      </c>
      <c r="G2245" s="8">
        <f>+'CTOS FICHA 904664'!B2246</f>
        <v>0</v>
      </c>
      <c r="H2245" s="8">
        <f>+'CTOS FICHA 904664'!P2246</f>
        <v>0</v>
      </c>
    </row>
    <row r="2246" spans="1:8">
      <c r="A2246" t="str">
        <f>'CTOS FICHA 904946'!C2254&amp;'CTOS FICHA 904946'!D2254&amp;'CTOS FICHA 904946'!E2254&amp;'CTOS FICHA 904946'!F2254&amp;'CTOS FICHA 904946'!G2254&amp;'CTOS FICHA 904946'!H2254&amp;'CTOS FICHA 904946'!I2254</f>
        <v/>
      </c>
      <c r="B2246" s="8">
        <f>+'CTOS FICHA 904946'!A2254</f>
        <v>0</v>
      </c>
      <c r="C2246" s="8">
        <f>+'CTOS FICHA 904946'!B2254</f>
        <v>0</v>
      </c>
      <c r="D2246" s="8">
        <f>+'CTOS FICHA 904946'!P2254</f>
        <v>0</v>
      </c>
      <c r="E2246" t="str">
        <f>'CTOS FICHA 904664'!C2247&amp;'CTOS FICHA 904664'!D2247&amp;'CTOS FICHA 904664'!E2247&amp;'CTOS FICHA 904664'!F2247&amp;'CTOS FICHA 904664'!G2247&amp;'CTOS FICHA 904664'!H2247&amp;'CTOS FICHA 904664'!I2247&amp;'CTOS FICHA 904664'!Q2247</f>
        <v/>
      </c>
      <c r="F2246" s="8">
        <f>+'CTOS FICHA 904664'!A2247</f>
        <v>0</v>
      </c>
      <c r="G2246" s="8">
        <f>+'CTOS FICHA 904664'!B2247</f>
        <v>0</v>
      </c>
      <c r="H2246" s="8">
        <f>+'CTOS FICHA 904664'!P2247</f>
        <v>0</v>
      </c>
    </row>
    <row r="2247" spans="1:8">
      <c r="A2247" t="str">
        <f>'CTOS FICHA 904946'!C2255&amp;'CTOS FICHA 904946'!D2255&amp;'CTOS FICHA 904946'!E2255&amp;'CTOS FICHA 904946'!F2255&amp;'CTOS FICHA 904946'!G2255&amp;'CTOS FICHA 904946'!H2255&amp;'CTOS FICHA 904946'!I2255</f>
        <v/>
      </c>
      <c r="B2247" s="8">
        <f>+'CTOS FICHA 904946'!A2255</f>
        <v>0</v>
      </c>
      <c r="C2247" s="8">
        <f>+'CTOS FICHA 904946'!B2255</f>
        <v>0</v>
      </c>
      <c r="D2247" s="8">
        <f>+'CTOS FICHA 904946'!P2255</f>
        <v>0</v>
      </c>
      <c r="E2247" t="str">
        <f>'CTOS FICHA 904664'!C2248&amp;'CTOS FICHA 904664'!D2248&amp;'CTOS FICHA 904664'!E2248&amp;'CTOS FICHA 904664'!F2248&amp;'CTOS FICHA 904664'!G2248&amp;'CTOS FICHA 904664'!H2248&amp;'CTOS FICHA 904664'!I2248&amp;'CTOS FICHA 904664'!Q2248</f>
        <v/>
      </c>
      <c r="F2247" s="8">
        <f>+'CTOS FICHA 904664'!A2248</f>
        <v>0</v>
      </c>
      <c r="G2247" s="8">
        <f>+'CTOS FICHA 904664'!B2248</f>
        <v>0</v>
      </c>
      <c r="H2247" s="8">
        <f>+'CTOS FICHA 904664'!P2248</f>
        <v>0</v>
      </c>
    </row>
    <row r="2248" spans="1:8">
      <c r="A2248" t="str">
        <f>'CTOS FICHA 904946'!C2256&amp;'CTOS FICHA 904946'!D2256&amp;'CTOS FICHA 904946'!E2256&amp;'CTOS FICHA 904946'!F2256&amp;'CTOS FICHA 904946'!G2256&amp;'CTOS FICHA 904946'!H2256&amp;'CTOS FICHA 904946'!I2256</f>
        <v/>
      </c>
      <c r="B2248" s="8">
        <f>+'CTOS FICHA 904946'!A2256</f>
        <v>0</v>
      </c>
      <c r="C2248" s="8">
        <f>+'CTOS FICHA 904946'!B2256</f>
        <v>0</v>
      </c>
      <c r="D2248" s="8">
        <f>+'CTOS FICHA 904946'!P2256</f>
        <v>0</v>
      </c>
      <c r="E2248" t="str">
        <f>'CTOS FICHA 904664'!C2249&amp;'CTOS FICHA 904664'!D2249&amp;'CTOS FICHA 904664'!E2249&amp;'CTOS FICHA 904664'!F2249&amp;'CTOS FICHA 904664'!G2249&amp;'CTOS FICHA 904664'!H2249&amp;'CTOS FICHA 904664'!I2249&amp;'CTOS FICHA 904664'!Q2249</f>
        <v/>
      </c>
      <c r="F2248" s="8">
        <f>+'CTOS FICHA 904664'!A2249</f>
        <v>0</v>
      </c>
      <c r="G2248" s="8">
        <f>+'CTOS FICHA 904664'!B2249</f>
        <v>0</v>
      </c>
      <c r="H2248" s="8">
        <f>+'CTOS FICHA 904664'!P2249</f>
        <v>0</v>
      </c>
    </row>
    <row r="2249" spans="1:8">
      <c r="A2249" t="str">
        <f>'CTOS FICHA 904946'!C2257&amp;'CTOS FICHA 904946'!D2257&amp;'CTOS FICHA 904946'!E2257&amp;'CTOS FICHA 904946'!F2257&amp;'CTOS FICHA 904946'!G2257&amp;'CTOS FICHA 904946'!H2257&amp;'CTOS FICHA 904946'!I2257</f>
        <v/>
      </c>
      <c r="B2249" s="8">
        <f>+'CTOS FICHA 904946'!A2257</f>
        <v>0</v>
      </c>
      <c r="C2249" s="8">
        <f>+'CTOS FICHA 904946'!B2257</f>
        <v>0</v>
      </c>
      <c r="D2249" s="8">
        <f>+'CTOS FICHA 904946'!P2257</f>
        <v>0</v>
      </c>
      <c r="E2249" t="str">
        <f>'CTOS FICHA 904664'!C2250&amp;'CTOS FICHA 904664'!D2250&amp;'CTOS FICHA 904664'!E2250&amp;'CTOS FICHA 904664'!F2250&amp;'CTOS FICHA 904664'!G2250&amp;'CTOS FICHA 904664'!H2250&amp;'CTOS FICHA 904664'!I2250&amp;'CTOS FICHA 904664'!Q2250</f>
        <v/>
      </c>
      <c r="F2249" s="8">
        <f>+'CTOS FICHA 904664'!A2250</f>
        <v>0</v>
      </c>
      <c r="G2249" s="8">
        <f>+'CTOS FICHA 904664'!B2250</f>
        <v>0</v>
      </c>
      <c r="H2249" s="8">
        <f>+'CTOS FICHA 904664'!P2250</f>
        <v>0</v>
      </c>
    </row>
    <row r="2250" spans="1:8">
      <c r="A2250" t="str">
        <f>'CTOS FICHA 904946'!C2258&amp;'CTOS FICHA 904946'!D2258&amp;'CTOS FICHA 904946'!E2258&amp;'CTOS FICHA 904946'!F2258&amp;'CTOS FICHA 904946'!G2258&amp;'CTOS FICHA 904946'!H2258&amp;'CTOS FICHA 904946'!I2258</f>
        <v/>
      </c>
      <c r="B2250" s="8">
        <f>+'CTOS FICHA 904946'!A2258</f>
        <v>0</v>
      </c>
      <c r="C2250" s="8">
        <f>+'CTOS FICHA 904946'!B2258</f>
        <v>0</v>
      </c>
      <c r="D2250" s="8">
        <f>+'CTOS FICHA 904946'!P2258</f>
        <v>0</v>
      </c>
      <c r="E2250" t="str">
        <f>'CTOS FICHA 904664'!C2251&amp;'CTOS FICHA 904664'!D2251&amp;'CTOS FICHA 904664'!E2251&amp;'CTOS FICHA 904664'!F2251&amp;'CTOS FICHA 904664'!G2251&amp;'CTOS FICHA 904664'!H2251&amp;'CTOS FICHA 904664'!I2251&amp;'CTOS FICHA 904664'!Q2251</f>
        <v/>
      </c>
      <c r="F2250" s="8">
        <f>+'CTOS FICHA 904664'!A2251</f>
        <v>0</v>
      </c>
      <c r="G2250" s="8">
        <f>+'CTOS FICHA 904664'!B2251</f>
        <v>0</v>
      </c>
      <c r="H2250" s="8">
        <f>+'CTOS FICHA 904664'!P2251</f>
        <v>0</v>
      </c>
    </row>
    <row r="2251" spans="1:8">
      <c r="A2251" t="str">
        <f>'CTOS FICHA 904946'!C2259&amp;'CTOS FICHA 904946'!D2259&amp;'CTOS FICHA 904946'!E2259&amp;'CTOS FICHA 904946'!F2259&amp;'CTOS FICHA 904946'!G2259&amp;'CTOS FICHA 904946'!H2259&amp;'CTOS FICHA 904946'!I2259</f>
        <v/>
      </c>
      <c r="B2251" s="8">
        <f>+'CTOS FICHA 904946'!A2259</f>
        <v>0</v>
      </c>
      <c r="C2251" s="8">
        <f>+'CTOS FICHA 904946'!B2259</f>
        <v>0</v>
      </c>
      <c r="D2251" s="8">
        <f>+'CTOS FICHA 904946'!P2259</f>
        <v>0</v>
      </c>
      <c r="E2251" t="str">
        <f>'CTOS FICHA 904664'!C2252&amp;'CTOS FICHA 904664'!D2252&amp;'CTOS FICHA 904664'!E2252&amp;'CTOS FICHA 904664'!F2252&amp;'CTOS FICHA 904664'!G2252&amp;'CTOS FICHA 904664'!H2252&amp;'CTOS FICHA 904664'!I2252&amp;'CTOS FICHA 904664'!Q2252</f>
        <v/>
      </c>
      <c r="F2251" s="8">
        <f>+'CTOS FICHA 904664'!A2252</f>
        <v>0</v>
      </c>
      <c r="G2251" s="8">
        <f>+'CTOS FICHA 904664'!B2252</f>
        <v>0</v>
      </c>
      <c r="H2251" s="8">
        <f>+'CTOS FICHA 904664'!P2252</f>
        <v>0</v>
      </c>
    </row>
    <row r="2252" spans="1:8">
      <c r="A2252" t="str">
        <f>'CTOS FICHA 904946'!C2260&amp;'CTOS FICHA 904946'!D2260&amp;'CTOS FICHA 904946'!E2260&amp;'CTOS FICHA 904946'!F2260&amp;'CTOS FICHA 904946'!G2260&amp;'CTOS FICHA 904946'!H2260&amp;'CTOS FICHA 904946'!I2260</f>
        <v/>
      </c>
      <c r="B2252" s="8">
        <f>+'CTOS FICHA 904946'!A2260</f>
        <v>0</v>
      </c>
      <c r="C2252" s="8">
        <f>+'CTOS FICHA 904946'!B2260</f>
        <v>0</v>
      </c>
      <c r="D2252" s="8">
        <f>+'CTOS FICHA 904946'!P2260</f>
        <v>0</v>
      </c>
      <c r="E2252" t="str">
        <f>'CTOS FICHA 904664'!C2253&amp;'CTOS FICHA 904664'!D2253&amp;'CTOS FICHA 904664'!E2253&amp;'CTOS FICHA 904664'!F2253&amp;'CTOS FICHA 904664'!G2253&amp;'CTOS FICHA 904664'!H2253&amp;'CTOS FICHA 904664'!I2253&amp;'CTOS FICHA 904664'!Q2253</f>
        <v/>
      </c>
      <c r="F2252" s="8">
        <f>+'CTOS FICHA 904664'!A2253</f>
        <v>0</v>
      </c>
      <c r="G2252" s="8">
        <f>+'CTOS FICHA 904664'!B2253</f>
        <v>0</v>
      </c>
      <c r="H2252" s="8">
        <f>+'CTOS FICHA 904664'!P2253</f>
        <v>0</v>
      </c>
    </row>
    <row r="2253" spans="1:8">
      <c r="A2253" t="str">
        <f>'CTOS FICHA 904946'!C2261&amp;'CTOS FICHA 904946'!D2261&amp;'CTOS FICHA 904946'!E2261&amp;'CTOS FICHA 904946'!F2261&amp;'CTOS FICHA 904946'!G2261&amp;'CTOS FICHA 904946'!H2261&amp;'CTOS FICHA 904946'!I2261</f>
        <v/>
      </c>
      <c r="B2253" s="8">
        <f>+'CTOS FICHA 904946'!A2261</f>
        <v>0</v>
      </c>
      <c r="C2253" s="8">
        <f>+'CTOS FICHA 904946'!B2261</f>
        <v>0</v>
      </c>
      <c r="D2253" s="8">
        <f>+'CTOS FICHA 904946'!P2261</f>
        <v>0</v>
      </c>
      <c r="E2253" t="str">
        <f>'CTOS FICHA 904664'!C2254&amp;'CTOS FICHA 904664'!D2254&amp;'CTOS FICHA 904664'!E2254&amp;'CTOS FICHA 904664'!F2254&amp;'CTOS FICHA 904664'!G2254&amp;'CTOS FICHA 904664'!H2254&amp;'CTOS FICHA 904664'!I2254&amp;'CTOS FICHA 904664'!Q2254</f>
        <v/>
      </c>
      <c r="F2253" s="8">
        <f>+'CTOS FICHA 904664'!A2254</f>
        <v>0</v>
      </c>
      <c r="G2253" s="8">
        <f>+'CTOS FICHA 904664'!B2254</f>
        <v>0</v>
      </c>
      <c r="H2253" s="8">
        <f>+'CTOS FICHA 904664'!P2254</f>
        <v>0</v>
      </c>
    </row>
    <row r="2254" spans="1:8">
      <c r="A2254" t="str">
        <f>'CTOS FICHA 904946'!C2262&amp;'CTOS FICHA 904946'!D2262&amp;'CTOS FICHA 904946'!E2262&amp;'CTOS FICHA 904946'!F2262&amp;'CTOS FICHA 904946'!G2262&amp;'CTOS FICHA 904946'!H2262&amp;'CTOS FICHA 904946'!I2262</f>
        <v/>
      </c>
      <c r="B2254" s="8">
        <f>+'CTOS FICHA 904946'!A2262</f>
        <v>0</v>
      </c>
      <c r="C2254" s="8">
        <f>+'CTOS FICHA 904946'!B2262</f>
        <v>0</v>
      </c>
      <c r="D2254" s="8">
        <f>+'CTOS FICHA 904946'!P2262</f>
        <v>0</v>
      </c>
      <c r="E2254" t="str">
        <f>'CTOS FICHA 904664'!C2255&amp;'CTOS FICHA 904664'!D2255&amp;'CTOS FICHA 904664'!E2255&amp;'CTOS FICHA 904664'!F2255&amp;'CTOS FICHA 904664'!G2255&amp;'CTOS FICHA 904664'!H2255&amp;'CTOS FICHA 904664'!I2255&amp;'CTOS FICHA 904664'!Q2255</f>
        <v/>
      </c>
      <c r="F2254" s="8">
        <f>+'CTOS FICHA 904664'!A2255</f>
        <v>0</v>
      </c>
      <c r="G2254" s="8">
        <f>+'CTOS FICHA 904664'!B2255</f>
        <v>0</v>
      </c>
      <c r="H2254" s="8">
        <f>+'CTOS FICHA 904664'!P2255</f>
        <v>0</v>
      </c>
    </row>
    <row r="2255" spans="1:8">
      <c r="A2255" t="str">
        <f>'CTOS FICHA 904946'!C2263&amp;'CTOS FICHA 904946'!D2263&amp;'CTOS FICHA 904946'!E2263&amp;'CTOS FICHA 904946'!F2263&amp;'CTOS FICHA 904946'!G2263&amp;'CTOS FICHA 904946'!H2263&amp;'CTOS FICHA 904946'!I2263</f>
        <v/>
      </c>
      <c r="B2255" s="8">
        <f>+'CTOS FICHA 904946'!A2263</f>
        <v>0</v>
      </c>
      <c r="C2255" s="8">
        <f>+'CTOS FICHA 904946'!B2263</f>
        <v>0</v>
      </c>
      <c r="D2255" s="8">
        <f>+'CTOS FICHA 904946'!P2263</f>
        <v>0</v>
      </c>
      <c r="E2255" t="str">
        <f>'CTOS FICHA 904664'!C2256&amp;'CTOS FICHA 904664'!D2256&amp;'CTOS FICHA 904664'!E2256&amp;'CTOS FICHA 904664'!F2256&amp;'CTOS FICHA 904664'!G2256&amp;'CTOS FICHA 904664'!H2256&amp;'CTOS FICHA 904664'!I2256&amp;'CTOS FICHA 904664'!Q2256</f>
        <v/>
      </c>
      <c r="F2255" s="8">
        <f>+'CTOS FICHA 904664'!A2256</f>
        <v>0</v>
      </c>
      <c r="G2255" s="8">
        <f>+'CTOS FICHA 904664'!B2256</f>
        <v>0</v>
      </c>
      <c r="H2255" s="8">
        <f>+'CTOS FICHA 904664'!P2256</f>
        <v>0</v>
      </c>
    </row>
    <row r="2256" spans="1:8">
      <c r="A2256" t="str">
        <f>'CTOS FICHA 904946'!C2264&amp;'CTOS FICHA 904946'!D2264&amp;'CTOS FICHA 904946'!E2264&amp;'CTOS FICHA 904946'!F2264&amp;'CTOS FICHA 904946'!G2264&amp;'CTOS FICHA 904946'!H2264&amp;'CTOS FICHA 904946'!I2264</f>
        <v/>
      </c>
      <c r="B2256" s="8">
        <f>+'CTOS FICHA 904946'!A2264</f>
        <v>0</v>
      </c>
      <c r="C2256" s="8">
        <f>+'CTOS FICHA 904946'!B2264</f>
        <v>0</v>
      </c>
      <c r="D2256" s="8">
        <f>+'CTOS FICHA 904946'!P2264</f>
        <v>0</v>
      </c>
      <c r="E2256" t="str">
        <f>'CTOS FICHA 904664'!C2257&amp;'CTOS FICHA 904664'!D2257&amp;'CTOS FICHA 904664'!E2257&amp;'CTOS FICHA 904664'!F2257&amp;'CTOS FICHA 904664'!G2257&amp;'CTOS FICHA 904664'!H2257&amp;'CTOS FICHA 904664'!I2257&amp;'CTOS FICHA 904664'!Q2257</f>
        <v/>
      </c>
      <c r="F2256" s="8">
        <f>+'CTOS FICHA 904664'!A2257</f>
        <v>0</v>
      </c>
      <c r="G2256" s="8">
        <f>+'CTOS FICHA 904664'!B2257</f>
        <v>0</v>
      </c>
      <c r="H2256" s="8">
        <f>+'CTOS FICHA 904664'!P2257</f>
        <v>0</v>
      </c>
    </row>
    <row r="2257" spans="1:8">
      <c r="A2257" t="str">
        <f>'CTOS FICHA 904946'!C2265&amp;'CTOS FICHA 904946'!D2265&amp;'CTOS FICHA 904946'!E2265&amp;'CTOS FICHA 904946'!F2265&amp;'CTOS FICHA 904946'!G2265&amp;'CTOS FICHA 904946'!H2265&amp;'CTOS FICHA 904946'!I2265</f>
        <v/>
      </c>
      <c r="B2257" s="8">
        <f>+'CTOS FICHA 904946'!A2265</f>
        <v>0</v>
      </c>
      <c r="C2257" s="8">
        <f>+'CTOS FICHA 904946'!B2265</f>
        <v>0</v>
      </c>
      <c r="D2257" s="8">
        <f>+'CTOS FICHA 904946'!P2265</f>
        <v>0</v>
      </c>
      <c r="E2257" t="str">
        <f>'CTOS FICHA 904664'!C2258&amp;'CTOS FICHA 904664'!D2258&amp;'CTOS FICHA 904664'!E2258&amp;'CTOS FICHA 904664'!F2258&amp;'CTOS FICHA 904664'!G2258&amp;'CTOS FICHA 904664'!H2258&amp;'CTOS FICHA 904664'!I2258&amp;'CTOS FICHA 904664'!Q2258</f>
        <v/>
      </c>
      <c r="F2257" s="8">
        <f>+'CTOS FICHA 904664'!A2258</f>
        <v>0</v>
      </c>
      <c r="G2257" s="8">
        <f>+'CTOS FICHA 904664'!B2258</f>
        <v>0</v>
      </c>
      <c r="H2257" s="8">
        <f>+'CTOS FICHA 904664'!P2258</f>
        <v>0</v>
      </c>
    </row>
    <row r="2258" spans="1:8">
      <c r="A2258" t="str">
        <f>'CTOS FICHA 904946'!C2266&amp;'CTOS FICHA 904946'!D2266&amp;'CTOS FICHA 904946'!E2266&amp;'CTOS FICHA 904946'!F2266&amp;'CTOS FICHA 904946'!G2266&amp;'CTOS FICHA 904946'!H2266&amp;'CTOS FICHA 904946'!I2266</f>
        <v/>
      </c>
      <c r="B2258" s="8">
        <f>+'CTOS FICHA 904946'!A2266</f>
        <v>0</v>
      </c>
      <c r="C2258" s="8">
        <f>+'CTOS FICHA 904946'!B2266</f>
        <v>0</v>
      </c>
      <c r="D2258" s="8">
        <f>+'CTOS FICHA 904946'!P2266</f>
        <v>0</v>
      </c>
      <c r="E2258" t="str">
        <f>'CTOS FICHA 904664'!C2259&amp;'CTOS FICHA 904664'!D2259&amp;'CTOS FICHA 904664'!E2259&amp;'CTOS FICHA 904664'!F2259&amp;'CTOS FICHA 904664'!G2259&amp;'CTOS FICHA 904664'!H2259&amp;'CTOS FICHA 904664'!I2259&amp;'CTOS FICHA 904664'!Q2259</f>
        <v/>
      </c>
      <c r="F2258" s="8">
        <f>+'CTOS FICHA 904664'!A2259</f>
        <v>0</v>
      </c>
      <c r="G2258" s="8">
        <f>+'CTOS FICHA 904664'!B2259</f>
        <v>0</v>
      </c>
      <c r="H2258" s="8">
        <f>+'CTOS FICHA 904664'!P2259</f>
        <v>0</v>
      </c>
    </row>
    <row r="2259" spans="1:8">
      <c r="A2259" t="str">
        <f>'CTOS FICHA 904946'!C2267&amp;'CTOS FICHA 904946'!D2267&amp;'CTOS FICHA 904946'!E2267&amp;'CTOS FICHA 904946'!F2267&amp;'CTOS FICHA 904946'!G2267&amp;'CTOS FICHA 904946'!H2267&amp;'CTOS FICHA 904946'!I2267</f>
        <v/>
      </c>
      <c r="B2259" s="8">
        <f>+'CTOS FICHA 904946'!A2267</f>
        <v>0</v>
      </c>
      <c r="C2259" s="8">
        <f>+'CTOS FICHA 904946'!B2267</f>
        <v>0</v>
      </c>
      <c r="D2259" s="8">
        <f>+'CTOS FICHA 904946'!P2267</f>
        <v>0</v>
      </c>
      <c r="E2259" t="str">
        <f>'CTOS FICHA 904664'!C2260&amp;'CTOS FICHA 904664'!D2260&amp;'CTOS FICHA 904664'!E2260&amp;'CTOS FICHA 904664'!F2260&amp;'CTOS FICHA 904664'!G2260&amp;'CTOS FICHA 904664'!H2260&amp;'CTOS FICHA 904664'!I2260&amp;'CTOS FICHA 904664'!Q2260</f>
        <v/>
      </c>
      <c r="F2259" s="8">
        <f>+'CTOS FICHA 904664'!A2260</f>
        <v>0</v>
      </c>
      <c r="G2259" s="8">
        <f>+'CTOS FICHA 904664'!B2260</f>
        <v>0</v>
      </c>
      <c r="H2259" s="8">
        <f>+'CTOS FICHA 904664'!P2260</f>
        <v>0</v>
      </c>
    </row>
    <row r="2260" spans="1:8">
      <c r="A2260" t="str">
        <f>'CTOS FICHA 904946'!C2268&amp;'CTOS FICHA 904946'!D2268&amp;'CTOS FICHA 904946'!E2268&amp;'CTOS FICHA 904946'!F2268&amp;'CTOS FICHA 904946'!G2268&amp;'CTOS FICHA 904946'!H2268&amp;'CTOS FICHA 904946'!I2268</f>
        <v/>
      </c>
      <c r="B2260" s="8">
        <f>+'CTOS FICHA 904946'!A2268</f>
        <v>0</v>
      </c>
      <c r="C2260" s="8">
        <f>+'CTOS FICHA 904946'!B2268</f>
        <v>0</v>
      </c>
      <c r="D2260" s="8">
        <f>+'CTOS FICHA 904946'!P2268</f>
        <v>0</v>
      </c>
      <c r="E2260" t="str">
        <f>'CTOS FICHA 904664'!C2261&amp;'CTOS FICHA 904664'!D2261&amp;'CTOS FICHA 904664'!E2261&amp;'CTOS FICHA 904664'!F2261&amp;'CTOS FICHA 904664'!G2261&amp;'CTOS FICHA 904664'!H2261&amp;'CTOS FICHA 904664'!I2261&amp;'CTOS FICHA 904664'!Q2261</f>
        <v/>
      </c>
      <c r="F2260" s="8">
        <f>+'CTOS FICHA 904664'!A2261</f>
        <v>0</v>
      </c>
      <c r="G2260" s="8">
        <f>+'CTOS FICHA 904664'!B2261</f>
        <v>0</v>
      </c>
      <c r="H2260" s="8">
        <f>+'CTOS FICHA 904664'!P2261</f>
        <v>0</v>
      </c>
    </row>
    <row r="2261" spans="1:8">
      <c r="A2261" t="str">
        <f>'CTOS FICHA 904946'!C2269&amp;'CTOS FICHA 904946'!D2269&amp;'CTOS FICHA 904946'!E2269&amp;'CTOS FICHA 904946'!F2269&amp;'CTOS FICHA 904946'!G2269&amp;'CTOS FICHA 904946'!H2269&amp;'CTOS FICHA 904946'!I2269</f>
        <v/>
      </c>
      <c r="B2261" s="8">
        <f>+'CTOS FICHA 904946'!A2269</f>
        <v>0</v>
      </c>
      <c r="C2261" s="8">
        <f>+'CTOS FICHA 904946'!B2269</f>
        <v>0</v>
      </c>
      <c r="D2261" s="8">
        <f>+'CTOS FICHA 904946'!P2269</f>
        <v>0</v>
      </c>
      <c r="E2261" t="str">
        <f>'CTOS FICHA 904664'!C2262&amp;'CTOS FICHA 904664'!D2262&amp;'CTOS FICHA 904664'!E2262&amp;'CTOS FICHA 904664'!F2262&amp;'CTOS FICHA 904664'!G2262&amp;'CTOS FICHA 904664'!H2262&amp;'CTOS FICHA 904664'!I2262&amp;'CTOS FICHA 904664'!Q2262</f>
        <v/>
      </c>
      <c r="F2261" s="8">
        <f>+'CTOS FICHA 904664'!A2262</f>
        <v>0</v>
      </c>
      <c r="G2261" s="8">
        <f>+'CTOS FICHA 904664'!B2262</f>
        <v>0</v>
      </c>
      <c r="H2261" s="8">
        <f>+'CTOS FICHA 904664'!P2262</f>
        <v>0</v>
      </c>
    </row>
    <row r="2262" spans="1:8">
      <c r="A2262" t="str">
        <f>'CTOS FICHA 904946'!C2270&amp;'CTOS FICHA 904946'!D2270&amp;'CTOS FICHA 904946'!E2270&amp;'CTOS FICHA 904946'!F2270&amp;'CTOS FICHA 904946'!G2270&amp;'CTOS FICHA 904946'!H2270&amp;'CTOS FICHA 904946'!I2270</f>
        <v/>
      </c>
      <c r="B2262" s="8">
        <f>+'CTOS FICHA 904946'!A2270</f>
        <v>0</v>
      </c>
      <c r="C2262" s="8">
        <f>+'CTOS FICHA 904946'!B2270</f>
        <v>0</v>
      </c>
      <c r="D2262" s="8">
        <f>+'CTOS FICHA 904946'!P2270</f>
        <v>0</v>
      </c>
      <c r="E2262" t="str">
        <f>'CTOS FICHA 904664'!C2263&amp;'CTOS FICHA 904664'!D2263&amp;'CTOS FICHA 904664'!E2263&amp;'CTOS FICHA 904664'!F2263&amp;'CTOS FICHA 904664'!G2263&amp;'CTOS FICHA 904664'!H2263&amp;'CTOS FICHA 904664'!I2263&amp;'CTOS FICHA 904664'!Q2263</f>
        <v/>
      </c>
      <c r="F2262" s="8">
        <f>+'CTOS FICHA 904664'!A2263</f>
        <v>0</v>
      </c>
      <c r="G2262" s="8">
        <f>+'CTOS FICHA 904664'!B2263</f>
        <v>0</v>
      </c>
      <c r="H2262" s="8">
        <f>+'CTOS FICHA 904664'!P2263</f>
        <v>0</v>
      </c>
    </row>
    <row r="2263" spans="1:8">
      <c r="A2263" t="str">
        <f>'CTOS FICHA 904946'!C2271&amp;'CTOS FICHA 904946'!D2271&amp;'CTOS FICHA 904946'!E2271&amp;'CTOS FICHA 904946'!F2271&amp;'CTOS FICHA 904946'!G2271&amp;'CTOS FICHA 904946'!H2271&amp;'CTOS FICHA 904946'!I2271</f>
        <v/>
      </c>
      <c r="B2263" s="8">
        <f>+'CTOS FICHA 904946'!A2271</f>
        <v>0</v>
      </c>
      <c r="C2263" s="8">
        <f>+'CTOS FICHA 904946'!B2271</f>
        <v>0</v>
      </c>
      <c r="D2263" s="8">
        <f>+'CTOS FICHA 904946'!P2271</f>
        <v>0</v>
      </c>
      <c r="E2263" t="str">
        <f>'CTOS FICHA 904664'!C2264&amp;'CTOS FICHA 904664'!D2264&amp;'CTOS FICHA 904664'!E2264&amp;'CTOS FICHA 904664'!F2264&amp;'CTOS FICHA 904664'!G2264&amp;'CTOS FICHA 904664'!H2264&amp;'CTOS FICHA 904664'!I2264&amp;'CTOS FICHA 904664'!Q2264</f>
        <v/>
      </c>
      <c r="F2263" s="8">
        <f>+'CTOS FICHA 904664'!A2264</f>
        <v>0</v>
      </c>
      <c r="G2263" s="8">
        <f>+'CTOS FICHA 904664'!B2264</f>
        <v>0</v>
      </c>
      <c r="H2263" s="8">
        <f>+'CTOS FICHA 904664'!P2264</f>
        <v>0</v>
      </c>
    </row>
    <row r="2264" spans="1:8">
      <c r="A2264" t="str">
        <f>'CTOS FICHA 904946'!C2272&amp;'CTOS FICHA 904946'!D2272&amp;'CTOS FICHA 904946'!E2272&amp;'CTOS FICHA 904946'!F2272&amp;'CTOS FICHA 904946'!G2272&amp;'CTOS FICHA 904946'!H2272&amp;'CTOS FICHA 904946'!I2272</f>
        <v/>
      </c>
      <c r="B2264" s="8">
        <f>+'CTOS FICHA 904946'!A2272</f>
        <v>0</v>
      </c>
      <c r="C2264" s="8">
        <f>+'CTOS FICHA 904946'!B2272</f>
        <v>0</v>
      </c>
      <c r="D2264" s="8">
        <f>+'CTOS FICHA 904946'!P2272</f>
        <v>0</v>
      </c>
      <c r="E2264" t="str">
        <f>'CTOS FICHA 904664'!C2265&amp;'CTOS FICHA 904664'!D2265&amp;'CTOS FICHA 904664'!E2265&amp;'CTOS FICHA 904664'!F2265&amp;'CTOS FICHA 904664'!G2265&amp;'CTOS FICHA 904664'!H2265&amp;'CTOS FICHA 904664'!I2265&amp;'CTOS FICHA 904664'!Q2265</f>
        <v/>
      </c>
      <c r="F2264" s="8">
        <f>+'CTOS FICHA 904664'!A2265</f>
        <v>0</v>
      </c>
      <c r="G2264" s="8">
        <f>+'CTOS FICHA 904664'!B2265</f>
        <v>0</v>
      </c>
      <c r="H2264" s="8">
        <f>+'CTOS FICHA 904664'!P2265</f>
        <v>0</v>
      </c>
    </row>
    <row r="2265" spans="1:8">
      <c r="A2265" t="str">
        <f>'CTOS FICHA 904946'!C2273&amp;'CTOS FICHA 904946'!D2273&amp;'CTOS FICHA 904946'!E2273&amp;'CTOS FICHA 904946'!F2273&amp;'CTOS FICHA 904946'!G2273&amp;'CTOS FICHA 904946'!H2273&amp;'CTOS FICHA 904946'!I2273</f>
        <v/>
      </c>
      <c r="B2265" s="8">
        <f>+'CTOS FICHA 904946'!A2273</f>
        <v>0</v>
      </c>
      <c r="C2265" s="8">
        <f>+'CTOS FICHA 904946'!B2273</f>
        <v>0</v>
      </c>
      <c r="D2265" s="8">
        <f>+'CTOS FICHA 904946'!P2273</f>
        <v>0</v>
      </c>
      <c r="E2265" t="str">
        <f>'CTOS FICHA 904664'!C2266&amp;'CTOS FICHA 904664'!D2266&amp;'CTOS FICHA 904664'!E2266&amp;'CTOS FICHA 904664'!F2266&amp;'CTOS FICHA 904664'!G2266&amp;'CTOS FICHA 904664'!H2266&amp;'CTOS FICHA 904664'!I2266&amp;'CTOS FICHA 904664'!Q2266</f>
        <v/>
      </c>
      <c r="F2265" s="8">
        <f>+'CTOS FICHA 904664'!A2266</f>
        <v>0</v>
      </c>
      <c r="G2265" s="8">
        <f>+'CTOS FICHA 904664'!B2266</f>
        <v>0</v>
      </c>
      <c r="H2265" s="8">
        <f>+'CTOS FICHA 904664'!P2266</f>
        <v>0</v>
      </c>
    </row>
    <row r="2266" spans="1:8">
      <c r="A2266" t="str">
        <f>'CTOS FICHA 904946'!C2274&amp;'CTOS FICHA 904946'!D2274&amp;'CTOS FICHA 904946'!E2274&amp;'CTOS FICHA 904946'!F2274&amp;'CTOS FICHA 904946'!G2274&amp;'CTOS FICHA 904946'!H2274&amp;'CTOS FICHA 904946'!I2274</f>
        <v/>
      </c>
      <c r="B2266" s="8">
        <f>+'CTOS FICHA 904946'!A2274</f>
        <v>0</v>
      </c>
      <c r="C2266" s="8">
        <f>+'CTOS FICHA 904946'!B2274</f>
        <v>0</v>
      </c>
      <c r="D2266" s="8">
        <f>+'CTOS FICHA 904946'!P2274</f>
        <v>0</v>
      </c>
      <c r="E2266" t="str">
        <f>'CTOS FICHA 904664'!C2267&amp;'CTOS FICHA 904664'!D2267&amp;'CTOS FICHA 904664'!E2267&amp;'CTOS FICHA 904664'!F2267&amp;'CTOS FICHA 904664'!G2267&amp;'CTOS FICHA 904664'!H2267&amp;'CTOS FICHA 904664'!I2267&amp;'CTOS FICHA 904664'!Q2267</f>
        <v/>
      </c>
      <c r="F2266" s="8">
        <f>+'CTOS FICHA 904664'!A2267</f>
        <v>0</v>
      </c>
      <c r="G2266" s="8">
        <f>+'CTOS FICHA 904664'!B2267</f>
        <v>0</v>
      </c>
      <c r="H2266" s="8">
        <f>+'CTOS FICHA 904664'!P2267</f>
        <v>0</v>
      </c>
    </row>
    <row r="2267" spans="1:8">
      <c r="A2267" t="str">
        <f>'CTOS FICHA 904946'!C2275&amp;'CTOS FICHA 904946'!D2275&amp;'CTOS FICHA 904946'!E2275&amp;'CTOS FICHA 904946'!F2275&amp;'CTOS FICHA 904946'!G2275&amp;'CTOS FICHA 904946'!H2275&amp;'CTOS FICHA 904946'!I2275</f>
        <v/>
      </c>
      <c r="B2267" s="8">
        <f>+'CTOS FICHA 904946'!A2275</f>
        <v>0</v>
      </c>
      <c r="C2267" s="8">
        <f>+'CTOS FICHA 904946'!B2275</f>
        <v>0</v>
      </c>
      <c r="D2267" s="8">
        <f>+'CTOS FICHA 904946'!P2275</f>
        <v>0</v>
      </c>
      <c r="E2267" t="str">
        <f>'CTOS FICHA 904664'!C2268&amp;'CTOS FICHA 904664'!D2268&amp;'CTOS FICHA 904664'!E2268&amp;'CTOS FICHA 904664'!F2268&amp;'CTOS FICHA 904664'!G2268&amp;'CTOS FICHA 904664'!H2268&amp;'CTOS FICHA 904664'!I2268&amp;'CTOS FICHA 904664'!Q2268</f>
        <v/>
      </c>
      <c r="F2267" s="8">
        <f>+'CTOS FICHA 904664'!A2268</f>
        <v>0</v>
      </c>
      <c r="G2267" s="8">
        <f>+'CTOS FICHA 904664'!B2268</f>
        <v>0</v>
      </c>
      <c r="H2267" s="8">
        <f>+'CTOS FICHA 904664'!P2268</f>
        <v>0</v>
      </c>
    </row>
    <row r="2268" spans="1:8">
      <c r="A2268" t="str">
        <f>'CTOS FICHA 904946'!C2276&amp;'CTOS FICHA 904946'!D2276&amp;'CTOS FICHA 904946'!E2276&amp;'CTOS FICHA 904946'!F2276&amp;'CTOS FICHA 904946'!G2276&amp;'CTOS FICHA 904946'!H2276&amp;'CTOS FICHA 904946'!I2276</f>
        <v/>
      </c>
      <c r="B2268" s="8">
        <f>+'CTOS FICHA 904946'!A2276</f>
        <v>0</v>
      </c>
      <c r="C2268" s="8">
        <f>+'CTOS FICHA 904946'!B2276</f>
        <v>0</v>
      </c>
      <c r="D2268" s="8">
        <f>+'CTOS FICHA 904946'!P2276</f>
        <v>0</v>
      </c>
      <c r="E2268" t="str">
        <f>'CTOS FICHA 904664'!C2269&amp;'CTOS FICHA 904664'!D2269&amp;'CTOS FICHA 904664'!E2269&amp;'CTOS FICHA 904664'!F2269&amp;'CTOS FICHA 904664'!G2269&amp;'CTOS FICHA 904664'!H2269&amp;'CTOS FICHA 904664'!I2269&amp;'CTOS FICHA 904664'!Q2269</f>
        <v/>
      </c>
      <c r="F2268" s="8">
        <f>+'CTOS FICHA 904664'!A2269</f>
        <v>0</v>
      </c>
      <c r="G2268" s="8">
        <f>+'CTOS FICHA 904664'!B2269</f>
        <v>0</v>
      </c>
      <c r="H2268" s="8">
        <f>+'CTOS FICHA 904664'!P2269</f>
        <v>0</v>
      </c>
    </row>
    <row r="2269" spans="1:8">
      <c r="A2269" t="str">
        <f>'CTOS FICHA 904946'!C2277&amp;'CTOS FICHA 904946'!D2277&amp;'CTOS FICHA 904946'!E2277&amp;'CTOS FICHA 904946'!F2277&amp;'CTOS FICHA 904946'!G2277&amp;'CTOS FICHA 904946'!H2277&amp;'CTOS FICHA 904946'!I2277</f>
        <v/>
      </c>
      <c r="B2269" s="8">
        <f>+'CTOS FICHA 904946'!A2277</f>
        <v>0</v>
      </c>
      <c r="C2269" s="8">
        <f>+'CTOS FICHA 904946'!B2277</f>
        <v>0</v>
      </c>
      <c r="D2269" s="8">
        <f>+'CTOS FICHA 904946'!P2277</f>
        <v>0</v>
      </c>
      <c r="E2269" t="str">
        <f>'CTOS FICHA 904664'!C2270&amp;'CTOS FICHA 904664'!D2270&amp;'CTOS FICHA 904664'!E2270&amp;'CTOS FICHA 904664'!F2270&amp;'CTOS FICHA 904664'!G2270&amp;'CTOS FICHA 904664'!H2270&amp;'CTOS FICHA 904664'!I2270&amp;'CTOS FICHA 904664'!Q2270</f>
        <v/>
      </c>
      <c r="F2269" s="8">
        <f>+'CTOS FICHA 904664'!A2270</f>
        <v>0</v>
      </c>
      <c r="G2269" s="8">
        <f>+'CTOS FICHA 904664'!B2270</f>
        <v>0</v>
      </c>
      <c r="H2269" s="8">
        <f>+'CTOS FICHA 904664'!P2270</f>
        <v>0</v>
      </c>
    </row>
    <row r="2270" spans="1:8">
      <c r="A2270" t="str">
        <f>'CTOS FICHA 904946'!C2278&amp;'CTOS FICHA 904946'!D2278&amp;'CTOS FICHA 904946'!E2278&amp;'CTOS FICHA 904946'!F2278&amp;'CTOS FICHA 904946'!G2278&amp;'CTOS FICHA 904946'!H2278&amp;'CTOS FICHA 904946'!I2278</f>
        <v/>
      </c>
      <c r="B2270" s="8">
        <f>+'CTOS FICHA 904946'!A2278</f>
        <v>0</v>
      </c>
      <c r="C2270" s="8">
        <f>+'CTOS FICHA 904946'!B2278</f>
        <v>0</v>
      </c>
      <c r="D2270" s="8">
        <f>+'CTOS FICHA 904946'!P2278</f>
        <v>0</v>
      </c>
      <c r="E2270" t="str">
        <f>'CTOS FICHA 904664'!C2271&amp;'CTOS FICHA 904664'!D2271&amp;'CTOS FICHA 904664'!E2271&amp;'CTOS FICHA 904664'!F2271&amp;'CTOS FICHA 904664'!G2271&amp;'CTOS FICHA 904664'!H2271&amp;'CTOS FICHA 904664'!I2271&amp;'CTOS FICHA 904664'!Q2271</f>
        <v/>
      </c>
      <c r="F2270" s="8">
        <f>+'CTOS FICHA 904664'!A2271</f>
        <v>0</v>
      </c>
      <c r="G2270" s="8">
        <f>+'CTOS FICHA 904664'!B2271</f>
        <v>0</v>
      </c>
      <c r="H2270" s="8">
        <f>+'CTOS FICHA 904664'!P2271</f>
        <v>0</v>
      </c>
    </row>
    <row r="2271" spans="1:8">
      <c r="A2271" t="str">
        <f>'CTOS FICHA 904946'!C2279&amp;'CTOS FICHA 904946'!D2279&amp;'CTOS FICHA 904946'!E2279&amp;'CTOS FICHA 904946'!F2279&amp;'CTOS FICHA 904946'!G2279&amp;'CTOS FICHA 904946'!H2279&amp;'CTOS FICHA 904946'!I2279</f>
        <v/>
      </c>
      <c r="B2271" s="8">
        <f>+'CTOS FICHA 904946'!A2279</f>
        <v>0</v>
      </c>
      <c r="C2271" s="8">
        <f>+'CTOS FICHA 904946'!B2279</f>
        <v>0</v>
      </c>
      <c r="D2271" s="8">
        <f>+'CTOS FICHA 904946'!P2279</f>
        <v>0</v>
      </c>
      <c r="E2271" t="str">
        <f>'CTOS FICHA 904664'!C2272&amp;'CTOS FICHA 904664'!D2272&amp;'CTOS FICHA 904664'!E2272&amp;'CTOS FICHA 904664'!F2272&amp;'CTOS FICHA 904664'!G2272&amp;'CTOS FICHA 904664'!H2272&amp;'CTOS FICHA 904664'!I2272&amp;'CTOS FICHA 904664'!Q2272</f>
        <v/>
      </c>
      <c r="F2271" s="8">
        <f>+'CTOS FICHA 904664'!A2272</f>
        <v>0</v>
      </c>
      <c r="G2271" s="8">
        <f>+'CTOS FICHA 904664'!B2272</f>
        <v>0</v>
      </c>
      <c r="H2271" s="8">
        <f>+'CTOS FICHA 904664'!P2272</f>
        <v>0</v>
      </c>
    </row>
    <row r="2272" spans="1:8">
      <c r="A2272" t="str">
        <f>'CTOS FICHA 904946'!C2280&amp;'CTOS FICHA 904946'!D2280&amp;'CTOS FICHA 904946'!E2280&amp;'CTOS FICHA 904946'!F2280&amp;'CTOS FICHA 904946'!G2280&amp;'CTOS FICHA 904946'!H2280&amp;'CTOS FICHA 904946'!I2280</f>
        <v/>
      </c>
      <c r="B2272" s="8">
        <f>+'CTOS FICHA 904946'!A2280</f>
        <v>0</v>
      </c>
      <c r="C2272" s="8">
        <f>+'CTOS FICHA 904946'!B2280</f>
        <v>0</v>
      </c>
      <c r="D2272" s="8">
        <f>+'CTOS FICHA 904946'!P2280</f>
        <v>0</v>
      </c>
      <c r="E2272" t="str">
        <f>'CTOS FICHA 904664'!C2273&amp;'CTOS FICHA 904664'!D2273&amp;'CTOS FICHA 904664'!E2273&amp;'CTOS FICHA 904664'!F2273&amp;'CTOS FICHA 904664'!G2273&amp;'CTOS FICHA 904664'!H2273&amp;'CTOS FICHA 904664'!I2273&amp;'CTOS FICHA 904664'!Q2273</f>
        <v/>
      </c>
      <c r="F2272" s="8">
        <f>+'CTOS FICHA 904664'!A2273</f>
        <v>0</v>
      </c>
      <c r="G2272" s="8">
        <f>+'CTOS FICHA 904664'!B2273</f>
        <v>0</v>
      </c>
      <c r="H2272" s="8">
        <f>+'CTOS FICHA 904664'!P2273</f>
        <v>0</v>
      </c>
    </row>
    <row r="2273" spans="1:8">
      <c r="A2273" t="str">
        <f>'CTOS FICHA 904946'!C2281&amp;'CTOS FICHA 904946'!D2281&amp;'CTOS FICHA 904946'!E2281&amp;'CTOS FICHA 904946'!F2281&amp;'CTOS FICHA 904946'!G2281&amp;'CTOS FICHA 904946'!H2281&amp;'CTOS FICHA 904946'!I2281</f>
        <v/>
      </c>
      <c r="B2273" s="8">
        <f>+'CTOS FICHA 904946'!A2281</f>
        <v>0</v>
      </c>
      <c r="C2273" s="8">
        <f>+'CTOS FICHA 904946'!B2281</f>
        <v>0</v>
      </c>
      <c r="D2273" s="8">
        <f>+'CTOS FICHA 904946'!P2281</f>
        <v>0</v>
      </c>
      <c r="E2273" t="str">
        <f>'CTOS FICHA 904664'!C2274&amp;'CTOS FICHA 904664'!D2274&amp;'CTOS FICHA 904664'!E2274&amp;'CTOS FICHA 904664'!F2274&amp;'CTOS FICHA 904664'!G2274&amp;'CTOS FICHA 904664'!H2274&amp;'CTOS FICHA 904664'!I2274&amp;'CTOS FICHA 904664'!Q2274</f>
        <v/>
      </c>
      <c r="F2273" s="8">
        <f>+'CTOS FICHA 904664'!A2274</f>
        <v>0</v>
      </c>
      <c r="G2273" s="8">
        <f>+'CTOS FICHA 904664'!B2274</f>
        <v>0</v>
      </c>
      <c r="H2273" s="8">
        <f>+'CTOS FICHA 904664'!P2274</f>
        <v>0</v>
      </c>
    </row>
    <row r="2274" spans="1:8">
      <c r="A2274" t="str">
        <f>'CTOS FICHA 904946'!C2282&amp;'CTOS FICHA 904946'!D2282&amp;'CTOS FICHA 904946'!E2282&amp;'CTOS FICHA 904946'!F2282&amp;'CTOS FICHA 904946'!G2282&amp;'CTOS FICHA 904946'!H2282&amp;'CTOS FICHA 904946'!I2282</f>
        <v/>
      </c>
      <c r="B2274" s="8">
        <f>+'CTOS FICHA 904946'!A2282</f>
        <v>0</v>
      </c>
      <c r="C2274" s="8">
        <f>+'CTOS FICHA 904946'!B2282</f>
        <v>0</v>
      </c>
      <c r="D2274" s="8">
        <f>+'CTOS FICHA 904946'!P2282</f>
        <v>0</v>
      </c>
      <c r="E2274" t="str">
        <f>'CTOS FICHA 904664'!C2275&amp;'CTOS FICHA 904664'!D2275&amp;'CTOS FICHA 904664'!E2275&amp;'CTOS FICHA 904664'!F2275&amp;'CTOS FICHA 904664'!G2275&amp;'CTOS FICHA 904664'!H2275&amp;'CTOS FICHA 904664'!I2275&amp;'CTOS FICHA 904664'!Q2275</f>
        <v/>
      </c>
      <c r="F2274" s="8">
        <f>+'CTOS FICHA 904664'!A2275</f>
        <v>0</v>
      </c>
      <c r="G2274" s="8">
        <f>+'CTOS FICHA 904664'!B2275</f>
        <v>0</v>
      </c>
      <c r="H2274" s="8">
        <f>+'CTOS FICHA 904664'!P2275</f>
        <v>0</v>
      </c>
    </row>
    <row r="2275" spans="1:8">
      <c r="A2275" t="str">
        <f>'CTOS FICHA 904946'!C2283&amp;'CTOS FICHA 904946'!D2283&amp;'CTOS FICHA 904946'!E2283&amp;'CTOS FICHA 904946'!F2283&amp;'CTOS FICHA 904946'!G2283&amp;'CTOS FICHA 904946'!H2283&amp;'CTOS FICHA 904946'!I2283</f>
        <v/>
      </c>
      <c r="B2275" s="8">
        <f>+'CTOS FICHA 904946'!A2283</f>
        <v>0</v>
      </c>
      <c r="C2275" s="8">
        <f>+'CTOS FICHA 904946'!B2283</f>
        <v>0</v>
      </c>
      <c r="D2275" s="8">
        <f>+'CTOS FICHA 904946'!P2283</f>
        <v>0</v>
      </c>
      <c r="E2275" t="str">
        <f>'CTOS FICHA 904664'!C2276&amp;'CTOS FICHA 904664'!D2276&amp;'CTOS FICHA 904664'!E2276&amp;'CTOS FICHA 904664'!F2276&amp;'CTOS FICHA 904664'!G2276&amp;'CTOS FICHA 904664'!H2276&amp;'CTOS FICHA 904664'!I2276&amp;'CTOS FICHA 904664'!Q2276</f>
        <v/>
      </c>
      <c r="F2275" s="8">
        <f>+'CTOS FICHA 904664'!A2276</f>
        <v>0</v>
      </c>
      <c r="G2275" s="8">
        <f>+'CTOS FICHA 904664'!B2276</f>
        <v>0</v>
      </c>
      <c r="H2275" s="8">
        <f>+'CTOS FICHA 904664'!P2276</f>
        <v>0</v>
      </c>
    </row>
    <row r="2276" spans="1:8">
      <c r="A2276" t="str">
        <f>'CTOS FICHA 904946'!C2284&amp;'CTOS FICHA 904946'!D2284&amp;'CTOS FICHA 904946'!E2284&amp;'CTOS FICHA 904946'!F2284&amp;'CTOS FICHA 904946'!G2284&amp;'CTOS FICHA 904946'!H2284&amp;'CTOS FICHA 904946'!I2284</f>
        <v/>
      </c>
      <c r="B2276" s="8">
        <f>+'CTOS FICHA 904946'!A2284</f>
        <v>0</v>
      </c>
      <c r="C2276" s="8">
        <f>+'CTOS FICHA 904946'!B2284</f>
        <v>0</v>
      </c>
      <c r="D2276" s="8">
        <f>+'CTOS FICHA 904946'!P2284</f>
        <v>0</v>
      </c>
      <c r="E2276" t="str">
        <f>'CTOS FICHA 904664'!C2277&amp;'CTOS FICHA 904664'!D2277&amp;'CTOS FICHA 904664'!E2277&amp;'CTOS FICHA 904664'!F2277&amp;'CTOS FICHA 904664'!G2277&amp;'CTOS FICHA 904664'!H2277&amp;'CTOS FICHA 904664'!I2277&amp;'CTOS FICHA 904664'!Q2277</f>
        <v/>
      </c>
      <c r="F2276" s="8">
        <f>+'CTOS FICHA 904664'!A2277</f>
        <v>0</v>
      </c>
      <c r="G2276" s="8">
        <f>+'CTOS FICHA 904664'!B2277</f>
        <v>0</v>
      </c>
      <c r="H2276" s="8">
        <f>+'CTOS FICHA 904664'!P2277</f>
        <v>0</v>
      </c>
    </row>
    <row r="2277" spans="1:8">
      <c r="A2277" t="str">
        <f>'CTOS FICHA 904946'!C2285&amp;'CTOS FICHA 904946'!D2285&amp;'CTOS FICHA 904946'!E2285&amp;'CTOS FICHA 904946'!F2285&amp;'CTOS FICHA 904946'!G2285&amp;'CTOS FICHA 904946'!H2285&amp;'CTOS FICHA 904946'!I2285</f>
        <v/>
      </c>
      <c r="B2277" s="8">
        <f>+'CTOS FICHA 904946'!A2285</f>
        <v>0</v>
      </c>
      <c r="C2277" s="8">
        <f>+'CTOS FICHA 904946'!B2285</f>
        <v>0</v>
      </c>
      <c r="D2277" s="8">
        <f>+'CTOS FICHA 904946'!P2285</f>
        <v>0</v>
      </c>
      <c r="E2277" t="str">
        <f>'CTOS FICHA 904664'!C2278&amp;'CTOS FICHA 904664'!D2278&amp;'CTOS FICHA 904664'!E2278&amp;'CTOS FICHA 904664'!F2278&amp;'CTOS FICHA 904664'!G2278&amp;'CTOS FICHA 904664'!H2278&amp;'CTOS FICHA 904664'!I2278&amp;'CTOS FICHA 904664'!Q2278</f>
        <v/>
      </c>
      <c r="F2277" s="8">
        <f>+'CTOS FICHA 904664'!A2278</f>
        <v>0</v>
      </c>
      <c r="G2277" s="8">
        <f>+'CTOS FICHA 904664'!B2278</f>
        <v>0</v>
      </c>
      <c r="H2277" s="8">
        <f>+'CTOS FICHA 904664'!P2278</f>
        <v>0</v>
      </c>
    </row>
    <row r="2278" spans="1:8">
      <c r="A2278" t="str">
        <f>'CTOS FICHA 904946'!C2286&amp;'CTOS FICHA 904946'!D2286&amp;'CTOS FICHA 904946'!E2286&amp;'CTOS FICHA 904946'!F2286&amp;'CTOS FICHA 904946'!G2286&amp;'CTOS FICHA 904946'!H2286&amp;'CTOS FICHA 904946'!I2286</f>
        <v/>
      </c>
      <c r="B2278" s="8">
        <f>+'CTOS FICHA 904946'!A2286</f>
        <v>0</v>
      </c>
      <c r="C2278" s="8">
        <f>+'CTOS FICHA 904946'!B2286</f>
        <v>0</v>
      </c>
      <c r="D2278" s="8">
        <f>+'CTOS FICHA 904946'!P2286</f>
        <v>0</v>
      </c>
      <c r="E2278" t="str">
        <f>'CTOS FICHA 904664'!C2279&amp;'CTOS FICHA 904664'!D2279&amp;'CTOS FICHA 904664'!E2279&amp;'CTOS FICHA 904664'!F2279&amp;'CTOS FICHA 904664'!G2279&amp;'CTOS FICHA 904664'!H2279&amp;'CTOS FICHA 904664'!I2279&amp;'CTOS FICHA 904664'!Q2279</f>
        <v/>
      </c>
      <c r="F2278" s="8">
        <f>+'CTOS FICHA 904664'!A2279</f>
        <v>0</v>
      </c>
      <c r="G2278" s="8">
        <f>+'CTOS FICHA 904664'!B2279</f>
        <v>0</v>
      </c>
      <c r="H2278" s="8">
        <f>+'CTOS FICHA 904664'!P2279</f>
        <v>0</v>
      </c>
    </row>
    <row r="2279" spans="1:8">
      <c r="A2279" t="str">
        <f>'CTOS FICHA 904946'!C2287&amp;'CTOS FICHA 904946'!D2287&amp;'CTOS FICHA 904946'!E2287&amp;'CTOS FICHA 904946'!F2287&amp;'CTOS FICHA 904946'!G2287&amp;'CTOS FICHA 904946'!H2287&amp;'CTOS FICHA 904946'!I2287</f>
        <v/>
      </c>
      <c r="B2279" s="8">
        <f>+'CTOS FICHA 904946'!A2287</f>
        <v>0</v>
      </c>
      <c r="C2279" s="8">
        <f>+'CTOS FICHA 904946'!B2287</f>
        <v>0</v>
      </c>
      <c r="D2279" s="8">
        <f>+'CTOS FICHA 904946'!P2287</f>
        <v>0</v>
      </c>
      <c r="E2279" t="str">
        <f>'CTOS FICHA 904664'!C2280&amp;'CTOS FICHA 904664'!D2280&amp;'CTOS FICHA 904664'!E2280&amp;'CTOS FICHA 904664'!F2280&amp;'CTOS FICHA 904664'!G2280&amp;'CTOS FICHA 904664'!H2280&amp;'CTOS FICHA 904664'!I2280&amp;'CTOS FICHA 904664'!Q2280</f>
        <v/>
      </c>
      <c r="F2279" s="8">
        <f>+'CTOS FICHA 904664'!A2280</f>
        <v>0</v>
      </c>
      <c r="G2279" s="8">
        <f>+'CTOS FICHA 904664'!B2280</f>
        <v>0</v>
      </c>
      <c r="H2279" s="8">
        <f>+'CTOS FICHA 904664'!P2280</f>
        <v>0</v>
      </c>
    </row>
    <row r="2280" spans="1:8">
      <c r="A2280" t="str">
        <f>'CTOS FICHA 904946'!C2288&amp;'CTOS FICHA 904946'!D2288&amp;'CTOS FICHA 904946'!E2288&amp;'CTOS FICHA 904946'!F2288&amp;'CTOS FICHA 904946'!G2288&amp;'CTOS FICHA 904946'!H2288&amp;'CTOS FICHA 904946'!I2288</f>
        <v/>
      </c>
      <c r="B2280" s="8">
        <f>+'CTOS FICHA 904946'!A2288</f>
        <v>0</v>
      </c>
      <c r="C2280" s="8">
        <f>+'CTOS FICHA 904946'!B2288</f>
        <v>0</v>
      </c>
      <c r="D2280" s="8">
        <f>+'CTOS FICHA 904946'!P2288</f>
        <v>0</v>
      </c>
      <c r="E2280" t="str">
        <f>'CTOS FICHA 904664'!C2281&amp;'CTOS FICHA 904664'!D2281&amp;'CTOS FICHA 904664'!E2281&amp;'CTOS FICHA 904664'!F2281&amp;'CTOS FICHA 904664'!G2281&amp;'CTOS FICHA 904664'!H2281&amp;'CTOS FICHA 904664'!I2281&amp;'CTOS FICHA 904664'!Q2281</f>
        <v/>
      </c>
      <c r="F2280" s="8">
        <f>+'CTOS FICHA 904664'!A2281</f>
        <v>0</v>
      </c>
      <c r="G2280" s="8">
        <f>+'CTOS FICHA 904664'!B2281</f>
        <v>0</v>
      </c>
      <c r="H2280" s="8">
        <f>+'CTOS FICHA 904664'!P2281</f>
        <v>0</v>
      </c>
    </row>
    <row r="2281" spans="1:8">
      <c r="A2281" t="str">
        <f>'CTOS FICHA 904946'!C2289&amp;'CTOS FICHA 904946'!D2289&amp;'CTOS FICHA 904946'!E2289&amp;'CTOS FICHA 904946'!F2289&amp;'CTOS FICHA 904946'!G2289&amp;'CTOS FICHA 904946'!H2289&amp;'CTOS FICHA 904946'!I2289</f>
        <v/>
      </c>
      <c r="B2281" s="8">
        <f>+'CTOS FICHA 904946'!A2289</f>
        <v>0</v>
      </c>
      <c r="C2281" s="8">
        <f>+'CTOS FICHA 904946'!B2289</f>
        <v>0</v>
      </c>
      <c r="D2281" s="8">
        <f>+'CTOS FICHA 904946'!P2289</f>
        <v>0</v>
      </c>
      <c r="E2281" t="str">
        <f>'CTOS FICHA 904664'!C2282&amp;'CTOS FICHA 904664'!D2282&amp;'CTOS FICHA 904664'!E2282&amp;'CTOS FICHA 904664'!F2282&amp;'CTOS FICHA 904664'!G2282&amp;'CTOS FICHA 904664'!H2282&amp;'CTOS FICHA 904664'!I2282&amp;'CTOS FICHA 904664'!Q2282</f>
        <v/>
      </c>
      <c r="F2281" s="8">
        <f>+'CTOS FICHA 904664'!A2282</f>
        <v>0</v>
      </c>
      <c r="G2281" s="8">
        <f>+'CTOS FICHA 904664'!B2282</f>
        <v>0</v>
      </c>
      <c r="H2281" s="8">
        <f>+'CTOS FICHA 904664'!P2282</f>
        <v>0</v>
      </c>
    </row>
    <row r="2282" spans="1:8">
      <c r="A2282" t="str">
        <f>'CTOS FICHA 904946'!C2290&amp;'CTOS FICHA 904946'!D2290&amp;'CTOS FICHA 904946'!E2290&amp;'CTOS FICHA 904946'!F2290&amp;'CTOS FICHA 904946'!G2290&amp;'CTOS FICHA 904946'!H2290&amp;'CTOS FICHA 904946'!I2290</f>
        <v/>
      </c>
      <c r="B2282" s="8">
        <f>+'CTOS FICHA 904946'!A2290</f>
        <v>0</v>
      </c>
      <c r="C2282" s="8">
        <f>+'CTOS FICHA 904946'!B2290</f>
        <v>0</v>
      </c>
      <c r="D2282" s="8">
        <f>+'CTOS FICHA 904946'!P2290</f>
        <v>0</v>
      </c>
      <c r="E2282" t="str">
        <f>'CTOS FICHA 904664'!C2283&amp;'CTOS FICHA 904664'!D2283&amp;'CTOS FICHA 904664'!E2283&amp;'CTOS FICHA 904664'!F2283&amp;'CTOS FICHA 904664'!G2283&amp;'CTOS FICHA 904664'!H2283&amp;'CTOS FICHA 904664'!I2283&amp;'CTOS FICHA 904664'!Q2283</f>
        <v/>
      </c>
      <c r="F2282" s="8">
        <f>+'CTOS FICHA 904664'!A2283</f>
        <v>0</v>
      </c>
      <c r="G2282" s="8">
        <f>+'CTOS FICHA 904664'!B2283</f>
        <v>0</v>
      </c>
      <c r="H2282" s="8">
        <f>+'CTOS FICHA 904664'!P2283</f>
        <v>0</v>
      </c>
    </row>
    <row r="2283" spans="1:8">
      <c r="A2283" t="str">
        <f>'CTOS FICHA 904946'!C2291&amp;'CTOS FICHA 904946'!D2291&amp;'CTOS FICHA 904946'!E2291&amp;'CTOS FICHA 904946'!F2291&amp;'CTOS FICHA 904946'!G2291&amp;'CTOS FICHA 904946'!H2291&amp;'CTOS FICHA 904946'!I2291</f>
        <v/>
      </c>
      <c r="B2283" s="8">
        <f>+'CTOS FICHA 904946'!A2291</f>
        <v>0</v>
      </c>
      <c r="C2283" s="8">
        <f>+'CTOS FICHA 904946'!B2291</f>
        <v>0</v>
      </c>
      <c r="D2283" s="8">
        <f>+'CTOS FICHA 904946'!P2291</f>
        <v>0</v>
      </c>
      <c r="E2283" t="str">
        <f>'CTOS FICHA 904664'!C2284&amp;'CTOS FICHA 904664'!D2284&amp;'CTOS FICHA 904664'!E2284&amp;'CTOS FICHA 904664'!F2284&amp;'CTOS FICHA 904664'!G2284&amp;'CTOS FICHA 904664'!H2284&amp;'CTOS FICHA 904664'!I2284&amp;'CTOS FICHA 904664'!Q2284</f>
        <v/>
      </c>
      <c r="F2283" s="8">
        <f>+'CTOS FICHA 904664'!A2284</f>
        <v>0</v>
      </c>
      <c r="G2283" s="8">
        <f>+'CTOS FICHA 904664'!B2284</f>
        <v>0</v>
      </c>
      <c r="H2283" s="8">
        <f>+'CTOS FICHA 904664'!P2284</f>
        <v>0</v>
      </c>
    </row>
    <row r="2284" spans="1:8">
      <c r="A2284" t="str">
        <f>'CTOS FICHA 904946'!C2292&amp;'CTOS FICHA 904946'!D2292&amp;'CTOS FICHA 904946'!E2292&amp;'CTOS FICHA 904946'!F2292&amp;'CTOS FICHA 904946'!G2292&amp;'CTOS FICHA 904946'!H2292&amp;'CTOS FICHA 904946'!I2292</f>
        <v/>
      </c>
      <c r="B2284" s="8">
        <f>+'CTOS FICHA 904946'!A2292</f>
        <v>0</v>
      </c>
      <c r="C2284" s="8">
        <f>+'CTOS FICHA 904946'!B2292</f>
        <v>0</v>
      </c>
      <c r="D2284" s="8">
        <f>+'CTOS FICHA 904946'!P2292</f>
        <v>0</v>
      </c>
      <c r="E2284" t="str">
        <f>'CTOS FICHA 904664'!C2285&amp;'CTOS FICHA 904664'!D2285&amp;'CTOS FICHA 904664'!E2285&amp;'CTOS FICHA 904664'!F2285&amp;'CTOS FICHA 904664'!G2285&amp;'CTOS FICHA 904664'!H2285&amp;'CTOS FICHA 904664'!I2285&amp;'CTOS FICHA 904664'!Q2285</f>
        <v/>
      </c>
      <c r="F2284" s="8">
        <f>+'CTOS FICHA 904664'!A2285</f>
        <v>0</v>
      </c>
      <c r="G2284" s="8">
        <f>+'CTOS FICHA 904664'!B2285</f>
        <v>0</v>
      </c>
      <c r="H2284" s="8">
        <f>+'CTOS FICHA 904664'!P2285</f>
        <v>0</v>
      </c>
    </row>
    <row r="2285" spans="1:8">
      <c r="A2285" t="str">
        <f>'CTOS FICHA 904946'!C2293&amp;'CTOS FICHA 904946'!D2293&amp;'CTOS FICHA 904946'!E2293&amp;'CTOS FICHA 904946'!F2293&amp;'CTOS FICHA 904946'!G2293&amp;'CTOS FICHA 904946'!H2293&amp;'CTOS FICHA 904946'!I2293</f>
        <v/>
      </c>
      <c r="B2285" s="8">
        <f>+'CTOS FICHA 904946'!A2293</f>
        <v>0</v>
      </c>
      <c r="C2285" s="8">
        <f>+'CTOS FICHA 904946'!B2293</f>
        <v>0</v>
      </c>
      <c r="D2285" s="8">
        <f>+'CTOS FICHA 904946'!P2293</f>
        <v>0</v>
      </c>
      <c r="E2285" t="str">
        <f>'CTOS FICHA 904664'!C2286&amp;'CTOS FICHA 904664'!D2286&amp;'CTOS FICHA 904664'!E2286&amp;'CTOS FICHA 904664'!F2286&amp;'CTOS FICHA 904664'!G2286&amp;'CTOS FICHA 904664'!H2286&amp;'CTOS FICHA 904664'!I2286&amp;'CTOS FICHA 904664'!Q2286</f>
        <v/>
      </c>
      <c r="F2285" s="8">
        <f>+'CTOS FICHA 904664'!A2286</f>
        <v>0</v>
      </c>
      <c r="G2285" s="8">
        <f>+'CTOS FICHA 904664'!B2286</f>
        <v>0</v>
      </c>
      <c r="H2285" s="8">
        <f>+'CTOS FICHA 904664'!P2286</f>
        <v>0</v>
      </c>
    </row>
    <row r="2286" spans="1:8">
      <c r="A2286" t="str">
        <f>'CTOS FICHA 904946'!C2294&amp;'CTOS FICHA 904946'!D2294&amp;'CTOS FICHA 904946'!E2294&amp;'CTOS FICHA 904946'!F2294&amp;'CTOS FICHA 904946'!G2294&amp;'CTOS FICHA 904946'!H2294&amp;'CTOS FICHA 904946'!I2294</f>
        <v/>
      </c>
      <c r="B2286" s="8">
        <f>+'CTOS FICHA 904946'!A2294</f>
        <v>0</v>
      </c>
      <c r="C2286" s="8">
        <f>+'CTOS FICHA 904946'!B2294</f>
        <v>0</v>
      </c>
      <c r="D2286" s="8">
        <f>+'CTOS FICHA 904946'!P2294</f>
        <v>0</v>
      </c>
      <c r="E2286" t="str">
        <f>'CTOS FICHA 904664'!C2287&amp;'CTOS FICHA 904664'!D2287&amp;'CTOS FICHA 904664'!E2287&amp;'CTOS FICHA 904664'!F2287&amp;'CTOS FICHA 904664'!G2287&amp;'CTOS FICHA 904664'!H2287&amp;'CTOS FICHA 904664'!I2287&amp;'CTOS FICHA 904664'!Q2287</f>
        <v/>
      </c>
      <c r="F2286" s="8">
        <f>+'CTOS FICHA 904664'!A2287</f>
        <v>0</v>
      </c>
      <c r="G2286" s="8">
        <f>+'CTOS FICHA 904664'!B2287</f>
        <v>0</v>
      </c>
      <c r="H2286" s="8">
        <f>+'CTOS FICHA 904664'!P2287</f>
        <v>0</v>
      </c>
    </row>
    <row r="2287" spans="1:8">
      <c r="A2287" t="str">
        <f>'CTOS FICHA 904946'!C2295&amp;'CTOS FICHA 904946'!D2295&amp;'CTOS FICHA 904946'!E2295&amp;'CTOS FICHA 904946'!F2295&amp;'CTOS FICHA 904946'!G2295&amp;'CTOS FICHA 904946'!H2295&amp;'CTOS FICHA 904946'!I2295</f>
        <v/>
      </c>
      <c r="B2287" s="8">
        <f>+'CTOS FICHA 904946'!A2295</f>
        <v>0</v>
      </c>
      <c r="C2287" s="8">
        <f>+'CTOS FICHA 904946'!B2295</f>
        <v>0</v>
      </c>
      <c r="D2287" s="8">
        <f>+'CTOS FICHA 904946'!P2295</f>
        <v>0</v>
      </c>
      <c r="E2287" t="str">
        <f>'CTOS FICHA 904664'!C2288&amp;'CTOS FICHA 904664'!D2288&amp;'CTOS FICHA 904664'!E2288&amp;'CTOS FICHA 904664'!F2288&amp;'CTOS FICHA 904664'!G2288&amp;'CTOS FICHA 904664'!H2288&amp;'CTOS FICHA 904664'!I2288&amp;'CTOS FICHA 904664'!Q2288</f>
        <v/>
      </c>
      <c r="F2287" s="8">
        <f>+'CTOS FICHA 904664'!A2288</f>
        <v>0</v>
      </c>
      <c r="G2287" s="8">
        <f>+'CTOS FICHA 904664'!B2288</f>
        <v>0</v>
      </c>
      <c r="H2287" s="8">
        <f>+'CTOS FICHA 904664'!P2288</f>
        <v>0</v>
      </c>
    </row>
    <row r="2288" spans="1:8">
      <c r="A2288" t="str">
        <f>'CTOS FICHA 904946'!C2296&amp;'CTOS FICHA 904946'!D2296&amp;'CTOS FICHA 904946'!E2296&amp;'CTOS FICHA 904946'!F2296&amp;'CTOS FICHA 904946'!G2296&amp;'CTOS FICHA 904946'!H2296&amp;'CTOS FICHA 904946'!I2296</f>
        <v/>
      </c>
      <c r="B2288" s="8">
        <f>+'CTOS FICHA 904946'!A2296</f>
        <v>0</v>
      </c>
      <c r="C2288" s="8">
        <f>+'CTOS FICHA 904946'!B2296</f>
        <v>0</v>
      </c>
      <c r="D2288" s="8">
        <f>+'CTOS FICHA 904946'!P2296</f>
        <v>0</v>
      </c>
      <c r="E2288" t="str">
        <f>'CTOS FICHA 904664'!C2289&amp;'CTOS FICHA 904664'!D2289&amp;'CTOS FICHA 904664'!E2289&amp;'CTOS FICHA 904664'!F2289&amp;'CTOS FICHA 904664'!G2289&amp;'CTOS FICHA 904664'!H2289&amp;'CTOS FICHA 904664'!I2289&amp;'CTOS FICHA 904664'!Q2289</f>
        <v/>
      </c>
      <c r="F2288" s="8">
        <f>+'CTOS FICHA 904664'!A2289</f>
        <v>0</v>
      </c>
      <c r="G2288" s="8">
        <f>+'CTOS FICHA 904664'!B2289</f>
        <v>0</v>
      </c>
      <c r="H2288" s="8">
        <f>+'CTOS FICHA 904664'!P2289</f>
        <v>0</v>
      </c>
    </row>
    <row r="2289" spans="1:8">
      <c r="A2289" t="str">
        <f>'CTOS FICHA 904946'!C2297&amp;'CTOS FICHA 904946'!D2297&amp;'CTOS FICHA 904946'!E2297&amp;'CTOS FICHA 904946'!F2297&amp;'CTOS FICHA 904946'!G2297&amp;'CTOS FICHA 904946'!H2297&amp;'CTOS FICHA 904946'!I2297</f>
        <v/>
      </c>
      <c r="B2289" s="8">
        <f>+'CTOS FICHA 904946'!A2297</f>
        <v>0</v>
      </c>
      <c r="C2289" s="8">
        <f>+'CTOS FICHA 904946'!B2297</f>
        <v>0</v>
      </c>
      <c r="D2289" s="8">
        <f>+'CTOS FICHA 904946'!P2297</f>
        <v>0</v>
      </c>
      <c r="E2289" t="str">
        <f>'CTOS FICHA 904664'!C2290&amp;'CTOS FICHA 904664'!D2290&amp;'CTOS FICHA 904664'!E2290&amp;'CTOS FICHA 904664'!F2290&amp;'CTOS FICHA 904664'!G2290&amp;'CTOS FICHA 904664'!H2290&amp;'CTOS FICHA 904664'!I2290&amp;'CTOS FICHA 904664'!Q2290</f>
        <v/>
      </c>
      <c r="F2289" s="8">
        <f>+'CTOS FICHA 904664'!A2290</f>
        <v>0</v>
      </c>
      <c r="G2289" s="8">
        <f>+'CTOS FICHA 904664'!B2290</f>
        <v>0</v>
      </c>
      <c r="H2289" s="8">
        <f>+'CTOS FICHA 904664'!P2290</f>
        <v>0</v>
      </c>
    </row>
    <row r="2290" spans="1:8">
      <c r="A2290" t="str">
        <f>'CTOS FICHA 904946'!C2298&amp;'CTOS FICHA 904946'!D2298&amp;'CTOS FICHA 904946'!E2298&amp;'CTOS FICHA 904946'!F2298&amp;'CTOS FICHA 904946'!G2298&amp;'CTOS FICHA 904946'!H2298&amp;'CTOS FICHA 904946'!I2298</f>
        <v/>
      </c>
      <c r="B2290" s="8">
        <f>+'CTOS FICHA 904946'!A2298</f>
        <v>0</v>
      </c>
      <c r="C2290" s="8">
        <f>+'CTOS FICHA 904946'!B2298</f>
        <v>0</v>
      </c>
      <c r="D2290" s="8">
        <f>+'CTOS FICHA 904946'!P2298</f>
        <v>0</v>
      </c>
      <c r="E2290" t="str">
        <f>'CTOS FICHA 904664'!C2291&amp;'CTOS FICHA 904664'!D2291&amp;'CTOS FICHA 904664'!E2291&amp;'CTOS FICHA 904664'!F2291&amp;'CTOS FICHA 904664'!G2291&amp;'CTOS FICHA 904664'!H2291&amp;'CTOS FICHA 904664'!I2291&amp;'CTOS FICHA 904664'!Q2291</f>
        <v/>
      </c>
      <c r="F2290" s="8">
        <f>+'CTOS FICHA 904664'!A2291</f>
        <v>0</v>
      </c>
      <c r="G2290" s="8">
        <f>+'CTOS FICHA 904664'!B2291</f>
        <v>0</v>
      </c>
      <c r="H2290" s="8">
        <f>+'CTOS FICHA 904664'!P2291</f>
        <v>0</v>
      </c>
    </row>
    <row r="2291" spans="1:8">
      <c r="A2291" t="str">
        <f>'CTOS FICHA 904946'!C2299&amp;'CTOS FICHA 904946'!D2299&amp;'CTOS FICHA 904946'!E2299&amp;'CTOS FICHA 904946'!F2299&amp;'CTOS FICHA 904946'!G2299&amp;'CTOS FICHA 904946'!H2299&amp;'CTOS FICHA 904946'!I2299</f>
        <v/>
      </c>
      <c r="B2291" s="8">
        <f>+'CTOS FICHA 904946'!A2299</f>
        <v>0</v>
      </c>
      <c r="C2291" s="8">
        <f>+'CTOS FICHA 904946'!B2299</f>
        <v>0</v>
      </c>
      <c r="D2291" s="8">
        <f>+'CTOS FICHA 904946'!P2299</f>
        <v>0</v>
      </c>
      <c r="E2291" t="str">
        <f>'CTOS FICHA 904664'!C2292&amp;'CTOS FICHA 904664'!D2292&amp;'CTOS FICHA 904664'!E2292&amp;'CTOS FICHA 904664'!F2292&amp;'CTOS FICHA 904664'!G2292&amp;'CTOS FICHA 904664'!H2292&amp;'CTOS FICHA 904664'!I2292&amp;'CTOS FICHA 904664'!Q2292</f>
        <v/>
      </c>
      <c r="F2291" s="8">
        <f>+'CTOS FICHA 904664'!A2292</f>
        <v>0</v>
      </c>
      <c r="G2291" s="8">
        <f>+'CTOS FICHA 904664'!B2292</f>
        <v>0</v>
      </c>
      <c r="H2291" s="8">
        <f>+'CTOS FICHA 904664'!P2292</f>
        <v>0</v>
      </c>
    </row>
    <row r="2292" spans="1:8">
      <c r="A2292" t="str">
        <f>'CTOS FICHA 904946'!C2300&amp;'CTOS FICHA 904946'!D2300&amp;'CTOS FICHA 904946'!E2300&amp;'CTOS FICHA 904946'!F2300&amp;'CTOS FICHA 904946'!G2300&amp;'CTOS FICHA 904946'!H2300&amp;'CTOS FICHA 904946'!I2300</f>
        <v/>
      </c>
      <c r="B2292" s="8">
        <f>+'CTOS FICHA 904946'!A2300</f>
        <v>0</v>
      </c>
      <c r="C2292" s="8">
        <f>+'CTOS FICHA 904946'!B2300</f>
        <v>0</v>
      </c>
      <c r="D2292" s="8">
        <f>+'CTOS FICHA 904946'!P2300</f>
        <v>0</v>
      </c>
      <c r="E2292" t="str">
        <f>'CTOS FICHA 904664'!C2293&amp;'CTOS FICHA 904664'!D2293&amp;'CTOS FICHA 904664'!E2293&amp;'CTOS FICHA 904664'!F2293&amp;'CTOS FICHA 904664'!G2293&amp;'CTOS FICHA 904664'!H2293&amp;'CTOS FICHA 904664'!I2293&amp;'CTOS FICHA 904664'!Q2293</f>
        <v/>
      </c>
      <c r="F2292" s="8">
        <f>+'CTOS FICHA 904664'!A2293</f>
        <v>0</v>
      </c>
      <c r="G2292" s="8">
        <f>+'CTOS FICHA 904664'!B2293</f>
        <v>0</v>
      </c>
      <c r="H2292" s="8">
        <f>+'CTOS FICHA 904664'!P2293</f>
        <v>0</v>
      </c>
    </row>
    <row r="2293" spans="1:8">
      <c r="A2293" t="str">
        <f>'CTOS FICHA 904946'!C2301&amp;'CTOS FICHA 904946'!D2301&amp;'CTOS FICHA 904946'!E2301&amp;'CTOS FICHA 904946'!F2301&amp;'CTOS FICHA 904946'!G2301&amp;'CTOS FICHA 904946'!H2301&amp;'CTOS FICHA 904946'!I2301</f>
        <v/>
      </c>
      <c r="B2293" s="8">
        <f>+'CTOS FICHA 904946'!A2301</f>
        <v>0</v>
      </c>
      <c r="C2293" s="8">
        <f>+'CTOS FICHA 904946'!B2301</f>
        <v>0</v>
      </c>
      <c r="D2293" s="8">
        <f>+'CTOS FICHA 904946'!P2301</f>
        <v>0</v>
      </c>
      <c r="E2293" t="str">
        <f>'CTOS FICHA 904664'!C2294&amp;'CTOS FICHA 904664'!D2294&amp;'CTOS FICHA 904664'!E2294&amp;'CTOS FICHA 904664'!F2294&amp;'CTOS FICHA 904664'!G2294&amp;'CTOS FICHA 904664'!H2294&amp;'CTOS FICHA 904664'!I2294&amp;'CTOS FICHA 904664'!Q2294</f>
        <v/>
      </c>
      <c r="F2293" s="8">
        <f>+'CTOS FICHA 904664'!A2294</f>
        <v>0</v>
      </c>
      <c r="G2293" s="8">
        <f>+'CTOS FICHA 904664'!B2294</f>
        <v>0</v>
      </c>
      <c r="H2293" s="8">
        <f>+'CTOS FICHA 904664'!P2294</f>
        <v>0</v>
      </c>
    </row>
    <row r="2294" spans="1:8">
      <c r="A2294" t="str">
        <f>'CTOS FICHA 904946'!C2302&amp;'CTOS FICHA 904946'!D2302&amp;'CTOS FICHA 904946'!E2302&amp;'CTOS FICHA 904946'!F2302&amp;'CTOS FICHA 904946'!G2302&amp;'CTOS FICHA 904946'!H2302&amp;'CTOS FICHA 904946'!I2302</f>
        <v/>
      </c>
      <c r="B2294" s="8">
        <f>+'CTOS FICHA 904946'!A2302</f>
        <v>0</v>
      </c>
      <c r="C2294" s="8">
        <f>+'CTOS FICHA 904946'!B2302</f>
        <v>0</v>
      </c>
      <c r="D2294" s="8">
        <f>+'CTOS FICHA 904946'!P2302</f>
        <v>0</v>
      </c>
      <c r="E2294" t="str">
        <f>'CTOS FICHA 904664'!C2295&amp;'CTOS FICHA 904664'!D2295&amp;'CTOS FICHA 904664'!E2295&amp;'CTOS FICHA 904664'!F2295&amp;'CTOS FICHA 904664'!G2295&amp;'CTOS FICHA 904664'!H2295&amp;'CTOS FICHA 904664'!I2295&amp;'CTOS FICHA 904664'!Q2295</f>
        <v/>
      </c>
      <c r="F2294" s="8">
        <f>+'CTOS FICHA 904664'!A2295</f>
        <v>0</v>
      </c>
      <c r="G2294" s="8">
        <f>+'CTOS FICHA 904664'!B2295</f>
        <v>0</v>
      </c>
      <c r="H2294" s="8">
        <f>+'CTOS FICHA 904664'!P2295</f>
        <v>0</v>
      </c>
    </row>
    <row r="2295" spans="1:8">
      <c r="A2295" t="str">
        <f>'CTOS FICHA 904946'!C2303&amp;'CTOS FICHA 904946'!D2303&amp;'CTOS FICHA 904946'!E2303&amp;'CTOS FICHA 904946'!F2303&amp;'CTOS FICHA 904946'!G2303&amp;'CTOS FICHA 904946'!H2303&amp;'CTOS FICHA 904946'!I2303</f>
        <v/>
      </c>
      <c r="B2295" s="8">
        <f>+'CTOS FICHA 904946'!A2303</f>
        <v>0</v>
      </c>
      <c r="C2295" s="8">
        <f>+'CTOS FICHA 904946'!B2303</f>
        <v>0</v>
      </c>
      <c r="D2295" s="8">
        <f>+'CTOS FICHA 904946'!P2303</f>
        <v>0</v>
      </c>
      <c r="E2295" t="str">
        <f>'CTOS FICHA 904664'!C2296&amp;'CTOS FICHA 904664'!D2296&amp;'CTOS FICHA 904664'!E2296&amp;'CTOS FICHA 904664'!F2296&amp;'CTOS FICHA 904664'!G2296&amp;'CTOS FICHA 904664'!H2296&amp;'CTOS FICHA 904664'!I2296&amp;'CTOS FICHA 904664'!Q2296</f>
        <v/>
      </c>
      <c r="F2295" s="8">
        <f>+'CTOS FICHA 904664'!A2296</f>
        <v>0</v>
      </c>
      <c r="G2295" s="8">
        <f>+'CTOS FICHA 904664'!B2296</f>
        <v>0</v>
      </c>
      <c r="H2295" s="8">
        <f>+'CTOS FICHA 904664'!P2296</f>
        <v>0</v>
      </c>
    </row>
    <row r="2296" spans="1:8">
      <c r="A2296" t="str">
        <f>'CTOS FICHA 904946'!C2304&amp;'CTOS FICHA 904946'!D2304&amp;'CTOS FICHA 904946'!E2304&amp;'CTOS FICHA 904946'!F2304&amp;'CTOS FICHA 904946'!G2304&amp;'CTOS FICHA 904946'!H2304&amp;'CTOS FICHA 904946'!I2304</f>
        <v/>
      </c>
      <c r="B2296" s="8">
        <f>+'CTOS FICHA 904946'!A2304</f>
        <v>0</v>
      </c>
      <c r="C2296" s="8">
        <f>+'CTOS FICHA 904946'!B2304</f>
        <v>0</v>
      </c>
      <c r="D2296" s="8">
        <f>+'CTOS FICHA 904946'!P2304</f>
        <v>0</v>
      </c>
      <c r="E2296" t="str">
        <f>'CTOS FICHA 904664'!C2297&amp;'CTOS FICHA 904664'!D2297&amp;'CTOS FICHA 904664'!E2297&amp;'CTOS FICHA 904664'!F2297&amp;'CTOS FICHA 904664'!G2297&amp;'CTOS FICHA 904664'!H2297&amp;'CTOS FICHA 904664'!I2297&amp;'CTOS FICHA 904664'!Q2297</f>
        <v/>
      </c>
      <c r="F2296" s="8">
        <f>+'CTOS FICHA 904664'!A2297</f>
        <v>0</v>
      </c>
      <c r="G2296" s="8">
        <f>+'CTOS FICHA 904664'!B2297</f>
        <v>0</v>
      </c>
      <c r="H2296" s="8">
        <f>+'CTOS FICHA 904664'!P2297</f>
        <v>0</v>
      </c>
    </row>
    <row r="2297" spans="1:8">
      <c r="A2297" t="str">
        <f>'CTOS FICHA 904946'!C2305&amp;'CTOS FICHA 904946'!D2305&amp;'CTOS FICHA 904946'!E2305&amp;'CTOS FICHA 904946'!F2305&amp;'CTOS FICHA 904946'!G2305&amp;'CTOS FICHA 904946'!H2305&amp;'CTOS FICHA 904946'!I2305</f>
        <v/>
      </c>
      <c r="B2297" s="8">
        <f>+'CTOS FICHA 904946'!A2305</f>
        <v>0</v>
      </c>
      <c r="C2297" s="8">
        <f>+'CTOS FICHA 904946'!B2305</f>
        <v>0</v>
      </c>
      <c r="D2297" s="8">
        <f>+'CTOS FICHA 904946'!P2305</f>
        <v>0</v>
      </c>
      <c r="E2297" t="str">
        <f>'CTOS FICHA 904664'!C2298&amp;'CTOS FICHA 904664'!D2298&amp;'CTOS FICHA 904664'!E2298&amp;'CTOS FICHA 904664'!F2298&amp;'CTOS FICHA 904664'!G2298&amp;'CTOS FICHA 904664'!H2298&amp;'CTOS FICHA 904664'!I2298&amp;'CTOS FICHA 904664'!Q2298</f>
        <v/>
      </c>
      <c r="F2297" s="8">
        <f>+'CTOS FICHA 904664'!A2298</f>
        <v>0</v>
      </c>
      <c r="G2297" s="8">
        <f>+'CTOS FICHA 904664'!B2298</f>
        <v>0</v>
      </c>
      <c r="H2297" s="8">
        <f>+'CTOS FICHA 904664'!P2298</f>
        <v>0</v>
      </c>
    </row>
    <row r="2298" spans="1:8">
      <c r="A2298" t="str">
        <f>'CTOS FICHA 904946'!C2306&amp;'CTOS FICHA 904946'!D2306&amp;'CTOS FICHA 904946'!E2306&amp;'CTOS FICHA 904946'!F2306&amp;'CTOS FICHA 904946'!G2306&amp;'CTOS FICHA 904946'!H2306&amp;'CTOS FICHA 904946'!I2306</f>
        <v/>
      </c>
      <c r="B2298" s="8">
        <f>+'CTOS FICHA 904946'!A2306</f>
        <v>0</v>
      </c>
      <c r="C2298" s="8">
        <f>+'CTOS FICHA 904946'!B2306</f>
        <v>0</v>
      </c>
      <c r="D2298" s="8">
        <f>+'CTOS FICHA 904946'!P2306</f>
        <v>0</v>
      </c>
      <c r="E2298" t="str">
        <f>'CTOS FICHA 904664'!C2299&amp;'CTOS FICHA 904664'!D2299&amp;'CTOS FICHA 904664'!E2299&amp;'CTOS FICHA 904664'!F2299&amp;'CTOS FICHA 904664'!G2299&amp;'CTOS FICHA 904664'!H2299&amp;'CTOS FICHA 904664'!I2299&amp;'CTOS FICHA 904664'!Q2299</f>
        <v/>
      </c>
      <c r="F2298" s="8">
        <f>+'CTOS FICHA 904664'!A2299</f>
        <v>0</v>
      </c>
      <c r="G2298" s="8">
        <f>+'CTOS FICHA 904664'!B2299</f>
        <v>0</v>
      </c>
      <c r="H2298" s="8">
        <f>+'CTOS FICHA 904664'!P2299</f>
        <v>0</v>
      </c>
    </row>
    <row r="2299" spans="1:8">
      <c r="A2299" t="str">
        <f>'CTOS FICHA 904946'!C2307&amp;'CTOS FICHA 904946'!D2307&amp;'CTOS FICHA 904946'!E2307&amp;'CTOS FICHA 904946'!F2307&amp;'CTOS FICHA 904946'!G2307&amp;'CTOS FICHA 904946'!H2307&amp;'CTOS FICHA 904946'!I2307</f>
        <v/>
      </c>
      <c r="B2299" s="8">
        <f>+'CTOS FICHA 904946'!A2307</f>
        <v>0</v>
      </c>
      <c r="C2299" s="8">
        <f>+'CTOS FICHA 904946'!B2307</f>
        <v>0</v>
      </c>
      <c r="D2299" s="8">
        <f>+'CTOS FICHA 904946'!P2307</f>
        <v>0</v>
      </c>
      <c r="E2299" t="str">
        <f>'CTOS FICHA 904664'!C2300&amp;'CTOS FICHA 904664'!D2300&amp;'CTOS FICHA 904664'!E2300&amp;'CTOS FICHA 904664'!F2300&amp;'CTOS FICHA 904664'!G2300&amp;'CTOS FICHA 904664'!H2300&amp;'CTOS FICHA 904664'!I2300&amp;'CTOS FICHA 904664'!Q2300</f>
        <v/>
      </c>
      <c r="F2299" s="8">
        <f>+'CTOS FICHA 904664'!A2300</f>
        <v>0</v>
      </c>
      <c r="G2299" s="8">
        <f>+'CTOS FICHA 904664'!B2300</f>
        <v>0</v>
      </c>
      <c r="H2299" s="8">
        <f>+'CTOS FICHA 904664'!P2300</f>
        <v>0</v>
      </c>
    </row>
    <row r="2300" spans="1:8">
      <c r="A2300" t="str">
        <f>'CTOS FICHA 904946'!C2308&amp;'CTOS FICHA 904946'!D2308&amp;'CTOS FICHA 904946'!E2308&amp;'CTOS FICHA 904946'!F2308&amp;'CTOS FICHA 904946'!G2308&amp;'CTOS FICHA 904946'!H2308&amp;'CTOS FICHA 904946'!I2308</f>
        <v/>
      </c>
      <c r="B2300" s="8">
        <f>+'CTOS FICHA 904946'!A2308</f>
        <v>0</v>
      </c>
      <c r="C2300" s="8">
        <f>+'CTOS FICHA 904946'!B2308</f>
        <v>0</v>
      </c>
      <c r="D2300" s="8">
        <f>+'CTOS FICHA 904946'!P2308</f>
        <v>0</v>
      </c>
      <c r="E2300" t="str">
        <f>'CTOS FICHA 904664'!C2301&amp;'CTOS FICHA 904664'!D2301&amp;'CTOS FICHA 904664'!E2301&amp;'CTOS FICHA 904664'!F2301&amp;'CTOS FICHA 904664'!G2301&amp;'CTOS FICHA 904664'!H2301&amp;'CTOS FICHA 904664'!I2301&amp;'CTOS FICHA 904664'!Q2301</f>
        <v/>
      </c>
      <c r="F2300" s="8">
        <f>+'CTOS FICHA 904664'!A2301</f>
        <v>0</v>
      </c>
      <c r="G2300" s="8">
        <f>+'CTOS FICHA 904664'!B2301</f>
        <v>0</v>
      </c>
      <c r="H2300" s="8">
        <f>+'CTOS FICHA 904664'!P2301</f>
        <v>0</v>
      </c>
    </row>
    <row r="2301" spans="1:8">
      <c r="A2301" t="str">
        <f>'CTOS FICHA 904946'!C2309&amp;'CTOS FICHA 904946'!D2309&amp;'CTOS FICHA 904946'!E2309&amp;'CTOS FICHA 904946'!F2309&amp;'CTOS FICHA 904946'!G2309&amp;'CTOS FICHA 904946'!H2309&amp;'CTOS FICHA 904946'!I2309</f>
        <v/>
      </c>
      <c r="B2301" s="8">
        <f>+'CTOS FICHA 904946'!A2309</f>
        <v>0</v>
      </c>
      <c r="C2301" s="8">
        <f>+'CTOS FICHA 904946'!B2309</f>
        <v>0</v>
      </c>
      <c r="D2301" s="8">
        <f>+'CTOS FICHA 904946'!P2309</f>
        <v>0</v>
      </c>
      <c r="E2301" t="str">
        <f>'CTOS FICHA 904664'!C2302&amp;'CTOS FICHA 904664'!D2302&amp;'CTOS FICHA 904664'!E2302&amp;'CTOS FICHA 904664'!F2302&amp;'CTOS FICHA 904664'!G2302&amp;'CTOS FICHA 904664'!H2302&amp;'CTOS FICHA 904664'!I2302&amp;'CTOS FICHA 904664'!Q2302</f>
        <v/>
      </c>
      <c r="F2301" s="8">
        <f>+'CTOS FICHA 904664'!A2302</f>
        <v>0</v>
      </c>
      <c r="G2301" s="8">
        <f>+'CTOS FICHA 904664'!B2302</f>
        <v>0</v>
      </c>
      <c r="H2301" s="8">
        <f>+'CTOS FICHA 904664'!P2302</f>
        <v>0</v>
      </c>
    </row>
    <row r="2302" spans="1:8">
      <c r="A2302" t="str">
        <f>'CTOS FICHA 904946'!C2310&amp;'CTOS FICHA 904946'!D2310&amp;'CTOS FICHA 904946'!E2310&amp;'CTOS FICHA 904946'!F2310&amp;'CTOS FICHA 904946'!G2310&amp;'CTOS FICHA 904946'!H2310&amp;'CTOS FICHA 904946'!I2310</f>
        <v/>
      </c>
      <c r="B2302" s="8">
        <f>+'CTOS FICHA 904946'!A2310</f>
        <v>0</v>
      </c>
      <c r="C2302" s="8">
        <f>+'CTOS FICHA 904946'!B2310</f>
        <v>0</v>
      </c>
      <c r="D2302" s="8">
        <f>+'CTOS FICHA 904946'!P2310</f>
        <v>0</v>
      </c>
      <c r="E2302" t="str">
        <f>'CTOS FICHA 904664'!C2303&amp;'CTOS FICHA 904664'!D2303&amp;'CTOS FICHA 904664'!E2303&amp;'CTOS FICHA 904664'!F2303&amp;'CTOS FICHA 904664'!G2303&amp;'CTOS FICHA 904664'!H2303&amp;'CTOS FICHA 904664'!I2303&amp;'CTOS FICHA 904664'!Q2303</f>
        <v/>
      </c>
      <c r="F2302" s="8">
        <f>+'CTOS FICHA 904664'!A2303</f>
        <v>0</v>
      </c>
      <c r="G2302" s="8">
        <f>+'CTOS FICHA 904664'!B2303</f>
        <v>0</v>
      </c>
      <c r="H2302" s="8">
        <f>+'CTOS FICHA 904664'!P2303</f>
        <v>0</v>
      </c>
    </row>
    <row r="2303" spans="1:8">
      <c r="A2303" t="str">
        <f>'CTOS FICHA 904946'!C2311&amp;'CTOS FICHA 904946'!D2311&amp;'CTOS FICHA 904946'!E2311&amp;'CTOS FICHA 904946'!F2311&amp;'CTOS FICHA 904946'!G2311&amp;'CTOS FICHA 904946'!H2311&amp;'CTOS FICHA 904946'!I2311</f>
        <v/>
      </c>
      <c r="B2303" s="8">
        <f>+'CTOS FICHA 904946'!A2311</f>
        <v>0</v>
      </c>
      <c r="C2303" s="8">
        <f>+'CTOS FICHA 904946'!B2311</f>
        <v>0</v>
      </c>
      <c r="D2303" s="8">
        <f>+'CTOS FICHA 904946'!P2311</f>
        <v>0</v>
      </c>
      <c r="E2303" t="str">
        <f>'CTOS FICHA 904664'!C2304&amp;'CTOS FICHA 904664'!D2304&amp;'CTOS FICHA 904664'!E2304&amp;'CTOS FICHA 904664'!F2304&amp;'CTOS FICHA 904664'!G2304&amp;'CTOS FICHA 904664'!H2304&amp;'CTOS FICHA 904664'!I2304&amp;'CTOS FICHA 904664'!Q2304</f>
        <v/>
      </c>
      <c r="F2303" s="8">
        <f>+'CTOS FICHA 904664'!A2304</f>
        <v>0</v>
      </c>
      <c r="G2303" s="8">
        <f>+'CTOS FICHA 904664'!B2304</f>
        <v>0</v>
      </c>
      <c r="H2303" s="8">
        <f>+'CTOS FICHA 904664'!P2304</f>
        <v>0</v>
      </c>
    </row>
    <row r="2304" spans="1:8">
      <c r="A2304" t="str">
        <f>'CTOS FICHA 904946'!C2312&amp;'CTOS FICHA 904946'!D2312&amp;'CTOS FICHA 904946'!E2312&amp;'CTOS FICHA 904946'!F2312&amp;'CTOS FICHA 904946'!G2312&amp;'CTOS FICHA 904946'!H2312&amp;'CTOS FICHA 904946'!I2312</f>
        <v/>
      </c>
      <c r="B2304" s="8">
        <f>+'CTOS FICHA 904946'!A2312</f>
        <v>0</v>
      </c>
      <c r="C2304" s="8">
        <f>+'CTOS FICHA 904946'!B2312</f>
        <v>0</v>
      </c>
      <c r="D2304" s="8">
        <f>+'CTOS FICHA 904946'!P2312</f>
        <v>0</v>
      </c>
      <c r="E2304" t="str">
        <f>'CTOS FICHA 904664'!C2305&amp;'CTOS FICHA 904664'!D2305&amp;'CTOS FICHA 904664'!E2305&amp;'CTOS FICHA 904664'!F2305&amp;'CTOS FICHA 904664'!G2305&amp;'CTOS FICHA 904664'!H2305&amp;'CTOS FICHA 904664'!I2305&amp;'CTOS FICHA 904664'!Q2305</f>
        <v/>
      </c>
      <c r="F2304" s="8">
        <f>+'CTOS FICHA 904664'!A2305</f>
        <v>0</v>
      </c>
      <c r="G2304" s="8">
        <f>+'CTOS FICHA 904664'!B2305</f>
        <v>0</v>
      </c>
      <c r="H2304" s="8">
        <f>+'CTOS FICHA 904664'!P2305</f>
        <v>0</v>
      </c>
    </row>
    <row r="2305" spans="1:8">
      <c r="A2305" t="str">
        <f>'CTOS FICHA 904946'!C2313&amp;'CTOS FICHA 904946'!D2313&amp;'CTOS FICHA 904946'!E2313&amp;'CTOS FICHA 904946'!F2313&amp;'CTOS FICHA 904946'!G2313&amp;'CTOS FICHA 904946'!H2313&amp;'CTOS FICHA 904946'!I2313</f>
        <v/>
      </c>
      <c r="B2305" s="8">
        <f>+'CTOS FICHA 904946'!A2313</f>
        <v>0</v>
      </c>
      <c r="C2305" s="8">
        <f>+'CTOS FICHA 904946'!B2313</f>
        <v>0</v>
      </c>
      <c r="D2305" s="8">
        <f>+'CTOS FICHA 904946'!P2313</f>
        <v>0</v>
      </c>
      <c r="E2305" t="str">
        <f>'CTOS FICHA 904664'!C2306&amp;'CTOS FICHA 904664'!D2306&amp;'CTOS FICHA 904664'!E2306&amp;'CTOS FICHA 904664'!F2306&amp;'CTOS FICHA 904664'!G2306&amp;'CTOS FICHA 904664'!H2306&amp;'CTOS FICHA 904664'!I2306&amp;'CTOS FICHA 904664'!Q2306</f>
        <v/>
      </c>
      <c r="F2305" s="8">
        <f>+'CTOS FICHA 904664'!A2306</f>
        <v>0</v>
      </c>
      <c r="G2305" s="8">
        <f>+'CTOS FICHA 904664'!B2306</f>
        <v>0</v>
      </c>
      <c r="H2305" s="8">
        <f>+'CTOS FICHA 904664'!P2306</f>
        <v>0</v>
      </c>
    </row>
    <row r="2306" spans="1:8">
      <c r="A2306" t="str">
        <f>'CTOS FICHA 904946'!C2314&amp;'CTOS FICHA 904946'!D2314&amp;'CTOS FICHA 904946'!E2314&amp;'CTOS FICHA 904946'!F2314&amp;'CTOS FICHA 904946'!G2314&amp;'CTOS FICHA 904946'!H2314&amp;'CTOS FICHA 904946'!I2314</f>
        <v/>
      </c>
      <c r="B2306" s="8">
        <f>+'CTOS FICHA 904946'!A2314</f>
        <v>0</v>
      </c>
      <c r="C2306" s="8">
        <f>+'CTOS FICHA 904946'!B2314</f>
        <v>0</v>
      </c>
      <c r="D2306" s="8">
        <f>+'CTOS FICHA 904946'!P2314</f>
        <v>0</v>
      </c>
      <c r="E2306" t="str">
        <f>'CTOS FICHA 904664'!C2307&amp;'CTOS FICHA 904664'!D2307&amp;'CTOS FICHA 904664'!E2307&amp;'CTOS FICHA 904664'!F2307&amp;'CTOS FICHA 904664'!G2307&amp;'CTOS FICHA 904664'!H2307&amp;'CTOS FICHA 904664'!I2307&amp;'CTOS FICHA 904664'!Q2307</f>
        <v/>
      </c>
      <c r="F2306" s="8">
        <f>+'CTOS FICHA 904664'!A2307</f>
        <v>0</v>
      </c>
      <c r="G2306" s="8">
        <f>+'CTOS FICHA 904664'!B2307</f>
        <v>0</v>
      </c>
      <c r="H2306" s="8">
        <f>+'CTOS FICHA 904664'!P2307</f>
        <v>0</v>
      </c>
    </row>
    <row r="2307" spans="1:8">
      <c r="A2307" t="str">
        <f>'CTOS FICHA 904946'!C2315&amp;'CTOS FICHA 904946'!D2315&amp;'CTOS FICHA 904946'!E2315&amp;'CTOS FICHA 904946'!F2315&amp;'CTOS FICHA 904946'!G2315&amp;'CTOS FICHA 904946'!H2315&amp;'CTOS FICHA 904946'!I2315</f>
        <v/>
      </c>
      <c r="B2307" s="8">
        <f>+'CTOS FICHA 904946'!A2315</f>
        <v>0</v>
      </c>
      <c r="C2307" s="8">
        <f>+'CTOS FICHA 904946'!B2315</f>
        <v>0</v>
      </c>
      <c r="D2307" s="8">
        <f>+'CTOS FICHA 904946'!P2315</f>
        <v>0</v>
      </c>
      <c r="E2307" t="str">
        <f>'CTOS FICHA 904664'!C2308&amp;'CTOS FICHA 904664'!D2308&amp;'CTOS FICHA 904664'!E2308&amp;'CTOS FICHA 904664'!F2308&amp;'CTOS FICHA 904664'!G2308&amp;'CTOS FICHA 904664'!H2308&amp;'CTOS FICHA 904664'!I2308&amp;'CTOS FICHA 904664'!Q2308</f>
        <v/>
      </c>
      <c r="F2307" s="8">
        <f>+'CTOS FICHA 904664'!A2308</f>
        <v>0</v>
      </c>
      <c r="G2307" s="8">
        <f>+'CTOS FICHA 904664'!B2308</f>
        <v>0</v>
      </c>
      <c r="H2307" s="8">
        <f>+'CTOS FICHA 904664'!P2308</f>
        <v>0</v>
      </c>
    </row>
    <row r="2308" spans="1:8">
      <c r="A2308" t="str">
        <f>'CTOS FICHA 904946'!C2316&amp;'CTOS FICHA 904946'!D2316&amp;'CTOS FICHA 904946'!E2316&amp;'CTOS FICHA 904946'!F2316&amp;'CTOS FICHA 904946'!G2316&amp;'CTOS FICHA 904946'!H2316&amp;'CTOS FICHA 904946'!I2316</f>
        <v/>
      </c>
      <c r="B2308" s="8">
        <f>+'CTOS FICHA 904946'!A2316</f>
        <v>0</v>
      </c>
      <c r="C2308" s="8">
        <f>+'CTOS FICHA 904946'!B2316</f>
        <v>0</v>
      </c>
      <c r="D2308" s="8">
        <f>+'CTOS FICHA 904946'!P2316</f>
        <v>0</v>
      </c>
      <c r="E2308" t="str">
        <f>'CTOS FICHA 904664'!C2309&amp;'CTOS FICHA 904664'!D2309&amp;'CTOS FICHA 904664'!E2309&amp;'CTOS FICHA 904664'!F2309&amp;'CTOS FICHA 904664'!G2309&amp;'CTOS FICHA 904664'!H2309&amp;'CTOS FICHA 904664'!I2309&amp;'CTOS FICHA 904664'!Q2309</f>
        <v/>
      </c>
      <c r="F2308" s="8">
        <f>+'CTOS FICHA 904664'!A2309</f>
        <v>0</v>
      </c>
      <c r="G2308" s="8">
        <f>+'CTOS FICHA 904664'!B2309</f>
        <v>0</v>
      </c>
      <c r="H2308" s="8">
        <f>+'CTOS FICHA 904664'!P2309</f>
        <v>0</v>
      </c>
    </row>
    <row r="2309" spans="1:8">
      <c r="A2309" t="str">
        <f>'CTOS FICHA 904946'!C2317&amp;'CTOS FICHA 904946'!D2317&amp;'CTOS FICHA 904946'!E2317&amp;'CTOS FICHA 904946'!F2317&amp;'CTOS FICHA 904946'!G2317&amp;'CTOS FICHA 904946'!H2317&amp;'CTOS FICHA 904946'!I2317</f>
        <v/>
      </c>
      <c r="B2309" s="8">
        <f>+'CTOS FICHA 904946'!A2317</f>
        <v>0</v>
      </c>
      <c r="C2309" s="8">
        <f>+'CTOS FICHA 904946'!B2317</f>
        <v>0</v>
      </c>
      <c r="D2309" s="8">
        <f>+'CTOS FICHA 904946'!P2317</f>
        <v>0</v>
      </c>
      <c r="E2309" t="str">
        <f>'CTOS FICHA 904664'!C2310&amp;'CTOS FICHA 904664'!D2310&amp;'CTOS FICHA 904664'!E2310&amp;'CTOS FICHA 904664'!F2310&amp;'CTOS FICHA 904664'!G2310&amp;'CTOS FICHA 904664'!H2310&amp;'CTOS FICHA 904664'!I2310&amp;'CTOS FICHA 904664'!Q2310</f>
        <v/>
      </c>
      <c r="F2309" s="8">
        <f>+'CTOS FICHA 904664'!A2310</f>
        <v>0</v>
      </c>
      <c r="G2309" s="8">
        <f>+'CTOS FICHA 904664'!B2310</f>
        <v>0</v>
      </c>
      <c r="H2309" s="8">
        <f>+'CTOS FICHA 904664'!P2310</f>
        <v>0</v>
      </c>
    </row>
    <row r="2310" spans="1:8">
      <c r="A2310" t="str">
        <f>'CTOS FICHA 904946'!C2318&amp;'CTOS FICHA 904946'!D2318&amp;'CTOS FICHA 904946'!E2318&amp;'CTOS FICHA 904946'!F2318&amp;'CTOS FICHA 904946'!G2318&amp;'CTOS FICHA 904946'!H2318&amp;'CTOS FICHA 904946'!I2318</f>
        <v/>
      </c>
      <c r="B2310" s="8">
        <f>+'CTOS FICHA 904946'!A2318</f>
        <v>0</v>
      </c>
      <c r="C2310" s="8">
        <f>+'CTOS FICHA 904946'!B2318</f>
        <v>0</v>
      </c>
      <c r="D2310" s="8">
        <f>+'CTOS FICHA 904946'!P2318</f>
        <v>0</v>
      </c>
      <c r="E2310" t="str">
        <f>'CTOS FICHA 904664'!C2311&amp;'CTOS FICHA 904664'!D2311&amp;'CTOS FICHA 904664'!E2311&amp;'CTOS FICHA 904664'!F2311&amp;'CTOS FICHA 904664'!G2311&amp;'CTOS FICHA 904664'!H2311&amp;'CTOS FICHA 904664'!I2311&amp;'CTOS FICHA 904664'!Q2311</f>
        <v/>
      </c>
      <c r="F2310" s="8">
        <f>+'CTOS FICHA 904664'!A2311</f>
        <v>0</v>
      </c>
      <c r="G2310" s="8">
        <f>+'CTOS FICHA 904664'!B2311</f>
        <v>0</v>
      </c>
      <c r="H2310" s="8">
        <f>+'CTOS FICHA 904664'!P2311</f>
        <v>0</v>
      </c>
    </row>
    <row r="2311" spans="1:8">
      <c r="A2311" t="str">
        <f>'CTOS FICHA 904946'!C2319&amp;'CTOS FICHA 904946'!D2319&amp;'CTOS FICHA 904946'!E2319&amp;'CTOS FICHA 904946'!F2319&amp;'CTOS FICHA 904946'!G2319&amp;'CTOS FICHA 904946'!H2319&amp;'CTOS FICHA 904946'!I2319</f>
        <v/>
      </c>
      <c r="B2311" s="8">
        <f>+'CTOS FICHA 904946'!A2319</f>
        <v>0</v>
      </c>
      <c r="C2311" s="8">
        <f>+'CTOS FICHA 904946'!B2319</f>
        <v>0</v>
      </c>
      <c r="D2311" s="8">
        <f>+'CTOS FICHA 904946'!P2319</f>
        <v>0</v>
      </c>
      <c r="E2311" t="str">
        <f>'CTOS FICHA 904664'!C2312&amp;'CTOS FICHA 904664'!D2312&amp;'CTOS FICHA 904664'!E2312&amp;'CTOS FICHA 904664'!F2312&amp;'CTOS FICHA 904664'!G2312&amp;'CTOS FICHA 904664'!H2312&amp;'CTOS FICHA 904664'!I2312&amp;'CTOS FICHA 904664'!Q2312</f>
        <v/>
      </c>
      <c r="F2311" s="8">
        <f>+'CTOS FICHA 904664'!A2312</f>
        <v>0</v>
      </c>
      <c r="G2311" s="8">
        <f>+'CTOS FICHA 904664'!B2312</f>
        <v>0</v>
      </c>
      <c r="H2311" s="8">
        <f>+'CTOS FICHA 904664'!P2312</f>
        <v>0</v>
      </c>
    </row>
    <row r="2312" spans="1:8">
      <c r="A2312" t="str">
        <f>'CTOS FICHA 904946'!C2320&amp;'CTOS FICHA 904946'!D2320&amp;'CTOS FICHA 904946'!E2320&amp;'CTOS FICHA 904946'!F2320&amp;'CTOS FICHA 904946'!G2320&amp;'CTOS FICHA 904946'!H2320&amp;'CTOS FICHA 904946'!I2320</f>
        <v/>
      </c>
      <c r="B2312" s="8">
        <f>+'CTOS FICHA 904946'!A2320</f>
        <v>0</v>
      </c>
      <c r="C2312" s="8">
        <f>+'CTOS FICHA 904946'!B2320</f>
        <v>0</v>
      </c>
      <c r="D2312" s="8">
        <f>+'CTOS FICHA 904946'!P2320</f>
        <v>0</v>
      </c>
      <c r="E2312" t="str">
        <f>'CTOS FICHA 904664'!C2313&amp;'CTOS FICHA 904664'!D2313&amp;'CTOS FICHA 904664'!E2313&amp;'CTOS FICHA 904664'!F2313&amp;'CTOS FICHA 904664'!G2313&amp;'CTOS FICHA 904664'!H2313&amp;'CTOS FICHA 904664'!I2313&amp;'CTOS FICHA 904664'!Q2313</f>
        <v/>
      </c>
      <c r="F2312" s="8">
        <f>+'CTOS FICHA 904664'!A2313</f>
        <v>0</v>
      </c>
      <c r="G2312" s="8">
        <f>+'CTOS FICHA 904664'!B2313</f>
        <v>0</v>
      </c>
      <c r="H2312" s="8">
        <f>+'CTOS FICHA 904664'!P2313</f>
        <v>0</v>
      </c>
    </row>
    <row r="2313" spans="1:8">
      <c r="A2313" t="str">
        <f>'CTOS FICHA 904946'!C2321&amp;'CTOS FICHA 904946'!D2321&amp;'CTOS FICHA 904946'!E2321&amp;'CTOS FICHA 904946'!F2321&amp;'CTOS FICHA 904946'!G2321&amp;'CTOS FICHA 904946'!H2321&amp;'CTOS FICHA 904946'!I2321</f>
        <v/>
      </c>
      <c r="B2313" s="8">
        <f>+'CTOS FICHA 904946'!A2321</f>
        <v>0</v>
      </c>
      <c r="C2313" s="8">
        <f>+'CTOS FICHA 904946'!B2321</f>
        <v>0</v>
      </c>
      <c r="D2313" s="8">
        <f>+'CTOS FICHA 904946'!P2321</f>
        <v>0</v>
      </c>
      <c r="E2313" t="str">
        <f>'CTOS FICHA 904664'!C2314&amp;'CTOS FICHA 904664'!D2314&amp;'CTOS FICHA 904664'!E2314&amp;'CTOS FICHA 904664'!F2314&amp;'CTOS FICHA 904664'!G2314&amp;'CTOS FICHA 904664'!H2314&amp;'CTOS FICHA 904664'!I2314&amp;'CTOS FICHA 904664'!Q2314</f>
        <v/>
      </c>
      <c r="F2313" s="8">
        <f>+'CTOS FICHA 904664'!A2314</f>
        <v>0</v>
      </c>
      <c r="G2313" s="8">
        <f>+'CTOS FICHA 904664'!B2314</f>
        <v>0</v>
      </c>
      <c r="H2313" s="8">
        <f>+'CTOS FICHA 904664'!P2314</f>
        <v>0</v>
      </c>
    </row>
    <row r="2314" spans="1:8">
      <c r="A2314" t="str">
        <f>'CTOS FICHA 904946'!C2322&amp;'CTOS FICHA 904946'!D2322&amp;'CTOS FICHA 904946'!E2322&amp;'CTOS FICHA 904946'!F2322&amp;'CTOS FICHA 904946'!G2322&amp;'CTOS FICHA 904946'!H2322&amp;'CTOS FICHA 904946'!I2322</f>
        <v/>
      </c>
      <c r="B2314" s="8">
        <f>+'CTOS FICHA 904946'!A2322</f>
        <v>0</v>
      </c>
      <c r="C2314" s="8">
        <f>+'CTOS FICHA 904946'!B2322</f>
        <v>0</v>
      </c>
      <c r="D2314" s="8">
        <f>+'CTOS FICHA 904946'!P2322</f>
        <v>0</v>
      </c>
      <c r="E2314" t="str">
        <f>'CTOS FICHA 904664'!C2315&amp;'CTOS FICHA 904664'!D2315&amp;'CTOS FICHA 904664'!E2315&amp;'CTOS FICHA 904664'!F2315&amp;'CTOS FICHA 904664'!G2315&amp;'CTOS FICHA 904664'!H2315&amp;'CTOS FICHA 904664'!I2315&amp;'CTOS FICHA 904664'!Q2315</f>
        <v/>
      </c>
      <c r="F2314" s="8">
        <f>+'CTOS FICHA 904664'!A2315</f>
        <v>0</v>
      </c>
      <c r="G2314" s="8">
        <f>+'CTOS FICHA 904664'!B2315</f>
        <v>0</v>
      </c>
      <c r="H2314" s="8">
        <f>+'CTOS FICHA 904664'!P2315</f>
        <v>0</v>
      </c>
    </row>
    <row r="2315" spans="1:8">
      <c r="A2315" t="str">
        <f>'CTOS FICHA 904946'!C2323&amp;'CTOS FICHA 904946'!D2323&amp;'CTOS FICHA 904946'!E2323&amp;'CTOS FICHA 904946'!F2323&amp;'CTOS FICHA 904946'!G2323&amp;'CTOS FICHA 904946'!H2323&amp;'CTOS FICHA 904946'!I2323</f>
        <v/>
      </c>
      <c r="B2315" s="8">
        <f>+'CTOS FICHA 904946'!A2323</f>
        <v>0</v>
      </c>
      <c r="C2315" s="8">
        <f>+'CTOS FICHA 904946'!B2323</f>
        <v>0</v>
      </c>
      <c r="D2315" s="8">
        <f>+'CTOS FICHA 904946'!P2323</f>
        <v>0</v>
      </c>
      <c r="E2315" t="str">
        <f>'CTOS FICHA 904664'!C2316&amp;'CTOS FICHA 904664'!D2316&amp;'CTOS FICHA 904664'!E2316&amp;'CTOS FICHA 904664'!F2316&amp;'CTOS FICHA 904664'!G2316&amp;'CTOS FICHA 904664'!H2316&amp;'CTOS FICHA 904664'!I2316&amp;'CTOS FICHA 904664'!Q2316</f>
        <v/>
      </c>
      <c r="F2315" s="8">
        <f>+'CTOS FICHA 904664'!A2316</f>
        <v>0</v>
      </c>
      <c r="G2315" s="8">
        <f>+'CTOS FICHA 904664'!B2316</f>
        <v>0</v>
      </c>
      <c r="H2315" s="8">
        <f>+'CTOS FICHA 904664'!P2316</f>
        <v>0</v>
      </c>
    </row>
    <row r="2316" spans="1:8">
      <c r="A2316" t="str">
        <f>'CTOS FICHA 904946'!C2324&amp;'CTOS FICHA 904946'!D2324&amp;'CTOS FICHA 904946'!E2324&amp;'CTOS FICHA 904946'!F2324&amp;'CTOS FICHA 904946'!G2324&amp;'CTOS FICHA 904946'!H2324&amp;'CTOS FICHA 904946'!I2324</f>
        <v/>
      </c>
      <c r="B2316" s="8">
        <f>+'CTOS FICHA 904946'!A2324</f>
        <v>0</v>
      </c>
      <c r="C2316" s="8">
        <f>+'CTOS FICHA 904946'!B2324</f>
        <v>0</v>
      </c>
      <c r="D2316" s="8">
        <f>+'CTOS FICHA 904946'!P2324</f>
        <v>0</v>
      </c>
      <c r="E2316" t="str">
        <f>'CTOS FICHA 904664'!C2317&amp;'CTOS FICHA 904664'!D2317&amp;'CTOS FICHA 904664'!E2317&amp;'CTOS FICHA 904664'!F2317&amp;'CTOS FICHA 904664'!G2317&amp;'CTOS FICHA 904664'!H2317&amp;'CTOS FICHA 904664'!I2317&amp;'CTOS FICHA 904664'!Q2317</f>
        <v/>
      </c>
      <c r="F2316" s="8">
        <f>+'CTOS FICHA 904664'!A2317</f>
        <v>0</v>
      </c>
      <c r="G2316" s="8">
        <f>+'CTOS FICHA 904664'!B2317</f>
        <v>0</v>
      </c>
      <c r="H2316" s="8">
        <f>+'CTOS FICHA 904664'!P2317</f>
        <v>0</v>
      </c>
    </row>
    <row r="2317" spans="1:8">
      <c r="A2317" t="str">
        <f>'CTOS FICHA 904946'!C2325&amp;'CTOS FICHA 904946'!D2325&amp;'CTOS FICHA 904946'!E2325&amp;'CTOS FICHA 904946'!F2325&amp;'CTOS FICHA 904946'!G2325&amp;'CTOS FICHA 904946'!H2325&amp;'CTOS FICHA 904946'!I2325</f>
        <v/>
      </c>
      <c r="B2317" s="8">
        <f>+'CTOS FICHA 904946'!A2325</f>
        <v>0</v>
      </c>
      <c r="C2317" s="8">
        <f>+'CTOS FICHA 904946'!B2325</f>
        <v>0</v>
      </c>
      <c r="D2317" s="8">
        <f>+'CTOS FICHA 904946'!P2325</f>
        <v>0</v>
      </c>
      <c r="E2317" t="str">
        <f>'CTOS FICHA 904664'!C2318&amp;'CTOS FICHA 904664'!D2318&amp;'CTOS FICHA 904664'!E2318&amp;'CTOS FICHA 904664'!F2318&amp;'CTOS FICHA 904664'!G2318&amp;'CTOS FICHA 904664'!H2318&amp;'CTOS FICHA 904664'!I2318&amp;'CTOS FICHA 904664'!Q2318</f>
        <v/>
      </c>
      <c r="F2317" s="8">
        <f>+'CTOS FICHA 904664'!A2318</f>
        <v>0</v>
      </c>
      <c r="G2317" s="8">
        <f>+'CTOS FICHA 904664'!B2318</f>
        <v>0</v>
      </c>
      <c r="H2317" s="8">
        <f>+'CTOS FICHA 904664'!P2318</f>
        <v>0</v>
      </c>
    </row>
    <row r="2318" spans="1:8">
      <c r="A2318" t="str">
        <f>'CTOS FICHA 904946'!C2326&amp;'CTOS FICHA 904946'!D2326&amp;'CTOS FICHA 904946'!E2326&amp;'CTOS FICHA 904946'!F2326&amp;'CTOS FICHA 904946'!G2326&amp;'CTOS FICHA 904946'!H2326&amp;'CTOS FICHA 904946'!I2326</f>
        <v/>
      </c>
      <c r="B2318" s="8">
        <f>+'CTOS FICHA 904946'!A2326</f>
        <v>0</v>
      </c>
      <c r="C2318" s="8">
        <f>+'CTOS FICHA 904946'!B2326</f>
        <v>0</v>
      </c>
      <c r="D2318" s="8">
        <f>+'CTOS FICHA 904946'!P2326</f>
        <v>0</v>
      </c>
      <c r="E2318" t="str">
        <f>'CTOS FICHA 904664'!C2319&amp;'CTOS FICHA 904664'!D2319&amp;'CTOS FICHA 904664'!E2319&amp;'CTOS FICHA 904664'!F2319&amp;'CTOS FICHA 904664'!G2319&amp;'CTOS FICHA 904664'!H2319&amp;'CTOS FICHA 904664'!I2319&amp;'CTOS FICHA 904664'!Q2319</f>
        <v/>
      </c>
      <c r="F2318" s="8">
        <f>+'CTOS FICHA 904664'!A2319</f>
        <v>0</v>
      </c>
      <c r="G2318" s="8">
        <f>+'CTOS FICHA 904664'!B2319</f>
        <v>0</v>
      </c>
      <c r="H2318" s="8">
        <f>+'CTOS FICHA 904664'!P2319</f>
        <v>0</v>
      </c>
    </row>
    <row r="2319" spans="1:8">
      <c r="A2319" t="str">
        <f>'CTOS FICHA 904946'!C2327&amp;'CTOS FICHA 904946'!D2327&amp;'CTOS FICHA 904946'!E2327&amp;'CTOS FICHA 904946'!F2327&amp;'CTOS FICHA 904946'!G2327&amp;'CTOS FICHA 904946'!H2327&amp;'CTOS FICHA 904946'!I2327</f>
        <v/>
      </c>
      <c r="B2319" s="8">
        <f>+'CTOS FICHA 904946'!A2327</f>
        <v>0</v>
      </c>
      <c r="C2319" s="8">
        <f>+'CTOS FICHA 904946'!B2327</f>
        <v>0</v>
      </c>
      <c r="D2319" s="8">
        <f>+'CTOS FICHA 904946'!P2327</f>
        <v>0</v>
      </c>
      <c r="E2319" t="str">
        <f>'CTOS FICHA 904664'!C2320&amp;'CTOS FICHA 904664'!D2320&amp;'CTOS FICHA 904664'!E2320&amp;'CTOS FICHA 904664'!F2320&amp;'CTOS FICHA 904664'!G2320&amp;'CTOS FICHA 904664'!H2320&amp;'CTOS FICHA 904664'!I2320&amp;'CTOS FICHA 904664'!Q2320</f>
        <v/>
      </c>
      <c r="F2319" s="8">
        <f>+'CTOS FICHA 904664'!A2320</f>
        <v>0</v>
      </c>
      <c r="G2319" s="8">
        <f>+'CTOS FICHA 904664'!B2320</f>
        <v>0</v>
      </c>
      <c r="H2319" s="8">
        <f>+'CTOS FICHA 904664'!P2320</f>
        <v>0</v>
      </c>
    </row>
    <row r="2320" spans="1:8">
      <c r="A2320" t="str">
        <f>'CTOS FICHA 904946'!C2328&amp;'CTOS FICHA 904946'!D2328&amp;'CTOS FICHA 904946'!E2328&amp;'CTOS FICHA 904946'!F2328&amp;'CTOS FICHA 904946'!G2328&amp;'CTOS FICHA 904946'!H2328&amp;'CTOS FICHA 904946'!I2328</f>
        <v/>
      </c>
      <c r="B2320" s="8">
        <f>+'CTOS FICHA 904946'!A2328</f>
        <v>0</v>
      </c>
      <c r="C2320" s="8">
        <f>+'CTOS FICHA 904946'!B2328</f>
        <v>0</v>
      </c>
      <c r="D2320" s="8">
        <f>+'CTOS FICHA 904946'!P2328</f>
        <v>0</v>
      </c>
      <c r="E2320" t="str">
        <f>'CTOS FICHA 904664'!C2321&amp;'CTOS FICHA 904664'!D2321&amp;'CTOS FICHA 904664'!E2321&amp;'CTOS FICHA 904664'!F2321&amp;'CTOS FICHA 904664'!G2321&amp;'CTOS FICHA 904664'!H2321&amp;'CTOS FICHA 904664'!I2321&amp;'CTOS FICHA 904664'!Q2321</f>
        <v/>
      </c>
      <c r="F2320" s="8">
        <f>+'CTOS FICHA 904664'!A2321</f>
        <v>0</v>
      </c>
      <c r="G2320" s="8">
        <f>+'CTOS FICHA 904664'!B2321</f>
        <v>0</v>
      </c>
      <c r="H2320" s="8">
        <f>+'CTOS FICHA 904664'!P2321</f>
        <v>0</v>
      </c>
    </row>
    <row r="2321" spans="1:8">
      <c r="A2321" t="str">
        <f>'CTOS FICHA 904946'!C2329&amp;'CTOS FICHA 904946'!D2329&amp;'CTOS FICHA 904946'!E2329&amp;'CTOS FICHA 904946'!F2329&amp;'CTOS FICHA 904946'!G2329&amp;'CTOS FICHA 904946'!H2329&amp;'CTOS FICHA 904946'!I2329</f>
        <v/>
      </c>
      <c r="B2321" s="8">
        <f>+'CTOS FICHA 904946'!A2329</f>
        <v>0</v>
      </c>
      <c r="C2321" s="8">
        <f>+'CTOS FICHA 904946'!B2329</f>
        <v>0</v>
      </c>
      <c r="D2321" s="8">
        <f>+'CTOS FICHA 904946'!P2329</f>
        <v>0</v>
      </c>
      <c r="E2321" t="str">
        <f>'CTOS FICHA 904664'!C2322&amp;'CTOS FICHA 904664'!D2322&amp;'CTOS FICHA 904664'!E2322&amp;'CTOS FICHA 904664'!F2322&amp;'CTOS FICHA 904664'!G2322&amp;'CTOS FICHA 904664'!H2322&amp;'CTOS FICHA 904664'!I2322&amp;'CTOS FICHA 904664'!Q2322</f>
        <v/>
      </c>
      <c r="F2321" s="8">
        <f>+'CTOS FICHA 904664'!A2322</f>
        <v>0</v>
      </c>
      <c r="G2321" s="8">
        <f>+'CTOS FICHA 904664'!B2322</f>
        <v>0</v>
      </c>
      <c r="H2321" s="8">
        <f>+'CTOS FICHA 904664'!P2322</f>
        <v>0</v>
      </c>
    </row>
    <row r="2322" spans="1:8">
      <c r="A2322" t="str">
        <f>'CTOS FICHA 904946'!C2330&amp;'CTOS FICHA 904946'!D2330&amp;'CTOS FICHA 904946'!E2330&amp;'CTOS FICHA 904946'!F2330&amp;'CTOS FICHA 904946'!G2330&amp;'CTOS FICHA 904946'!H2330&amp;'CTOS FICHA 904946'!I2330</f>
        <v/>
      </c>
      <c r="B2322" s="8">
        <f>+'CTOS FICHA 904946'!A2330</f>
        <v>0</v>
      </c>
      <c r="C2322" s="8">
        <f>+'CTOS FICHA 904946'!B2330</f>
        <v>0</v>
      </c>
      <c r="D2322" s="8">
        <f>+'CTOS FICHA 904946'!P2330</f>
        <v>0</v>
      </c>
      <c r="E2322" t="str">
        <f>'CTOS FICHA 904664'!C2323&amp;'CTOS FICHA 904664'!D2323&amp;'CTOS FICHA 904664'!E2323&amp;'CTOS FICHA 904664'!F2323&amp;'CTOS FICHA 904664'!G2323&amp;'CTOS FICHA 904664'!H2323&amp;'CTOS FICHA 904664'!I2323&amp;'CTOS FICHA 904664'!Q2323</f>
        <v/>
      </c>
      <c r="F2322" s="8">
        <f>+'CTOS FICHA 904664'!A2323</f>
        <v>0</v>
      </c>
      <c r="G2322" s="8">
        <f>+'CTOS FICHA 904664'!B2323</f>
        <v>0</v>
      </c>
      <c r="H2322" s="8">
        <f>+'CTOS FICHA 904664'!P2323</f>
        <v>0</v>
      </c>
    </row>
    <row r="2323" spans="1:8">
      <c r="A2323" t="str">
        <f>'CTOS FICHA 904946'!C2331&amp;'CTOS FICHA 904946'!D2331&amp;'CTOS FICHA 904946'!E2331&amp;'CTOS FICHA 904946'!F2331&amp;'CTOS FICHA 904946'!G2331&amp;'CTOS FICHA 904946'!H2331&amp;'CTOS FICHA 904946'!I2331</f>
        <v/>
      </c>
      <c r="B2323" s="8">
        <f>+'CTOS FICHA 904946'!A2331</f>
        <v>0</v>
      </c>
      <c r="C2323" s="8">
        <f>+'CTOS FICHA 904946'!B2331</f>
        <v>0</v>
      </c>
      <c r="D2323" s="8">
        <f>+'CTOS FICHA 904946'!P2331</f>
        <v>0</v>
      </c>
      <c r="E2323" t="str">
        <f>'CTOS FICHA 904664'!C2324&amp;'CTOS FICHA 904664'!D2324&amp;'CTOS FICHA 904664'!E2324&amp;'CTOS FICHA 904664'!F2324&amp;'CTOS FICHA 904664'!G2324&amp;'CTOS FICHA 904664'!H2324&amp;'CTOS FICHA 904664'!I2324&amp;'CTOS FICHA 904664'!Q2324</f>
        <v/>
      </c>
      <c r="F2323" s="8">
        <f>+'CTOS FICHA 904664'!A2324</f>
        <v>0</v>
      </c>
      <c r="G2323" s="8">
        <f>+'CTOS FICHA 904664'!B2324</f>
        <v>0</v>
      </c>
      <c r="H2323" s="8">
        <f>+'CTOS FICHA 904664'!P2324</f>
        <v>0</v>
      </c>
    </row>
    <row r="2324" spans="1:8">
      <c r="A2324" t="str">
        <f>'CTOS FICHA 904946'!C2332&amp;'CTOS FICHA 904946'!D2332&amp;'CTOS FICHA 904946'!E2332&amp;'CTOS FICHA 904946'!F2332&amp;'CTOS FICHA 904946'!G2332&amp;'CTOS FICHA 904946'!H2332&amp;'CTOS FICHA 904946'!I2332</f>
        <v/>
      </c>
      <c r="B2324" s="8">
        <f>+'CTOS FICHA 904946'!A2332</f>
        <v>0</v>
      </c>
      <c r="C2324" s="8">
        <f>+'CTOS FICHA 904946'!B2332</f>
        <v>0</v>
      </c>
      <c r="D2324" s="8">
        <f>+'CTOS FICHA 904946'!P2332</f>
        <v>0</v>
      </c>
      <c r="E2324" t="str">
        <f>'CTOS FICHA 904664'!C2325&amp;'CTOS FICHA 904664'!D2325&amp;'CTOS FICHA 904664'!E2325&amp;'CTOS FICHA 904664'!F2325&amp;'CTOS FICHA 904664'!G2325&amp;'CTOS FICHA 904664'!H2325&amp;'CTOS FICHA 904664'!I2325&amp;'CTOS FICHA 904664'!Q2325</f>
        <v/>
      </c>
      <c r="F2324" s="8">
        <f>+'CTOS FICHA 904664'!A2325</f>
        <v>0</v>
      </c>
      <c r="G2324" s="8">
        <f>+'CTOS FICHA 904664'!B2325</f>
        <v>0</v>
      </c>
      <c r="H2324" s="8">
        <f>+'CTOS FICHA 904664'!P2325</f>
        <v>0</v>
      </c>
    </row>
    <row r="2325" spans="1:8">
      <c r="A2325" t="str">
        <f>'CTOS FICHA 904946'!C2333&amp;'CTOS FICHA 904946'!D2333&amp;'CTOS FICHA 904946'!E2333&amp;'CTOS FICHA 904946'!F2333&amp;'CTOS FICHA 904946'!G2333&amp;'CTOS FICHA 904946'!H2333&amp;'CTOS FICHA 904946'!I2333</f>
        <v/>
      </c>
      <c r="B2325" s="8">
        <f>+'CTOS FICHA 904946'!A2333</f>
        <v>0</v>
      </c>
      <c r="C2325" s="8">
        <f>+'CTOS FICHA 904946'!B2333</f>
        <v>0</v>
      </c>
      <c r="D2325" s="8">
        <f>+'CTOS FICHA 904946'!P2333</f>
        <v>0</v>
      </c>
      <c r="E2325" t="str">
        <f>'CTOS FICHA 904664'!C2326&amp;'CTOS FICHA 904664'!D2326&amp;'CTOS FICHA 904664'!E2326&amp;'CTOS FICHA 904664'!F2326&amp;'CTOS FICHA 904664'!G2326&amp;'CTOS FICHA 904664'!H2326&amp;'CTOS FICHA 904664'!I2326&amp;'CTOS FICHA 904664'!Q2326</f>
        <v/>
      </c>
      <c r="F2325" s="8">
        <f>+'CTOS FICHA 904664'!A2326</f>
        <v>0</v>
      </c>
      <c r="G2325" s="8">
        <f>+'CTOS FICHA 904664'!B2326</f>
        <v>0</v>
      </c>
      <c r="H2325" s="8">
        <f>+'CTOS FICHA 904664'!P2326</f>
        <v>0</v>
      </c>
    </row>
    <row r="2326" spans="1:8">
      <c r="A2326" t="str">
        <f>'CTOS FICHA 904946'!C2334&amp;'CTOS FICHA 904946'!D2334&amp;'CTOS FICHA 904946'!E2334&amp;'CTOS FICHA 904946'!F2334&amp;'CTOS FICHA 904946'!G2334&amp;'CTOS FICHA 904946'!H2334&amp;'CTOS FICHA 904946'!I2334</f>
        <v/>
      </c>
      <c r="B2326" s="8">
        <f>+'CTOS FICHA 904946'!A2334</f>
        <v>0</v>
      </c>
      <c r="C2326" s="8">
        <f>+'CTOS FICHA 904946'!B2334</f>
        <v>0</v>
      </c>
      <c r="D2326" s="8">
        <f>+'CTOS FICHA 904946'!P2334</f>
        <v>0</v>
      </c>
      <c r="E2326" t="str">
        <f>'CTOS FICHA 904664'!C2327&amp;'CTOS FICHA 904664'!D2327&amp;'CTOS FICHA 904664'!E2327&amp;'CTOS FICHA 904664'!F2327&amp;'CTOS FICHA 904664'!G2327&amp;'CTOS FICHA 904664'!H2327&amp;'CTOS FICHA 904664'!I2327&amp;'CTOS FICHA 904664'!Q2327</f>
        <v/>
      </c>
      <c r="F2326" s="8">
        <f>+'CTOS FICHA 904664'!A2327</f>
        <v>0</v>
      </c>
      <c r="G2326" s="8">
        <f>+'CTOS FICHA 904664'!B2327</f>
        <v>0</v>
      </c>
      <c r="H2326" s="8">
        <f>+'CTOS FICHA 904664'!P2327</f>
        <v>0</v>
      </c>
    </row>
    <row r="2327" spans="1:8">
      <c r="A2327" t="str">
        <f>'CTOS FICHA 904946'!C2335&amp;'CTOS FICHA 904946'!D2335&amp;'CTOS FICHA 904946'!E2335&amp;'CTOS FICHA 904946'!F2335&amp;'CTOS FICHA 904946'!G2335&amp;'CTOS FICHA 904946'!H2335&amp;'CTOS FICHA 904946'!I2335</f>
        <v/>
      </c>
      <c r="B2327" s="8">
        <f>+'CTOS FICHA 904946'!A2335</f>
        <v>0</v>
      </c>
      <c r="C2327" s="8">
        <f>+'CTOS FICHA 904946'!B2335</f>
        <v>0</v>
      </c>
      <c r="D2327" s="8">
        <f>+'CTOS FICHA 904946'!P2335</f>
        <v>0</v>
      </c>
      <c r="E2327" t="str">
        <f>'CTOS FICHA 904664'!C2328&amp;'CTOS FICHA 904664'!D2328&amp;'CTOS FICHA 904664'!E2328&amp;'CTOS FICHA 904664'!F2328&amp;'CTOS FICHA 904664'!G2328&amp;'CTOS FICHA 904664'!H2328&amp;'CTOS FICHA 904664'!I2328&amp;'CTOS FICHA 904664'!Q2328</f>
        <v/>
      </c>
      <c r="F2327" s="8">
        <f>+'CTOS FICHA 904664'!A2328</f>
        <v>0</v>
      </c>
      <c r="G2327" s="8">
        <f>+'CTOS FICHA 904664'!B2328</f>
        <v>0</v>
      </c>
      <c r="H2327" s="8">
        <f>+'CTOS FICHA 904664'!P2328</f>
        <v>0</v>
      </c>
    </row>
    <row r="2328" spans="1:8">
      <c r="A2328" t="str">
        <f>'CTOS FICHA 904946'!C2336&amp;'CTOS FICHA 904946'!D2336&amp;'CTOS FICHA 904946'!E2336&amp;'CTOS FICHA 904946'!F2336&amp;'CTOS FICHA 904946'!G2336&amp;'CTOS FICHA 904946'!H2336&amp;'CTOS FICHA 904946'!I2336</f>
        <v/>
      </c>
      <c r="B2328" s="8">
        <f>+'CTOS FICHA 904946'!A2336</f>
        <v>0</v>
      </c>
      <c r="C2328" s="8">
        <f>+'CTOS FICHA 904946'!B2336</f>
        <v>0</v>
      </c>
      <c r="D2328" s="8">
        <f>+'CTOS FICHA 904946'!P2336</f>
        <v>0</v>
      </c>
      <c r="E2328" t="str">
        <f>'CTOS FICHA 904664'!C2329&amp;'CTOS FICHA 904664'!D2329&amp;'CTOS FICHA 904664'!E2329&amp;'CTOS FICHA 904664'!F2329&amp;'CTOS FICHA 904664'!G2329&amp;'CTOS FICHA 904664'!H2329&amp;'CTOS FICHA 904664'!I2329&amp;'CTOS FICHA 904664'!Q2329</f>
        <v/>
      </c>
      <c r="F2328" s="8">
        <f>+'CTOS FICHA 904664'!A2329</f>
        <v>0</v>
      </c>
      <c r="G2328" s="8">
        <f>+'CTOS FICHA 904664'!B2329</f>
        <v>0</v>
      </c>
      <c r="H2328" s="8">
        <f>+'CTOS FICHA 904664'!P2329</f>
        <v>0</v>
      </c>
    </row>
    <row r="2329" spans="1:8">
      <c r="A2329" t="str">
        <f>'CTOS FICHA 904946'!C2337&amp;'CTOS FICHA 904946'!D2337&amp;'CTOS FICHA 904946'!E2337&amp;'CTOS FICHA 904946'!F2337&amp;'CTOS FICHA 904946'!G2337&amp;'CTOS FICHA 904946'!H2337&amp;'CTOS FICHA 904946'!I2337</f>
        <v/>
      </c>
      <c r="B2329" s="8">
        <f>+'CTOS FICHA 904946'!A2337</f>
        <v>0</v>
      </c>
      <c r="C2329" s="8">
        <f>+'CTOS FICHA 904946'!B2337</f>
        <v>0</v>
      </c>
      <c r="D2329" s="8">
        <f>+'CTOS FICHA 904946'!P2337</f>
        <v>0</v>
      </c>
      <c r="E2329" t="str">
        <f>'CTOS FICHA 904664'!C2330&amp;'CTOS FICHA 904664'!D2330&amp;'CTOS FICHA 904664'!E2330&amp;'CTOS FICHA 904664'!F2330&amp;'CTOS FICHA 904664'!G2330&amp;'CTOS FICHA 904664'!H2330&amp;'CTOS FICHA 904664'!I2330&amp;'CTOS FICHA 904664'!Q2330</f>
        <v/>
      </c>
      <c r="F2329" s="8">
        <f>+'CTOS FICHA 904664'!A2330</f>
        <v>0</v>
      </c>
      <c r="G2329" s="8">
        <f>+'CTOS FICHA 904664'!B2330</f>
        <v>0</v>
      </c>
      <c r="H2329" s="8">
        <f>+'CTOS FICHA 904664'!P2330</f>
        <v>0</v>
      </c>
    </row>
    <row r="2330" spans="1:8">
      <c r="A2330" t="str">
        <f>'CTOS FICHA 904946'!C2338&amp;'CTOS FICHA 904946'!D2338&amp;'CTOS FICHA 904946'!E2338&amp;'CTOS FICHA 904946'!F2338&amp;'CTOS FICHA 904946'!G2338&amp;'CTOS FICHA 904946'!H2338&amp;'CTOS FICHA 904946'!I2338</f>
        <v/>
      </c>
      <c r="B2330" s="8">
        <f>+'CTOS FICHA 904946'!A2338</f>
        <v>0</v>
      </c>
      <c r="C2330" s="8">
        <f>+'CTOS FICHA 904946'!B2338</f>
        <v>0</v>
      </c>
      <c r="D2330" s="8">
        <f>+'CTOS FICHA 904946'!P2338</f>
        <v>0</v>
      </c>
      <c r="E2330" t="str">
        <f>'CTOS FICHA 904664'!C2331&amp;'CTOS FICHA 904664'!D2331&amp;'CTOS FICHA 904664'!E2331&amp;'CTOS FICHA 904664'!F2331&amp;'CTOS FICHA 904664'!G2331&amp;'CTOS FICHA 904664'!H2331&amp;'CTOS FICHA 904664'!I2331&amp;'CTOS FICHA 904664'!Q2331</f>
        <v/>
      </c>
      <c r="F2330" s="8">
        <f>+'CTOS FICHA 904664'!A2331</f>
        <v>0</v>
      </c>
      <c r="G2330" s="8">
        <f>+'CTOS FICHA 904664'!B2331</f>
        <v>0</v>
      </c>
      <c r="H2330" s="8">
        <f>+'CTOS FICHA 904664'!P2331</f>
        <v>0</v>
      </c>
    </row>
    <row r="2331" spans="1:8">
      <c r="A2331" t="str">
        <f>'CTOS FICHA 904946'!C2339&amp;'CTOS FICHA 904946'!D2339&amp;'CTOS FICHA 904946'!E2339&amp;'CTOS FICHA 904946'!F2339&amp;'CTOS FICHA 904946'!G2339&amp;'CTOS FICHA 904946'!H2339&amp;'CTOS FICHA 904946'!I2339</f>
        <v/>
      </c>
      <c r="B2331" s="8">
        <f>+'CTOS FICHA 904946'!A2339</f>
        <v>0</v>
      </c>
      <c r="C2331" s="8">
        <f>+'CTOS FICHA 904946'!B2339</f>
        <v>0</v>
      </c>
      <c r="D2331" s="8">
        <f>+'CTOS FICHA 904946'!P2339</f>
        <v>0</v>
      </c>
      <c r="E2331" t="str">
        <f>'CTOS FICHA 904664'!C2332&amp;'CTOS FICHA 904664'!D2332&amp;'CTOS FICHA 904664'!E2332&amp;'CTOS FICHA 904664'!F2332&amp;'CTOS FICHA 904664'!G2332&amp;'CTOS FICHA 904664'!H2332&amp;'CTOS FICHA 904664'!I2332&amp;'CTOS FICHA 904664'!Q2332</f>
        <v/>
      </c>
      <c r="F2331" s="8">
        <f>+'CTOS FICHA 904664'!A2332</f>
        <v>0</v>
      </c>
      <c r="G2331" s="8">
        <f>+'CTOS FICHA 904664'!B2332</f>
        <v>0</v>
      </c>
      <c r="H2331" s="8">
        <f>+'CTOS FICHA 904664'!P2332</f>
        <v>0</v>
      </c>
    </row>
    <row r="2332" spans="1:8">
      <c r="A2332" t="str">
        <f>'CTOS FICHA 904946'!C2340&amp;'CTOS FICHA 904946'!D2340&amp;'CTOS FICHA 904946'!E2340&amp;'CTOS FICHA 904946'!F2340&amp;'CTOS FICHA 904946'!G2340&amp;'CTOS FICHA 904946'!H2340&amp;'CTOS FICHA 904946'!I2340</f>
        <v/>
      </c>
      <c r="B2332" s="8">
        <f>+'CTOS FICHA 904946'!A2340</f>
        <v>0</v>
      </c>
      <c r="C2332" s="8">
        <f>+'CTOS FICHA 904946'!B2340</f>
        <v>0</v>
      </c>
      <c r="D2332" s="8">
        <f>+'CTOS FICHA 904946'!P2340</f>
        <v>0</v>
      </c>
      <c r="E2332" t="str">
        <f>'CTOS FICHA 904664'!C2333&amp;'CTOS FICHA 904664'!D2333&amp;'CTOS FICHA 904664'!E2333&amp;'CTOS FICHA 904664'!F2333&amp;'CTOS FICHA 904664'!G2333&amp;'CTOS FICHA 904664'!H2333&amp;'CTOS FICHA 904664'!I2333&amp;'CTOS FICHA 904664'!Q2333</f>
        <v/>
      </c>
      <c r="F2332" s="8">
        <f>+'CTOS FICHA 904664'!A2333</f>
        <v>0</v>
      </c>
      <c r="G2332" s="8">
        <f>+'CTOS FICHA 904664'!B2333</f>
        <v>0</v>
      </c>
      <c r="H2332" s="8">
        <f>+'CTOS FICHA 904664'!P2333</f>
        <v>0</v>
      </c>
    </row>
    <row r="2333" spans="1:8">
      <c r="A2333" t="str">
        <f>'CTOS FICHA 904946'!C2341&amp;'CTOS FICHA 904946'!D2341&amp;'CTOS FICHA 904946'!E2341&amp;'CTOS FICHA 904946'!F2341&amp;'CTOS FICHA 904946'!G2341&amp;'CTOS FICHA 904946'!H2341&amp;'CTOS FICHA 904946'!I2341</f>
        <v/>
      </c>
      <c r="B2333" s="8">
        <f>+'CTOS FICHA 904946'!A2341</f>
        <v>0</v>
      </c>
      <c r="C2333" s="8">
        <f>+'CTOS FICHA 904946'!B2341</f>
        <v>0</v>
      </c>
      <c r="D2333" s="8">
        <f>+'CTOS FICHA 904946'!P2341</f>
        <v>0</v>
      </c>
      <c r="E2333" t="str">
        <f>'CTOS FICHA 904664'!C2334&amp;'CTOS FICHA 904664'!D2334&amp;'CTOS FICHA 904664'!E2334&amp;'CTOS FICHA 904664'!F2334&amp;'CTOS FICHA 904664'!G2334&amp;'CTOS FICHA 904664'!H2334&amp;'CTOS FICHA 904664'!I2334&amp;'CTOS FICHA 904664'!Q2334</f>
        <v/>
      </c>
      <c r="F2333" s="8">
        <f>+'CTOS FICHA 904664'!A2334</f>
        <v>0</v>
      </c>
      <c r="G2333" s="8">
        <f>+'CTOS FICHA 904664'!B2334</f>
        <v>0</v>
      </c>
      <c r="H2333" s="8">
        <f>+'CTOS FICHA 904664'!P2334</f>
        <v>0</v>
      </c>
    </row>
    <row r="2334" spans="1:8">
      <c r="A2334" t="str">
        <f>'CTOS FICHA 904946'!C2342&amp;'CTOS FICHA 904946'!D2342&amp;'CTOS FICHA 904946'!E2342&amp;'CTOS FICHA 904946'!F2342&amp;'CTOS FICHA 904946'!G2342&amp;'CTOS FICHA 904946'!H2342&amp;'CTOS FICHA 904946'!I2342</f>
        <v/>
      </c>
      <c r="B2334" s="8">
        <f>+'CTOS FICHA 904946'!A2342</f>
        <v>0</v>
      </c>
      <c r="C2334" s="8">
        <f>+'CTOS FICHA 904946'!B2342</f>
        <v>0</v>
      </c>
      <c r="D2334" s="8">
        <f>+'CTOS FICHA 904946'!P2342</f>
        <v>0</v>
      </c>
      <c r="E2334" t="str">
        <f>'CTOS FICHA 904664'!C2335&amp;'CTOS FICHA 904664'!D2335&amp;'CTOS FICHA 904664'!E2335&amp;'CTOS FICHA 904664'!F2335&amp;'CTOS FICHA 904664'!G2335&amp;'CTOS FICHA 904664'!H2335&amp;'CTOS FICHA 904664'!I2335&amp;'CTOS FICHA 904664'!Q2335</f>
        <v/>
      </c>
      <c r="F2334" s="8">
        <f>+'CTOS FICHA 904664'!A2335</f>
        <v>0</v>
      </c>
      <c r="G2334" s="8">
        <f>+'CTOS FICHA 904664'!B2335</f>
        <v>0</v>
      </c>
      <c r="H2334" s="8">
        <f>+'CTOS FICHA 904664'!P2335</f>
        <v>0</v>
      </c>
    </row>
    <row r="2335" spans="1:8">
      <c r="A2335" t="str">
        <f>'CTOS FICHA 904946'!C2343&amp;'CTOS FICHA 904946'!D2343&amp;'CTOS FICHA 904946'!E2343&amp;'CTOS FICHA 904946'!F2343&amp;'CTOS FICHA 904946'!G2343&amp;'CTOS FICHA 904946'!H2343&amp;'CTOS FICHA 904946'!I2343</f>
        <v/>
      </c>
      <c r="B2335" s="8">
        <f>+'CTOS FICHA 904946'!A2343</f>
        <v>0</v>
      </c>
      <c r="C2335" s="8">
        <f>+'CTOS FICHA 904946'!B2343</f>
        <v>0</v>
      </c>
      <c r="D2335" s="8">
        <f>+'CTOS FICHA 904946'!P2343</f>
        <v>0</v>
      </c>
      <c r="E2335" t="str">
        <f>'CTOS FICHA 904664'!C2336&amp;'CTOS FICHA 904664'!D2336&amp;'CTOS FICHA 904664'!E2336&amp;'CTOS FICHA 904664'!F2336&amp;'CTOS FICHA 904664'!G2336&amp;'CTOS FICHA 904664'!H2336&amp;'CTOS FICHA 904664'!I2336&amp;'CTOS FICHA 904664'!Q2336</f>
        <v/>
      </c>
      <c r="F2335" s="8">
        <f>+'CTOS FICHA 904664'!A2336</f>
        <v>0</v>
      </c>
      <c r="G2335" s="8">
        <f>+'CTOS FICHA 904664'!B2336</f>
        <v>0</v>
      </c>
      <c r="H2335" s="8">
        <f>+'CTOS FICHA 904664'!P2336</f>
        <v>0</v>
      </c>
    </row>
    <row r="2336" spans="1:8">
      <c r="A2336" t="str">
        <f>'CTOS FICHA 904946'!C2344&amp;'CTOS FICHA 904946'!D2344&amp;'CTOS FICHA 904946'!E2344&amp;'CTOS FICHA 904946'!F2344&amp;'CTOS FICHA 904946'!G2344&amp;'CTOS FICHA 904946'!H2344&amp;'CTOS FICHA 904946'!I2344</f>
        <v/>
      </c>
      <c r="B2336" s="8">
        <f>+'CTOS FICHA 904946'!A2344</f>
        <v>0</v>
      </c>
      <c r="C2336" s="8">
        <f>+'CTOS FICHA 904946'!B2344</f>
        <v>0</v>
      </c>
      <c r="D2336" s="8">
        <f>+'CTOS FICHA 904946'!P2344</f>
        <v>0</v>
      </c>
      <c r="E2336" t="str">
        <f>'CTOS FICHA 904664'!C2337&amp;'CTOS FICHA 904664'!D2337&amp;'CTOS FICHA 904664'!E2337&amp;'CTOS FICHA 904664'!F2337&amp;'CTOS FICHA 904664'!G2337&amp;'CTOS FICHA 904664'!H2337&amp;'CTOS FICHA 904664'!I2337&amp;'CTOS FICHA 904664'!Q2337</f>
        <v/>
      </c>
      <c r="F2336" s="8">
        <f>+'CTOS FICHA 904664'!A2337</f>
        <v>0</v>
      </c>
      <c r="G2336" s="8">
        <f>+'CTOS FICHA 904664'!B2337</f>
        <v>0</v>
      </c>
      <c r="H2336" s="8">
        <f>+'CTOS FICHA 904664'!P2337</f>
        <v>0</v>
      </c>
    </row>
    <row r="2337" spans="1:8">
      <c r="A2337" t="str">
        <f>'CTOS FICHA 904946'!C2345&amp;'CTOS FICHA 904946'!D2345&amp;'CTOS FICHA 904946'!E2345&amp;'CTOS FICHA 904946'!F2345&amp;'CTOS FICHA 904946'!G2345&amp;'CTOS FICHA 904946'!H2345&amp;'CTOS FICHA 904946'!I2345</f>
        <v/>
      </c>
      <c r="B2337" s="8">
        <f>+'CTOS FICHA 904946'!A2345</f>
        <v>0</v>
      </c>
      <c r="C2337" s="8">
        <f>+'CTOS FICHA 904946'!B2345</f>
        <v>0</v>
      </c>
      <c r="D2337" s="8">
        <f>+'CTOS FICHA 904946'!P2345</f>
        <v>0</v>
      </c>
      <c r="E2337" t="str">
        <f>'CTOS FICHA 904664'!C2338&amp;'CTOS FICHA 904664'!D2338&amp;'CTOS FICHA 904664'!E2338&amp;'CTOS FICHA 904664'!F2338&amp;'CTOS FICHA 904664'!G2338&amp;'CTOS FICHA 904664'!H2338&amp;'CTOS FICHA 904664'!I2338&amp;'CTOS FICHA 904664'!Q2338</f>
        <v/>
      </c>
      <c r="F2337" s="8">
        <f>+'CTOS FICHA 904664'!A2338</f>
        <v>0</v>
      </c>
      <c r="G2337" s="8">
        <f>+'CTOS FICHA 904664'!B2338</f>
        <v>0</v>
      </c>
      <c r="H2337" s="8">
        <f>+'CTOS FICHA 904664'!P2338</f>
        <v>0</v>
      </c>
    </row>
    <row r="2338" spans="1:8">
      <c r="A2338" t="str">
        <f>'CTOS FICHA 904946'!C2346&amp;'CTOS FICHA 904946'!D2346&amp;'CTOS FICHA 904946'!E2346&amp;'CTOS FICHA 904946'!F2346&amp;'CTOS FICHA 904946'!G2346&amp;'CTOS FICHA 904946'!H2346&amp;'CTOS FICHA 904946'!I2346</f>
        <v/>
      </c>
      <c r="B2338" s="8">
        <f>+'CTOS FICHA 904946'!A2346</f>
        <v>0</v>
      </c>
      <c r="C2338" s="8">
        <f>+'CTOS FICHA 904946'!B2346</f>
        <v>0</v>
      </c>
      <c r="D2338" s="8">
        <f>+'CTOS FICHA 904946'!P2346</f>
        <v>0</v>
      </c>
      <c r="E2338" t="str">
        <f>'CTOS FICHA 904664'!C2339&amp;'CTOS FICHA 904664'!D2339&amp;'CTOS FICHA 904664'!E2339&amp;'CTOS FICHA 904664'!F2339&amp;'CTOS FICHA 904664'!G2339&amp;'CTOS FICHA 904664'!H2339&amp;'CTOS FICHA 904664'!I2339&amp;'CTOS FICHA 904664'!Q2339</f>
        <v/>
      </c>
      <c r="F2338" s="8">
        <f>+'CTOS FICHA 904664'!A2339</f>
        <v>0</v>
      </c>
      <c r="G2338" s="8">
        <f>+'CTOS FICHA 904664'!B2339</f>
        <v>0</v>
      </c>
      <c r="H2338" s="8">
        <f>+'CTOS FICHA 904664'!P2339</f>
        <v>0</v>
      </c>
    </row>
    <row r="2339" spans="1:8">
      <c r="A2339" t="str">
        <f>'CTOS FICHA 904946'!C2347&amp;'CTOS FICHA 904946'!D2347&amp;'CTOS FICHA 904946'!E2347&amp;'CTOS FICHA 904946'!F2347&amp;'CTOS FICHA 904946'!G2347&amp;'CTOS FICHA 904946'!H2347&amp;'CTOS FICHA 904946'!I2347</f>
        <v/>
      </c>
      <c r="B2339" s="8">
        <f>+'CTOS FICHA 904946'!A2347</f>
        <v>0</v>
      </c>
      <c r="C2339" s="8">
        <f>+'CTOS FICHA 904946'!B2347</f>
        <v>0</v>
      </c>
      <c r="D2339" s="8">
        <f>+'CTOS FICHA 904946'!P2347</f>
        <v>0</v>
      </c>
      <c r="E2339" t="str">
        <f>'CTOS FICHA 904664'!C2340&amp;'CTOS FICHA 904664'!D2340&amp;'CTOS FICHA 904664'!E2340&amp;'CTOS FICHA 904664'!F2340&amp;'CTOS FICHA 904664'!G2340&amp;'CTOS FICHA 904664'!H2340&amp;'CTOS FICHA 904664'!I2340&amp;'CTOS FICHA 904664'!Q2340</f>
        <v/>
      </c>
      <c r="F2339" s="8">
        <f>+'CTOS FICHA 904664'!A2340</f>
        <v>0</v>
      </c>
      <c r="G2339" s="8">
        <f>+'CTOS FICHA 904664'!B2340</f>
        <v>0</v>
      </c>
      <c r="H2339" s="8">
        <f>+'CTOS FICHA 904664'!P2340</f>
        <v>0</v>
      </c>
    </row>
    <row r="2340" spans="1:8">
      <c r="A2340" t="str">
        <f>'CTOS FICHA 904946'!C2348&amp;'CTOS FICHA 904946'!D2348&amp;'CTOS FICHA 904946'!E2348&amp;'CTOS FICHA 904946'!F2348&amp;'CTOS FICHA 904946'!G2348&amp;'CTOS FICHA 904946'!H2348&amp;'CTOS FICHA 904946'!I2348</f>
        <v/>
      </c>
      <c r="B2340" s="8">
        <f>+'CTOS FICHA 904946'!A2348</f>
        <v>0</v>
      </c>
      <c r="C2340" s="8">
        <f>+'CTOS FICHA 904946'!B2348</f>
        <v>0</v>
      </c>
      <c r="D2340" s="8">
        <f>+'CTOS FICHA 904946'!P2348</f>
        <v>0</v>
      </c>
      <c r="E2340" t="str">
        <f>'CTOS FICHA 904664'!C2341&amp;'CTOS FICHA 904664'!D2341&amp;'CTOS FICHA 904664'!E2341&amp;'CTOS FICHA 904664'!F2341&amp;'CTOS FICHA 904664'!G2341&amp;'CTOS FICHA 904664'!H2341&amp;'CTOS FICHA 904664'!I2341&amp;'CTOS FICHA 904664'!Q2341</f>
        <v/>
      </c>
      <c r="F2340" s="8">
        <f>+'CTOS FICHA 904664'!A2341</f>
        <v>0</v>
      </c>
      <c r="G2340" s="8">
        <f>+'CTOS FICHA 904664'!B2341</f>
        <v>0</v>
      </c>
      <c r="H2340" s="8">
        <f>+'CTOS FICHA 904664'!P2341</f>
        <v>0</v>
      </c>
    </row>
    <row r="2341" spans="1:8">
      <c r="A2341" t="str">
        <f>'CTOS FICHA 904946'!C2349&amp;'CTOS FICHA 904946'!D2349&amp;'CTOS FICHA 904946'!E2349&amp;'CTOS FICHA 904946'!F2349&amp;'CTOS FICHA 904946'!G2349&amp;'CTOS FICHA 904946'!H2349&amp;'CTOS FICHA 904946'!I2349</f>
        <v/>
      </c>
      <c r="B2341" s="8">
        <f>+'CTOS FICHA 904946'!A2349</f>
        <v>0</v>
      </c>
      <c r="C2341" s="8">
        <f>+'CTOS FICHA 904946'!B2349</f>
        <v>0</v>
      </c>
      <c r="D2341" s="8">
        <f>+'CTOS FICHA 904946'!P2349</f>
        <v>0</v>
      </c>
      <c r="E2341" t="str">
        <f>'CTOS FICHA 904664'!C2342&amp;'CTOS FICHA 904664'!D2342&amp;'CTOS FICHA 904664'!E2342&amp;'CTOS FICHA 904664'!F2342&amp;'CTOS FICHA 904664'!G2342&amp;'CTOS FICHA 904664'!H2342&amp;'CTOS FICHA 904664'!I2342&amp;'CTOS FICHA 904664'!Q2342</f>
        <v/>
      </c>
      <c r="F2341" s="8">
        <f>+'CTOS FICHA 904664'!A2342</f>
        <v>0</v>
      </c>
      <c r="G2341" s="8">
        <f>+'CTOS FICHA 904664'!B2342</f>
        <v>0</v>
      </c>
      <c r="H2341" s="8">
        <f>+'CTOS FICHA 904664'!P2342</f>
        <v>0</v>
      </c>
    </row>
    <row r="2342" spans="1:8">
      <c r="A2342" t="str">
        <f>'CTOS FICHA 904946'!C2350&amp;'CTOS FICHA 904946'!D2350&amp;'CTOS FICHA 904946'!E2350&amp;'CTOS FICHA 904946'!F2350&amp;'CTOS FICHA 904946'!G2350&amp;'CTOS FICHA 904946'!H2350&amp;'CTOS FICHA 904946'!I2350</f>
        <v/>
      </c>
      <c r="B2342" s="8">
        <f>+'CTOS FICHA 904946'!A2350</f>
        <v>0</v>
      </c>
      <c r="C2342" s="8">
        <f>+'CTOS FICHA 904946'!B2350</f>
        <v>0</v>
      </c>
      <c r="D2342" s="8">
        <f>+'CTOS FICHA 904946'!P2350</f>
        <v>0</v>
      </c>
      <c r="E2342" t="str">
        <f>'CTOS FICHA 904664'!C2343&amp;'CTOS FICHA 904664'!D2343&amp;'CTOS FICHA 904664'!E2343&amp;'CTOS FICHA 904664'!F2343&amp;'CTOS FICHA 904664'!G2343&amp;'CTOS FICHA 904664'!H2343&amp;'CTOS FICHA 904664'!I2343&amp;'CTOS FICHA 904664'!Q2343</f>
        <v/>
      </c>
      <c r="F2342" s="8">
        <f>+'CTOS FICHA 904664'!A2343</f>
        <v>0</v>
      </c>
      <c r="G2342" s="8">
        <f>+'CTOS FICHA 904664'!B2343</f>
        <v>0</v>
      </c>
      <c r="H2342" s="8">
        <f>+'CTOS FICHA 904664'!P2343</f>
        <v>0</v>
      </c>
    </row>
    <row r="2343" spans="1:8">
      <c r="A2343" t="str">
        <f>'CTOS FICHA 904946'!C2351&amp;'CTOS FICHA 904946'!D2351&amp;'CTOS FICHA 904946'!E2351&amp;'CTOS FICHA 904946'!F2351&amp;'CTOS FICHA 904946'!G2351&amp;'CTOS FICHA 904946'!H2351&amp;'CTOS FICHA 904946'!I2351</f>
        <v/>
      </c>
      <c r="B2343" s="8">
        <f>+'CTOS FICHA 904946'!A2351</f>
        <v>0</v>
      </c>
      <c r="C2343" s="8">
        <f>+'CTOS FICHA 904946'!B2351</f>
        <v>0</v>
      </c>
      <c r="D2343" s="8">
        <f>+'CTOS FICHA 904946'!P2351</f>
        <v>0</v>
      </c>
      <c r="E2343" t="str">
        <f>'CTOS FICHA 904664'!C2344&amp;'CTOS FICHA 904664'!D2344&amp;'CTOS FICHA 904664'!E2344&amp;'CTOS FICHA 904664'!F2344&amp;'CTOS FICHA 904664'!G2344&amp;'CTOS FICHA 904664'!H2344&amp;'CTOS FICHA 904664'!I2344&amp;'CTOS FICHA 904664'!Q2344</f>
        <v/>
      </c>
      <c r="F2343" s="8">
        <f>+'CTOS FICHA 904664'!A2344</f>
        <v>0</v>
      </c>
      <c r="G2343" s="8">
        <f>+'CTOS FICHA 904664'!B2344</f>
        <v>0</v>
      </c>
      <c r="H2343" s="8">
        <f>+'CTOS FICHA 904664'!P2344</f>
        <v>0</v>
      </c>
    </row>
    <row r="2344" spans="1:8">
      <c r="A2344" t="str">
        <f>'CTOS FICHA 904946'!C2352&amp;'CTOS FICHA 904946'!D2352&amp;'CTOS FICHA 904946'!E2352&amp;'CTOS FICHA 904946'!F2352&amp;'CTOS FICHA 904946'!G2352&amp;'CTOS FICHA 904946'!H2352&amp;'CTOS FICHA 904946'!I2352</f>
        <v/>
      </c>
      <c r="B2344" s="8">
        <f>+'CTOS FICHA 904946'!A2352</f>
        <v>0</v>
      </c>
      <c r="C2344" s="8">
        <f>+'CTOS FICHA 904946'!B2352</f>
        <v>0</v>
      </c>
      <c r="D2344" s="8">
        <f>+'CTOS FICHA 904946'!P2352</f>
        <v>0</v>
      </c>
      <c r="E2344" t="str">
        <f>'CTOS FICHA 904664'!C2345&amp;'CTOS FICHA 904664'!D2345&amp;'CTOS FICHA 904664'!E2345&amp;'CTOS FICHA 904664'!F2345&amp;'CTOS FICHA 904664'!G2345&amp;'CTOS FICHA 904664'!H2345&amp;'CTOS FICHA 904664'!I2345&amp;'CTOS FICHA 904664'!Q2345</f>
        <v/>
      </c>
      <c r="F2344" s="8">
        <f>+'CTOS FICHA 904664'!A2345</f>
        <v>0</v>
      </c>
      <c r="G2344" s="8">
        <f>+'CTOS FICHA 904664'!B2345</f>
        <v>0</v>
      </c>
      <c r="H2344" s="8">
        <f>+'CTOS FICHA 904664'!P2345</f>
        <v>0</v>
      </c>
    </row>
    <row r="2345" spans="1:8">
      <c r="A2345" t="str">
        <f>'CTOS FICHA 904946'!C2353&amp;'CTOS FICHA 904946'!D2353&amp;'CTOS FICHA 904946'!E2353&amp;'CTOS FICHA 904946'!F2353&amp;'CTOS FICHA 904946'!G2353&amp;'CTOS FICHA 904946'!H2353&amp;'CTOS FICHA 904946'!I2353</f>
        <v/>
      </c>
      <c r="B2345" s="8">
        <f>+'CTOS FICHA 904946'!A2353</f>
        <v>0</v>
      </c>
      <c r="C2345" s="8">
        <f>+'CTOS FICHA 904946'!B2353</f>
        <v>0</v>
      </c>
      <c r="D2345" s="8">
        <f>+'CTOS FICHA 904946'!P2353</f>
        <v>0</v>
      </c>
      <c r="E2345" t="str">
        <f>'CTOS FICHA 904664'!C2346&amp;'CTOS FICHA 904664'!D2346&amp;'CTOS FICHA 904664'!E2346&amp;'CTOS FICHA 904664'!F2346&amp;'CTOS FICHA 904664'!G2346&amp;'CTOS FICHA 904664'!H2346&amp;'CTOS FICHA 904664'!I2346&amp;'CTOS FICHA 904664'!Q2346</f>
        <v/>
      </c>
      <c r="F2345" s="8">
        <f>+'CTOS FICHA 904664'!A2346</f>
        <v>0</v>
      </c>
      <c r="G2345" s="8">
        <f>+'CTOS FICHA 904664'!B2346</f>
        <v>0</v>
      </c>
      <c r="H2345" s="8">
        <f>+'CTOS FICHA 904664'!P2346</f>
        <v>0</v>
      </c>
    </row>
    <row r="2346" spans="1:8">
      <c r="A2346" t="str">
        <f>'CTOS FICHA 904946'!C2354&amp;'CTOS FICHA 904946'!D2354&amp;'CTOS FICHA 904946'!E2354&amp;'CTOS FICHA 904946'!F2354&amp;'CTOS FICHA 904946'!G2354&amp;'CTOS FICHA 904946'!H2354&amp;'CTOS FICHA 904946'!I2354</f>
        <v/>
      </c>
      <c r="B2346" s="8">
        <f>+'CTOS FICHA 904946'!A2354</f>
        <v>0</v>
      </c>
      <c r="C2346" s="8">
        <f>+'CTOS FICHA 904946'!B2354</f>
        <v>0</v>
      </c>
      <c r="D2346" s="8">
        <f>+'CTOS FICHA 904946'!P2354</f>
        <v>0</v>
      </c>
      <c r="E2346" t="str">
        <f>'CTOS FICHA 904664'!C2347&amp;'CTOS FICHA 904664'!D2347&amp;'CTOS FICHA 904664'!E2347&amp;'CTOS FICHA 904664'!F2347&amp;'CTOS FICHA 904664'!G2347&amp;'CTOS FICHA 904664'!H2347&amp;'CTOS FICHA 904664'!I2347&amp;'CTOS FICHA 904664'!Q2347</f>
        <v/>
      </c>
      <c r="F2346" s="8">
        <f>+'CTOS FICHA 904664'!A2347</f>
        <v>0</v>
      </c>
      <c r="G2346" s="8">
        <f>+'CTOS FICHA 904664'!B2347</f>
        <v>0</v>
      </c>
      <c r="H2346" s="8">
        <f>+'CTOS FICHA 904664'!P2347</f>
        <v>0</v>
      </c>
    </row>
    <row r="2347" spans="1:8">
      <c r="A2347" t="str">
        <f>'CTOS FICHA 904946'!C2355&amp;'CTOS FICHA 904946'!D2355&amp;'CTOS FICHA 904946'!E2355&amp;'CTOS FICHA 904946'!F2355&amp;'CTOS FICHA 904946'!G2355&amp;'CTOS FICHA 904946'!H2355&amp;'CTOS FICHA 904946'!I2355</f>
        <v/>
      </c>
      <c r="B2347" s="8">
        <f>+'CTOS FICHA 904946'!A2355</f>
        <v>0</v>
      </c>
      <c r="C2347" s="8">
        <f>+'CTOS FICHA 904946'!B2355</f>
        <v>0</v>
      </c>
      <c r="D2347" s="8">
        <f>+'CTOS FICHA 904946'!P2355</f>
        <v>0</v>
      </c>
      <c r="E2347" t="str">
        <f>'CTOS FICHA 904664'!C2348&amp;'CTOS FICHA 904664'!D2348&amp;'CTOS FICHA 904664'!E2348&amp;'CTOS FICHA 904664'!F2348&amp;'CTOS FICHA 904664'!G2348&amp;'CTOS FICHA 904664'!H2348&amp;'CTOS FICHA 904664'!I2348&amp;'CTOS FICHA 904664'!Q2348</f>
        <v/>
      </c>
      <c r="F2347" s="8">
        <f>+'CTOS FICHA 904664'!A2348</f>
        <v>0</v>
      </c>
      <c r="G2347" s="8">
        <f>+'CTOS FICHA 904664'!B2348</f>
        <v>0</v>
      </c>
      <c r="H2347" s="8">
        <f>+'CTOS FICHA 904664'!P2348</f>
        <v>0</v>
      </c>
    </row>
    <row r="2348" spans="1:8">
      <c r="A2348" t="str">
        <f>'CTOS FICHA 904946'!C2356&amp;'CTOS FICHA 904946'!D2356&amp;'CTOS FICHA 904946'!E2356&amp;'CTOS FICHA 904946'!F2356&amp;'CTOS FICHA 904946'!G2356&amp;'CTOS FICHA 904946'!H2356&amp;'CTOS FICHA 904946'!I2356</f>
        <v/>
      </c>
      <c r="B2348" s="8">
        <f>+'CTOS FICHA 904946'!A2356</f>
        <v>0</v>
      </c>
      <c r="C2348" s="8">
        <f>+'CTOS FICHA 904946'!B2356</f>
        <v>0</v>
      </c>
      <c r="D2348" s="8">
        <f>+'CTOS FICHA 904946'!P2356</f>
        <v>0</v>
      </c>
      <c r="E2348" t="str">
        <f>'CTOS FICHA 904664'!C2349&amp;'CTOS FICHA 904664'!D2349&amp;'CTOS FICHA 904664'!E2349&amp;'CTOS FICHA 904664'!F2349&amp;'CTOS FICHA 904664'!G2349&amp;'CTOS FICHA 904664'!H2349&amp;'CTOS FICHA 904664'!I2349&amp;'CTOS FICHA 904664'!Q2349</f>
        <v/>
      </c>
      <c r="F2348" s="8">
        <f>+'CTOS FICHA 904664'!A2349</f>
        <v>0</v>
      </c>
      <c r="G2348" s="8">
        <f>+'CTOS FICHA 904664'!B2349</f>
        <v>0</v>
      </c>
      <c r="H2348" s="8">
        <f>+'CTOS FICHA 904664'!P2349</f>
        <v>0</v>
      </c>
    </row>
    <row r="2349" spans="1:8">
      <c r="A2349" t="str">
        <f>'CTOS FICHA 904946'!C2357&amp;'CTOS FICHA 904946'!D2357&amp;'CTOS FICHA 904946'!E2357&amp;'CTOS FICHA 904946'!F2357&amp;'CTOS FICHA 904946'!G2357&amp;'CTOS FICHA 904946'!H2357&amp;'CTOS FICHA 904946'!I2357</f>
        <v/>
      </c>
      <c r="B2349" s="8">
        <f>+'CTOS FICHA 904946'!A2357</f>
        <v>0</v>
      </c>
      <c r="C2349" s="8">
        <f>+'CTOS FICHA 904946'!B2357</f>
        <v>0</v>
      </c>
      <c r="D2349" s="8">
        <f>+'CTOS FICHA 904946'!P2357</f>
        <v>0</v>
      </c>
      <c r="E2349" t="str">
        <f>'CTOS FICHA 904664'!C2350&amp;'CTOS FICHA 904664'!D2350&amp;'CTOS FICHA 904664'!E2350&amp;'CTOS FICHA 904664'!F2350&amp;'CTOS FICHA 904664'!G2350&amp;'CTOS FICHA 904664'!H2350&amp;'CTOS FICHA 904664'!I2350&amp;'CTOS FICHA 904664'!Q2350</f>
        <v/>
      </c>
      <c r="F2349" s="8">
        <f>+'CTOS FICHA 904664'!A2350</f>
        <v>0</v>
      </c>
      <c r="G2349" s="8">
        <f>+'CTOS FICHA 904664'!B2350</f>
        <v>0</v>
      </c>
      <c r="H2349" s="8">
        <f>+'CTOS FICHA 904664'!P2350</f>
        <v>0</v>
      </c>
    </row>
    <row r="2350" spans="1:8">
      <c r="A2350" t="str">
        <f>'CTOS FICHA 904946'!C2358&amp;'CTOS FICHA 904946'!D2358&amp;'CTOS FICHA 904946'!E2358&amp;'CTOS FICHA 904946'!F2358&amp;'CTOS FICHA 904946'!G2358&amp;'CTOS FICHA 904946'!H2358&amp;'CTOS FICHA 904946'!I2358</f>
        <v/>
      </c>
      <c r="B2350" s="8">
        <f>+'CTOS FICHA 904946'!A2358</f>
        <v>0</v>
      </c>
      <c r="C2350" s="8">
        <f>+'CTOS FICHA 904946'!B2358</f>
        <v>0</v>
      </c>
      <c r="D2350" s="8">
        <f>+'CTOS FICHA 904946'!P2358</f>
        <v>0</v>
      </c>
      <c r="E2350" t="str">
        <f>'CTOS FICHA 904664'!C2351&amp;'CTOS FICHA 904664'!D2351&amp;'CTOS FICHA 904664'!E2351&amp;'CTOS FICHA 904664'!F2351&amp;'CTOS FICHA 904664'!G2351&amp;'CTOS FICHA 904664'!H2351&amp;'CTOS FICHA 904664'!I2351&amp;'CTOS FICHA 904664'!Q2351</f>
        <v/>
      </c>
      <c r="F2350" s="8">
        <f>+'CTOS FICHA 904664'!A2351</f>
        <v>0</v>
      </c>
      <c r="G2350" s="8">
        <f>+'CTOS FICHA 904664'!B2351</f>
        <v>0</v>
      </c>
      <c r="H2350" s="8">
        <f>+'CTOS FICHA 904664'!P2351</f>
        <v>0</v>
      </c>
    </row>
    <row r="2351" spans="1:8">
      <c r="A2351" t="str">
        <f>'CTOS FICHA 904946'!C2359&amp;'CTOS FICHA 904946'!D2359&amp;'CTOS FICHA 904946'!E2359&amp;'CTOS FICHA 904946'!F2359&amp;'CTOS FICHA 904946'!G2359&amp;'CTOS FICHA 904946'!H2359&amp;'CTOS FICHA 904946'!I2359</f>
        <v/>
      </c>
      <c r="B2351" s="8">
        <f>+'CTOS FICHA 904946'!A2359</f>
        <v>0</v>
      </c>
      <c r="C2351" s="8">
        <f>+'CTOS FICHA 904946'!B2359</f>
        <v>0</v>
      </c>
      <c r="D2351" s="8">
        <f>+'CTOS FICHA 904946'!P2359</f>
        <v>0</v>
      </c>
      <c r="E2351" t="str">
        <f>'CTOS FICHA 904664'!C2352&amp;'CTOS FICHA 904664'!D2352&amp;'CTOS FICHA 904664'!E2352&amp;'CTOS FICHA 904664'!F2352&amp;'CTOS FICHA 904664'!G2352&amp;'CTOS FICHA 904664'!H2352&amp;'CTOS FICHA 904664'!I2352&amp;'CTOS FICHA 904664'!Q2352</f>
        <v/>
      </c>
      <c r="F2351" s="8">
        <f>+'CTOS FICHA 904664'!A2352</f>
        <v>0</v>
      </c>
      <c r="G2351" s="8">
        <f>+'CTOS FICHA 904664'!B2352</f>
        <v>0</v>
      </c>
      <c r="H2351" s="8">
        <f>+'CTOS FICHA 904664'!P2352</f>
        <v>0</v>
      </c>
    </row>
    <row r="2352" spans="1:8">
      <c r="A2352" t="str">
        <f>'CTOS FICHA 904946'!C2360&amp;'CTOS FICHA 904946'!D2360&amp;'CTOS FICHA 904946'!E2360&amp;'CTOS FICHA 904946'!F2360&amp;'CTOS FICHA 904946'!G2360&amp;'CTOS FICHA 904946'!H2360&amp;'CTOS FICHA 904946'!I2360</f>
        <v/>
      </c>
      <c r="B2352" s="8">
        <f>+'CTOS FICHA 904946'!A2360</f>
        <v>0</v>
      </c>
      <c r="C2352" s="8">
        <f>+'CTOS FICHA 904946'!B2360</f>
        <v>0</v>
      </c>
      <c r="D2352" s="8">
        <f>+'CTOS FICHA 904946'!P2360</f>
        <v>0</v>
      </c>
      <c r="E2352" t="str">
        <f>'CTOS FICHA 904664'!C2353&amp;'CTOS FICHA 904664'!D2353&amp;'CTOS FICHA 904664'!E2353&amp;'CTOS FICHA 904664'!F2353&amp;'CTOS FICHA 904664'!G2353&amp;'CTOS FICHA 904664'!H2353&amp;'CTOS FICHA 904664'!I2353&amp;'CTOS FICHA 904664'!Q2353</f>
        <v/>
      </c>
      <c r="F2352" s="8">
        <f>+'CTOS FICHA 904664'!A2353</f>
        <v>0</v>
      </c>
      <c r="G2352" s="8">
        <f>+'CTOS FICHA 904664'!B2353</f>
        <v>0</v>
      </c>
      <c r="H2352" s="8">
        <f>+'CTOS FICHA 904664'!P2353</f>
        <v>0</v>
      </c>
    </row>
    <row r="2353" spans="1:8">
      <c r="A2353" t="str">
        <f>'CTOS FICHA 904946'!C2361&amp;'CTOS FICHA 904946'!D2361&amp;'CTOS FICHA 904946'!E2361&amp;'CTOS FICHA 904946'!F2361&amp;'CTOS FICHA 904946'!G2361&amp;'CTOS FICHA 904946'!H2361&amp;'CTOS FICHA 904946'!I2361</f>
        <v/>
      </c>
      <c r="B2353" s="8">
        <f>+'CTOS FICHA 904946'!A2361</f>
        <v>0</v>
      </c>
      <c r="C2353" s="8">
        <f>+'CTOS FICHA 904946'!B2361</f>
        <v>0</v>
      </c>
      <c r="D2353" s="8">
        <f>+'CTOS FICHA 904946'!P2361</f>
        <v>0</v>
      </c>
      <c r="E2353" t="str">
        <f>'CTOS FICHA 904664'!C2354&amp;'CTOS FICHA 904664'!D2354&amp;'CTOS FICHA 904664'!E2354&amp;'CTOS FICHA 904664'!F2354&amp;'CTOS FICHA 904664'!G2354&amp;'CTOS FICHA 904664'!H2354&amp;'CTOS FICHA 904664'!I2354&amp;'CTOS FICHA 904664'!Q2354</f>
        <v/>
      </c>
      <c r="F2353" s="8">
        <f>+'CTOS FICHA 904664'!A2354</f>
        <v>0</v>
      </c>
      <c r="G2353" s="8">
        <f>+'CTOS FICHA 904664'!B2354</f>
        <v>0</v>
      </c>
      <c r="H2353" s="8">
        <f>+'CTOS FICHA 904664'!P2354</f>
        <v>0</v>
      </c>
    </row>
    <row r="2354" spans="1:8">
      <c r="A2354" t="str">
        <f>'CTOS FICHA 904946'!C2362&amp;'CTOS FICHA 904946'!D2362&amp;'CTOS FICHA 904946'!E2362&amp;'CTOS FICHA 904946'!F2362&amp;'CTOS FICHA 904946'!G2362&amp;'CTOS FICHA 904946'!H2362&amp;'CTOS FICHA 904946'!I2362</f>
        <v/>
      </c>
      <c r="B2354" s="8">
        <f>+'CTOS FICHA 904946'!A2362</f>
        <v>0</v>
      </c>
      <c r="C2354" s="8">
        <f>+'CTOS FICHA 904946'!B2362</f>
        <v>0</v>
      </c>
      <c r="D2354" s="8">
        <f>+'CTOS FICHA 904946'!P2362</f>
        <v>0</v>
      </c>
      <c r="E2354" t="str">
        <f>'CTOS FICHA 904664'!C2355&amp;'CTOS FICHA 904664'!D2355&amp;'CTOS FICHA 904664'!E2355&amp;'CTOS FICHA 904664'!F2355&amp;'CTOS FICHA 904664'!G2355&amp;'CTOS FICHA 904664'!H2355&amp;'CTOS FICHA 904664'!I2355&amp;'CTOS FICHA 904664'!Q2355</f>
        <v/>
      </c>
      <c r="F2354" s="8">
        <f>+'CTOS FICHA 904664'!A2355</f>
        <v>0</v>
      </c>
      <c r="G2354" s="8">
        <f>+'CTOS FICHA 904664'!B2355</f>
        <v>0</v>
      </c>
      <c r="H2354" s="8">
        <f>+'CTOS FICHA 904664'!P2355</f>
        <v>0</v>
      </c>
    </row>
    <row r="2355" spans="1:8">
      <c r="A2355" t="str">
        <f>'CTOS FICHA 904946'!C2363&amp;'CTOS FICHA 904946'!D2363&amp;'CTOS FICHA 904946'!E2363&amp;'CTOS FICHA 904946'!F2363&amp;'CTOS FICHA 904946'!G2363&amp;'CTOS FICHA 904946'!H2363&amp;'CTOS FICHA 904946'!I2363</f>
        <v/>
      </c>
      <c r="B2355" s="8">
        <f>+'CTOS FICHA 904946'!A2363</f>
        <v>0</v>
      </c>
      <c r="C2355" s="8">
        <f>+'CTOS FICHA 904946'!B2363</f>
        <v>0</v>
      </c>
      <c r="D2355" s="8">
        <f>+'CTOS FICHA 904946'!P2363</f>
        <v>0</v>
      </c>
      <c r="E2355" t="str">
        <f>'CTOS FICHA 904664'!C2356&amp;'CTOS FICHA 904664'!D2356&amp;'CTOS FICHA 904664'!E2356&amp;'CTOS FICHA 904664'!F2356&amp;'CTOS FICHA 904664'!G2356&amp;'CTOS FICHA 904664'!H2356&amp;'CTOS FICHA 904664'!I2356&amp;'CTOS FICHA 904664'!Q2356</f>
        <v/>
      </c>
      <c r="F2355" s="8">
        <f>+'CTOS FICHA 904664'!A2356</f>
        <v>0</v>
      </c>
      <c r="G2355" s="8">
        <f>+'CTOS FICHA 904664'!B2356</f>
        <v>0</v>
      </c>
      <c r="H2355" s="8">
        <f>+'CTOS FICHA 904664'!P2356</f>
        <v>0</v>
      </c>
    </row>
    <row r="2356" spans="1:8">
      <c r="A2356" t="str">
        <f>'CTOS FICHA 904946'!C2364&amp;'CTOS FICHA 904946'!D2364&amp;'CTOS FICHA 904946'!E2364&amp;'CTOS FICHA 904946'!F2364&amp;'CTOS FICHA 904946'!G2364&amp;'CTOS FICHA 904946'!H2364&amp;'CTOS FICHA 904946'!I2364</f>
        <v/>
      </c>
      <c r="B2356" s="8">
        <f>+'CTOS FICHA 904946'!A2364</f>
        <v>0</v>
      </c>
      <c r="C2356" s="8">
        <f>+'CTOS FICHA 904946'!B2364</f>
        <v>0</v>
      </c>
      <c r="D2356" s="8">
        <f>+'CTOS FICHA 904946'!P2364</f>
        <v>0</v>
      </c>
      <c r="E2356" t="str">
        <f>'CTOS FICHA 904664'!C2357&amp;'CTOS FICHA 904664'!D2357&amp;'CTOS FICHA 904664'!E2357&amp;'CTOS FICHA 904664'!F2357&amp;'CTOS FICHA 904664'!G2357&amp;'CTOS FICHA 904664'!H2357&amp;'CTOS FICHA 904664'!I2357&amp;'CTOS FICHA 904664'!Q2357</f>
        <v/>
      </c>
      <c r="F2356" s="8">
        <f>+'CTOS FICHA 904664'!A2357</f>
        <v>0</v>
      </c>
      <c r="G2356" s="8">
        <f>+'CTOS FICHA 904664'!B2357</f>
        <v>0</v>
      </c>
      <c r="H2356" s="8">
        <f>+'CTOS FICHA 904664'!P2357</f>
        <v>0</v>
      </c>
    </row>
    <row r="2357" spans="1:8">
      <c r="A2357" t="str">
        <f>'CTOS FICHA 904946'!C2365&amp;'CTOS FICHA 904946'!D2365&amp;'CTOS FICHA 904946'!E2365&amp;'CTOS FICHA 904946'!F2365&amp;'CTOS FICHA 904946'!G2365&amp;'CTOS FICHA 904946'!H2365&amp;'CTOS FICHA 904946'!I2365</f>
        <v/>
      </c>
      <c r="B2357" s="8">
        <f>+'CTOS FICHA 904946'!A2365</f>
        <v>0</v>
      </c>
      <c r="C2357" s="8">
        <f>+'CTOS FICHA 904946'!B2365</f>
        <v>0</v>
      </c>
      <c r="D2357" s="8">
        <f>+'CTOS FICHA 904946'!P2365</f>
        <v>0</v>
      </c>
      <c r="E2357" t="str">
        <f>'CTOS FICHA 904664'!C2358&amp;'CTOS FICHA 904664'!D2358&amp;'CTOS FICHA 904664'!E2358&amp;'CTOS FICHA 904664'!F2358&amp;'CTOS FICHA 904664'!G2358&amp;'CTOS FICHA 904664'!H2358&amp;'CTOS FICHA 904664'!I2358&amp;'CTOS FICHA 904664'!Q2358</f>
        <v/>
      </c>
      <c r="F2357" s="8">
        <f>+'CTOS FICHA 904664'!A2358</f>
        <v>0</v>
      </c>
      <c r="G2357" s="8">
        <f>+'CTOS FICHA 904664'!B2358</f>
        <v>0</v>
      </c>
      <c r="H2357" s="8">
        <f>+'CTOS FICHA 904664'!P2358</f>
        <v>0</v>
      </c>
    </row>
    <row r="2358" spans="1:8">
      <c r="A2358" t="str">
        <f>'CTOS FICHA 904946'!C2366&amp;'CTOS FICHA 904946'!D2366&amp;'CTOS FICHA 904946'!E2366&amp;'CTOS FICHA 904946'!F2366&amp;'CTOS FICHA 904946'!G2366&amp;'CTOS FICHA 904946'!H2366&amp;'CTOS FICHA 904946'!I2366</f>
        <v/>
      </c>
      <c r="B2358" s="8">
        <f>+'CTOS FICHA 904946'!A2366</f>
        <v>0</v>
      </c>
      <c r="C2358" s="8">
        <f>+'CTOS FICHA 904946'!B2366</f>
        <v>0</v>
      </c>
      <c r="D2358" s="8">
        <f>+'CTOS FICHA 904946'!P2366</f>
        <v>0</v>
      </c>
      <c r="E2358" t="str">
        <f>'CTOS FICHA 904664'!C2359&amp;'CTOS FICHA 904664'!D2359&amp;'CTOS FICHA 904664'!E2359&amp;'CTOS FICHA 904664'!F2359&amp;'CTOS FICHA 904664'!G2359&amp;'CTOS FICHA 904664'!H2359&amp;'CTOS FICHA 904664'!I2359&amp;'CTOS FICHA 904664'!Q2359</f>
        <v/>
      </c>
      <c r="F2358" s="8">
        <f>+'CTOS FICHA 904664'!A2359</f>
        <v>0</v>
      </c>
      <c r="G2358" s="8">
        <f>+'CTOS FICHA 904664'!B2359</f>
        <v>0</v>
      </c>
      <c r="H2358" s="8">
        <f>+'CTOS FICHA 904664'!P2359</f>
        <v>0</v>
      </c>
    </row>
    <row r="2359" spans="1:8">
      <c r="A2359" t="str">
        <f>'CTOS FICHA 904946'!C2367&amp;'CTOS FICHA 904946'!D2367&amp;'CTOS FICHA 904946'!E2367&amp;'CTOS FICHA 904946'!F2367&amp;'CTOS FICHA 904946'!G2367&amp;'CTOS FICHA 904946'!H2367&amp;'CTOS FICHA 904946'!I2367</f>
        <v/>
      </c>
      <c r="B2359" s="8">
        <f>+'CTOS FICHA 904946'!A2367</f>
        <v>0</v>
      </c>
      <c r="C2359" s="8">
        <f>+'CTOS FICHA 904946'!B2367</f>
        <v>0</v>
      </c>
      <c r="D2359" s="8">
        <f>+'CTOS FICHA 904946'!P2367</f>
        <v>0</v>
      </c>
      <c r="E2359" t="str">
        <f>'CTOS FICHA 904664'!C2360&amp;'CTOS FICHA 904664'!D2360&amp;'CTOS FICHA 904664'!E2360&amp;'CTOS FICHA 904664'!F2360&amp;'CTOS FICHA 904664'!G2360&amp;'CTOS FICHA 904664'!H2360&amp;'CTOS FICHA 904664'!I2360&amp;'CTOS FICHA 904664'!Q2360</f>
        <v/>
      </c>
      <c r="F2359" s="8">
        <f>+'CTOS FICHA 904664'!A2360</f>
        <v>0</v>
      </c>
      <c r="G2359" s="8">
        <f>+'CTOS FICHA 904664'!B2360</f>
        <v>0</v>
      </c>
      <c r="H2359" s="8">
        <f>+'CTOS FICHA 904664'!P2360</f>
        <v>0</v>
      </c>
    </row>
    <row r="2360" spans="1:8">
      <c r="A2360" t="str">
        <f>'CTOS FICHA 904946'!C2368&amp;'CTOS FICHA 904946'!D2368&amp;'CTOS FICHA 904946'!E2368&amp;'CTOS FICHA 904946'!F2368&amp;'CTOS FICHA 904946'!G2368&amp;'CTOS FICHA 904946'!H2368&amp;'CTOS FICHA 904946'!I2368</f>
        <v/>
      </c>
      <c r="B2360" s="8">
        <f>+'CTOS FICHA 904946'!A2368</f>
        <v>0</v>
      </c>
      <c r="C2360" s="8">
        <f>+'CTOS FICHA 904946'!B2368</f>
        <v>0</v>
      </c>
      <c r="D2360" s="8">
        <f>+'CTOS FICHA 904946'!P2368</f>
        <v>0</v>
      </c>
      <c r="E2360" t="str">
        <f>'CTOS FICHA 904664'!C2361&amp;'CTOS FICHA 904664'!D2361&amp;'CTOS FICHA 904664'!E2361&amp;'CTOS FICHA 904664'!F2361&amp;'CTOS FICHA 904664'!G2361&amp;'CTOS FICHA 904664'!H2361&amp;'CTOS FICHA 904664'!I2361&amp;'CTOS FICHA 904664'!Q2361</f>
        <v/>
      </c>
      <c r="F2360" s="8">
        <f>+'CTOS FICHA 904664'!A2361</f>
        <v>0</v>
      </c>
      <c r="G2360" s="8">
        <f>+'CTOS FICHA 904664'!B2361</f>
        <v>0</v>
      </c>
      <c r="H2360" s="8">
        <f>+'CTOS FICHA 904664'!P2361</f>
        <v>0</v>
      </c>
    </row>
    <row r="2361" spans="1:8">
      <c r="A2361" t="str">
        <f>'CTOS FICHA 904946'!C2369&amp;'CTOS FICHA 904946'!D2369&amp;'CTOS FICHA 904946'!E2369&amp;'CTOS FICHA 904946'!F2369&amp;'CTOS FICHA 904946'!G2369&amp;'CTOS FICHA 904946'!H2369&amp;'CTOS FICHA 904946'!I2369</f>
        <v/>
      </c>
      <c r="B2361" s="8">
        <f>+'CTOS FICHA 904946'!A2369</f>
        <v>0</v>
      </c>
      <c r="C2361" s="8">
        <f>+'CTOS FICHA 904946'!B2369</f>
        <v>0</v>
      </c>
      <c r="D2361" s="8">
        <f>+'CTOS FICHA 904946'!P2369</f>
        <v>0</v>
      </c>
      <c r="E2361" t="str">
        <f>'CTOS FICHA 904664'!C2362&amp;'CTOS FICHA 904664'!D2362&amp;'CTOS FICHA 904664'!E2362&amp;'CTOS FICHA 904664'!F2362&amp;'CTOS FICHA 904664'!G2362&amp;'CTOS FICHA 904664'!H2362&amp;'CTOS FICHA 904664'!I2362&amp;'CTOS FICHA 904664'!Q2362</f>
        <v/>
      </c>
      <c r="F2361" s="8">
        <f>+'CTOS FICHA 904664'!A2362</f>
        <v>0</v>
      </c>
      <c r="G2361" s="8">
        <f>+'CTOS FICHA 904664'!B2362</f>
        <v>0</v>
      </c>
      <c r="H2361" s="8">
        <f>+'CTOS FICHA 904664'!P2362</f>
        <v>0</v>
      </c>
    </row>
    <row r="2362" spans="1:8">
      <c r="A2362" t="str">
        <f>'CTOS FICHA 904946'!C2370&amp;'CTOS FICHA 904946'!D2370&amp;'CTOS FICHA 904946'!E2370&amp;'CTOS FICHA 904946'!F2370&amp;'CTOS FICHA 904946'!G2370&amp;'CTOS FICHA 904946'!H2370&amp;'CTOS FICHA 904946'!I2370</f>
        <v/>
      </c>
      <c r="B2362" s="8">
        <f>+'CTOS FICHA 904946'!A2370</f>
        <v>0</v>
      </c>
      <c r="C2362" s="8">
        <f>+'CTOS FICHA 904946'!B2370</f>
        <v>0</v>
      </c>
      <c r="D2362" s="8">
        <f>+'CTOS FICHA 904946'!P2370</f>
        <v>0</v>
      </c>
      <c r="E2362" t="str">
        <f>'CTOS FICHA 904664'!C2363&amp;'CTOS FICHA 904664'!D2363&amp;'CTOS FICHA 904664'!E2363&amp;'CTOS FICHA 904664'!F2363&amp;'CTOS FICHA 904664'!G2363&amp;'CTOS FICHA 904664'!H2363&amp;'CTOS FICHA 904664'!I2363&amp;'CTOS FICHA 904664'!Q2363</f>
        <v/>
      </c>
      <c r="F2362" s="8">
        <f>+'CTOS FICHA 904664'!A2363</f>
        <v>0</v>
      </c>
      <c r="G2362" s="8">
        <f>+'CTOS FICHA 904664'!B2363</f>
        <v>0</v>
      </c>
      <c r="H2362" s="8">
        <f>+'CTOS FICHA 904664'!P2363</f>
        <v>0</v>
      </c>
    </row>
    <row r="2363" spans="1:8">
      <c r="A2363" t="str">
        <f>'CTOS FICHA 904946'!C2371&amp;'CTOS FICHA 904946'!D2371&amp;'CTOS FICHA 904946'!E2371&amp;'CTOS FICHA 904946'!F2371&amp;'CTOS FICHA 904946'!G2371&amp;'CTOS FICHA 904946'!H2371&amp;'CTOS FICHA 904946'!I2371</f>
        <v/>
      </c>
      <c r="B2363" s="8">
        <f>+'CTOS FICHA 904946'!A2371</f>
        <v>0</v>
      </c>
      <c r="C2363" s="8">
        <f>+'CTOS FICHA 904946'!B2371</f>
        <v>0</v>
      </c>
      <c r="D2363" s="8">
        <f>+'CTOS FICHA 904946'!P2371</f>
        <v>0</v>
      </c>
      <c r="E2363" t="str">
        <f>'CTOS FICHA 904664'!C2364&amp;'CTOS FICHA 904664'!D2364&amp;'CTOS FICHA 904664'!E2364&amp;'CTOS FICHA 904664'!F2364&amp;'CTOS FICHA 904664'!G2364&amp;'CTOS FICHA 904664'!H2364&amp;'CTOS FICHA 904664'!I2364&amp;'CTOS FICHA 904664'!Q2364</f>
        <v/>
      </c>
      <c r="F2363" s="8">
        <f>+'CTOS FICHA 904664'!A2364</f>
        <v>0</v>
      </c>
      <c r="G2363" s="8">
        <f>+'CTOS FICHA 904664'!B2364</f>
        <v>0</v>
      </c>
      <c r="H2363" s="8">
        <f>+'CTOS FICHA 904664'!P2364</f>
        <v>0</v>
      </c>
    </row>
    <row r="2364" spans="1:8">
      <c r="A2364" t="str">
        <f>'CTOS FICHA 904946'!C2372&amp;'CTOS FICHA 904946'!D2372&amp;'CTOS FICHA 904946'!E2372&amp;'CTOS FICHA 904946'!F2372&amp;'CTOS FICHA 904946'!G2372&amp;'CTOS FICHA 904946'!H2372&amp;'CTOS FICHA 904946'!I2372</f>
        <v/>
      </c>
      <c r="B2364" s="8">
        <f>+'CTOS FICHA 904946'!A2372</f>
        <v>0</v>
      </c>
      <c r="C2364" s="8">
        <f>+'CTOS FICHA 904946'!B2372</f>
        <v>0</v>
      </c>
      <c r="D2364" s="8">
        <f>+'CTOS FICHA 904946'!P2372</f>
        <v>0</v>
      </c>
      <c r="E2364" t="str">
        <f>'CTOS FICHA 904664'!C2365&amp;'CTOS FICHA 904664'!D2365&amp;'CTOS FICHA 904664'!E2365&amp;'CTOS FICHA 904664'!F2365&amp;'CTOS FICHA 904664'!G2365&amp;'CTOS FICHA 904664'!H2365&amp;'CTOS FICHA 904664'!I2365&amp;'CTOS FICHA 904664'!Q2365</f>
        <v/>
      </c>
      <c r="F2364" s="8">
        <f>+'CTOS FICHA 904664'!A2365</f>
        <v>0</v>
      </c>
      <c r="G2364" s="8">
        <f>+'CTOS FICHA 904664'!B2365</f>
        <v>0</v>
      </c>
      <c r="H2364" s="8">
        <f>+'CTOS FICHA 904664'!P2365</f>
        <v>0</v>
      </c>
    </row>
    <row r="2365" spans="1:8">
      <c r="A2365" t="str">
        <f>'CTOS FICHA 904946'!C2373&amp;'CTOS FICHA 904946'!D2373&amp;'CTOS FICHA 904946'!E2373&amp;'CTOS FICHA 904946'!F2373&amp;'CTOS FICHA 904946'!G2373&amp;'CTOS FICHA 904946'!H2373&amp;'CTOS FICHA 904946'!I2373</f>
        <v/>
      </c>
      <c r="B2365" s="8">
        <f>+'CTOS FICHA 904946'!A2373</f>
        <v>0</v>
      </c>
      <c r="C2365" s="8">
        <f>+'CTOS FICHA 904946'!B2373</f>
        <v>0</v>
      </c>
      <c r="D2365" s="8">
        <f>+'CTOS FICHA 904946'!P2373</f>
        <v>0</v>
      </c>
      <c r="E2365" t="str">
        <f>'CTOS FICHA 904664'!C2366&amp;'CTOS FICHA 904664'!D2366&amp;'CTOS FICHA 904664'!E2366&amp;'CTOS FICHA 904664'!F2366&amp;'CTOS FICHA 904664'!G2366&amp;'CTOS FICHA 904664'!H2366&amp;'CTOS FICHA 904664'!I2366&amp;'CTOS FICHA 904664'!Q2366</f>
        <v/>
      </c>
      <c r="F2365" s="8">
        <f>+'CTOS FICHA 904664'!A2366</f>
        <v>0</v>
      </c>
      <c r="G2365" s="8">
        <f>+'CTOS FICHA 904664'!B2366</f>
        <v>0</v>
      </c>
      <c r="H2365" s="8">
        <f>+'CTOS FICHA 904664'!P2366</f>
        <v>0</v>
      </c>
    </row>
    <row r="2366" spans="1:8">
      <c r="A2366" t="str">
        <f>'CTOS FICHA 904946'!C2374&amp;'CTOS FICHA 904946'!D2374&amp;'CTOS FICHA 904946'!E2374&amp;'CTOS FICHA 904946'!F2374&amp;'CTOS FICHA 904946'!G2374&amp;'CTOS FICHA 904946'!H2374&amp;'CTOS FICHA 904946'!I2374</f>
        <v/>
      </c>
      <c r="B2366" s="8">
        <f>+'CTOS FICHA 904946'!A2374</f>
        <v>0</v>
      </c>
      <c r="C2366" s="8">
        <f>+'CTOS FICHA 904946'!B2374</f>
        <v>0</v>
      </c>
      <c r="D2366" s="8">
        <f>+'CTOS FICHA 904946'!P2374</f>
        <v>0</v>
      </c>
      <c r="E2366" t="str">
        <f>'CTOS FICHA 904664'!C2367&amp;'CTOS FICHA 904664'!D2367&amp;'CTOS FICHA 904664'!E2367&amp;'CTOS FICHA 904664'!F2367&amp;'CTOS FICHA 904664'!G2367&amp;'CTOS FICHA 904664'!H2367&amp;'CTOS FICHA 904664'!I2367&amp;'CTOS FICHA 904664'!Q2367</f>
        <v/>
      </c>
      <c r="F2366" s="8">
        <f>+'CTOS FICHA 904664'!A2367</f>
        <v>0</v>
      </c>
      <c r="G2366" s="8">
        <f>+'CTOS FICHA 904664'!B2367</f>
        <v>0</v>
      </c>
      <c r="H2366" s="8">
        <f>+'CTOS FICHA 904664'!P2367</f>
        <v>0</v>
      </c>
    </row>
    <row r="2367" spans="1:8">
      <c r="A2367" t="str">
        <f>'CTOS FICHA 904946'!C2375&amp;'CTOS FICHA 904946'!D2375&amp;'CTOS FICHA 904946'!E2375&amp;'CTOS FICHA 904946'!F2375&amp;'CTOS FICHA 904946'!G2375&amp;'CTOS FICHA 904946'!H2375&amp;'CTOS FICHA 904946'!I2375</f>
        <v/>
      </c>
      <c r="B2367" s="8">
        <f>+'CTOS FICHA 904946'!A2375</f>
        <v>0</v>
      </c>
      <c r="C2367" s="8">
        <f>+'CTOS FICHA 904946'!B2375</f>
        <v>0</v>
      </c>
      <c r="D2367" s="8">
        <f>+'CTOS FICHA 904946'!P2375</f>
        <v>0</v>
      </c>
      <c r="E2367" t="str">
        <f>'CTOS FICHA 904664'!C2368&amp;'CTOS FICHA 904664'!D2368&amp;'CTOS FICHA 904664'!E2368&amp;'CTOS FICHA 904664'!F2368&amp;'CTOS FICHA 904664'!G2368&amp;'CTOS FICHA 904664'!H2368&amp;'CTOS FICHA 904664'!I2368&amp;'CTOS FICHA 904664'!Q2368</f>
        <v/>
      </c>
      <c r="F2367" s="8">
        <f>+'CTOS FICHA 904664'!A2368</f>
        <v>0</v>
      </c>
      <c r="G2367" s="8">
        <f>+'CTOS FICHA 904664'!B2368</f>
        <v>0</v>
      </c>
      <c r="H2367" s="8">
        <f>+'CTOS FICHA 904664'!P2368</f>
        <v>0</v>
      </c>
    </row>
    <row r="2368" spans="1:8">
      <c r="A2368" t="str">
        <f>'CTOS FICHA 904946'!C2376&amp;'CTOS FICHA 904946'!D2376&amp;'CTOS FICHA 904946'!E2376&amp;'CTOS FICHA 904946'!F2376&amp;'CTOS FICHA 904946'!G2376&amp;'CTOS FICHA 904946'!H2376&amp;'CTOS FICHA 904946'!I2376</f>
        <v/>
      </c>
      <c r="B2368" s="8">
        <f>+'CTOS FICHA 904946'!A2376</f>
        <v>0</v>
      </c>
      <c r="C2368" s="8">
        <f>+'CTOS FICHA 904946'!B2376</f>
        <v>0</v>
      </c>
      <c r="D2368" s="8">
        <f>+'CTOS FICHA 904946'!P2376</f>
        <v>0</v>
      </c>
      <c r="E2368" t="str">
        <f>'CTOS FICHA 904664'!C2369&amp;'CTOS FICHA 904664'!D2369&amp;'CTOS FICHA 904664'!E2369&amp;'CTOS FICHA 904664'!F2369&amp;'CTOS FICHA 904664'!G2369&amp;'CTOS FICHA 904664'!H2369&amp;'CTOS FICHA 904664'!I2369&amp;'CTOS FICHA 904664'!Q2369</f>
        <v/>
      </c>
      <c r="F2368" s="8">
        <f>+'CTOS FICHA 904664'!A2369</f>
        <v>0</v>
      </c>
      <c r="G2368" s="8">
        <f>+'CTOS FICHA 904664'!B2369</f>
        <v>0</v>
      </c>
      <c r="H2368" s="8">
        <f>+'CTOS FICHA 904664'!P2369</f>
        <v>0</v>
      </c>
    </row>
    <row r="2369" spans="1:8">
      <c r="A2369" t="str">
        <f>'CTOS FICHA 904946'!C2377&amp;'CTOS FICHA 904946'!D2377&amp;'CTOS FICHA 904946'!E2377&amp;'CTOS FICHA 904946'!F2377&amp;'CTOS FICHA 904946'!G2377&amp;'CTOS FICHA 904946'!H2377&amp;'CTOS FICHA 904946'!I2377</f>
        <v/>
      </c>
      <c r="B2369" s="8">
        <f>+'CTOS FICHA 904946'!A2377</f>
        <v>0</v>
      </c>
      <c r="C2369" s="8">
        <f>+'CTOS FICHA 904946'!B2377</f>
        <v>0</v>
      </c>
      <c r="D2369" s="8">
        <f>+'CTOS FICHA 904946'!P2377</f>
        <v>0</v>
      </c>
      <c r="E2369" t="str">
        <f>'CTOS FICHA 904664'!C2370&amp;'CTOS FICHA 904664'!D2370&amp;'CTOS FICHA 904664'!E2370&amp;'CTOS FICHA 904664'!F2370&amp;'CTOS FICHA 904664'!G2370&amp;'CTOS FICHA 904664'!H2370&amp;'CTOS FICHA 904664'!I2370&amp;'CTOS FICHA 904664'!Q2370</f>
        <v/>
      </c>
      <c r="F2369" s="8">
        <f>+'CTOS FICHA 904664'!A2370</f>
        <v>0</v>
      </c>
      <c r="G2369" s="8">
        <f>+'CTOS FICHA 904664'!B2370</f>
        <v>0</v>
      </c>
      <c r="H2369" s="8">
        <f>+'CTOS FICHA 904664'!P2370</f>
        <v>0</v>
      </c>
    </row>
    <row r="2370" spans="1:8">
      <c r="A2370" t="str">
        <f>'CTOS FICHA 904946'!C2378&amp;'CTOS FICHA 904946'!D2378&amp;'CTOS FICHA 904946'!E2378&amp;'CTOS FICHA 904946'!F2378&amp;'CTOS FICHA 904946'!G2378&amp;'CTOS FICHA 904946'!H2378&amp;'CTOS FICHA 904946'!I2378</f>
        <v/>
      </c>
      <c r="B2370" s="8">
        <f>+'CTOS FICHA 904946'!A2378</f>
        <v>0</v>
      </c>
      <c r="C2370" s="8">
        <f>+'CTOS FICHA 904946'!B2378</f>
        <v>0</v>
      </c>
      <c r="D2370" s="8">
        <f>+'CTOS FICHA 904946'!P2378</f>
        <v>0</v>
      </c>
      <c r="E2370" t="str">
        <f>'CTOS FICHA 904664'!C2371&amp;'CTOS FICHA 904664'!D2371&amp;'CTOS FICHA 904664'!E2371&amp;'CTOS FICHA 904664'!F2371&amp;'CTOS FICHA 904664'!G2371&amp;'CTOS FICHA 904664'!H2371&amp;'CTOS FICHA 904664'!I2371&amp;'CTOS FICHA 904664'!Q2371</f>
        <v/>
      </c>
      <c r="F2370" s="8">
        <f>+'CTOS FICHA 904664'!A2371</f>
        <v>0</v>
      </c>
      <c r="G2370" s="8">
        <f>+'CTOS FICHA 904664'!B2371</f>
        <v>0</v>
      </c>
      <c r="H2370" s="8">
        <f>+'CTOS FICHA 904664'!P2371</f>
        <v>0</v>
      </c>
    </row>
    <row r="2371" spans="1:8">
      <c r="A2371" t="str">
        <f>'CTOS FICHA 904946'!C2379&amp;'CTOS FICHA 904946'!D2379&amp;'CTOS FICHA 904946'!E2379&amp;'CTOS FICHA 904946'!F2379&amp;'CTOS FICHA 904946'!G2379&amp;'CTOS FICHA 904946'!H2379&amp;'CTOS FICHA 904946'!I2379</f>
        <v/>
      </c>
      <c r="B2371" s="8">
        <f>+'CTOS FICHA 904946'!A2379</f>
        <v>0</v>
      </c>
      <c r="C2371" s="8">
        <f>+'CTOS FICHA 904946'!B2379</f>
        <v>0</v>
      </c>
      <c r="D2371" s="8">
        <f>+'CTOS FICHA 904946'!P2379</f>
        <v>0</v>
      </c>
      <c r="E2371" t="str">
        <f>'CTOS FICHA 904664'!C2372&amp;'CTOS FICHA 904664'!D2372&amp;'CTOS FICHA 904664'!E2372&amp;'CTOS FICHA 904664'!F2372&amp;'CTOS FICHA 904664'!G2372&amp;'CTOS FICHA 904664'!H2372&amp;'CTOS FICHA 904664'!I2372&amp;'CTOS FICHA 904664'!Q2372</f>
        <v/>
      </c>
      <c r="F2371" s="8">
        <f>+'CTOS FICHA 904664'!A2372</f>
        <v>0</v>
      </c>
      <c r="G2371" s="8">
        <f>+'CTOS FICHA 904664'!B2372</f>
        <v>0</v>
      </c>
      <c r="H2371" s="8">
        <f>+'CTOS FICHA 904664'!P2372</f>
        <v>0</v>
      </c>
    </row>
    <row r="2372" spans="1:8">
      <c r="A2372" t="str">
        <f>'CTOS FICHA 904946'!C2380&amp;'CTOS FICHA 904946'!D2380&amp;'CTOS FICHA 904946'!E2380&amp;'CTOS FICHA 904946'!F2380&amp;'CTOS FICHA 904946'!G2380&amp;'CTOS FICHA 904946'!H2380&amp;'CTOS FICHA 904946'!I2380</f>
        <v/>
      </c>
      <c r="B2372" s="8">
        <f>+'CTOS FICHA 904946'!A2380</f>
        <v>0</v>
      </c>
      <c r="C2372" s="8">
        <f>+'CTOS FICHA 904946'!B2380</f>
        <v>0</v>
      </c>
      <c r="D2372" s="8">
        <f>+'CTOS FICHA 904946'!P2380</f>
        <v>0</v>
      </c>
      <c r="E2372" t="str">
        <f>'CTOS FICHA 904664'!C2373&amp;'CTOS FICHA 904664'!D2373&amp;'CTOS FICHA 904664'!E2373&amp;'CTOS FICHA 904664'!F2373&amp;'CTOS FICHA 904664'!G2373&amp;'CTOS FICHA 904664'!H2373&amp;'CTOS FICHA 904664'!I2373&amp;'CTOS FICHA 904664'!Q2373</f>
        <v/>
      </c>
      <c r="F2372" s="8">
        <f>+'CTOS FICHA 904664'!A2373</f>
        <v>0</v>
      </c>
      <c r="G2372" s="8">
        <f>+'CTOS FICHA 904664'!B2373</f>
        <v>0</v>
      </c>
      <c r="H2372" s="8">
        <f>+'CTOS FICHA 904664'!P2373</f>
        <v>0</v>
      </c>
    </row>
    <row r="2373" spans="1:8">
      <c r="A2373" t="str">
        <f>'CTOS FICHA 904946'!C2381&amp;'CTOS FICHA 904946'!D2381&amp;'CTOS FICHA 904946'!E2381&amp;'CTOS FICHA 904946'!F2381&amp;'CTOS FICHA 904946'!G2381&amp;'CTOS FICHA 904946'!H2381&amp;'CTOS FICHA 904946'!I2381</f>
        <v/>
      </c>
      <c r="B2373" s="8">
        <f>+'CTOS FICHA 904946'!A2381</f>
        <v>0</v>
      </c>
      <c r="C2373" s="8">
        <f>+'CTOS FICHA 904946'!B2381</f>
        <v>0</v>
      </c>
      <c r="D2373" s="8">
        <f>+'CTOS FICHA 904946'!P2381</f>
        <v>0</v>
      </c>
      <c r="E2373" t="str">
        <f>'CTOS FICHA 904664'!C2374&amp;'CTOS FICHA 904664'!D2374&amp;'CTOS FICHA 904664'!E2374&amp;'CTOS FICHA 904664'!F2374&amp;'CTOS FICHA 904664'!G2374&amp;'CTOS FICHA 904664'!H2374&amp;'CTOS FICHA 904664'!I2374&amp;'CTOS FICHA 904664'!Q2374</f>
        <v/>
      </c>
      <c r="F2373" s="8">
        <f>+'CTOS FICHA 904664'!A2374</f>
        <v>0</v>
      </c>
      <c r="G2373" s="8">
        <f>+'CTOS FICHA 904664'!B2374</f>
        <v>0</v>
      </c>
      <c r="H2373" s="8">
        <f>+'CTOS FICHA 904664'!P2374</f>
        <v>0</v>
      </c>
    </row>
    <row r="2374" spans="1:8">
      <c r="A2374" t="str">
        <f>'CTOS FICHA 904946'!C2382&amp;'CTOS FICHA 904946'!D2382&amp;'CTOS FICHA 904946'!E2382&amp;'CTOS FICHA 904946'!F2382&amp;'CTOS FICHA 904946'!G2382&amp;'CTOS FICHA 904946'!H2382&amp;'CTOS FICHA 904946'!I2382</f>
        <v/>
      </c>
      <c r="B2374" s="8">
        <f>+'CTOS FICHA 904946'!A2382</f>
        <v>0</v>
      </c>
      <c r="C2374" s="8">
        <f>+'CTOS FICHA 904946'!B2382</f>
        <v>0</v>
      </c>
      <c r="D2374" s="8">
        <f>+'CTOS FICHA 904946'!P2382</f>
        <v>0</v>
      </c>
      <c r="E2374" t="str">
        <f>'CTOS FICHA 904664'!C2375&amp;'CTOS FICHA 904664'!D2375&amp;'CTOS FICHA 904664'!E2375&amp;'CTOS FICHA 904664'!F2375&amp;'CTOS FICHA 904664'!G2375&amp;'CTOS FICHA 904664'!H2375&amp;'CTOS FICHA 904664'!I2375&amp;'CTOS FICHA 904664'!Q2375</f>
        <v/>
      </c>
      <c r="F2374" s="8">
        <f>+'CTOS FICHA 904664'!A2375</f>
        <v>0</v>
      </c>
      <c r="G2374" s="8">
        <f>+'CTOS FICHA 904664'!B2375</f>
        <v>0</v>
      </c>
      <c r="H2374" s="8">
        <f>+'CTOS FICHA 904664'!P2375</f>
        <v>0</v>
      </c>
    </row>
    <row r="2375" spans="1:8">
      <c r="A2375" t="str">
        <f>'CTOS FICHA 904946'!C2383&amp;'CTOS FICHA 904946'!D2383&amp;'CTOS FICHA 904946'!E2383&amp;'CTOS FICHA 904946'!F2383&amp;'CTOS FICHA 904946'!G2383&amp;'CTOS FICHA 904946'!H2383&amp;'CTOS FICHA 904946'!I2383</f>
        <v/>
      </c>
      <c r="B2375" s="8">
        <f>+'CTOS FICHA 904946'!A2383</f>
        <v>0</v>
      </c>
      <c r="C2375" s="8">
        <f>+'CTOS FICHA 904946'!B2383</f>
        <v>0</v>
      </c>
      <c r="D2375" s="8">
        <f>+'CTOS FICHA 904946'!P2383</f>
        <v>0</v>
      </c>
      <c r="E2375" t="str">
        <f>'CTOS FICHA 904664'!C2376&amp;'CTOS FICHA 904664'!D2376&amp;'CTOS FICHA 904664'!E2376&amp;'CTOS FICHA 904664'!F2376&amp;'CTOS FICHA 904664'!G2376&amp;'CTOS FICHA 904664'!H2376&amp;'CTOS FICHA 904664'!I2376&amp;'CTOS FICHA 904664'!Q2376</f>
        <v/>
      </c>
      <c r="F2375" s="8">
        <f>+'CTOS FICHA 904664'!A2376</f>
        <v>0</v>
      </c>
      <c r="G2375" s="8">
        <f>+'CTOS FICHA 904664'!B2376</f>
        <v>0</v>
      </c>
      <c r="H2375" s="8">
        <f>+'CTOS FICHA 904664'!P2376</f>
        <v>0</v>
      </c>
    </row>
    <row r="2376" spans="1:8">
      <c r="A2376" t="str">
        <f>'CTOS FICHA 904946'!C2384&amp;'CTOS FICHA 904946'!D2384&amp;'CTOS FICHA 904946'!E2384&amp;'CTOS FICHA 904946'!F2384&amp;'CTOS FICHA 904946'!G2384&amp;'CTOS FICHA 904946'!H2384&amp;'CTOS FICHA 904946'!I2384</f>
        <v/>
      </c>
      <c r="B2376" s="8">
        <f>+'CTOS FICHA 904946'!A2384</f>
        <v>0</v>
      </c>
      <c r="C2376" s="8">
        <f>+'CTOS FICHA 904946'!B2384</f>
        <v>0</v>
      </c>
      <c r="D2376" s="8">
        <f>+'CTOS FICHA 904946'!P2384</f>
        <v>0</v>
      </c>
      <c r="E2376" t="str">
        <f>'CTOS FICHA 904664'!C2377&amp;'CTOS FICHA 904664'!D2377&amp;'CTOS FICHA 904664'!E2377&amp;'CTOS FICHA 904664'!F2377&amp;'CTOS FICHA 904664'!G2377&amp;'CTOS FICHA 904664'!H2377&amp;'CTOS FICHA 904664'!I2377&amp;'CTOS FICHA 904664'!Q2377</f>
        <v/>
      </c>
      <c r="F2376" s="8">
        <f>+'CTOS FICHA 904664'!A2377</f>
        <v>0</v>
      </c>
      <c r="G2376" s="8">
        <f>+'CTOS FICHA 904664'!B2377</f>
        <v>0</v>
      </c>
      <c r="H2376" s="8">
        <f>+'CTOS FICHA 904664'!P2377</f>
        <v>0</v>
      </c>
    </row>
    <row r="2377" spans="1:8">
      <c r="A2377" t="str">
        <f>'CTOS FICHA 904946'!C2385&amp;'CTOS FICHA 904946'!D2385&amp;'CTOS FICHA 904946'!E2385&amp;'CTOS FICHA 904946'!F2385&amp;'CTOS FICHA 904946'!G2385&amp;'CTOS FICHA 904946'!H2385&amp;'CTOS FICHA 904946'!I2385</f>
        <v/>
      </c>
      <c r="B2377" s="8">
        <f>+'CTOS FICHA 904946'!A2385</f>
        <v>0</v>
      </c>
      <c r="C2377" s="8">
        <f>+'CTOS FICHA 904946'!B2385</f>
        <v>0</v>
      </c>
      <c r="D2377" s="8">
        <f>+'CTOS FICHA 904946'!P2385</f>
        <v>0</v>
      </c>
      <c r="E2377" t="str">
        <f>'CTOS FICHA 904664'!C2378&amp;'CTOS FICHA 904664'!D2378&amp;'CTOS FICHA 904664'!E2378&amp;'CTOS FICHA 904664'!F2378&amp;'CTOS FICHA 904664'!G2378&amp;'CTOS FICHA 904664'!H2378&amp;'CTOS FICHA 904664'!I2378&amp;'CTOS FICHA 904664'!Q2378</f>
        <v/>
      </c>
      <c r="F2377" s="8">
        <f>+'CTOS FICHA 904664'!A2378</f>
        <v>0</v>
      </c>
      <c r="G2377" s="8">
        <f>+'CTOS FICHA 904664'!B2378</f>
        <v>0</v>
      </c>
      <c r="H2377" s="8">
        <f>+'CTOS FICHA 904664'!P2378</f>
        <v>0</v>
      </c>
    </row>
    <row r="2378" spans="1:8">
      <c r="A2378" t="str">
        <f>'CTOS FICHA 904946'!C2386&amp;'CTOS FICHA 904946'!D2386&amp;'CTOS FICHA 904946'!E2386&amp;'CTOS FICHA 904946'!F2386&amp;'CTOS FICHA 904946'!G2386&amp;'CTOS FICHA 904946'!H2386&amp;'CTOS FICHA 904946'!I2386</f>
        <v/>
      </c>
      <c r="B2378" s="8">
        <f>+'CTOS FICHA 904946'!A2386</f>
        <v>0</v>
      </c>
      <c r="C2378" s="8">
        <f>+'CTOS FICHA 904946'!B2386</f>
        <v>0</v>
      </c>
      <c r="D2378" s="8">
        <f>+'CTOS FICHA 904946'!P2386</f>
        <v>0</v>
      </c>
      <c r="E2378" t="str">
        <f>'CTOS FICHA 904664'!C2379&amp;'CTOS FICHA 904664'!D2379&amp;'CTOS FICHA 904664'!E2379&amp;'CTOS FICHA 904664'!F2379&amp;'CTOS FICHA 904664'!G2379&amp;'CTOS FICHA 904664'!H2379&amp;'CTOS FICHA 904664'!I2379&amp;'CTOS FICHA 904664'!Q2379</f>
        <v/>
      </c>
      <c r="F2378" s="8">
        <f>+'CTOS FICHA 904664'!A2379</f>
        <v>0</v>
      </c>
      <c r="G2378" s="8">
        <f>+'CTOS FICHA 904664'!B2379</f>
        <v>0</v>
      </c>
      <c r="H2378" s="8">
        <f>+'CTOS FICHA 904664'!P2379</f>
        <v>0</v>
      </c>
    </row>
    <row r="2379" spans="1:8">
      <c r="A2379" t="str">
        <f>'CTOS FICHA 904946'!C2387&amp;'CTOS FICHA 904946'!D2387&amp;'CTOS FICHA 904946'!E2387&amp;'CTOS FICHA 904946'!F2387&amp;'CTOS FICHA 904946'!G2387&amp;'CTOS FICHA 904946'!H2387&amp;'CTOS FICHA 904946'!I2387</f>
        <v/>
      </c>
      <c r="B2379" s="8">
        <f>+'CTOS FICHA 904946'!A2387</f>
        <v>0</v>
      </c>
      <c r="C2379" s="8">
        <f>+'CTOS FICHA 904946'!B2387</f>
        <v>0</v>
      </c>
      <c r="D2379" s="8">
        <f>+'CTOS FICHA 904946'!P2387</f>
        <v>0</v>
      </c>
      <c r="E2379" t="str">
        <f>'CTOS FICHA 904664'!C2380&amp;'CTOS FICHA 904664'!D2380&amp;'CTOS FICHA 904664'!E2380&amp;'CTOS FICHA 904664'!F2380&amp;'CTOS FICHA 904664'!G2380&amp;'CTOS FICHA 904664'!H2380&amp;'CTOS FICHA 904664'!I2380&amp;'CTOS FICHA 904664'!Q2380</f>
        <v/>
      </c>
      <c r="F2379" s="8">
        <f>+'CTOS FICHA 904664'!A2380</f>
        <v>0</v>
      </c>
      <c r="G2379" s="8">
        <f>+'CTOS FICHA 904664'!B2380</f>
        <v>0</v>
      </c>
      <c r="H2379" s="8">
        <f>+'CTOS FICHA 904664'!P2380</f>
        <v>0</v>
      </c>
    </row>
    <row r="2380" spans="1:8">
      <c r="A2380" t="str">
        <f>'CTOS FICHA 904946'!C2388&amp;'CTOS FICHA 904946'!D2388&amp;'CTOS FICHA 904946'!E2388&amp;'CTOS FICHA 904946'!F2388&amp;'CTOS FICHA 904946'!G2388&amp;'CTOS FICHA 904946'!H2388&amp;'CTOS FICHA 904946'!I2388</f>
        <v/>
      </c>
      <c r="B2380" s="8">
        <f>+'CTOS FICHA 904946'!A2388</f>
        <v>0</v>
      </c>
      <c r="C2380" s="8">
        <f>+'CTOS FICHA 904946'!B2388</f>
        <v>0</v>
      </c>
      <c r="D2380" s="8">
        <f>+'CTOS FICHA 904946'!P2388</f>
        <v>0</v>
      </c>
      <c r="E2380" t="str">
        <f>'CTOS FICHA 904664'!C2381&amp;'CTOS FICHA 904664'!D2381&amp;'CTOS FICHA 904664'!E2381&amp;'CTOS FICHA 904664'!F2381&amp;'CTOS FICHA 904664'!G2381&amp;'CTOS FICHA 904664'!H2381&amp;'CTOS FICHA 904664'!I2381&amp;'CTOS FICHA 904664'!Q2381</f>
        <v/>
      </c>
      <c r="F2380" s="8">
        <f>+'CTOS FICHA 904664'!A2381</f>
        <v>0</v>
      </c>
      <c r="G2380" s="8">
        <f>+'CTOS FICHA 904664'!B2381</f>
        <v>0</v>
      </c>
      <c r="H2380" s="8">
        <f>+'CTOS FICHA 904664'!P2381</f>
        <v>0</v>
      </c>
    </row>
    <row r="2381" spans="1:8">
      <c r="A2381" t="str">
        <f>'CTOS FICHA 904946'!C2389&amp;'CTOS FICHA 904946'!D2389&amp;'CTOS FICHA 904946'!E2389&amp;'CTOS FICHA 904946'!F2389&amp;'CTOS FICHA 904946'!G2389&amp;'CTOS FICHA 904946'!H2389&amp;'CTOS FICHA 904946'!I2389</f>
        <v/>
      </c>
      <c r="B2381" s="8">
        <f>+'CTOS FICHA 904946'!A2389</f>
        <v>0</v>
      </c>
      <c r="C2381" s="8">
        <f>+'CTOS FICHA 904946'!B2389</f>
        <v>0</v>
      </c>
      <c r="D2381" s="8">
        <f>+'CTOS FICHA 904946'!P2389</f>
        <v>0</v>
      </c>
      <c r="E2381" t="str">
        <f>'CTOS FICHA 904664'!C2382&amp;'CTOS FICHA 904664'!D2382&amp;'CTOS FICHA 904664'!E2382&amp;'CTOS FICHA 904664'!F2382&amp;'CTOS FICHA 904664'!G2382&amp;'CTOS FICHA 904664'!H2382&amp;'CTOS FICHA 904664'!I2382&amp;'CTOS FICHA 904664'!Q2382</f>
        <v/>
      </c>
      <c r="F2381" s="8">
        <f>+'CTOS FICHA 904664'!A2382</f>
        <v>0</v>
      </c>
      <c r="G2381" s="8">
        <f>+'CTOS FICHA 904664'!B2382</f>
        <v>0</v>
      </c>
      <c r="H2381" s="8">
        <f>+'CTOS FICHA 904664'!P2382</f>
        <v>0</v>
      </c>
    </row>
    <row r="2382" spans="1:8">
      <c r="A2382" t="str">
        <f>'CTOS FICHA 904946'!C2390&amp;'CTOS FICHA 904946'!D2390&amp;'CTOS FICHA 904946'!E2390&amp;'CTOS FICHA 904946'!F2390&amp;'CTOS FICHA 904946'!G2390&amp;'CTOS FICHA 904946'!H2390&amp;'CTOS FICHA 904946'!I2390</f>
        <v/>
      </c>
      <c r="B2382" s="8">
        <f>+'CTOS FICHA 904946'!A2390</f>
        <v>0</v>
      </c>
      <c r="C2382" s="8">
        <f>+'CTOS FICHA 904946'!B2390</f>
        <v>0</v>
      </c>
      <c r="D2382" s="8">
        <f>+'CTOS FICHA 904946'!P2390</f>
        <v>0</v>
      </c>
      <c r="E2382" t="str">
        <f>'CTOS FICHA 904664'!C2383&amp;'CTOS FICHA 904664'!D2383&amp;'CTOS FICHA 904664'!E2383&amp;'CTOS FICHA 904664'!F2383&amp;'CTOS FICHA 904664'!G2383&amp;'CTOS FICHA 904664'!H2383&amp;'CTOS FICHA 904664'!I2383&amp;'CTOS FICHA 904664'!Q2383</f>
        <v/>
      </c>
      <c r="F2382" s="8">
        <f>+'CTOS FICHA 904664'!A2383</f>
        <v>0</v>
      </c>
      <c r="G2382" s="8">
        <f>+'CTOS FICHA 904664'!B2383</f>
        <v>0</v>
      </c>
      <c r="H2382" s="8">
        <f>+'CTOS FICHA 904664'!P2383</f>
        <v>0</v>
      </c>
    </row>
    <row r="2383" spans="1:8">
      <c r="A2383" t="str">
        <f>'CTOS FICHA 904946'!C2391&amp;'CTOS FICHA 904946'!D2391&amp;'CTOS FICHA 904946'!E2391&amp;'CTOS FICHA 904946'!F2391&amp;'CTOS FICHA 904946'!G2391&amp;'CTOS FICHA 904946'!H2391&amp;'CTOS FICHA 904946'!I2391</f>
        <v/>
      </c>
      <c r="B2383" s="8">
        <f>+'CTOS FICHA 904946'!A2391</f>
        <v>0</v>
      </c>
      <c r="C2383" s="8">
        <f>+'CTOS FICHA 904946'!B2391</f>
        <v>0</v>
      </c>
      <c r="D2383" s="8">
        <f>+'CTOS FICHA 904946'!P2391</f>
        <v>0</v>
      </c>
      <c r="E2383" t="str">
        <f>'CTOS FICHA 904664'!C2384&amp;'CTOS FICHA 904664'!D2384&amp;'CTOS FICHA 904664'!E2384&amp;'CTOS FICHA 904664'!F2384&amp;'CTOS FICHA 904664'!G2384&amp;'CTOS FICHA 904664'!H2384&amp;'CTOS FICHA 904664'!I2384&amp;'CTOS FICHA 904664'!Q2384</f>
        <v/>
      </c>
      <c r="F2383" s="8">
        <f>+'CTOS FICHA 904664'!A2384</f>
        <v>0</v>
      </c>
      <c r="G2383" s="8">
        <f>+'CTOS FICHA 904664'!B2384</f>
        <v>0</v>
      </c>
      <c r="H2383" s="8">
        <f>+'CTOS FICHA 904664'!P2384</f>
        <v>0</v>
      </c>
    </row>
    <row r="2384" spans="1:8">
      <c r="A2384" t="str">
        <f>'CTOS FICHA 904946'!C2392&amp;'CTOS FICHA 904946'!D2392&amp;'CTOS FICHA 904946'!E2392&amp;'CTOS FICHA 904946'!F2392&amp;'CTOS FICHA 904946'!G2392&amp;'CTOS FICHA 904946'!H2392&amp;'CTOS FICHA 904946'!I2392</f>
        <v/>
      </c>
      <c r="B2384" s="8">
        <f>+'CTOS FICHA 904946'!A2392</f>
        <v>0</v>
      </c>
      <c r="C2384" s="8">
        <f>+'CTOS FICHA 904946'!B2392</f>
        <v>0</v>
      </c>
      <c r="D2384" s="8">
        <f>+'CTOS FICHA 904946'!P2392</f>
        <v>0</v>
      </c>
      <c r="E2384" t="str">
        <f>'CTOS FICHA 904664'!C2385&amp;'CTOS FICHA 904664'!D2385&amp;'CTOS FICHA 904664'!E2385&amp;'CTOS FICHA 904664'!F2385&amp;'CTOS FICHA 904664'!G2385&amp;'CTOS FICHA 904664'!H2385&amp;'CTOS FICHA 904664'!I2385&amp;'CTOS FICHA 904664'!Q2385</f>
        <v/>
      </c>
      <c r="F2384" s="8">
        <f>+'CTOS FICHA 904664'!A2385</f>
        <v>0</v>
      </c>
      <c r="G2384" s="8">
        <f>+'CTOS FICHA 904664'!B2385</f>
        <v>0</v>
      </c>
      <c r="H2384" s="8">
        <f>+'CTOS FICHA 904664'!P2385</f>
        <v>0</v>
      </c>
    </row>
    <row r="2385" spans="1:8">
      <c r="A2385" t="str">
        <f>'CTOS FICHA 904946'!C2393&amp;'CTOS FICHA 904946'!D2393&amp;'CTOS FICHA 904946'!E2393&amp;'CTOS FICHA 904946'!F2393&amp;'CTOS FICHA 904946'!G2393&amp;'CTOS FICHA 904946'!H2393&amp;'CTOS FICHA 904946'!I2393</f>
        <v/>
      </c>
      <c r="B2385" s="8">
        <f>+'CTOS FICHA 904946'!A2393</f>
        <v>0</v>
      </c>
      <c r="C2385" s="8">
        <f>+'CTOS FICHA 904946'!B2393</f>
        <v>0</v>
      </c>
      <c r="D2385" s="8">
        <f>+'CTOS FICHA 904946'!P2393</f>
        <v>0</v>
      </c>
      <c r="E2385" t="str">
        <f>'CTOS FICHA 904664'!C2386&amp;'CTOS FICHA 904664'!D2386&amp;'CTOS FICHA 904664'!E2386&amp;'CTOS FICHA 904664'!F2386&amp;'CTOS FICHA 904664'!G2386&amp;'CTOS FICHA 904664'!H2386&amp;'CTOS FICHA 904664'!I2386&amp;'CTOS FICHA 904664'!Q2386</f>
        <v/>
      </c>
      <c r="F2385" s="8">
        <f>+'CTOS FICHA 904664'!A2386</f>
        <v>0</v>
      </c>
      <c r="G2385" s="8">
        <f>+'CTOS FICHA 904664'!B2386</f>
        <v>0</v>
      </c>
      <c r="H2385" s="8">
        <f>+'CTOS FICHA 904664'!P2386</f>
        <v>0</v>
      </c>
    </row>
    <row r="2386" spans="1:8">
      <c r="A2386" t="str">
        <f>'CTOS FICHA 904946'!C2394&amp;'CTOS FICHA 904946'!D2394&amp;'CTOS FICHA 904946'!E2394&amp;'CTOS FICHA 904946'!F2394&amp;'CTOS FICHA 904946'!G2394&amp;'CTOS FICHA 904946'!H2394&amp;'CTOS FICHA 904946'!I2394</f>
        <v/>
      </c>
      <c r="B2386" s="8">
        <f>+'CTOS FICHA 904946'!A2394</f>
        <v>0</v>
      </c>
      <c r="C2386" s="8">
        <f>+'CTOS FICHA 904946'!B2394</f>
        <v>0</v>
      </c>
      <c r="D2386" s="8">
        <f>+'CTOS FICHA 904946'!P2394</f>
        <v>0</v>
      </c>
      <c r="E2386" t="str">
        <f>'CTOS FICHA 904664'!C2387&amp;'CTOS FICHA 904664'!D2387&amp;'CTOS FICHA 904664'!E2387&amp;'CTOS FICHA 904664'!F2387&amp;'CTOS FICHA 904664'!G2387&amp;'CTOS FICHA 904664'!H2387&amp;'CTOS FICHA 904664'!I2387&amp;'CTOS FICHA 904664'!Q2387</f>
        <v/>
      </c>
      <c r="F2386" s="8">
        <f>+'CTOS FICHA 904664'!A2387</f>
        <v>0</v>
      </c>
      <c r="G2386" s="8">
        <f>+'CTOS FICHA 904664'!B2387</f>
        <v>0</v>
      </c>
      <c r="H2386" s="8">
        <f>+'CTOS FICHA 904664'!P2387</f>
        <v>0</v>
      </c>
    </row>
    <row r="2387" spans="1:8">
      <c r="A2387" t="str">
        <f>'CTOS FICHA 904946'!C2395&amp;'CTOS FICHA 904946'!D2395&amp;'CTOS FICHA 904946'!E2395&amp;'CTOS FICHA 904946'!F2395&amp;'CTOS FICHA 904946'!G2395&amp;'CTOS FICHA 904946'!H2395&amp;'CTOS FICHA 904946'!I2395</f>
        <v/>
      </c>
      <c r="B2387" s="8">
        <f>+'CTOS FICHA 904946'!A2395</f>
        <v>0</v>
      </c>
      <c r="C2387" s="8">
        <f>+'CTOS FICHA 904946'!B2395</f>
        <v>0</v>
      </c>
      <c r="D2387" s="8">
        <f>+'CTOS FICHA 904946'!P2395</f>
        <v>0</v>
      </c>
      <c r="E2387" t="str">
        <f>'CTOS FICHA 904664'!C2388&amp;'CTOS FICHA 904664'!D2388&amp;'CTOS FICHA 904664'!E2388&amp;'CTOS FICHA 904664'!F2388&amp;'CTOS FICHA 904664'!G2388&amp;'CTOS FICHA 904664'!H2388&amp;'CTOS FICHA 904664'!I2388&amp;'CTOS FICHA 904664'!Q2388</f>
        <v/>
      </c>
      <c r="F2387" s="8">
        <f>+'CTOS FICHA 904664'!A2388</f>
        <v>0</v>
      </c>
      <c r="G2387" s="8">
        <f>+'CTOS FICHA 904664'!B2388</f>
        <v>0</v>
      </c>
      <c r="H2387" s="8">
        <f>+'CTOS FICHA 904664'!P2388</f>
        <v>0</v>
      </c>
    </row>
    <row r="2388" spans="1:8">
      <c r="A2388" t="str">
        <f>'CTOS FICHA 904946'!C2396&amp;'CTOS FICHA 904946'!D2396&amp;'CTOS FICHA 904946'!E2396&amp;'CTOS FICHA 904946'!F2396&amp;'CTOS FICHA 904946'!G2396&amp;'CTOS FICHA 904946'!H2396&amp;'CTOS FICHA 904946'!I2396</f>
        <v/>
      </c>
      <c r="B2388" s="8">
        <f>+'CTOS FICHA 904946'!A2396</f>
        <v>0</v>
      </c>
      <c r="C2388" s="8">
        <f>+'CTOS FICHA 904946'!B2396</f>
        <v>0</v>
      </c>
      <c r="D2388" s="8">
        <f>+'CTOS FICHA 904946'!P2396</f>
        <v>0</v>
      </c>
      <c r="E2388" t="str">
        <f>'CTOS FICHA 904664'!C2389&amp;'CTOS FICHA 904664'!D2389&amp;'CTOS FICHA 904664'!E2389&amp;'CTOS FICHA 904664'!F2389&amp;'CTOS FICHA 904664'!G2389&amp;'CTOS FICHA 904664'!H2389&amp;'CTOS FICHA 904664'!I2389&amp;'CTOS FICHA 904664'!Q2389</f>
        <v/>
      </c>
      <c r="F2388" s="8">
        <f>+'CTOS FICHA 904664'!A2389</f>
        <v>0</v>
      </c>
      <c r="G2388" s="8">
        <f>+'CTOS FICHA 904664'!B2389</f>
        <v>0</v>
      </c>
      <c r="H2388" s="8">
        <f>+'CTOS FICHA 904664'!P2389</f>
        <v>0</v>
      </c>
    </row>
    <row r="2389" spans="1:8">
      <c r="A2389" t="str">
        <f>'CTOS FICHA 904946'!C2397&amp;'CTOS FICHA 904946'!D2397&amp;'CTOS FICHA 904946'!E2397&amp;'CTOS FICHA 904946'!F2397&amp;'CTOS FICHA 904946'!G2397&amp;'CTOS FICHA 904946'!H2397&amp;'CTOS FICHA 904946'!I2397</f>
        <v/>
      </c>
      <c r="B2389" s="8">
        <f>+'CTOS FICHA 904946'!A2397</f>
        <v>0</v>
      </c>
      <c r="C2389" s="8">
        <f>+'CTOS FICHA 904946'!B2397</f>
        <v>0</v>
      </c>
      <c r="D2389" s="8">
        <f>+'CTOS FICHA 904946'!P2397</f>
        <v>0</v>
      </c>
      <c r="E2389" t="str">
        <f>'CTOS FICHA 904664'!C2390&amp;'CTOS FICHA 904664'!D2390&amp;'CTOS FICHA 904664'!E2390&amp;'CTOS FICHA 904664'!F2390&amp;'CTOS FICHA 904664'!G2390&amp;'CTOS FICHA 904664'!H2390&amp;'CTOS FICHA 904664'!I2390&amp;'CTOS FICHA 904664'!Q2390</f>
        <v/>
      </c>
      <c r="F2389" s="8">
        <f>+'CTOS FICHA 904664'!A2390</f>
        <v>0</v>
      </c>
      <c r="G2389" s="8">
        <f>+'CTOS FICHA 904664'!B2390</f>
        <v>0</v>
      </c>
      <c r="H2389" s="8">
        <f>+'CTOS FICHA 904664'!P2390</f>
        <v>0</v>
      </c>
    </row>
    <row r="2390" spans="1:8">
      <c r="A2390" t="str">
        <f>'CTOS FICHA 904946'!C2398&amp;'CTOS FICHA 904946'!D2398&amp;'CTOS FICHA 904946'!E2398&amp;'CTOS FICHA 904946'!F2398&amp;'CTOS FICHA 904946'!G2398&amp;'CTOS FICHA 904946'!H2398&amp;'CTOS FICHA 904946'!I2398</f>
        <v/>
      </c>
      <c r="B2390" s="8">
        <f>+'CTOS FICHA 904946'!A2398</f>
        <v>0</v>
      </c>
      <c r="C2390" s="8">
        <f>+'CTOS FICHA 904946'!B2398</f>
        <v>0</v>
      </c>
      <c r="D2390" s="8">
        <f>+'CTOS FICHA 904946'!P2398</f>
        <v>0</v>
      </c>
      <c r="E2390" t="str">
        <f>'CTOS FICHA 904664'!C2391&amp;'CTOS FICHA 904664'!D2391&amp;'CTOS FICHA 904664'!E2391&amp;'CTOS FICHA 904664'!F2391&amp;'CTOS FICHA 904664'!G2391&amp;'CTOS FICHA 904664'!H2391&amp;'CTOS FICHA 904664'!I2391&amp;'CTOS FICHA 904664'!Q2391</f>
        <v/>
      </c>
      <c r="F2390" s="8">
        <f>+'CTOS FICHA 904664'!A2391</f>
        <v>0</v>
      </c>
      <c r="G2390" s="8">
        <f>+'CTOS FICHA 904664'!B2391</f>
        <v>0</v>
      </c>
      <c r="H2390" s="8">
        <f>+'CTOS FICHA 904664'!P2391</f>
        <v>0</v>
      </c>
    </row>
    <row r="2391" spans="1:8">
      <c r="A2391" t="str">
        <f>'CTOS FICHA 904946'!C2399&amp;'CTOS FICHA 904946'!D2399&amp;'CTOS FICHA 904946'!E2399&amp;'CTOS FICHA 904946'!F2399&amp;'CTOS FICHA 904946'!G2399&amp;'CTOS FICHA 904946'!H2399&amp;'CTOS FICHA 904946'!I2399</f>
        <v/>
      </c>
      <c r="B2391" s="8">
        <f>+'CTOS FICHA 904946'!A2399</f>
        <v>0</v>
      </c>
      <c r="C2391" s="8">
        <f>+'CTOS FICHA 904946'!B2399</f>
        <v>0</v>
      </c>
      <c r="D2391" s="8">
        <f>+'CTOS FICHA 904946'!P2399</f>
        <v>0</v>
      </c>
      <c r="E2391" t="str">
        <f>'CTOS FICHA 904664'!C2392&amp;'CTOS FICHA 904664'!D2392&amp;'CTOS FICHA 904664'!E2392&amp;'CTOS FICHA 904664'!F2392&amp;'CTOS FICHA 904664'!G2392&amp;'CTOS FICHA 904664'!H2392&amp;'CTOS FICHA 904664'!I2392&amp;'CTOS FICHA 904664'!Q2392</f>
        <v/>
      </c>
      <c r="F2391" s="8">
        <f>+'CTOS FICHA 904664'!A2392</f>
        <v>0</v>
      </c>
      <c r="G2391" s="8">
        <f>+'CTOS FICHA 904664'!B2392</f>
        <v>0</v>
      </c>
      <c r="H2391" s="8">
        <f>+'CTOS FICHA 904664'!P2392</f>
        <v>0</v>
      </c>
    </row>
    <row r="2392" spans="1:8">
      <c r="A2392" t="str">
        <f>'CTOS FICHA 904946'!C2400&amp;'CTOS FICHA 904946'!D2400&amp;'CTOS FICHA 904946'!E2400&amp;'CTOS FICHA 904946'!F2400&amp;'CTOS FICHA 904946'!G2400&amp;'CTOS FICHA 904946'!H2400&amp;'CTOS FICHA 904946'!I2400</f>
        <v/>
      </c>
      <c r="B2392" s="8">
        <f>+'CTOS FICHA 904946'!A2400</f>
        <v>0</v>
      </c>
      <c r="C2392" s="8">
        <f>+'CTOS FICHA 904946'!B2400</f>
        <v>0</v>
      </c>
      <c r="D2392" s="8">
        <f>+'CTOS FICHA 904946'!P2400</f>
        <v>0</v>
      </c>
      <c r="E2392" t="str">
        <f>'CTOS FICHA 904664'!C2393&amp;'CTOS FICHA 904664'!D2393&amp;'CTOS FICHA 904664'!E2393&amp;'CTOS FICHA 904664'!F2393&amp;'CTOS FICHA 904664'!G2393&amp;'CTOS FICHA 904664'!H2393&amp;'CTOS FICHA 904664'!I2393&amp;'CTOS FICHA 904664'!Q2393</f>
        <v/>
      </c>
      <c r="F2392" s="8">
        <f>+'CTOS FICHA 904664'!A2393</f>
        <v>0</v>
      </c>
      <c r="G2392" s="8">
        <f>+'CTOS FICHA 904664'!B2393</f>
        <v>0</v>
      </c>
      <c r="H2392" s="8">
        <f>+'CTOS FICHA 904664'!P2393</f>
        <v>0</v>
      </c>
    </row>
    <row r="2393" spans="1:8">
      <c r="A2393" t="str">
        <f>'CTOS FICHA 904946'!C2401&amp;'CTOS FICHA 904946'!D2401&amp;'CTOS FICHA 904946'!E2401&amp;'CTOS FICHA 904946'!F2401&amp;'CTOS FICHA 904946'!G2401&amp;'CTOS FICHA 904946'!H2401&amp;'CTOS FICHA 904946'!I2401</f>
        <v/>
      </c>
      <c r="B2393" s="8">
        <f>+'CTOS FICHA 904946'!A2401</f>
        <v>0</v>
      </c>
      <c r="C2393" s="8">
        <f>+'CTOS FICHA 904946'!B2401</f>
        <v>0</v>
      </c>
      <c r="D2393" s="8">
        <f>+'CTOS FICHA 904946'!P2401</f>
        <v>0</v>
      </c>
      <c r="E2393" t="str">
        <f>'CTOS FICHA 904664'!C2394&amp;'CTOS FICHA 904664'!D2394&amp;'CTOS FICHA 904664'!E2394&amp;'CTOS FICHA 904664'!F2394&amp;'CTOS FICHA 904664'!G2394&amp;'CTOS FICHA 904664'!H2394&amp;'CTOS FICHA 904664'!I2394&amp;'CTOS FICHA 904664'!Q2394</f>
        <v/>
      </c>
      <c r="F2393" s="8">
        <f>+'CTOS FICHA 904664'!A2394</f>
        <v>0</v>
      </c>
      <c r="G2393" s="8">
        <f>+'CTOS FICHA 904664'!B2394</f>
        <v>0</v>
      </c>
      <c r="H2393" s="8">
        <f>+'CTOS FICHA 904664'!P2394</f>
        <v>0</v>
      </c>
    </row>
    <row r="2394" spans="1:8">
      <c r="A2394" t="str">
        <f>'CTOS FICHA 904946'!C2402&amp;'CTOS FICHA 904946'!D2402&amp;'CTOS FICHA 904946'!E2402&amp;'CTOS FICHA 904946'!F2402&amp;'CTOS FICHA 904946'!G2402&amp;'CTOS FICHA 904946'!H2402&amp;'CTOS FICHA 904946'!I2402</f>
        <v/>
      </c>
      <c r="B2394" s="8">
        <f>+'CTOS FICHA 904946'!A2402</f>
        <v>0</v>
      </c>
      <c r="C2394" s="8">
        <f>+'CTOS FICHA 904946'!B2402</f>
        <v>0</v>
      </c>
      <c r="D2394" s="8">
        <f>+'CTOS FICHA 904946'!P2402</f>
        <v>0</v>
      </c>
      <c r="E2394" t="str">
        <f>'CTOS FICHA 904664'!C2395&amp;'CTOS FICHA 904664'!D2395&amp;'CTOS FICHA 904664'!E2395&amp;'CTOS FICHA 904664'!F2395&amp;'CTOS FICHA 904664'!G2395&amp;'CTOS FICHA 904664'!H2395&amp;'CTOS FICHA 904664'!I2395&amp;'CTOS FICHA 904664'!Q2395</f>
        <v/>
      </c>
      <c r="F2394" s="8">
        <f>+'CTOS FICHA 904664'!A2395</f>
        <v>0</v>
      </c>
      <c r="G2394" s="8">
        <f>+'CTOS FICHA 904664'!B2395</f>
        <v>0</v>
      </c>
      <c r="H2394" s="8">
        <f>+'CTOS FICHA 904664'!P2395</f>
        <v>0</v>
      </c>
    </row>
    <row r="2395" spans="1:8">
      <c r="A2395" t="str">
        <f>'CTOS FICHA 904946'!C2403&amp;'CTOS FICHA 904946'!D2403&amp;'CTOS FICHA 904946'!E2403&amp;'CTOS FICHA 904946'!F2403&amp;'CTOS FICHA 904946'!G2403&amp;'CTOS FICHA 904946'!H2403&amp;'CTOS FICHA 904946'!I2403</f>
        <v/>
      </c>
      <c r="B2395" s="8">
        <f>+'CTOS FICHA 904946'!A2403</f>
        <v>0</v>
      </c>
      <c r="C2395" s="8">
        <f>+'CTOS FICHA 904946'!B2403</f>
        <v>0</v>
      </c>
      <c r="D2395" s="8">
        <f>+'CTOS FICHA 904946'!P2403</f>
        <v>0</v>
      </c>
      <c r="E2395" t="str">
        <f>'CTOS FICHA 904664'!C2396&amp;'CTOS FICHA 904664'!D2396&amp;'CTOS FICHA 904664'!E2396&amp;'CTOS FICHA 904664'!F2396&amp;'CTOS FICHA 904664'!G2396&amp;'CTOS FICHA 904664'!H2396&amp;'CTOS FICHA 904664'!I2396&amp;'CTOS FICHA 904664'!Q2396</f>
        <v/>
      </c>
      <c r="F2395" s="8">
        <f>+'CTOS FICHA 904664'!A2396</f>
        <v>0</v>
      </c>
      <c r="G2395" s="8">
        <f>+'CTOS FICHA 904664'!B2396</f>
        <v>0</v>
      </c>
      <c r="H2395" s="8">
        <f>+'CTOS FICHA 904664'!P2396</f>
        <v>0</v>
      </c>
    </row>
    <row r="2396" spans="1:8">
      <c r="A2396" t="str">
        <f>'CTOS FICHA 904946'!C2404&amp;'CTOS FICHA 904946'!D2404&amp;'CTOS FICHA 904946'!E2404&amp;'CTOS FICHA 904946'!F2404&amp;'CTOS FICHA 904946'!G2404&amp;'CTOS FICHA 904946'!H2404&amp;'CTOS FICHA 904946'!I2404</f>
        <v/>
      </c>
      <c r="B2396" s="8">
        <f>+'CTOS FICHA 904946'!A2404</f>
        <v>0</v>
      </c>
      <c r="C2396" s="8">
        <f>+'CTOS FICHA 904946'!B2404</f>
        <v>0</v>
      </c>
      <c r="D2396" s="8">
        <f>+'CTOS FICHA 904946'!P2404</f>
        <v>0</v>
      </c>
      <c r="E2396" t="str">
        <f>'CTOS FICHA 904664'!C2397&amp;'CTOS FICHA 904664'!D2397&amp;'CTOS FICHA 904664'!E2397&amp;'CTOS FICHA 904664'!F2397&amp;'CTOS FICHA 904664'!G2397&amp;'CTOS FICHA 904664'!H2397&amp;'CTOS FICHA 904664'!I2397&amp;'CTOS FICHA 904664'!Q2397</f>
        <v/>
      </c>
      <c r="F2396" s="8">
        <f>+'CTOS FICHA 904664'!A2397</f>
        <v>0</v>
      </c>
      <c r="G2396" s="8">
        <f>+'CTOS FICHA 904664'!B2397</f>
        <v>0</v>
      </c>
      <c r="H2396" s="8">
        <f>+'CTOS FICHA 904664'!P2397</f>
        <v>0</v>
      </c>
    </row>
    <row r="2397" spans="1:8">
      <c r="A2397" t="str">
        <f>'CTOS FICHA 904946'!C2405&amp;'CTOS FICHA 904946'!D2405&amp;'CTOS FICHA 904946'!E2405&amp;'CTOS FICHA 904946'!F2405&amp;'CTOS FICHA 904946'!G2405&amp;'CTOS FICHA 904946'!H2405&amp;'CTOS FICHA 904946'!I2405</f>
        <v/>
      </c>
      <c r="B2397" s="8">
        <f>+'CTOS FICHA 904946'!A2405</f>
        <v>0</v>
      </c>
      <c r="C2397" s="8">
        <f>+'CTOS FICHA 904946'!B2405</f>
        <v>0</v>
      </c>
      <c r="D2397" s="8">
        <f>+'CTOS FICHA 904946'!P2405</f>
        <v>0</v>
      </c>
      <c r="E2397" t="str">
        <f>'CTOS FICHA 904664'!C2398&amp;'CTOS FICHA 904664'!D2398&amp;'CTOS FICHA 904664'!E2398&amp;'CTOS FICHA 904664'!F2398&amp;'CTOS FICHA 904664'!G2398&amp;'CTOS FICHA 904664'!H2398&amp;'CTOS FICHA 904664'!I2398&amp;'CTOS FICHA 904664'!Q2398</f>
        <v/>
      </c>
      <c r="F2397" s="8">
        <f>+'CTOS FICHA 904664'!A2398</f>
        <v>0</v>
      </c>
      <c r="G2397" s="8">
        <f>+'CTOS FICHA 904664'!B2398</f>
        <v>0</v>
      </c>
      <c r="H2397" s="8">
        <f>+'CTOS FICHA 904664'!P2398</f>
        <v>0</v>
      </c>
    </row>
    <row r="2398" spans="1:8">
      <c r="A2398" t="str">
        <f>'CTOS FICHA 904946'!C2406&amp;'CTOS FICHA 904946'!D2406&amp;'CTOS FICHA 904946'!E2406&amp;'CTOS FICHA 904946'!F2406&amp;'CTOS FICHA 904946'!G2406&amp;'CTOS FICHA 904946'!H2406&amp;'CTOS FICHA 904946'!I2406</f>
        <v/>
      </c>
      <c r="B2398" s="8">
        <f>+'CTOS FICHA 904946'!A2406</f>
        <v>0</v>
      </c>
      <c r="C2398" s="8">
        <f>+'CTOS FICHA 904946'!B2406</f>
        <v>0</v>
      </c>
      <c r="D2398" s="8">
        <f>+'CTOS FICHA 904946'!P2406</f>
        <v>0</v>
      </c>
      <c r="E2398" t="str">
        <f>'CTOS FICHA 904664'!C2399&amp;'CTOS FICHA 904664'!D2399&amp;'CTOS FICHA 904664'!E2399&amp;'CTOS FICHA 904664'!F2399&amp;'CTOS FICHA 904664'!G2399&amp;'CTOS FICHA 904664'!H2399&amp;'CTOS FICHA 904664'!I2399&amp;'CTOS FICHA 904664'!Q2399</f>
        <v/>
      </c>
      <c r="F2398" s="8">
        <f>+'CTOS FICHA 904664'!A2399</f>
        <v>0</v>
      </c>
      <c r="G2398" s="8">
        <f>+'CTOS FICHA 904664'!B2399</f>
        <v>0</v>
      </c>
      <c r="H2398" s="8">
        <f>+'CTOS FICHA 904664'!P2399</f>
        <v>0</v>
      </c>
    </row>
    <row r="2399" spans="1:8">
      <c r="A2399" t="str">
        <f>'CTOS FICHA 904946'!C2407&amp;'CTOS FICHA 904946'!D2407&amp;'CTOS FICHA 904946'!E2407&amp;'CTOS FICHA 904946'!F2407&amp;'CTOS FICHA 904946'!G2407&amp;'CTOS FICHA 904946'!H2407&amp;'CTOS FICHA 904946'!I2407</f>
        <v/>
      </c>
      <c r="B2399" s="8">
        <f>+'CTOS FICHA 904946'!A2407</f>
        <v>0</v>
      </c>
      <c r="C2399" s="8">
        <f>+'CTOS FICHA 904946'!B2407</f>
        <v>0</v>
      </c>
      <c r="D2399" s="8">
        <f>+'CTOS FICHA 904946'!P2407</f>
        <v>0</v>
      </c>
      <c r="E2399" t="str">
        <f>'CTOS FICHA 904664'!C2400&amp;'CTOS FICHA 904664'!D2400&amp;'CTOS FICHA 904664'!E2400&amp;'CTOS FICHA 904664'!F2400&amp;'CTOS FICHA 904664'!G2400&amp;'CTOS FICHA 904664'!H2400&amp;'CTOS FICHA 904664'!I2400&amp;'CTOS FICHA 904664'!Q2400</f>
        <v/>
      </c>
      <c r="F2399" s="8">
        <f>+'CTOS FICHA 904664'!A2400</f>
        <v>0</v>
      </c>
      <c r="G2399" s="8">
        <f>+'CTOS FICHA 904664'!B2400</f>
        <v>0</v>
      </c>
      <c r="H2399" s="8">
        <f>+'CTOS FICHA 904664'!P2400</f>
        <v>0</v>
      </c>
    </row>
    <row r="2400" spans="1:8">
      <c r="A2400" t="str">
        <f>'CTOS FICHA 904946'!C2408&amp;'CTOS FICHA 904946'!D2408&amp;'CTOS FICHA 904946'!E2408&amp;'CTOS FICHA 904946'!F2408&amp;'CTOS FICHA 904946'!G2408&amp;'CTOS FICHA 904946'!H2408&amp;'CTOS FICHA 904946'!I2408</f>
        <v/>
      </c>
      <c r="B2400" s="8">
        <f>+'CTOS FICHA 904946'!A2408</f>
        <v>0</v>
      </c>
      <c r="C2400" s="8">
        <f>+'CTOS FICHA 904946'!B2408</f>
        <v>0</v>
      </c>
      <c r="D2400" s="8">
        <f>+'CTOS FICHA 904946'!P2408</f>
        <v>0</v>
      </c>
      <c r="E2400" t="str">
        <f>'CTOS FICHA 904664'!C2401&amp;'CTOS FICHA 904664'!D2401&amp;'CTOS FICHA 904664'!E2401&amp;'CTOS FICHA 904664'!F2401&amp;'CTOS FICHA 904664'!G2401&amp;'CTOS FICHA 904664'!H2401&amp;'CTOS FICHA 904664'!I2401&amp;'CTOS FICHA 904664'!Q2401</f>
        <v/>
      </c>
      <c r="F2400" s="8">
        <f>+'CTOS FICHA 904664'!A2401</f>
        <v>0</v>
      </c>
      <c r="G2400" s="8">
        <f>+'CTOS FICHA 904664'!B2401</f>
        <v>0</v>
      </c>
      <c r="H2400" s="8">
        <f>+'CTOS FICHA 904664'!P2401</f>
        <v>0</v>
      </c>
    </row>
    <row r="2401" spans="1:8">
      <c r="A2401" t="str">
        <f>'CTOS FICHA 904946'!C2409&amp;'CTOS FICHA 904946'!D2409&amp;'CTOS FICHA 904946'!E2409&amp;'CTOS FICHA 904946'!F2409&amp;'CTOS FICHA 904946'!G2409&amp;'CTOS FICHA 904946'!H2409&amp;'CTOS FICHA 904946'!I2409</f>
        <v/>
      </c>
      <c r="B2401" s="8">
        <f>+'CTOS FICHA 904946'!A2409</f>
        <v>0</v>
      </c>
      <c r="C2401" s="8">
        <f>+'CTOS FICHA 904946'!B2409</f>
        <v>0</v>
      </c>
      <c r="D2401" s="8">
        <f>+'CTOS FICHA 904946'!P2409</f>
        <v>0</v>
      </c>
      <c r="E2401" t="str">
        <f>'CTOS FICHA 904664'!C2402&amp;'CTOS FICHA 904664'!D2402&amp;'CTOS FICHA 904664'!E2402&amp;'CTOS FICHA 904664'!F2402&amp;'CTOS FICHA 904664'!G2402&amp;'CTOS FICHA 904664'!H2402&amp;'CTOS FICHA 904664'!I2402&amp;'CTOS FICHA 904664'!Q2402</f>
        <v/>
      </c>
      <c r="F2401" s="8">
        <f>+'CTOS FICHA 904664'!A2402</f>
        <v>0</v>
      </c>
      <c r="G2401" s="8">
        <f>+'CTOS FICHA 904664'!B2402</f>
        <v>0</v>
      </c>
      <c r="H2401" s="8">
        <f>+'CTOS FICHA 904664'!P2402</f>
        <v>0</v>
      </c>
    </row>
    <row r="2402" spans="1:8">
      <c r="A2402" t="str">
        <f>'CTOS FICHA 904946'!C2410&amp;'CTOS FICHA 904946'!D2410&amp;'CTOS FICHA 904946'!E2410&amp;'CTOS FICHA 904946'!F2410&amp;'CTOS FICHA 904946'!G2410&amp;'CTOS FICHA 904946'!H2410&amp;'CTOS FICHA 904946'!I2410</f>
        <v/>
      </c>
      <c r="B2402" s="8">
        <f>+'CTOS FICHA 904946'!A2410</f>
        <v>0</v>
      </c>
      <c r="C2402" s="8">
        <f>+'CTOS FICHA 904946'!B2410</f>
        <v>0</v>
      </c>
      <c r="D2402" s="8">
        <f>+'CTOS FICHA 904946'!P2410</f>
        <v>0</v>
      </c>
      <c r="E2402" t="str">
        <f>'CTOS FICHA 904664'!C2403&amp;'CTOS FICHA 904664'!D2403&amp;'CTOS FICHA 904664'!E2403&amp;'CTOS FICHA 904664'!F2403&amp;'CTOS FICHA 904664'!G2403&amp;'CTOS FICHA 904664'!H2403&amp;'CTOS FICHA 904664'!I2403&amp;'CTOS FICHA 904664'!Q2403</f>
        <v/>
      </c>
      <c r="F2402" s="8">
        <f>+'CTOS FICHA 904664'!A2403</f>
        <v>0</v>
      </c>
      <c r="G2402" s="8">
        <f>+'CTOS FICHA 904664'!B2403</f>
        <v>0</v>
      </c>
      <c r="H2402" s="8">
        <f>+'CTOS FICHA 904664'!P2403</f>
        <v>0</v>
      </c>
    </row>
    <row r="2403" spans="1:8">
      <c r="A2403" t="str">
        <f>'CTOS FICHA 904946'!C2411&amp;'CTOS FICHA 904946'!D2411&amp;'CTOS FICHA 904946'!E2411&amp;'CTOS FICHA 904946'!F2411&amp;'CTOS FICHA 904946'!G2411&amp;'CTOS FICHA 904946'!H2411&amp;'CTOS FICHA 904946'!I2411</f>
        <v/>
      </c>
      <c r="B2403" s="8">
        <f>+'CTOS FICHA 904946'!A2411</f>
        <v>0</v>
      </c>
      <c r="C2403" s="8">
        <f>+'CTOS FICHA 904946'!B2411</f>
        <v>0</v>
      </c>
      <c r="D2403" s="8">
        <f>+'CTOS FICHA 904946'!P2411</f>
        <v>0</v>
      </c>
      <c r="E2403" t="str">
        <f>'CTOS FICHA 904664'!C2404&amp;'CTOS FICHA 904664'!D2404&amp;'CTOS FICHA 904664'!E2404&amp;'CTOS FICHA 904664'!F2404&amp;'CTOS FICHA 904664'!G2404&amp;'CTOS FICHA 904664'!H2404&amp;'CTOS FICHA 904664'!I2404&amp;'CTOS FICHA 904664'!Q2404</f>
        <v/>
      </c>
      <c r="F2403" s="8">
        <f>+'CTOS FICHA 904664'!A2404</f>
        <v>0</v>
      </c>
      <c r="G2403" s="8">
        <f>+'CTOS FICHA 904664'!B2404</f>
        <v>0</v>
      </c>
      <c r="H2403" s="8">
        <f>+'CTOS FICHA 904664'!P2404</f>
        <v>0</v>
      </c>
    </row>
    <row r="2404" spans="1:8">
      <c r="A2404" t="str">
        <f>'CTOS FICHA 904946'!C2412&amp;'CTOS FICHA 904946'!D2412&amp;'CTOS FICHA 904946'!E2412&amp;'CTOS FICHA 904946'!F2412&amp;'CTOS FICHA 904946'!G2412&amp;'CTOS FICHA 904946'!H2412&amp;'CTOS FICHA 904946'!I2412</f>
        <v/>
      </c>
      <c r="B2404" s="8">
        <f>+'CTOS FICHA 904946'!A2412</f>
        <v>0</v>
      </c>
      <c r="C2404" s="8">
        <f>+'CTOS FICHA 904946'!B2412</f>
        <v>0</v>
      </c>
      <c r="D2404" s="8">
        <f>+'CTOS FICHA 904946'!P2412</f>
        <v>0</v>
      </c>
      <c r="E2404" t="str">
        <f>'CTOS FICHA 904664'!C2405&amp;'CTOS FICHA 904664'!D2405&amp;'CTOS FICHA 904664'!E2405&amp;'CTOS FICHA 904664'!F2405&amp;'CTOS FICHA 904664'!G2405&amp;'CTOS FICHA 904664'!H2405&amp;'CTOS FICHA 904664'!I2405&amp;'CTOS FICHA 904664'!Q2405</f>
        <v/>
      </c>
      <c r="F2404" s="8">
        <f>+'CTOS FICHA 904664'!A2405</f>
        <v>0</v>
      </c>
      <c r="G2404" s="8">
        <f>+'CTOS FICHA 904664'!B2405</f>
        <v>0</v>
      </c>
      <c r="H2404" s="8">
        <f>+'CTOS FICHA 904664'!P2405</f>
        <v>0</v>
      </c>
    </row>
    <row r="2405" spans="1:8">
      <c r="A2405" t="str">
        <f>'CTOS FICHA 904946'!C2413&amp;'CTOS FICHA 904946'!D2413&amp;'CTOS FICHA 904946'!E2413&amp;'CTOS FICHA 904946'!F2413&amp;'CTOS FICHA 904946'!G2413&amp;'CTOS FICHA 904946'!H2413&amp;'CTOS FICHA 904946'!I2413</f>
        <v/>
      </c>
      <c r="B2405" s="8">
        <f>+'CTOS FICHA 904946'!A2413</f>
        <v>0</v>
      </c>
      <c r="C2405" s="8">
        <f>+'CTOS FICHA 904946'!B2413</f>
        <v>0</v>
      </c>
      <c r="D2405" s="8">
        <f>+'CTOS FICHA 904946'!P2413</f>
        <v>0</v>
      </c>
      <c r="E2405" t="str">
        <f>'CTOS FICHA 904664'!C2406&amp;'CTOS FICHA 904664'!D2406&amp;'CTOS FICHA 904664'!E2406&amp;'CTOS FICHA 904664'!F2406&amp;'CTOS FICHA 904664'!G2406&amp;'CTOS FICHA 904664'!H2406&amp;'CTOS FICHA 904664'!I2406&amp;'CTOS FICHA 904664'!Q2406</f>
        <v/>
      </c>
      <c r="F2405" s="8">
        <f>+'CTOS FICHA 904664'!A2406</f>
        <v>0</v>
      </c>
      <c r="G2405" s="8">
        <f>+'CTOS FICHA 904664'!B2406</f>
        <v>0</v>
      </c>
      <c r="H2405" s="8">
        <f>+'CTOS FICHA 904664'!P2406</f>
        <v>0</v>
      </c>
    </row>
    <row r="2406" spans="1:8">
      <c r="A2406" t="str">
        <f>'CTOS FICHA 904946'!C2414&amp;'CTOS FICHA 904946'!D2414&amp;'CTOS FICHA 904946'!E2414&amp;'CTOS FICHA 904946'!F2414&amp;'CTOS FICHA 904946'!G2414&amp;'CTOS FICHA 904946'!H2414&amp;'CTOS FICHA 904946'!I2414</f>
        <v/>
      </c>
      <c r="B2406" s="8">
        <f>+'CTOS FICHA 904946'!A2414</f>
        <v>0</v>
      </c>
      <c r="C2406" s="8">
        <f>+'CTOS FICHA 904946'!B2414</f>
        <v>0</v>
      </c>
      <c r="D2406" s="8">
        <f>+'CTOS FICHA 904946'!P2414</f>
        <v>0</v>
      </c>
      <c r="E2406" t="str">
        <f>'CTOS FICHA 904664'!C2407&amp;'CTOS FICHA 904664'!D2407&amp;'CTOS FICHA 904664'!E2407&amp;'CTOS FICHA 904664'!F2407&amp;'CTOS FICHA 904664'!G2407&amp;'CTOS FICHA 904664'!H2407&amp;'CTOS FICHA 904664'!I2407&amp;'CTOS FICHA 904664'!Q2407</f>
        <v/>
      </c>
      <c r="F2406" s="8">
        <f>+'CTOS FICHA 904664'!A2407</f>
        <v>0</v>
      </c>
      <c r="G2406" s="8">
        <f>+'CTOS FICHA 904664'!B2407</f>
        <v>0</v>
      </c>
      <c r="H2406" s="8">
        <f>+'CTOS FICHA 904664'!P2407</f>
        <v>0</v>
      </c>
    </row>
    <row r="2407" spans="1:8">
      <c r="A2407" t="str">
        <f>'CTOS FICHA 904946'!C2415&amp;'CTOS FICHA 904946'!D2415&amp;'CTOS FICHA 904946'!E2415&amp;'CTOS FICHA 904946'!F2415&amp;'CTOS FICHA 904946'!G2415&amp;'CTOS FICHA 904946'!H2415&amp;'CTOS FICHA 904946'!I2415</f>
        <v/>
      </c>
      <c r="B2407" s="8">
        <f>+'CTOS FICHA 904946'!A2415</f>
        <v>0</v>
      </c>
      <c r="C2407" s="8">
        <f>+'CTOS FICHA 904946'!B2415</f>
        <v>0</v>
      </c>
      <c r="D2407" s="8">
        <f>+'CTOS FICHA 904946'!P2415</f>
        <v>0</v>
      </c>
      <c r="E2407" t="str">
        <f>'CTOS FICHA 904664'!C2408&amp;'CTOS FICHA 904664'!D2408&amp;'CTOS FICHA 904664'!E2408&amp;'CTOS FICHA 904664'!F2408&amp;'CTOS FICHA 904664'!G2408&amp;'CTOS FICHA 904664'!H2408&amp;'CTOS FICHA 904664'!I2408&amp;'CTOS FICHA 904664'!Q2408</f>
        <v/>
      </c>
      <c r="F2407" s="8">
        <f>+'CTOS FICHA 904664'!A2408</f>
        <v>0</v>
      </c>
      <c r="G2407" s="8">
        <f>+'CTOS FICHA 904664'!B2408</f>
        <v>0</v>
      </c>
      <c r="H2407" s="8">
        <f>+'CTOS FICHA 904664'!P2408</f>
        <v>0</v>
      </c>
    </row>
    <row r="2408" spans="1:8">
      <c r="A2408" t="str">
        <f>'CTOS FICHA 904946'!C2416&amp;'CTOS FICHA 904946'!D2416&amp;'CTOS FICHA 904946'!E2416&amp;'CTOS FICHA 904946'!F2416&amp;'CTOS FICHA 904946'!G2416&amp;'CTOS FICHA 904946'!H2416&amp;'CTOS FICHA 904946'!I2416</f>
        <v/>
      </c>
      <c r="B2408" s="8">
        <f>+'CTOS FICHA 904946'!A2416</f>
        <v>0</v>
      </c>
      <c r="C2408" s="8">
        <f>+'CTOS FICHA 904946'!B2416</f>
        <v>0</v>
      </c>
      <c r="D2408" s="8">
        <f>+'CTOS FICHA 904946'!P2416</f>
        <v>0</v>
      </c>
      <c r="E2408" t="str">
        <f>'CTOS FICHA 904664'!C2409&amp;'CTOS FICHA 904664'!D2409&amp;'CTOS FICHA 904664'!E2409&amp;'CTOS FICHA 904664'!F2409&amp;'CTOS FICHA 904664'!G2409&amp;'CTOS FICHA 904664'!H2409&amp;'CTOS FICHA 904664'!I2409&amp;'CTOS FICHA 904664'!Q2409</f>
        <v/>
      </c>
      <c r="F2408" s="8">
        <f>+'CTOS FICHA 904664'!A2409</f>
        <v>0</v>
      </c>
      <c r="G2408" s="8">
        <f>+'CTOS FICHA 904664'!B2409</f>
        <v>0</v>
      </c>
      <c r="H2408" s="8">
        <f>+'CTOS FICHA 904664'!P2409</f>
        <v>0</v>
      </c>
    </row>
    <row r="2409" spans="1:8">
      <c r="A2409" t="str">
        <f>'CTOS FICHA 904946'!C2417&amp;'CTOS FICHA 904946'!D2417&amp;'CTOS FICHA 904946'!E2417&amp;'CTOS FICHA 904946'!F2417&amp;'CTOS FICHA 904946'!G2417&amp;'CTOS FICHA 904946'!H2417&amp;'CTOS FICHA 904946'!I2417</f>
        <v/>
      </c>
      <c r="B2409" s="8">
        <f>+'CTOS FICHA 904946'!A2417</f>
        <v>0</v>
      </c>
      <c r="C2409" s="8">
        <f>+'CTOS FICHA 904946'!B2417</f>
        <v>0</v>
      </c>
      <c r="D2409" s="8">
        <f>+'CTOS FICHA 904946'!P2417</f>
        <v>0</v>
      </c>
      <c r="E2409" t="str">
        <f>'CTOS FICHA 904664'!C2410&amp;'CTOS FICHA 904664'!D2410&amp;'CTOS FICHA 904664'!E2410&amp;'CTOS FICHA 904664'!F2410&amp;'CTOS FICHA 904664'!G2410&amp;'CTOS FICHA 904664'!H2410&amp;'CTOS FICHA 904664'!I2410&amp;'CTOS FICHA 904664'!Q2410</f>
        <v/>
      </c>
      <c r="F2409" s="8">
        <f>+'CTOS FICHA 904664'!A2410</f>
        <v>0</v>
      </c>
      <c r="G2409" s="8">
        <f>+'CTOS FICHA 904664'!B2410</f>
        <v>0</v>
      </c>
      <c r="H2409" s="8">
        <f>+'CTOS FICHA 904664'!P2410</f>
        <v>0</v>
      </c>
    </row>
    <row r="2410" spans="1:8">
      <c r="A2410" t="str">
        <f>'CTOS FICHA 904946'!C2418&amp;'CTOS FICHA 904946'!D2418&amp;'CTOS FICHA 904946'!E2418&amp;'CTOS FICHA 904946'!F2418&amp;'CTOS FICHA 904946'!G2418&amp;'CTOS FICHA 904946'!H2418&amp;'CTOS FICHA 904946'!I2418</f>
        <v/>
      </c>
      <c r="B2410" s="8">
        <f>+'CTOS FICHA 904946'!A2418</f>
        <v>0</v>
      </c>
      <c r="C2410" s="8">
        <f>+'CTOS FICHA 904946'!B2418</f>
        <v>0</v>
      </c>
      <c r="D2410" s="8">
        <f>+'CTOS FICHA 904946'!P2418</f>
        <v>0</v>
      </c>
      <c r="E2410" t="str">
        <f>'CTOS FICHA 904664'!C2411&amp;'CTOS FICHA 904664'!D2411&amp;'CTOS FICHA 904664'!E2411&amp;'CTOS FICHA 904664'!F2411&amp;'CTOS FICHA 904664'!G2411&amp;'CTOS FICHA 904664'!H2411&amp;'CTOS FICHA 904664'!I2411&amp;'CTOS FICHA 904664'!Q2411</f>
        <v/>
      </c>
      <c r="F2410" s="8">
        <f>+'CTOS FICHA 904664'!A2411</f>
        <v>0</v>
      </c>
      <c r="G2410" s="8">
        <f>+'CTOS FICHA 904664'!B2411</f>
        <v>0</v>
      </c>
      <c r="H2410" s="8">
        <f>+'CTOS FICHA 904664'!P2411</f>
        <v>0</v>
      </c>
    </row>
    <row r="2411" spans="1:8">
      <c r="A2411" t="str">
        <f>'CTOS FICHA 904946'!C2419&amp;'CTOS FICHA 904946'!D2419&amp;'CTOS FICHA 904946'!E2419&amp;'CTOS FICHA 904946'!F2419&amp;'CTOS FICHA 904946'!G2419&amp;'CTOS FICHA 904946'!H2419&amp;'CTOS FICHA 904946'!I2419</f>
        <v/>
      </c>
      <c r="B2411" s="8">
        <f>+'CTOS FICHA 904946'!A2419</f>
        <v>0</v>
      </c>
      <c r="C2411" s="8">
        <f>+'CTOS FICHA 904946'!B2419</f>
        <v>0</v>
      </c>
      <c r="D2411" s="8">
        <f>+'CTOS FICHA 904946'!P2419</f>
        <v>0</v>
      </c>
      <c r="E2411" t="str">
        <f>'CTOS FICHA 904664'!C2412&amp;'CTOS FICHA 904664'!D2412&amp;'CTOS FICHA 904664'!E2412&amp;'CTOS FICHA 904664'!F2412&amp;'CTOS FICHA 904664'!G2412&amp;'CTOS FICHA 904664'!H2412&amp;'CTOS FICHA 904664'!I2412&amp;'CTOS FICHA 904664'!Q2412</f>
        <v/>
      </c>
      <c r="F2411" s="8">
        <f>+'CTOS FICHA 904664'!A2412</f>
        <v>0</v>
      </c>
      <c r="G2411" s="8">
        <f>+'CTOS FICHA 904664'!B2412</f>
        <v>0</v>
      </c>
      <c r="H2411" s="8">
        <f>+'CTOS FICHA 904664'!P2412</f>
        <v>0</v>
      </c>
    </row>
    <row r="2412" spans="1:8">
      <c r="A2412" t="str">
        <f>'CTOS FICHA 904946'!C2420&amp;'CTOS FICHA 904946'!D2420&amp;'CTOS FICHA 904946'!E2420&amp;'CTOS FICHA 904946'!F2420&amp;'CTOS FICHA 904946'!G2420&amp;'CTOS FICHA 904946'!H2420&amp;'CTOS FICHA 904946'!I2420</f>
        <v/>
      </c>
      <c r="B2412" s="8">
        <f>+'CTOS FICHA 904946'!A2420</f>
        <v>0</v>
      </c>
      <c r="C2412" s="8">
        <f>+'CTOS FICHA 904946'!B2420</f>
        <v>0</v>
      </c>
      <c r="D2412" s="8">
        <f>+'CTOS FICHA 904946'!P2420</f>
        <v>0</v>
      </c>
      <c r="E2412" t="str">
        <f>'CTOS FICHA 904664'!C2413&amp;'CTOS FICHA 904664'!D2413&amp;'CTOS FICHA 904664'!E2413&amp;'CTOS FICHA 904664'!F2413&amp;'CTOS FICHA 904664'!G2413&amp;'CTOS FICHA 904664'!H2413&amp;'CTOS FICHA 904664'!I2413&amp;'CTOS FICHA 904664'!Q2413</f>
        <v/>
      </c>
      <c r="F2412" s="8">
        <f>+'CTOS FICHA 904664'!A2413</f>
        <v>0</v>
      </c>
      <c r="G2412" s="8">
        <f>+'CTOS FICHA 904664'!B2413</f>
        <v>0</v>
      </c>
      <c r="H2412" s="8">
        <f>+'CTOS FICHA 904664'!P2413</f>
        <v>0</v>
      </c>
    </row>
    <row r="2413" spans="1:8">
      <c r="A2413" t="str">
        <f>'CTOS FICHA 904946'!C2421&amp;'CTOS FICHA 904946'!D2421&amp;'CTOS FICHA 904946'!E2421&amp;'CTOS FICHA 904946'!F2421&amp;'CTOS FICHA 904946'!G2421&amp;'CTOS FICHA 904946'!H2421&amp;'CTOS FICHA 904946'!I2421</f>
        <v/>
      </c>
      <c r="B2413" s="8">
        <f>+'CTOS FICHA 904946'!A2421</f>
        <v>0</v>
      </c>
      <c r="C2413" s="8">
        <f>+'CTOS FICHA 904946'!B2421</f>
        <v>0</v>
      </c>
      <c r="D2413" s="8">
        <f>+'CTOS FICHA 904946'!P2421</f>
        <v>0</v>
      </c>
      <c r="E2413" t="str">
        <f>'CTOS FICHA 904664'!C2414&amp;'CTOS FICHA 904664'!D2414&amp;'CTOS FICHA 904664'!E2414&amp;'CTOS FICHA 904664'!F2414&amp;'CTOS FICHA 904664'!G2414&amp;'CTOS FICHA 904664'!H2414&amp;'CTOS FICHA 904664'!I2414&amp;'CTOS FICHA 904664'!Q2414</f>
        <v/>
      </c>
      <c r="F2413" s="8">
        <f>+'CTOS FICHA 904664'!A2414</f>
        <v>0</v>
      </c>
      <c r="G2413" s="8">
        <f>+'CTOS FICHA 904664'!B2414</f>
        <v>0</v>
      </c>
      <c r="H2413" s="8">
        <f>+'CTOS FICHA 904664'!P2414</f>
        <v>0</v>
      </c>
    </row>
    <row r="2414" spans="1:8">
      <c r="A2414" t="str">
        <f>'CTOS FICHA 904946'!C2422&amp;'CTOS FICHA 904946'!D2422&amp;'CTOS FICHA 904946'!E2422&amp;'CTOS FICHA 904946'!F2422&amp;'CTOS FICHA 904946'!G2422&amp;'CTOS FICHA 904946'!H2422&amp;'CTOS FICHA 904946'!I2422</f>
        <v/>
      </c>
      <c r="B2414" s="8">
        <f>+'CTOS FICHA 904946'!A2422</f>
        <v>0</v>
      </c>
      <c r="C2414" s="8">
        <f>+'CTOS FICHA 904946'!B2422</f>
        <v>0</v>
      </c>
      <c r="D2414" s="8">
        <f>+'CTOS FICHA 904946'!P2422</f>
        <v>0</v>
      </c>
      <c r="E2414" t="str">
        <f>'CTOS FICHA 904664'!C2415&amp;'CTOS FICHA 904664'!D2415&amp;'CTOS FICHA 904664'!E2415&amp;'CTOS FICHA 904664'!F2415&amp;'CTOS FICHA 904664'!G2415&amp;'CTOS FICHA 904664'!H2415&amp;'CTOS FICHA 904664'!I2415&amp;'CTOS FICHA 904664'!Q2415</f>
        <v/>
      </c>
      <c r="F2414" s="8">
        <f>+'CTOS FICHA 904664'!A2415</f>
        <v>0</v>
      </c>
      <c r="G2414" s="8">
        <f>+'CTOS FICHA 904664'!B2415</f>
        <v>0</v>
      </c>
      <c r="H2414" s="8">
        <f>+'CTOS FICHA 904664'!P2415</f>
        <v>0</v>
      </c>
    </row>
    <row r="2415" spans="1:8">
      <c r="A2415" t="str">
        <f>'CTOS FICHA 904946'!C2423&amp;'CTOS FICHA 904946'!D2423&amp;'CTOS FICHA 904946'!E2423&amp;'CTOS FICHA 904946'!F2423&amp;'CTOS FICHA 904946'!G2423&amp;'CTOS FICHA 904946'!H2423&amp;'CTOS FICHA 904946'!I2423</f>
        <v/>
      </c>
      <c r="B2415" s="8">
        <f>+'CTOS FICHA 904946'!A2423</f>
        <v>0</v>
      </c>
      <c r="C2415" s="8">
        <f>+'CTOS FICHA 904946'!B2423</f>
        <v>0</v>
      </c>
      <c r="D2415" s="8">
        <f>+'CTOS FICHA 904946'!P2423</f>
        <v>0</v>
      </c>
      <c r="E2415" t="str">
        <f>'CTOS FICHA 904664'!C2416&amp;'CTOS FICHA 904664'!D2416&amp;'CTOS FICHA 904664'!E2416&amp;'CTOS FICHA 904664'!F2416&amp;'CTOS FICHA 904664'!G2416&amp;'CTOS FICHA 904664'!H2416&amp;'CTOS FICHA 904664'!I2416&amp;'CTOS FICHA 904664'!Q2416</f>
        <v/>
      </c>
      <c r="F2415" s="8">
        <f>+'CTOS FICHA 904664'!A2416</f>
        <v>0</v>
      </c>
      <c r="G2415" s="8">
        <f>+'CTOS FICHA 904664'!B2416</f>
        <v>0</v>
      </c>
      <c r="H2415" s="8">
        <f>+'CTOS FICHA 904664'!P2416</f>
        <v>0</v>
      </c>
    </row>
    <row r="2416" spans="1:8">
      <c r="A2416" t="str">
        <f>'CTOS FICHA 904946'!C2424&amp;'CTOS FICHA 904946'!D2424&amp;'CTOS FICHA 904946'!E2424&amp;'CTOS FICHA 904946'!F2424&amp;'CTOS FICHA 904946'!G2424&amp;'CTOS FICHA 904946'!H2424&amp;'CTOS FICHA 904946'!I2424</f>
        <v/>
      </c>
      <c r="B2416" s="8">
        <f>+'CTOS FICHA 904946'!A2424</f>
        <v>0</v>
      </c>
      <c r="C2416" s="8">
        <f>+'CTOS FICHA 904946'!B2424</f>
        <v>0</v>
      </c>
      <c r="D2416" s="8">
        <f>+'CTOS FICHA 904946'!P2424</f>
        <v>0</v>
      </c>
      <c r="E2416" t="str">
        <f>'CTOS FICHA 904664'!C2417&amp;'CTOS FICHA 904664'!D2417&amp;'CTOS FICHA 904664'!E2417&amp;'CTOS FICHA 904664'!F2417&amp;'CTOS FICHA 904664'!G2417&amp;'CTOS FICHA 904664'!H2417&amp;'CTOS FICHA 904664'!I2417&amp;'CTOS FICHA 904664'!Q2417</f>
        <v/>
      </c>
      <c r="F2416" s="8">
        <f>+'CTOS FICHA 904664'!A2417</f>
        <v>0</v>
      </c>
      <c r="G2416" s="8">
        <f>+'CTOS FICHA 904664'!B2417</f>
        <v>0</v>
      </c>
      <c r="H2416" s="8">
        <f>+'CTOS FICHA 904664'!P2417</f>
        <v>0</v>
      </c>
    </row>
    <row r="2417" spans="1:8">
      <c r="A2417" t="str">
        <f>'CTOS FICHA 904946'!C2425&amp;'CTOS FICHA 904946'!D2425&amp;'CTOS FICHA 904946'!E2425&amp;'CTOS FICHA 904946'!F2425&amp;'CTOS FICHA 904946'!G2425&amp;'CTOS FICHA 904946'!H2425&amp;'CTOS FICHA 904946'!I2425</f>
        <v/>
      </c>
      <c r="B2417" s="8">
        <f>+'CTOS FICHA 904946'!A2425</f>
        <v>0</v>
      </c>
      <c r="C2417" s="8">
        <f>+'CTOS FICHA 904946'!B2425</f>
        <v>0</v>
      </c>
      <c r="D2417" s="8">
        <f>+'CTOS FICHA 904946'!P2425</f>
        <v>0</v>
      </c>
      <c r="E2417" t="str">
        <f>'CTOS FICHA 904664'!C2418&amp;'CTOS FICHA 904664'!D2418&amp;'CTOS FICHA 904664'!E2418&amp;'CTOS FICHA 904664'!F2418&amp;'CTOS FICHA 904664'!G2418&amp;'CTOS FICHA 904664'!H2418&amp;'CTOS FICHA 904664'!I2418&amp;'CTOS FICHA 904664'!Q2418</f>
        <v/>
      </c>
      <c r="F2417" s="8">
        <f>+'CTOS FICHA 904664'!A2418</f>
        <v>0</v>
      </c>
      <c r="G2417" s="8">
        <f>+'CTOS FICHA 904664'!B2418</f>
        <v>0</v>
      </c>
      <c r="H2417" s="8">
        <f>+'CTOS FICHA 904664'!P2418</f>
        <v>0</v>
      </c>
    </row>
    <row r="2418" spans="1:8">
      <c r="A2418" t="str">
        <f>'CTOS FICHA 904946'!C2426&amp;'CTOS FICHA 904946'!D2426&amp;'CTOS FICHA 904946'!E2426&amp;'CTOS FICHA 904946'!F2426&amp;'CTOS FICHA 904946'!G2426&amp;'CTOS FICHA 904946'!H2426&amp;'CTOS FICHA 904946'!I2426</f>
        <v/>
      </c>
      <c r="B2418" s="8">
        <f>+'CTOS FICHA 904946'!A2426</f>
        <v>0</v>
      </c>
      <c r="C2418" s="8">
        <f>+'CTOS FICHA 904946'!B2426</f>
        <v>0</v>
      </c>
      <c r="D2418" s="8">
        <f>+'CTOS FICHA 904946'!P2426</f>
        <v>0</v>
      </c>
      <c r="E2418" t="str">
        <f>'CTOS FICHA 904664'!C2419&amp;'CTOS FICHA 904664'!D2419&amp;'CTOS FICHA 904664'!E2419&amp;'CTOS FICHA 904664'!F2419&amp;'CTOS FICHA 904664'!G2419&amp;'CTOS FICHA 904664'!H2419&amp;'CTOS FICHA 904664'!I2419&amp;'CTOS FICHA 904664'!Q2419</f>
        <v/>
      </c>
      <c r="F2418" s="8">
        <f>+'CTOS FICHA 904664'!A2419</f>
        <v>0</v>
      </c>
      <c r="G2418" s="8">
        <f>+'CTOS FICHA 904664'!B2419</f>
        <v>0</v>
      </c>
      <c r="H2418" s="8">
        <f>+'CTOS FICHA 904664'!P2419</f>
        <v>0</v>
      </c>
    </row>
    <row r="2419" spans="1:8">
      <c r="A2419" t="str">
        <f>'CTOS FICHA 904946'!C2427&amp;'CTOS FICHA 904946'!D2427&amp;'CTOS FICHA 904946'!E2427&amp;'CTOS FICHA 904946'!F2427&amp;'CTOS FICHA 904946'!G2427&amp;'CTOS FICHA 904946'!H2427&amp;'CTOS FICHA 904946'!I2427</f>
        <v/>
      </c>
      <c r="B2419" s="8">
        <f>+'CTOS FICHA 904946'!A2427</f>
        <v>0</v>
      </c>
      <c r="C2419" s="8">
        <f>+'CTOS FICHA 904946'!B2427</f>
        <v>0</v>
      </c>
      <c r="D2419" s="8">
        <f>+'CTOS FICHA 904946'!P2427</f>
        <v>0</v>
      </c>
      <c r="E2419" t="str">
        <f>'CTOS FICHA 904664'!C2420&amp;'CTOS FICHA 904664'!D2420&amp;'CTOS FICHA 904664'!E2420&amp;'CTOS FICHA 904664'!F2420&amp;'CTOS FICHA 904664'!G2420&amp;'CTOS FICHA 904664'!H2420&amp;'CTOS FICHA 904664'!I2420&amp;'CTOS FICHA 904664'!Q2420</f>
        <v/>
      </c>
      <c r="F2419" s="8">
        <f>+'CTOS FICHA 904664'!A2420</f>
        <v>0</v>
      </c>
      <c r="G2419" s="8">
        <f>+'CTOS FICHA 904664'!B2420</f>
        <v>0</v>
      </c>
      <c r="H2419" s="8">
        <f>+'CTOS FICHA 904664'!P2420</f>
        <v>0</v>
      </c>
    </row>
    <row r="2420" spans="1:8">
      <c r="A2420" t="str">
        <f>'CTOS FICHA 904946'!C2428&amp;'CTOS FICHA 904946'!D2428&amp;'CTOS FICHA 904946'!E2428&amp;'CTOS FICHA 904946'!F2428&amp;'CTOS FICHA 904946'!G2428&amp;'CTOS FICHA 904946'!H2428&amp;'CTOS FICHA 904946'!I2428</f>
        <v/>
      </c>
      <c r="B2420" s="8">
        <f>+'CTOS FICHA 904946'!A2428</f>
        <v>0</v>
      </c>
      <c r="C2420" s="8">
        <f>+'CTOS FICHA 904946'!B2428</f>
        <v>0</v>
      </c>
      <c r="D2420" s="8">
        <f>+'CTOS FICHA 904946'!P2428</f>
        <v>0</v>
      </c>
      <c r="E2420" t="str">
        <f>'CTOS FICHA 904664'!C2421&amp;'CTOS FICHA 904664'!D2421&amp;'CTOS FICHA 904664'!E2421&amp;'CTOS FICHA 904664'!F2421&amp;'CTOS FICHA 904664'!G2421&amp;'CTOS FICHA 904664'!H2421&amp;'CTOS FICHA 904664'!I2421&amp;'CTOS FICHA 904664'!Q2421</f>
        <v/>
      </c>
      <c r="F2420" s="8">
        <f>+'CTOS FICHA 904664'!A2421</f>
        <v>0</v>
      </c>
      <c r="G2420" s="8">
        <f>+'CTOS FICHA 904664'!B2421</f>
        <v>0</v>
      </c>
      <c r="H2420" s="8">
        <f>+'CTOS FICHA 904664'!P2421</f>
        <v>0</v>
      </c>
    </row>
    <row r="2421" spans="1:8">
      <c r="A2421" t="str">
        <f>'CTOS FICHA 904946'!C2429&amp;'CTOS FICHA 904946'!D2429&amp;'CTOS FICHA 904946'!E2429&amp;'CTOS FICHA 904946'!F2429&amp;'CTOS FICHA 904946'!G2429&amp;'CTOS FICHA 904946'!H2429&amp;'CTOS FICHA 904946'!I2429</f>
        <v/>
      </c>
      <c r="B2421" s="8">
        <f>+'CTOS FICHA 904946'!A2429</f>
        <v>0</v>
      </c>
      <c r="C2421" s="8">
        <f>+'CTOS FICHA 904946'!B2429</f>
        <v>0</v>
      </c>
      <c r="D2421" s="8">
        <f>+'CTOS FICHA 904946'!P2429</f>
        <v>0</v>
      </c>
      <c r="E2421" t="str">
        <f>'CTOS FICHA 904664'!C2422&amp;'CTOS FICHA 904664'!D2422&amp;'CTOS FICHA 904664'!E2422&amp;'CTOS FICHA 904664'!F2422&amp;'CTOS FICHA 904664'!G2422&amp;'CTOS FICHA 904664'!H2422&amp;'CTOS FICHA 904664'!I2422&amp;'CTOS FICHA 904664'!Q2422</f>
        <v/>
      </c>
      <c r="F2421" s="8">
        <f>+'CTOS FICHA 904664'!A2422</f>
        <v>0</v>
      </c>
      <c r="G2421" s="8">
        <f>+'CTOS FICHA 904664'!B2422</f>
        <v>0</v>
      </c>
      <c r="H2421" s="8">
        <f>+'CTOS FICHA 904664'!P2422</f>
        <v>0</v>
      </c>
    </row>
    <row r="2422" spans="1:8">
      <c r="A2422" t="str">
        <f>'CTOS FICHA 904946'!C2430&amp;'CTOS FICHA 904946'!D2430&amp;'CTOS FICHA 904946'!E2430&amp;'CTOS FICHA 904946'!F2430&amp;'CTOS FICHA 904946'!G2430&amp;'CTOS FICHA 904946'!H2430&amp;'CTOS FICHA 904946'!I2430</f>
        <v/>
      </c>
      <c r="B2422" s="8">
        <f>+'CTOS FICHA 904946'!A2430</f>
        <v>0</v>
      </c>
      <c r="C2422" s="8">
        <f>+'CTOS FICHA 904946'!B2430</f>
        <v>0</v>
      </c>
      <c r="D2422" s="8">
        <f>+'CTOS FICHA 904946'!P2430</f>
        <v>0</v>
      </c>
      <c r="E2422" t="str">
        <f>'CTOS FICHA 904664'!C2423&amp;'CTOS FICHA 904664'!D2423&amp;'CTOS FICHA 904664'!E2423&amp;'CTOS FICHA 904664'!F2423&amp;'CTOS FICHA 904664'!G2423&amp;'CTOS FICHA 904664'!H2423&amp;'CTOS FICHA 904664'!I2423&amp;'CTOS FICHA 904664'!Q2423</f>
        <v/>
      </c>
      <c r="F2422" s="8">
        <f>+'CTOS FICHA 904664'!A2423</f>
        <v>0</v>
      </c>
      <c r="G2422" s="8">
        <f>+'CTOS FICHA 904664'!B2423</f>
        <v>0</v>
      </c>
      <c r="H2422" s="8">
        <f>+'CTOS FICHA 904664'!P2423</f>
        <v>0</v>
      </c>
    </row>
    <row r="2423" spans="1:8">
      <c r="A2423" t="str">
        <f>'CTOS FICHA 904946'!C2431&amp;'CTOS FICHA 904946'!D2431&amp;'CTOS FICHA 904946'!E2431&amp;'CTOS FICHA 904946'!F2431&amp;'CTOS FICHA 904946'!G2431&amp;'CTOS FICHA 904946'!H2431&amp;'CTOS FICHA 904946'!I2431</f>
        <v/>
      </c>
      <c r="B2423" s="8">
        <f>+'CTOS FICHA 904946'!A2431</f>
        <v>0</v>
      </c>
      <c r="C2423" s="8">
        <f>+'CTOS FICHA 904946'!B2431</f>
        <v>0</v>
      </c>
      <c r="D2423" s="8">
        <f>+'CTOS FICHA 904946'!P2431</f>
        <v>0</v>
      </c>
      <c r="E2423" t="str">
        <f>'CTOS FICHA 904664'!C2424&amp;'CTOS FICHA 904664'!D2424&amp;'CTOS FICHA 904664'!E2424&amp;'CTOS FICHA 904664'!F2424&amp;'CTOS FICHA 904664'!G2424&amp;'CTOS FICHA 904664'!H2424&amp;'CTOS FICHA 904664'!I2424&amp;'CTOS FICHA 904664'!Q2424</f>
        <v/>
      </c>
      <c r="F2423" s="8">
        <f>+'CTOS FICHA 904664'!A2424</f>
        <v>0</v>
      </c>
      <c r="G2423" s="8">
        <f>+'CTOS FICHA 904664'!B2424</f>
        <v>0</v>
      </c>
      <c r="H2423" s="8">
        <f>+'CTOS FICHA 904664'!P2424</f>
        <v>0</v>
      </c>
    </row>
    <row r="2424" spans="1:8">
      <c r="A2424" t="str">
        <f>'CTOS FICHA 904946'!C2432&amp;'CTOS FICHA 904946'!D2432&amp;'CTOS FICHA 904946'!E2432&amp;'CTOS FICHA 904946'!F2432&amp;'CTOS FICHA 904946'!G2432&amp;'CTOS FICHA 904946'!H2432&amp;'CTOS FICHA 904946'!I2432</f>
        <v/>
      </c>
      <c r="B2424" s="8">
        <f>+'CTOS FICHA 904946'!A2432</f>
        <v>0</v>
      </c>
      <c r="C2424" s="8">
        <f>+'CTOS FICHA 904946'!B2432</f>
        <v>0</v>
      </c>
      <c r="D2424" s="8">
        <f>+'CTOS FICHA 904946'!P2432</f>
        <v>0</v>
      </c>
      <c r="E2424" t="str">
        <f>'CTOS FICHA 904664'!C2425&amp;'CTOS FICHA 904664'!D2425&amp;'CTOS FICHA 904664'!E2425&amp;'CTOS FICHA 904664'!F2425&amp;'CTOS FICHA 904664'!G2425&amp;'CTOS FICHA 904664'!H2425&amp;'CTOS FICHA 904664'!I2425&amp;'CTOS FICHA 904664'!Q2425</f>
        <v/>
      </c>
      <c r="F2424" s="8">
        <f>+'CTOS FICHA 904664'!A2425</f>
        <v>0</v>
      </c>
      <c r="G2424" s="8">
        <f>+'CTOS FICHA 904664'!B2425</f>
        <v>0</v>
      </c>
      <c r="H2424" s="8">
        <f>+'CTOS FICHA 904664'!P2425</f>
        <v>0</v>
      </c>
    </row>
    <row r="2425" spans="1:8">
      <c r="A2425" t="str">
        <f>'CTOS FICHA 904946'!C2433&amp;'CTOS FICHA 904946'!D2433&amp;'CTOS FICHA 904946'!E2433&amp;'CTOS FICHA 904946'!F2433&amp;'CTOS FICHA 904946'!G2433&amp;'CTOS FICHA 904946'!H2433&amp;'CTOS FICHA 904946'!I2433</f>
        <v/>
      </c>
      <c r="B2425" s="8">
        <f>+'CTOS FICHA 904946'!A2433</f>
        <v>0</v>
      </c>
      <c r="C2425" s="8">
        <f>+'CTOS FICHA 904946'!B2433</f>
        <v>0</v>
      </c>
      <c r="D2425" s="8">
        <f>+'CTOS FICHA 904946'!P2433</f>
        <v>0</v>
      </c>
      <c r="E2425" t="str">
        <f>'CTOS FICHA 904664'!C2426&amp;'CTOS FICHA 904664'!D2426&amp;'CTOS FICHA 904664'!E2426&amp;'CTOS FICHA 904664'!F2426&amp;'CTOS FICHA 904664'!G2426&amp;'CTOS FICHA 904664'!H2426&amp;'CTOS FICHA 904664'!I2426&amp;'CTOS FICHA 904664'!Q2426</f>
        <v/>
      </c>
      <c r="F2425" s="8">
        <f>+'CTOS FICHA 904664'!A2426</f>
        <v>0</v>
      </c>
      <c r="G2425" s="8">
        <f>+'CTOS FICHA 904664'!B2426</f>
        <v>0</v>
      </c>
      <c r="H2425" s="8">
        <f>+'CTOS FICHA 904664'!P2426</f>
        <v>0</v>
      </c>
    </row>
    <row r="2426" spans="1:8">
      <c r="A2426" t="str">
        <f>'CTOS FICHA 904946'!C2434&amp;'CTOS FICHA 904946'!D2434&amp;'CTOS FICHA 904946'!E2434&amp;'CTOS FICHA 904946'!F2434&amp;'CTOS FICHA 904946'!G2434&amp;'CTOS FICHA 904946'!H2434&amp;'CTOS FICHA 904946'!I2434</f>
        <v/>
      </c>
      <c r="B2426" s="8">
        <f>+'CTOS FICHA 904946'!A2434</f>
        <v>0</v>
      </c>
      <c r="C2426" s="8">
        <f>+'CTOS FICHA 904946'!B2434</f>
        <v>0</v>
      </c>
      <c r="D2426" s="8">
        <f>+'CTOS FICHA 904946'!P2434</f>
        <v>0</v>
      </c>
      <c r="E2426" t="str">
        <f>'CTOS FICHA 904664'!C2427&amp;'CTOS FICHA 904664'!D2427&amp;'CTOS FICHA 904664'!E2427&amp;'CTOS FICHA 904664'!F2427&amp;'CTOS FICHA 904664'!G2427&amp;'CTOS FICHA 904664'!H2427&amp;'CTOS FICHA 904664'!I2427&amp;'CTOS FICHA 904664'!Q2427</f>
        <v/>
      </c>
      <c r="F2426" s="8">
        <f>+'CTOS FICHA 904664'!A2427</f>
        <v>0</v>
      </c>
      <c r="G2426" s="8">
        <f>+'CTOS FICHA 904664'!B2427</f>
        <v>0</v>
      </c>
      <c r="H2426" s="8">
        <f>+'CTOS FICHA 904664'!P2427</f>
        <v>0</v>
      </c>
    </row>
    <row r="2427" spans="1:8">
      <c r="A2427" t="str">
        <f>'CTOS FICHA 904946'!C2435&amp;'CTOS FICHA 904946'!D2435&amp;'CTOS FICHA 904946'!E2435&amp;'CTOS FICHA 904946'!F2435&amp;'CTOS FICHA 904946'!G2435&amp;'CTOS FICHA 904946'!H2435&amp;'CTOS FICHA 904946'!I2435</f>
        <v/>
      </c>
      <c r="B2427" s="8">
        <f>+'CTOS FICHA 904946'!A2435</f>
        <v>0</v>
      </c>
      <c r="C2427" s="8">
        <f>+'CTOS FICHA 904946'!B2435</f>
        <v>0</v>
      </c>
      <c r="D2427" s="8">
        <f>+'CTOS FICHA 904946'!P2435</f>
        <v>0</v>
      </c>
      <c r="E2427" t="str">
        <f>'CTOS FICHA 904664'!C2428&amp;'CTOS FICHA 904664'!D2428&amp;'CTOS FICHA 904664'!E2428&amp;'CTOS FICHA 904664'!F2428&amp;'CTOS FICHA 904664'!G2428&amp;'CTOS FICHA 904664'!H2428&amp;'CTOS FICHA 904664'!I2428&amp;'CTOS FICHA 904664'!Q2428</f>
        <v/>
      </c>
      <c r="F2427" s="8">
        <f>+'CTOS FICHA 904664'!A2428</f>
        <v>0</v>
      </c>
      <c r="G2427" s="8">
        <f>+'CTOS FICHA 904664'!B2428</f>
        <v>0</v>
      </c>
      <c r="H2427" s="8">
        <f>+'CTOS FICHA 904664'!P2428</f>
        <v>0</v>
      </c>
    </row>
    <row r="2428" spans="1:8">
      <c r="A2428" t="str">
        <f>'CTOS FICHA 904946'!C2436&amp;'CTOS FICHA 904946'!D2436&amp;'CTOS FICHA 904946'!E2436&amp;'CTOS FICHA 904946'!F2436&amp;'CTOS FICHA 904946'!G2436&amp;'CTOS FICHA 904946'!H2436&amp;'CTOS FICHA 904946'!I2436</f>
        <v/>
      </c>
      <c r="B2428" s="8">
        <f>+'CTOS FICHA 904946'!A2436</f>
        <v>0</v>
      </c>
      <c r="C2428" s="8">
        <f>+'CTOS FICHA 904946'!B2436</f>
        <v>0</v>
      </c>
      <c r="D2428" s="8">
        <f>+'CTOS FICHA 904946'!P2436</f>
        <v>0</v>
      </c>
      <c r="E2428" t="str">
        <f>'CTOS FICHA 904664'!C2429&amp;'CTOS FICHA 904664'!D2429&amp;'CTOS FICHA 904664'!E2429&amp;'CTOS FICHA 904664'!F2429&amp;'CTOS FICHA 904664'!G2429&amp;'CTOS FICHA 904664'!H2429&amp;'CTOS FICHA 904664'!I2429&amp;'CTOS FICHA 904664'!Q2429</f>
        <v/>
      </c>
      <c r="F2428" s="8">
        <f>+'CTOS FICHA 904664'!A2429</f>
        <v>0</v>
      </c>
      <c r="G2428" s="8">
        <f>+'CTOS FICHA 904664'!B2429</f>
        <v>0</v>
      </c>
      <c r="H2428" s="8">
        <f>+'CTOS FICHA 904664'!P2429</f>
        <v>0</v>
      </c>
    </row>
    <row r="2429" spans="1:8">
      <c r="A2429" t="str">
        <f>'CTOS FICHA 904946'!C2437&amp;'CTOS FICHA 904946'!D2437&amp;'CTOS FICHA 904946'!E2437&amp;'CTOS FICHA 904946'!F2437&amp;'CTOS FICHA 904946'!G2437&amp;'CTOS FICHA 904946'!H2437&amp;'CTOS FICHA 904946'!I2437</f>
        <v/>
      </c>
      <c r="B2429" s="8">
        <f>+'CTOS FICHA 904946'!A2437</f>
        <v>0</v>
      </c>
      <c r="C2429" s="8">
        <f>+'CTOS FICHA 904946'!B2437</f>
        <v>0</v>
      </c>
      <c r="D2429" s="8">
        <f>+'CTOS FICHA 904946'!P2437</f>
        <v>0</v>
      </c>
      <c r="E2429" t="str">
        <f>'CTOS FICHA 904664'!C2430&amp;'CTOS FICHA 904664'!D2430&amp;'CTOS FICHA 904664'!E2430&amp;'CTOS FICHA 904664'!F2430&amp;'CTOS FICHA 904664'!G2430&amp;'CTOS FICHA 904664'!H2430&amp;'CTOS FICHA 904664'!I2430&amp;'CTOS FICHA 904664'!Q2430</f>
        <v/>
      </c>
      <c r="F2429" s="8">
        <f>+'CTOS FICHA 904664'!A2430</f>
        <v>0</v>
      </c>
      <c r="G2429" s="8">
        <f>+'CTOS FICHA 904664'!B2430</f>
        <v>0</v>
      </c>
      <c r="H2429" s="8">
        <f>+'CTOS FICHA 904664'!P2430</f>
        <v>0</v>
      </c>
    </row>
    <row r="2430" spans="1:8">
      <c r="A2430" t="str">
        <f>'CTOS FICHA 904946'!C2438&amp;'CTOS FICHA 904946'!D2438&amp;'CTOS FICHA 904946'!E2438&amp;'CTOS FICHA 904946'!F2438&amp;'CTOS FICHA 904946'!G2438&amp;'CTOS FICHA 904946'!H2438&amp;'CTOS FICHA 904946'!I2438</f>
        <v/>
      </c>
      <c r="B2430" s="8">
        <f>+'CTOS FICHA 904946'!A2438</f>
        <v>0</v>
      </c>
      <c r="C2430" s="8">
        <f>+'CTOS FICHA 904946'!B2438</f>
        <v>0</v>
      </c>
      <c r="D2430" s="8">
        <f>+'CTOS FICHA 904946'!P2438</f>
        <v>0</v>
      </c>
      <c r="E2430" t="str">
        <f>'CTOS FICHA 904664'!C2431&amp;'CTOS FICHA 904664'!D2431&amp;'CTOS FICHA 904664'!E2431&amp;'CTOS FICHA 904664'!F2431&amp;'CTOS FICHA 904664'!G2431&amp;'CTOS FICHA 904664'!H2431&amp;'CTOS FICHA 904664'!I2431&amp;'CTOS FICHA 904664'!Q2431</f>
        <v/>
      </c>
      <c r="F2430" s="8">
        <f>+'CTOS FICHA 904664'!A2431</f>
        <v>0</v>
      </c>
      <c r="G2430" s="8">
        <f>+'CTOS FICHA 904664'!B2431</f>
        <v>0</v>
      </c>
      <c r="H2430" s="8">
        <f>+'CTOS FICHA 904664'!P2431</f>
        <v>0</v>
      </c>
    </row>
    <row r="2431" spans="1:8">
      <c r="A2431" t="str">
        <f>'CTOS FICHA 904946'!C2439&amp;'CTOS FICHA 904946'!D2439&amp;'CTOS FICHA 904946'!E2439&amp;'CTOS FICHA 904946'!F2439&amp;'CTOS FICHA 904946'!G2439&amp;'CTOS FICHA 904946'!H2439&amp;'CTOS FICHA 904946'!I2439</f>
        <v/>
      </c>
      <c r="B2431" s="8">
        <f>+'CTOS FICHA 904946'!A2439</f>
        <v>0</v>
      </c>
      <c r="C2431" s="8">
        <f>+'CTOS FICHA 904946'!B2439</f>
        <v>0</v>
      </c>
      <c r="D2431" s="8">
        <f>+'CTOS FICHA 904946'!P2439</f>
        <v>0</v>
      </c>
      <c r="E2431" t="str">
        <f>'CTOS FICHA 904664'!C2432&amp;'CTOS FICHA 904664'!D2432&amp;'CTOS FICHA 904664'!E2432&amp;'CTOS FICHA 904664'!F2432&amp;'CTOS FICHA 904664'!G2432&amp;'CTOS FICHA 904664'!H2432&amp;'CTOS FICHA 904664'!I2432&amp;'CTOS FICHA 904664'!Q2432</f>
        <v/>
      </c>
      <c r="F2431" s="8">
        <f>+'CTOS FICHA 904664'!A2432</f>
        <v>0</v>
      </c>
      <c r="G2431" s="8">
        <f>+'CTOS FICHA 904664'!B2432</f>
        <v>0</v>
      </c>
      <c r="H2431" s="8">
        <f>+'CTOS FICHA 904664'!P2432</f>
        <v>0</v>
      </c>
    </row>
    <row r="2432" spans="1:8">
      <c r="A2432" t="str">
        <f>'CTOS FICHA 904946'!C2440&amp;'CTOS FICHA 904946'!D2440&amp;'CTOS FICHA 904946'!E2440&amp;'CTOS FICHA 904946'!F2440&amp;'CTOS FICHA 904946'!G2440&amp;'CTOS FICHA 904946'!H2440&amp;'CTOS FICHA 904946'!I2440</f>
        <v/>
      </c>
      <c r="B2432" s="8">
        <f>+'CTOS FICHA 904946'!A2440</f>
        <v>0</v>
      </c>
      <c r="C2432" s="8">
        <f>+'CTOS FICHA 904946'!B2440</f>
        <v>0</v>
      </c>
      <c r="D2432" s="8">
        <f>+'CTOS FICHA 904946'!P2440</f>
        <v>0</v>
      </c>
      <c r="E2432" t="str">
        <f>'CTOS FICHA 904664'!C2433&amp;'CTOS FICHA 904664'!D2433&amp;'CTOS FICHA 904664'!E2433&amp;'CTOS FICHA 904664'!F2433&amp;'CTOS FICHA 904664'!G2433&amp;'CTOS FICHA 904664'!H2433&amp;'CTOS FICHA 904664'!I2433&amp;'CTOS FICHA 904664'!Q2433</f>
        <v/>
      </c>
      <c r="F2432" s="8">
        <f>+'CTOS FICHA 904664'!A2433</f>
        <v>0</v>
      </c>
      <c r="G2432" s="8">
        <f>+'CTOS FICHA 904664'!B2433</f>
        <v>0</v>
      </c>
      <c r="H2432" s="8">
        <f>+'CTOS FICHA 904664'!P2433</f>
        <v>0</v>
      </c>
    </row>
    <row r="2433" spans="1:8">
      <c r="A2433" t="str">
        <f>'CTOS FICHA 904946'!C2441&amp;'CTOS FICHA 904946'!D2441&amp;'CTOS FICHA 904946'!E2441&amp;'CTOS FICHA 904946'!F2441&amp;'CTOS FICHA 904946'!G2441&amp;'CTOS FICHA 904946'!H2441&amp;'CTOS FICHA 904946'!I2441</f>
        <v/>
      </c>
      <c r="B2433" s="8">
        <f>+'CTOS FICHA 904946'!A2441</f>
        <v>0</v>
      </c>
      <c r="C2433" s="8">
        <f>+'CTOS FICHA 904946'!B2441</f>
        <v>0</v>
      </c>
      <c r="D2433" s="8">
        <f>+'CTOS FICHA 904946'!P2441</f>
        <v>0</v>
      </c>
      <c r="E2433" t="str">
        <f>'CTOS FICHA 904664'!C2434&amp;'CTOS FICHA 904664'!D2434&amp;'CTOS FICHA 904664'!E2434&amp;'CTOS FICHA 904664'!F2434&amp;'CTOS FICHA 904664'!G2434&amp;'CTOS FICHA 904664'!H2434&amp;'CTOS FICHA 904664'!I2434&amp;'CTOS FICHA 904664'!Q2434</f>
        <v/>
      </c>
      <c r="F2433" s="8">
        <f>+'CTOS FICHA 904664'!A2434</f>
        <v>0</v>
      </c>
      <c r="G2433" s="8">
        <f>+'CTOS FICHA 904664'!B2434</f>
        <v>0</v>
      </c>
      <c r="H2433" s="8">
        <f>+'CTOS FICHA 904664'!P2434</f>
        <v>0</v>
      </c>
    </row>
    <row r="2434" spans="1:8">
      <c r="A2434" t="str">
        <f>'CTOS FICHA 904946'!C2442&amp;'CTOS FICHA 904946'!D2442&amp;'CTOS FICHA 904946'!E2442&amp;'CTOS FICHA 904946'!F2442&amp;'CTOS FICHA 904946'!G2442&amp;'CTOS FICHA 904946'!H2442&amp;'CTOS FICHA 904946'!I2442</f>
        <v/>
      </c>
      <c r="B2434" s="8">
        <f>+'CTOS FICHA 904946'!A2442</f>
        <v>0</v>
      </c>
      <c r="C2434" s="8">
        <f>+'CTOS FICHA 904946'!B2442</f>
        <v>0</v>
      </c>
      <c r="D2434" s="8">
        <f>+'CTOS FICHA 904946'!P2442</f>
        <v>0</v>
      </c>
      <c r="E2434" t="str">
        <f>'CTOS FICHA 904664'!C2435&amp;'CTOS FICHA 904664'!D2435&amp;'CTOS FICHA 904664'!E2435&amp;'CTOS FICHA 904664'!F2435&amp;'CTOS FICHA 904664'!G2435&amp;'CTOS FICHA 904664'!H2435&amp;'CTOS FICHA 904664'!I2435&amp;'CTOS FICHA 904664'!Q2435</f>
        <v/>
      </c>
      <c r="F2434" s="8">
        <f>+'CTOS FICHA 904664'!A2435</f>
        <v>0</v>
      </c>
      <c r="G2434" s="8">
        <f>+'CTOS FICHA 904664'!B2435</f>
        <v>0</v>
      </c>
      <c r="H2434" s="8">
        <f>+'CTOS FICHA 904664'!P2435</f>
        <v>0</v>
      </c>
    </row>
    <row r="2435" spans="1:8">
      <c r="A2435" t="str">
        <f>'CTOS FICHA 904946'!C2443&amp;'CTOS FICHA 904946'!D2443&amp;'CTOS FICHA 904946'!E2443&amp;'CTOS FICHA 904946'!F2443&amp;'CTOS FICHA 904946'!G2443&amp;'CTOS FICHA 904946'!H2443&amp;'CTOS FICHA 904946'!I2443</f>
        <v/>
      </c>
      <c r="B2435" s="8">
        <f>+'CTOS FICHA 904946'!A2443</f>
        <v>0</v>
      </c>
      <c r="C2435" s="8">
        <f>+'CTOS FICHA 904946'!B2443</f>
        <v>0</v>
      </c>
      <c r="D2435" s="8">
        <f>+'CTOS FICHA 904946'!P2443</f>
        <v>0</v>
      </c>
      <c r="E2435" t="str">
        <f>'CTOS FICHA 904664'!C2436&amp;'CTOS FICHA 904664'!D2436&amp;'CTOS FICHA 904664'!E2436&amp;'CTOS FICHA 904664'!F2436&amp;'CTOS FICHA 904664'!G2436&amp;'CTOS FICHA 904664'!H2436&amp;'CTOS FICHA 904664'!I2436&amp;'CTOS FICHA 904664'!Q2436</f>
        <v/>
      </c>
      <c r="F2435" s="8">
        <f>+'CTOS FICHA 904664'!A2436</f>
        <v>0</v>
      </c>
      <c r="G2435" s="8">
        <f>+'CTOS FICHA 904664'!B2436</f>
        <v>0</v>
      </c>
      <c r="H2435" s="8">
        <f>+'CTOS FICHA 904664'!P2436</f>
        <v>0</v>
      </c>
    </row>
    <row r="2436" spans="1:8">
      <c r="A2436" t="str">
        <f>'CTOS FICHA 904946'!C2444&amp;'CTOS FICHA 904946'!D2444&amp;'CTOS FICHA 904946'!E2444&amp;'CTOS FICHA 904946'!F2444&amp;'CTOS FICHA 904946'!G2444&amp;'CTOS FICHA 904946'!H2444&amp;'CTOS FICHA 904946'!I2444</f>
        <v/>
      </c>
      <c r="B2436" s="8">
        <f>+'CTOS FICHA 904946'!A2444</f>
        <v>0</v>
      </c>
      <c r="C2436" s="8">
        <f>+'CTOS FICHA 904946'!B2444</f>
        <v>0</v>
      </c>
      <c r="D2436" s="8">
        <f>+'CTOS FICHA 904946'!P2444</f>
        <v>0</v>
      </c>
      <c r="E2436" t="str">
        <f>'CTOS FICHA 904664'!C2437&amp;'CTOS FICHA 904664'!D2437&amp;'CTOS FICHA 904664'!E2437&amp;'CTOS FICHA 904664'!F2437&amp;'CTOS FICHA 904664'!G2437&amp;'CTOS FICHA 904664'!H2437&amp;'CTOS FICHA 904664'!I2437&amp;'CTOS FICHA 904664'!Q2437</f>
        <v/>
      </c>
      <c r="F2436" s="8">
        <f>+'CTOS FICHA 904664'!A2437</f>
        <v>0</v>
      </c>
      <c r="G2436" s="8">
        <f>+'CTOS FICHA 904664'!B2437</f>
        <v>0</v>
      </c>
      <c r="H2436" s="8">
        <f>+'CTOS FICHA 904664'!P2437</f>
        <v>0</v>
      </c>
    </row>
    <row r="2437" spans="1:8">
      <c r="A2437" t="str">
        <f>'CTOS FICHA 904946'!C2445&amp;'CTOS FICHA 904946'!D2445&amp;'CTOS FICHA 904946'!E2445&amp;'CTOS FICHA 904946'!F2445&amp;'CTOS FICHA 904946'!G2445&amp;'CTOS FICHA 904946'!H2445&amp;'CTOS FICHA 904946'!I2445</f>
        <v/>
      </c>
      <c r="B2437" s="8">
        <f>+'CTOS FICHA 904946'!A2445</f>
        <v>0</v>
      </c>
      <c r="C2437" s="8">
        <f>+'CTOS FICHA 904946'!B2445</f>
        <v>0</v>
      </c>
      <c r="D2437" s="8">
        <f>+'CTOS FICHA 904946'!P2445</f>
        <v>0</v>
      </c>
      <c r="E2437" t="str">
        <f>'CTOS FICHA 904664'!C2438&amp;'CTOS FICHA 904664'!D2438&amp;'CTOS FICHA 904664'!E2438&amp;'CTOS FICHA 904664'!F2438&amp;'CTOS FICHA 904664'!G2438&amp;'CTOS FICHA 904664'!H2438&amp;'CTOS FICHA 904664'!I2438&amp;'CTOS FICHA 904664'!Q2438</f>
        <v/>
      </c>
      <c r="F2437" s="8">
        <f>+'CTOS FICHA 904664'!A2438</f>
        <v>0</v>
      </c>
      <c r="G2437" s="8">
        <f>+'CTOS FICHA 904664'!B2438</f>
        <v>0</v>
      </c>
      <c r="H2437" s="8">
        <f>+'CTOS FICHA 904664'!P2438</f>
        <v>0</v>
      </c>
    </row>
    <row r="2438" spans="1:8">
      <c r="A2438" t="str">
        <f>'CTOS FICHA 904946'!C2446&amp;'CTOS FICHA 904946'!D2446&amp;'CTOS FICHA 904946'!E2446&amp;'CTOS FICHA 904946'!F2446&amp;'CTOS FICHA 904946'!G2446&amp;'CTOS FICHA 904946'!H2446&amp;'CTOS FICHA 904946'!I2446</f>
        <v/>
      </c>
      <c r="B2438" s="8">
        <f>+'CTOS FICHA 904946'!A2446</f>
        <v>0</v>
      </c>
      <c r="C2438" s="8">
        <f>+'CTOS FICHA 904946'!B2446</f>
        <v>0</v>
      </c>
      <c r="D2438" s="8">
        <f>+'CTOS FICHA 904946'!P2446</f>
        <v>0</v>
      </c>
      <c r="E2438" t="str">
        <f>'CTOS FICHA 904664'!C2439&amp;'CTOS FICHA 904664'!D2439&amp;'CTOS FICHA 904664'!E2439&amp;'CTOS FICHA 904664'!F2439&amp;'CTOS FICHA 904664'!G2439&amp;'CTOS FICHA 904664'!H2439&amp;'CTOS FICHA 904664'!I2439&amp;'CTOS FICHA 904664'!Q2439</f>
        <v/>
      </c>
      <c r="F2438" s="8">
        <f>+'CTOS FICHA 904664'!A2439</f>
        <v>0</v>
      </c>
      <c r="G2438" s="8">
        <f>+'CTOS FICHA 904664'!B2439</f>
        <v>0</v>
      </c>
      <c r="H2438" s="8">
        <f>+'CTOS FICHA 904664'!P2439</f>
        <v>0</v>
      </c>
    </row>
    <row r="2439" spans="1:8">
      <c r="A2439" t="str">
        <f>'CTOS FICHA 904946'!C2447&amp;'CTOS FICHA 904946'!D2447&amp;'CTOS FICHA 904946'!E2447&amp;'CTOS FICHA 904946'!F2447&amp;'CTOS FICHA 904946'!G2447&amp;'CTOS FICHA 904946'!H2447&amp;'CTOS FICHA 904946'!I2447</f>
        <v/>
      </c>
      <c r="B2439" s="8">
        <f>+'CTOS FICHA 904946'!A2447</f>
        <v>0</v>
      </c>
      <c r="C2439" s="8">
        <f>+'CTOS FICHA 904946'!B2447</f>
        <v>0</v>
      </c>
      <c r="D2439" s="8">
        <f>+'CTOS FICHA 904946'!P2447</f>
        <v>0</v>
      </c>
      <c r="E2439" t="str">
        <f>'CTOS FICHA 904664'!C2440&amp;'CTOS FICHA 904664'!D2440&amp;'CTOS FICHA 904664'!E2440&amp;'CTOS FICHA 904664'!F2440&amp;'CTOS FICHA 904664'!G2440&amp;'CTOS FICHA 904664'!H2440&amp;'CTOS FICHA 904664'!I2440&amp;'CTOS FICHA 904664'!Q2440</f>
        <v/>
      </c>
      <c r="F2439" s="8">
        <f>+'CTOS FICHA 904664'!A2440</f>
        <v>0</v>
      </c>
      <c r="G2439" s="8">
        <f>+'CTOS FICHA 904664'!B2440</f>
        <v>0</v>
      </c>
      <c r="H2439" s="8">
        <f>+'CTOS FICHA 904664'!P2440</f>
        <v>0</v>
      </c>
    </row>
    <row r="2440" spans="1:8">
      <c r="A2440" t="str">
        <f>'CTOS FICHA 904946'!C2448&amp;'CTOS FICHA 904946'!D2448&amp;'CTOS FICHA 904946'!E2448&amp;'CTOS FICHA 904946'!F2448&amp;'CTOS FICHA 904946'!G2448&amp;'CTOS FICHA 904946'!H2448&amp;'CTOS FICHA 904946'!I2448</f>
        <v/>
      </c>
      <c r="B2440" s="8">
        <f>+'CTOS FICHA 904946'!A2448</f>
        <v>0</v>
      </c>
      <c r="C2440" s="8">
        <f>+'CTOS FICHA 904946'!B2448</f>
        <v>0</v>
      </c>
      <c r="D2440" s="8">
        <f>+'CTOS FICHA 904946'!P2448</f>
        <v>0</v>
      </c>
      <c r="E2440" t="str">
        <f>'CTOS FICHA 904664'!C2441&amp;'CTOS FICHA 904664'!D2441&amp;'CTOS FICHA 904664'!E2441&amp;'CTOS FICHA 904664'!F2441&amp;'CTOS FICHA 904664'!G2441&amp;'CTOS FICHA 904664'!H2441&amp;'CTOS FICHA 904664'!I2441&amp;'CTOS FICHA 904664'!Q2441</f>
        <v/>
      </c>
      <c r="F2440" s="8">
        <f>+'CTOS FICHA 904664'!A2441</f>
        <v>0</v>
      </c>
      <c r="G2440" s="8">
        <f>+'CTOS FICHA 904664'!B2441</f>
        <v>0</v>
      </c>
      <c r="H2440" s="8">
        <f>+'CTOS FICHA 904664'!P2441</f>
        <v>0</v>
      </c>
    </row>
    <row r="2441" spans="1:8">
      <c r="A2441" t="str">
        <f>'CTOS FICHA 904946'!C2449&amp;'CTOS FICHA 904946'!D2449&amp;'CTOS FICHA 904946'!E2449&amp;'CTOS FICHA 904946'!F2449&amp;'CTOS FICHA 904946'!G2449&amp;'CTOS FICHA 904946'!H2449&amp;'CTOS FICHA 904946'!I2449</f>
        <v/>
      </c>
      <c r="B2441" s="8">
        <f>+'CTOS FICHA 904946'!A2449</f>
        <v>0</v>
      </c>
      <c r="C2441" s="8">
        <f>+'CTOS FICHA 904946'!B2449</f>
        <v>0</v>
      </c>
      <c r="D2441" s="8">
        <f>+'CTOS FICHA 904946'!P2449</f>
        <v>0</v>
      </c>
      <c r="E2441" t="str">
        <f>'CTOS FICHA 904664'!C2442&amp;'CTOS FICHA 904664'!D2442&amp;'CTOS FICHA 904664'!E2442&amp;'CTOS FICHA 904664'!F2442&amp;'CTOS FICHA 904664'!G2442&amp;'CTOS FICHA 904664'!H2442&amp;'CTOS FICHA 904664'!I2442&amp;'CTOS FICHA 904664'!Q2442</f>
        <v/>
      </c>
      <c r="F2441" s="8">
        <f>+'CTOS FICHA 904664'!A2442</f>
        <v>0</v>
      </c>
      <c r="G2441" s="8">
        <f>+'CTOS FICHA 904664'!B2442</f>
        <v>0</v>
      </c>
      <c r="H2441" s="8">
        <f>+'CTOS FICHA 904664'!P2442</f>
        <v>0</v>
      </c>
    </row>
    <row r="2442" spans="1:8">
      <c r="A2442" t="str">
        <f>'CTOS FICHA 904946'!C2450&amp;'CTOS FICHA 904946'!D2450&amp;'CTOS FICHA 904946'!E2450&amp;'CTOS FICHA 904946'!F2450&amp;'CTOS FICHA 904946'!G2450&amp;'CTOS FICHA 904946'!H2450&amp;'CTOS FICHA 904946'!I2450</f>
        <v/>
      </c>
      <c r="B2442" s="8">
        <f>+'CTOS FICHA 904946'!A2450</f>
        <v>0</v>
      </c>
      <c r="C2442" s="8">
        <f>+'CTOS FICHA 904946'!B2450</f>
        <v>0</v>
      </c>
      <c r="D2442" s="8">
        <f>+'CTOS FICHA 904946'!P2450</f>
        <v>0</v>
      </c>
      <c r="E2442" t="str">
        <f>'CTOS FICHA 904664'!C2443&amp;'CTOS FICHA 904664'!D2443&amp;'CTOS FICHA 904664'!E2443&amp;'CTOS FICHA 904664'!F2443&amp;'CTOS FICHA 904664'!G2443&amp;'CTOS FICHA 904664'!H2443&amp;'CTOS FICHA 904664'!I2443&amp;'CTOS FICHA 904664'!Q2443</f>
        <v/>
      </c>
      <c r="F2442" s="8">
        <f>+'CTOS FICHA 904664'!A2443</f>
        <v>0</v>
      </c>
      <c r="G2442" s="8">
        <f>+'CTOS FICHA 904664'!B2443</f>
        <v>0</v>
      </c>
      <c r="H2442" s="8">
        <f>+'CTOS FICHA 904664'!P2443</f>
        <v>0</v>
      </c>
    </row>
    <row r="2443" spans="1:8">
      <c r="A2443" t="str">
        <f>'CTOS FICHA 904946'!C2451&amp;'CTOS FICHA 904946'!D2451&amp;'CTOS FICHA 904946'!E2451&amp;'CTOS FICHA 904946'!F2451&amp;'CTOS FICHA 904946'!G2451&amp;'CTOS FICHA 904946'!H2451&amp;'CTOS FICHA 904946'!I2451</f>
        <v/>
      </c>
      <c r="B2443" s="8">
        <f>+'CTOS FICHA 904946'!A2451</f>
        <v>0</v>
      </c>
      <c r="C2443" s="8">
        <f>+'CTOS FICHA 904946'!B2451</f>
        <v>0</v>
      </c>
      <c r="D2443" s="8">
        <f>+'CTOS FICHA 904946'!P2451</f>
        <v>0</v>
      </c>
      <c r="E2443" t="str">
        <f>'CTOS FICHA 904664'!C2444&amp;'CTOS FICHA 904664'!D2444&amp;'CTOS FICHA 904664'!E2444&amp;'CTOS FICHA 904664'!F2444&amp;'CTOS FICHA 904664'!G2444&amp;'CTOS FICHA 904664'!H2444&amp;'CTOS FICHA 904664'!I2444&amp;'CTOS FICHA 904664'!Q2444</f>
        <v/>
      </c>
      <c r="F2443" s="8">
        <f>+'CTOS FICHA 904664'!A2444</f>
        <v>0</v>
      </c>
      <c r="G2443" s="8">
        <f>+'CTOS FICHA 904664'!B2444</f>
        <v>0</v>
      </c>
      <c r="H2443" s="8">
        <f>+'CTOS FICHA 904664'!P2444</f>
        <v>0</v>
      </c>
    </row>
    <row r="2444" spans="1:8">
      <c r="A2444" t="str">
        <f>'CTOS FICHA 904946'!C2452&amp;'CTOS FICHA 904946'!D2452&amp;'CTOS FICHA 904946'!E2452&amp;'CTOS FICHA 904946'!F2452&amp;'CTOS FICHA 904946'!G2452&amp;'CTOS FICHA 904946'!H2452&amp;'CTOS FICHA 904946'!I2452</f>
        <v/>
      </c>
      <c r="B2444" s="8">
        <f>+'CTOS FICHA 904946'!A2452</f>
        <v>0</v>
      </c>
      <c r="C2444" s="8">
        <f>+'CTOS FICHA 904946'!B2452</f>
        <v>0</v>
      </c>
      <c r="D2444" s="8">
        <f>+'CTOS FICHA 904946'!P2452</f>
        <v>0</v>
      </c>
      <c r="E2444" t="str">
        <f>'CTOS FICHA 904664'!C2445&amp;'CTOS FICHA 904664'!D2445&amp;'CTOS FICHA 904664'!E2445&amp;'CTOS FICHA 904664'!F2445&amp;'CTOS FICHA 904664'!G2445&amp;'CTOS FICHA 904664'!H2445&amp;'CTOS FICHA 904664'!I2445&amp;'CTOS FICHA 904664'!Q2445</f>
        <v/>
      </c>
      <c r="F2444" s="8">
        <f>+'CTOS FICHA 904664'!A2445</f>
        <v>0</v>
      </c>
      <c r="G2444" s="8">
        <f>+'CTOS FICHA 904664'!B2445</f>
        <v>0</v>
      </c>
      <c r="H2444" s="8">
        <f>+'CTOS FICHA 904664'!P2445</f>
        <v>0</v>
      </c>
    </row>
    <row r="2445" spans="1:8">
      <c r="A2445" t="str">
        <f>'CTOS FICHA 904946'!C2453&amp;'CTOS FICHA 904946'!D2453&amp;'CTOS FICHA 904946'!E2453&amp;'CTOS FICHA 904946'!F2453&amp;'CTOS FICHA 904946'!G2453&amp;'CTOS FICHA 904946'!H2453&amp;'CTOS FICHA 904946'!I2453</f>
        <v/>
      </c>
      <c r="B2445" s="8">
        <f>+'CTOS FICHA 904946'!A2453</f>
        <v>0</v>
      </c>
      <c r="C2445" s="8">
        <f>+'CTOS FICHA 904946'!B2453</f>
        <v>0</v>
      </c>
      <c r="D2445" s="8">
        <f>+'CTOS FICHA 904946'!P2453</f>
        <v>0</v>
      </c>
      <c r="E2445" t="str">
        <f>'CTOS FICHA 904664'!C2446&amp;'CTOS FICHA 904664'!D2446&amp;'CTOS FICHA 904664'!E2446&amp;'CTOS FICHA 904664'!F2446&amp;'CTOS FICHA 904664'!G2446&amp;'CTOS FICHA 904664'!H2446&amp;'CTOS FICHA 904664'!I2446&amp;'CTOS FICHA 904664'!Q2446</f>
        <v/>
      </c>
      <c r="F2445" s="8">
        <f>+'CTOS FICHA 904664'!A2446</f>
        <v>0</v>
      </c>
      <c r="G2445" s="8">
        <f>+'CTOS FICHA 904664'!B2446</f>
        <v>0</v>
      </c>
      <c r="H2445" s="8">
        <f>+'CTOS FICHA 904664'!P2446</f>
        <v>0</v>
      </c>
    </row>
    <row r="2446" spans="1:8">
      <c r="A2446" t="str">
        <f>'CTOS FICHA 904946'!C2454&amp;'CTOS FICHA 904946'!D2454&amp;'CTOS FICHA 904946'!E2454&amp;'CTOS FICHA 904946'!F2454&amp;'CTOS FICHA 904946'!G2454&amp;'CTOS FICHA 904946'!H2454&amp;'CTOS FICHA 904946'!I2454</f>
        <v/>
      </c>
      <c r="B2446" s="8">
        <f>+'CTOS FICHA 904946'!A2454</f>
        <v>0</v>
      </c>
      <c r="C2446" s="8">
        <f>+'CTOS FICHA 904946'!B2454</f>
        <v>0</v>
      </c>
      <c r="D2446" s="8">
        <f>+'CTOS FICHA 904946'!P2454</f>
        <v>0</v>
      </c>
      <c r="E2446" t="str">
        <f>'CTOS FICHA 904664'!C2447&amp;'CTOS FICHA 904664'!D2447&amp;'CTOS FICHA 904664'!E2447&amp;'CTOS FICHA 904664'!F2447&amp;'CTOS FICHA 904664'!G2447&amp;'CTOS FICHA 904664'!H2447&amp;'CTOS FICHA 904664'!I2447&amp;'CTOS FICHA 904664'!Q2447</f>
        <v/>
      </c>
      <c r="F2446" s="8">
        <f>+'CTOS FICHA 904664'!A2447</f>
        <v>0</v>
      </c>
      <c r="G2446" s="8">
        <f>+'CTOS FICHA 904664'!B2447</f>
        <v>0</v>
      </c>
      <c r="H2446" s="8">
        <f>+'CTOS FICHA 904664'!P2447</f>
        <v>0</v>
      </c>
    </row>
    <row r="2447" spans="1:8">
      <c r="A2447" t="str">
        <f>'CTOS FICHA 904946'!C2455&amp;'CTOS FICHA 904946'!D2455&amp;'CTOS FICHA 904946'!E2455&amp;'CTOS FICHA 904946'!F2455&amp;'CTOS FICHA 904946'!G2455&amp;'CTOS FICHA 904946'!H2455&amp;'CTOS FICHA 904946'!I2455</f>
        <v/>
      </c>
      <c r="B2447" s="8">
        <f>+'CTOS FICHA 904946'!A2455</f>
        <v>0</v>
      </c>
      <c r="C2447" s="8">
        <f>+'CTOS FICHA 904946'!B2455</f>
        <v>0</v>
      </c>
      <c r="D2447" s="8">
        <f>+'CTOS FICHA 904946'!P2455</f>
        <v>0</v>
      </c>
      <c r="E2447" t="str">
        <f>'CTOS FICHA 904664'!C2448&amp;'CTOS FICHA 904664'!D2448&amp;'CTOS FICHA 904664'!E2448&amp;'CTOS FICHA 904664'!F2448&amp;'CTOS FICHA 904664'!G2448&amp;'CTOS FICHA 904664'!H2448&amp;'CTOS FICHA 904664'!I2448&amp;'CTOS FICHA 904664'!Q2448</f>
        <v/>
      </c>
      <c r="F2447" s="8">
        <f>+'CTOS FICHA 904664'!A2448</f>
        <v>0</v>
      </c>
      <c r="G2447" s="8">
        <f>+'CTOS FICHA 904664'!B2448</f>
        <v>0</v>
      </c>
      <c r="H2447" s="8">
        <f>+'CTOS FICHA 904664'!P2448</f>
        <v>0</v>
      </c>
    </row>
    <row r="2448" spans="1:8">
      <c r="A2448" t="str">
        <f>'CTOS FICHA 904946'!C2456&amp;'CTOS FICHA 904946'!D2456&amp;'CTOS FICHA 904946'!E2456&amp;'CTOS FICHA 904946'!F2456&amp;'CTOS FICHA 904946'!G2456&amp;'CTOS FICHA 904946'!H2456&amp;'CTOS FICHA 904946'!I2456</f>
        <v/>
      </c>
      <c r="B2448" s="8">
        <f>+'CTOS FICHA 904946'!A2456</f>
        <v>0</v>
      </c>
      <c r="C2448" s="8">
        <f>+'CTOS FICHA 904946'!B2456</f>
        <v>0</v>
      </c>
      <c r="D2448" s="8">
        <f>+'CTOS FICHA 904946'!P2456</f>
        <v>0</v>
      </c>
      <c r="E2448" t="str">
        <f>'CTOS FICHA 904664'!C2449&amp;'CTOS FICHA 904664'!D2449&amp;'CTOS FICHA 904664'!E2449&amp;'CTOS FICHA 904664'!F2449&amp;'CTOS FICHA 904664'!G2449&amp;'CTOS FICHA 904664'!H2449&amp;'CTOS FICHA 904664'!I2449&amp;'CTOS FICHA 904664'!Q2449</f>
        <v/>
      </c>
      <c r="F2448" s="8">
        <f>+'CTOS FICHA 904664'!A2449</f>
        <v>0</v>
      </c>
      <c r="G2448" s="8">
        <f>+'CTOS FICHA 904664'!B2449</f>
        <v>0</v>
      </c>
      <c r="H2448" s="8">
        <f>+'CTOS FICHA 904664'!P2449</f>
        <v>0</v>
      </c>
    </row>
    <row r="2449" spans="1:8">
      <c r="A2449" t="str">
        <f>'CTOS FICHA 904946'!C2457&amp;'CTOS FICHA 904946'!D2457&amp;'CTOS FICHA 904946'!E2457&amp;'CTOS FICHA 904946'!F2457&amp;'CTOS FICHA 904946'!G2457&amp;'CTOS FICHA 904946'!H2457&amp;'CTOS FICHA 904946'!I2457</f>
        <v/>
      </c>
      <c r="B2449" s="8">
        <f>+'CTOS FICHA 904946'!A2457</f>
        <v>0</v>
      </c>
      <c r="C2449" s="8">
        <f>+'CTOS FICHA 904946'!B2457</f>
        <v>0</v>
      </c>
      <c r="D2449" s="8">
        <f>+'CTOS FICHA 904946'!P2457</f>
        <v>0</v>
      </c>
      <c r="E2449" t="str">
        <f>'CTOS FICHA 904664'!C2450&amp;'CTOS FICHA 904664'!D2450&amp;'CTOS FICHA 904664'!E2450&amp;'CTOS FICHA 904664'!F2450&amp;'CTOS FICHA 904664'!G2450&amp;'CTOS FICHA 904664'!H2450&amp;'CTOS FICHA 904664'!I2450&amp;'CTOS FICHA 904664'!Q2450</f>
        <v/>
      </c>
      <c r="F2449" s="8">
        <f>+'CTOS FICHA 904664'!A2450</f>
        <v>0</v>
      </c>
      <c r="G2449" s="8">
        <f>+'CTOS FICHA 904664'!B2450</f>
        <v>0</v>
      </c>
      <c r="H2449" s="8">
        <f>+'CTOS FICHA 904664'!P2450</f>
        <v>0</v>
      </c>
    </row>
    <row r="2450" spans="1:8">
      <c r="A2450" t="str">
        <f>'CTOS FICHA 904946'!C2458&amp;'CTOS FICHA 904946'!D2458&amp;'CTOS FICHA 904946'!E2458&amp;'CTOS FICHA 904946'!F2458&amp;'CTOS FICHA 904946'!G2458&amp;'CTOS FICHA 904946'!H2458&amp;'CTOS FICHA 904946'!I2458</f>
        <v/>
      </c>
      <c r="B2450" s="8">
        <f>+'CTOS FICHA 904946'!A2458</f>
        <v>0</v>
      </c>
      <c r="C2450" s="8">
        <f>+'CTOS FICHA 904946'!B2458</f>
        <v>0</v>
      </c>
      <c r="D2450" s="8">
        <f>+'CTOS FICHA 904946'!P2458</f>
        <v>0</v>
      </c>
      <c r="E2450" t="str">
        <f>'CTOS FICHA 904664'!C2451&amp;'CTOS FICHA 904664'!D2451&amp;'CTOS FICHA 904664'!E2451&amp;'CTOS FICHA 904664'!F2451&amp;'CTOS FICHA 904664'!G2451&amp;'CTOS FICHA 904664'!H2451&amp;'CTOS FICHA 904664'!I2451&amp;'CTOS FICHA 904664'!Q2451</f>
        <v/>
      </c>
      <c r="F2450" s="8">
        <f>+'CTOS FICHA 904664'!A2451</f>
        <v>0</v>
      </c>
      <c r="G2450" s="8">
        <f>+'CTOS FICHA 904664'!B2451</f>
        <v>0</v>
      </c>
      <c r="H2450" s="8">
        <f>+'CTOS FICHA 904664'!P2451</f>
        <v>0</v>
      </c>
    </row>
    <row r="2451" spans="1:8">
      <c r="A2451" t="str">
        <f>'CTOS FICHA 904946'!C2459&amp;'CTOS FICHA 904946'!D2459&amp;'CTOS FICHA 904946'!E2459&amp;'CTOS FICHA 904946'!F2459&amp;'CTOS FICHA 904946'!G2459&amp;'CTOS FICHA 904946'!H2459&amp;'CTOS FICHA 904946'!I2459</f>
        <v/>
      </c>
      <c r="B2451" s="8">
        <f>+'CTOS FICHA 904946'!A2459</f>
        <v>0</v>
      </c>
      <c r="C2451" s="8">
        <f>+'CTOS FICHA 904946'!B2459</f>
        <v>0</v>
      </c>
      <c r="D2451" s="8">
        <f>+'CTOS FICHA 904946'!P2459</f>
        <v>0</v>
      </c>
      <c r="E2451" t="str">
        <f>'CTOS FICHA 904664'!C2452&amp;'CTOS FICHA 904664'!D2452&amp;'CTOS FICHA 904664'!E2452&amp;'CTOS FICHA 904664'!F2452&amp;'CTOS FICHA 904664'!G2452&amp;'CTOS FICHA 904664'!H2452&amp;'CTOS FICHA 904664'!I2452&amp;'CTOS FICHA 904664'!Q2452</f>
        <v/>
      </c>
      <c r="F2451" s="8">
        <f>+'CTOS FICHA 904664'!A2452</f>
        <v>0</v>
      </c>
      <c r="G2451" s="8">
        <f>+'CTOS FICHA 904664'!B2452</f>
        <v>0</v>
      </c>
      <c r="H2451" s="8">
        <f>+'CTOS FICHA 904664'!P2452</f>
        <v>0</v>
      </c>
    </row>
    <row r="2452" spans="1:8">
      <c r="A2452" t="str">
        <f>'CTOS FICHA 904946'!C2460&amp;'CTOS FICHA 904946'!D2460&amp;'CTOS FICHA 904946'!E2460&amp;'CTOS FICHA 904946'!F2460&amp;'CTOS FICHA 904946'!G2460&amp;'CTOS FICHA 904946'!H2460&amp;'CTOS FICHA 904946'!I2460</f>
        <v/>
      </c>
      <c r="B2452" s="8">
        <f>+'CTOS FICHA 904946'!A2460</f>
        <v>0</v>
      </c>
      <c r="C2452" s="8">
        <f>+'CTOS FICHA 904946'!B2460</f>
        <v>0</v>
      </c>
      <c r="D2452" s="8">
        <f>+'CTOS FICHA 904946'!P2460</f>
        <v>0</v>
      </c>
      <c r="E2452" t="str">
        <f>'CTOS FICHA 904664'!C2453&amp;'CTOS FICHA 904664'!D2453&amp;'CTOS FICHA 904664'!E2453&amp;'CTOS FICHA 904664'!F2453&amp;'CTOS FICHA 904664'!G2453&amp;'CTOS FICHA 904664'!H2453&amp;'CTOS FICHA 904664'!I2453&amp;'CTOS FICHA 904664'!Q2453</f>
        <v/>
      </c>
      <c r="F2452" s="8">
        <f>+'CTOS FICHA 904664'!A2453</f>
        <v>0</v>
      </c>
      <c r="G2452" s="8">
        <f>+'CTOS FICHA 904664'!B2453</f>
        <v>0</v>
      </c>
      <c r="H2452" s="8">
        <f>+'CTOS FICHA 904664'!P2453</f>
        <v>0</v>
      </c>
    </row>
    <row r="2453" spans="1:8">
      <c r="A2453" t="str">
        <f>'CTOS FICHA 904946'!C2461&amp;'CTOS FICHA 904946'!D2461&amp;'CTOS FICHA 904946'!E2461&amp;'CTOS FICHA 904946'!F2461&amp;'CTOS FICHA 904946'!G2461&amp;'CTOS FICHA 904946'!H2461&amp;'CTOS FICHA 904946'!I2461</f>
        <v/>
      </c>
      <c r="B2453" s="8">
        <f>+'CTOS FICHA 904946'!A2461</f>
        <v>0</v>
      </c>
      <c r="C2453" s="8">
        <f>+'CTOS FICHA 904946'!B2461</f>
        <v>0</v>
      </c>
      <c r="D2453" s="8">
        <f>+'CTOS FICHA 904946'!P2461</f>
        <v>0</v>
      </c>
      <c r="E2453" t="str">
        <f>'CTOS FICHA 904664'!C2454&amp;'CTOS FICHA 904664'!D2454&amp;'CTOS FICHA 904664'!E2454&amp;'CTOS FICHA 904664'!F2454&amp;'CTOS FICHA 904664'!G2454&amp;'CTOS FICHA 904664'!H2454&amp;'CTOS FICHA 904664'!I2454&amp;'CTOS FICHA 904664'!Q2454</f>
        <v/>
      </c>
      <c r="F2453" s="8">
        <f>+'CTOS FICHA 904664'!A2454</f>
        <v>0</v>
      </c>
      <c r="G2453" s="8">
        <f>+'CTOS FICHA 904664'!B2454</f>
        <v>0</v>
      </c>
      <c r="H2453" s="8">
        <f>+'CTOS FICHA 904664'!P2454</f>
        <v>0</v>
      </c>
    </row>
    <row r="2454" spans="1:8">
      <c r="A2454" t="str">
        <f>'CTOS FICHA 904946'!C2462&amp;'CTOS FICHA 904946'!D2462&amp;'CTOS FICHA 904946'!E2462&amp;'CTOS FICHA 904946'!F2462&amp;'CTOS FICHA 904946'!G2462&amp;'CTOS FICHA 904946'!H2462&amp;'CTOS FICHA 904946'!I2462</f>
        <v/>
      </c>
      <c r="B2454" s="8">
        <f>+'CTOS FICHA 904946'!A2462</f>
        <v>0</v>
      </c>
      <c r="C2454" s="8">
        <f>+'CTOS FICHA 904946'!B2462</f>
        <v>0</v>
      </c>
      <c r="D2454" s="8">
        <f>+'CTOS FICHA 904946'!P2462</f>
        <v>0</v>
      </c>
      <c r="E2454" t="str">
        <f>'CTOS FICHA 904664'!C2455&amp;'CTOS FICHA 904664'!D2455&amp;'CTOS FICHA 904664'!E2455&amp;'CTOS FICHA 904664'!F2455&amp;'CTOS FICHA 904664'!G2455&amp;'CTOS FICHA 904664'!H2455&amp;'CTOS FICHA 904664'!I2455&amp;'CTOS FICHA 904664'!Q2455</f>
        <v/>
      </c>
      <c r="F2454" s="8">
        <f>+'CTOS FICHA 904664'!A2455</f>
        <v>0</v>
      </c>
      <c r="G2454" s="8">
        <f>+'CTOS FICHA 904664'!B2455</f>
        <v>0</v>
      </c>
      <c r="H2454" s="8">
        <f>+'CTOS FICHA 904664'!P2455</f>
        <v>0</v>
      </c>
    </row>
    <row r="2455" spans="1:8">
      <c r="A2455" t="str">
        <f>'CTOS FICHA 904946'!C2463&amp;'CTOS FICHA 904946'!D2463&amp;'CTOS FICHA 904946'!E2463&amp;'CTOS FICHA 904946'!F2463&amp;'CTOS FICHA 904946'!G2463&amp;'CTOS FICHA 904946'!H2463&amp;'CTOS FICHA 904946'!I2463</f>
        <v/>
      </c>
      <c r="B2455" s="8">
        <f>+'CTOS FICHA 904946'!A2463</f>
        <v>0</v>
      </c>
      <c r="C2455" s="8">
        <f>+'CTOS FICHA 904946'!B2463</f>
        <v>0</v>
      </c>
      <c r="D2455" s="8">
        <f>+'CTOS FICHA 904946'!P2463</f>
        <v>0</v>
      </c>
      <c r="E2455" t="str">
        <f>'CTOS FICHA 904664'!C2456&amp;'CTOS FICHA 904664'!D2456&amp;'CTOS FICHA 904664'!E2456&amp;'CTOS FICHA 904664'!F2456&amp;'CTOS FICHA 904664'!G2456&amp;'CTOS FICHA 904664'!H2456&amp;'CTOS FICHA 904664'!I2456&amp;'CTOS FICHA 904664'!Q2456</f>
        <v/>
      </c>
      <c r="F2455" s="8">
        <f>+'CTOS FICHA 904664'!A2456</f>
        <v>0</v>
      </c>
      <c r="G2455" s="8">
        <f>+'CTOS FICHA 904664'!B2456</f>
        <v>0</v>
      </c>
      <c r="H2455" s="8">
        <f>+'CTOS FICHA 904664'!P2456</f>
        <v>0</v>
      </c>
    </row>
    <row r="2456" spans="1:8">
      <c r="A2456" t="str">
        <f>'CTOS FICHA 904946'!C2464&amp;'CTOS FICHA 904946'!D2464&amp;'CTOS FICHA 904946'!E2464&amp;'CTOS FICHA 904946'!F2464&amp;'CTOS FICHA 904946'!G2464&amp;'CTOS FICHA 904946'!H2464&amp;'CTOS FICHA 904946'!I2464</f>
        <v/>
      </c>
      <c r="B2456" s="8">
        <f>+'CTOS FICHA 904946'!A2464</f>
        <v>0</v>
      </c>
      <c r="C2456" s="8">
        <f>+'CTOS FICHA 904946'!B2464</f>
        <v>0</v>
      </c>
      <c r="D2456" s="8">
        <f>+'CTOS FICHA 904946'!P2464</f>
        <v>0</v>
      </c>
      <c r="E2456" t="str">
        <f>'CTOS FICHA 904664'!C2457&amp;'CTOS FICHA 904664'!D2457&amp;'CTOS FICHA 904664'!E2457&amp;'CTOS FICHA 904664'!F2457&amp;'CTOS FICHA 904664'!G2457&amp;'CTOS FICHA 904664'!H2457&amp;'CTOS FICHA 904664'!I2457&amp;'CTOS FICHA 904664'!Q2457</f>
        <v/>
      </c>
      <c r="F2456" s="8">
        <f>+'CTOS FICHA 904664'!A2457</f>
        <v>0</v>
      </c>
      <c r="G2456" s="8">
        <f>+'CTOS FICHA 904664'!B2457</f>
        <v>0</v>
      </c>
      <c r="H2456" s="8">
        <f>+'CTOS FICHA 904664'!P2457</f>
        <v>0</v>
      </c>
    </row>
    <row r="2457" spans="1:8">
      <c r="A2457" t="str">
        <f>'CTOS FICHA 904946'!C2465&amp;'CTOS FICHA 904946'!D2465&amp;'CTOS FICHA 904946'!E2465&amp;'CTOS FICHA 904946'!F2465&amp;'CTOS FICHA 904946'!G2465&amp;'CTOS FICHA 904946'!H2465&amp;'CTOS FICHA 904946'!I2465</f>
        <v/>
      </c>
      <c r="B2457" s="8">
        <f>+'CTOS FICHA 904946'!A2465</f>
        <v>0</v>
      </c>
      <c r="C2457" s="8">
        <f>+'CTOS FICHA 904946'!B2465</f>
        <v>0</v>
      </c>
      <c r="D2457" s="8">
        <f>+'CTOS FICHA 904946'!P2465</f>
        <v>0</v>
      </c>
      <c r="E2457" t="str">
        <f>'CTOS FICHA 904664'!C2458&amp;'CTOS FICHA 904664'!D2458&amp;'CTOS FICHA 904664'!E2458&amp;'CTOS FICHA 904664'!F2458&amp;'CTOS FICHA 904664'!G2458&amp;'CTOS FICHA 904664'!H2458&amp;'CTOS FICHA 904664'!I2458&amp;'CTOS FICHA 904664'!Q2458</f>
        <v/>
      </c>
      <c r="F2457" s="8">
        <f>+'CTOS FICHA 904664'!A2458</f>
        <v>0</v>
      </c>
      <c r="G2457" s="8">
        <f>+'CTOS FICHA 904664'!B2458</f>
        <v>0</v>
      </c>
      <c r="H2457" s="8">
        <f>+'CTOS FICHA 904664'!P2458</f>
        <v>0</v>
      </c>
    </row>
    <row r="2458" spans="1:8">
      <c r="A2458" t="str">
        <f>'CTOS FICHA 904946'!C2466&amp;'CTOS FICHA 904946'!D2466&amp;'CTOS FICHA 904946'!E2466&amp;'CTOS FICHA 904946'!F2466&amp;'CTOS FICHA 904946'!G2466&amp;'CTOS FICHA 904946'!H2466&amp;'CTOS FICHA 904946'!I2466</f>
        <v/>
      </c>
      <c r="B2458" s="8">
        <f>+'CTOS FICHA 904946'!A2466</f>
        <v>0</v>
      </c>
      <c r="C2458" s="8">
        <f>+'CTOS FICHA 904946'!B2466</f>
        <v>0</v>
      </c>
      <c r="D2458" s="8">
        <f>+'CTOS FICHA 904946'!P2466</f>
        <v>0</v>
      </c>
      <c r="E2458" t="str">
        <f>'CTOS FICHA 904664'!C2459&amp;'CTOS FICHA 904664'!D2459&amp;'CTOS FICHA 904664'!E2459&amp;'CTOS FICHA 904664'!F2459&amp;'CTOS FICHA 904664'!G2459&amp;'CTOS FICHA 904664'!H2459&amp;'CTOS FICHA 904664'!I2459&amp;'CTOS FICHA 904664'!Q2459</f>
        <v/>
      </c>
      <c r="F2458" s="8">
        <f>+'CTOS FICHA 904664'!A2459</f>
        <v>0</v>
      </c>
      <c r="G2458" s="8">
        <f>+'CTOS FICHA 904664'!B2459</f>
        <v>0</v>
      </c>
      <c r="H2458" s="8">
        <f>+'CTOS FICHA 904664'!P2459</f>
        <v>0</v>
      </c>
    </row>
    <row r="2459" spans="1:8">
      <c r="A2459" t="str">
        <f>'CTOS FICHA 904946'!C2467&amp;'CTOS FICHA 904946'!D2467&amp;'CTOS FICHA 904946'!E2467&amp;'CTOS FICHA 904946'!F2467&amp;'CTOS FICHA 904946'!G2467&amp;'CTOS FICHA 904946'!H2467&amp;'CTOS FICHA 904946'!I2467</f>
        <v/>
      </c>
      <c r="B2459" s="8">
        <f>+'CTOS FICHA 904946'!A2467</f>
        <v>0</v>
      </c>
      <c r="C2459" s="8">
        <f>+'CTOS FICHA 904946'!B2467</f>
        <v>0</v>
      </c>
      <c r="D2459" s="8">
        <f>+'CTOS FICHA 904946'!P2467</f>
        <v>0</v>
      </c>
      <c r="E2459" t="str">
        <f>'CTOS FICHA 904664'!C2460&amp;'CTOS FICHA 904664'!D2460&amp;'CTOS FICHA 904664'!E2460&amp;'CTOS FICHA 904664'!F2460&amp;'CTOS FICHA 904664'!G2460&amp;'CTOS FICHA 904664'!H2460&amp;'CTOS FICHA 904664'!I2460&amp;'CTOS FICHA 904664'!Q2460</f>
        <v/>
      </c>
      <c r="F2459" s="8">
        <f>+'CTOS FICHA 904664'!A2460</f>
        <v>0</v>
      </c>
      <c r="G2459" s="8">
        <f>+'CTOS FICHA 904664'!B2460</f>
        <v>0</v>
      </c>
      <c r="H2459" s="8">
        <f>+'CTOS FICHA 904664'!P2460</f>
        <v>0</v>
      </c>
    </row>
    <row r="2460" spans="1:8">
      <c r="A2460" t="str">
        <f>'CTOS FICHA 904946'!C2468&amp;'CTOS FICHA 904946'!D2468&amp;'CTOS FICHA 904946'!E2468&amp;'CTOS FICHA 904946'!F2468&amp;'CTOS FICHA 904946'!G2468&amp;'CTOS FICHA 904946'!H2468&amp;'CTOS FICHA 904946'!I2468</f>
        <v/>
      </c>
      <c r="B2460" s="8">
        <f>+'CTOS FICHA 904946'!A2468</f>
        <v>0</v>
      </c>
      <c r="C2460" s="8">
        <f>+'CTOS FICHA 904946'!B2468</f>
        <v>0</v>
      </c>
      <c r="D2460" s="8">
        <f>+'CTOS FICHA 904946'!P2468</f>
        <v>0</v>
      </c>
      <c r="E2460" t="str">
        <f>'CTOS FICHA 904664'!C2461&amp;'CTOS FICHA 904664'!D2461&amp;'CTOS FICHA 904664'!E2461&amp;'CTOS FICHA 904664'!F2461&amp;'CTOS FICHA 904664'!G2461&amp;'CTOS FICHA 904664'!H2461&amp;'CTOS FICHA 904664'!I2461&amp;'CTOS FICHA 904664'!Q2461</f>
        <v/>
      </c>
      <c r="F2460" s="8">
        <f>+'CTOS FICHA 904664'!A2461</f>
        <v>0</v>
      </c>
      <c r="G2460" s="8">
        <f>+'CTOS FICHA 904664'!B2461</f>
        <v>0</v>
      </c>
      <c r="H2460" s="8">
        <f>+'CTOS FICHA 904664'!P2461</f>
        <v>0</v>
      </c>
    </row>
    <row r="2461" spans="1:8">
      <c r="A2461" t="str">
        <f>'CTOS FICHA 904946'!C2469&amp;'CTOS FICHA 904946'!D2469&amp;'CTOS FICHA 904946'!E2469&amp;'CTOS FICHA 904946'!F2469&amp;'CTOS FICHA 904946'!G2469&amp;'CTOS FICHA 904946'!H2469&amp;'CTOS FICHA 904946'!I2469</f>
        <v/>
      </c>
      <c r="B2461" s="8">
        <f>+'CTOS FICHA 904946'!A2469</f>
        <v>0</v>
      </c>
      <c r="C2461" s="8">
        <f>+'CTOS FICHA 904946'!B2469</f>
        <v>0</v>
      </c>
      <c r="D2461" s="8">
        <f>+'CTOS FICHA 904946'!P2469</f>
        <v>0</v>
      </c>
      <c r="E2461" t="str">
        <f>'CTOS FICHA 904664'!C2462&amp;'CTOS FICHA 904664'!D2462&amp;'CTOS FICHA 904664'!E2462&amp;'CTOS FICHA 904664'!F2462&amp;'CTOS FICHA 904664'!G2462&amp;'CTOS FICHA 904664'!H2462&amp;'CTOS FICHA 904664'!I2462&amp;'CTOS FICHA 904664'!Q2462</f>
        <v/>
      </c>
      <c r="F2461" s="8">
        <f>+'CTOS FICHA 904664'!A2462</f>
        <v>0</v>
      </c>
      <c r="G2461" s="8">
        <f>+'CTOS FICHA 904664'!B2462</f>
        <v>0</v>
      </c>
      <c r="H2461" s="8">
        <f>+'CTOS FICHA 904664'!P2462</f>
        <v>0</v>
      </c>
    </row>
    <row r="2462" spans="1:8">
      <c r="A2462" t="str">
        <f>'CTOS FICHA 904946'!C2470&amp;'CTOS FICHA 904946'!D2470&amp;'CTOS FICHA 904946'!E2470&amp;'CTOS FICHA 904946'!F2470&amp;'CTOS FICHA 904946'!G2470&amp;'CTOS FICHA 904946'!H2470&amp;'CTOS FICHA 904946'!I2470</f>
        <v/>
      </c>
      <c r="B2462" s="8">
        <f>+'CTOS FICHA 904946'!A2470</f>
        <v>0</v>
      </c>
      <c r="C2462" s="8">
        <f>+'CTOS FICHA 904946'!B2470</f>
        <v>0</v>
      </c>
      <c r="D2462" s="8">
        <f>+'CTOS FICHA 904946'!P2470</f>
        <v>0</v>
      </c>
      <c r="E2462" t="str">
        <f>'CTOS FICHA 904664'!C2463&amp;'CTOS FICHA 904664'!D2463&amp;'CTOS FICHA 904664'!E2463&amp;'CTOS FICHA 904664'!F2463&amp;'CTOS FICHA 904664'!G2463&amp;'CTOS FICHA 904664'!H2463&amp;'CTOS FICHA 904664'!I2463&amp;'CTOS FICHA 904664'!Q2463</f>
        <v/>
      </c>
      <c r="F2462" s="8">
        <f>+'CTOS FICHA 904664'!A2463</f>
        <v>0</v>
      </c>
      <c r="G2462" s="8">
        <f>+'CTOS FICHA 904664'!B2463</f>
        <v>0</v>
      </c>
      <c r="H2462" s="8">
        <f>+'CTOS FICHA 904664'!P2463</f>
        <v>0</v>
      </c>
    </row>
    <row r="2463" spans="1:8">
      <c r="A2463" t="str">
        <f>'CTOS FICHA 904946'!C2471&amp;'CTOS FICHA 904946'!D2471&amp;'CTOS FICHA 904946'!E2471&amp;'CTOS FICHA 904946'!F2471&amp;'CTOS FICHA 904946'!G2471&amp;'CTOS FICHA 904946'!H2471&amp;'CTOS FICHA 904946'!I2471</f>
        <v/>
      </c>
      <c r="B2463" s="8">
        <f>+'CTOS FICHA 904946'!A2471</f>
        <v>0</v>
      </c>
      <c r="C2463" s="8">
        <f>+'CTOS FICHA 904946'!B2471</f>
        <v>0</v>
      </c>
      <c r="D2463" s="8">
        <f>+'CTOS FICHA 904946'!P2471</f>
        <v>0</v>
      </c>
      <c r="E2463" t="str">
        <f>'CTOS FICHA 904664'!C2464&amp;'CTOS FICHA 904664'!D2464&amp;'CTOS FICHA 904664'!E2464&amp;'CTOS FICHA 904664'!F2464&amp;'CTOS FICHA 904664'!G2464&amp;'CTOS FICHA 904664'!H2464&amp;'CTOS FICHA 904664'!I2464&amp;'CTOS FICHA 904664'!Q2464</f>
        <v/>
      </c>
      <c r="F2463" s="8">
        <f>+'CTOS FICHA 904664'!A2464</f>
        <v>0</v>
      </c>
      <c r="G2463" s="8">
        <f>+'CTOS FICHA 904664'!B2464</f>
        <v>0</v>
      </c>
      <c r="H2463" s="8">
        <f>+'CTOS FICHA 904664'!P2464</f>
        <v>0</v>
      </c>
    </row>
    <row r="2464" spans="1:8">
      <c r="A2464" t="str">
        <f>'CTOS FICHA 904946'!C2472&amp;'CTOS FICHA 904946'!D2472&amp;'CTOS FICHA 904946'!E2472&amp;'CTOS FICHA 904946'!F2472&amp;'CTOS FICHA 904946'!G2472&amp;'CTOS FICHA 904946'!H2472&amp;'CTOS FICHA 904946'!I2472</f>
        <v/>
      </c>
      <c r="B2464" s="8">
        <f>+'CTOS FICHA 904946'!A2472</f>
        <v>0</v>
      </c>
      <c r="C2464" s="8">
        <f>+'CTOS FICHA 904946'!B2472</f>
        <v>0</v>
      </c>
      <c r="D2464" s="8">
        <f>+'CTOS FICHA 904946'!P2472</f>
        <v>0</v>
      </c>
      <c r="E2464" t="str">
        <f>'CTOS FICHA 904664'!C2465&amp;'CTOS FICHA 904664'!D2465&amp;'CTOS FICHA 904664'!E2465&amp;'CTOS FICHA 904664'!F2465&amp;'CTOS FICHA 904664'!G2465&amp;'CTOS FICHA 904664'!H2465&amp;'CTOS FICHA 904664'!I2465&amp;'CTOS FICHA 904664'!Q2465</f>
        <v/>
      </c>
      <c r="F2464" s="8">
        <f>+'CTOS FICHA 904664'!A2465</f>
        <v>0</v>
      </c>
      <c r="G2464" s="8">
        <f>+'CTOS FICHA 904664'!B2465</f>
        <v>0</v>
      </c>
      <c r="H2464" s="8">
        <f>+'CTOS FICHA 904664'!P2465</f>
        <v>0</v>
      </c>
    </row>
    <row r="2465" spans="1:8">
      <c r="A2465" t="str">
        <f>'CTOS FICHA 904946'!C2473&amp;'CTOS FICHA 904946'!D2473&amp;'CTOS FICHA 904946'!E2473&amp;'CTOS FICHA 904946'!F2473&amp;'CTOS FICHA 904946'!G2473&amp;'CTOS FICHA 904946'!H2473&amp;'CTOS FICHA 904946'!I2473</f>
        <v/>
      </c>
      <c r="B2465" s="8">
        <f>+'CTOS FICHA 904946'!A2473</f>
        <v>0</v>
      </c>
      <c r="C2465" s="8">
        <f>+'CTOS FICHA 904946'!B2473</f>
        <v>0</v>
      </c>
      <c r="D2465" s="8">
        <f>+'CTOS FICHA 904946'!P2473</f>
        <v>0</v>
      </c>
      <c r="E2465" t="str">
        <f>'CTOS FICHA 904664'!C2466&amp;'CTOS FICHA 904664'!D2466&amp;'CTOS FICHA 904664'!E2466&amp;'CTOS FICHA 904664'!F2466&amp;'CTOS FICHA 904664'!G2466&amp;'CTOS FICHA 904664'!H2466&amp;'CTOS FICHA 904664'!I2466&amp;'CTOS FICHA 904664'!Q2466</f>
        <v/>
      </c>
      <c r="F2465" s="8">
        <f>+'CTOS FICHA 904664'!A2466</f>
        <v>0</v>
      </c>
      <c r="G2465" s="8">
        <f>+'CTOS FICHA 904664'!B2466</f>
        <v>0</v>
      </c>
      <c r="H2465" s="8">
        <f>+'CTOS FICHA 904664'!P2466</f>
        <v>0</v>
      </c>
    </row>
    <row r="2466" spans="1:8">
      <c r="A2466" t="str">
        <f>'CTOS FICHA 904946'!C2474&amp;'CTOS FICHA 904946'!D2474&amp;'CTOS FICHA 904946'!E2474&amp;'CTOS FICHA 904946'!F2474&amp;'CTOS FICHA 904946'!G2474&amp;'CTOS FICHA 904946'!H2474&amp;'CTOS FICHA 904946'!I2474</f>
        <v/>
      </c>
      <c r="B2466" s="8">
        <f>+'CTOS FICHA 904946'!A2474</f>
        <v>0</v>
      </c>
      <c r="C2466" s="8">
        <f>+'CTOS FICHA 904946'!B2474</f>
        <v>0</v>
      </c>
      <c r="D2466" s="8">
        <f>+'CTOS FICHA 904946'!P2474</f>
        <v>0</v>
      </c>
      <c r="E2466" t="str">
        <f>'CTOS FICHA 904664'!C2467&amp;'CTOS FICHA 904664'!D2467&amp;'CTOS FICHA 904664'!E2467&amp;'CTOS FICHA 904664'!F2467&amp;'CTOS FICHA 904664'!G2467&amp;'CTOS FICHA 904664'!H2467&amp;'CTOS FICHA 904664'!I2467&amp;'CTOS FICHA 904664'!Q2467</f>
        <v/>
      </c>
      <c r="F2466" s="8">
        <f>+'CTOS FICHA 904664'!A2467</f>
        <v>0</v>
      </c>
      <c r="G2466" s="8">
        <f>+'CTOS FICHA 904664'!B2467</f>
        <v>0</v>
      </c>
      <c r="H2466" s="8">
        <f>+'CTOS FICHA 904664'!P2467</f>
        <v>0</v>
      </c>
    </row>
    <row r="2467" spans="1:8">
      <c r="A2467" t="str">
        <f>'CTOS FICHA 904946'!C2475&amp;'CTOS FICHA 904946'!D2475&amp;'CTOS FICHA 904946'!E2475&amp;'CTOS FICHA 904946'!F2475&amp;'CTOS FICHA 904946'!G2475&amp;'CTOS FICHA 904946'!H2475&amp;'CTOS FICHA 904946'!I2475</f>
        <v/>
      </c>
      <c r="B2467" s="8">
        <f>+'CTOS FICHA 904946'!A2475</f>
        <v>0</v>
      </c>
      <c r="C2467" s="8">
        <f>+'CTOS FICHA 904946'!B2475</f>
        <v>0</v>
      </c>
      <c r="D2467" s="8">
        <f>+'CTOS FICHA 904946'!P2475</f>
        <v>0</v>
      </c>
      <c r="E2467" t="str">
        <f>'CTOS FICHA 904664'!C2468&amp;'CTOS FICHA 904664'!D2468&amp;'CTOS FICHA 904664'!E2468&amp;'CTOS FICHA 904664'!F2468&amp;'CTOS FICHA 904664'!G2468&amp;'CTOS FICHA 904664'!H2468&amp;'CTOS FICHA 904664'!I2468&amp;'CTOS FICHA 904664'!Q2468</f>
        <v/>
      </c>
      <c r="F2467" s="8">
        <f>+'CTOS FICHA 904664'!A2468</f>
        <v>0</v>
      </c>
      <c r="G2467" s="8">
        <f>+'CTOS FICHA 904664'!B2468</f>
        <v>0</v>
      </c>
      <c r="H2467" s="8">
        <f>+'CTOS FICHA 904664'!P2468</f>
        <v>0</v>
      </c>
    </row>
    <row r="2468" spans="1:8">
      <c r="A2468" t="str">
        <f>'CTOS FICHA 904946'!C2476&amp;'CTOS FICHA 904946'!D2476&amp;'CTOS FICHA 904946'!E2476&amp;'CTOS FICHA 904946'!F2476&amp;'CTOS FICHA 904946'!G2476&amp;'CTOS FICHA 904946'!H2476&amp;'CTOS FICHA 904946'!I2476</f>
        <v/>
      </c>
      <c r="B2468" s="8">
        <f>+'CTOS FICHA 904946'!A2476</f>
        <v>0</v>
      </c>
      <c r="C2468" s="8">
        <f>+'CTOS FICHA 904946'!B2476</f>
        <v>0</v>
      </c>
      <c r="D2468" s="8">
        <f>+'CTOS FICHA 904946'!P2476</f>
        <v>0</v>
      </c>
      <c r="E2468" t="str">
        <f>'CTOS FICHA 904664'!C2469&amp;'CTOS FICHA 904664'!D2469&amp;'CTOS FICHA 904664'!E2469&amp;'CTOS FICHA 904664'!F2469&amp;'CTOS FICHA 904664'!G2469&amp;'CTOS FICHA 904664'!H2469&amp;'CTOS FICHA 904664'!I2469&amp;'CTOS FICHA 904664'!Q2469</f>
        <v/>
      </c>
      <c r="F2468" s="8">
        <f>+'CTOS FICHA 904664'!A2469</f>
        <v>0</v>
      </c>
      <c r="G2468" s="8">
        <f>+'CTOS FICHA 904664'!B2469</f>
        <v>0</v>
      </c>
      <c r="H2468" s="8">
        <f>+'CTOS FICHA 904664'!P2469</f>
        <v>0</v>
      </c>
    </row>
    <row r="2469" spans="1:8">
      <c r="A2469" t="str">
        <f>'CTOS FICHA 904946'!C2477&amp;'CTOS FICHA 904946'!D2477&amp;'CTOS FICHA 904946'!E2477&amp;'CTOS FICHA 904946'!F2477&amp;'CTOS FICHA 904946'!G2477&amp;'CTOS FICHA 904946'!H2477&amp;'CTOS FICHA 904946'!I2477</f>
        <v/>
      </c>
      <c r="B2469" s="8">
        <f>+'CTOS FICHA 904946'!A2477</f>
        <v>0</v>
      </c>
      <c r="C2469" s="8">
        <f>+'CTOS FICHA 904946'!B2477</f>
        <v>0</v>
      </c>
      <c r="D2469" s="8">
        <f>+'CTOS FICHA 904946'!P2477</f>
        <v>0</v>
      </c>
      <c r="E2469" t="str">
        <f>'CTOS FICHA 904664'!C2470&amp;'CTOS FICHA 904664'!D2470&amp;'CTOS FICHA 904664'!E2470&amp;'CTOS FICHA 904664'!F2470&amp;'CTOS FICHA 904664'!G2470&amp;'CTOS FICHA 904664'!H2470&amp;'CTOS FICHA 904664'!I2470&amp;'CTOS FICHA 904664'!Q2470</f>
        <v/>
      </c>
      <c r="F2469" s="8">
        <f>+'CTOS FICHA 904664'!A2470</f>
        <v>0</v>
      </c>
      <c r="G2469" s="8">
        <f>+'CTOS FICHA 904664'!B2470</f>
        <v>0</v>
      </c>
      <c r="H2469" s="8">
        <f>+'CTOS FICHA 904664'!P2470</f>
        <v>0</v>
      </c>
    </row>
    <row r="2470" spans="1:8">
      <c r="A2470" t="str">
        <f>'CTOS FICHA 904946'!C2478&amp;'CTOS FICHA 904946'!D2478&amp;'CTOS FICHA 904946'!E2478&amp;'CTOS FICHA 904946'!F2478&amp;'CTOS FICHA 904946'!G2478&amp;'CTOS FICHA 904946'!H2478&amp;'CTOS FICHA 904946'!I2478</f>
        <v/>
      </c>
      <c r="B2470" s="8">
        <f>+'CTOS FICHA 904946'!A2478</f>
        <v>0</v>
      </c>
      <c r="C2470" s="8">
        <f>+'CTOS FICHA 904946'!B2478</f>
        <v>0</v>
      </c>
      <c r="D2470" s="8">
        <f>+'CTOS FICHA 904946'!P2478</f>
        <v>0</v>
      </c>
      <c r="E2470" t="str">
        <f>'CTOS FICHA 904664'!C2471&amp;'CTOS FICHA 904664'!D2471&amp;'CTOS FICHA 904664'!E2471&amp;'CTOS FICHA 904664'!F2471&amp;'CTOS FICHA 904664'!G2471&amp;'CTOS FICHA 904664'!H2471&amp;'CTOS FICHA 904664'!I2471&amp;'CTOS FICHA 904664'!Q2471</f>
        <v/>
      </c>
      <c r="F2470" s="8">
        <f>+'CTOS FICHA 904664'!A2471</f>
        <v>0</v>
      </c>
      <c r="G2470" s="8">
        <f>+'CTOS FICHA 904664'!B2471</f>
        <v>0</v>
      </c>
      <c r="H2470" s="8">
        <f>+'CTOS FICHA 904664'!P2471</f>
        <v>0</v>
      </c>
    </row>
    <row r="2471" spans="1:8">
      <c r="A2471" t="str">
        <f>'CTOS FICHA 904946'!C2479&amp;'CTOS FICHA 904946'!D2479&amp;'CTOS FICHA 904946'!E2479&amp;'CTOS FICHA 904946'!F2479&amp;'CTOS FICHA 904946'!G2479&amp;'CTOS FICHA 904946'!H2479&amp;'CTOS FICHA 904946'!I2479</f>
        <v/>
      </c>
      <c r="B2471" s="8">
        <f>+'CTOS FICHA 904946'!A2479</f>
        <v>0</v>
      </c>
      <c r="C2471" s="8">
        <f>+'CTOS FICHA 904946'!B2479</f>
        <v>0</v>
      </c>
      <c r="D2471" s="8">
        <f>+'CTOS FICHA 904946'!P2479</f>
        <v>0</v>
      </c>
      <c r="E2471" t="str">
        <f>'CTOS FICHA 904664'!C2472&amp;'CTOS FICHA 904664'!D2472&amp;'CTOS FICHA 904664'!E2472&amp;'CTOS FICHA 904664'!F2472&amp;'CTOS FICHA 904664'!G2472&amp;'CTOS FICHA 904664'!H2472&amp;'CTOS FICHA 904664'!I2472&amp;'CTOS FICHA 904664'!Q2472</f>
        <v/>
      </c>
      <c r="F2471" s="8">
        <f>+'CTOS FICHA 904664'!A2472</f>
        <v>0</v>
      </c>
      <c r="G2471" s="8">
        <f>+'CTOS FICHA 904664'!B2472</f>
        <v>0</v>
      </c>
      <c r="H2471" s="8">
        <f>+'CTOS FICHA 904664'!P2472</f>
        <v>0</v>
      </c>
    </row>
    <row r="2472" spans="1:8">
      <c r="A2472" t="str">
        <f>'CTOS FICHA 904946'!C2480&amp;'CTOS FICHA 904946'!D2480&amp;'CTOS FICHA 904946'!E2480&amp;'CTOS FICHA 904946'!F2480&amp;'CTOS FICHA 904946'!G2480&amp;'CTOS FICHA 904946'!H2480&amp;'CTOS FICHA 904946'!I2480</f>
        <v/>
      </c>
      <c r="B2472" s="8">
        <f>+'CTOS FICHA 904946'!A2480</f>
        <v>0</v>
      </c>
      <c r="C2472" s="8">
        <f>+'CTOS FICHA 904946'!B2480</f>
        <v>0</v>
      </c>
      <c r="D2472" s="8">
        <f>+'CTOS FICHA 904946'!P2480</f>
        <v>0</v>
      </c>
      <c r="E2472" t="str">
        <f>'CTOS FICHA 904664'!C2473&amp;'CTOS FICHA 904664'!D2473&amp;'CTOS FICHA 904664'!E2473&amp;'CTOS FICHA 904664'!F2473&amp;'CTOS FICHA 904664'!G2473&amp;'CTOS FICHA 904664'!H2473&amp;'CTOS FICHA 904664'!I2473&amp;'CTOS FICHA 904664'!Q2473</f>
        <v/>
      </c>
      <c r="F2472" s="8">
        <f>+'CTOS FICHA 904664'!A2473</f>
        <v>0</v>
      </c>
      <c r="G2472" s="8">
        <f>+'CTOS FICHA 904664'!B2473</f>
        <v>0</v>
      </c>
      <c r="H2472" s="8">
        <f>+'CTOS FICHA 904664'!P2473</f>
        <v>0</v>
      </c>
    </row>
    <row r="2473" spans="1:8">
      <c r="A2473" t="str">
        <f>'CTOS FICHA 904946'!C2481&amp;'CTOS FICHA 904946'!D2481&amp;'CTOS FICHA 904946'!E2481&amp;'CTOS FICHA 904946'!F2481&amp;'CTOS FICHA 904946'!G2481&amp;'CTOS FICHA 904946'!H2481&amp;'CTOS FICHA 904946'!I2481</f>
        <v/>
      </c>
      <c r="B2473" s="8">
        <f>+'CTOS FICHA 904946'!A2481</f>
        <v>0</v>
      </c>
      <c r="C2473" s="8">
        <f>+'CTOS FICHA 904946'!B2481</f>
        <v>0</v>
      </c>
      <c r="D2473" s="8">
        <f>+'CTOS FICHA 904946'!P2481</f>
        <v>0</v>
      </c>
      <c r="E2473" t="str">
        <f>'CTOS FICHA 904664'!C2474&amp;'CTOS FICHA 904664'!D2474&amp;'CTOS FICHA 904664'!E2474&amp;'CTOS FICHA 904664'!F2474&amp;'CTOS FICHA 904664'!G2474&amp;'CTOS FICHA 904664'!H2474&amp;'CTOS FICHA 904664'!I2474&amp;'CTOS FICHA 904664'!Q2474</f>
        <v/>
      </c>
      <c r="F2473" s="8">
        <f>+'CTOS FICHA 904664'!A2474</f>
        <v>0</v>
      </c>
      <c r="G2473" s="8">
        <f>+'CTOS FICHA 904664'!B2474</f>
        <v>0</v>
      </c>
      <c r="H2473" s="8">
        <f>+'CTOS FICHA 904664'!P2474</f>
        <v>0</v>
      </c>
    </row>
    <row r="2474" spans="1:8">
      <c r="A2474" t="str">
        <f>'CTOS FICHA 904946'!C2482&amp;'CTOS FICHA 904946'!D2482&amp;'CTOS FICHA 904946'!E2482&amp;'CTOS FICHA 904946'!F2482&amp;'CTOS FICHA 904946'!G2482&amp;'CTOS FICHA 904946'!H2482&amp;'CTOS FICHA 904946'!I2482</f>
        <v/>
      </c>
      <c r="B2474" s="8">
        <f>+'CTOS FICHA 904946'!A2482</f>
        <v>0</v>
      </c>
      <c r="C2474" s="8">
        <f>+'CTOS FICHA 904946'!B2482</f>
        <v>0</v>
      </c>
      <c r="D2474" s="8">
        <f>+'CTOS FICHA 904946'!P2482</f>
        <v>0</v>
      </c>
      <c r="E2474" t="str">
        <f>'CTOS FICHA 904664'!C2475&amp;'CTOS FICHA 904664'!D2475&amp;'CTOS FICHA 904664'!E2475&amp;'CTOS FICHA 904664'!F2475&amp;'CTOS FICHA 904664'!G2475&amp;'CTOS FICHA 904664'!H2475&amp;'CTOS FICHA 904664'!I2475&amp;'CTOS FICHA 904664'!Q2475</f>
        <v/>
      </c>
      <c r="F2474" s="8">
        <f>+'CTOS FICHA 904664'!A2475</f>
        <v>0</v>
      </c>
      <c r="G2474" s="8">
        <f>+'CTOS FICHA 904664'!B2475</f>
        <v>0</v>
      </c>
      <c r="H2474" s="8">
        <f>+'CTOS FICHA 904664'!P2475</f>
        <v>0</v>
      </c>
    </row>
    <row r="2475" spans="1:8">
      <c r="A2475" t="str">
        <f>'CTOS FICHA 904946'!C2483&amp;'CTOS FICHA 904946'!D2483&amp;'CTOS FICHA 904946'!E2483&amp;'CTOS FICHA 904946'!F2483&amp;'CTOS FICHA 904946'!G2483&amp;'CTOS FICHA 904946'!H2483&amp;'CTOS FICHA 904946'!I2483</f>
        <v/>
      </c>
      <c r="B2475" s="8">
        <f>+'CTOS FICHA 904946'!A2483</f>
        <v>0</v>
      </c>
      <c r="C2475" s="8">
        <f>+'CTOS FICHA 904946'!B2483</f>
        <v>0</v>
      </c>
      <c r="D2475" s="8">
        <f>+'CTOS FICHA 904946'!P2483</f>
        <v>0</v>
      </c>
      <c r="E2475" t="str">
        <f>'CTOS FICHA 904664'!C2476&amp;'CTOS FICHA 904664'!D2476&amp;'CTOS FICHA 904664'!E2476&amp;'CTOS FICHA 904664'!F2476&amp;'CTOS FICHA 904664'!G2476&amp;'CTOS FICHA 904664'!H2476&amp;'CTOS FICHA 904664'!I2476&amp;'CTOS FICHA 904664'!Q2476</f>
        <v/>
      </c>
      <c r="F2475" s="8">
        <f>+'CTOS FICHA 904664'!A2476</f>
        <v>0</v>
      </c>
      <c r="G2475" s="8">
        <f>+'CTOS FICHA 904664'!B2476</f>
        <v>0</v>
      </c>
      <c r="H2475" s="8">
        <f>+'CTOS FICHA 904664'!P2476</f>
        <v>0</v>
      </c>
    </row>
    <row r="2476" spans="1:8">
      <c r="A2476" t="str">
        <f>'CTOS FICHA 904946'!C2484&amp;'CTOS FICHA 904946'!D2484&amp;'CTOS FICHA 904946'!E2484&amp;'CTOS FICHA 904946'!F2484&amp;'CTOS FICHA 904946'!G2484&amp;'CTOS FICHA 904946'!H2484&amp;'CTOS FICHA 904946'!I2484</f>
        <v/>
      </c>
      <c r="B2476" s="8">
        <f>+'CTOS FICHA 904946'!A2484</f>
        <v>0</v>
      </c>
      <c r="C2476" s="8">
        <f>+'CTOS FICHA 904946'!B2484</f>
        <v>0</v>
      </c>
      <c r="D2476" s="8">
        <f>+'CTOS FICHA 904946'!P2484</f>
        <v>0</v>
      </c>
      <c r="E2476" t="str">
        <f>'CTOS FICHA 904664'!C2477&amp;'CTOS FICHA 904664'!D2477&amp;'CTOS FICHA 904664'!E2477&amp;'CTOS FICHA 904664'!F2477&amp;'CTOS FICHA 904664'!G2477&amp;'CTOS FICHA 904664'!H2477&amp;'CTOS FICHA 904664'!I2477&amp;'CTOS FICHA 904664'!Q2477</f>
        <v/>
      </c>
      <c r="F2476" s="8">
        <f>+'CTOS FICHA 904664'!A2477</f>
        <v>0</v>
      </c>
      <c r="G2476" s="8">
        <f>+'CTOS FICHA 904664'!B2477</f>
        <v>0</v>
      </c>
      <c r="H2476" s="8">
        <f>+'CTOS FICHA 904664'!P2477</f>
        <v>0</v>
      </c>
    </row>
    <row r="2477" spans="1:8">
      <c r="A2477" t="str">
        <f>'CTOS FICHA 904946'!C2485&amp;'CTOS FICHA 904946'!D2485&amp;'CTOS FICHA 904946'!E2485&amp;'CTOS FICHA 904946'!F2485&amp;'CTOS FICHA 904946'!G2485&amp;'CTOS FICHA 904946'!H2485&amp;'CTOS FICHA 904946'!I2485</f>
        <v/>
      </c>
      <c r="B2477" s="8">
        <f>+'CTOS FICHA 904946'!A2485</f>
        <v>0</v>
      </c>
      <c r="C2477" s="8">
        <f>+'CTOS FICHA 904946'!B2485</f>
        <v>0</v>
      </c>
      <c r="D2477" s="8">
        <f>+'CTOS FICHA 904946'!P2485</f>
        <v>0</v>
      </c>
      <c r="E2477" t="str">
        <f>'CTOS FICHA 904664'!C2478&amp;'CTOS FICHA 904664'!D2478&amp;'CTOS FICHA 904664'!E2478&amp;'CTOS FICHA 904664'!F2478&amp;'CTOS FICHA 904664'!G2478&amp;'CTOS FICHA 904664'!H2478&amp;'CTOS FICHA 904664'!I2478&amp;'CTOS FICHA 904664'!Q2478</f>
        <v/>
      </c>
      <c r="F2477" s="8">
        <f>+'CTOS FICHA 904664'!A2478</f>
        <v>0</v>
      </c>
      <c r="G2477" s="8">
        <f>+'CTOS FICHA 904664'!B2478</f>
        <v>0</v>
      </c>
      <c r="H2477" s="8">
        <f>+'CTOS FICHA 904664'!P2478</f>
        <v>0</v>
      </c>
    </row>
    <row r="2478" spans="1:8">
      <c r="A2478" t="str">
        <f>'CTOS FICHA 904946'!C2486&amp;'CTOS FICHA 904946'!D2486&amp;'CTOS FICHA 904946'!E2486&amp;'CTOS FICHA 904946'!F2486&amp;'CTOS FICHA 904946'!G2486&amp;'CTOS FICHA 904946'!H2486&amp;'CTOS FICHA 904946'!I2486</f>
        <v/>
      </c>
      <c r="B2478" s="8">
        <f>+'CTOS FICHA 904946'!A2486</f>
        <v>0</v>
      </c>
      <c r="C2478" s="8">
        <f>+'CTOS FICHA 904946'!B2486</f>
        <v>0</v>
      </c>
      <c r="D2478" s="8">
        <f>+'CTOS FICHA 904946'!P2486</f>
        <v>0</v>
      </c>
      <c r="E2478" t="str">
        <f>'CTOS FICHA 904664'!C2479&amp;'CTOS FICHA 904664'!D2479&amp;'CTOS FICHA 904664'!E2479&amp;'CTOS FICHA 904664'!F2479&amp;'CTOS FICHA 904664'!G2479&amp;'CTOS FICHA 904664'!H2479&amp;'CTOS FICHA 904664'!I2479&amp;'CTOS FICHA 904664'!Q2479</f>
        <v/>
      </c>
      <c r="F2478" s="8">
        <f>+'CTOS FICHA 904664'!A2479</f>
        <v>0</v>
      </c>
      <c r="G2478" s="8">
        <f>+'CTOS FICHA 904664'!B2479</f>
        <v>0</v>
      </c>
      <c r="H2478" s="8">
        <f>+'CTOS FICHA 904664'!P2479</f>
        <v>0</v>
      </c>
    </row>
    <row r="2479" spans="1:8">
      <c r="A2479" t="str">
        <f>'CTOS FICHA 904946'!C2487&amp;'CTOS FICHA 904946'!D2487&amp;'CTOS FICHA 904946'!E2487&amp;'CTOS FICHA 904946'!F2487&amp;'CTOS FICHA 904946'!G2487&amp;'CTOS FICHA 904946'!H2487&amp;'CTOS FICHA 904946'!I2487</f>
        <v/>
      </c>
      <c r="B2479" s="8">
        <f>+'CTOS FICHA 904946'!A2487</f>
        <v>0</v>
      </c>
      <c r="C2479" s="8">
        <f>+'CTOS FICHA 904946'!B2487</f>
        <v>0</v>
      </c>
      <c r="D2479" s="8">
        <f>+'CTOS FICHA 904946'!P2487</f>
        <v>0</v>
      </c>
      <c r="E2479" t="str">
        <f>'CTOS FICHA 904664'!C2480&amp;'CTOS FICHA 904664'!D2480&amp;'CTOS FICHA 904664'!E2480&amp;'CTOS FICHA 904664'!F2480&amp;'CTOS FICHA 904664'!G2480&amp;'CTOS FICHA 904664'!H2480&amp;'CTOS FICHA 904664'!I2480&amp;'CTOS FICHA 904664'!Q2480</f>
        <v/>
      </c>
      <c r="F2479" s="8">
        <f>+'CTOS FICHA 904664'!A2480</f>
        <v>0</v>
      </c>
      <c r="G2479" s="8">
        <f>+'CTOS FICHA 904664'!B2480</f>
        <v>0</v>
      </c>
      <c r="H2479" s="8">
        <f>+'CTOS FICHA 904664'!P2480</f>
        <v>0</v>
      </c>
    </row>
    <row r="2480" spans="1:8">
      <c r="A2480" t="str">
        <f>'CTOS FICHA 904946'!C2488&amp;'CTOS FICHA 904946'!D2488&amp;'CTOS FICHA 904946'!E2488&amp;'CTOS FICHA 904946'!F2488&amp;'CTOS FICHA 904946'!G2488&amp;'CTOS FICHA 904946'!H2488&amp;'CTOS FICHA 904946'!I2488</f>
        <v/>
      </c>
      <c r="B2480" s="8">
        <f>+'CTOS FICHA 904946'!A2488</f>
        <v>0</v>
      </c>
      <c r="C2480" s="8">
        <f>+'CTOS FICHA 904946'!B2488</f>
        <v>0</v>
      </c>
      <c r="D2480" s="8">
        <f>+'CTOS FICHA 904946'!P2488</f>
        <v>0</v>
      </c>
      <c r="E2480" t="str">
        <f>'CTOS FICHA 904664'!C2481&amp;'CTOS FICHA 904664'!D2481&amp;'CTOS FICHA 904664'!E2481&amp;'CTOS FICHA 904664'!F2481&amp;'CTOS FICHA 904664'!G2481&amp;'CTOS FICHA 904664'!H2481&amp;'CTOS FICHA 904664'!I2481&amp;'CTOS FICHA 904664'!Q2481</f>
        <v/>
      </c>
      <c r="F2480" s="8">
        <f>+'CTOS FICHA 904664'!A2481</f>
        <v>0</v>
      </c>
      <c r="G2480" s="8">
        <f>+'CTOS FICHA 904664'!B2481</f>
        <v>0</v>
      </c>
      <c r="H2480" s="8">
        <f>+'CTOS FICHA 904664'!P2481</f>
        <v>0</v>
      </c>
    </row>
    <row r="2481" spans="1:8">
      <c r="A2481" t="str">
        <f>'CTOS FICHA 904946'!C2489&amp;'CTOS FICHA 904946'!D2489&amp;'CTOS FICHA 904946'!E2489&amp;'CTOS FICHA 904946'!F2489&amp;'CTOS FICHA 904946'!G2489&amp;'CTOS FICHA 904946'!H2489&amp;'CTOS FICHA 904946'!I2489</f>
        <v/>
      </c>
      <c r="B2481" s="8">
        <f>+'CTOS FICHA 904946'!A2489</f>
        <v>0</v>
      </c>
      <c r="C2481" s="8">
        <f>+'CTOS FICHA 904946'!B2489</f>
        <v>0</v>
      </c>
      <c r="D2481" s="8">
        <f>+'CTOS FICHA 904946'!P2489</f>
        <v>0</v>
      </c>
      <c r="E2481" t="str">
        <f>'CTOS FICHA 904664'!C2482&amp;'CTOS FICHA 904664'!D2482&amp;'CTOS FICHA 904664'!E2482&amp;'CTOS FICHA 904664'!F2482&amp;'CTOS FICHA 904664'!G2482&amp;'CTOS FICHA 904664'!H2482&amp;'CTOS FICHA 904664'!I2482&amp;'CTOS FICHA 904664'!Q2482</f>
        <v/>
      </c>
      <c r="F2481" s="8">
        <f>+'CTOS FICHA 904664'!A2482</f>
        <v>0</v>
      </c>
      <c r="G2481" s="8">
        <f>+'CTOS FICHA 904664'!B2482</f>
        <v>0</v>
      </c>
      <c r="H2481" s="8">
        <f>+'CTOS FICHA 904664'!P2482</f>
        <v>0</v>
      </c>
    </row>
    <row r="2482" spans="1:8">
      <c r="A2482" t="str">
        <f>'CTOS FICHA 904946'!C2490&amp;'CTOS FICHA 904946'!D2490&amp;'CTOS FICHA 904946'!E2490&amp;'CTOS FICHA 904946'!F2490&amp;'CTOS FICHA 904946'!G2490&amp;'CTOS FICHA 904946'!H2490&amp;'CTOS FICHA 904946'!I2490</f>
        <v/>
      </c>
      <c r="B2482" s="8">
        <f>+'CTOS FICHA 904946'!A2490</f>
        <v>0</v>
      </c>
      <c r="C2482" s="8">
        <f>+'CTOS FICHA 904946'!B2490</f>
        <v>0</v>
      </c>
      <c r="D2482" s="8">
        <f>+'CTOS FICHA 904946'!P2490</f>
        <v>0</v>
      </c>
      <c r="E2482" t="str">
        <f>'CTOS FICHA 904664'!C2483&amp;'CTOS FICHA 904664'!D2483&amp;'CTOS FICHA 904664'!E2483&amp;'CTOS FICHA 904664'!F2483&amp;'CTOS FICHA 904664'!G2483&amp;'CTOS FICHA 904664'!H2483&amp;'CTOS FICHA 904664'!I2483&amp;'CTOS FICHA 904664'!Q2483</f>
        <v/>
      </c>
      <c r="F2482" s="8">
        <f>+'CTOS FICHA 904664'!A2483</f>
        <v>0</v>
      </c>
      <c r="G2482" s="8">
        <f>+'CTOS FICHA 904664'!B2483</f>
        <v>0</v>
      </c>
      <c r="H2482" s="8">
        <f>+'CTOS FICHA 904664'!P2483</f>
        <v>0</v>
      </c>
    </row>
    <row r="2483" spans="1:8">
      <c r="A2483" t="str">
        <f>'CTOS FICHA 904946'!C2491&amp;'CTOS FICHA 904946'!D2491&amp;'CTOS FICHA 904946'!E2491&amp;'CTOS FICHA 904946'!F2491&amp;'CTOS FICHA 904946'!G2491&amp;'CTOS FICHA 904946'!H2491&amp;'CTOS FICHA 904946'!I2491</f>
        <v/>
      </c>
      <c r="B2483" s="8">
        <f>+'CTOS FICHA 904946'!A2491</f>
        <v>0</v>
      </c>
      <c r="C2483" s="8">
        <f>+'CTOS FICHA 904946'!B2491</f>
        <v>0</v>
      </c>
      <c r="D2483" s="8">
        <f>+'CTOS FICHA 904946'!P2491</f>
        <v>0</v>
      </c>
      <c r="E2483" t="str">
        <f>'CTOS FICHA 904664'!C2484&amp;'CTOS FICHA 904664'!D2484&amp;'CTOS FICHA 904664'!E2484&amp;'CTOS FICHA 904664'!F2484&amp;'CTOS FICHA 904664'!G2484&amp;'CTOS FICHA 904664'!H2484&amp;'CTOS FICHA 904664'!I2484&amp;'CTOS FICHA 904664'!Q2484</f>
        <v/>
      </c>
      <c r="F2483" s="8">
        <f>+'CTOS FICHA 904664'!A2484</f>
        <v>0</v>
      </c>
      <c r="G2483" s="8">
        <f>+'CTOS FICHA 904664'!B2484</f>
        <v>0</v>
      </c>
      <c r="H2483" s="8">
        <f>+'CTOS FICHA 904664'!P2484</f>
        <v>0</v>
      </c>
    </row>
    <row r="2484" spans="1:8">
      <c r="A2484" t="str">
        <f>'CTOS FICHA 904946'!C2492&amp;'CTOS FICHA 904946'!D2492&amp;'CTOS FICHA 904946'!E2492&amp;'CTOS FICHA 904946'!F2492&amp;'CTOS FICHA 904946'!G2492&amp;'CTOS FICHA 904946'!H2492&amp;'CTOS FICHA 904946'!I2492</f>
        <v/>
      </c>
      <c r="B2484" s="8">
        <f>+'CTOS FICHA 904946'!A2492</f>
        <v>0</v>
      </c>
      <c r="C2484" s="8">
        <f>+'CTOS FICHA 904946'!B2492</f>
        <v>0</v>
      </c>
      <c r="D2484" s="8">
        <f>+'CTOS FICHA 904946'!P2492</f>
        <v>0</v>
      </c>
      <c r="E2484" t="str">
        <f>'CTOS FICHA 904664'!C2485&amp;'CTOS FICHA 904664'!D2485&amp;'CTOS FICHA 904664'!E2485&amp;'CTOS FICHA 904664'!F2485&amp;'CTOS FICHA 904664'!G2485&amp;'CTOS FICHA 904664'!H2485&amp;'CTOS FICHA 904664'!I2485&amp;'CTOS FICHA 904664'!Q2485</f>
        <v/>
      </c>
      <c r="F2484" s="8">
        <f>+'CTOS FICHA 904664'!A2485</f>
        <v>0</v>
      </c>
      <c r="G2484" s="8">
        <f>+'CTOS FICHA 904664'!B2485</f>
        <v>0</v>
      </c>
      <c r="H2484" s="8">
        <f>+'CTOS FICHA 904664'!P2485</f>
        <v>0</v>
      </c>
    </row>
    <row r="2485" spans="1:8">
      <c r="A2485" t="str">
        <f>'CTOS FICHA 904946'!C2493&amp;'CTOS FICHA 904946'!D2493&amp;'CTOS FICHA 904946'!E2493&amp;'CTOS FICHA 904946'!F2493&amp;'CTOS FICHA 904946'!G2493&amp;'CTOS FICHA 904946'!H2493&amp;'CTOS FICHA 904946'!I2493</f>
        <v/>
      </c>
      <c r="B2485" s="8">
        <f>+'CTOS FICHA 904946'!A2493</f>
        <v>0</v>
      </c>
      <c r="C2485" s="8">
        <f>+'CTOS FICHA 904946'!B2493</f>
        <v>0</v>
      </c>
      <c r="D2485" s="8">
        <f>+'CTOS FICHA 904946'!P2493</f>
        <v>0</v>
      </c>
      <c r="E2485" t="str">
        <f>'CTOS FICHA 904664'!C2486&amp;'CTOS FICHA 904664'!D2486&amp;'CTOS FICHA 904664'!E2486&amp;'CTOS FICHA 904664'!F2486&amp;'CTOS FICHA 904664'!G2486&amp;'CTOS FICHA 904664'!H2486&amp;'CTOS FICHA 904664'!I2486&amp;'CTOS FICHA 904664'!Q2486</f>
        <v/>
      </c>
      <c r="F2485" s="8">
        <f>+'CTOS FICHA 904664'!A2486</f>
        <v>0</v>
      </c>
      <c r="G2485" s="8">
        <f>+'CTOS FICHA 904664'!B2486</f>
        <v>0</v>
      </c>
      <c r="H2485" s="8">
        <f>+'CTOS FICHA 904664'!P2486</f>
        <v>0</v>
      </c>
    </row>
    <row r="2486" spans="1:8">
      <c r="A2486" t="str">
        <f>'CTOS FICHA 904946'!C2494&amp;'CTOS FICHA 904946'!D2494&amp;'CTOS FICHA 904946'!E2494&amp;'CTOS FICHA 904946'!F2494&amp;'CTOS FICHA 904946'!G2494&amp;'CTOS FICHA 904946'!H2494&amp;'CTOS FICHA 904946'!I2494</f>
        <v/>
      </c>
      <c r="B2486" s="8">
        <f>+'CTOS FICHA 904946'!A2494</f>
        <v>0</v>
      </c>
      <c r="C2486" s="8">
        <f>+'CTOS FICHA 904946'!B2494</f>
        <v>0</v>
      </c>
      <c r="D2486" s="8">
        <f>+'CTOS FICHA 904946'!P2494</f>
        <v>0</v>
      </c>
      <c r="E2486" t="str">
        <f>'CTOS FICHA 904664'!C2487&amp;'CTOS FICHA 904664'!D2487&amp;'CTOS FICHA 904664'!E2487&amp;'CTOS FICHA 904664'!F2487&amp;'CTOS FICHA 904664'!G2487&amp;'CTOS FICHA 904664'!H2487&amp;'CTOS FICHA 904664'!I2487&amp;'CTOS FICHA 904664'!Q2487</f>
        <v/>
      </c>
      <c r="F2486" s="8">
        <f>+'CTOS FICHA 904664'!A2487</f>
        <v>0</v>
      </c>
      <c r="G2486" s="8">
        <f>+'CTOS FICHA 904664'!B2487</f>
        <v>0</v>
      </c>
      <c r="H2486" s="8">
        <f>+'CTOS FICHA 904664'!P2487</f>
        <v>0</v>
      </c>
    </row>
    <row r="2487" spans="1:8">
      <c r="A2487" t="str">
        <f>'CTOS FICHA 904946'!C2495&amp;'CTOS FICHA 904946'!D2495&amp;'CTOS FICHA 904946'!E2495&amp;'CTOS FICHA 904946'!F2495&amp;'CTOS FICHA 904946'!G2495&amp;'CTOS FICHA 904946'!H2495&amp;'CTOS FICHA 904946'!I2495</f>
        <v/>
      </c>
      <c r="B2487" s="8">
        <f>+'CTOS FICHA 904946'!A2495</f>
        <v>0</v>
      </c>
      <c r="C2487" s="8">
        <f>+'CTOS FICHA 904946'!B2495</f>
        <v>0</v>
      </c>
      <c r="D2487" s="8">
        <f>+'CTOS FICHA 904946'!P2495</f>
        <v>0</v>
      </c>
      <c r="E2487" t="str">
        <f>'CTOS FICHA 904664'!C2488&amp;'CTOS FICHA 904664'!D2488&amp;'CTOS FICHA 904664'!E2488&amp;'CTOS FICHA 904664'!F2488&amp;'CTOS FICHA 904664'!G2488&amp;'CTOS FICHA 904664'!H2488&amp;'CTOS FICHA 904664'!I2488&amp;'CTOS FICHA 904664'!Q2488</f>
        <v/>
      </c>
      <c r="F2487" s="8">
        <f>+'CTOS FICHA 904664'!A2488</f>
        <v>0</v>
      </c>
      <c r="G2487" s="8">
        <f>+'CTOS FICHA 904664'!B2488</f>
        <v>0</v>
      </c>
      <c r="H2487" s="8">
        <f>+'CTOS FICHA 904664'!P2488</f>
        <v>0</v>
      </c>
    </row>
    <row r="2488" spans="1:8">
      <c r="A2488" t="str">
        <f>'CTOS FICHA 904946'!C2496&amp;'CTOS FICHA 904946'!D2496&amp;'CTOS FICHA 904946'!E2496&amp;'CTOS FICHA 904946'!F2496&amp;'CTOS FICHA 904946'!G2496&amp;'CTOS FICHA 904946'!H2496&amp;'CTOS FICHA 904946'!I2496</f>
        <v/>
      </c>
      <c r="B2488" s="8">
        <f>+'CTOS FICHA 904946'!A2496</f>
        <v>0</v>
      </c>
      <c r="C2488" s="8">
        <f>+'CTOS FICHA 904946'!B2496</f>
        <v>0</v>
      </c>
      <c r="D2488" s="8">
        <f>+'CTOS FICHA 904946'!P2496</f>
        <v>0</v>
      </c>
      <c r="E2488" t="str">
        <f>'CTOS FICHA 904664'!C2489&amp;'CTOS FICHA 904664'!D2489&amp;'CTOS FICHA 904664'!E2489&amp;'CTOS FICHA 904664'!F2489&amp;'CTOS FICHA 904664'!G2489&amp;'CTOS FICHA 904664'!H2489&amp;'CTOS FICHA 904664'!I2489&amp;'CTOS FICHA 904664'!Q2489</f>
        <v/>
      </c>
      <c r="F2488" s="8">
        <f>+'CTOS FICHA 904664'!A2489</f>
        <v>0</v>
      </c>
      <c r="G2488" s="8">
        <f>+'CTOS FICHA 904664'!B2489</f>
        <v>0</v>
      </c>
      <c r="H2488" s="8">
        <f>+'CTOS FICHA 904664'!P2489</f>
        <v>0</v>
      </c>
    </row>
    <row r="2489" spans="1:8">
      <c r="A2489" t="str">
        <f>'CTOS FICHA 904946'!C2497&amp;'CTOS FICHA 904946'!D2497&amp;'CTOS FICHA 904946'!E2497&amp;'CTOS FICHA 904946'!F2497&amp;'CTOS FICHA 904946'!G2497&amp;'CTOS FICHA 904946'!H2497&amp;'CTOS FICHA 904946'!I2497</f>
        <v/>
      </c>
      <c r="B2489" s="8">
        <f>+'CTOS FICHA 904946'!A2497</f>
        <v>0</v>
      </c>
      <c r="C2489" s="8">
        <f>+'CTOS FICHA 904946'!B2497</f>
        <v>0</v>
      </c>
      <c r="D2489" s="8">
        <f>+'CTOS FICHA 904946'!P2497</f>
        <v>0</v>
      </c>
      <c r="E2489" t="str">
        <f>'CTOS FICHA 904664'!C2490&amp;'CTOS FICHA 904664'!D2490&amp;'CTOS FICHA 904664'!E2490&amp;'CTOS FICHA 904664'!F2490&amp;'CTOS FICHA 904664'!G2490&amp;'CTOS FICHA 904664'!H2490&amp;'CTOS FICHA 904664'!I2490&amp;'CTOS FICHA 904664'!Q2490</f>
        <v/>
      </c>
      <c r="F2489" s="8">
        <f>+'CTOS FICHA 904664'!A2490</f>
        <v>0</v>
      </c>
      <c r="G2489" s="8">
        <f>+'CTOS FICHA 904664'!B2490</f>
        <v>0</v>
      </c>
      <c r="H2489" s="8">
        <f>+'CTOS FICHA 904664'!P2490</f>
        <v>0</v>
      </c>
    </row>
    <row r="2490" spans="1:8">
      <c r="A2490" t="str">
        <f>'CTOS FICHA 904946'!C2498&amp;'CTOS FICHA 904946'!D2498&amp;'CTOS FICHA 904946'!E2498&amp;'CTOS FICHA 904946'!F2498&amp;'CTOS FICHA 904946'!G2498&amp;'CTOS FICHA 904946'!H2498&amp;'CTOS FICHA 904946'!I2498</f>
        <v/>
      </c>
      <c r="B2490" s="8">
        <f>+'CTOS FICHA 904946'!A2498</f>
        <v>0</v>
      </c>
      <c r="C2490" s="8">
        <f>+'CTOS FICHA 904946'!B2498</f>
        <v>0</v>
      </c>
      <c r="D2490" s="8">
        <f>+'CTOS FICHA 904946'!P2498</f>
        <v>0</v>
      </c>
      <c r="E2490" t="str">
        <f>'CTOS FICHA 904664'!C2491&amp;'CTOS FICHA 904664'!D2491&amp;'CTOS FICHA 904664'!E2491&amp;'CTOS FICHA 904664'!F2491&amp;'CTOS FICHA 904664'!G2491&amp;'CTOS FICHA 904664'!H2491&amp;'CTOS FICHA 904664'!I2491&amp;'CTOS FICHA 904664'!Q2491</f>
        <v/>
      </c>
      <c r="F2490" s="8">
        <f>+'CTOS FICHA 904664'!A2491</f>
        <v>0</v>
      </c>
      <c r="G2490" s="8">
        <f>+'CTOS FICHA 904664'!B2491</f>
        <v>0</v>
      </c>
      <c r="H2490" s="8">
        <f>+'CTOS FICHA 904664'!P2491</f>
        <v>0</v>
      </c>
    </row>
    <row r="2491" spans="1:8">
      <c r="A2491" t="str">
        <f>'CTOS FICHA 904946'!C2499&amp;'CTOS FICHA 904946'!D2499&amp;'CTOS FICHA 904946'!E2499&amp;'CTOS FICHA 904946'!F2499&amp;'CTOS FICHA 904946'!G2499&amp;'CTOS FICHA 904946'!H2499&amp;'CTOS FICHA 904946'!I2499</f>
        <v/>
      </c>
      <c r="B2491" s="8">
        <f>+'CTOS FICHA 904946'!A2499</f>
        <v>0</v>
      </c>
      <c r="C2491" s="8">
        <f>+'CTOS FICHA 904946'!B2499</f>
        <v>0</v>
      </c>
      <c r="D2491" s="8">
        <f>+'CTOS FICHA 904946'!P2499</f>
        <v>0</v>
      </c>
      <c r="E2491" t="str">
        <f>'CTOS FICHA 904664'!C2492&amp;'CTOS FICHA 904664'!D2492&amp;'CTOS FICHA 904664'!E2492&amp;'CTOS FICHA 904664'!F2492&amp;'CTOS FICHA 904664'!G2492&amp;'CTOS FICHA 904664'!H2492&amp;'CTOS FICHA 904664'!I2492&amp;'CTOS FICHA 904664'!Q2492</f>
        <v/>
      </c>
      <c r="F2491" s="8">
        <f>+'CTOS FICHA 904664'!A2492</f>
        <v>0</v>
      </c>
      <c r="G2491" s="8">
        <f>+'CTOS FICHA 904664'!B2492</f>
        <v>0</v>
      </c>
      <c r="H2491" s="8">
        <f>+'CTOS FICHA 904664'!P2492</f>
        <v>0</v>
      </c>
    </row>
    <row r="2492" spans="1:8">
      <c r="A2492" t="str">
        <f>'CTOS FICHA 904946'!C2500&amp;'CTOS FICHA 904946'!D2500&amp;'CTOS FICHA 904946'!E2500&amp;'CTOS FICHA 904946'!F2500&amp;'CTOS FICHA 904946'!G2500&amp;'CTOS FICHA 904946'!H2500&amp;'CTOS FICHA 904946'!I2500</f>
        <v/>
      </c>
      <c r="B2492" s="8">
        <f>+'CTOS FICHA 904946'!A2500</f>
        <v>0</v>
      </c>
      <c r="C2492" s="8">
        <f>+'CTOS FICHA 904946'!B2500</f>
        <v>0</v>
      </c>
      <c r="D2492" s="8">
        <f>+'CTOS FICHA 904946'!P2500</f>
        <v>0</v>
      </c>
      <c r="E2492" t="str">
        <f>'CTOS FICHA 904664'!C2493&amp;'CTOS FICHA 904664'!D2493&amp;'CTOS FICHA 904664'!E2493&amp;'CTOS FICHA 904664'!F2493&amp;'CTOS FICHA 904664'!G2493&amp;'CTOS FICHA 904664'!H2493&amp;'CTOS FICHA 904664'!I2493&amp;'CTOS FICHA 904664'!Q2493</f>
        <v/>
      </c>
      <c r="F2492" s="8">
        <f>+'CTOS FICHA 904664'!A2493</f>
        <v>0</v>
      </c>
      <c r="G2492" s="8">
        <f>+'CTOS FICHA 904664'!B2493</f>
        <v>0</v>
      </c>
      <c r="H2492" s="8">
        <f>+'CTOS FICHA 904664'!P2493</f>
        <v>0</v>
      </c>
    </row>
    <row r="2493" spans="1:8">
      <c r="A2493" t="str">
        <f>'CTOS FICHA 904946'!C2501&amp;'CTOS FICHA 904946'!D2501&amp;'CTOS FICHA 904946'!E2501&amp;'CTOS FICHA 904946'!F2501&amp;'CTOS FICHA 904946'!G2501&amp;'CTOS FICHA 904946'!H2501&amp;'CTOS FICHA 904946'!I2501</f>
        <v/>
      </c>
      <c r="B2493" s="8">
        <f>+'CTOS FICHA 904946'!A2501</f>
        <v>0</v>
      </c>
      <c r="C2493" s="8">
        <f>+'CTOS FICHA 904946'!B2501</f>
        <v>0</v>
      </c>
      <c r="D2493" s="8">
        <f>+'CTOS FICHA 904946'!P2501</f>
        <v>0</v>
      </c>
      <c r="E2493" t="str">
        <f>'CTOS FICHA 904664'!C2494&amp;'CTOS FICHA 904664'!D2494&amp;'CTOS FICHA 904664'!E2494&amp;'CTOS FICHA 904664'!F2494&amp;'CTOS FICHA 904664'!G2494&amp;'CTOS FICHA 904664'!H2494&amp;'CTOS FICHA 904664'!I2494&amp;'CTOS FICHA 904664'!Q2494</f>
        <v/>
      </c>
      <c r="F2493" s="8">
        <f>+'CTOS FICHA 904664'!A2494</f>
        <v>0</v>
      </c>
      <c r="G2493" s="8">
        <f>+'CTOS FICHA 904664'!B2494</f>
        <v>0</v>
      </c>
      <c r="H2493" s="8">
        <f>+'CTOS FICHA 904664'!P2494</f>
        <v>0</v>
      </c>
    </row>
    <row r="2494" spans="1:8">
      <c r="A2494" t="str">
        <f>'CTOS FICHA 904946'!C2502&amp;'CTOS FICHA 904946'!D2502&amp;'CTOS FICHA 904946'!E2502&amp;'CTOS FICHA 904946'!F2502&amp;'CTOS FICHA 904946'!G2502&amp;'CTOS FICHA 904946'!H2502&amp;'CTOS FICHA 904946'!I2502</f>
        <v/>
      </c>
      <c r="B2494" s="8">
        <f>+'CTOS FICHA 904946'!A2502</f>
        <v>0</v>
      </c>
      <c r="C2494" s="8">
        <f>+'CTOS FICHA 904946'!B2502</f>
        <v>0</v>
      </c>
      <c r="D2494" s="8">
        <f>+'CTOS FICHA 904946'!P2502</f>
        <v>0</v>
      </c>
      <c r="E2494" t="str">
        <f>'CTOS FICHA 904664'!C2495&amp;'CTOS FICHA 904664'!D2495&amp;'CTOS FICHA 904664'!E2495&amp;'CTOS FICHA 904664'!F2495&amp;'CTOS FICHA 904664'!G2495&amp;'CTOS FICHA 904664'!H2495&amp;'CTOS FICHA 904664'!I2495&amp;'CTOS FICHA 904664'!Q2495</f>
        <v/>
      </c>
      <c r="F2494" s="8">
        <f>+'CTOS FICHA 904664'!A2495</f>
        <v>0</v>
      </c>
      <c r="G2494" s="8">
        <f>+'CTOS FICHA 904664'!B2495</f>
        <v>0</v>
      </c>
      <c r="H2494" s="8">
        <f>+'CTOS FICHA 904664'!P2495</f>
        <v>0</v>
      </c>
    </row>
    <row r="2495" spans="1:8">
      <c r="A2495" t="str">
        <f>'CTOS FICHA 904946'!C2503&amp;'CTOS FICHA 904946'!D2503&amp;'CTOS FICHA 904946'!E2503&amp;'CTOS FICHA 904946'!F2503&amp;'CTOS FICHA 904946'!G2503&amp;'CTOS FICHA 904946'!H2503&amp;'CTOS FICHA 904946'!I2503</f>
        <v/>
      </c>
      <c r="B2495" s="8">
        <f>+'CTOS FICHA 904946'!A2503</f>
        <v>0</v>
      </c>
      <c r="C2495" s="8">
        <f>+'CTOS FICHA 904946'!B2503</f>
        <v>0</v>
      </c>
      <c r="D2495" s="8">
        <f>+'CTOS FICHA 904946'!P2503</f>
        <v>0</v>
      </c>
      <c r="E2495" t="str">
        <f>'CTOS FICHA 904664'!C2496&amp;'CTOS FICHA 904664'!D2496&amp;'CTOS FICHA 904664'!E2496&amp;'CTOS FICHA 904664'!F2496&amp;'CTOS FICHA 904664'!G2496&amp;'CTOS FICHA 904664'!H2496&amp;'CTOS FICHA 904664'!I2496&amp;'CTOS FICHA 904664'!Q2496</f>
        <v/>
      </c>
      <c r="F2495" s="8">
        <f>+'CTOS FICHA 904664'!A2496</f>
        <v>0</v>
      </c>
      <c r="G2495" s="8">
        <f>+'CTOS FICHA 904664'!B2496</f>
        <v>0</v>
      </c>
      <c r="H2495" s="8">
        <f>+'CTOS FICHA 904664'!P2496</f>
        <v>0</v>
      </c>
    </row>
    <row r="2496" spans="1:8">
      <c r="A2496" t="str">
        <f>'CTOS FICHA 904946'!C2504&amp;'CTOS FICHA 904946'!D2504&amp;'CTOS FICHA 904946'!E2504&amp;'CTOS FICHA 904946'!F2504&amp;'CTOS FICHA 904946'!G2504&amp;'CTOS FICHA 904946'!H2504&amp;'CTOS FICHA 904946'!I2504</f>
        <v/>
      </c>
      <c r="B2496" s="8">
        <f>+'CTOS FICHA 904946'!A2504</f>
        <v>0</v>
      </c>
      <c r="C2496" s="8">
        <f>+'CTOS FICHA 904946'!B2504</f>
        <v>0</v>
      </c>
      <c r="D2496" s="8">
        <f>+'CTOS FICHA 904946'!P2504</f>
        <v>0</v>
      </c>
      <c r="E2496" t="str">
        <f>'CTOS FICHA 904664'!C2497&amp;'CTOS FICHA 904664'!D2497&amp;'CTOS FICHA 904664'!E2497&amp;'CTOS FICHA 904664'!F2497&amp;'CTOS FICHA 904664'!G2497&amp;'CTOS FICHA 904664'!H2497&amp;'CTOS FICHA 904664'!I2497&amp;'CTOS FICHA 904664'!Q2497</f>
        <v/>
      </c>
      <c r="F2496" s="8">
        <f>+'CTOS FICHA 904664'!A2497</f>
        <v>0</v>
      </c>
      <c r="G2496" s="8">
        <f>+'CTOS FICHA 904664'!B2497</f>
        <v>0</v>
      </c>
      <c r="H2496" s="8">
        <f>+'CTOS FICHA 904664'!P2497</f>
        <v>0</v>
      </c>
    </row>
    <row r="2497" spans="1:8">
      <c r="A2497" t="str">
        <f>'CTOS FICHA 904946'!C2505&amp;'CTOS FICHA 904946'!D2505&amp;'CTOS FICHA 904946'!E2505&amp;'CTOS FICHA 904946'!F2505&amp;'CTOS FICHA 904946'!G2505&amp;'CTOS FICHA 904946'!H2505&amp;'CTOS FICHA 904946'!I2505</f>
        <v/>
      </c>
      <c r="B2497" s="8">
        <f>+'CTOS FICHA 904946'!A2505</f>
        <v>0</v>
      </c>
      <c r="C2497" s="8">
        <f>+'CTOS FICHA 904946'!B2505</f>
        <v>0</v>
      </c>
      <c r="D2497" s="8">
        <f>+'CTOS FICHA 904946'!P2505</f>
        <v>0</v>
      </c>
      <c r="E2497" t="str">
        <f>'CTOS FICHA 904664'!C2498&amp;'CTOS FICHA 904664'!D2498&amp;'CTOS FICHA 904664'!E2498&amp;'CTOS FICHA 904664'!F2498&amp;'CTOS FICHA 904664'!G2498&amp;'CTOS FICHA 904664'!H2498&amp;'CTOS FICHA 904664'!I2498&amp;'CTOS FICHA 904664'!Q2498</f>
        <v/>
      </c>
      <c r="F2497" s="8">
        <f>+'CTOS FICHA 904664'!A2498</f>
        <v>0</v>
      </c>
      <c r="G2497" s="8">
        <f>+'CTOS FICHA 904664'!B2498</f>
        <v>0</v>
      </c>
      <c r="H2497" s="8">
        <f>+'CTOS FICHA 904664'!P2498</f>
        <v>0</v>
      </c>
    </row>
    <row r="2498" spans="1:8">
      <c r="A2498" t="str">
        <f>'CTOS FICHA 904946'!C2506&amp;'CTOS FICHA 904946'!D2506&amp;'CTOS FICHA 904946'!E2506&amp;'CTOS FICHA 904946'!F2506&amp;'CTOS FICHA 904946'!G2506&amp;'CTOS FICHA 904946'!H2506&amp;'CTOS FICHA 904946'!I2506</f>
        <v/>
      </c>
      <c r="B2498" s="8">
        <f>+'CTOS FICHA 904946'!A2506</f>
        <v>0</v>
      </c>
      <c r="C2498" s="8">
        <f>+'CTOS FICHA 904946'!B2506</f>
        <v>0</v>
      </c>
      <c r="D2498" s="8">
        <f>+'CTOS FICHA 904946'!P2506</f>
        <v>0</v>
      </c>
      <c r="E2498" t="str">
        <f>'CTOS FICHA 904664'!C2499&amp;'CTOS FICHA 904664'!D2499&amp;'CTOS FICHA 904664'!E2499&amp;'CTOS FICHA 904664'!F2499&amp;'CTOS FICHA 904664'!G2499&amp;'CTOS FICHA 904664'!H2499&amp;'CTOS FICHA 904664'!I2499&amp;'CTOS FICHA 904664'!Q2499</f>
        <v/>
      </c>
      <c r="F2498" s="8">
        <f>+'CTOS FICHA 904664'!A2499</f>
        <v>0</v>
      </c>
      <c r="G2498" s="8">
        <f>+'CTOS FICHA 904664'!B2499</f>
        <v>0</v>
      </c>
      <c r="H2498" s="8">
        <f>+'CTOS FICHA 904664'!P2499</f>
        <v>0</v>
      </c>
    </row>
    <row r="2499" spans="1:8">
      <c r="A2499" t="str">
        <f>'CTOS FICHA 904946'!C2507&amp;'CTOS FICHA 904946'!D2507&amp;'CTOS FICHA 904946'!E2507&amp;'CTOS FICHA 904946'!F2507&amp;'CTOS FICHA 904946'!G2507&amp;'CTOS FICHA 904946'!H2507&amp;'CTOS FICHA 904946'!I2507</f>
        <v/>
      </c>
      <c r="B2499" s="8">
        <f>+'CTOS FICHA 904946'!A2507</f>
        <v>0</v>
      </c>
      <c r="C2499" s="8">
        <f>+'CTOS FICHA 904946'!B2507</f>
        <v>0</v>
      </c>
      <c r="D2499" s="8">
        <f>+'CTOS FICHA 904946'!P2507</f>
        <v>0</v>
      </c>
      <c r="E2499" t="str">
        <f>'CTOS FICHA 904664'!C2500&amp;'CTOS FICHA 904664'!D2500&amp;'CTOS FICHA 904664'!E2500&amp;'CTOS FICHA 904664'!F2500&amp;'CTOS FICHA 904664'!G2500&amp;'CTOS FICHA 904664'!H2500&amp;'CTOS FICHA 904664'!I2500&amp;'CTOS FICHA 904664'!Q2500</f>
        <v/>
      </c>
      <c r="F2499" s="8">
        <f>+'CTOS FICHA 904664'!A2500</f>
        <v>0</v>
      </c>
      <c r="G2499" s="8">
        <f>+'CTOS FICHA 904664'!B2500</f>
        <v>0</v>
      </c>
      <c r="H2499" s="8">
        <f>+'CTOS FICHA 904664'!P2500</f>
        <v>0</v>
      </c>
    </row>
    <row r="2500" spans="1:8">
      <c r="A2500" t="str">
        <f>'CTOS FICHA 904946'!C2508&amp;'CTOS FICHA 904946'!D2508&amp;'CTOS FICHA 904946'!E2508&amp;'CTOS FICHA 904946'!F2508&amp;'CTOS FICHA 904946'!G2508&amp;'CTOS FICHA 904946'!H2508&amp;'CTOS FICHA 904946'!I2508</f>
        <v/>
      </c>
      <c r="B2500" s="8">
        <f>+'CTOS FICHA 904946'!A2508</f>
        <v>0</v>
      </c>
      <c r="C2500" s="8">
        <f>+'CTOS FICHA 904946'!B2508</f>
        <v>0</v>
      </c>
      <c r="D2500" s="8">
        <f>+'CTOS FICHA 904946'!P2508</f>
        <v>0</v>
      </c>
      <c r="E2500" t="str">
        <f>'CTOS FICHA 904664'!C2501&amp;'CTOS FICHA 904664'!D2501&amp;'CTOS FICHA 904664'!E2501&amp;'CTOS FICHA 904664'!F2501&amp;'CTOS FICHA 904664'!G2501&amp;'CTOS FICHA 904664'!H2501&amp;'CTOS FICHA 904664'!I2501&amp;'CTOS FICHA 904664'!Q2501</f>
        <v/>
      </c>
      <c r="F2500" s="8">
        <f>+'CTOS FICHA 904664'!A2501</f>
        <v>0</v>
      </c>
      <c r="G2500" s="8">
        <f>+'CTOS FICHA 904664'!B2501</f>
        <v>0</v>
      </c>
      <c r="H2500" s="8">
        <f>+'CTOS FICHA 904664'!P2501</f>
        <v>0</v>
      </c>
    </row>
    <row r="2501" spans="1:8">
      <c r="A2501" t="str">
        <f>'CTOS FICHA 904946'!C2509&amp;'CTOS FICHA 904946'!D2509&amp;'CTOS FICHA 904946'!E2509&amp;'CTOS FICHA 904946'!F2509&amp;'CTOS FICHA 904946'!G2509&amp;'CTOS FICHA 904946'!H2509&amp;'CTOS FICHA 904946'!I2509</f>
        <v/>
      </c>
      <c r="B2501" s="8">
        <f>+'CTOS FICHA 904946'!A2509</f>
        <v>0</v>
      </c>
      <c r="C2501" s="8">
        <f>+'CTOS FICHA 904946'!B2509</f>
        <v>0</v>
      </c>
      <c r="D2501" s="8">
        <f>+'CTOS FICHA 904946'!P2509</f>
        <v>0</v>
      </c>
      <c r="E2501" t="str">
        <f>'CTOS FICHA 904664'!C2502&amp;'CTOS FICHA 904664'!D2502&amp;'CTOS FICHA 904664'!E2502&amp;'CTOS FICHA 904664'!F2502&amp;'CTOS FICHA 904664'!G2502&amp;'CTOS FICHA 904664'!H2502&amp;'CTOS FICHA 904664'!I2502&amp;'CTOS FICHA 904664'!Q2502</f>
        <v/>
      </c>
      <c r="F2501" s="8">
        <f>+'CTOS FICHA 904664'!A2502</f>
        <v>0</v>
      </c>
      <c r="G2501" s="8">
        <f>+'CTOS FICHA 904664'!B2502</f>
        <v>0</v>
      </c>
      <c r="H2501" s="8">
        <f>+'CTOS FICHA 904664'!P2502</f>
        <v>0</v>
      </c>
    </row>
    <row r="2502" spans="1:8">
      <c r="A2502" t="str">
        <f>'CTOS FICHA 904946'!C2510&amp;'CTOS FICHA 904946'!D2510&amp;'CTOS FICHA 904946'!E2510&amp;'CTOS FICHA 904946'!F2510&amp;'CTOS FICHA 904946'!G2510&amp;'CTOS FICHA 904946'!H2510&amp;'CTOS FICHA 904946'!I2510</f>
        <v/>
      </c>
      <c r="B2502" s="8">
        <f>+'CTOS FICHA 904946'!A2510</f>
        <v>0</v>
      </c>
      <c r="C2502" s="8">
        <f>+'CTOS FICHA 904946'!B2510</f>
        <v>0</v>
      </c>
      <c r="D2502" s="8">
        <f>+'CTOS FICHA 904946'!P2510</f>
        <v>0</v>
      </c>
      <c r="E2502" t="str">
        <f>'CTOS FICHA 904664'!C2503&amp;'CTOS FICHA 904664'!D2503&amp;'CTOS FICHA 904664'!E2503&amp;'CTOS FICHA 904664'!F2503&amp;'CTOS FICHA 904664'!G2503&amp;'CTOS FICHA 904664'!H2503&amp;'CTOS FICHA 904664'!I2503&amp;'CTOS FICHA 904664'!Q2503</f>
        <v/>
      </c>
      <c r="F2502" s="8">
        <f>+'CTOS FICHA 904664'!A2503</f>
        <v>0</v>
      </c>
      <c r="G2502" s="8">
        <f>+'CTOS FICHA 904664'!B2503</f>
        <v>0</v>
      </c>
      <c r="H2502" s="8">
        <f>+'CTOS FICHA 904664'!P2503</f>
        <v>0</v>
      </c>
    </row>
    <row r="2503" spans="1:8">
      <c r="A2503" t="str">
        <f>'CTOS FICHA 904946'!C2511&amp;'CTOS FICHA 904946'!D2511&amp;'CTOS FICHA 904946'!E2511&amp;'CTOS FICHA 904946'!F2511&amp;'CTOS FICHA 904946'!G2511&amp;'CTOS FICHA 904946'!H2511&amp;'CTOS FICHA 904946'!I2511</f>
        <v/>
      </c>
      <c r="B2503" s="8">
        <f>+'CTOS FICHA 904946'!A2511</f>
        <v>0</v>
      </c>
      <c r="C2503" s="8">
        <f>+'CTOS FICHA 904946'!B2511</f>
        <v>0</v>
      </c>
      <c r="D2503" s="8">
        <f>+'CTOS FICHA 904946'!P2511</f>
        <v>0</v>
      </c>
      <c r="E2503" t="str">
        <f>'CTOS FICHA 904664'!C2504&amp;'CTOS FICHA 904664'!D2504&amp;'CTOS FICHA 904664'!E2504&amp;'CTOS FICHA 904664'!F2504&amp;'CTOS FICHA 904664'!G2504&amp;'CTOS FICHA 904664'!H2504&amp;'CTOS FICHA 904664'!I2504&amp;'CTOS FICHA 904664'!Q2504</f>
        <v/>
      </c>
      <c r="F2503" s="8">
        <f>+'CTOS FICHA 904664'!A2504</f>
        <v>0</v>
      </c>
      <c r="G2503" s="8">
        <f>+'CTOS FICHA 904664'!B2504</f>
        <v>0</v>
      </c>
      <c r="H2503" s="8">
        <f>+'CTOS FICHA 904664'!P2504</f>
        <v>0</v>
      </c>
    </row>
    <row r="2504" spans="1:8">
      <c r="A2504" t="str">
        <f>'CTOS FICHA 904946'!C2512&amp;'CTOS FICHA 904946'!D2512&amp;'CTOS FICHA 904946'!E2512&amp;'CTOS FICHA 904946'!F2512&amp;'CTOS FICHA 904946'!G2512&amp;'CTOS FICHA 904946'!H2512&amp;'CTOS FICHA 904946'!I2512</f>
        <v/>
      </c>
      <c r="B2504" s="8">
        <f>+'CTOS FICHA 904946'!A2512</f>
        <v>0</v>
      </c>
      <c r="C2504" s="8">
        <f>+'CTOS FICHA 904946'!B2512</f>
        <v>0</v>
      </c>
      <c r="D2504" s="8">
        <f>+'CTOS FICHA 904946'!P2512</f>
        <v>0</v>
      </c>
      <c r="E2504" t="str">
        <f>'CTOS FICHA 904664'!C2505&amp;'CTOS FICHA 904664'!D2505&amp;'CTOS FICHA 904664'!E2505&amp;'CTOS FICHA 904664'!F2505&amp;'CTOS FICHA 904664'!G2505&amp;'CTOS FICHA 904664'!H2505&amp;'CTOS FICHA 904664'!I2505&amp;'CTOS FICHA 904664'!Q2505</f>
        <v/>
      </c>
      <c r="F2504" s="8">
        <f>+'CTOS FICHA 904664'!A2505</f>
        <v>0</v>
      </c>
      <c r="G2504" s="8">
        <f>+'CTOS FICHA 904664'!B2505</f>
        <v>0</v>
      </c>
      <c r="H2504" s="8">
        <f>+'CTOS FICHA 904664'!P2505</f>
        <v>0</v>
      </c>
    </row>
    <row r="2505" spans="1:8">
      <c r="A2505" t="str">
        <f>'CTOS FICHA 904946'!C2513&amp;'CTOS FICHA 904946'!D2513&amp;'CTOS FICHA 904946'!E2513&amp;'CTOS FICHA 904946'!F2513&amp;'CTOS FICHA 904946'!G2513&amp;'CTOS FICHA 904946'!H2513&amp;'CTOS FICHA 904946'!I2513</f>
        <v/>
      </c>
      <c r="B2505" s="8">
        <f>+'CTOS FICHA 904946'!A2513</f>
        <v>0</v>
      </c>
      <c r="C2505" s="8">
        <f>+'CTOS FICHA 904946'!B2513</f>
        <v>0</v>
      </c>
      <c r="D2505" s="8">
        <f>+'CTOS FICHA 904946'!P2513</f>
        <v>0</v>
      </c>
      <c r="E2505" t="str">
        <f>'CTOS FICHA 904664'!C2506&amp;'CTOS FICHA 904664'!D2506&amp;'CTOS FICHA 904664'!E2506&amp;'CTOS FICHA 904664'!F2506&amp;'CTOS FICHA 904664'!G2506&amp;'CTOS FICHA 904664'!H2506&amp;'CTOS FICHA 904664'!I2506&amp;'CTOS FICHA 904664'!Q2506</f>
        <v/>
      </c>
      <c r="F2505" s="8">
        <f>+'CTOS FICHA 904664'!A2506</f>
        <v>0</v>
      </c>
      <c r="G2505" s="8">
        <f>+'CTOS FICHA 904664'!B2506</f>
        <v>0</v>
      </c>
      <c r="H2505" s="8">
        <f>+'CTOS FICHA 904664'!P2506</f>
        <v>0</v>
      </c>
    </row>
    <row r="2506" spans="1:8">
      <c r="A2506" t="str">
        <f>'CTOS FICHA 904946'!C2514&amp;'CTOS FICHA 904946'!D2514&amp;'CTOS FICHA 904946'!E2514&amp;'CTOS FICHA 904946'!F2514&amp;'CTOS FICHA 904946'!G2514&amp;'CTOS FICHA 904946'!H2514&amp;'CTOS FICHA 904946'!I2514</f>
        <v/>
      </c>
      <c r="B2506" s="8">
        <f>+'CTOS FICHA 904946'!A2514</f>
        <v>0</v>
      </c>
      <c r="C2506" s="8">
        <f>+'CTOS FICHA 904946'!B2514</f>
        <v>0</v>
      </c>
      <c r="D2506" s="8">
        <f>+'CTOS FICHA 904946'!P2514</f>
        <v>0</v>
      </c>
      <c r="E2506" t="str">
        <f>'CTOS FICHA 904664'!C2507&amp;'CTOS FICHA 904664'!D2507&amp;'CTOS FICHA 904664'!E2507&amp;'CTOS FICHA 904664'!F2507&amp;'CTOS FICHA 904664'!G2507&amp;'CTOS FICHA 904664'!H2507&amp;'CTOS FICHA 904664'!I2507&amp;'CTOS FICHA 904664'!Q2507</f>
        <v/>
      </c>
      <c r="F2506" s="8">
        <f>+'CTOS FICHA 904664'!A2507</f>
        <v>0</v>
      </c>
      <c r="G2506" s="8">
        <f>+'CTOS FICHA 904664'!B2507</f>
        <v>0</v>
      </c>
      <c r="H2506" s="8">
        <f>+'CTOS FICHA 904664'!P2507</f>
        <v>0</v>
      </c>
    </row>
    <row r="2507" spans="1:8">
      <c r="A2507" t="str">
        <f>'CTOS FICHA 904946'!C2515&amp;'CTOS FICHA 904946'!D2515&amp;'CTOS FICHA 904946'!E2515&amp;'CTOS FICHA 904946'!F2515&amp;'CTOS FICHA 904946'!G2515&amp;'CTOS FICHA 904946'!H2515&amp;'CTOS FICHA 904946'!I2515</f>
        <v/>
      </c>
      <c r="B2507" s="8">
        <f>+'CTOS FICHA 904946'!A2515</f>
        <v>0</v>
      </c>
      <c r="C2507" s="8">
        <f>+'CTOS FICHA 904946'!B2515</f>
        <v>0</v>
      </c>
      <c r="D2507" s="8">
        <f>+'CTOS FICHA 904946'!P2515</f>
        <v>0</v>
      </c>
      <c r="E2507" t="str">
        <f>'CTOS FICHA 904664'!C2508&amp;'CTOS FICHA 904664'!D2508&amp;'CTOS FICHA 904664'!E2508&amp;'CTOS FICHA 904664'!F2508&amp;'CTOS FICHA 904664'!G2508&amp;'CTOS FICHA 904664'!H2508&amp;'CTOS FICHA 904664'!I2508&amp;'CTOS FICHA 904664'!Q2508</f>
        <v/>
      </c>
      <c r="F2507" s="8">
        <f>+'CTOS FICHA 904664'!A2508</f>
        <v>0</v>
      </c>
      <c r="G2507" s="8">
        <f>+'CTOS FICHA 904664'!B2508</f>
        <v>0</v>
      </c>
      <c r="H2507" s="8">
        <f>+'CTOS FICHA 904664'!P2508</f>
        <v>0</v>
      </c>
    </row>
    <row r="2508" spans="1:8">
      <c r="A2508" t="str">
        <f>'CTOS FICHA 904946'!C2516&amp;'CTOS FICHA 904946'!D2516&amp;'CTOS FICHA 904946'!E2516&amp;'CTOS FICHA 904946'!F2516&amp;'CTOS FICHA 904946'!G2516&amp;'CTOS FICHA 904946'!H2516&amp;'CTOS FICHA 904946'!I2516</f>
        <v/>
      </c>
      <c r="B2508" s="8">
        <f>+'CTOS FICHA 904946'!A2516</f>
        <v>0</v>
      </c>
      <c r="C2508" s="8">
        <f>+'CTOS FICHA 904946'!B2516</f>
        <v>0</v>
      </c>
      <c r="D2508" s="8">
        <f>+'CTOS FICHA 904946'!P2516</f>
        <v>0</v>
      </c>
      <c r="E2508" t="str">
        <f>'CTOS FICHA 904664'!C2509&amp;'CTOS FICHA 904664'!D2509&amp;'CTOS FICHA 904664'!E2509&amp;'CTOS FICHA 904664'!F2509&amp;'CTOS FICHA 904664'!G2509&amp;'CTOS FICHA 904664'!H2509&amp;'CTOS FICHA 904664'!I2509&amp;'CTOS FICHA 904664'!Q2509</f>
        <v/>
      </c>
      <c r="F2508" s="8">
        <f>+'CTOS FICHA 904664'!A2509</f>
        <v>0</v>
      </c>
      <c r="G2508" s="8">
        <f>+'CTOS FICHA 904664'!B2509</f>
        <v>0</v>
      </c>
      <c r="H2508" s="8">
        <f>+'CTOS FICHA 904664'!P2509</f>
        <v>0</v>
      </c>
    </row>
    <row r="2509" spans="1:8">
      <c r="A2509" t="str">
        <f>'CTOS FICHA 904946'!C2517&amp;'CTOS FICHA 904946'!D2517&amp;'CTOS FICHA 904946'!E2517&amp;'CTOS FICHA 904946'!F2517&amp;'CTOS FICHA 904946'!G2517&amp;'CTOS FICHA 904946'!H2517&amp;'CTOS FICHA 904946'!I2517</f>
        <v/>
      </c>
      <c r="B2509" s="8">
        <f>+'CTOS FICHA 904946'!A2517</f>
        <v>0</v>
      </c>
      <c r="C2509" s="8">
        <f>+'CTOS FICHA 904946'!B2517</f>
        <v>0</v>
      </c>
      <c r="D2509" s="8">
        <f>+'CTOS FICHA 904946'!P2517</f>
        <v>0</v>
      </c>
      <c r="E2509" t="str">
        <f>'CTOS FICHA 904664'!C2510&amp;'CTOS FICHA 904664'!D2510&amp;'CTOS FICHA 904664'!E2510&amp;'CTOS FICHA 904664'!F2510&amp;'CTOS FICHA 904664'!G2510&amp;'CTOS FICHA 904664'!H2510&amp;'CTOS FICHA 904664'!I2510&amp;'CTOS FICHA 904664'!Q2510</f>
        <v/>
      </c>
      <c r="F2509" s="8">
        <f>+'CTOS FICHA 904664'!A2510</f>
        <v>0</v>
      </c>
      <c r="G2509" s="8">
        <f>+'CTOS FICHA 904664'!B2510</f>
        <v>0</v>
      </c>
      <c r="H2509" s="8">
        <f>+'CTOS FICHA 904664'!P2510</f>
        <v>0</v>
      </c>
    </row>
    <row r="2510" spans="1:8">
      <c r="A2510" t="str">
        <f>'CTOS FICHA 904946'!C2518&amp;'CTOS FICHA 904946'!D2518&amp;'CTOS FICHA 904946'!E2518&amp;'CTOS FICHA 904946'!F2518&amp;'CTOS FICHA 904946'!G2518&amp;'CTOS FICHA 904946'!H2518&amp;'CTOS FICHA 904946'!I2518</f>
        <v/>
      </c>
      <c r="B2510" s="8">
        <f>+'CTOS FICHA 904946'!A2518</f>
        <v>0</v>
      </c>
      <c r="C2510" s="8">
        <f>+'CTOS FICHA 904946'!B2518</f>
        <v>0</v>
      </c>
      <c r="D2510" s="8">
        <f>+'CTOS FICHA 904946'!P2518</f>
        <v>0</v>
      </c>
      <c r="E2510" t="str">
        <f>'CTOS FICHA 904664'!C2511&amp;'CTOS FICHA 904664'!D2511&amp;'CTOS FICHA 904664'!E2511&amp;'CTOS FICHA 904664'!F2511&amp;'CTOS FICHA 904664'!G2511&amp;'CTOS FICHA 904664'!H2511&amp;'CTOS FICHA 904664'!I2511&amp;'CTOS FICHA 904664'!Q2511</f>
        <v/>
      </c>
      <c r="F2510" s="8">
        <f>+'CTOS FICHA 904664'!A2511</f>
        <v>0</v>
      </c>
      <c r="G2510" s="8">
        <f>+'CTOS FICHA 904664'!B2511</f>
        <v>0</v>
      </c>
      <c r="H2510" s="8">
        <f>+'CTOS FICHA 904664'!P2511</f>
        <v>0</v>
      </c>
    </row>
    <row r="2511" spans="1:8">
      <c r="A2511" t="str">
        <f>'CTOS FICHA 904946'!C2519&amp;'CTOS FICHA 904946'!D2519&amp;'CTOS FICHA 904946'!E2519&amp;'CTOS FICHA 904946'!F2519&amp;'CTOS FICHA 904946'!G2519&amp;'CTOS FICHA 904946'!H2519&amp;'CTOS FICHA 904946'!I2519</f>
        <v/>
      </c>
      <c r="B2511" s="8">
        <f>+'CTOS FICHA 904946'!A2519</f>
        <v>0</v>
      </c>
      <c r="C2511" s="8">
        <f>+'CTOS FICHA 904946'!B2519</f>
        <v>0</v>
      </c>
      <c r="D2511" s="8">
        <f>+'CTOS FICHA 904946'!P2519</f>
        <v>0</v>
      </c>
      <c r="E2511" t="str">
        <f>'CTOS FICHA 904664'!C2512&amp;'CTOS FICHA 904664'!D2512&amp;'CTOS FICHA 904664'!E2512&amp;'CTOS FICHA 904664'!F2512&amp;'CTOS FICHA 904664'!G2512&amp;'CTOS FICHA 904664'!H2512&amp;'CTOS FICHA 904664'!I2512&amp;'CTOS FICHA 904664'!Q2512</f>
        <v/>
      </c>
      <c r="F2511" s="8">
        <f>+'CTOS FICHA 904664'!A2512</f>
        <v>0</v>
      </c>
      <c r="G2511" s="8">
        <f>+'CTOS FICHA 904664'!B2512</f>
        <v>0</v>
      </c>
      <c r="H2511" s="8">
        <f>+'CTOS FICHA 904664'!P2512</f>
        <v>0</v>
      </c>
    </row>
    <row r="2512" spans="1:8">
      <c r="A2512" t="str">
        <f>'CTOS FICHA 904946'!C2520&amp;'CTOS FICHA 904946'!D2520&amp;'CTOS FICHA 904946'!E2520&amp;'CTOS FICHA 904946'!F2520&amp;'CTOS FICHA 904946'!G2520&amp;'CTOS FICHA 904946'!H2520&amp;'CTOS FICHA 904946'!I2520</f>
        <v/>
      </c>
      <c r="B2512" s="8">
        <f>+'CTOS FICHA 904946'!A2520</f>
        <v>0</v>
      </c>
      <c r="C2512" s="8">
        <f>+'CTOS FICHA 904946'!B2520</f>
        <v>0</v>
      </c>
      <c r="D2512" s="8">
        <f>+'CTOS FICHA 904946'!P2520</f>
        <v>0</v>
      </c>
      <c r="E2512" t="str">
        <f>'CTOS FICHA 904664'!C2513&amp;'CTOS FICHA 904664'!D2513&amp;'CTOS FICHA 904664'!E2513&amp;'CTOS FICHA 904664'!F2513&amp;'CTOS FICHA 904664'!G2513&amp;'CTOS FICHA 904664'!H2513&amp;'CTOS FICHA 904664'!I2513&amp;'CTOS FICHA 904664'!Q2513</f>
        <v/>
      </c>
      <c r="F2512" s="8">
        <f>+'CTOS FICHA 904664'!A2513</f>
        <v>0</v>
      </c>
      <c r="G2512" s="8">
        <f>+'CTOS FICHA 904664'!B2513</f>
        <v>0</v>
      </c>
      <c r="H2512" s="8">
        <f>+'CTOS FICHA 904664'!P2513</f>
        <v>0</v>
      </c>
    </row>
    <row r="2513" spans="1:8">
      <c r="A2513" t="str">
        <f>'CTOS FICHA 904946'!C2521&amp;'CTOS FICHA 904946'!D2521&amp;'CTOS FICHA 904946'!E2521&amp;'CTOS FICHA 904946'!F2521&amp;'CTOS FICHA 904946'!G2521&amp;'CTOS FICHA 904946'!H2521&amp;'CTOS FICHA 904946'!I2521</f>
        <v/>
      </c>
      <c r="B2513" s="8">
        <f>+'CTOS FICHA 904946'!A2521</f>
        <v>0</v>
      </c>
      <c r="C2513" s="8">
        <f>+'CTOS FICHA 904946'!B2521</f>
        <v>0</v>
      </c>
      <c r="D2513" s="8">
        <f>+'CTOS FICHA 904946'!P2521</f>
        <v>0</v>
      </c>
      <c r="E2513" t="str">
        <f>'CTOS FICHA 904664'!C2514&amp;'CTOS FICHA 904664'!D2514&amp;'CTOS FICHA 904664'!E2514&amp;'CTOS FICHA 904664'!F2514&amp;'CTOS FICHA 904664'!G2514&amp;'CTOS FICHA 904664'!H2514&amp;'CTOS FICHA 904664'!I2514&amp;'CTOS FICHA 904664'!Q2514</f>
        <v/>
      </c>
      <c r="F2513" s="8">
        <f>+'CTOS FICHA 904664'!A2514</f>
        <v>0</v>
      </c>
      <c r="G2513" s="8">
        <f>+'CTOS FICHA 904664'!B2514</f>
        <v>0</v>
      </c>
      <c r="H2513" s="8">
        <f>+'CTOS FICHA 904664'!P2514</f>
        <v>0</v>
      </c>
    </row>
    <row r="2514" spans="1:8">
      <c r="A2514" t="str">
        <f>'CTOS FICHA 904946'!C2522&amp;'CTOS FICHA 904946'!D2522&amp;'CTOS FICHA 904946'!E2522&amp;'CTOS FICHA 904946'!F2522&amp;'CTOS FICHA 904946'!G2522&amp;'CTOS FICHA 904946'!H2522&amp;'CTOS FICHA 904946'!I2522</f>
        <v/>
      </c>
      <c r="B2514" s="8">
        <f>+'CTOS FICHA 904946'!A2522</f>
        <v>0</v>
      </c>
      <c r="C2514" s="8">
        <f>+'CTOS FICHA 904946'!B2522</f>
        <v>0</v>
      </c>
      <c r="D2514" s="8">
        <f>+'CTOS FICHA 904946'!P2522</f>
        <v>0</v>
      </c>
      <c r="E2514" t="str">
        <f>'CTOS FICHA 904664'!C2515&amp;'CTOS FICHA 904664'!D2515&amp;'CTOS FICHA 904664'!E2515&amp;'CTOS FICHA 904664'!F2515&amp;'CTOS FICHA 904664'!G2515&amp;'CTOS FICHA 904664'!H2515&amp;'CTOS FICHA 904664'!I2515&amp;'CTOS FICHA 904664'!Q2515</f>
        <v/>
      </c>
      <c r="F2514" s="8">
        <f>+'CTOS FICHA 904664'!A2515</f>
        <v>0</v>
      </c>
      <c r="G2514" s="8">
        <f>+'CTOS FICHA 904664'!B2515</f>
        <v>0</v>
      </c>
      <c r="H2514" s="8">
        <f>+'CTOS FICHA 904664'!P2515</f>
        <v>0</v>
      </c>
    </row>
    <row r="2515" spans="1:8">
      <c r="A2515" t="str">
        <f>'CTOS FICHA 904946'!C2523&amp;'CTOS FICHA 904946'!D2523&amp;'CTOS FICHA 904946'!E2523&amp;'CTOS FICHA 904946'!F2523&amp;'CTOS FICHA 904946'!G2523&amp;'CTOS FICHA 904946'!H2523&amp;'CTOS FICHA 904946'!I2523</f>
        <v/>
      </c>
      <c r="B2515" s="8">
        <f>+'CTOS FICHA 904946'!A2523</f>
        <v>0</v>
      </c>
      <c r="C2515" s="8">
        <f>+'CTOS FICHA 904946'!B2523</f>
        <v>0</v>
      </c>
      <c r="D2515" s="8">
        <f>+'CTOS FICHA 904946'!P2523</f>
        <v>0</v>
      </c>
      <c r="E2515" t="str">
        <f>'CTOS FICHA 904664'!C2516&amp;'CTOS FICHA 904664'!D2516&amp;'CTOS FICHA 904664'!E2516&amp;'CTOS FICHA 904664'!F2516&amp;'CTOS FICHA 904664'!G2516&amp;'CTOS FICHA 904664'!H2516&amp;'CTOS FICHA 904664'!I2516&amp;'CTOS FICHA 904664'!Q2516</f>
        <v/>
      </c>
      <c r="F2515" s="8">
        <f>+'CTOS FICHA 904664'!A2516</f>
        <v>0</v>
      </c>
      <c r="G2515" s="8">
        <f>+'CTOS FICHA 904664'!B2516</f>
        <v>0</v>
      </c>
      <c r="H2515" s="8">
        <f>+'CTOS FICHA 904664'!P2516</f>
        <v>0</v>
      </c>
    </row>
    <row r="2516" spans="1:8">
      <c r="A2516" t="str">
        <f>'CTOS FICHA 904946'!C2524&amp;'CTOS FICHA 904946'!D2524&amp;'CTOS FICHA 904946'!E2524&amp;'CTOS FICHA 904946'!F2524&amp;'CTOS FICHA 904946'!G2524&amp;'CTOS FICHA 904946'!H2524&amp;'CTOS FICHA 904946'!I2524</f>
        <v/>
      </c>
      <c r="B2516" s="8">
        <f>+'CTOS FICHA 904946'!A2524</f>
        <v>0</v>
      </c>
      <c r="C2516" s="8">
        <f>+'CTOS FICHA 904946'!B2524</f>
        <v>0</v>
      </c>
      <c r="D2516" s="8">
        <f>+'CTOS FICHA 904946'!P2524</f>
        <v>0</v>
      </c>
      <c r="E2516" t="str">
        <f>'CTOS FICHA 904664'!C2517&amp;'CTOS FICHA 904664'!D2517&amp;'CTOS FICHA 904664'!E2517&amp;'CTOS FICHA 904664'!F2517&amp;'CTOS FICHA 904664'!G2517&amp;'CTOS FICHA 904664'!H2517&amp;'CTOS FICHA 904664'!I2517&amp;'CTOS FICHA 904664'!Q2517</f>
        <v/>
      </c>
      <c r="F2516" s="8">
        <f>+'CTOS FICHA 904664'!A2517</f>
        <v>0</v>
      </c>
      <c r="G2516" s="8">
        <f>+'CTOS FICHA 904664'!B2517</f>
        <v>0</v>
      </c>
      <c r="H2516" s="8">
        <f>+'CTOS FICHA 904664'!P2517</f>
        <v>0</v>
      </c>
    </row>
    <row r="2517" spans="1:8">
      <c r="A2517" t="str">
        <f>'CTOS FICHA 904946'!C2525&amp;'CTOS FICHA 904946'!D2525&amp;'CTOS FICHA 904946'!E2525&amp;'CTOS FICHA 904946'!F2525&amp;'CTOS FICHA 904946'!G2525&amp;'CTOS FICHA 904946'!H2525&amp;'CTOS FICHA 904946'!I2525</f>
        <v/>
      </c>
      <c r="B2517" s="8">
        <f>+'CTOS FICHA 904946'!A2525</f>
        <v>0</v>
      </c>
      <c r="C2517" s="8">
        <f>+'CTOS FICHA 904946'!B2525</f>
        <v>0</v>
      </c>
      <c r="D2517" s="8">
        <f>+'CTOS FICHA 904946'!P2525</f>
        <v>0</v>
      </c>
      <c r="E2517" t="str">
        <f>'CTOS FICHA 904664'!C2518&amp;'CTOS FICHA 904664'!D2518&amp;'CTOS FICHA 904664'!E2518&amp;'CTOS FICHA 904664'!F2518&amp;'CTOS FICHA 904664'!G2518&amp;'CTOS FICHA 904664'!H2518&amp;'CTOS FICHA 904664'!I2518&amp;'CTOS FICHA 904664'!Q2518</f>
        <v/>
      </c>
      <c r="F2517" s="8">
        <f>+'CTOS FICHA 904664'!A2518</f>
        <v>0</v>
      </c>
      <c r="G2517" s="8">
        <f>+'CTOS FICHA 904664'!B2518</f>
        <v>0</v>
      </c>
      <c r="H2517" s="8">
        <f>+'CTOS FICHA 904664'!P2518</f>
        <v>0</v>
      </c>
    </row>
    <row r="2518" spans="1:8">
      <c r="A2518" t="str">
        <f>'CTOS FICHA 904946'!C2526&amp;'CTOS FICHA 904946'!D2526&amp;'CTOS FICHA 904946'!E2526&amp;'CTOS FICHA 904946'!F2526&amp;'CTOS FICHA 904946'!G2526&amp;'CTOS FICHA 904946'!H2526&amp;'CTOS FICHA 904946'!I2526</f>
        <v/>
      </c>
      <c r="B2518" s="8">
        <f>+'CTOS FICHA 904946'!A2526</f>
        <v>0</v>
      </c>
      <c r="C2518" s="8">
        <f>+'CTOS FICHA 904946'!B2526</f>
        <v>0</v>
      </c>
      <c r="D2518" s="8">
        <f>+'CTOS FICHA 904946'!P2526</f>
        <v>0</v>
      </c>
      <c r="E2518" t="str">
        <f>'CTOS FICHA 904664'!C2519&amp;'CTOS FICHA 904664'!D2519&amp;'CTOS FICHA 904664'!E2519&amp;'CTOS FICHA 904664'!F2519&amp;'CTOS FICHA 904664'!G2519&amp;'CTOS FICHA 904664'!H2519&amp;'CTOS FICHA 904664'!I2519&amp;'CTOS FICHA 904664'!Q2519</f>
        <v/>
      </c>
      <c r="F2518" s="8">
        <f>+'CTOS FICHA 904664'!A2519</f>
        <v>0</v>
      </c>
      <c r="G2518" s="8">
        <f>+'CTOS FICHA 904664'!B2519</f>
        <v>0</v>
      </c>
      <c r="H2518" s="8">
        <f>+'CTOS FICHA 904664'!P2519</f>
        <v>0</v>
      </c>
    </row>
    <row r="2519" spans="1:8">
      <c r="A2519" t="str">
        <f>'CTOS FICHA 904946'!C2527&amp;'CTOS FICHA 904946'!D2527&amp;'CTOS FICHA 904946'!E2527&amp;'CTOS FICHA 904946'!F2527&amp;'CTOS FICHA 904946'!G2527&amp;'CTOS FICHA 904946'!H2527&amp;'CTOS FICHA 904946'!I2527</f>
        <v/>
      </c>
      <c r="B2519" s="8">
        <f>+'CTOS FICHA 904946'!A2527</f>
        <v>0</v>
      </c>
      <c r="C2519" s="8">
        <f>+'CTOS FICHA 904946'!B2527</f>
        <v>0</v>
      </c>
      <c r="D2519" s="8">
        <f>+'CTOS FICHA 904946'!P2527</f>
        <v>0</v>
      </c>
      <c r="E2519" t="str">
        <f>'CTOS FICHA 904664'!C2520&amp;'CTOS FICHA 904664'!D2520&amp;'CTOS FICHA 904664'!E2520&amp;'CTOS FICHA 904664'!F2520&amp;'CTOS FICHA 904664'!G2520&amp;'CTOS FICHA 904664'!H2520&amp;'CTOS FICHA 904664'!I2520&amp;'CTOS FICHA 904664'!Q2520</f>
        <v/>
      </c>
      <c r="F2519" s="8">
        <f>+'CTOS FICHA 904664'!A2520</f>
        <v>0</v>
      </c>
      <c r="G2519" s="8">
        <f>+'CTOS FICHA 904664'!B2520</f>
        <v>0</v>
      </c>
      <c r="H2519" s="8">
        <f>+'CTOS FICHA 904664'!P2520</f>
        <v>0</v>
      </c>
    </row>
    <row r="2520" spans="1:8">
      <c r="A2520" t="str">
        <f>'CTOS FICHA 904946'!C2528&amp;'CTOS FICHA 904946'!D2528&amp;'CTOS FICHA 904946'!E2528&amp;'CTOS FICHA 904946'!F2528&amp;'CTOS FICHA 904946'!G2528&amp;'CTOS FICHA 904946'!H2528&amp;'CTOS FICHA 904946'!I2528</f>
        <v/>
      </c>
      <c r="B2520" s="8">
        <f>+'CTOS FICHA 904946'!A2528</f>
        <v>0</v>
      </c>
      <c r="C2520" s="8">
        <f>+'CTOS FICHA 904946'!B2528</f>
        <v>0</v>
      </c>
      <c r="D2520" s="8">
        <f>+'CTOS FICHA 904946'!P2528</f>
        <v>0</v>
      </c>
      <c r="E2520" t="str">
        <f>'CTOS FICHA 904664'!C2521&amp;'CTOS FICHA 904664'!D2521&amp;'CTOS FICHA 904664'!E2521&amp;'CTOS FICHA 904664'!F2521&amp;'CTOS FICHA 904664'!G2521&amp;'CTOS FICHA 904664'!H2521&amp;'CTOS FICHA 904664'!I2521&amp;'CTOS FICHA 904664'!Q2521</f>
        <v/>
      </c>
      <c r="F2520" s="8">
        <f>+'CTOS FICHA 904664'!A2521</f>
        <v>0</v>
      </c>
      <c r="G2520" s="8">
        <f>+'CTOS FICHA 904664'!B2521</f>
        <v>0</v>
      </c>
      <c r="H2520" s="8">
        <f>+'CTOS FICHA 904664'!P2521</f>
        <v>0</v>
      </c>
    </row>
    <row r="2521" spans="1:8">
      <c r="A2521" t="str">
        <f>'CTOS FICHA 904946'!C2529&amp;'CTOS FICHA 904946'!D2529&amp;'CTOS FICHA 904946'!E2529&amp;'CTOS FICHA 904946'!F2529&amp;'CTOS FICHA 904946'!G2529&amp;'CTOS FICHA 904946'!H2529&amp;'CTOS FICHA 904946'!I2529</f>
        <v/>
      </c>
      <c r="B2521" s="8">
        <f>+'CTOS FICHA 904946'!A2529</f>
        <v>0</v>
      </c>
      <c r="C2521" s="8">
        <f>+'CTOS FICHA 904946'!B2529</f>
        <v>0</v>
      </c>
      <c r="D2521" s="8">
        <f>+'CTOS FICHA 904946'!P2529</f>
        <v>0</v>
      </c>
      <c r="E2521" t="str">
        <f>'CTOS FICHA 904664'!C2522&amp;'CTOS FICHA 904664'!D2522&amp;'CTOS FICHA 904664'!E2522&amp;'CTOS FICHA 904664'!F2522&amp;'CTOS FICHA 904664'!G2522&amp;'CTOS FICHA 904664'!H2522&amp;'CTOS FICHA 904664'!I2522&amp;'CTOS FICHA 904664'!Q2522</f>
        <v/>
      </c>
      <c r="F2521" s="8">
        <f>+'CTOS FICHA 904664'!A2522</f>
        <v>0</v>
      </c>
      <c r="G2521" s="8">
        <f>+'CTOS FICHA 904664'!B2522</f>
        <v>0</v>
      </c>
      <c r="H2521" s="8">
        <f>+'CTOS FICHA 904664'!P2522</f>
        <v>0</v>
      </c>
    </row>
    <row r="2522" spans="1:8">
      <c r="A2522" t="str">
        <f>'CTOS FICHA 904946'!C2530&amp;'CTOS FICHA 904946'!D2530&amp;'CTOS FICHA 904946'!E2530&amp;'CTOS FICHA 904946'!F2530&amp;'CTOS FICHA 904946'!G2530&amp;'CTOS FICHA 904946'!H2530&amp;'CTOS FICHA 904946'!I2530</f>
        <v/>
      </c>
      <c r="B2522" s="8">
        <f>+'CTOS FICHA 904946'!A2530</f>
        <v>0</v>
      </c>
      <c r="C2522" s="8">
        <f>+'CTOS FICHA 904946'!B2530</f>
        <v>0</v>
      </c>
      <c r="D2522" s="8">
        <f>+'CTOS FICHA 904946'!P2530</f>
        <v>0</v>
      </c>
      <c r="E2522" t="str">
        <f>'CTOS FICHA 904664'!C2523&amp;'CTOS FICHA 904664'!D2523&amp;'CTOS FICHA 904664'!E2523&amp;'CTOS FICHA 904664'!F2523&amp;'CTOS FICHA 904664'!G2523&amp;'CTOS FICHA 904664'!H2523&amp;'CTOS FICHA 904664'!I2523&amp;'CTOS FICHA 904664'!Q2523</f>
        <v/>
      </c>
      <c r="F2522" s="8">
        <f>+'CTOS FICHA 904664'!A2523</f>
        <v>0</v>
      </c>
      <c r="G2522" s="8">
        <f>+'CTOS FICHA 904664'!B2523</f>
        <v>0</v>
      </c>
      <c r="H2522" s="8">
        <f>+'CTOS FICHA 904664'!P2523</f>
        <v>0</v>
      </c>
    </row>
    <row r="2523" spans="1:8">
      <c r="A2523" t="str">
        <f>'CTOS FICHA 904946'!C2531&amp;'CTOS FICHA 904946'!D2531&amp;'CTOS FICHA 904946'!E2531&amp;'CTOS FICHA 904946'!F2531&amp;'CTOS FICHA 904946'!G2531&amp;'CTOS FICHA 904946'!H2531&amp;'CTOS FICHA 904946'!I2531</f>
        <v/>
      </c>
      <c r="B2523" s="8">
        <f>+'CTOS FICHA 904946'!A2531</f>
        <v>0</v>
      </c>
      <c r="C2523" s="8">
        <f>+'CTOS FICHA 904946'!B2531</f>
        <v>0</v>
      </c>
      <c r="D2523" s="8">
        <f>+'CTOS FICHA 904946'!P2531</f>
        <v>0</v>
      </c>
      <c r="E2523" t="str">
        <f>'CTOS FICHA 904664'!C2524&amp;'CTOS FICHA 904664'!D2524&amp;'CTOS FICHA 904664'!E2524&amp;'CTOS FICHA 904664'!F2524&amp;'CTOS FICHA 904664'!G2524&amp;'CTOS FICHA 904664'!H2524&amp;'CTOS FICHA 904664'!I2524&amp;'CTOS FICHA 904664'!Q2524</f>
        <v/>
      </c>
      <c r="F2523" s="8">
        <f>+'CTOS FICHA 904664'!A2524</f>
        <v>0</v>
      </c>
      <c r="G2523" s="8">
        <f>+'CTOS FICHA 904664'!B2524</f>
        <v>0</v>
      </c>
      <c r="H2523" s="8">
        <f>+'CTOS FICHA 904664'!P2524</f>
        <v>0</v>
      </c>
    </row>
    <row r="2524" spans="1:8">
      <c r="A2524" t="str">
        <f>'CTOS FICHA 904946'!C2532&amp;'CTOS FICHA 904946'!D2532&amp;'CTOS FICHA 904946'!E2532&amp;'CTOS FICHA 904946'!F2532&amp;'CTOS FICHA 904946'!G2532&amp;'CTOS FICHA 904946'!H2532&amp;'CTOS FICHA 904946'!I2532</f>
        <v/>
      </c>
      <c r="B2524" s="8">
        <f>+'CTOS FICHA 904946'!A2532</f>
        <v>0</v>
      </c>
      <c r="C2524" s="8">
        <f>+'CTOS FICHA 904946'!B2532</f>
        <v>0</v>
      </c>
      <c r="D2524" s="8">
        <f>+'CTOS FICHA 904946'!P2532</f>
        <v>0</v>
      </c>
      <c r="E2524" t="str">
        <f>'CTOS FICHA 904664'!C2525&amp;'CTOS FICHA 904664'!D2525&amp;'CTOS FICHA 904664'!E2525&amp;'CTOS FICHA 904664'!F2525&amp;'CTOS FICHA 904664'!G2525&amp;'CTOS FICHA 904664'!H2525&amp;'CTOS FICHA 904664'!I2525&amp;'CTOS FICHA 904664'!Q2525</f>
        <v/>
      </c>
      <c r="F2524" s="8">
        <f>+'CTOS FICHA 904664'!A2525</f>
        <v>0</v>
      </c>
      <c r="G2524" s="8">
        <f>+'CTOS FICHA 904664'!B2525</f>
        <v>0</v>
      </c>
      <c r="H2524" s="8">
        <f>+'CTOS FICHA 904664'!P2525</f>
        <v>0</v>
      </c>
    </row>
    <row r="2525" spans="1:8">
      <c r="A2525" t="str">
        <f>'CTOS FICHA 904946'!C2533&amp;'CTOS FICHA 904946'!D2533&amp;'CTOS FICHA 904946'!E2533&amp;'CTOS FICHA 904946'!F2533&amp;'CTOS FICHA 904946'!G2533&amp;'CTOS FICHA 904946'!H2533&amp;'CTOS FICHA 904946'!I2533</f>
        <v/>
      </c>
      <c r="B2525" s="8">
        <f>+'CTOS FICHA 904946'!A2533</f>
        <v>0</v>
      </c>
      <c r="C2525" s="8">
        <f>+'CTOS FICHA 904946'!B2533</f>
        <v>0</v>
      </c>
      <c r="D2525" s="8">
        <f>+'CTOS FICHA 904946'!P2533</f>
        <v>0</v>
      </c>
      <c r="E2525" t="str">
        <f>'CTOS FICHA 904664'!C2526&amp;'CTOS FICHA 904664'!D2526&amp;'CTOS FICHA 904664'!E2526&amp;'CTOS FICHA 904664'!F2526&amp;'CTOS FICHA 904664'!G2526&amp;'CTOS FICHA 904664'!H2526&amp;'CTOS FICHA 904664'!I2526&amp;'CTOS FICHA 904664'!Q2526</f>
        <v/>
      </c>
      <c r="F2525" s="8">
        <f>+'CTOS FICHA 904664'!A2526</f>
        <v>0</v>
      </c>
      <c r="G2525" s="8">
        <f>+'CTOS FICHA 904664'!B2526</f>
        <v>0</v>
      </c>
      <c r="H2525" s="8">
        <f>+'CTOS FICHA 904664'!P2526</f>
        <v>0</v>
      </c>
    </row>
    <row r="2526" spans="1:8">
      <c r="A2526" t="str">
        <f>'CTOS FICHA 904946'!C2534&amp;'CTOS FICHA 904946'!D2534&amp;'CTOS FICHA 904946'!E2534&amp;'CTOS FICHA 904946'!F2534&amp;'CTOS FICHA 904946'!G2534&amp;'CTOS FICHA 904946'!H2534&amp;'CTOS FICHA 904946'!I2534</f>
        <v/>
      </c>
      <c r="B2526" s="8">
        <f>+'CTOS FICHA 904946'!A2534</f>
        <v>0</v>
      </c>
      <c r="C2526" s="8">
        <f>+'CTOS FICHA 904946'!B2534</f>
        <v>0</v>
      </c>
      <c r="D2526" s="8">
        <f>+'CTOS FICHA 904946'!P2534</f>
        <v>0</v>
      </c>
      <c r="E2526" t="str">
        <f>'CTOS FICHA 904664'!C2527&amp;'CTOS FICHA 904664'!D2527&amp;'CTOS FICHA 904664'!E2527&amp;'CTOS FICHA 904664'!F2527&amp;'CTOS FICHA 904664'!G2527&amp;'CTOS FICHA 904664'!H2527&amp;'CTOS FICHA 904664'!I2527&amp;'CTOS FICHA 904664'!Q2527</f>
        <v/>
      </c>
      <c r="F2526" s="8">
        <f>+'CTOS FICHA 904664'!A2527</f>
        <v>0</v>
      </c>
      <c r="G2526" s="8">
        <f>+'CTOS FICHA 904664'!B2527</f>
        <v>0</v>
      </c>
      <c r="H2526" s="8">
        <f>+'CTOS FICHA 904664'!P2527</f>
        <v>0</v>
      </c>
    </row>
    <row r="2527" spans="1:8">
      <c r="A2527" t="str">
        <f>'CTOS FICHA 904946'!C2535&amp;'CTOS FICHA 904946'!D2535&amp;'CTOS FICHA 904946'!E2535&amp;'CTOS FICHA 904946'!F2535&amp;'CTOS FICHA 904946'!G2535&amp;'CTOS FICHA 904946'!H2535&amp;'CTOS FICHA 904946'!I2535</f>
        <v/>
      </c>
      <c r="B2527" s="8">
        <f>+'CTOS FICHA 904946'!A2535</f>
        <v>0</v>
      </c>
      <c r="C2527" s="8">
        <f>+'CTOS FICHA 904946'!B2535</f>
        <v>0</v>
      </c>
      <c r="D2527" s="8">
        <f>+'CTOS FICHA 904946'!P2535</f>
        <v>0</v>
      </c>
      <c r="E2527" t="str">
        <f>'CTOS FICHA 904664'!C2528&amp;'CTOS FICHA 904664'!D2528&amp;'CTOS FICHA 904664'!E2528&amp;'CTOS FICHA 904664'!F2528&amp;'CTOS FICHA 904664'!G2528&amp;'CTOS FICHA 904664'!H2528&amp;'CTOS FICHA 904664'!I2528&amp;'CTOS FICHA 904664'!Q2528</f>
        <v/>
      </c>
      <c r="F2527" s="8">
        <f>+'CTOS FICHA 904664'!A2528</f>
        <v>0</v>
      </c>
      <c r="G2527" s="8">
        <f>+'CTOS FICHA 904664'!B2528</f>
        <v>0</v>
      </c>
      <c r="H2527" s="8">
        <f>+'CTOS FICHA 904664'!P2528</f>
        <v>0</v>
      </c>
    </row>
    <row r="2528" spans="1:8">
      <c r="A2528" t="str">
        <f>'CTOS FICHA 904946'!C2536&amp;'CTOS FICHA 904946'!D2536&amp;'CTOS FICHA 904946'!E2536&amp;'CTOS FICHA 904946'!F2536&amp;'CTOS FICHA 904946'!G2536&amp;'CTOS FICHA 904946'!H2536&amp;'CTOS FICHA 904946'!I2536</f>
        <v/>
      </c>
      <c r="B2528" s="8">
        <f>+'CTOS FICHA 904946'!A2536</f>
        <v>0</v>
      </c>
      <c r="C2528" s="8">
        <f>+'CTOS FICHA 904946'!B2536</f>
        <v>0</v>
      </c>
      <c r="D2528" s="8">
        <f>+'CTOS FICHA 904946'!P2536</f>
        <v>0</v>
      </c>
      <c r="E2528" t="str">
        <f>'CTOS FICHA 904664'!C2529&amp;'CTOS FICHA 904664'!D2529&amp;'CTOS FICHA 904664'!E2529&amp;'CTOS FICHA 904664'!F2529&amp;'CTOS FICHA 904664'!G2529&amp;'CTOS FICHA 904664'!H2529&amp;'CTOS FICHA 904664'!I2529&amp;'CTOS FICHA 904664'!Q2529</f>
        <v/>
      </c>
      <c r="F2528" s="8">
        <f>+'CTOS FICHA 904664'!A2529</f>
        <v>0</v>
      </c>
      <c r="G2528" s="8">
        <f>+'CTOS FICHA 904664'!B2529</f>
        <v>0</v>
      </c>
      <c r="H2528" s="8">
        <f>+'CTOS FICHA 904664'!P2529</f>
        <v>0</v>
      </c>
    </row>
    <row r="2529" spans="1:8">
      <c r="A2529" t="str">
        <f>'CTOS FICHA 904946'!C2537&amp;'CTOS FICHA 904946'!D2537&amp;'CTOS FICHA 904946'!E2537&amp;'CTOS FICHA 904946'!F2537&amp;'CTOS FICHA 904946'!G2537&amp;'CTOS FICHA 904946'!H2537&amp;'CTOS FICHA 904946'!I2537</f>
        <v/>
      </c>
      <c r="B2529" s="8">
        <f>+'CTOS FICHA 904946'!A2537</f>
        <v>0</v>
      </c>
      <c r="C2529" s="8">
        <f>+'CTOS FICHA 904946'!B2537</f>
        <v>0</v>
      </c>
      <c r="D2529" s="8">
        <f>+'CTOS FICHA 904946'!P2537</f>
        <v>0</v>
      </c>
      <c r="E2529" t="str">
        <f>'CTOS FICHA 904664'!C2530&amp;'CTOS FICHA 904664'!D2530&amp;'CTOS FICHA 904664'!E2530&amp;'CTOS FICHA 904664'!F2530&amp;'CTOS FICHA 904664'!G2530&amp;'CTOS FICHA 904664'!H2530&amp;'CTOS FICHA 904664'!I2530&amp;'CTOS FICHA 904664'!Q2530</f>
        <v/>
      </c>
      <c r="F2529" s="8">
        <f>+'CTOS FICHA 904664'!A2530</f>
        <v>0</v>
      </c>
      <c r="G2529" s="8">
        <f>+'CTOS FICHA 904664'!B2530</f>
        <v>0</v>
      </c>
      <c r="H2529" s="8">
        <f>+'CTOS FICHA 904664'!P2530</f>
        <v>0</v>
      </c>
    </row>
    <row r="2530" spans="1:8">
      <c r="A2530" t="str">
        <f>'CTOS FICHA 904946'!C2538&amp;'CTOS FICHA 904946'!D2538&amp;'CTOS FICHA 904946'!E2538&amp;'CTOS FICHA 904946'!F2538&amp;'CTOS FICHA 904946'!G2538&amp;'CTOS FICHA 904946'!H2538&amp;'CTOS FICHA 904946'!I2538</f>
        <v/>
      </c>
      <c r="B2530" s="8">
        <f>+'CTOS FICHA 904946'!A2538</f>
        <v>0</v>
      </c>
      <c r="C2530" s="8">
        <f>+'CTOS FICHA 904946'!B2538</f>
        <v>0</v>
      </c>
      <c r="D2530" s="8">
        <f>+'CTOS FICHA 904946'!P2538</f>
        <v>0</v>
      </c>
      <c r="E2530" t="str">
        <f>'CTOS FICHA 904664'!C2531&amp;'CTOS FICHA 904664'!D2531&amp;'CTOS FICHA 904664'!E2531&amp;'CTOS FICHA 904664'!F2531&amp;'CTOS FICHA 904664'!G2531&amp;'CTOS FICHA 904664'!H2531&amp;'CTOS FICHA 904664'!I2531&amp;'CTOS FICHA 904664'!Q2531</f>
        <v/>
      </c>
      <c r="F2530" s="8">
        <f>+'CTOS FICHA 904664'!A2531</f>
        <v>0</v>
      </c>
      <c r="G2530" s="8">
        <f>+'CTOS FICHA 904664'!B2531</f>
        <v>0</v>
      </c>
      <c r="H2530" s="8">
        <f>+'CTOS FICHA 904664'!P2531</f>
        <v>0</v>
      </c>
    </row>
    <row r="2531" spans="1:8">
      <c r="A2531" t="str">
        <f>'CTOS FICHA 904946'!C2539&amp;'CTOS FICHA 904946'!D2539&amp;'CTOS FICHA 904946'!E2539&amp;'CTOS FICHA 904946'!F2539&amp;'CTOS FICHA 904946'!G2539&amp;'CTOS FICHA 904946'!H2539&amp;'CTOS FICHA 904946'!I2539</f>
        <v/>
      </c>
      <c r="B2531" s="8">
        <f>+'CTOS FICHA 904946'!A2539</f>
        <v>0</v>
      </c>
      <c r="C2531" s="8">
        <f>+'CTOS FICHA 904946'!B2539</f>
        <v>0</v>
      </c>
      <c r="D2531" s="8">
        <f>+'CTOS FICHA 904946'!P2539</f>
        <v>0</v>
      </c>
      <c r="E2531" t="str">
        <f>'CTOS FICHA 904664'!C2532&amp;'CTOS FICHA 904664'!D2532&amp;'CTOS FICHA 904664'!E2532&amp;'CTOS FICHA 904664'!F2532&amp;'CTOS FICHA 904664'!G2532&amp;'CTOS FICHA 904664'!H2532&amp;'CTOS FICHA 904664'!I2532&amp;'CTOS FICHA 904664'!Q2532</f>
        <v/>
      </c>
      <c r="F2531" s="8">
        <f>+'CTOS FICHA 904664'!A2532</f>
        <v>0</v>
      </c>
      <c r="G2531" s="8">
        <f>+'CTOS FICHA 904664'!B2532</f>
        <v>0</v>
      </c>
      <c r="H2531" s="8">
        <f>+'CTOS FICHA 904664'!P2532</f>
        <v>0</v>
      </c>
    </row>
    <row r="2532" spans="1:8">
      <c r="A2532" t="str">
        <f>'CTOS FICHA 904946'!C2540&amp;'CTOS FICHA 904946'!D2540&amp;'CTOS FICHA 904946'!E2540&amp;'CTOS FICHA 904946'!F2540&amp;'CTOS FICHA 904946'!G2540&amp;'CTOS FICHA 904946'!H2540&amp;'CTOS FICHA 904946'!I2540</f>
        <v/>
      </c>
      <c r="B2532" s="8">
        <f>+'CTOS FICHA 904946'!A2540</f>
        <v>0</v>
      </c>
      <c r="C2532" s="8">
        <f>+'CTOS FICHA 904946'!B2540</f>
        <v>0</v>
      </c>
      <c r="D2532" s="8">
        <f>+'CTOS FICHA 904946'!P2540</f>
        <v>0</v>
      </c>
      <c r="E2532" t="str">
        <f>'CTOS FICHA 904664'!C2533&amp;'CTOS FICHA 904664'!D2533&amp;'CTOS FICHA 904664'!E2533&amp;'CTOS FICHA 904664'!F2533&amp;'CTOS FICHA 904664'!G2533&amp;'CTOS FICHA 904664'!H2533&amp;'CTOS FICHA 904664'!I2533&amp;'CTOS FICHA 904664'!Q2533</f>
        <v/>
      </c>
      <c r="F2532" s="8">
        <f>+'CTOS FICHA 904664'!A2533</f>
        <v>0</v>
      </c>
      <c r="G2532" s="8">
        <f>+'CTOS FICHA 904664'!B2533</f>
        <v>0</v>
      </c>
      <c r="H2532" s="8">
        <f>+'CTOS FICHA 904664'!P2533</f>
        <v>0</v>
      </c>
    </row>
    <row r="2533" spans="1:8">
      <c r="A2533" t="str">
        <f>'CTOS FICHA 904946'!C2541&amp;'CTOS FICHA 904946'!D2541&amp;'CTOS FICHA 904946'!E2541&amp;'CTOS FICHA 904946'!F2541&amp;'CTOS FICHA 904946'!G2541&amp;'CTOS FICHA 904946'!H2541&amp;'CTOS FICHA 904946'!I2541</f>
        <v/>
      </c>
      <c r="B2533" s="8">
        <f>+'CTOS FICHA 904946'!A2541</f>
        <v>0</v>
      </c>
      <c r="C2533" s="8">
        <f>+'CTOS FICHA 904946'!B2541</f>
        <v>0</v>
      </c>
      <c r="D2533" s="8">
        <f>+'CTOS FICHA 904946'!P2541</f>
        <v>0</v>
      </c>
      <c r="E2533" t="str">
        <f>'CTOS FICHA 904664'!C2534&amp;'CTOS FICHA 904664'!D2534&amp;'CTOS FICHA 904664'!E2534&amp;'CTOS FICHA 904664'!F2534&amp;'CTOS FICHA 904664'!G2534&amp;'CTOS FICHA 904664'!H2534&amp;'CTOS FICHA 904664'!I2534&amp;'CTOS FICHA 904664'!Q2534</f>
        <v/>
      </c>
      <c r="F2533" s="8">
        <f>+'CTOS FICHA 904664'!A2534</f>
        <v>0</v>
      </c>
      <c r="G2533" s="8">
        <f>+'CTOS FICHA 904664'!B2534</f>
        <v>0</v>
      </c>
      <c r="H2533" s="8">
        <f>+'CTOS FICHA 904664'!P2534</f>
        <v>0</v>
      </c>
    </row>
    <row r="2534" spans="1:8">
      <c r="A2534" t="str">
        <f>'CTOS FICHA 904946'!C2542&amp;'CTOS FICHA 904946'!D2542&amp;'CTOS FICHA 904946'!E2542&amp;'CTOS FICHA 904946'!F2542&amp;'CTOS FICHA 904946'!G2542&amp;'CTOS FICHA 904946'!H2542&amp;'CTOS FICHA 904946'!I2542</f>
        <v/>
      </c>
      <c r="B2534" s="8">
        <f>+'CTOS FICHA 904946'!A2542</f>
        <v>0</v>
      </c>
      <c r="C2534" s="8">
        <f>+'CTOS FICHA 904946'!B2542</f>
        <v>0</v>
      </c>
      <c r="D2534" s="8">
        <f>+'CTOS FICHA 904946'!P2542</f>
        <v>0</v>
      </c>
      <c r="E2534" t="str">
        <f>'CTOS FICHA 904664'!C2535&amp;'CTOS FICHA 904664'!D2535&amp;'CTOS FICHA 904664'!E2535&amp;'CTOS FICHA 904664'!F2535&amp;'CTOS FICHA 904664'!G2535&amp;'CTOS FICHA 904664'!H2535&amp;'CTOS FICHA 904664'!I2535&amp;'CTOS FICHA 904664'!Q2535</f>
        <v/>
      </c>
      <c r="F2534" s="8">
        <f>+'CTOS FICHA 904664'!A2535</f>
        <v>0</v>
      </c>
      <c r="G2534" s="8">
        <f>+'CTOS FICHA 904664'!B2535</f>
        <v>0</v>
      </c>
      <c r="H2534" s="8">
        <f>+'CTOS FICHA 904664'!P2535</f>
        <v>0</v>
      </c>
    </row>
    <row r="2535" spans="1:8">
      <c r="A2535" t="str">
        <f>'CTOS FICHA 904946'!C2543&amp;'CTOS FICHA 904946'!D2543&amp;'CTOS FICHA 904946'!E2543&amp;'CTOS FICHA 904946'!F2543&amp;'CTOS FICHA 904946'!G2543&amp;'CTOS FICHA 904946'!H2543&amp;'CTOS FICHA 904946'!I2543</f>
        <v/>
      </c>
      <c r="B2535" s="8">
        <f>+'CTOS FICHA 904946'!A2543</f>
        <v>0</v>
      </c>
      <c r="C2535" s="8">
        <f>+'CTOS FICHA 904946'!B2543</f>
        <v>0</v>
      </c>
      <c r="D2535" s="8">
        <f>+'CTOS FICHA 904946'!P2543</f>
        <v>0</v>
      </c>
      <c r="E2535" t="str">
        <f>'CTOS FICHA 904664'!C2536&amp;'CTOS FICHA 904664'!D2536&amp;'CTOS FICHA 904664'!E2536&amp;'CTOS FICHA 904664'!F2536&amp;'CTOS FICHA 904664'!G2536&amp;'CTOS FICHA 904664'!H2536&amp;'CTOS FICHA 904664'!I2536&amp;'CTOS FICHA 904664'!Q2536</f>
        <v/>
      </c>
      <c r="F2535" s="8">
        <f>+'CTOS FICHA 904664'!A2536</f>
        <v>0</v>
      </c>
      <c r="G2535" s="8">
        <f>+'CTOS FICHA 904664'!B2536</f>
        <v>0</v>
      </c>
      <c r="H2535" s="8">
        <f>+'CTOS FICHA 904664'!P2536</f>
        <v>0</v>
      </c>
    </row>
    <row r="2536" spans="1:8">
      <c r="A2536" t="str">
        <f>'CTOS FICHA 904946'!C2544&amp;'CTOS FICHA 904946'!D2544&amp;'CTOS FICHA 904946'!E2544&amp;'CTOS FICHA 904946'!F2544&amp;'CTOS FICHA 904946'!G2544&amp;'CTOS FICHA 904946'!H2544&amp;'CTOS FICHA 904946'!I2544</f>
        <v/>
      </c>
      <c r="B2536" s="8">
        <f>+'CTOS FICHA 904946'!A2544</f>
        <v>0</v>
      </c>
      <c r="C2536" s="8">
        <f>+'CTOS FICHA 904946'!B2544</f>
        <v>0</v>
      </c>
      <c r="D2536" s="8">
        <f>+'CTOS FICHA 904946'!P2544</f>
        <v>0</v>
      </c>
      <c r="E2536" t="str">
        <f>'CTOS FICHA 904664'!C2537&amp;'CTOS FICHA 904664'!D2537&amp;'CTOS FICHA 904664'!E2537&amp;'CTOS FICHA 904664'!F2537&amp;'CTOS FICHA 904664'!G2537&amp;'CTOS FICHA 904664'!H2537&amp;'CTOS FICHA 904664'!I2537&amp;'CTOS FICHA 904664'!Q2537</f>
        <v/>
      </c>
      <c r="F2536" s="8">
        <f>+'CTOS FICHA 904664'!A2537</f>
        <v>0</v>
      </c>
      <c r="G2536" s="8">
        <f>+'CTOS FICHA 904664'!B2537</f>
        <v>0</v>
      </c>
      <c r="H2536" s="8">
        <f>+'CTOS FICHA 904664'!P2537</f>
        <v>0</v>
      </c>
    </row>
    <row r="2537" spans="1:8">
      <c r="A2537" t="str">
        <f>'CTOS FICHA 904946'!C2545&amp;'CTOS FICHA 904946'!D2545&amp;'CTOS FICHA 904946'!E2545&amp;'CTOS FICHA 904946'!F2545&amp;'CTOS FICHA 904946'!G2545&amp;'CTOS FICHA 904946'!H2545&amp;'CTOS FICHA 904946'!I2545</f>
        <v/>
      </c>
      <c r="B2537" s="8">
        <f>+'CTOS FICHA 904946'!A2545</f>
        <v>0</v>
      </c>
      <c r="C2537" s="8">
        <f>+'CTOS FICHA 904946'!B2545</f>
        <v>0</v>
      </c>
      <c r="D2537" s="8">
        <f>+'CTOS FICHA 904946'!P2545</f>
        <v>0</v>
      </c>
      <c r="E2537" t="str">
        <f>'CTOS FICHA 904664'!C2538&amp;'CTOS FICHA 904664'!D2538&amp;'CTOS FICHA 904664'!E2538&amp;'CTOS FICHA 904664'!F2538&amp;'CTOS FICHA 904664'!G2538&amp;'CTOS FICHA 904664'!H2538&amp;'CTOS FICHA 904664'!I2538&amp;'CTOS FICHA 904664'!Q2538</f>
        <v/>
      </c>
      <c r="F2537" s="8">
        <f>+'CTOS FICHA 904664'!A2538</f>
        <v>0</v>
      </c>
      <c r="G2537" s="8">
        <f>+'CTOS FICHA 904664'!B2538</f>
        <v>0</v>
      </c>
      <c r="H2537" s="8">
        <f>+'CTOS FICHA 904664'!P2538</f>
        <v>0</v>
      </c>
    </row>
    <row r="2538" spans="1:8">
      <c r="A2538" t="str">
        <f>'CTOS FICHA 904946'!C2546&amp;'CTOS FICHA 904946'!D2546&amp;'CTOS FICHA 904946'!E2546&amp;'CTOS FICHA 904946'!F2546&amp;'CTOS FICHA 904946'!G2546&amp;'CTOS FICHA 904946'!H2546&amp;'CTOS FICHA 904946'!I2546</f>
        <v/>
      </c>
      <c r="B2538" s="8">
        <f>+'CTOS FICHA 904946'!A2546</f>
        <v>0</v>
      </c>
      <c r="C2538" s="8">
        <f>+'CTOS FICHA 904946'!B2546</f>
        <v>0</v>
      </c>
      <c r="D2538" s="8">
        <f>+'CTOS FICHA 904946'!P2546</f>
        <v>0</v>
      </c>
      <c r="E2538" t="str">
        <f>'CTOS FICHA 904664'!C2539&amp;'CTOS FICHA 904664'!D2539&amp;'CTOS FICHA 904664'!E2539&amp;'CTOS FICHA 904664'!F2539&amp;'CTOS FICHA 904664'!G2539&amp;'CTOS FICHA 904664'!H2539&amp;'CTOS FICHA 904664'!I2539&amp;'CTOS FICHA 904664'!Q2539</f>
        <v/>
      </c>
      <c r="F2538" s="8">
        <f>+'CTOS FICHA 904664'!A2539</f>
        <v>0</v>
      </c>
      <c r="G2538" s="8">
        <f>+'CTOS FICHA 904664'!B2539</f>
        <v>0</v>
      </c>
      <c r="H2538" s="8">
        <f>+'CTOS FICHA 904664'!P2539</f>
        <v>0</v>
      </c>
    </row>
    <row r="2539" spans="1:8">
      <c r="A2539" t="str">
        <f>'CTOS FICHA 904946'!C2547&amp;'CTOS FICHA 904946'!D2547&amp;'CTOS FICHA 904946'!E2547&amp;'CTOS FICHA 904946'!F2547&amp;'CTOS FICHA 904946'!G2547&amp;'CTOS FICHA 904946'!H2547&amp;'CTOS FICHA 904946'!I2547</f>
        <v/>
      </c>
      <c r="B2539" s="8">
        <f>+'CTOS FICHA 904946'!A2547</f>
        <v>0</v>
      </c>
      <c r="C2539" s="8">
        <f>+'CTOS FICHA 904946'!B2547</f>
        <v>0</v>
      </c>
      <c r="D2539" s="8">
        <f>+'CTOS FICHA 904946'!P2547</f>
        <v>0</v>
      </c>
      <c r="E2539" t="str">
        <f>'CTOS FICHA 904664'!C2540&amp;'CTOS FICHA 904664'!D2540&amp;'CTOS FICHA 904664'!E2540&amp;'CTOS FICHA 904664'!F2540&amp;'CTOS FICHA 904664'!G2540&amp;'CTOS FICHA 904664'!H2540&amp;'CTOS FICHA 904664'!I2540&amp;'CTOS FICHA 904664'!Q2540</f>
        <v/>
      </c>
      <c r="F2539" s="8">
        <f>+'CTOS FICHA 904664'!A2540</f>
        <v>0</v>
      </c>
      <c r="G2539" s="8">
        <f>+'CTOS FICHA 904664'!B2540</f>
        <v>0</v>
      </c>
      <c r="H2539" s="8">
        <f>+'CTOS FICHA 904664'!P2540</f>
        <v>0</v>
      </c>
    </row>
    <row r="2540" spans="1:8">
      <c r="A2540" t="str">
        <f>'CTOS FICHA 904946'!C2548&amp;'CTOS FICHA 904946'!D2548&amp;'CTOS FICHA 904946'!E2548&amp;'CTOS FICHA 904946'!F2548&amp;'CTOS FICHA 904946'!G2548&amp;'CTOS FICHA 904946'!H2548&amp;'CTOS FICHA 904946'!I2548</f>
        <v/>
      </c>
      <c r="B2540" s="8">
        <f>+'CTOS FICHA 904946'!A2548</f>
        <v>0</v>
      </c>
      <c r="C2540" s="8">
        <f>+'CTOS FICHA 904946'!B2548</f>
        <v>0</v>
      </c>
      <c r="D2540" s="8">
        <f>+'CTOS FICHA 904946'!P2548</f>
        <v>0</v>
      </c>
      <c r="E2540" t="str">
        <f>'CTOS FICHA 904664'!C2541&amp;'CTOS FICHA 904664'!D2541&amp;'CTOS FICHA 904664'!E2541&amp;'CTOS FICHA 904664'!F2541&amp;'CTOS FICHA 904664'!G2541&amp;'CTOS FICHA 904664'!H2541&amp;'CTOS FICHA 904664'!I2541&amp;'CTOS FICHA 904664'!Q2541</f>
        <v/>
      </c>
      <c r="F2540" s="8">
        <f>+'CTOS FICHA 904664'!A2541</f>
        <v>0</v>
      </c>
      <c r="G2540" s="8">
        <f>+'CTOS FICHA 904664'!B2541</f>
        <v>0</v>
      </c>
      <c r="H2540" s="8">
        <f>+'CTOS FICHA 904664'!P2541</f>
        <v>0</v>
      </c>
    </row>
    <row r="2541" spans="1:8">
      <c r="A2541" t="str">
        <f>'CTOS FICHA 904946'!C2549&amp;'CTOS FICHA 904946'!D2549&amp;'CTOS FICHA 904946'!E2549&amp;'CTOS FICHA 904946'!F2549&amp;'CTOS FICHA 904946'!G2549&amp;'CTOS FICHA 904946'!H2549&amp;'CTOS FICHA 904946'!I2549</f>
        <v/>
      </c>
      <c r="B2541" s="8">
        <f>+'CTOS FICHA 904946'!A2549</f>
        <v>0</v>
      </c>
      <c r="C2541" s="8">
        <f>+'CTOS FICHA 904946'!B2549</f>
        <v>0</v>
      </c>
      <c r="D2541" s="8">
        <f>+'CTOS FICHA 904946'!P2549</f>
        <v>0</v>
      </c>
      <c r="E2541" t="str">
        <f>'CTOS FICHA 904664'!C2542&amp;'CTOS FICHA 904664'!D2542&amp;'CTOS FICHA 904664'!E2542&amp;'CTOS FICHA 904664'!F2542&amp;'CTOS FICHA 904664'!G2542&amp;'CTOS FICHA 904664'!H2542&amp;'CTOS FICHA 904664'!I2542&amp;'CTOS FICHA 904664'!Q2542</f>
        <v/>
      </c>
      <c r="F2541" s="8">
        <f>+'CTOS FICHA 904664'!A2542</f>
        <v>0</v>
      </c>
      <c r="G2541" s="8">
        <f>+'CTOS FICHA 904664'!B2542</f>
        <v>0</v>
      </c>
      <c r="H2541" s="8">
        <f>+'CTOS FICHA 904664'!P2542</f>
        <v>0</v>
      </c>
    </row>
    <row r="2542" spans="1:8">
      <c r="A2542" t="str">
        <f>'CTOS FICHA 904946'!C2550&amp;'CTOS FICHA 904946'!D2550&amp;'CTOS FICHA 904946'!E2550&amp;'CTOS FICHA 904946'!F2550&amp;'CTOS FICHA 904946'!G2550&amp;'CTOS FICHA 904946'!H2550&amp;'CTOS FICHA 904946'!I2550</f>
        <v/>
      </c>
      <c r="B2542" s="8">
        <f>+'CTOS FICHA 904946'!A2550</f>
        <v>0</v>
      </c>
      <c r="C2542" s="8">
        <f>+'CTOS FICHA 904946'!B2550</f>
        <v>0</v>
      </c>
      <c r="D2542" s="8">
        <f>+'CTOS FICHA 904946'!P2550</f>
        <v>0</v>
      </c>
      <c r="E2542" t="str">
        <f>'CTOS FICHA 904664'!C2543&amp;'CTOS FICHA 904664'!D2543&amp;'CTOS FICHA 904664'!E2543&amp;'CTOS FICHA 904664'!F2543&amp;'CTOS FICHA 904664'!G2543&amp;'CTOS FICHA 904664'!H2543&amp;'CTOS FICHA 904664'!I2543&amp;'CTOS FICHA 904664'!Q2543</f>
        <v/>
      </c>
      <c r="F2542" s="8">
        <f>+'CTOS FICHA 904664'!A2543</f>
        <v>0</v>
      </c>
      <c r="G2542" s="8">
        <f>+'CTOS FICHA 904664'!B2543</f>
        <v>0</v>
      </c>
      <c r="H2542" s="8">
        <f>+'CTOS FICHA 904664'!P2543</f>
        <v>0</v>
      </c>
    </row>
    <row r="2543" spans="1:8">
      <c r="A2543" t="str">
        <f>'CTOS FICHA 904946'!C2551&amp;'CTOS FICHA 904946'!D2551&amp;'CTOS FICHA 904946'!E2551&amp;'CTOS FICHA 904946'!F2551&amp;'CTOS FICHA 904946'!G2551&amp;'CTOS FICHA 904946'!H2551&amp;'CTOS FICHA 904946'!I2551</f>
        <v/>
      </c>
      <c r="B2543" s="8">
        <f>+'CTOS FICHA 904946'!A2551</f>
        <v>0</v>
      </c>
      <c r="C2543" s="8">
        <f>+'CTOS FICHA 904946'!B2551</f>
        <v>0</v>
      </c>
      <c r="D2543" s="8">
        <f>+'CTOS FICHA 904946'!P2551</f>
        <v>0</v>
      </c>
      <c r="E2543" t="str">
        <f>'CTOS FICHA 904664'!C2544&amp;'CTOS FICHA 904664'!D2544&amp;'CTOS FICHA 904664'!E2544&amp;'CTOS FICHA 904664'!F2544&amp;'CTOS FICHA 904664'!G2544&amp;'CTOS FICHA 904664'!H2544&amp;'CTOS FICHA 904664'!I2544&amp;'CTOS FICHA 904664'!Q2544</f>
        <v/>
      </c>
      <c r="F2543" s="8">
        <f>+'CTOS FICHA 904664'!A2544</f>
        <v>0</v>
      </c>
      <c r="G2543" s="8">
        <f>+'CTOS FICHA 904664'!B2544</f>
        <v>0</v>
      </c>
      <c r="H2543" s="8">
        <f>+'CTOS FICHA 904664'!P2544</f>
        <v>0</v>
      </c>
    </row>
    <row r="2544" spans="1:8">
      <c r="A2544" t="str">
        <f>'CTOS FICHA 904946'!C2552&amp;'CTOS FICHA 904946'!D2552&amp;'CTOS FICHA 904946'!E2552&amp;'CTOS FICHA 904946'!F2552&amp;'CTOS FICHA 904946'!G2552&amp;'CTOS FICHA 904946'!H2552&amp;'CTOS FICHA 904946'!I2552</f>
        <v/>
      </c>
      <c r="B2544" s="8">
        <f>+'CTOS FICHA 904946'!A2552</f>
        <v>0</v>
      </c>
      <c r="C2544" s="8">
        <f>+'CTOS FICHA 904946'!B2552</f>
        <v>0</v>
      </c>
      <c r="D2544" s="8">
        <f>+'CTOS FICHA 904946'!P2552</f>
        <v>0</v>
      </c>
      <c r="E2544" t="str">
        <f>'CTOS FICHA 904664'!C2545&amp;'CTOS FICHA 904664'!D2545&amp;'CTOS FICHA 904664'!E2545&amp;'CTOS FICHA 904664'!F2545&amp;'CTOS FICHA 904664'!G2545&amp;'CTOS FICHA 904664'!H2545&amp;'CTOS FICHA 904664'!I2545&amp;'CTOS FICHA 904664'!Q2545</f>
        <v/>
      </c>
      <c r="F2544" s="8">
        <f>+'CTOS FICHA 904664'!A2545</f>
        <v>0</v>
      </c>
      <c r="G2544" s="8">
        <f>+'CTOS FICHA 904664'!B2545</f>
        <v>0</v>
      </c>
      <c r="H2544" s="8">
        <f>+'CTOS FICHA 904664'!P2545</f>
        <v>0</v>
      </c>
    </row>
    <row r="2545" spans="1:8">
      <c r="A2545" t="str">
        <f>'CTOS FICHA 904946'!C2553&amp;'CTOS FICHA 904946'!D2553&amp;'CTOS FICHA 904946'!E2553&amp;'CTOS FICHA 904946'!F2553&amp;'CTOS FICHA 904946'!G2553&amp;'CTOS FICHA 904946'!H2553&amp;'CTOS FICHA 904946'!I2553</f>
        <v/>
      </c>
      <c r="B2545" s="8">
        <f>+'CTOS FICHA 904946'!A2553</f>
        <v>0</v>
      </c>
      <c r="C2545" s="8">
        <f>+'CTOS FICHA 904946'!B2553</f>
        <v>0</v>
      </c>
      <c r="D2545" s="8">
        <f>+'CTOS FICHA 904946'!P2553</f>
        <v>0</v>
      </c>
      <c r="E2545" t="str">
        <f>'CTOS FICHA 904664'!C2546&amp;'CTOS FICHA 904664'!D2546&amp;'CTOS FICHA 904664'!E2546&amp;'CTOS FICHA 904664'!F2546&amp;'CTOS FICHA 904664'!G2546&amp;'CTOS FICHA 904664'!H2546&amp;'CTOS FICHA 904664'!I2546&amp;'CTOS FICHA 904664'!Q2546</f>
        <v/>
      </c>
      <c r="F2545" s="8">
        <f>+'CTOS FICHA 904664'!A2546</f>
        <v>0</v>
      </c>
      <c r="G2545" s="8">
        <f>+'CTOS FICHA 904664'!B2546</f>
        <v>0</v>
      </c>
      <c r="H2545" s="8">
        <f>+'CTOS FICHA 904664'!P2546</f>
        <v>0</v>
      </c>
    </row>
    <row r="2546" spans="1:8">
      <c r="A2546" t="str">
        <f>'CTOS FICHA 904946'!C2554&amp;'CTOS FICHA 904946'!D2554&amp;'CTOS FICHA 904946'!E2554&amp;'CTOS FICHA 904946'!F2554&amp;'CTOS FICHA 904946'!G2554&amp;'CTOS FICHA 904946'!H2554&amp;'CTOS FICHA 904946'!I2554</f>
        <v/>
      </c>
      <c r="B2546" s="8">
        <f>+'CTOS FICHA 904946'!A2554</f>
        <v>0</v>
      </c>
      <c r="C2546" s="8">
        <f>+'CTOS FICHA 904946'!B2554</f>
        <v>0</v>
      </c>
      <c r="D2546" s="8">
        <f>+'CTOS FICHA 904946'!P2554</f>
        <v>0</v>
      </c>
      <c r="E2546" t="str">
        <f>'CTOS FICHA 904664'!C2547&amp;'CTOS FICHA 904664'!D2547&amp;'CTOS FICHA 904664'!E2547&amp;'CTOS FICHA 904664'!F2547&amp;'CTOS FICHA 904664'!G2547&amp;'CTOS FICHA 904664'!H2547&amp;'CTOS FICHA 904664'!I2547&amp;'CTOS FICHA 904664'!Q2547</f>
        <v/>
      </c>
      <c r="F2546" s="8">
        <f>+'CTOS FICHA 904664'!A2547</f>
        <v>0</v>
      </c>
      <c r="G2546" s="8">
        <f>+'CTOS FICHA 904664'!B2547</f>
        <v>0</v>
      </c>
      <c r="H2546" s="8">
        <f>+'CTOS FICHA 904664'!P2547</f>
        <v>0</v>
      </c>
    </row>
    <row r="2547" spans="1:8">
      <c r="A2547" t="str">
        <f>'CTOS FICHA 904946'!C2555&amp;'CTOS FICHA 904946'!D2555&amp;'CTOS FICHA 904946'!E2555&amp;'CTOS FICHA 904946'!F2555&amp;'CTOS FICHA 904946'!G2555&amp;'CTOS FICHA 904946'!H2555&amp;'CTOS FICHA 904946'!I2555</f>
        <v/>
      </c>
      <c r="B2547" s="8">
        <f>+'CTOS FICHA 904946'!A2555</f>
        <v>0</v>
      </c>
      <c r="C2547" s="8">
        <f>+'CTOS FICHA 904946'!B2555</f>
        <v>0</v>
      </c>
      <c r="D2547" s="8">
        <f>+'CTOS FICHA 904946'!P2555</f>
        <v>0</v>
      </c>
      <c r="E2547" t="str">
        <f>'CTOS FICHA 904664'!C2548&amp;'CTOS FICHA 904664'!D2548&amp;'CTOS FICHA 904664'!E2548&amp;'CTOS FICHA 904664'!F2548&amp;'CTOS FICHA 904664'!G2548&amp;'CTOS FICHA 904664'!H2548&amp;'CTOS FICHA 904664'!I2548&amp;'CTOS FICHA 904664'!Q2548</f>
        <v/>
      </c>
      <c r="F2547" s="8">
        <f>+'CTOS FICHA 904664'!A2548</f>
        <v>0</v>
      </c>
      <c r="G2547" s="8">
        <f>+'CTOS FICHA 904664'!B2548</f>
        <v>0</v>
      </c>
      <c r="H2547" s="8">
        <f>+'CTOS FICHA 904664'!P2548</f>
        <v>0</v>
      </c>
    </row>
    <row r="2548" spans="1:8">
      <c r="A2548" t="str">
        <f>'CTOS FICHA 904946'!C2556&amp;'CTOS FICHA 904946'!D2556&amp;'CTOS FICHA 904946'!E2556&amp;'CTOS FICHA 904946'!F2556&amp;'CTOS FICHA 904946'!G2556&amp;'CTOS FICHA 904946'!H2556&amp;'CTOS FICHA 904946'!I2556</f>
        <v/>
      </c>
      <c r="B2548" s="8">
        <f>+'CTOS FICHA 904946'!A2556</f>
        <v>0</v>
      </c>
      <c r="C2548" s="8">
        <f>+'CTOS FICHA 904946'!B2556</f>
        <v>0</v>
      </c>
      <c r="D2548" s="8">
        <f>+'CTOS FICHA 904946'!P2556</f>
        <v>0</v>
      </c>
      <c r="E2548" t="str">
        <f>'CTOS FICHA 904664'!C2549&amp;'CTOS FICHA 904664'!D2549&amp;'CTOS FICHA 904664'!E2549&amp;'CTOS FICHA 904664'!F2549&amp;'CTOS FICHA 904664'!G2549&amp;'CTOS FICHA 904664'!H2549&amp;'CTOS FICHA 904664'!I2549&amp;'CTOS FICHA 904664'!Q2549</f>
        <v/>
      </c>
      <c r="F2548" s="8">
        <f>+'CTOS FICHA 904664'!A2549</f>
        <v>0</v>
      </c>
      <c r="G2548" s="8">
        <f>+'CTOS FICHA 904664'!B2549</f>
        <v>0</v>
      </c>
      <c r="H2548" s="8">
        <f>+'CTOS FICHA 904664'!P2549</f>
        <v>0</v>
      </c>
    </row>
    <row r="2549" spans="1:8">
      <c r="A2549" t="str">
        <f>'CTOS FICHA 904946'!C2557&amp;'CTOS FICHA 904946'!D2557&amp;'CTOS FICHA 904946'!E2557&amp;'CTOS FICHA 904946'!F2557&amp;'CTOS FICHA 904946'!G2557&amp;'CTOS FICHA 904946'!H2557&amp;'CTOS FICHA 904946'!I2557</f>
        <v/>
      </c>
      <c r="B2549" s="8">
        <f>+'CTOS FICHA 904946'!A2557</f>
        <v>0</v>
      </c>
      <c r="C2549" s="8">
        <f>+'CTOS FICHA 904946'!B2557</f>
        <v>0</v>
      </c>
      <c r="D2549" s="8">
        <f>+'CTOS FICHA 904946'!P2557</f>
        <v>0</v>
      </c>
      <c r="E2549" t="str">
        <f>'CTOS FICHA 904664'!C2550&amp;'CTOS FICHA 904664'!D2550&amp;'CTOS FICHA 904664'!E2550&amp;'CTOS FICHA 904664'!F2550&amp;'CTOS FICHA 904664'!G2550&amp;'CTOS FICHA 904664'!H2550&amp;'CTOS FICHA 904664'!I2550&amp;'CTOS FICHA 904664'!Q2550</f>
        <v/>
      </c>
      <c r="F2549" s="8">
        <f>+'CTOS FICHA 904664'!A2550</f>
        <v>0</v>
      </c>
      <c r="G2549" s="8">
        <f>+'CTOS FICHA 904664'!B2550</f>
        <v>0</v>
      </c>
      <c r="H2549" s="8">
        <f>+'CTOS FICHA 904664'!P2550</f>
        <v>0</v>
      </c>
    </row>
    <row r="2550" spans="1:8">
      <c r="A2550" t="str">
        <f>'CTOS FICHA 904946'!C2558&amp;'CTOS FICHA 904946'!D2558&amp;'CTOS FICHA 904946'!E2558&amp;'CTOS FICHA 904946'!F2558&amp;'CTOS FICHA 904946'!G2558&amp;'CTOS FICHA 904946'!H2558&amp;'CTOS FICHA 904946'!I2558</f>
        <v/>
      </c>
      <c r="B2550" s="8">
        <f>+'CTOS FICHA 904946'!A2558</f>
        <v>0</v>
      </c>
      <c r="C2550" s="8">
        <f>+'CTOS FICHA 904946'!B2558</f>
        <v>0</v>
      </c>
      <c r="D2550" s="8">
        <f>+'CTOS FICHA 904946'!P2558</f>
        <v>0</v>
      </c>
      <c r="E2550" t="str">
        <f>'CTOS FICHA 904664'!C2551&amp;'CTOS FICHA 904664'!D2551&amp;'CTOS FICHA 904664'!E2551&amp;'CTOS FICHA 904664'!F2551&amp;'CTOS FICHA 904664'!G2551&amp;'CTOS FICHA 904664'!H2551&amp;'CTOS FICHA 904664'!I2551&amp;'CTOS FICHA 904664'!Q2551</f>
        <v/>
      </c>
      <c r="F2550" s="8">
        <f>+'CTOS FICHA 904664'!A2551</f>
        <v>0</v>
      </c>
      <c r="G2550" s="8">
        <f>+'CTOS FICHA 904664'!B2551</f>
        <v>0</v>
      </c>
      <c r="H2550" s="8">
        <f>+'CTOS FICHA 904664'!P2551</f>
        <v>0</v>
      </c>
    </row>
    <row r="2551" spans="1:8">
      <c r="A2551" t="str">
        <f>'CTOS FICHA 904946'!C2559&amp;'CTOS FICHA 904946'!D2559&amp;'CTOS FICHA 904946'!E2559&amp;'CTOS FICHA 904946'!F2559&amp;'CTOS FICHA 904946'!G2559&amp;'CTOS FICHA 904946'!H2559&amp;'CTOS FICHA 904946'!I2559</f>
        <v/>
      </c>
      <c r="B2551" s="8">
        <f>+'CTOS FICHA 904946'!A2559</f>
        <v>0</v>
      </c>
      <c r="C2551" s="8">
        <f>+'CTOS FICHA 904946'!B2559</f>
        <v>0</v>
      </c>
      <c r="D2551" s="8">
        <f>+'CTOS FICHA 904946'!P2559</f>
        <v>0</v>
      </c>
      <c r="E2551" t="str">
        <f>'CTOS FICHA 904664'!C2552&amp;'CTOS FICHA 904664'!D2552&amp;'CTOS FICHA 904664'!E2552&amp;'CTOS FICHA 904664'!F2552&amp;'CTOS FICHA 904664'!G2552&amp;'CTOS FICHA 904664'!H2552&amp;'CTOS FICHA 904664'!I2552&amp;'CTOS FICHA 904664'!Q2552</f>
        <v/>
      </c>
      <c r="F2551" s="8">
        <f>+'CTOS FICHA 904664'!A2552</f>
        <v>0</v>
      </c>
      <c r="G2551" s="8">
        <f>+'CTOS FICHA 904664'!B2552</f>
        <v>0</v>
      </c>
      <c r="H2551" s="8">
        <f>+'CTOS FICHA 904664'!P2552</f>
        <v>0</v>
      </c>
    </row>
    <row r="2552" spans="1:8">
      <c r="A2552" t="str">
        <f>'CTOS FICHA 904946'!C2560&amp;'CTOS FICHA 904946'!D2560&amp;'CTOS FICHA 904946'!E2560&amp;'CTOS FICHA 904946'!F2560&amp;'CTOS FICHA 904946'!G2560&amp;'CTOS FICHA 904946'!H2560&amp;'CTOS FICHA 904946'!I2560</f>
        <v/>
      </c>
      <c r="B2552" s="8">
        <f>+'CTOS FICHA 904946'!A2560</f>
        <v>0</v>
      </c>
      <c r="C2552" s="8">
        <f>+'CTOS FICHA 904946'!B2560</f>
        <v>0</v>
      </c>
      <c r="D2552" s="8">
        <f>+'CTOS FICHA 904946'!P2560</f>
        <v>0</v>
      </c>
      <c r="E2552" t="str">
        <f>'CTOS FICHA 904664'!C2553&amp;'CTOS FICHA 904664'!D2553&amp;'CTOS FICHA 904664'!E2553&amp;'CTOS FICHA 904664'!F2553&amp;'CTOS FICHA 904664'!G2553&amp;'CTOS FICHA 904664'!H2553&amp;'CTOS FICHA 904664'!I2553&amp;'CTOS FICHA 904664'!Q2553</f>
        <v/>
      </c>
      <c r="F2552" s="8">
        <f>+'CTOS FICHA 904664'!A2553</f>
        <v>0</v>
      </c>
      <c r="G2552" s="8">
        <f>+'CTOS FICHA 904664'!B2553</f>
        <v>0</v>
      </c>
      <c r="H2552" s="8">
        <f>+'CTOS FICHA 904664'!P2553</f>
        <v>0</v>
      </c>
    </row>
    <row r="2553" spans="1:8">
      <c r="A2553" t="str">
        <f>'CTOS FICHA 904946'!C2561&amp;'CTOS FICHA 904946'!D2561&amp;'CTOS FICHA 904946'!E2561&amp;'CTOS FICHA 904946'!F2561&amp;'CTOS FICHA 904946'!G2561&amp;'CTOS FICHA 904946'!H2561&amp;'CTOS FICHA 904946'!I2561</f>
        <v/>
      </c>
      <c r="B2553" s="8">
        <f>+'CTOS FICHA 904946'!A2561</f>
        <v>0</v>
      </c>
      <c r="C2553" s="8">
        <f>+'CTOS FICHA 904946'!B2561</f>
        <v>0</v>
      </c>
      <c r="D2553" s="8">
        <f>+'CTOS FICHA 904946'!P2561</f>
        <v>0</v>
      </c>
      <c r="E2553" t="str">
        <f>'CTOS FICHA 904664'!C2554&amp;'CTOS FICHA 904664'!D2554&amp;'CTOS FICHA 904664'!E2554&amp;'CTOS FICHA 904664'!F2554&amp;'CTOS FICHA 904664'!G2554&amp;'CTOS FICHA 904664'!H2554&amp;'CTOS FICHA 904664'!I2554&amp;'CTOS FICHA 904664'!Q2554</f>
        <v/>
      </c>
      <c r="F2553" s="8">
        <f>+'CTOS FICHA 904664'!A2554</f>
        <v>0</v>
      </c>
      <c r="G2553" s="8">
        <f>+'CTOS FICHA 904664'!B2554</f>
        <v>0</v>
      </c>
      <c r="H2553" s="8">
        <f>+'CTOS FICHA 904664'!P2554</f>
        <v>0</v>
      </c>
    </row>
    <row r="2554" spans="1:8">
      <c r="A2554" t="str">
        <f>'CTOS FICHA 904946'!C2562&amp;'CTOS FICHA 904946'!D2562&amp;'CTOS FICHA 904946'!E2562&amp;'CTOS FICHA 904946'!F2562&amp;'CTOS FICHA 904946'!G2562&amp;'CTOS FICHA 904946'!H2562&amp;'CTOS FICHA 904946'!I2562</f>
        <v/>
      </c>
      <c r="B2554" s="8">
        <f>+'CTOS FICHA 904946'!A2562</f>
        <v>0</v>
      </c>
      <c r="C2554" s="8">
        <f>+'CTOS FICHA 904946'!B2562</f>
        <v>0</v>
      </c>
      <c r="D2554" s="8">
        <f>+'CTOS FICHA 904946'!P2562</f>
        <v>0</v>
      </c>
      <c r="E2554" t="str">
        <f>'CTOS FICHA 904664'!C2555&amp;'CTOS FICHA 904664'!D2555&amp;'CTOS FICHA 904664'!E2555&amp;'CTOS FICHA 904664'!F2555&amp;'CTOS FICHA 904664'!G2555&amp;'CTOS FICHA 904664'!H2555&amp;'CTOS FICHA 904664'!I2555&amp;'CTOS FICHA 904664'!Q2555</f>
        <v/>
      </c>
      <c r="F2554" s="8">
        <f>+'CTOS FICHA 904664'!A2555</f>
        <v>0</v>
      </c>
      <c r="G2554" s="8">
        <f>+'CTOS FICHA 904664'!B2555</f>
        <v>0</v>
      </c>
      <c r="H2554" s="8">
        <f>+'CTOS FICHA 904664'!P2555</f>
        <v>0</v>
      </c>
    </row>
    <row r="2555" spans="1:8">
      <c r="A2555" t="str">
        <f>'CTOS FICHA 904946'!C2563&amp;'CTOS FICHA 904946'!D2563&amp;'CTOS FICHA 904946'!E2563&amp;'CTOS FICHA 904946'!F2563&amp;'CTOS FICHA 904946'!G2563&amp;'CTOS FICHA 904946'!H2563&amp;'CTOS FICHA 904946'!I2563</f>
        <v/>
      </c>
      <c r="B2555" s="8">
        <f>+'CTOS FICHA 904946'!A2563</f>
        <v>0</v>
      </c>
      <c r="C2555" s="8">
        <f>+'CTOS FICHA 904946'!B2563</f>
        <v>0</v>
      </c>
      <c r="D2555" s="8">
        <f>+'CTOS FICHA 904946'!P2563</f>
        <v>0</v>
      </c>
      <c r="E2555" t="str">
        <f>'CTOS FICHA 904664'!C2556&amp;'CTOS FICHA 904664'!D2556&amp;'CTOS FICHA 904664'!E2556&amp;'CTOS FICHA 904664'!F2556&amp;'CTOS FICHA 904664'!G2556&amp;'CTOS FICHA 904664'!H2556&amp;'CTOS FICHA 904664'!I2556&amp;'CTOS FICHA 904664'!Q2556</f>
        <v/>
      </c>
      <c r="F2555" s="8">
        <f>+'CTOS FICHA 904664'!A2556</f>
        <v>0</v>
      </c>
      <c r="G2555" s="8">
        <f>+'CTOS FICHA 904664'!B2556</f>
        <v>0</v>
      </c>
      <c r="H2555" s="8">
        <f>+'CTOS FICHA 904664'!P2556</f>
        <v>0</v>
      </c>
    </row>
    <row r="2556" spans="1:8">
      <c r="A2556" t="str">
        <f>'CTOS FICHA 904946'!C2564&amp;'CTOS FICHA 904946'!D2564&amp;'CTOS FICHA 904946'!E2564&amp;'CTOS FICHA 904946'!F2564&amp;'CTOS FICHA 904946'!G2564&amp;'CTOS FICHA 904946'!H2564&amp;'CTOS FICHA 904946'!I2564</f>
        <v/>
      </c>
      <c r="B2556" s="8">
        <f>+'CTOS FICHA 904946'!A2564</f>
        <v>0</v>
      </c>
      <c r="C2556" s="8">
        <f>+'CTOS FICHA 904946'!B2564</f>
        <v>0</v>
      </c>
      <c r="D2556" s="8">
        <f>+'CTOS FICHA 904946'!P2564</f>
        <v>0</v>
      </c>
      <c r="E2556" t="str">
        <f>'CTOS FICHA 904664'!C2557&amp;'CTOS FICHA 904664'!D2557&amp;'CTOS FICHA 904664'!E2557&amp;'CTOS FICHA 904664'!F2557&amp;'CTOS FICHA 904664'!G2557&amp;'CTOS FICHA 904664'!H2557&amp;'CTOS FICHA 904664'!I2557&amp;'CTOS FICHA 904664'!Q2557</f>
        <v/>
      </c>
      <c r="F2556" s="8">
        <f>+'CTOS FICHA 904664'!A2557</f>
        <v>0</v>
      </c>
      <c r="G2556" s="8">
        <f>+'CTOS FICHA 904664'!B2557</f>
        <v>0</v>
      </c>
      <c r="H2556" s="8">
        <f>+'CTOS FICHA 904664'!P2557</f>
        <v>0</v>
      </c>
    </row>
    <row r="2557" spans="1:8">
      <c r="A2557" t="str">
        <f>'CTOS FICHA 904946'!C2565&amp;'CTOS FICHA 904946'!D2565&amp;'CTOS FICHA 904946'!E2565&amp;'CTOS FICHA 904946'!F2565&amp;'CTOS FICHA 904946'!G2565&amp;'CTOS FICHA 904946'!H2565&amp;'CTOS FICHA 904946'!I2565</f>
        <v/>
      </c>
      <c r="B2557" s="8">
        <f>+'CTOS FICHA 904946'!A2565</f>
        <v>0</v>
      </c>
      <c r="C2557" s="8">
        <f>+'CTOS FICHA 904946'!B2565</f>
        <v>0</v>
      </c>
      <c r="D2557" s="8">
        <f>+'CTOS FICHA 904946'!P2565</f>
        <v>0</v>
      </c>
      <c r="E2557" t="str">
        <f>'CTOS FICHA 904664'!C2558&amp;'CTOS FICHA 904664'!D2558&amp;'CTOS FICHA 904664'!E2558&amp;'CTOS FICHA 904664'!F2558&amp;'CTOS FICHA 904664'!G2558&amp;'CTOS FICHA 904664'!H2558&amp;'CTOS FICHA 904664'!I2558&amp;'CTOS FICHA 904664'!Q2558</f>
        <v/>
      </c>
      <c r="F2557" s="8">
        <f>+'CTOS FICHA 904664'!A2558</f>
        <v>0</v>
      </c>
      <c r="G2557" s="8">
        <f>+'CTOS FICHA 904664'!B2558</f>
        <v>0</v>
      </c>
      <c r="H2557" s="8">
        <f>+'CTOS FICHA 904664'!P2558</f>
        <v>0</v>
      </c>
    </row>
    <row r="2558" spans="1:8">
      <c r="A2558" t="str">
        <f>'CTOS FICHA 904946'!C2566&amp;'CTOS FICHA 904946'!D2566&amp;'CTOS FICHA 904946'!E2566&amp;'CTOS FICHA 904946'!F2566&amp;'CTOS FICHA 904946'!G2566&amp;'CTOS FICHA 904946'!H2566&amp;'CTOS FICHA 904946'!I2566</f>
        <v/>
      </c>
      <c r="B2558" s="8">
        <f>+'CTOS FICHA 904946'!A2566</f>
        <v>0</v>
      </c>
      <c r="C2558" s="8">
        <f>+'CTOS FICHA 904946'!B2566</f>
        <v>0</v>
      </c>
      <c r="D2558" s="8">
        <f>+'CTOS FICHA 904946'!P2566</f>
        <v>0</v>
      </c>
      <c r="E2558" t="str">
        <f>'CTOS FICHA 904664'!C2559&amp;'CTOS FICHA 904664'!D2559&amp;'CTOS FICHA 904664'!E2559&amp;'CTOS FICHA 904664'!F2559&amp;'CTOS FICHA 904664'!G2559&amp;'CTOS FICHA 904664'!H2559&amp;'CTOS FICHA 904664'!I2559&amp;'CTOS FICHA 904664'!Q2559</f>
        <v/>
      </c>
      <c r="F2558" s="8">
        <f>+'CTOS FICHA 904664'!A2559</f>
        <v>0</v>
      </c>
      <c r="G2558" s="8">
        <f>+'CTOS FICHA 904664'!B2559</f>
        <v>0</v>
      </c>
      <c r="H2558" s="8">
        <f>+'CTOS FICHA 904664'!P2559</f>
        <v>0</v>
      </c>
    </row>
    <row r="2559" spans="1:8">
      <c r="A2559" t="str">
        <f>'CTOS FICHA 904946'!C2567&amp;'CTOS FICHA 904946'!D2567&amp;'CTOS FICHA 904946'!E2567&amp;'CTOS FICHA 904946'!F2567&amp;'CTOS FICHA 904946'!G2567&amp;'CTOS FICHA 904946'!H2567&amp;'CTOS FICHA 904946'!I2567</f>
        <v/>
      </c>
      <c r="B2559" s="8">
        <f>+'CTOS FICHA 904946'!A2567</f>
        <v>0</v>
      </c>
      <c r="C2559" s="8">
        <f>+'CTOS FICHA 904946'!B2567</f>
        <v>0</v>
      </c>
      <c r="D2559" s="8">
        <f>+'CTOS FICHA 904946'!P2567</f>
        <v>0</v>
      </c>
      <c r="E2559" t="str">
        <f>'CTOS FICHA 904664'!C2560&amp;'CTOS FICHA 904664'!D2560&amp;'CTOS FICHA 904664'!E2560&amp;'CTOS FICHA 904664'!F2560&amp;'CTOS FICHA 904664'!G2560&amp;'CTOS FICHA 904664'!H2560&amp;'CTOS FICHA 904664'!I2560&amp;'CTOS FICHA 904664'!Q2560</f>
        <v/>
      </c>
      <c r="F2559" s="8">
        <f>+'CTOS FICHA 904664'!A2560</f>
        <v>0</v>
      </c>
      <c r="G2559" s="8">
        <f>+'CTOS FICHA 904664'!B2560</f>
        <v>0</v>
      </c>
      <c r="H2559" s="8">
        <f>+'CTOS FICHA 904664'!P2560</f>
        <v>0</v>
      </c>
    </row>
    <row r="2560" spans="1:8">
      <c r="A2560" t="str">
        <f>'CTOS FICHA 904946'!C2568&amp;'CTOS FICHA 904946'!D2568&amp;'CTOS FICHA 904946'!E2568&amp;'CTOS FICHA 904946'!F2568&amp;'CTOS FICHA 904946'!G2568&amp;'CTOS FICHA 904946'!H2568&amp;'CTOS FICHA 904946'!I2568</f>
        <v/>
      </c>
      <c r="B2560" s="8">
        <f>+'CTOS FICHA 904946'!A2568</f>
        <v>0</v>
      </c>
      <c r="C2560" s="8">
        <f>+'CTOS FICHA 904946'!B2568</f>
        <v>0</v>
      </c>
      <c r="D2560" s="8">
        <f>+'CTOS FICHA 904946'!P2568</f>
        <v>0</v>
      </c>
      <c r="E2560" t="str">
        <f>'CTOS FICHA 904664'!C2561&amp;'CTOS FICHA 904664'!D2561&amp;'CTOS FICHA 904664'!E2561&amp;'CTOS FICHA 904664'!F2561&amp;'CTOS FICHA 904664'!G2561&amp;'CTOS FICHA 904664'!H2561&amp;'CTOS FICHA 904664'!I2561&amp;'CTOS FICHA 904664'!Q2561</f>
        <v/>
      </c>
      <c r="F2560" s="8">
        <f>+'CTOS FICHA 904664'!A2561</f>
        <v>0</v>
      </c>
      <c r="G2560" s="8">
        <f>+'CTOS FICHA 904664'!B2561</f>
        <v>0</v>
      </c>
      <c r="H2560" s="8">
        <f>+'CTOS FICHA 904664'!P2561</f>
        <v>0</v>
      </c>
    </row>
    <row r="2561" spans="1:8">
      <c r="A2561" t="str">
        <f>'CTOS FICHA 904946'!C2569&amp;'CTOS FICHA 904946'!D2569&amp;'CTOS FICHA 904946'!E2569&amp;'CTOS FICHA 904946'!F2569&amp;'CTOS FICHA 904946'!G2569&amp;'CTOS FICHA 904946'!H2569&amp;'CTOS FICHA 904946'!I2569</f>
        <v/>
      </c>
      <c r="B2561" s="8">
        <f>+'CTOS FICHA 904946'!A2569</f>
        <v>0</v>
      </c>
      <c r="C2561" s="8">
        <f>+'CTOS FICHA 904946'!B2569</f>
        <v>0</v>
      </c>
      <c r="D2561" s="8">
        <f>+'CTOS FICHA 904946'!P2569</f>
        <v>0</v>
      </c>
      <c r="E2561" t="str">
        <f>'CTOS FICHA 904664'!C2562&amp;'CTOS FICHA 904664'!D2562&amp;'CTOS FICHA 904664'!E2562&amp;'CTOS FICHA 904664'!F2562&amp;'CTOS FICHA 904664'!G2562&amp;'CTOS FICHA 904664'!H2562&amp;'CTOS FICHA 904664'!I2562&amp;'CTOS FICHA 904664'!Q2562</f>
        <v/>
      </c>
      <c r="F2561" s="8">
        <f>+'CTOS FICHA 904664'!A2562</f>
        <v>0</v>
      </c>
      <c r="G2561" s="8">
        <f>+'CTOS FICHA 904664'!B2562</f>
        <v>0</v>
      </c>
      <c r="H2561" s="8">
        <f>+'CTOS FICHA 904664'!P2562</f>
        <v>0</v>
      </c>
    </row>
    <row r="2562" spans="1:8">
      <c r="A2562" t="str">
        <f>'CTOS FICHA 904946'!C2570&amp;'CTOS FICHA 904946'!D2570&amp;'CTOS FICHA 904946'!E2570&amp;'CTOS FICHA 904946'!F2570&amp;'CTOS FICHA 904946'!G2570&amp;'CTOS FICHA 904946'!H2570&amp;'CTOS FICHA 904946'!I2570</f>
        <v/>
      </c>
      <c r="B2562" s="8">
        <f>+'CTOS FICHA 904946'!A2570</f>
        <v>0</v>
      </c>
      <c r="C2562" s="8">
        <f>+'CTOS FICHA 904946'!B2570</f>
        <v>0</v>
      </c>
      <c r="D2562" s="8">
        <f>+'CTOS FICHA 904946'!P2570</f>
        <v>0</v>
      </c>
      <c r="E2562" t="str">
        <f>'CTOS FICHA 904664'!C2563&amp;'CTOS FICHA 904664'!D2563&amp;'CTOS FICHA 904664'!E2563&amp;'CTOS FICHA 904664'!F2563&amp;'CTOS FICHA 904664'!G2563&amp;'CTOS FICHA 904664'!H2563&amp;'CTOS FICHA 904664'!I2563&amp;'CTOS FICHA 904664'!Q2563</f>
        <v/>
      </c>
      <c r="F2562" s="8">
        <f>+'CTOS FICHA 904664'!A2563</f>
        <v>0</v>
      </c>
      <c r="G2562" s="8">
        <f>+'CTOS FICHA 904664'!B2563</f>
        <v>0</v>
      </c>
      <c r="H2562" s="8">
        <f>+'CTOS FICHA 904664'!P2563</f>
        <v>0</v>
      </c>
    </row>
    <row r="2563" spans="1:8">
      <c r="A2563" t="str">
        <f>'CTOS FICHA 904946'!C2571&amp;'CTOS FICHA 904946'!D2571&amp;'CTOS FICHA 904946'!E2571&amp;'CTOS FICHA 904946'!F2571&amp;'CTOS FICHA 904946'!G2571&amp;'CTOS FICHA 904946'!H2571&amp;'CTOS FICHA 904946'!I2571</f>
        <v/>
      </c>
      <c r="B2563" s="8">
        <f>+'CTOS FICHA 904946'!A2571</f>
        <v>0</v>
      </c>
      <c r="C2563" s="8">
        <f>+'CTOS FICHA 904946'!B2571</f>
        <v>0</v>
      </c>
      <c r="D2563" s="8">
        <f>+'CTOS FICHA 904946'!P2571</f>
        <v>0</v>
      </c>
      <c r="E2563" t="str">
        <f>'CTOS FICHA 904664'!C2564&amp;'CTOS FICHA 904664'!D2564&amp;'CTOS FICHA 904664'!E2564&amp;'CTOS FICHA 904664'!F2564&amp;'CTOS FICHA 904664'!G2564&amp;'CTOS FICHA 904664'!H2564&amp;'CTOS FICHA 904664'!I2564&amp;'CTOS FICHA 904664'!Q2564</f>
        <v/>
      </c>
      <c r="F2563" s="8">
        <f>+'CTOS FICHA 904664'!A2564</f>
        <v>0</v>
      </c>
      <c r="G2563" s="8">
        <f>+'CTOS FICHA 904664'!B2564</f>
        <v>0</v>
      </c>
      <c r="H2563" s="8">
        <f>+'CTOS FICHA 904664'!P2564</f>
        <v>0</v>
      </c>
    </row>
    <row r="2564" spans="1:8">
      <c r="A2564" t="str">
        <f>'CTOS FICHA 904946'!C2572&amp;'CTOS FICHA 904946'!D2572&amp;'CTOS FICHA 904946'!E2572&amp;'CTOS FICHA 904946'!F2572&amp;'CTOS FICHA 904946'!G2572&amp;'CTOS FICHA 904946'!H2572&amp;'CTOS FICHA 904946'!I2572</f>
        <v/>
      </c>
      <c r="B2564" s="8">
        <f>+'CTOS FICHA 904946'!A2572</f>
        <v>0</v>
      </c>
      <c r="C2564" s="8">
        <f>+'CTOS FICHA 904946'!B2572</f>
        <v>0</v>
      </c>
      <c r="D2564" s="8">
        <f>+'CTOS FICHA 904946'!P2572</f>
        <v>0</v>
      </c>
      <c r="E2564" t="str">
        <f>'CTOS FICHA 904664'!C2565&amp;'CTOS FICHA 904664'!D2565&amp;'CTOS FICHA 904664'!E2565&amp;'CTOS FICHA 904664'!F2565&amp;'CTOS FICHA 904664'!G2565&amp;'CTOS FICHA 904664'!H2565&amp;'CTOS FICHA 904664'!I2565&amp;'CTOS FICHA 904664'!Q2565</f>
        <v/>
      </c>
      <c r="F2564" s="8">
        <f>+'CTOS FICHA 904664'!A2565</f>
        <v>0</v>
      </c>
      <c r="G2564" s="8">
        <f>+'CTOS FICHA 904664'!B2565</f>
        <v>0</v>
      </c>
      <c r="H2564" s="8">
        <f>+'CTOS FICHA 904664'!P2565</f>
        <v>0</v>
      </c>
    </row>
    <row r="2565" spans="1:8">
      <c r="A2565" t="str">
        <f>'CTOS FICHA 904946'!C2573&amp;'CTOS FICHA 904946'!D2573&amp;'CTOS FICHA 904946'!E2573&amp;'CTOS FICHA 904946'!F2573&amp;'CTOS FICHA 904946'!G2573&amp;'CTOS FICHA 904946'!H2573&amp;'CTOS FICHA 904946'!I2573</f>
        <v/>
      </c>
      <c r="B2565" s="8">
        <f>+'CTOS FICHA 904946'!A2573</f>
        <v>0</v>
      </c>
      <c r="C2565" s="8">
        <f>+'CTOS FICHA 904946'!B2573</f>
        <v>0</v>
      </c>
      <c r="D2565" s="8">
        <f>+'CTOS FICHA 904946'!P2573</f>
        <v>0</v>
      </c>
      <c r="E2565" t="str">
        <f>'CTOS FICHA 904664'!C2566&amp;'CTOS FICHA 904664'!D2566&amp;'CTOS FICHA 904664'!E2566&amp;'CTOS FICHA 904664'!F2566&amp;'CTOS FICHA 904664'!G2566&amp;'CTOS FICHA 904664'!H2566&amp;'CTOS FICHA 904664'!I2566&amp;'CTOS FICHA 904664'!Q2566</f>
        <v/>
      </c>
      <c r="F2565" s="8">
        <f>+'CTOS FICHA 904664'!A2566</f>
        <v>0</v>
      </c>
      <c r="G2565" s="8">
        <f>+'CTOS FICHA 904664'!B2566</f>
        <v>0</v>
      </c>
      <c r="H2565" s="8">
        <f>+'CTOS FICHA 904664'!P2566</f>
        <v>0</v>
      </c>
    </row>
    <row r="2566" spans="1:8">
      <c r="A2566" t="str">
        <f>'CTOS FICHA 904946'!C2574&amp;'CTOS FICHA 904946'!D2574&amp;'CTOS FICHA 904946'!E2574&amp;'CTOS FICHA 904946'!F2574&amp;'CTOS FICHA 904946'!G2574&amp;'CTOS FICHA 904946'!H2574&amp;'CTOS FICHA 904946'!I2574</f>
        <v/>
      </c>
      <c r="B2566" s="8">
        <f>+'CTOS FICHA 904946'!A2574</f>
        <v>0</v>
      </c>
      <c r="C2566" s="8">
        <f>+'CTOS FICHA 904946'!B2574</f>
        <v>0</v>
      </c>
      <c r="D2566" s="8">
        <f>+'CTOS FICHA 904946'!P2574</f>
        <v>0</v>
      </c>
      <c r="E2566" t="str">
        <f>'CTOS FICHA 904664'!C2567&amp;'CTOS FICHA 904664'!D2567&amp;'CTOS FICHA 904664'!E2567&amp;'CTOS FICHA 904664'!F2567&amp;'CTOS FICHA 904664'!G2567&amp;'CTOS FICHA 904664'!H2567&amp;'CTOS FICHA 904664'!I2567&amp;'CTOS FICHA 904664'!Q2567</f>
        <v/>
      </c>
      <c r="F2566" s="8">
        <f>+'CTOS FICHA 904664'!A2567</f>
        <v>0</v>
      </c>
      <c r="G2566" s="8">
        <f>+'CTOS FICHA 904664'!B2567</f>
        <v>0</v>
      </c>
      <c r="H2566" s="8">
        <f>+'CTOS FICHA 904664'!P2567</f>
        <v>0</v>
      </c>
    </row>
    <row r="2567" spans="1:8">
      <c r="A2567" t="str">
        <f>'CTOS FICHA 904946'!C2575&amp;'CTOS FICHA 904946'!D2575&amp;'CTOS FICHA 904946'!E2575&amp;'CTOS FICHA 904946'!F2575&amp;'CTOS FICHA 904946'!G2575&amp;'CTOS FICHA 904946'!H2575&amp;'CTOS FICHA 904946'!I2575</f>
        <v/>
      </c>
      <c r="B2567" s="8">
        <f>+'CTOS FICHA 904946'!A2575</f>
        <v>0</v>
      </c>
      <c r="C2567" s="8">
        <f>+'CTOS FICHA 904946'!B2575</f>
        <v>0</v>
      </c>
      <c r="D2567" s="8">
        <f>+'CTOS FICHA 904946'!P2575</f>
        <v>0</v>
      </c>
      <c r="E2567" t="str">
        <f>'CTOS FICHA 904664'!C2568&amp;'CTOS FICHA 904664'!D2568&amp;'CTOS FICHA 904664'!E2568&amp;'CTOS FICHA 904664'!F2568&amp;'CTOS FICHA 904664'!G2568&amp;'CTOS FICHA 904664'!H2568&amp;'CTOS FICHA 904664'!I2568&amp;'CTOS FICHA 904664'!Q2568</f>
        <v/>
      </c>
      <c r="F2567" s="8">
        <f>+'CTOS FICHA 904664'!A2568</f>
        <v>0</v>
      </c>
      <c r="G2567" s="8">
        <f>+'CTOS FICHA 904664'!B2568</f>
        <v>0</v>
      </c>
      <c r="H2567" s="8">
        <f>+'CTOS FICHA 904664'!P2568</f>
        <v>0</v>
      </c>
    </row>
    <row r="2568" spans="1:8">
      <c r="A2568" t="str">
        <f>'CTOS FICHA 904946'!C2576&amp;'CTOS FICHA 904946'!D2576&amp;'CTOS FICHA 904946'!E2576&amp;'CTOS FICHA 904946'!F2576&amp;'CTOS FICHA 904946'!G2576&amp;'CTOS FICHA 904946'!H2576&amp;'CTOS FICHA 904946'!I2576</f>
        <v/>
      </c>
      <c r="B2568" s="8">
        <f>+'CTOS FICHA 904946'!A2576</f>
        <v>0</v>
      </c>
      <c r="C2568" s="8">
        <f>+'CTOS FICHA 904946'!B2576</f>
        <v>0</v>
      </c>
      <c r="D2568" s="8">
        <f>+'CTOS FICHA 904946'!P2576</f>
        <v>0</v>
      </c>
      <c r="E2568" t="str">
        <f>'CTOS FICHA 904664'!C2569&amp;'CTOS FICHA 904664'!D2569&amp;'CTOS FICHA 904664'!E2569&amp;'CTOS FICHA 904664'!F2569&amp;'CTOS FICHA 904664'!G2569&amp;'CTOS FICHA 904664'!H2569&amp;'CTOS FICHA 904664'!I2569&amp;'CTOS FICHA 904664'!Q2569</f>
        <v/>
      </c>
      <c r="F2568" s="8">
        <f>+'CTOS FICHA 904664'!A2569</f>
        <v>0</v>
      </c>
      <c r="G2568" s="8">
        <f>+'CTOS FICHA 904664'!B2569</f>
        <v>0</v>
      </c>
      <c r="H2568" s="8">
        <f>+'CTOS FICHA 904664'!P2569</f>
        <v>0</v>
      </c>
    </row>
    <row r="2569" spans="1:8">
      <c r="A2569" t="str">
        <f>'CTOS FICHA 904946'!C2577&amp;'CTOS FICHA 904946'!D2577&amp;'CTOS FICHA 904946'!E2577&amp;'CTOS FICHA 904946'!F2577&amp;'CTOS FICHA 904946'!G2577&amp;'CTOS FICHA 904946'!H2577&amp;'CTOS FICHA 904946'!I2577</f>
        <v/>
      </c>
      <c r="B2569" s="8">
        <f>+'CTOS FICHA 904946'!A2577</f>
        <v>0</v>
      </c>
      <c r="C2569" s="8">
        <f>+'CTOS FICHA 904946'!B2577</f>
        <v>0</v>
      </c>
      <c r="D2569" s="8">
        <f>+'CTOS FICHA 904946'!P2577</f>
        <v>0</v>
      </c>
      <c r="E2569" t="str">
        <f>'CTOS FICHA 904664'!C2570&amp;'CTOS FICHA 904664'!D2570&amp;'CTOS FICHA 904664'!E2570&amp;'CTOS FICHA 904664'!F2570&amp;'CTOS FICHA 904664'!G2570&amp;'CTOS FICHA 904664'!H2570&amp;'CTOS FICHA 904664'!I2570&amp;'CTOS FICHA 904664'!Q2570</f>
        <v/>
      </c>
      <c r="F2569" s="8">
        <f>+'CTOS FICHA 904664'!A2570</f>
        <v>0</v>
      </c>
      <c r="G2569" s="8">
        <f>+'CTOS FICHA 904664'!B2570</f>
        <v>0</v>
      </c>
      <c r="H2569" s="8">
        <f>+'CTOS FICHA 904664'!P2570</f>
        <v>0</v>
      </c>
    </row>
    <row r="2570" spans="1:8">
      <c r="A2570" t="str">
        <f>'CTOS FICHA 904946'!C2578&amp;'CTOS FICHA 904946'!D2578&amp;'CTOS FICHA 904946'!E2578&amp;'CTOS FICHA 904946'!F2578&amp;'CTOS FICHA 904946'!G2578&amp;'CTOS FICHA 904946'!H2578&amp;'CTOS FICHA 904946'!I2578</f>
        <v/>
      </c>
      <c r="B2570" s="8">
        <f>+'CTOS FICHA 904946'!A2578</f>
        <v>0</v>
      </c>
      <c r="C2570" s="8">
        <f>+'CTOS FICHA 904946'!B2578</f>
        <v>0</v>
      </c>
      <c r="D2570" s="8">
        <f>+'CTOS FICHA 904946'!P2578</f>
        <v>0</v>
      </c>
      <c r="E2570" t="str">
        <f>'CTOS FICHA 904664'!C2571&amp;'CTOS FICHA 904664'!D2571&amp;'CTOS FICHA 904664'!E2571&amp;'CTOS FICHA 904664'!F2571&amp;'CTOS FICHA 904664'!G2571&amp;'CTOS FICHA 904664'!H2571&amp;'CTOS FICHA 904664'!I2571&amp;'CTOS FICHA 904664'!Q2571</f>
        <v/>
      </c>
      <c r="F2570" s="8">
        <f>+'CTOS FICHA 904664'!A2571</f>
        <v>0</v>
      </c>
      <c r="G2570" s="8">
        <f>+'CTOS FICHA 904664'!B2571</f>
        <v>0</v>
      </c>
      <c r="H2570" s="8">
        <f>+'CTOS FICHA 904664'!P2571</f>
        <v>0</v>
      </c>
    </row>
    <row r="2571" spans="1:8">
      <c r="A2571" t="str">
        <f>'CTOS FICHA 904946'!C2579&amp;'CTOS FICHA 904946'!D2579&amp;'CTOS FICHA 904946'!E2579&amp;'CTOS FICHA 904946'!F2579&amp;'CTOS FICHA 904946'!G2579&amp;'CTOS FICHA 904946'!H2579&amp;'CTOS FICHA 904946'!I2579</f>
        <v/>
      </c>
      <c r="B2571" s="8">
        <f>+'CTOS FICHA 904946'!A2579</f>
        <v>0</v>
      </c>
      <c r="C2571" s="8">
        <f>+'CTOS FICHA 904946'!B2579</f>
        <v>0</v>
      </c>
      <c r="D2571" s="8">
        <f>+'CTOS FICHA 904946'!P2579</f>
        <v>0</v>
      </c>
      <c r="E2571" t="str">
        <f>'CTOS FICHA 904664'!C2572&amp;'CTOS FICHA 904664'!D2572&amp;'CTOS FICHA 904664'!E2572&amp;'CTOS FICHA 904664'!F2572&amp;'CTOS FICHA 904664'!G2572&amp;'CTOS FICHA 904664'!H2572&amp;'CTOS FICHA 904664'!I2572&amp;'CTOS FICHA 904664'!Q2572</f>
        <v/>
      </c>
      <c r="F2571" s="8">
        <f>+'CTOS FICHA 904664'!A2572</f>
        <v>0</v>
      </c>
      <c r="G2571" s="8">
        <f>+'CTOS FICHA 904664'!B2572</f>
        <v>0</v>
      </c>
      <c r="H2571" s="8">
        <f>+'CTOS FICHA 904664'!P2572</f>
        <v>0</v>
      </c>
    </row>
    <row r="2572" spans="1:8">
      <c r="A2572" t="str">
        <f>'CTOS FICHA 904946'!C2580&amp;'CTOS FICHA 904946'!D2580&amp;'CTOS FICHA 904946'!E2580&amp;'CTOS FICHA 904946'!F2580&amp;'CTOS FICHA 904946'!G2580&amp;'CTOS FICHA 904946'!H2580&amp;'CTOS FICHA 904946'!I2580</f>
        <v/>
      </c>
      <c r="B2572" s="8">
        <f>+'CTOS FICHA 904946'!A2580</f>
        <v>0</v>
      </c>
      <c r="C2572" s="8">
        <f>+'CTOS FICHA 904946'!B2580</f>
        <v>0</v>
      </c>
      <c r="D2572" s="8">
        <f>+'CTOS FICHA 904946'!P2580</f>
        <v>0</v>
      </c>
      <c r="E2572" t="str">
        <f>'CTOS FICHA 904664'!C2573&amp;'CTOS FICHA 904664'!D2573&amp;'CTOS FICHA 904664'!E2573&amp;'CTOS FICHA 904664'!F2573&amp;'CTOS FICHA 904664'!G2573&amp;'CTOS FICHA 904664'!H2573&amp;'CTOS FICHA 904664'!I2573&amp;'CTOS FICHA 904664'!Q2573</f>
        <v/>
      </c>
      <c r="F2572" s="8">
        <f>+'CTOS FICHA 904664'!A2573</f>
        <v>0</v>
      </c>
      <c r="G2572" s="8">
        <f>+'CTOS FICHA 904664'!B2573</f>
        <v>0</v>
      </c>
      <c r="H2572" s="8">
        <f>+'CTOS FICHA 904664'!P2573</f>
        <v>0</v>
      </c>
    </row>
    <row r="2573" spans="1:8">
      <c r="A2573" t="str">
        <f>'CTOS FICHA 904946'!C2581&amp;'CTOS FICHA 904946'!D2581&amp;'CTOS FICHA 904946'!E2581&amp;'CTOS FICHA 904946'!F2581&amp;'CTOS FICHA 904946'!G2581&amp;'CTOS FICHA 904946'!H2581&amp;'CTOS FICHA 904946'!I2581</f>
        <v/>
      </c>
      <c r="B2573" s="8">
        <f>+'CTOS FICHA 904946'!A2581</f>
        <v>0</v>
      </c>
      <c r="C2573" s="8">
        <f>+'CTOS FICHA 904946'!B2581</f>
        <v>0</v>
      </c>
      <c r="D2573" s="8">
        <f>+'CTOS FICHA 904946'!P2581</f>
        <v>0</v>
      </c>
      <c r="E2573" t="str">
        <f>'CTOS FICHA 904664'!C2574&amp;'CTOS FICHA 904664'!D2574&amp;'CTOS FICHA 904664'!E2574&amp;'CTOS FICHA 904664'!F2574&amp;'CTOS FICHA 904664'!G2574&amp;'CTOS FICHA 904664'!H2574&amp;'CTOS FICHA 904664'!I2574&amp;'CTOS FICHA 904664'!Q2574</f>
        <v/>
      </c>
      <c r="F2573" s="8">
        <f>+'CTOS FICHA 904664'!A2574</f>
        <v>0</v>
      </c>
      <c r="G2573" s="8">
        <f>+'CTOS FICHA 904664'!B2574</f>
        <v>0</v>
      </c>
      <c r="H2573" s="8">
        <f>+'CTOS FICHA 904664'!P2574</f>
        <v>0</v>
      </c>
    </row>
    <row r="2574" spans="1:8">
      <c r="A2574" t="str">
        <f>'CTOS FICHA 904946'!C2582&amp;'CTOS FICHA 904946'!D2582&amp;'CTOS FICHA 904946'!E2582&amp;'CTOS FICHA 904946'!F2582&amp;'CTOS FICHA 904946'!G2582&amp;'CTOS FICHA 904946'!H2582&amp;'CTOS FICHA 904946'!I2582</f>
        <v/>
      </c>
      <c r="B2574" s="8">
        <f>+'CTOS FICHA 904946'!A2582</f>
        <v>0</v>
      </c>
      <c r="C2574" s="8">
        <f>+'CTOS FICHA 904946'!B2582</f>
        <v>0</v>
      </c>
      <c r="D2574" s="8">
        <f>+'CTOS FICHA 904946'!P2582</f>
        <v>0</v>
      </c>
      <c r="E2574" t="str">
        <f>'CTOS FICHA 904664'!C2575&amp;'CTOS FICHA 904664'!D2575&amp;'CTOS FICHA 904664'!E2575&amp;'CTOS FICHA 904664'!F2575&amp;'CTOS FICHA 904664'!G2575&amp;'CTOS FICHA 904664'!H2575&amp;'CTOS FICHA 904664'!I2575&amp;'CTOS FICHA 904664'!Q2575</f>
        <v/>
      </c>
      <c r="F2574" s="8">
        <f>+'CTOS FICHA 904664'!A2575</f>
        <v>0</v>
      </c>
      <c r="G2574" s="8">
        <f>+'CTOS FICHA 904664'!B2575</f>
        <v>0</v>
      </c>
      <c r="H2574" s="8">
        <f>+'CTOS FICHA 904664'!P2575</f>
        <v>0</v>
      </c>
    </row>
    <row r="2575" spans="1:8">
      <c r="A2575" t="str">
        <f>'CTOS FICHA 904946'!C2583&amp;'CTOS FICHA 904946'!D2583&amp;'CTOS FICHA 904946'!E2583&amp;'CTOS FICHA 904946'!F2583&amp;'CTOS FICHA 904946'!G2583&amp;'CTOS FICHA 904946'!H2583&amp;'CTOS FICHA 904946'!I2583</f>
        <v/>
      </c>
      <c r="B2575" s="8">
        <f>+'CTOS FICHA 904946'!A2583</f>
        <v>0</v>
      </c>
      <c r="C2575" s="8">
        <f>+'CTOS FICHA 904946'!B2583</f>
        <v>0</v>
      </c>
      <c r="D2575" s="8">
        <f>+'CTOS FICHA 904946'!P2583</f>
        <v>0</v>
      </c>
      <c r="E2575" t="str">
        <f>'CTOS FICHA 904664'!C2576&amp;'CTOS FICHA 904664'!D2576&amp;'CTOS FICHA 904664'!E2576&amp;'CTOS FICHA 904664'!F2576&amp;'CTOS FICHA 904664'!G2576&amp;'CTOS FICHA 904664'!H2576&amp;'CTOS FICHA 904664'!I2576&amp;'CTOS FICHA 904664'!Q2576</f>
        <v/>
      </c>
      <c r="F2575" s="8">
        <f>+'CTOS FICHA 904664'!A2576</f>
        <v>0</v>
      </c>
      <c r="G2575" s="8">
        <f>+'CTOS FICHA 904664'!B2576</f>
        <v>0</v>
      </c>
      <c r="H2575" s="8">
        <f>+'CTOS FICHA 904664'!P2576</f>
        <v>0</v>
      </c>
    </row>
    <row r="2576" spans="1:8">
      <c r="A2576" t="str">
        <f>'CTOS FICHA 904946'!C2584&amp;'CTOS FICHA 904946'!D2584&amp;'CTOS FICHA 904946'!E2584&amp;'CTOS FICHA 904946'!F2584&amp;'CTOS FICHA 904946'!G2584&amp;'CTOS FICHA 904946'!H2584&amp;'CTOS FICHA 904946'!I2584</f>
        <v/>
      </c>
      <c r="B2576" s="8">
        <f>+'CTOS FICHA 904946'!A2584</f>
        <v>0</v>
      </c>
      <c r="C2576" s="8">
        <f>+'CTOS FICHA 904946'!B2584</f>
        <v>0</v>
      </c>
      <c r="D2576" s="8">
        <f>+'CTOS FICHA 904946'!P2584</f>
        <v>0</v>
      </c>
      <c r="E2576" t="str">
        <f>'CTOS FICHA 904664'!C2577&amp;'CTOS FICHA 904664'!D2577&amp;'CTOS FICHA 904664'!E2577&amp;'CTOS FICHA 904664'!F2577&amp;'CTOS FICHA 904664'!G2577&amp;'CTOS FICHA 904664'!H2577&amp;'CTOS FICHA 904664'!I2577&amp;'CTOS FICHA 904664'!Q2577</f>
        <v/>
      </c>
      <c r="F2576" s="8">
        <f>+'CTOS FICHA 904664'!A2577</f>
        <v>0</v>
      </c>
      <c r="G2576" s="8">
        <f>+'CTOS FICHA 904664'!B2577</f>
        <v>0</v>
      </c>
      <c r="H2576" s="8">
        <f>+'CTOS FICHA 904664'!P2577</f>
        <v>0</v>
      </c>
    </row>
    <row r="2577" spans="1:8">
      <c r="A2577" t="str">
        <f>'CTOS FICHA 904946'!C2585&amp;'CTOS FICHA 904946'!D2585&amp;'CTOS FICHA 904946'!E2585&amp;'CTOS FICHA 904946'!F2585&amp;'CTOS FICHA 904946'!G2585&amp;'CTOS FICHA 904946'!H2585&amp;'CTOS FICHA 904946'!I2585</f>
        <v/>
      </c>
      <c r="B2577" s="8">
        <f>+'CTOS FICHA 904946'!A2585</f>
        <v>0</v>
      </c>
      <c r="C2577" s="8">
        <f>+'CTOS FICHA 904946'!B2585</f>
        <v>0</v>
      </c>
      <c r="D2577" s="8">
        <f>+'CTOS FICHA 904946'!P2585</f>
        <v>0</v>
      </c>
      <c r="E2577" t="str">
        <f>'CTOS FICHA 904664'!C2578&amp;'CTOS FICHA 904664'!D2578&amp;'CTOS FICHA 904664'!E2578&amp;'CTOS FICHA 904664'!F2578&amp;'CTOS FICHA 904664'!G2578&amp;'CTOS FICHA 904664'!H2578&amp;'CTOS FICHA 904664'!I2578&amp;'CTOS FICHA 904664'!Q2578</f>
        <v/>
      </c>
      <c r="F2577" s="8">
        <f>+'CTOS FICHA 904664'!A2578</f>
        <v>0</v>
      </c>
      <c r="G2577" s="8">
        <f>+'CTOS FICHA 904664'!B2578</f>
        <v>0</v>
      </c>
      <c r="H2577" s="8">
        <f>+'CTOS FICHA 904664'!P2578</f>
        <v>0</v>
      </c>
    </row>
    <row r="2578" spans="1:8">
      <c r="A2578" t="str">
        <f>'CTOS FICHA 904946'!C2586&amp;'CTOS FICHA 904946'!D2586&amp;'CTOS FICHA 904946'!E2586&amp;'CTOS FICHA 904946'!F2586&amp;'CTOS FICHA 904946'!G2586&amp;'CTOS FICHA 904946'!H2586&amp;'CTOS FICHA 904946'!I2586</f>
        <v/>
      </c>
      <c r="B2578" s="8">
        <f>+'CTOS FICHA 904946'!A2586</f>
        <v>0</v>
      </c>
      <c r="C2578" s="8">
        <f>+'CTOS FICHA 904946'!B2586</f>
        <v>0</v>
      </c>
      <c r="D2578" s="8">
        <f>+'CTOS FICHA 904946'!P2586</f>
        <v>0</v>
      </c>
      <c r="E2578" t="str">
        <f>'CTOS FICHA 904664'!C2579&amp;'CTOS FICHA 904664'!D2579&amp;'CTOS FICHA 904664'!E2579&amp;'CTOS FICHA 904664'!F2579&amp;'CTOS FICHA 904664'!G2579&amp;'CTOS FICHA 904664'!H2579&amp;'CTOS FICHA 904664'!I2579&amp;'CTOS FICHA 904664'!Q2579</f>
        <v/>
      </c>
      <c r="F2578" s="8">
        <f>+'CTOS FICHA 904664'!A2579</f>
        <v>0</v>
      </c>
      <c r="G2578" s="8">
        <f>+'CTOS FICHA 904664'!B2579</f>
        <v>0</v>
      </c>
      <c r="H2578" s="8">
        <f>+'CTOS FICHA 904664'!P2579</f>
        <v>0</v>
      </c>
    </row>
    <row r="2579" spans="1:8">
      <c r="A2579" t="str">
        <f>'CTOS FICHA 904946'!C2587&amp;'CTOS FICHA 904946'!D2587&amp;'CTOS FICHA 904946'!E2587&amp;'CTOS FICHA 904946'!F2587&amp;'CTOS FICHA 904946'!G2587&amp;'CTOS FICHA 904946'!H2587&amp;'CTOS FICHA 904946'!I2587</f>
        <v/>
      </c>
      <c r="B2579" s="8">
        <f>+'CTOS FICHA 904946'!A2587</f>
        <v>0</v>
      </c>
      <c r="C2579" s="8">
        <f>+'CTOS FICHA 904946'!B2587</f>
        <v>0</v>
      </c>
      <c r="D2579" s="8">
        <f>+'CTOS FICHA 904946'!P2587</f>
        <v>0</v>
      </c>
      <c r="E2579" t="str">
        <f>'CTOS FICHA 904664'!C2580&amp;'CTOS FICHA 904664'!D2580&amp;'CTOS FICHA 904664'!E2580&amp;'CTOS FICHA 904664'!F2580&amp;'CTOS FICHA 904664'!G2580&amp;'CTOS FICHA 904664'!H2580&amp;'CTOS FICHA 904664'!I2580&amp;'CTOS FICHA 904664'!Q2580</f>
        <v/>
      </c>
      <c r="F2579" s="8">
        <f>+'CTOS FICHA 904664'!A2580</f>
        <v>0</v>
      </c>
      <c r="G2579" s="8">
        <f>+'CTOS FICHA 904664'!B2580</f>
        <v>0</v>
      </c>
      <c r="H2579" s="8">
        <f>+'CTOS FICHA 904664'!P2580</f>
        <v>0</v>
      </c>
    </row>
    <row r="2580" spans="1:8">
      <c r="A2580" t="str">
        <f>'CTOS FICHA 904946'!C2588&amp;'CTOS FICHA 904946'!D2588&amp;'CTOS FICHA 904946'!E2588&amp;'CTOS FICHA 904946'!F2588&amp;'CTOS FICHA 904946'!G2588&amp;'CTOS FICHA 904946'!H2588&amp;'CTOS FICHA 904946'!I2588</f>
        <v/>
      </c>
      <c r="B2580" s="8">
        <f>+'CTOS FICHA 904946'!A2588</f>
        <v>0</v>
      </c>
      <c r="C2580" s="8">
        <f>+'CTOS FICHA 904946'!B2588</f>
        <v>0</v>
      </c>
      <c r="D2580" s="8">
        <f>+'CTOS FICHA 904946'!P2588</f>
        <v>0</v>
      </c>
      <c r="E2580" t="str">
        <f>'CTOS FICHA 904664'!C2581&amp;'CTOS FICHA 904664'!D2581&amp;'CTOS FICHA 904664'!E2581&amp;'CTOS FICHA 904664'!F2581&amp;'CTOS FICHA 904664'!G2581&amp;'CTOS FICHA 904664'!H2581&amp;'CTOS FICHA 904664'!I2581&amp;'CTOS FICHA 904664'!Q2581</f>
        <v/>
      </c>
      <c r="F2580" s="8">
        <f>+'CTOS FICHA 904664'!A2581</f>
        <v>0</v>
      </c>
      <c r="G2580" s="8">
        <f>+'CTOS FICHA 904664'!B2581</f>
        <v>0</v>
      </c>
      <c r="H2580" s="8">
        <f>+'CTOS FICHA 904664'!P2581</f>
        <v>0</v>
      </c>
    </row>
    <row r="2581" spans="1:8">
      <c r="A2581" t="str">
        <f>'CTOS FICHA 904946'!C2589&amp;'CTOS FICHA 904946'!D2589&amp;'CTOS FICHA 904946'!E2589&amp;'CTOS FICHA 904946'!F2589&amp;'CTOS FICHA 904946'!G2589&amp;'CTOS FICHA 904946'!H2589&amp;'CTOS FICHA 904946'!I2589</f>
        <v/>
      </c>
      <c r="B2581" s="8">
        <f>+'CTOS FICHA 904946'!A2589</f>
        <v>0</v>
      </c>
      <c r="C2581" s="8">
        <f>+'CTOS FICHA 904946'!B2589</f>
        <v>0</v>
      </c>
      <c r="D2581" s="8">
        <f>+'CTOS FICHA 904946'!P2589</f>
        <v>0</v>
      </c>
      <c r="E2581" t="str">
        <f>'CTOS FICHA 904664'!C2582&amp;'CTOS FICHA 904664'!D2582&amp;'CTOS FICHA 904664'!E2582&amp;'CTOS FICHA 904664'!F2582&amp;'CTOS FICHA 904664'!G2582&amp;'CTOS FICHA 904664'!H2582&amp;'CTOS FICHA 904664'!I2582&amp;'CTOS FICHA 904664'!Q2582</f>
        <v/>
      </c>
      <c r="F2581" s="8">
        <f>+'CTOS FICHA 904664'!A2582</f>
        <v>0</v>
      </c>
      <c r="G2581" s="8">
        <f>+'CTOS FICHA 904664'!B2582</f>
        <v>0</v>
      </c>
      <c r="H2581" s="8">
        <f>+'CTOS FICHA 904664'!P2582</f>
        <v>0</v>
      </c>
    </row>
    <row r="2582" spans="1:8">
      <c r="A2582" t="str">
        <f>'CTOS FICHA 904946'!C2590&amp;'CTOS FICHA 904946'!D2590&amp;'CTOS FICHA 904946'!E2590&amp;'CTOS FICHA 904946'!F2590&amp;'CTOS FICHA 904946'!G2590&amp;'CTOS FICHA 904946'!H2590&amp;'CTOS FICHA 904946'!I2590</f>
        <v/>
      </c>
      <c r="B2582" s="8">
        <f>+'CTOS FICHA 904946'!A2590</f>
        <v>0</v>
      </c>
      <c r="C2582" s="8">
        <f>+'CTOS FICHA 904946'!B2590</f>
        <v>0</v>
      </c>
      <c r="D2582" s="8">
        <f>+'CTOS FICHA 904946'!P2590</f>
        <v>0</v>
      </c>
      <c r="E2582" t="str">
        <f>'CTOS FICHA 904664'!C2583&amp;'CTOS FICHA 904664'!D2583&amp;'CTOS FICHA 904664'!E2583&amp;'CTOS FICHA 904664'!F2583&amp;'CTOS FICHA 904664'!G2583&amp;'CTOS FICHA 904664'!H2583&amp;'CTOS FICHA 904664'!I2583&amp;'CTOS FICHA 904664'!Q2583</f>
        <v/>
      </c>
      <c r="F2582" s="8">
        <f>+'CTOS FICHA 904664'!A2583</f>
        <v>0</v>
      </c>
      <c r="G2582" s="8">
        <f>+'CTOS FICHA 904664'!B2583</f>
        <v>0</v>
      </c>
      <c r="H2582" s="8">
        <f>+'CTOS FICHA 904664'!P2583</f>
        <v>0</v>
      </c>
    </row>
    <row r="2583" spans="1:8">
      <c r="A2583" t="str">
        <f>'CTOS FICHA 904946'!C2591&amp;'CTOS FICHA 904946'!D2591&amp;'CTOS FICHA 904946'!E2591&amp;'CTOS FICHA 904946'!F2591&amp;'CTOS FICHA 904946'!G2591&amp;'CTOS FICHA 904946'!H2591&amp;'CTOS FICHA 904946'!I2591</f>
        <v/>
      </c>
      <c r="B2583" s="8">
        <f>+'CTOS FICHA 904946'!A2591</f>
        <v>0</v>
      </c>
      <c r="C2583" s="8">
        <f>+'CTOS FICHA 904946'!B2591</f>
        <v>0</v>
      </c>
      <c r="D2583" s="8">
        <f>+'CTOS FICHA 904946'!P2591</f>
        <v>0</v>
      </c>
      <c r="E2583" t="str">
        <f>'CTOS FICHA 904664'!C2584&amp;'CTOS FICHA 904664'!D2584&amp;'CTOS FICHA 904664'!E2584&amp;'CTOS FICHA 904664'!F2584&amp;'CTOS FICHA 904664'!G2584&amp;'CTOS FICHA 904664'!H2584&amp;'CTOS FICHA 904664'!I2584&amp;'CTOS FICHA 904664'!Q2584</f>
        <v/>
      </c>
      <c r="F2583" s="8">
        <f>+'CTOS FICHA 904664'!A2584</f>
        <v>0</v>
      </c>
      <c r="G2583" s="8">
        <f>+'CTOS FICHA 904664'!B2584</f>
        <v>0</v>
      </c>
      <c r="H2583" s="8">
        <f>+'CTOS FICHA 904664'!P2584</f>
        <v>0</v>
      </c>
    </row>
    <row r="2584" spans="1:8">
      <c r="A2584" t="str">
        <f>'CTOS FICHA 904946'!C2592&amp;'CTOS FICHA 904946'!D2592&amp;'CTOS FICHA 904946'!E2592&amp;'CTOS FICHA 904946'!F2592&amp;'CTOS FICHA 904946'!G2592&amp;'CTOS FICHA 904946'!H2592&amp;'CTOS FICHA 904946'!I2592</f>
        <v/>
      </c>
      <c r="B2584" s="8">
        <f>+'CTOS FICHA 904946'!A2592</f>
        <v>0</v>
      </c>
      <c r="C2584" s="8">
        <f>+'CTOS FICHA 904946'!B2592</f>
        <v>0</v>
      </c>
      <c r="D2584" s="8">
        <f>+'CTOS FICHA 904946'!P2592</f>
        <v>0</v>
      </c>
      <c r="E2584" t="str">
        <f>'CTOS FICHA 904664'!C2585&amp;'CTOS FICHA 904664'!D2585&amp;'CTOS FICHA 904664'!E2585&amp;'CTOS FICHA 904664'!F2585&amp;'CTOS FICHA 904664'!G2585&amp;'CTOS FICHA 904664'!H2585&amp;'CTOS FICHA 904664'!I2585&amp;'CTOS FICHA 904664'!Q2585</f>
        <v/>
      </c>
      <c r="F2584" s="8">
        <f>+'CTOS FICHA 904664'!A2585</f>
        <v>0</v>
      </c>
      <c r="G2584" s="8">
        <f>+'CTOS FICHA 904664'!B2585</f>
        <v>0</v>
      </c>
      <c r="H2584" s="8">
        <f>+'CTOS FICHA 904664'!P2585</f>
        <v>0</v>
      </c>
    </row>
    <row r="2585" spans="1:8">
      <c r="A2585" t="str">
        <f>'CTOS FICHA 904946'!C2593&amp;'CTOS FICHA 904946'!D2593&amp;'CTOS FICHA 904946'!E2593&amp;'CTOS FICHA 904946'!F2593&amp;'CTOS FICHA 904946'!G2593&amp;'CTOS FICHA 904946'!H2593&amp;'CTOS FICHA 904946'!I2593</f>
        <v/>
      </c>
      <c r="B2585" s="8">
        <f>+'CTOS FICHA 904946'!A2593</f>
        <v>0</v>
      </c>
      <c r="C2585" s="8">
        <f>+'CTOS FICHA 904946'!B2593</f>
        <v>0</v>
      </c>
      <c r="D2585" s="8">
        <f>+'CTOS FICHA 904946'!P2593</f>
        <v>0</v>
      </c>
      <c r="E2585" t="str">
        <f>'CTOS FICHA 904664'!C2586&amp;'CTOS FICHA 904664'!D2586&amp;'CTOS FICHA 904664'!E2586&amp;'CTOS FICHA 904664'!F2586&amp;'CTOS FICHA 904664'!G2586&amp;'CTOS FICHA 904664'!H2586&amp;'CTOS FICHA 904664'!I2586&amp;'CTOS FICHA 904664'!Q2586</f>
        <v/>
      </c>
      <c r="F2585" s="8">
        <f>+'CTOS FICHA 904664'!A2586</f>
        <v>0</v>
      </c>
      <c r="G2585" s="8">
        <f>+'CTOS FICHA 904664'!B2586</f>
        <v>0</v>
      </c>
      <c r="H2585" s="8">
        <f>+'CTOS FICHA 904664'!P2586</f>
        <v>0</v>
      </c>
    </row>
    <row r="2586" spans="1:8">
      <c r="A2586" t="str">
        <f>'CTOS FICHA 904946'!C2594&amp;'CTOS FICHA 904946'!D2594&amp;'CTOS FICHA 904946'!E2594&amp;'CTOS FICHA 904946'!F2594&amp;'CTOS FICHA 904946'!G2594&amp;'CTOS FICHA 904946'!H2594&amp;'CTOS FICHA 904946'!I2594</f>
        <v/>
      </c>
      <c r="B2586" s="8">
        <f>+'CTOS FICHA 904946'!A2594</f>
        <v>0</v>
      </c>
      <c r="C2586" s="8">
        <f>+'CTOS FICHA 904946'!B2594</f>
        <v>0</v>
      </c>
      <c r="D2586" s="8">
        <f>+'CTOS FICHA 904946'!P2594</f>
        <v>0</v>
      </c>
      <c r="E2586" t="str">
        <f>'CTOS FICHA 904664'!C2587&amp;'CTOS FICHA 904664'!D2587&amp;'CTOS FICHA 904664'!E2587&amp;'CTOS FICHA 904664'!F2587&amp;'CTOS FICHA 904664'!G2587&amp;'CTOS FICHA 904664'!H2587&amp;'CTOS FICHA 904664'!I2587&amp;'CTOS FICHA 904664'!Q2587</f>
        <v/>
      </c>
      <c r="F2586" s="8">
        <f>+'CTOS FICHA 904664'!A2587</f>
        <v>0</v>
      </c>
      <c r="G2586" s="8">
        <f>+'CTOS FICHA 904664'!B2587</f>
        <v>0</v>
      </c>
      <c r="H2586" s="8">
        <f>+'CTOS FICHA 904664'!P2587</f>
        <v>0</v>
      </c>
    </row>
    <row r="2587" spans="1:8">
      <c r="A2587" t="str">
        <f>'CTOS FICHA 904946'!C2595&amp;'CTOS FICHA 904946'!D2595&amp;'CTOS FICHA 904946'!E2595&amp;'CTOS FICHA 904946'!F2595&amp;'CTOS FICHA 904946'!G2595&amp;'CTOS FICHA 904946'!H2595&amp;'CTOS FICHA 904946'!I2595</f>
        <v/>
      </c>
      <c r="B2587" s="8">
        <f>+'CTOS FICHA 904946'!A2595</f>
        <v>0</v>
      </c>
      <c r="C2587" s="8">
        <f>+'CTOS FICHA 904946'!B2595</f>
        <v>0</v>
      </c>
      <c r="D2587" s="8">
        <f>+'CTOS FICHA 904946'!P2595</f>
        <v>0</v>
      </c>
      <c r="E2587" t="str">
        <f>'CTOS FICHA 904664'!C2588&amp;'CTOS FICHA 904664'!D2588&amp;'CTOS FICHA 904664'!E2588&amp;'CTOS FICHA 904664'!F2588&amp;'CTOS FICHA 904664'!G2588&amp;'CTOS FICHA 904664'!H2588&amp;'CTOS FICHA 904664'!I2588&amp;'CTOS FICHA 904664'!Q2588</f>
        <v/>
      </c>
      <c r="F2587" s="8">
        <f>+'CTOS FICHA 904664'!A2588</f>
        <v>0</v>
      </c>
      <c r="G2587" s="8">
        <f>+'CTOS FICHA 904664'!B2588</f>
        <v>0</v>
      </c>
      <c r="H2587" s="8">
        <f>+'CTOS FICHA 904664'!P2588</f>
        <v>0</v>
      </c>
    </row>
    <row r="2588" spans="1:8">
      <c r="A2588" t="str">
        <f>'CTOS FICHA 904946'!C2596&amp;'CTOS FICHA 904946'!D2596&amp;'CTOS FICHA 904946'!E2596&amp;'CTOS FICHA 904946'!F2596&amp;'CTOS FICHA 904946'!G2596&amp;'CTOS FICHA 904946'!H2596&amp;'CTOS FICHA 904946'!I2596</f>
        <v/>
      </c>
      <c r="B2588" s="8">
        <f>+'CTOS FICHA 904946'!A2596</f>
        <v>0</v>
      </c>
      <c r="C2588" s="8">
        <f>+'CTOS FICHA 904946'!B2596</f>
        <v>0</v>
      </c>
      <c r="D2588" s="8">
        <f>+'CTOS FICHA 904946'!P2596</f>
        <v>0</v>
      </c>
      <c r="E2588" t="str">
        <f>'CTOS FICHA 904664'!C2589&amp;'CTOS FICHA 904664'!D2589&amp;'CTOS FICHA 904664'!E2589&amp;'CTOS FICHA 904664'!F2589&amp;'CTOS FICHA 904664'!G2589&amp;'CTOS FICHA 904664'!H2589&amp;'CTOS FICHA 904664'!I2589&amp;'CTOS FICHA 904664'!Q2589</f>
        <v/>
      </c>
      <c r="F2588" s="8">
        <f>+'CTOS FICHA 904664'!A2589</f>
        <v>0</v>
      </c>
      <c r="G2588" s="8">
        <f>+'CTOS FICHA 904664'!B2589</f>
        <v>0</v>
      </c>
      <c r="H2588" s="8">
        <f>+'CTOS FICHA 904664'!P2589</f>
        <v>0</v>
      </c>
    </row>
    <row r="2589" spans="1:8">
      <c r="A2589" t="str">
        <f>'CTOS FICHA 904946'!C2597&amp;'CTOS FICHA 904946'!D2597&amp;'CTOS FICHA 904946'!E2597&amp;'CTOS FICHA 904946'!F2597&amp;'CTOS FICHA 904946'!G2597&amp;'CTOS FICHA 904946'!H2597&amp;'CTOS FICHA 904946'!I2597</f>
        <v/>
      </c>
      <c r="B2589" s="8">
        <f>+'CTOS FICHA 904946'!A2597</f>
        <v>0</v>
      </c>
      <c r="C2589" s="8">
        <f>+'CTOS FICHA 904946'!B2597</f>
        <v>0</v>
      </c>
      <c r="D2589" s="8">
        <f>+'CTOS FICHA 904946'!P2597</f>
        <v>0</v>
      </c>
      <c r="E2589" t="str">
        <f>'CTOS FICHA 904664'!C2590&amp;'CTOS FICHA 904664'!D2590&amp;'CTOS FICHA 904664'!E2590&amp;'CTOS FICHA 904664'!F2590&amp;'CTOS FICHA 904664'!G2590&amp;'CTOS FICHA 904664'!H2590&amp;'CTOS FICHA 904664'!I2590&amp;'CTOS FICHA 904664'!Q2590</f>
        <v/>
      </c>
      <c r="F2589" s="8">
        <f>+'CTOS FICHA 904664'!A2590</f>
        <v>0</v>
      </c>
      <c r="G2589" s="8">
        <f>+'CTOS FICHA 904664'!B2590</f>
        <v>0</v>
      </c>
      <c r="H2589" s="8">
        <f>+'CTOS FICHA 904664'!P2590</f>
        <v>0</v>
      </c>
    </row>
    <row r="2590" spans="1:8">
      <c r="A2590" t="str">
        <f>'CTOS FICHA 904946'!C2598&amp;'CTOS FICHA 904946'!D2598&amp;'CTOS FICHA 904946'!E2598&amp;'CTOS FICHA 904946'!F2598&amp;'CTOS FICHA 904946'!G2598&amp;'CTOS FICHA 904946'!H2598&amp;'CTOS FICHA 904946'!I2598</f>
        <v/>
      </c>
      <c r="B2590" s="8">
        <f>+'CTOS FICHA 904946'!A2598</f>
        <v>0</v>
      </c>
      <c r="C2590" s="8">
        <f>+'CTOS FICHA 904946'!B2598</f>
        <v>0</v>
      </c>
      <c r="D2590" s="8">
        <f>+'CTOS FICHA 904946'!P2598</f>
        <v>0</v>
      </c>
      <c r="E2590" t="str">
        <f>'CTOS FICHA 904664'!C2591&amp;'CTOS FICHA 904664'!D2591&amp;'CTOS FICHA 904664'!E2591&amp;'CTOS FICHA 904664'!F2591&amp;'CTOS FICHA 904664'!G2591&amp;'CTOS FICHA 904664'!H2591&amp;'CTOS FICHA 904664'!I2591&amp;'CTOS FICHA 904664'!Q2591</f>
        <v/>
      </c>
      <c r="F2590" s="8">
        <f>+'CTOS FICHA 904664'!A2591</f>
        <v>0</v>
      </c>
      <c r="G2590" s="8">
        <f>+'CTOS FICHA 904664'!B2591</f>
        <v>0</v>
      </c>
      <c r="H2590" s="8">
        <f>+'CTOS FICHA 904664'!P2591</f>
        <v>0</v>
      </c>
    </row>
    <row r="2591" spans="1:8">
      <c r="A2591" t="str">
        <f>'CTOS FICHA 904946'!C2599&amp;'CTOS FICHA 904946'!D2599&amp;'CTOS FICHA 904946'!E2599&amp;'CTOS FICHA 904946'!F2599&amp;'CTOS FICHA 904946'!G2599&amp;'CTOS FICHA 904946'!H2599&amp;'CTOS FICHA 904946'!I2599</f>
        <v/>
      </c>
      <c r="B2591" s="8">
        <f>+'CTOS FICHA 904946'!A2599</f>
        <v>0</v>
      </c>
      <c r="C2591" s="8">
        <f>+'CTOS FICHA 904946'!B2599</f>
        <v>0</v>
      </c>
      <c r="D2591" s="8">
        <f>+'CTOS FICHA 904946'!P2599</f>
        <v>0</v>
      </c>
      <c r="E2591" t="str">
        <f>'CTOS FICHA 904664'!C2592&amp;'CTOS FICHA 904664'!D2592&amp;'CTOS FICHA 904664'!E2592&amp;'CTOS FICHA 904664'!F2592&amp;'CTOS FICHA 904664'!G2592&amp;'CTOS FICHA 904664'!H2592&amp;'CTOS FICHA 904664'!I2592&amp;'CTOS FICHA 904664'!Q2592</f>
        <v/>
      </c>
      <c r="F2591" s="8">
        <f>+'CTOS FICHA 904664'!A2592</f>
        <v>0</v>
      </c>
      <c r="G2591" s="8">
        <f>+'CTOS FICHA 904664'!B2592</f>
        <v>0</v>
      </c>
      <c r="H2591" s="8">
        <f>+'CTOS FICHA 904664'!P2592</f>
        <v>0</v>
      </c>
    </row>
    <row r="2592" spans="1:8">
      <c r="A2592" t="str">
        <f>'CTOS FICHA 904946'!C2600&amp;'CTOS FICHA 904946'!D2600&amp;'CTOS FICHA 904946'!E2600&amp;'CTOS FICHA 904946'!F2600&amp;'CTOS FICHA 904946'!G2600&amp;'CTOS FICHA 904946'!H2600&amp;'CTOS FICHA 904946'!I2600</f>
        <v/>
      </c>
      <c r="B2592" s="8">
        <f>+'CTOS FICHA 904946'!A2600</f>
        <v>0</v>
      </c>
      <c r="C2592" s="8">
        <f>+'CTOS FICHA 904946'!B2600</f>
        <v>0</v>
      </c>
      <c r="D2592" s="8">
        <f>+'CTOS FICHA 904946'!P2600</f>
        <v>0</v>
      </c>
      <c r="E2592" t="str">
        <f>'CTOS FICHA 904664'!C2593&amp;'CTOS FICHA 904664'!D2593&amp;'CTOS FICHA 904664'!E2593&amp;'CTOS FICHA 904664'!F2593&amp;'CTOS FICHA 904664'!G2593&amp;'CTOS FICHA 904664'!H2593&amp;'CTOS FICHA 904664'!I2593&amp;'CTOS FICHA 904664'!Q2593</f>
        <v/>
      </c>
      <c r="F2592" s="8">
        <f>+'CTOS FICHA 904664'!A2593</f>
        <v>0</v>
      </c>
      <c r="G2592" s="8">
        <f>+'CTOS FICHA 904664'!B2593</f>
        <v>0</v>
      </c>
      <c r="H2592" s="8">
        <f>+'CTOS FICHA 904664'!P2593</f>
        <v>0</v>
      </c>
    </row>
    <row r="2593" spans="1:8">
      <c r="A2593" t="str">
        <f>'CTOS FICHA 904946'!C2601&amp;'CTOS FICHA 904946'!D2601&amp;'CTOS FICHA 904946'!E2601&amp;'CTOS FICHA 904946'!F2601&amp;'CTOS FICHA 904946'!G2601&amp;'CTOS FICHA 904946'!H2601&amp;'CTOS FICHA 904946'!I2601</f>
        <v/>
      </c>
      <c r="B2593" s="8">
        <f>+'CTOS FICHA 904946'!A2601</f>
        <v>0</v>
      </c>
      <c r="C2593" s="8">
        <f>+'CTOS FICHA 904946'!B2601</f>
        <v>0</v>
      </c>
      <c r="D2593" s="8">
        <f>+'CTOS FICHA 904946'!P2601</f>
        <v>0</v>
      </c>
      <c r="E2593" t="str">
        <f>'CTOS FICHA 904664'!C2594&amp;'CTOS FICHA 904664'!D2594&amp;'CTOS FICHA 904664'!E2594&amp;'CTOS FICHA 904664'!F2594&amp;'CTOS FICHA 904664'!G2594&amp;'CTOS FICHA 904664'!H2594&amp;'CTOS FICHA 904664'!I2594&amp;'CTOS FICHA 904664'!Q2594</f>
        <v/>
      </c>
      <c r="F2593" s="8">
        <f>+'CTOS FICHA 904664'!A2594</f>
        <v>0</v>
      </c>
      <c r="G2593" s="8">
        <f>+'CTOS FICHA 904664'!B2594</f>
        <v>0</v>
      </c>
      <c r="H2593" s="8">
        <f>+'CTOS FICHA 904664'!P2594</f>
        <v>0</v>
      </c>
    </row>
    <row r="2594" spans="1:8">
      <c r="A2594" t="str">
        <f>'CTOS FICHA 904946'!C2602&amp;'CTOS FICHA 904946'!D2602&amp;'CTOS FICHA 904946'!E2602&amp;'CTOS FICHA 904946'!F2602&amp;'CTOS FICHA 904946'!G2602&amp;'CTOS FICHA 904946'!H2602&amp;'CTOS FICHA 904946'!I2602</f>
        <v/>
      </c>
      <c r="B2594" s="8">
        <f>+'CTOS FICHA 904946'!A2602</f>
        <v>0</v>
      </c>
      <c r="C2594" s="8">
        <f>+'CTOS FICHA 904946'!B2602</f>
        <v>0</v>
      </c>
      <c r="D2594" s="8">
        <f>+'CTOS FICHA 904946'!P2602</f>
        <v>0</v>
      </c>
      <c r="E2594" t="str">
        <f>'CTOS FICHA 904664'!C2595&amp;'CTOS FICHA 904664'!D2595&amp;'CTOS FICHA 904664'!E2595&amp;'CTOS FICHA 904664'!F2595&amp;'CTOS FICHA 904664'!G2595&amp;'CTOS FICHA 904664'!H2595&amp;'CTOS FICHA 904664'!I2595&amp;'CTOS FICHA 904664'!Q2595</f>
        <v/>
      </c>
      <c r="F2594" s="8">
        <f>+'CTOS FICHA 904664'!A2595</f>
        <v>0</v>
      </c>
      <c r="G2594" s="8">
        <f>+'CTOS FICHA 904664'!B2595</f>
        <v>0</v>
      </c>
      <c r="H2594" s="8">
        <f>+'CTOS FICHA 904664'!P2595</f>
        <v>0</v>
      </c>
    </row>
    <row r="2595" spans="1:8">
      <c r="A2595" t="str">
        <f>'CTOS FICHA 904946'!C2603&amp;'CTOS FICHA 904946'!D2603&amp;'CTOS FICHA 904946'!E2603&amp;'CTOS FICHA 904946'!F2603&amp;'CTOS FICHA 904946'!G2603&amp;'CTOS FICHA 904946'!H2603&amp;'CTOS FICHA 904946'!I2603</f>
        <v/>
      </c>
      <c r="B2595" s="8">
        <f>+'CTOS FICHA 904946'!A2603</f>
        <v>0</v>
      </c>
      <c r="C2595" s="8">
        <f>+'CTOS FICHA 904946'!B2603</f>
        <v>0</v>
      </c>
      <c r="D2595" s="8">
        <f>+'CTOS FICHA 904946'!P2603</f>
        <v>0</v>
      </c>
      <c r="E2595" t="str">
        <f>'CTOS FICHA 904664'!C2596&amp;'CTOS FICHA 904664'!D2596&amp;'CTOS FICHA 904664'!E2596&amp;'CTOS FICHA 904664'!F2596&amp;'CTOS FICHA 904664'!G2596&amp;'CTOS FICHA 904664'!H2596&amp;'CTOS FICHA 904664'!I2596&amp;'CTOS FICHA 904664'!Q2596</f>
        <v/>
      </c>
      <c r="F2595" s="8">
        <f>+'CTOS FICHA 904664'!A2596</f>
        <v>0</v>
      </c>
      <c r="G2595" s="8">
        <f>+'CTOS FICHA 904664'!B2596</f>
        <v>0</v>
      </c>
      <c r="H2595" s="8">
        <f>+'CTOS FICHA 904664'!P2596</f>
        <v>0</v>
      </c>
    </row>
    <row r="2596" spans="1:8">
      <c r="A2596" t="str">
        <f>'CTOS FICHA 904946'!C2604&amp;'CTOS FICHA 904946'!D2604&amp;'CTOS FICHA 904946'!E2604&amp;'CTOS FICHA 904946'!F2604&amp;'CTOS FICHA 904946'!G2604&amp;'CTOS FICHA 904946'!H2604&amp;'CTOS FICHA 904946'!I2604</f>
        <v/>
      </c>
      <c r="B2596" s="8">
        <f>+'CTOS FICHA 904946'!A2604</f>
        <v>0</v>
      </c>
      <c r="C2596" s="8">
        <f>+'CTOS FICHA 904946'!B2604</f>
        <v>0</v>
      </c>
      <c r="D2596" s="8">
        <f>+'CTOS FICHA 904946'!P2604</f>
        <v>0</v>
      </c>
      <c r="E2596" t="str">
        <f>'CTOS FICHA 904664'!C2597&amp;'CTOS FICHA 904664'!D2597&amp;'CTOS FICHA 904664'!E2597&amp;'CTOS FICHA 904664'!F2597&amp;'CTOS FICHA 904664'!G2597&amp;'CTOS FICHA 904664'!H2597&amp;'CTOS FICHA 904664'!I2597&amp;'CTOS FICHA 904664'!Q2597</f>
        <v/>
      </c>
      <c r="F2596" s="8">
        <f>+'CTOS FICHA 904664'!A2597</f>
        <v>0</v>
      </c>
      <c r="G2596" s="8">
        <f>+'CTOS FICHA 904664'!B2597</f>
        <v>0</v>
      </c>
      <c r="H2596" s="8">
        <f>+'CTOS FICHA 904664'!P2597</f>
        <v>0</v>
      </c>
    </row>
    <row r="2597" spans="1:8">
      <c r="A2597" t="str">
        <f>'CTOS FICHA 904946'!C2605&amp;'CTOS FICHA 904946'!D2605&amp;'CTOS FICHA 904946'!E2605&amp;'CTOS FICHA 904946'!F2605&amp;'CTOS FICHA 904946'!G2605&amp;'CTOS FICHA 904946'!H2605&amp;'CTOS FICHA 904946'!I2605</f>
        <v/>
      </c>
      <c r="B2597" s="8">
        <f>+'CTOS FICHA 904946'!A2605</f>
        <v>0</v>
      </c>
      <c r="C2597" s="8">
        <f>+'CTOS FICHA 904946'!B2605</f>
        <v>0</v>
      </c>
      <c r="D2597" s="8">
        <f>+'CTOS FICHA 904946'!P2605</f>
        <v>0</v>
      </c>
      <c r="E2597" t="str">
        <f>'CTOS FICHA 904664'!C2598&amp;'CTOS FICHA 904664'!D2598&amp;'CTOS FICHA 904664'!E2598&amp;'CTOS FICHA 904664'!F2598&amp;'CTOS FICHA 904664'!G2598&amp;'CTOS FICHA 904664'!H2598&amp;'CTOS FICHA 904664'!I2598&amp;'CTOS FICHA 904664'!Q2598</f>
        <v/>
      </c>
      <c r="F2597" s="8">
        <f>+'CTOS FICHA 904664'!A2598</f>
        <v>0</v>
      </c>
      <c r="G2597" s="8">
        <f>+'CTOS FICHA 904664'!B2598</f>
        <v>0</v>
      </c>
      <c r="H2597" s="8">
        <f>+'CTOS FICHA 904664'!P2598</f>
        <v>0</v>
      </c>
    </row>
    <row r="2598" spans="1:8">
      <c r="A2598" t="str">
        <f>'CTOS FICHA 904946'!C2606&amp;'CTOS FICHA 904946'!D2606&amp;'CTOS FICHA 904946'!E2606&amp;'CTOS FICHA 904946'!F2606&amp;'CTOS FICHA 904946'!G2606&amp;'CTOS FICHA 904946'!H2606&amp;'CTOS FICHA 904946'!I2606</f>
        <v/>
      </c>
      <c r="B2598" s="8">
        <f>+'CTOS FICHA 904946'!A2606</f>
        <v>0</v>
      </c>
      <c r="C2598" s="8">
        <f>+'CTOS FICHA 904946'!B2606</f>
        <v>0</v>
      </c>
      <c r="D2598" s="8">
        <f>+'CTOS FICHA 904946'!P2606</f>
        <v>0</v>
      </c>
      <c r="E2598" t="str">
        <f>'CTOS FICHA 904664'!C2599&amp;'CTOS FICHA 904664'!D2599&amp;'CTOS FICHA 904664'!E2599&amp;'CTOS FICHA 904664'!F2599&amp;'CTOS FICHA 904664'!G2599&amp;'CTOS FICHA 904664'!H2599&amp;'CTOS FICHA 904664'!I2599&amp;'CTOS FICHA 904664'!Q2599</f>
        <v/>
      </c>
      <c r="F2598" s="8">
        <f>+'CTOS FICHA 904664'!A2599</f>
        <v>0</v>
      </c>
      <c r="G2598" s="8">
        <f>+'CTOS FICHA 904664'!B2599</f>
        <v>0</v>
      </c>
      <c r="H2598" s="8">
        <f>+'CTOS FICHA 904664'!P2599</f>
        <v>0</v>
      </c>
    </row>
    <row r="2599" spans="1:8">
      <c r="A2599" t="str">
        <f>'CTOS FICHA 904946'!C2607&amp;'CTOS FICHA 904946'!D2607&amp;'CTOS FICHA 904946'!E2607&amp;'CTOS FICHA 904946'!F2607&amp;'CTOS FICHA 904946'!G2607&amp;'CTOS FICHA 904946'!H2607&amp;'CTOS FICHA 904946'!I2607</f>
        <v/>
      </c>
      <c r="B2599" s="8">
        <f>+'CTOS FICHA 904946'!A2607</f>
        <v>0</v>
      </c>
      <c r="C2599" s="8">
        <f>+'CTOS FICHA 904946'!B2607</f>
        <v>0</v>
      </c>
      <c r="D2599" s="8">
        <f>+'CTOS FICHA 904946'!P2607</f>
        <v>0</v>
      </c>
      <c r="E2599" t="str">
        <f>'CTOS FICHA 904664'!C2600&amp;'CTOS FICHA 904664'!D2600&amp;'CTOS FICHA 904664'!E2600&amp;'CTOS FICHA 904664'!F2600&amp;'CTOS FICHA 904664'!G2600&amp;'CTOS FICHA 904664'!H2600&amp;'CTOS FICHA 904664'!I2600&amp;'CTOS FICHA 904664'!Q2600</f>
        <v/>
      </c>
      <c r="F2599" s="8">
        <f>+'CTOS FICHA 904664'!A2600</f>
        <v>0</v>
      </c>
      <c r="G2599" s="8">
        <f>+'CTOS FICHA 904664'!B2600</f>
        <v>0</v>
      </c>
      <c r="H2599" s="8">
        <f>+'CTOS FICHA 904664'!P2600</f>
        <v>0</v>
      </c>
    </row>
    <row r="2600" spans="1:8">
      <c r="A2600" t="str">
        <f>'CTOS FICHA 904946'!C2608&amp;'CTOS FICHA 904946'!D2608&amp;'CTOS FICHA 904946'!E2608&amp;'CTOS FICHA 904946'!F2608&amp;'CTOS FICHA 904946'!G2608&amp;'CTOS FICHA 904946'!H2608&amp;'CTOS FICHA 904946'!I2608</f>
        <v/>
      </c>
      <c r="B2600" s="8">
        <f>+'CTOS FICHA 904946'!A2608</f>
        <v>0</v>
      </c>
      <c r="C2600" s="8">
        <f>+'CTOS FICHA 904946'!B2608</f>
        <v>0</v>
      </c>
      <c r="D2600" s="8">
        <f>+'CTOS FICHA 904946'!P2608</f>
        <v>0</v>
      </c>
      <c r="E2600" t="str">
        <f>'CTOS FICHA 904664'!C2601&amp;'CTOS FICHA 904664'!D2601&amp;'CTOS FICHA 904664'!E2601&amp;'CTOS FICHA 904664'!F2601&amp;'CTOS FICHA 904664'!G2601&amp;'CTOS FICHA 904664'!H2601&amp;'CTOS FICHA 904664'!I2601&amp;'CTOS FICHA 904664'!Q2601</f>
        <v/>
      </c>
      <c r="F2600" s="8">
        <f>+'CTOS FICHA 904664'!A2601</f>
        <v>0</v>
      </c>
      <c r="G2600" s="8">
        <f>+'CTOS FICHA 904664'!B2601</f>
        <v>0</v>
      </c>
      <c r="H2600" s="8">
        <f>+'CTOS FICHA 904664'!P2601</f>
        <v>0</v>
      </c>
    </row>
    <row r="2601" spans="1:8">
      <c r="A2601" t="str">
        <f>'CTOS FICHA 904946'!C2609&amp;'CTOS FICHA 904946'!D2609&amp;'CTOS FICHA 904946'!E2609&amp;'CTOS FICHA 904946'!F2609&amp;'CTOS FICHA 904946'!G2609&amp;'CTOS FICHA 904946'!H2609&amp;'CTOS FICHA 904946'!I2609</f>
        <v/>
      </c>
      <c r="B2601" s="8">
        <f>+'CTOS FICHA 904946'!A2609</f>
        <v>0</v>
      </c>
      <c r="C2601" s="8">
        <f>+'CTOS FICHA 904946'!B2609</f>
        <v>0</v>
      </c>
      <c r="D2601" s="8">
        <f>+'CTOS FICHA 904946'!P2609</f>
        <v>0</v>
      </c>
      <c r="E2601" t="str">
        <f>'CTOS FICHA 904664'!C2602&amp;'CTOS FICHA 904664'!D2602&amp;'CTOS FICHA 904664'!E2602&amp;'CTOS FICHA 904664'!F2602&amp;'CTOS FICHA 904664'!G2602&amp;'CTOS FICHA 904664'!H2602&amp;'CTOS FICHA 904664'!I2602&amp;'CTOS FICHA 904664'!Q2602</f>
        <v/>
      </c>
      <c r="F2601" s="8">
        <f>+'CTOS FICHA 904664'!A2602</f>
        <v>0</v>
      </c>
      <c r="G2601" s="8">
        <f>+'CTOS FICHA 904664'!B2602</f>
        <v>0</v>
      </c>
      <c r="H2601" s="8">
        <f>+'CTOS FICHA 904664'!P2602</f>
        <v>0</v>
      </c>
    </row>
    <row r="2602" spans="1:8">
      <c r="A2602" t="str">
        <f>'CTOS FICHA 904946'!C2610&amp;'CTOS FICHA 904946'!D2610&amp;'CTOS FICHA 904946'!E2610&amp;'CTOS FICHA 904946'!F2610&amp;'CTOS FICHA 904946'!G2610&amp;'CTOS FICHA 904946'!H2610&amp;'CTOS FICHA 904946'!I2610</f>
        <v/>
      </c>
      <c r="B2602" s="8">
        <f>+'CTOS FICHA 904946'!A2610</f>
        <v>0</v>
      </c>
      <c r="C2602" s="8">
        <f>+'CTOS FICHA 904946'!B2610</f>
        <v>0</v>
      </c>
      <c r="D2602" s="8">
        <f>+'CTOS FICHA 904946'!P2610</f>
        <v>0</v>
      </c>
      <c r="E2602" t="str">
        <f>'CTOS FICHA 904664'!C2603&amp;'CTOS FICHA 904664'!D2603&amp;'CTOS FICHA 904664'!E2603&amp;'CTOS FICHA 904664'!F2603&amp;'CTOS FICHA 904664'!G2603&amp;'CTOS FICHA 904664'!H2603&amp;'CTOS FICHA 904664'!I2603&amp;'CTOS FICHA 904664'!Q2603</f>
        <v/>
      </c>
      <c r="F2602" s="8">
        <f>+'CTOS FICHA 904664'!A2603</f>
        <v>0</v>
      </c>
      <c r="G2602" s="8">
        <f>+'CTOS FICHA 904664'!B2603</f>
        <v>0</v>
      </c>
      <c r="H2602" s="8">
        <f>+'CTOS FICHA 904664'!P2603</f>
        <v>0</v>
      </c>
    </row>
    <row r="2603" spans="1:8">
      <c r="A2603" t="str">
        <f>'CTOS FICHA 904946'!C2611&amp;'CTOS FICHA 904946'!D2611&amp;'CTOS FICHA 904946'!E2611&amp;'CTOS FICHA 904946'!F2611&amp;'CTOS FICHA 904946'!G2611&amp;'CTOS FICHA 904946'!H2611&amp;'CTOS FICHA 904946'!I2611</f>
        <v/>
      </c>
      <c r="B2603" s="8">
        <f>+'CTOS FICHA 904946'!A2611</f>
        <v>0</v>
      </c>
      <c r="C2603" s="8">
        <f>+'CTOS FICHA 904946'!B2611</f>
        <v>0</v>
      </c>
      <c r="D2603" s="8">
        <f>+'CTOS FICHA 904946'!P2611</f>
        <v>0</v>
      </c>
      <c r="E2603" t="str">
        <f>'CTOS FICHA 904664'!C2604&amp;'CTOS FICHA 904664'!D2604&amp;'CTOS FICHA 904664'!E2604&amp;'CTOS FICHA 904664'!F2604&amp;'CTOS FICHA 904664'!G2604&amp;'CTOS FICHA 904664'!H2604&amp;'CTOS FICHA 904664'!I2604&amp;'CTOS FICHA 904664'!Q2604</f>
        <v/>
      </c>
      <c r="F2603" s="8">
        <f>+'CTOS FICHA 904664'!A2604</f>
        <v>0</v>
      </c>
      <c r="G2603" s="8">
        <f>+'CTOS FICHA 904664'!B2604</f>
        <v>0</v>
      </c>
      <c r="H2603" s="8">
        <f>+'CTOS FICHA 904664'!P2604</f>
        <v>0</v>
      </c>
    </row>
    <row r="2604" spans="1:8">
      <c r="A2604" t="str">
        <f>'CTOS FICHA 904946'!C2612&amp;'CTOS FICHA 904946'!D2612&amp;'CTOS FICHA 904946'!E2612&amp;'CTOS FICHA 904946'!F2612&amp;'CTOS FICHA 904946'!G2612&amp;'CTOS FICHA 904946'!H2612&amp;'CTOS FICHA 904946'!I2612</f>
        <v/>
      </c>
      <c r="B2604" s="8">
        <f>+'CTOS FICHA 904946'!A2612</f>
        <v>0</v>
      </c>
      <c r="C2604" s="8">
        <f>+'CTOS FICHA 904946'!B2612</f>
        <v>0</v>
      </c>
      <c r="D2604" s="8">
        <f>+'CTOS FICHA 904946'!P2612</f>
        <v>0</v>
      </c>
      <c r="E2604" t="str">
        <f>'CTOS FICHA 904664'!C2605&amp;'CTOS FICHA 904664'!D2605&amp;'CTOS FICHA 904664'!E2605&amp;'CTOS FICHA 904664'!F2605&amp;'CTOS FICHA 904664'!G2605&amp;'CTOS FICHA 904664'!H2605&amp;'CTOS FICHA 904664'!I2605&amp;'CTOS FICHA 904664'!Q2605</f>
        <v/>
      </c>
      <c r="F2604" s="8">
        <f>+'CTOS FICHA 904664'!A2605</f>
        <v>0</v>
      </c>
      <c r="G2604" s="8">
        <f>+'CTOS FICHA 904664'!B2605</f>
        <v>0</v>
      </c>
      <c r="H2604" s="8">
        <f>+'CTOS FICHA 904664'!P2605</f>
        <v>0</v>
      </c>
    </row>
    <row r="2605" spans="1:8">
      <c r="A2605" t="str">
        <f>'CTOS FICHA 904946'!C2613&amp;'CTOS FICHA 904946'!D2613&amp;'CTOS FICHA 904946'!E2613&amp;'CTOS FICHA 904946'!F2613&amp;'CTOS FICHA 904946'!G2613&amp;'CTOS FICHA 904946'!H2613&amp;'CTOS FICHA 904946'!I2613</f>
        <v/>
      </c>
      <c r="B2605" s="8">
        <f>+'CTOS FICHA 904946'!A2613</f>
        <v>0</v>
      </c>
      <c r="C2605" s="8">
        <f>+'CTOS FICHA 904946'!B2613</f>
        <v>0</v>
      </c>
      <c r="D2605" s="8">
        <f>+'CTOS FICHA 904946'!P2613</f>
        <v>0</v>
      </c>
      <c r="E2605" t="str">
        <f>'CTOS FICHA 904664'!C2606&amp;'CTOS FICHA 904664'!D2606&amp;'CTOS FICHA 904664'!E2606&amp;'CTOS FICHA 904664'!F2606&amp;'CTOS FICHA 904664'!G2606&amp;'CTOS FICHA 904664'!H2606&amp;'CTOS FICHA 904664'!I2606&amp;'CTOS FICHA 904664'!Q2606</f>
        <v/>
      </c>
      <c r="F2605" s="8">
        <f>+'CTOS FICHA 904664'!A2606</f>
        <v>0</v>
      </c>
      <c r="G2605" s="8">
        <f>+'CTOS FICHA 904664'!B2606</f>
        <v>0</v>
      </c>
      <c r="H2605" s="8">
        <f>+'CTOS FICHA 904664'!P2606</f>
        <v>0</v>
      </c>
    </row>
    <row r="2606" spans="1:8">
      <c r="A2606" t="str">
        <f>'CTOS FICHA 904946'!C2614&amp;'CTOS FICHA 904946'!D2614&amp;'CTOS FICHA 904946'!E2614&amp;'CTOS FICHA 904946'!F2614&amp;'CTOS FICHA 904946'!G2614&amp;'CTOS FICHA 904946'!H2614&amp;'CTOS FICHA 904946'!I2614</f>
        <v/>
      </c>
      <c r="B2606" s="8">
        <f>+'CTOS FICHA 904946'!A2614</f>
        <v>0</v>
      </c>
      <c r="C2606" s="8">
        <f>+'CTOS FICHA 904946'!B2614</f>
        <v>0</v>
      </c>
      <c r="D2606" s="8">
        <f>+'CTOS FICHA 904946'!P2614</f>
        <v>0</v>
      </c>
      <c r="E2606" t="str">
        <f>'CTOS FICHA 904664'!C2607&amp;'CTOS FICHA 904664'!D2607&amp;'CTOS FICHA 904664'!E2607&amp;'CTOS FICHA 904664'!F2607&amp;'CTOS FICHA 904664'!G2607&amp;'CTOS FICHA 904664'!H2607&amp;'CTOS FICHA 904664'!I2607&amp;'CTOS FICHA 904664'!Q2607</f>
        <v/>
      </c>
      <c r="F2606" s="8">
        <f>+'CTOS FICHA 904664'!A2607</f>
        <v>0</v>
      </c>
      <c r="G2606" s="8">
        <f>+'CTOS FICHA 904664'!B2607</f>
        <v>0</v>
      </c>
      <c r="H2606" s="8">
        <f>+'CTOS FICHA 904664'!P2607</f>
        <v>0</v>
      </c>
    </row>
    <row r="2607" spans="1:8">
      <c r="A2607" t="str">
        <f>'CTOS FICHA 904946'!C2615&amp;'CTOS FICHA 904946'!D2615&amp;'CTOS FICHA 904946'!E2615&amp;'CTOS FICHA 904946'!F2615&amp;'CTOS FICHA 904946'!G2615&amp;'CTOS FICHA 904946'!H2615&amp;'CTOS FICHA 904946'!I2615</f>
        <v/>
      </c>
      <c r="B2607" s="8">
        <f>+'CTOS FICHA 904946'!A2615</f>
        <v>0</v>
      </c>
      <c r="C2607" s="8">
        <f>+'CTOS FICHA 904946'!B2615</f>
        <v>0</v>
      </c>
      <c r="D2607" s="8">
        <f>+'CTOS FICHA 904946'!P2615</f>
        <v>0</v>
      </c>
      <c r="E2607" t="str">
        <f>'CTOS FICHA 904664'!C2608&amp;'CTOS FICHA 904664'!D2608&amp;'CTOS FICHA 904664'!E2608&amp;'CTOS FICHA 904664'!F2608&amp;'CTOS FICHA 904664'!G2608&amp;'CTOS FICHA 904664'!H2608&amp;'CTOS FICHA 904664'!I2608&amp;'CTOS FICHA 904664'!Q2608</f>
        <v/>
      </c>
      <c r="F2607" s="8">
        <f>+'CTOS FICHA 904664'!A2608</f>
        <v>0</v>
      </c>
      <c r="G2607" s="8">
        <f>+'CTOS FICHA 904664'!B2608</f>
        <v>0</v>
      </c>
      <c r="H2607" s="8">
        <f>+'CTOS FICHA 904664'!P2608</f>
        <v>0</v>
      </c>
    </row>
    <row r="2608" spans="1:8">
      <c r="A2608" t="str">
        <f>'CTOS FICHA 904946'!C2616&amp;'CTOS FICHA 904946'!D2616&amp;'CTOS FICHA 904946'!E2616&amp;'CTOS FICHA 904946'!F2616&amp;'CTOS FICHA 904946'!G2616&amp;'CTOS FICHA 904946'!H2616&amp;'CTOS FICHA 904946'!I2616</f>
        <v/>
      </c>
      <c r="B2608" s="8">
        <f>+'CTOS FICHA 904946'!A2616</f>
        <v>0</v>
      </c>
      <c r="C2608" s="8">
        <f>+'CTOS FICHA 904946'!B2616</f>
        <v>0</v>
      </c>
      <c r="D2608" s="8">
        <f>+'CTOS FICHA 904946'!P2616</f>
        <v>0</v>
      </c>
      <c r="E2608" t="str">
        <f>'CTOS FICHA 904664'!C2609&amp;'CTOS FICHA 904664'!D2609&amp;'CTOS FICHA 904664'!E2609&amp;'CTOS FICHA 904664'!F2609&amp;'CTOS FICHA 904664'!G2609&amp;'CTOS FICHA 904664'!H2609&amp;'CTOS FICHA 904664'!I2609&amp;'CTOS FICHA 904664'!Q2609</f>
        <v/>
      </c>
      <c r="F2608" s="8">
        <f>+'CTOS FICHA 904664'!A2609</f>
        <v>0</v>
      </c>
      <c r="G2608" s="8">
        <f>+'CTOS FICHA 904664'!B2609</f>
        <v>0</v>
      </c>
      <c r="H2608" s="8">
        <f>+'CTOS FICHA 904664'!P2609</f>
        <v>0</v>
      </c>
    </row>
    <row r="2609" spans="1:8">
      <c r="A2609" t="str">
        <f>'CTOS FICHA 904946'!C2617&amp;'CTOS FICHA 904946'!D2617&amp;'CTOS FICHA 904946'!E2617&amp;'CTOS FICHA 904946'!F2617&amp;'CTOS FICHA 904946'!G2617&amp;'CTOS FICHA 904946'!H2617&amp;'CTOS FICHA 904946'!I2617</f>
        <v/>
      </c>
      <c r="B2609" s="8">
        <f>+'CTOS FICHA 904946'!A2617</f>
        <v>0</v>
      </c>
      <c r="C2609" s="8">
        <f>+'CTOS FICHA 904946'!B2617</f>
        <v>0</v>
      </c>
      <c r="D2609" s="8">
        <f>+'CTOS FICHA 904946'!P2617</f>
        <v>0</v>
      </c>
      <c r="E2609" t="str">
        <f>'CTOS FICHA 904664'!C2610&amp;'CTOS FICHA 904664'!D2610&amp;'CTOS FICHA 904664'!E2610&amp;'CTOS FICHA 904664'!F2610&amp;'CTOS FICHA 904664'!G2610&amp;'CTOS FICHA 904664'!H2610&amp;'CTOS FICHA 904664'!I2610&amp;'CTOS FICHA 904664'!Q2610</f>
        <v/>
      </c>
      <c r="F2609" s="8">
        <f>+'CTOS FICHA 904664'!A2610</f>
        <v>0</v>
      </c>
      <c r="G2609" s="8">
        <f>+'CTOS FICHA 904664'!B2610</f>
        <v>0</v>
      </c>
      <c r="H2609" s="8">
        <f>+'CTOS FICHA 904664'!P2610</f>
        <v>0</v>
      </c>
    </row>
    <row r="2610" spans="1:8">
      <c r="A2610" t="str">
        <f>'CTOS FICHA 904946'!C2618&amp;'CTOS FICHA 904946'!D2618&amp;'CTOS FICHA 904946'!E2618&amp;'CTOS FICHA 904946'!F2618&amp;'CTOS FICHA 904946'!G2618&amp;'CTOS FICHA 904946'!H2618&amp;'CTOS FICHA 904946'!I2618</f>
        <v/>
      </c>
      <c r="B2610" s="8">
        <f>+'CTOS FICHA 904946'!A2618</f>
        <v>0</v>
      </c>
      <c r="C2610" s="8">
        <f>+'CTOS FICHA 904946'!B2618</f>
        <v>0</v>
      </c>
      <c r="D2610" s="8">
        <f>+'CTOS FICHA 904946'!P2618</f>
        <v>0</v>
      </c>
      <c r="E2610" t="str">
        <f>'CTOS FICHA 904664'!C2611&amp;'CTOS FICHA 904664'!D2611&amp;'CTOS FICHA 904664'!E2611&amp;'CTOS FICHA 904664'!F2611&amp;'CTOS FICHA 904664'!G2611&amp;'CTOS FICHA 904664'!H2611&amp;'CTOS FICHA 904664'!I2611&amp;'CTOS FICHA 904664'!Q2611</f>
        <v/>
      </c>
      <c r="F2610" s="8">
        <f>+'CTOS FICHA 904664'!A2611</f>
        <v>0</v>
      </c>
      <c r="G2610" s="8">
        <f>+'CTOS FICHA 904664'!B2611</f>
        <v>0</v>
      </c>
      <c r="H2610" s="8">
        <f>+'CTOS FICHA 904664'!P2611</f>
        <v>0</v>
      </c>
    </row>
    <row r="2611" spans="1:8">
      <c r="A2611" t="str">
        <f>'CTOS FICHA 904946'!C2619&amp;'CTOS FICHA 904946'!D2619&amp;'CTOS FICHA 904946'!E2619&amp;'CTOS FICHA 904946'!F2619&amp;'CTOS FICHA 904946'!G2619&amp;'CTOS FICHA 904946'!H2619&amp;'CTOS FICHA 904946'!I2619</f>
        <v/>
      </c>
      <c r="B2611" s="8">
        <f>+'CTOS FICHA 904946'!A2619</f>
        <v>0</v>
      </c>
      <c r="C2611" s="8">
        <f>+'CTOS FICHA 904946'!B2619</f>
        <v>0</v>
      </c>
      <c r="D2611" s="8">
        <f>+'CTOS FICHA 904946'!P2619</f>
        <v>0</v>
      </c>
      <c r="E2611" t="str">
        <f>'CTOS FICHA 904664'!C2612&amp;'CTOS FICHA 904664'!D2612&amp;'CTOS FICHA 904664'!E2612&amp;'CTOS FICHA 904664'!F2612&amp;'CTOS FICHA 904664'!G2612&amp;'CTOS FICHA 904664'!H2612&amp;'CTOS FICHA 904664'!I2612&amp;'CTOS FICHA 904664'!Q2612</f>
        <v/>
      </c>
      <c r="F2611" s="8">
        <f>+'CTOS FICHA 904664'!A2612</f>
        <v>0</v>
      </c>
      <c r="G2611" s="8">
        <f>+'CTOS FICHA 904664'!B2612</f>
        <v>0</v>
      </c>
      <c r="H2611" s="8">
        <f>+'CTOS FICHA 904664'!P2612</f>
        <v>0</v>
      </c>
    </row>
    <row r="2612" spans="1:8">
      <c r="A2612" t="str">
        <f>'CTOS FICHA 904946'!C2620&amp;'CTOS FICHA 904946'!D2620&amp;'CTOS FICHA 904946'!E2620&amp;'CTOS FICHA 904946'!F2620&amp;'CTOS FICHA 904946'!G2620&amp;'CTOS FICHA 904946'!H2620&amp;'CTOS FICHA 904946'!I2620</f>
        <v/>
      </c>
      <c r="B2612" s="8">
        <f>+'CTOS FICHA 904946'!A2620</f>
        <v>0</v>
      </c>
      <c r="C2612" s="8">
        <f>+'CTOS FICHA 904946'!B2620</f>
        <v>0</v>
      </c>
      <c r="D2612" s="8">
        <f>+'CTOS FICHA 904946'!P2620</f>
        <v>0</v>
      </c>
      <c r="E2612" t="str">
        <f>'CTOS FICHA 904664'!C2613&amp;'CTOS FICHA 904664'!D2613&amp;'CTOS FICHA 904664'!E2613&amp;'CTOS FICHA 904664'!F2613&amp;'CTOS FICHA 904664'!G2613&amp;'CTOS FICHA 904664'!H2613&amp;'CTOS FICHA 904664'!I2613&amp;'CTOS FICHA 904664'!Q2613</f>
        <v/>
      </c>
      <c r="F2612" s="8">
        <f>+'CTOS FICHA 904664'!A2613</f>
        <v>0</v>
      </c>
      <c r="G2612" s="8">
        <f>+'CTOS FICHA 904664'!B2613</f>
        <v>0</v>
      </c>
      <c r="H2612" s="8">
        <f>+'CTOS FICHA 904664'!P2613</f>
        <v>0</v>
      </c>
    </row>
    <row r="2613" spans="1:8">
      <c r="A2613" t="str">
        <f>'CTOS FICHA 904946'!C2621&amp;'CTOS FICHA 904946'!D2621&amp;'CTOS FICHA 904946'!E2621&amp;'CTOS FICHA 904946'!F2621&amp;'CTOS FICHA 904946'!G2621&amp;'CTOS FICHA 904946'!H2621&amp;'CTOS FICHA 904946'!I2621</f>
        <v/>
      </c>
      <c r="B2613" s="8">
        <f>+'CTOS FICHA 904946'!A2621</f>
        <v>0</v>
      </c>
      <c r="C2613" s="8">
        <f>+'CTOS FICHA 904946'!B2621</f>
        <v>0</v>
      </c>
      <c r="D2613" s="8">
        <f>+'CTOS FICHA 904946'!P2621</f>
        <v>0</v>
      </c>
      <c r="E2613" t="str">
        <f>'CTOS FICHA 904664'!C2614&amp;'CTOS FICHA 904664'!D2614&amp;'CTOS FICHA 904664'!E2614&amp;'CTOS FICHA 904664'!F2614&amp;'CTOS FICHA 904664'!G2614&amp;'CTOS FICHA 904664'!H2614&amp;'CTOS FICHA 904664'!I2614&amp;'CTOS FICHA 904664'!Q2614</f>
        <v/>
      </c>
      <c r="F2613" s="8">
        <f>+'CTOS FICHA 904664'!A2614</f>
        <v>0</v>
      </c>
      <c r="G2613" s="8">
        <f>+'CTOS FICHA 904664'!B2614</f>
        <v>0</v>
      </c>
      <c r="H2613" s="8">
        <f>+'CTOS FICHA 904664'!P2614</f>
        <v>0</v>
      </c>
    </row>
    <row r="2614" spans="1:8">
      <c r="A2614" t="str">
        <f>'CTOS FICHA 904946'!C2622&amp;'CTOS FICHA 904946'!D2622&amp;'CTOS FICHA 904946'!E2622&amp;'CTOS FICHA 904946'!F2622&amp;'CTOS FICHA 904946'!G2622&amp;'CTOS FICHA 904946'!H2622&amp;'CTOS FICHA 904946'!I2622</f>
        <v/>
      </c>
      <c r="B2614" s="8">
        <f>+'CTOS FICHA 904946'!A2622</f>
        <v>0</v>
      </c>
      <c r="C2614" s="8">
        <f>+'CTOS FICHA 904946'!B2622</f>
        <v>0</v>
      </c>
      <c r="D2614" s="8">
        <f>+'CTOS FICHA 904946'!P2622</f>
        <v>0</v>
      </c>
      <c r="E2614" t="str">
        <f>'CTOS FICHA 904664'!C2615&amp;'CTOS FICHA 904664'!D2615&amp;'CTOS FICHA 904664'!E2615&amp;'CTOS FICHA 904664'!F2615&amp;'CTOS FICHA 904664'!G2615&amp;'CTOS FICHA 904664'!H2615&amp;'CTOS FICHA 904664'!I2615&amp;'CTOS FICHA 904664'!Q2615</f>
        <v/>
      </c>
      <c r="F2614" s="8">
        <f>+'CTOS FICHA 904664'!A2615</f>
        <v>0</v>
      </c>
      <c r="G2614" s="8">
        <f>+'CTOS FICHA 904664'!B2615</f>
        <v>0</v>
      </c>
      <c r="H2614" s="8">
        <f>+'CTOS FICHA 904664'!P2615</f>
        <v>0</v>
      </c>
    </row>
    <row r="2615" spans="1:8">
      <c r="A2615" t="str">
        <f>'CTOS FICHA 904946'!C2623&amp;'CTOS FICHA 904946'!D2623&amp;'CTOS FICHA 904946'!E2623&amp;'CTOS FICHA 904946'!F2623&amp;'CTOS FICHA 904946'!G2623&amp;'CTOS FICHA 904946'!H2623&amp;'CTOS FICHA 904946'!I2623</f>
        <v/>
      </c>
      <c r="B2615" s="8">
        <f>+'CTOS FICHA 904946'!A2623</f>
        <v>0</v>
      </c>
      <c r="C2615" s="8">
        <f>+'CTOS FICHA 904946'!B2623</f>
        <v>0</v>
      </c>
      <c r="D2615" s="8">
        <f>+'CTOS FICHA 904946'!P2623</f>
        <v>0</v>
      </c>
      <c r="E2615" t="str">
        <f>'CTOS FICHA 904664'!C2616&amp;'CTOS FICHA 904664'!D2616&amp;'CTOS FICHA 904664'!E2616&amp;'CTOS FICHA 904664'!F2616&amp;'CTOS FICHA 904664'!G2616&amp;'CTOS FICHA 904664'!H2616&amp;'CTOS FICHA 904664'!I2616&amp;'CTOS FICHA 904664'!Q2616</f>
        <v/>
      </c>
      <c r="F2615" s="8">
        <f>+'CTOS FICHA 904664'!A2616</f>
        <v>0</v>
      </c>
      <c r="G2615" s="8">
        <f>+'CTOS FICHA 904664'!B2616</f>
        <v>0</v>
      </c>
      <c r="H2615" s="8">
        <f>+'CTOS FICHA 904664'!P2616</f>
        <v>0</v>
      </c>
    </row>
    <row r="2616" spans="1:8">
      <c r="A2616" t="str">
        <f>'CTOS FICHA 904946'!C2624&amp;'CTOS FICHA 904946'!D2624&amp;'CTOS FICHA 904946'!E2624&amp;'CTOS FICHA 904946'!F2624&amp;'CTOS FICHA 904946'!G2624&amp;'CTOS FICHA 904946'!H2624&amp;'CTOS FICHA 904946'!I2624</f>
        <v/>
      </c>
      <c r="B2616" s="8">
        <f>+'CTOS FICHA 904946'!A2624</f>
        <v>0</v>
      </c>
      <c r="C2616" s="8">
        <f>+'CTOS FICHA 904946'!B2624</f>
        <v>0</v>
      </c>
      <c r="D2616" s="8">
        <f>+'CTOS FICHA 904946'!P2624</f>
        <v>0</v>
      </c>
      <c r="E2616" t="str">
        <f>'CTOS FICHA 904664'!C2617&amp;'CTOS FICHA 904664'!D2617&amp;'CTOS FICHA 904664'!E2617&amp;'CTOS FICHA 904664'!F2617&amp;'CTOS FICHA 904664'!G2617&amp;'CTOS FICHA 904664'!H2617&amp;'CTOS FICHA 904664'!I2617&amp;'CTOS FICHA 904664'!Q2617</f>
        <v/>
      </c>
      <c r="F2616" s="8">
        <f>+'CTOS FICHA 904664'!A2617</f>
        <v>0</v>
      </c>
      <c r="G2616" s="8">
        <f>+'CTOS FICHA 904664'!B2617</f>
        <v>0</v>
      </c>
      <c r="H2616" s="8">
        <f>+'CTOS FICHA 904664'!P2617</f>
        <v>0</v>
      </c>
    </row>
    <row r="2617" spans="1:8">
      <c r="A2617" t="str">
        <f>'CTOS FICHA 904946'!C2625&amp;'CTOS FICHA 904946'!D2625&amp;'CTOS FICHA 904946'!E2625&amp;'CTOS FICHA 904946'!F2625&amp;'CTOS FICHA 904946'!G2625&amp;'CTOS FICHA 904946'!H2625&amp;'CTOS FICHA 904946'!I2625</f>
        <v/>
      </c>
      <c r="B2617" s="8">
        <f>+'CTOS FICHA 904946'!A2625</f>
        <v>0</v>
      </c>
      <c r="C2617" s="8">
        <f>+'CTOS FICHA 904946'!B2625</f>
        <v>0</v>
      </c>
      <c r="D2617" s="8">
        <f>+'CTOS FICHA 904946'!P2625</f>
        <v>0</v>
      </c>
      <c r="E2617" t="str">
        <f>'CTOS FICHA 904664'!C2618&amp;'CTOS FICHA 904664'!D2618&amp;'CTOS FICHA 904664'!E2618&amp;'CTOS FICHA 904664'!F2618&amp;'CTOS FICHA 904664'!G2618&amp;'CTOS FICHA 904664'!H2618&amp;'CTOS FICHA 904664'!I2618&amp;'CTOS FICHA 904664'!Q2618</f>
        <v/>
      </c>
      <c r="F2617" s="8">
        <f>+'CTOS FICHA 904664'!A2618</f>
        <v>0</v>
      </c>
      <c r="G2617" s="8">
        <f>+'CTOS FICHA 904664'!B2618</f>
        <v>0</v>
      </c>
      <c r="H2617" s="8">
        <f>+'CTOS FICHA 904664'!P2618</f>
        <v>0</v>
      </c>
    </row>
    <row r="2618" spans="1:8">
      <c r="A2618" t="str">
        <f>'CTOS FICHA 904946'!C2626&amp;'CTOS FICHA 904946'!D2626&amp;'CTOS FICHA 904946'!E2626&amp;'CTOS FICHA 904946'!F2626&amp;'CTOS FICHA 904946'!G2626&amp;'CTOS FICHA 904946'!H2626&amp;'CTOS FICHA 904946'!I2626</f>
        <v/>
      </c>
      <c r="B2618" s="8">
        <f>+'CTOS FICHA 904946'!A2626</f>
        <v>0</v>
      </c>
      <c r="C2618" s="8">
        <f>+'CTOS FICHA 904946'!B2626</f>
        <v>0</v>
      </c>
      <c r="D2618" s="8">
        <f>+'CTOS FICHA 904946'!P2626</f>
        <v>0</v>
      </c>
      <c r="E2618" t="str">
        <f>'CTOS FICHA 904664'!C2619&amp;'CTOS FICHA 904664'!D2619&amp;'CTOS FICHA 904664'!E2619&amp;'CTOS FICHA 904664'!F2619&amp;'CTOS FICHA 904664'!G2619&amp;'CTOS FICHA 904664'!H2619&amp;'CTOS FICHA 904664'!I2619&amp;'CTOS FICHA 904664'!Q2619</f>
        <v/>
      </c>
      <c r="F2618" s="8">
        <f>+'CTOS FICHA 904664'!A2619</f>
        <v>0</v>
      </c>
      <c r="G2618" s="8">
        <f>+'CTOS FICHA 904664'!B2619</f>
        <v>0</v>
      </c>
      <c r="H2618" s="8">
        <f>+'CTOS FICHA 904664'!P2619</f>
        <v>0</v>
      </c>
    </row>
    <row r="2619" spans="1:8">
      <c r="A2619" t="str">
        <f>'CTOS FICHA 904946'!C2627&amp;'CTOS FICHA 904946'!D2627&amp;'CTOS FICHA 904946'!E2627&amp;'CTOS FICHA 904946'!F2627&amp;'CTOS FICHA 904946'!G2627&amp;'CTOS FICHA 904946'!H2627&amp;'CTOS FICHA 904946'!I2627</f>
        <v/>
      </c>
      <c r="B2619" s="8">
        <f>+'CTOS FICHA 904946'!A2627</f>
        <v>0</v>
      </c>
      <c r="C2619" s="8">
        <f>+'CTOS FICHA 904946'!B2627</f>
        <v>0</v>
      </c>
      <c r="D2619" s="8">
        <f>+'CTOS FICHA 904946'!P2627</f>
        <v>0</v>
      </c>
      <c r="E2619" t="str">
        <f>'CTOS FICHA 904664'!C2620&amp;'CTOS FICHA 904664'!D2620&amp;'CTOS FICHA 904664'!E2620&amp;'CTOS FICHA 904664'!F2620&amp;'CTOS FICHA 904664'!G2620&amp;'CTOS FICHA 904664'!H2620&amp;'CTOS FICHA 904664'!I2620&amp;'CTOS FICHA 904664'!Q2620</f>
        <v/>
      </c>
      <c r="F2619" s="8">
        <f>+'CTOS FICHA 904664'!A2620</f>
        <v>0</v>
      </c>
      <c r="G2619" s="8">
        <f>+'CTOS FICHA 904664'!B2620</f>
        <v>0</v>
      </c>
      <c r="H2619" s="8">
        <f>+'CTOS FICHA 904664'!P2620</f>
        <v>0</v>
      </c>
    </row>
    <row r="2620" spans="1:8">
      <c r="A2620" t="str">
        <f>'CTOS FICHA 904946'!C2628&amp;'CTOS FICHA 904946'!D2628&amp;'CTOS FICHA 904946'!E2628&amp;'CTOS FICHA 904946'!F2628&amp;'CTOS FICHA 904946'!G2628&amp;'CTOS FICHA 904946'!H2628&amp;'CTOS FICHA 904946'!I2628</f>
        <v/>
      </c>
      <c r="B2620" s="8">
        <f>+'CTOS FICHA 904946'!A2628</f>
        <v>0</v>
      </c>
      <c r="C2620" s="8">
        <f>+'CTOS FICHA 904946'!B2628</f>
        <v>0</v>
      </c>
      <c r="D2620" s="8">
        <f>+'CTOS FICHA 904946'!P2628</f>
        <v>0</v>
      </c>
      <c r="E2620" t="str">
        <f>'CTOS FICHA 904664'!C2621&amp;'CTOS FICHA 904664'!D2621&amp;'CTOS FICHA 904664'!E2621&amp;'CTOS FICHA 904664'!F2621&amp;'CTOS FICHA 904664'!G2621&amp;'CTOS FICHA 904664'!H2621&amp;'CTOS FICHA 904664'!I2621&amp;'CTOS FICHA 904664'!Q2621</f>
        <v/>
      </c>
      <c r="F2620" s="8">
        <f>+'CTOS FICHA 904664'!A2621</f>
        <v>0</v>
      </c>
      <c r="G2620" s="8">
        <f>+'CTOS FICHA 904664'!B2621</f>
        <v>0</v>
      </c>
      <c r="H2620" s="8">
        <f>+'CTOS FICHA 904664'!P2621</f>
        <v>0</v>
      </c>
    </row>
    <row r="2621" spans="1:8">
      <c r="A2621" t="str">
        <f>'CTOS FICHA 904946'!C2629&amp;'CTOS FICHA 904946'!D2629&amp;'CTOS FICHA 904946'!E2629&amp;'CTOS FICHA 904946'!F2629&amp;'CTOS FICHA 904946'!G2629&amp;'CTOS FICHA 904946'!H2629&amp;'CTOS FICHA 904946'!I2629</f>
        <v/>
      </c>
      <c r="B2621" s="8">
        <f>+'CTOS FICHA 904946'!A2629</f>
        <v>0</v>
      </c>
      <c r="C2621" s="8">
        <f>+'CTOS FICHA 904946'!B2629</f>
        <v>0</v>
      </c>
      <c r="D2621" s="8">
        <f>+'CTOS FICHA 904946'!P2629</f>
        <v>0</v>
      </c>
      <c r="E2621" t="str">
        <f>'CTOS FICHA 904664'!C2622&amp;'CTOS FICHA 904664'!D2622&amp;'CTOS FICHA 904664'!E2622&amp;'CTOS FICHA 904664'!F2622&amp;'CTOS FICHA 904664'!G2622&amp;'CTOS FICHA 904664'!H2622&amp;'CTOS FICHA 904664'!I2622&amp;'CTOS FICHA 904664'!Q2622</f>
        <v/>
      </c>
      <c r="F2621" s="8">
        <f>+'CTOS FICHA 904664'!A2622</f>
        <v>0</v>
      </c>
      <c r="G2621" s="8">
        <f>+'CTOS FICHA 904664'!B2622</f>
        <v>0</v>
      </c>
      <c r="H2621" s="8">
        <f>+'CTOS FICHA 904664'!P2622</f>
        <v>0</v>
      </c>
    </row>
    <row r="2622" spans="1:8">
      <c r="A2622" t="str">
        <f>'CTOS FICHA 904946'!C2630&amp;'CTOS FICHA 904946'!D2630&amp;'CTOS FICHA 904946'!E2630&amp;'CTOS FICHA 904946'!F2630&amp;'CTOS FICHA 904946'!G2630&amp;'CTOS FICHA 904946'!H2630&amp;'CTOS FICHA 904946'!I2630</f>
        <v/>
      </c>
      <c r="B2622" s="8">
        <f>+'CTOS FICHA 904946'!A2630</f>
        <v>0</v>
      </c>
      <c r="C2622" s="8">
        <f>+'CTOS FICHA 904946'!B2630</f>
        <v>0</v>
      </c>
      <c r="D2622" s="8">
        <f>+'CTOS FICHA 904946'!P2630</f>
        <v>0</v>
      </c>
      <c r="E2622" t="str">
        <f>'CTOS FICHA 904664'!C2623&amp;'CTOS FICHA 904664'!D2623&amp;'CTOS FICHA 904664'!E2623&amp;'CTOS FICHA 904664'!F2623&amp;'CTOS FICHA 904664'!G2623&amp;'CTOS FICHA 904664'!H2623&amp;'CTOS FICHA 904664'!I2623&amp;'CTOS FICHA 904664'!Q2623</f>
        <v/>
      </c>
      <c r="F2622" s="8">
        <f>+'CTOS FICHA 904664'!A2623</f>
        <v>0</v>
      </c>
      <c r="G2622" s="8">
        <f>+'CTOS FICHA 904664'!B2623</f>
        <v>0</v>
      </c>
      <c r="H2622" s="8">
        <f>+'CTOS FICHA 904664'!P2623</f>
        <v>0</v>
      </c>
    </row>
    <row r="2623" spans="1:8">
      <c r="A2623" t="str">
        <f>'CTOS FICHA 904946'!C2631&amp;'CTOS FICHA 904946'!D2631&amp;'CTOS FICHA 904946'!E2631&amp;'CTOS FICHA 904946'!F2631&amp;'CTOS FICHA 904946'!G2631&amp;'CTOS FICHA 904946'!H2631&amp;'CTOS FICHA 904946'!I2631</f>
        <v/>
      </c>
      <c r="B2623" s="8">
        <f>+'CTOS FICHA 904946'!A2631</f>
        <v>0</v>
      </c>
      <c r="C2623" s="8">
        <f>+'CTOS FICHA 904946'!B2631</f>
        <v>0</v>
      </c>
      <c r="D2623" s="8">
        <f>+'CTOS FICHA 904946'!P2631</f>
        <v>0</v>
      </c>
      <c r="E2623" t="str">
        <f>'CTOS FICHA 904664'!C2624&amp;'CTOS FICHA 904664'!D2624&amp;'CTOS FICHA 904664'!E2624&amp;'CTOS FICHA 904664'!F2624&amp;'CTOS FICHA 904664'!G2624&amp;'CTOS FICHA 904664'!H2624&amp;'CTOS FICHA 904664'!I2624&amp;'CTOS FICHA 904664'!Q2624</f>
        <v/>
      </c>
      <c r="F2623" s="8">
        <f>+'CTOS FICHA 904664'!A2624</f>
        <v>0</v>
      </c>
      <c r="G2623" s="8">
        <f>+'CTOS FICHA 904664'!B2624</f>
        <v>0</v>
      </c>
      <c r="H2623" s="8">
        <f>+'CTOS FICHA 904664'!P2624</f>
        <v>0</v>
      </c>
    </row>
    <row r="2624" spans="1:8">
      <c r="A2624" t="str">
        <f>'CTOS FICHA 904946'!C2632&amp;'CTOS FICHA 904946'!D2632&amp;'CTOS FICHA 904946'!E2632&amp;'CTOS FICHA 904946'!F2632&amp;'CTOS FICHA 904946'!G2632&amp;'CTOS FICHA 904946'!H2632&amp;'CTOS FICHA 904946'!I2632</f>
        <v/>
      </c>
      <c r="B2624" s="8">
        <f>+'CTOS FICHA 904946'!A2632</f>
        <v>0</v>
      </c>
      <c r="C2624" s="8">
        <f>+'CTOS FICHA 904946'!B2632</f>
        <v>0</v>
      </c>
      <c r="D2624" s="8">
        <f>+'CTOS FICHA 904946'!P2632</f>
        <v>0</v>
      </c>
      <c r="E2624" t="str">
        <f>'CTOS FICHA 904664'!C2625&amp;'CTOS FICHA 904664'!D2625&amp;'CTOS FICHA 904664'!E2625&amp;'CTOS FICHA 904664'!F2625&amp;'CTOS FICHA 904664'!G2625&amp;'CTOS FICHA 904664'!H2625&amp;'CTOS FICHA 904664'!I2625&amp;'CTOS FICHA 904664'!Q2625</f>
        <v/>
      </c>
      <c r="F2624" s="8">
        <f>+'CTOS FICHA 904664'!A2625</f>
        <v>0</v>
      </c>
      <c r="G2624" s="8">
        <f>+'CTOS FICHA 904664'!B2625</f>
        <v>0</v>
      </c>
      <c r="H2624" s="8">
        <f>+'CTOS FICHA 904664'!P2625</f>
        <v>0</v>
      </c>
    </row>
    <row r="2625" spans="1:8">
      <c r="A2625" t="str">
        <f>'CTOS FICHA 904946'!C2633&amp;'CTOS FICHA 904946'!D2633&amp;'CTOS FICHA 904946'!E2633&amp;'CTOS FICHA 904946'!F2633&amp;'CTOS FICHA 904946'!G2633&amp;'CTOS FICHA 904946'!H2633&amp;'CTOS FICHA 904946'!I2633</f>
        <v/>
      </c>
      <c r="B2625" s="8">
        <f>+'CTOS FICHA 904946'!A2633</f>
        <v>0</v>
      </c>
      <c r="C2625" s="8">
        <f>+'CTOS FICHA 904946'!B2633</f>
        <v>0</v>
      </c>
      <c r="D2625" s="8">
        <f>+'CTOS FICHA 904946'!P2633</f>
        <v>0</v>
      </c>
      <c r="E2625" t="str">
        <f>'CTOS FICHA 904664'!C2626&amp;'CTOS FICHA 904664'!D2626&amp;'CTOS FICHA 904664'!E2626&amp;'CTOS FICHA 904664'!F2626&amp;'CTOS FICHA 904664'!G2626&amp;'CTOS FICHA 904664'!H2626&amp;'CTOS FICHA 904664'!I2626&amp;'CTOS FICHA 904664'!Q2626</f>
        <v/>
      </c>
      <c r="F2625" s="8">
        <f>+'CTOS FICHA 904664'!A2626</f>
        <v>0</v>
      </c>
      <c r="G2625" s="8">
        <f>+'CTOS FICHA 904664'!B2626</f>
        <v>0</v>
      </c>
      <c r="H2625" s="8">
        <f>+'CTOS FICHA 904664'!P2626</f>
        <v>0</v>
      </c>
    </row>
    <row r="2626" spans="1:8">
      <c r="A2626" t="str">
        <f>'CTOS FICHA 904946'!C2634&amp;'CTOS FICHA 904946'!D2634&amp;'CTOS FICHA 904946'!E2634&amp;'CTOS FICHA 904946'!F2634&amp;'CTOS FICHA 904946'!G2634&amp;'CTOS FICHA 904946'!H2634&amp;'CTOS FICHA 904946'!I2634</f>
        <v/>
      </c>
      <c r="B2626" s="8">
        <f>+'CTOS FICHA 904946'!A2634</f>
        <v>0</v>
      </c>
      <c r="C2626" s="8">
        <f>+'CTOS FICHA 904946'!B2634</f>
        <v>0</v>
      </c>
      <c r="D2626" s="8">
        <f>+'CTOS FICHA 904946'!P2634</f>
        <v>0</v>
      </c>
      <c r="E2626" t="str">
        <f>'CTOS FICHA 904664'!C2627&amp;'CTOS FICHA 904664'!D2627&amp;'CTOS FICHA 904664'!E2627&amp;'CTOS FICHA 904664'!F2627&amp;'CTOS FICHA 904664'!G2627&amp;'CTOS FICHA 904664'!H2627&amp;'CTOS FICHA 904664'!I2627&amp;'CTOS FICHA 904664'!Q2627</f>
        <v/>
      </c>
      <c r="F2626" s="8">
        <f>+'CTOS FICHA 904664'!A2627</f>
        <v>0</v>
      </c>
      <c r="G2626" s="8">
        <f>+'CTOS FICHA 904664'!B2627</f>
        <v>0</v>
      </c>
      <c r="H2626" s="8">
        <f>+'CTOS FICHA 904664'!P2627</f>
        <v>0</v>
      </c>
    </row>
    <row r="2627" spans="1:8">
      <c r="A2627" t="str">
        <f>'CTOS FICHA 904946'!C2635&amp;'CTOS FICHA 904946'!D2635&amp;'CTOS FICHA 904946'!E2635&amp;'CTOS FICHA 904946'!F2635&amp;'CTOS FICHA 904946'!G2635&amp;'CTOS FICHA 904946'!H2635&amp;'CTOS FICHA 904946'!I2635</f>
        <v/>
      </c>
      <c r="B2627" s="8">
        <f>+'CTOS FICHA 904946'!A2635</f>
        <v>0</v>
      </c>
      <c r="C2627" s="8">
        <f>+'CTOS FICHA 904946'!B2635</f>
        <v>0</v>
      </c>
      <c r="D2627" s="8">
        <f>+'CTOS FICHA 904946'!P2635</f>
        <v>0</v>
      </c>
      <c r="E2627" t="str">
        <f>'CTOS FICHA 904664'!C2628&amp;'CTOS FICHA 904664'!D2628&amp;'CTOS FICHA 904664'!E2628&amp;'CTOS FICHA 904664'!F2628&amp;'CTOS FICHA 904664'!G2628&amp;'CTOS FICHA 904664'!H2628&amp;'CTOS FICHA 904664'!I2628&amp;'CTOS FICHA 904664'!Q2628</f>
        <v/>
      </c>
      <c r="F2627" s="8">
        <f>+'CTOS FICHA 904664'!A2628</f>
        <v>0</v>
      </c>
      <c r="G2627" s="8">
        <f>+'CTOS FICHA 904664'!B2628</f>
        <v>0</v>
      </c>
      <c r="H2627" s="8">
        <f>+'CTOS FICHA 904664'!P2628</f>
        <v>0</v>
      </c>
    </row>
    <row r="2628" spans="1:8">
      <c r="A2628" t="str">
        <f>'CTOS FICHA 904946'!C2636&amp;'CTOS FICHA 904946'!D2636&amp;'CTOS FICHA 904946'!E2636&amp;'CTOS FICHA 904946'!F2636&amp;'CTOS FICHA 904946'!G2636&amp;'CTOS FICHA 904946'!H2636&amp;'CTOS FICHA 904946'!I2636</f>
        <v/>
      </c>
      <c r="B2628" s="8">
        <f>+'CTOS FICHA 904946'!A2636</f>
        <v>0</v>
      </c>
      <c r="C2628" s="8">
        <f>+'CTOS FICHA 904946'!B2636</f>
        <v>0</v>
      </c>
      <c r="D2628" s="8">
        <f>+'CTOS FICHA 904946'!P2636</f>
        <v>0</v>
      </c>
      <c r="E2628" t="str">
        <f>'CTOS FICHA 904664'!C2629&amp;'CTOS FICHA 904664'!D2629&amp;'CTOS FICHA 904664'!E2629&amp;'CTOS FICHA 904664'!F2629&amp;'CTOS FICHA 904664'!G2629&amp;'CTOS FICHA 904664'!H2629&amp;'CTOS FICHA 904664'!I2629&amp;'CTOS FICHA 904664'!Q2629</f>
        <v/>
      </c>
      <c r="F2628" s="8">
        <f>+'CTOS FICHA 904664'!A2629</f>
        <v>0</v>
      </c>
      <c r="G2628" s="8">
        <f>+'CTOS FICHA 904664'!B2629</f>
        <v>0</v>
      </c>
      <c r="H2628" s="8">
        <f>+'CTOS FICHA 904664'!P2629</f>
        <v>0</v>
      </c>
    </row>
    <row r="2629" spans="1:8">
      <c r="A2629" t="str">
        <f>'CTOS FICHA 904946'!C2637&amp;'CTOS FICHA 904946'!D2637&amp;'CTOS FICHA 904946'!E2637&amp;'CTOS FICHA 904946'!F2637&amp;'CTOS FICHA 904946'!G2637&amp;'CTOS FICHA 904946'!H2637&amp;'CTOS FICHA 904946'!I2637</f>
        <v/>
      </c>
      <c r="B2629" s="8">
        <f>+'CTOS FICHA 904946'!A2637</f>
        <v>0</v>
      </c>
      <c r="C2629" s="8">
        <f>+'CTOS FICHA 904946'!B2637</f>
        <v>0</v>
      </c>
      <c r="D2629" s="8">
        <f>+'CTOS FICHA 904946'!P2637</f>
        <v>0</v>
      </c>
      <c r="E2629" t="str">
        <f>'CTOS FICHA 904664'!C2630&amp;'CTOS FICHA 904664'!D2630&amp;'CTOS FICHA 904664'!E2630&amp;'CTOS FICHA 904664'!F2630&amp;'CTOS FICHA 904664'!G2630&amp;'CTOS FICHA 904664'!H2630&amp;'CTOS FICHA 904664'!I2630&amp;'CTOS FICHA 904664'!Q2630</f>
        <v/>
      </c>
      <c r="F2629" s="8">
        <f>+'CTOS FICHA 904664'!A2630</f>
        <v>0</v>
      </c>
      <c r="G2629" s="8">
        <f>+'CTOS FICHA 904664'!B2630</f>
        <v>0</v>
      </c>
      <c r="H2629" s="8">
        <f>+'CTOS FICHA 904664'!P2630</f>
        <v>0</v>
      </c>
    </row>
    <row r="2630" spans="1:8">
      <c r="A2630" t="str">
        <f>'CTOS FICHA 904946'!C2638&amp;'CTOS FICHA 904946'!D2638&amp;'CTOS FICHA 904946'!E2638&amp;'CTOS FICHA 904946'!F2638&amp;'CTOS FICHA 904946'!G2638&amp;'CTOS FICHA 904946'!H2638&amp;'CTOS FICHA 904946'!I2638</f>
        <v/>
      </c>
      <c r="B2630" s="8">
        <f>+'CTOS FICHA 904946'!A2638</f>
        <v>0</v>
      </c>
      <c r="C2630" s="8">
        <f>+'CTOS FICHA 904946'!B2638</f>
        <v>0</v>
      </c>
      <c r="D2630" s="8">
        <f>+'CTOS FICHA 904946'!P2638</f>
        <v>0</v>
      </c>
      <c r="E2630" t="str">
        <f>'CTOS FICHA 904664'!C2631&amp;'CTOS FICHA 904664'!D2631&amp;'CTOS FICHA 904664'!E2631&amp;'CTOS FICHA 904664'!F2631&amp;'CTOS FICHA 904664'!G2631&amp;'CTOS FICHA 904664'!H2631&amp;'CTOS FICHA 904664'!I2631&amp;'CTOS FICHA 904664'!Q2631</f>
        <v/>
      </c>
      <c r="F2630" s="8">
        <f>+'CTOS FICHA 904664'!A2631</f>
        <v>0</v>
      </c>
      <c r="G2630" s="8">
        <f>+'CTOS FICHA 904664'!B2631</f>
        <v>0</v>
      </c>
      <c r="H2630" s="8">
        <f>+'CTOS FICHA 904664'!P2631</f>
        <v>0</v>
      </c>
    </row>
    <row r="2631" spans="1:8">
      <c r="A2631" t="str">
        <f>'CTOS FICHA 904946'!C2639&amp;'CTOS FICHA 904946'!D2639&amp;'CTOS FICHA 904946'!E2639&amp;'CTOS FICHA 904946'!F2639&amp;'CTOS FICHA 904946'!G2639&amp;'CTOS FICHA 904946'!H2639&amp;'CTOS FICHA 904946'!I2639</f>
        <v/>
      </c>
      <c r="B2631" s="8">
        <f>+'CTOS FICHA 904946'!A2639</f>
        <v>0</v>
      </c>
      <c r="C2631" s="8">
        <f>+'CTOS FICHA 904946'!B2639</f>
        <v>0</v>
      </c>
      <c r="D2631" s="8">
        <f>+'CTOS FICHA 904946'!P2639</f>
        <v>0</v>
      </c>
      <c r="E2631" t="str">
        <f>'CTOS FICHA 904664'!C2632&amp;'CTOS FICHA 904664'!D2632&amp;'CTOS FICHA 904664'!E2632&amp;'CTOS FICHA 904664'!F2632&amp;'CTOS FICHA 904664'!G2632&amp;'CTOS FICHA 904664'!H2632&amp;'CTOS FICHA 904664'!I2632&amp;'CTOS FICHA 904664'!Q2632</f>
        <v/>
      </c>
      <c r="F2631" s="8">
        <f>+'CTOS FICHA 904664'!A2632</f>
        <v>0</v>
      </c>
      <c r="G2631" s="8">
        <f>+'CTOS FICHA 904664'!B2632</f>
        <v>0</v>
      </c>
      <c r="H2631" s="8">
        <f>+'CTOS FICHA 904664'!P2632</f>
        <v>0</v>
      </c>
    </row>
    <row r="2632" spans="1:8">
      <c r="A2632" t="str">
        <f>'CTOS FICHA 904946'!C2640&amp;'CTOS FICHA 904946'!D2640&amp;'CTOS FICHA 904946'!E2640&amp;'CTOS FICHA 904946'!F2640&amp;'CTOS FICHA 904946'!G2640&amp;'CTOS FICHA 904946'!H2640&amp;'CTOS FICHA 904946'!I2640</f>
        <v/>
      </c>
      <c r="B2632" s="8">
        <f>+'CTOS FICHA 904946'!A2640</f>
        <v>0</v>
      </c>
      <c r="C2632" s="8">
        <f>+'CTOS FICHA 904946'!B2640</f>
        <v>0</v>
      </c>
      <c r="D2632" s="8">
        <f>+'CTOS FICHA 904946'!P2640</f>
        <v>0</v>
      </c>
      <c r="E2632" t="str">
        <f>'CTOS FICHA 904664'!C2633&amp;'CTOS FICHA 904664'!D2633&amp;'CTOS FICHA 904664'!E2633&amp;'CTOS FICHA 904664'!F2633&amp;'CTOS FICHA 904664'!G2633&amp;'CTOS FICHA 904664'!H2633&amp;'CTOS FICHA 904664'!I2633&amp;'CTOS FICHA 904664'!Q2633</f>
        <v/>
      </c>
      <c r="F2632" s="8">
        <f>+'CTOS FICHA 904664'!A2633</f>
        <v>0</v>
      </c>
      <c r="G2632" s="8">
        <f>+'CTOS FICHA 904664'!B2633</f>
        <v>0</v>
      </c>
      <c r="H2632" s="8">
        <f>+'CTOS FICHA 904664'!P2633</f>
        <v>0</v>
      </c>
    </row>
    <row r="2633" spans="1:8">
      <c r="A2633" t="str">
        <f>'CTOS FICHA 904946'!C2641&amp;'CTOS FICHA 904946'!D2641&amp;'CTOS FICHA 904946'!E2641&amp;'CTOS FICHA 904946'!F2641&amp;'CTOS FICHA 904946'!G2641&amp;'CTOS FICHA 904946'!H2641&amp;'CTOS FICHA 904946'!I2641</f>
        <v/>
      </c>
      <c r="B2633" s="8">
        <f>+'CTOS FICHA 904946'!A2641</f>
        <v>0</v>
      </c>
      <c r="C2633" s="8">
        <f>+'CTOS FICHA 904946'!B2641</f>
        <v>0</v>
      </c>
      <c r="D2633" s="8">
        <f>+'CTOS FICHA 904946'!P2641</f>
        <v>0</v>
      </c>
      <c r="E2633" t="str">
        <f>'CTOS FICHA 904664'!C2634&amp;'CTOS FICHA 904664'!D2634&amp;'CTOS FICHA 904664'!E2634&amp;'CTOS FICHA 904664'!F2634&amp;'CTOS FICHA 904664'!G2634&amp;'CTOS FICHA 904664'!H2634&amp;'CTOS FICHA 904664'!I2634&amp;'CTOS FICHA 904664'!Q2634</f>
        <v/>
      </c>
      <c r="F2633" s="8">
        <f>+'CTOS FICHA 904664'!A2634</f>
        <v>0</v>
      </c>
      <c r="G2633" s="8">
        <f>+'CTOS FICHA 904664'!B2634</f>
        <v>0</v>
      </c>
      <c r="H2633" s="8">
        <f>+'CTOS FICHA 904664'!P2634</f>
        <v>0</v>
      </c>
    </row>
    <row r="2634" spans="1:8">
      <c r="A2634" t="str">
        <f>'CTOS FICHA 904946'!C2642&amp;'CTOS FICHA 904946'!D2642&amp;'CTOS FICHA 904946'!E2642&amp;'CTOS FICHA 904946'!F2642&amp;'CTOS FICHA 904946'!G2642&amp;'CTOS FICHA 904946'!H2642&amp;'CTOS FICHA 904946'!I2642</f>
        <v/>
      </c>
      <c r="B2634" s="8">
        <f>+'CTOS FICHA 904946'!A2642</f>
        <v>0</v>
      </c>
      <c r="C2634" s="8">
        <f>+'CTOS FICHA 904946'!B2642</f>
        <v>0</v>
      </c>
      <c r="D2634" s="8">
        <f>+'CTOS FICHA 904946'!P2642</f>
        <v>0</v>
      </c>
      <c r="E2634" t="str">
        <f>'CTOS FICHA 904664'!C2635&amp;'CTOS FICHA 904664'!D2635&amp;'CTOS FICHA 904664'!E2635&amp;'CTOS FICHA 904664'!F2635&amp;'CTOS FICHA 904664'!G2635&amp;'CTOS FICHA 904664'!H2635&amp;'CTOS FICHA 904664'!I2635&amp;'CTOS FICHA 904664'!Q2635</f>
        <v/>
      </c>
      <c r="F2634" s="8">
        <f>+'CTOS FICHA 904664'!A2635</f>
        <v>0</v>
      </c>
      <c r="G2634" s="8">
        <f>+'CTOS FICHA 904664'!B2635</f>
        <v>0</v>
      </c>
      <c r="H2634" s="8">
        <f>+'CTOS FICHA 904664'!P2635</f>
        <v>0</v>
      </c>
    </row>
    <row r="2635" spans="1:8">
      <c r="A2635" t="str">
        <f>'CTOS FICHA 904946'!C2643&amp;'CTOS FICHA 904946'!D2643&amp;'CTOS FICHA 904946'!E2643&amp;'CTOS FICHA 904946'!F2643&amp;'CTOS FICHA 904946'!G2643&amp;'CTOS FICHA 904946'!H2643&amp;'CTOS FICHA 904946'!I2643</f>
        <v/>
      </c>
      <c r="B2635" s="8">
        <f>+'CTOS FICHA 904946'!A2643</f>
        <v>0</v>
      </c>
      <c r="C2635" s="8">
        <f>+'CTOS FICHA 904946'!B2643</f>
        <v>0</v>
      </c>
      <c r="D2635" s="8">
        <f>+'CTOS FICHA 904946'!P2643</f>
        <v>0</v>
      </c>
      <c r="E2635" t="str">
        <f>'CTOS FICHA 904664'!C2636&amp;'CTOS FICHA 904664'!D2636&amp;'CTOS FICHA 904664'!E2636&amp;'CTOS FICHA 904664'!F2636&amp;'CTOS FICHA 904664'!G2636&amp;'CTOS FICHA 904664'!H2636&amp;'CTOS FICHA 904664'!I2636&amp;'CTOS FICHA 904664'!Q2636</f>
        <v/>
      </c>
      <c r="F2635" s="8">
        <f>+'CTOS FICHA 904664'!A2636</f>
        <v>0</v>
      </c>
      <c r="G2635" s="8">
        <f>+'CTOS FICHA 904664'!B2636</f>
        <v>0</v>
      </c>
      <c r="H2635" s="8">
        <f>+'CTOS FICHA 904664'!P2636</f>
        <v>0</v>
      </c>
    </row>
    <row r="2636" spans="1:8">
      <c r="A2636" t="str">
        <f>'CTOS FICHA 904946'!C2644&amp;'CTOS FICHA 904946'!D2644&amp;'CTOS FICHA 904946'!E2644&amp;'CTOS FICHA 904946'!F2644&amp;'CTOS FICHA 904946'!G2644&amp;'CTOS FICHA 904946'!H2644&amp;'CTOS FICHA 904946'!I2644</f>
        <v/>
      </c>
      <c r="B2636" s="8">
        <f>+'CTOS FICHA 904946'!A2644</f>
        <v>0</v>
      </c>
      <c r="C2636" s="8">
        <f>+'CTOS FICHA 904946'!B2644</f>
        <v>0</v>
      </c>
      <c r="D2636" s="8">
        <f>+'CTOS FICHA 904946'!P2644</f>
        <v>0</v>
      </c>
      <c r="E2636" t="str">
        <f>'CTOS FICHA 904664'!C2637&amp;'CTOS FICHA 904664'!D2637&amp;'CTOS FICHA 904664'!E2637&amp;'CTOS FICHA 904664'!F2637&amp;'CTOS FICHA 904664'!G2637&amp;'CTOS FICHA 904664'!H2637&amp;'CTOS FICHA 904664'!I2637&amp;'CTOS FICHA 904664'!Q2637</f>
        <v/>
      </c>
      <c r="F2636" s="8">
        <f>+'CTOS FICHA 904664'!A2637</f>
        <v>0</v>
      </c>
      <c r="G2636" s="8">
        <f>+'CTOS FICHA 904664'!B2637</f>
        <v>0</v>
      </c>
      <c r="H2636" s="8">
        <f>+'CTOS FICHA 904664'!P2637</f>
        <v>0</v>
      </c>
    </row>
    <row r="2637" spans="1:8">
      <c r="A2637" t="str">
        <f>'CTOS FICHA 904946'!C2645&amp;'CTOS FICHA 904946'!D2645&amp;'CTOS FICHA 904946'!E2645&amp;'CTOS FICHA 904946'!F2645&amp;'CTOS FICHA 904946'!G2645&amp;'CTOS FICHA 904946'!H2645&amp;'CTOS FICHA 904946'!I2645</f>
        <v/>
      </c>
      <c r="B2637" s="8">
        <f>+'CTOS FICHA 904946'!A2645</f>
        <v>0</v>
      </c>
      <c r="C2637" s="8">
        <f>+'CTOS FICHA 904946'!B2645</f>
        <v>0</v>
      </c>
      <c r="D2637" s="8">
        <f>+'CTOS FICHA 904946'!P2645</f>
        <v>0</v>
      </c>
      <c r="E2637" t="str">
        <f>'CTOS FICHA 904664'!C2638&amp;'CTOS FICHA 904664'!D2638&amp;'CTOS FICHA 904664'!E2638&amp;'CTOS FICHA 904664'!F2638&amp;'CTOS FICHA 904664'!G2638&amp;'CTOS FICHA 904664'!H2638&amp;'CTOS FICHA 904664'!I2638&amp;'CTOS FICHA 904664'!Q2638</f>
        <v/>
      </c>
      <c r="F2637" s="8">
        <f>+'CTOS FICHA 904664'!A2638</f>
        <v>0</v>
      </c>
      <c r="G2637" s="8">
        <f>+'CTOS FICHA 904664'!B2638</f>
        <v>0</v>
      </c>
      <c r="H2637" s="8">
        <f>+'CTOS FICHA 904664'!P2638</f>
        <v>0</v>
      </c>
    </row>
    <row r="2638" spans="1:8">
      <c r="A2638" t="str">
        <f>'CTOS FICHA 904946'!C2646&amp;'CTOS FICHA 904946'!D2646&amp;'CTOS FICHA 904946'!E2646&amp;'CTOS FICHA 904946'!F2646&amp;'CTOS FICHA 904946'!G2646&amp;'CTOS FICHA 904946'!H2646&amp;'CTOS FICHA 904946'!I2646</f>
        <v/>
      </c>
      <c r="B2638" s="8">
        <f>+'CTOS FICHA 904946'!A2646</f>
        <v>0</v>
      </c>
      <c r="C2638" s="8">
        <f>+'CTOS FICHA 904946'!B2646</f>
        <v>0</v>
      </c>
      <c r="D2638" s="8">
        <f>+'CTOS FICHA 904946'!P2646</f>
        <v>0</v>
      </c>
      <c r="E2638" t="str">
        <f>'CTOS FICHA 904664'!C2639&amp;'CTOS FICHA 904664'!D2639&amp;'CTOS FICHA 904664'!E2639&amp;'CTOS FICHA 904664'!F2639&amp;'CTOS FICHA 904664'!G2639&amp;'CTOS FICHA 904664'!H2639&amp;'CTOS FICHA 904664'!I2639&amp;'CTOS FICHA 904664'!Q2639</f>
        <v/>
      </c>
      <c r="F2638" s="8">
        <f>+'CTOS FICHA 904664'!A2639</f>
        <v>0</v>
      </c>
      <c r="G2638" s="8">
        <f>+'CTOS FICHA 904664'!B2639</f>
        <v>0</v>
      </c>
      <c r="H2638" s="8">
        <f>+'CTOS FICHA 904664'!P2639</f>
        <v>0</v>
      </c>
    </row>
    <row r="2639" spans="1:8">
      <c r="A2639" t="str">
        <f>'CTOS FICHA 904946'!C2647&amp;'CTOS FICHA 904946'!D2647&amp;'CTOS FICHA 904946'!E2647&amp;'CTOS FICHA 904946'!F2647&amp;'CTOS FICHA 904946'!G2647&amp;'CTOS FICHA 904946'!H2647&amp;'CTOS FICHA 904946'!I2647</f>
        <v/>
      </c>
      <c r="B2639" s="8">
        <f>+'CTOS FICHA 904946'!A2647</f>
        <v>0</v>
      </c>
      <c r="C2639" s="8">
        <f>+'CTOS FICHA 904946'!B2647</f>
        <v>0</v>
      </c>
      <c r="D2639" s="8">
        <f>+'CTOS FICHA 904946'!P2647</f>
        <v>0</v>
      </c>
      <c r="E2639" t="str">
        <f>'CTOS FICHA 904664'!C2640&amp;'CTOS FICHA 904664'!D2640&amp;'CTOS FICHA 904664'!E2640&amp;'CTOS FICHA 904664'!F2640&amp;'CTOS FICHA 904664'!G2640&amp;'CTOS FICHA 904664'!H2640&amp;'CTOS FICHA 904664'!I2640&amp;'CTOS FICHA 904664'!Q2640</f>
        <v/>
      </c>
      <c r="F2639" s="8">
        <f>+'CTOS FICHA 904664'!A2640</f>
        <v>0</v>
      </c>
      <c r="G2639" s="8">
        <f>+'CTOS FICHA 904664'!B2640</f>
        <v>0</v>
      </c>
      <c r="H2639" s="8">
        <f>+'CTOS FICHA 904664'!P2640</f>
        <v>0</v>
      </c>
    </row>
    <row r="2640" spans="1:8">
      <c r="A2640" t="str">
        <f>'CTOS FICHA 904946'!C2648&amp;'CTOS FICHA 904946'!D2648&amp;'CTOS FICHA 904946'!E2648&amp;'CTOS FICHA 904946'!F2648&amp;'CTOS FICHA 904946'!G2648&amp;'CTOS FICHA 904946'!H2648&amp;'CTOS FICHA 904946'!I2648</f>
        <v/>
      </c>
      <c r="B2640" s="8">
        <f>+'CTOS FICHA 904946'!A2648</f>
        <v>0</v>
      </c>
      <c r="C2640" s="8">
        <f>+'CTOS FICHA 904946'!B2648</f>
        <v>0</v>
      </c>
      <c r="D2640" s="8">
        <f>+'CTOS FICHA 904946'!P2648</f>
        <v>0</v>
      </c>
      <c r="E2640" t="str">
        <f>'CTOS FICHA 904664'!C2641&amp;'CTOS FICHA 904664'!D2641&amp;'CTOS FICHA 904664'!E2641&amp;'CTOS FICHA 904664'!F2641&amp;'CTOS FICHA 904664'!G2641&amp;'CTOS FICHA 904664'!H2641&amp;'CTOS FICHA 904664'!I2641&amp;'CTOS FICHA 904664'!Q2641</f>
        <v/>
      </c>
      <c r="F2640" s="8">
        <f>+'CTOS FICHA 904664'!A2641</f>
        <v>0</v>
      </c>
      <c r="G2640" s="8">
        <f>+'CTOS FICHA 904664'!B2641</f>
        <v>0</v>
      </c>
      <c r="H2640" s="8">
        <f>+'CTOS FICHA 904664'!P2641</f>
        <v>0</v>
      </c>
    </row>
    <row r="2641" spans="1:8">
      <c r="A2641" t="str">
        <f>'CTOS FICHA 904946'!C2649&amp;'CTOS FICHA 904946'!D2649&amp;'CTOS FICHA 904946'!E2649&amp;'CTOS FICHA 904946'!F2649&amp;'CTOS FICHA 904946'!G2649&amp;'CTOS FICHA 904946'!H2649&amp;'CTOS FICHA 904946'!I2649</f>
        <v/>
      </c>
      <c r="B2641" s="8">
        <f>+'CTOS FICHA 904946'!A2649</f>
        <v>0</v>
      </c>
      <c r="C2641" s="8">
        <f>+'CTOS FICHA 904946'!B2649</f>
        <v>0</v>
      </c>
      <c r="D2641" s="8">
        <f>+'CTOS FICHA 904946'!P2649</f>
        <v>0</v>
      </c>
      <c r="E2641" t="str">
        <f>'CTOS FICHA 904664'!C2642&amp;'CTOS FICHA 904664'!D2642&amp;'CTOS FICHA 904664'!E2642&amp;'CTOS FICHA 904664'!F2642&amp;'CTOS FICHA 904664'!G2642&amp;'CTOS FICHA 904664'!H2642&amp;'CTOS FICHA 904664'!I2642&amp;'CTOS FICHA 904664'!Q2642</f>
        <v/>
      </c>
      <c r="F2641" s="8">
        <f>+'CTOS FICHA 904664'!A2642</f>
        <v>0</v>
      </c>
      <c r="G2641" s="8">
        <f>+'CTOS FICHA 904664'!B2642</f>
        <v>0</v>
      </c>
      <c r="H2641" s="8">
        <f>+'CTOS FICHA 904664'!P2642</f>
        <v>0</v>
      </c>
    </row>
    <row r="2642" spans="1:8">
      <c r="A2642" t="str">
        <f>'CTOS FICHA 904946'!C2650&amp;'CTOS FICHA 904946'!D2650&amp;'CTOS FICHA 904946'!E2650&amp;'CTOS FICHA 904946'!F2650&amp;'CTOS FICHA 904946'!G2650&amp;'CTOS FICHA 904946'!H2650&amp;'CTOS FICHA 904946'!I2650</f>
        <v/>
      </c>
      <c r="B2642" s="8">
        <f>+'CTOS FICHA 904946'!A2650</f>
        <v>0</v>
      </c>
      <c r="C2642" s="8">
        <f>+'CTOS FICHA 904946'!B2650</f>
        <v>0</v>
      </c>
      <c r="D2642" s="8">
        <f>+'CTOS FICHA 904946'!P2650</f>
        <v>0</v>
      </c>
      <c r="E2642" t="str">
        <f>'CTOS FICHA 904664'!C2643&amp;'CTOS FICHA 904664'!D2643&amp;'CTOS FICHA 904664'!E2643&amp;'CTOS FICHA 904664'!F2643&amp;'CTOS FICHA 904664'!G2643&amp;'CTOS FICHA 904664'!H2643&amp;'CTOS FICHA 904664'!I2643&amp;'CTOS FICHA 904664'!Q2643</f>
        <v/>
      </c>
      <c r="F2642" s="8">
        <f>+'CTOS FICHA 904664'!A2643</f>
        <v>0</v>
      </c>
      <c r="G2642" s="8">
        <f>+'CTOS FICHA 904664'!B2643</f>
        <v>0</v>
      </c>
      <c r="H2642" s="8">
        <f>+'CTOS FICHA 904664'!P2643</f>
        <v>0</v>
      </c>
    </row>
    <row r="2643" spans="1:8">
      <c r="A2643" t="str">
        <f>'CTOS FICHA 904946'!C2651&amp;'CTOS FICHA 904946'!D2651&amp;'CTOS FICHA 904946'!E2651&amp;'CTOS FICHA 904946'!F2651&amp;'CTOS FICHA 904946'!G2651&amp;'CTOS FICHA 904946'!H2651&amp;'CTOS FICHA 904946'!I2651</f>
        <v/>
      </c>
      <c r="B2643" s="8">
        <f>+'CTOS FICHA 904946'!A2651</f>
        <v>0</v>
      </c>
      <c r="C2643" s="8">
        <f>+'CTOS FICHA 904946'!B2651</f>
        <v>0</v>
      </c>
      <c r="D2643" s="8">
        <f>+'CTOS FICHA 904946'!P2651</f>
        <v>0</v>
      </c>
      <c r="E2643" t="str">
        <f>'CTOS FICHA 904664'!C2644&amp;'CTOS FICHA 904664'!D2644&amp;'CTOS FICHA 904664'!E2644&amp;'CTOS FICHA 904664'!F2644&amp;'CTOS FICHA 904664'!G2644&amp;'CTOS FICHA 904664'!H2644&amp;'CTOS FICHA 904664'!I2644&amp;'CTOS FICHA 904664'!Q2644</f>
        <v/>
      </c>
      <c r="F2643" s="8">
        <f>+'CTOS FICHA 904664'!A2644</f>
        <v>0</v>
      </c>
      <c r="G2643" s="8">
        <f>+'CTOS FICHA 904664'!B2644</f>
        <v>0</v>
      </c>
      <c r="H2643" s="8">
        <f>+'CTOS FICHA 904664'!P2644</f>
        <v>0</v>
      </c>
    </row>
    <row r="2644" spans="1:8">
      <c r="A2644" t="str">
        <f>'CTOS FICHA 904946'!C2652&amp;'CTOS FICHA 904946'!D2652&amp;'CTOS FICHA 904946'!E2652&amp;'CTOS FICHA 904946'!F2652&amp;'CTOS FICHA 904946'!G2652&amp;'CTOS FICHA 904946'!H2652&amp;'CTOS FICHA 904946'!I2652</f>
        <v/>
      </c>
      <c r="B2644" s="8">
        <f>+'CTOS FICHA 904946'!A2652</f>
        <v>0</v>
      </c>
      <c r="C2644" s="8">
        <f>+'CTOS FICHA 904946'!B2652</f>
        <v>0</v>
      </c>
      <c r="D2644" s="8">
        <f>+'CTOS FICHA 904946'!P2652</f>
        <v>0</v>
      </c>
      <c r="E2644" t="str">
        <f>'CTOS FICHA 904664'!C2645&amp;'CTOS FICHA 904664'!D2645&amp;'CTOS FICHA 904664'!E2645&amp;'CTOS FICHA 904664'!F2645&amp;'CTOS FICHA 904664'!G2645&amp;'CTOS FICHA 904664'!H2645&amp;'CTOS FICHA 904664'!I2645&amp;'CTOS FICHA 904664'!Q2645</f>
        <v/>
      </c>
      <c r="F2644" s="8">
        <f>+'CTOS FICHA 904664'!A2645</f>
        <v>0</v>
      </c>
      <c r="G2644" s="8">
        <f>+'CTOS FICHA 904664'!B2645</f>
        <v>0</v>
      </c>
      <c r="H2644" s="8">
        <f>+'CTOS FICHA 904664'!P2645</f>
        <v>0</v>
      </c>
    </row>
    <row r="2645" spans="1:8">
      <c r="A2645" t="str">
        <f>'CTOS FICHA 904946'!C2653&amp;'CTOS FICHA 904946'!D2653&amp;'CTOS FICHA 904946'!E2653&amp;'CTOS FICHA 904946'!F2653&amp;'CTOS FICHA 904946'!G2653&amp;'CTOS FICHA 904946'!H2653&amp;'CTOS FICHA 904946'!I2653</f>
        <v/>
      </c>
      <c r="B2645" s="8">
        <f>+'CTOS FICHA 904946'!A2653</f>
        <v>0</v>
      </c>
      <c r="C2645" s="8">
        <f>+'CTOS FICHA 904946'!B2653</f>
        <v>0</v>
      </c>
      <c r="D2645" s="8">
        <f>+'CTOS FICHA 904946'!P2653</f>
        <v>0</v>
      </c>
      <c r="E2645" t="str">
        <f>'CTOS FICHA 904664'!C2646&amp;'CTOS FICHA 904664'!D2646&amp;'CTOS FICHA 904664'!E2646&amp;'CTOS FICHA 904664'!F2646&amp;'CTOS FICHA 904664'!G2646&amp;'CTOS FICHA 904664'!H2646&amp;'CTOS FICHA 904664'!I2646&amp;'CTOS FICHA 904664'!Q2646</f>
        <v/>
      </c>
      <c r="F2645" s="8">
        <f>+'CTOS FICHA 904664'!A2646</f>
        <v>0</v>
      </c>
      <c r="G2645" s="8">
        <f>+'CTOS FICHA 904664'!B2646</f>
        <v>0</v>
      </c>
      <c r="H2645" s="8">
        <f>+'CTOS FICHA 904664'!P2646</f>
        <v>0</v>
      </c>
    </row>
    <row r="2646" spans="1:8">
      <c r="A2646" t="str">
        <f>'CTOS FICHA 904946'!C2654&amp;'CTOS FICHA 904946'!D2654&amp;'CTOS FICHA 904946'!E2654&amp;'CTOS FICHA 904946'!F2654&amp;'CTOS FICHA 904946'!G2654&amp;'CTOS FICHA 904946'!H2654&amp;'CTOS FICHA 904946'!I2654</f>
        <v/>
      </c>
      <c r="B2646" s="8">
        <f>+'CTOS FICHA 904946'!A2654</f>
        <v>0</v>
      </c>
      <c r="C2646" s="8">
        <f>+'CTOS FICHA 904946'!B2654</f>
        <v>0</v>
      </c>
      <c r="D2646" s="8">
        <f>+'CTOS FICHA 904946'!P2654</f>
        <v>0</v>
      </c>
      <c r="E2646" t="str">
        <f>'CTOS FICHA 904664'!C2647&amp;'CTOS FICHA 904664'!D2647&amp;'CTOS FICHA 904664'!E2647&amp;'CTOS FICHA 904664'!F2647&amp;'CTOS FICHA 904664'!G2647&amp;'CTOS FICHA 904664'!H2647&amp;'CTOS FICHA 904664'!I2647&amp;'CTOS FICHA 904664'!Q2647</f>
        <v/>
      </c>
      <c r="F2646" s="8">
        <f>+'CTOS FICHA 904664'!A2647</f>
        <v>0</v>
      </c>
      <c r="G2646" s="8">
        <f>+'CTOS FICHA 904664'!B2647</f>
        <v>0</v>
      </c>
      <c r="H2646" s="8">
        <f>+'CTOS FICHA 904664'!P2647</f>
        <v>0</v>
      </c>
    </row>
    <row r="2647" spans="1:8">
      <c r="A2647" t="str">
        <f>'CTOS FICHA 904946'!C2655&amp;'CTOS FICHA 904946'!D2655&amp;'CTOS FICHA 904946'!E2655&amp;'CTOS FICHA 904946'!F2655&amp;'CTOS FICHA 904946'!G2655&amp;'CTOS FICHA 904946'!H2655&amp;'CTOS FICHA 904946'!I2655</f>
        <v/>
      </c>
      <c r="B2647" s="8">
        <f>+'CTOS FICHA 904946'!A2655</f>
        <v>0</v>
      </c>
      <c r="C2647" s="8">
        <f>+'CTOS FICHA 904946'!B2655</f>
        <v>0</v>
      </c>
      <c r="D2647" s="8">
        <f>+'CTOS FICHA 904946'!P2655</f>
        <v>0</v>
      </c>
      <c r="E2647" t="str">
        <f>'CTOS FICHA 904664'!C2648&amp;'CTOS FICHA 904664'!D2648&amp;'CTOS FICHA 904664'!E2648&amp;'CTOS FICHA 904664'!F2648&amp;'CTOS FICHA 904664'!G2648&amp;'CTOS FICHA 904664'!H2648&amp;'CTOS FICHA 904664'!I2648&amp;'CTOS FICHA 904664'!Q2648</f>
        <v/>
      </c>
      <c r="F2647" s="8">
        <f>+'CTOS FICHA 904664'!A2648</f>
        <v>0</v>
      </c>
      <c r="G2647" s="8">
        <f>+'CTOS FICHA 904664'!B2648</f>
        <v>0</v>
      </c>
      <c r="H2647" s="8">
        <f>+'CTOS FICHA 904664'!P2648</f>
        <v>0</v>
      </c>
    </row>
    <row r="2648" spans="1:8">
      <c r="A2648" t="str">
        <f>'CTOS FICHA 904946'!C2656&amp;'CTOS FICHA 904946'!D2656&amp;'CTOS FICHA 904946'!E2656&amp;'CTOS FICHA 904946'!F2656&amp;'CTOS FICHA 904946'!G2656&amp;'CTOS FICHA 904946'!H2656&amp;'CTOS FICHA 904946'!I2656</f>
        <v/>
      </c>
      <c r="B2648" s="8">
        <f>+'CTOS FICHA 904946'!A2656</f>
        <v>0</v>
      </c>
      <c r="C2648" s="8">
        <f>+'CTOS FICHA 904946'!B2656</f>
        <v>0</v>
      </c>
      <c r="D2648" s="8">
        <f>+'CTOS FICHA 904946'!P2656</f>
        <v>0</v>
      </c>
      <c r="E2648" t="str">
        <f>'CTOS FICHA 904664'!C2649&amp;'CTOS FICHA 904664'!D2649&amp;'CTOS FICHA 904664'!E2649&amp;'CTOS FICHA 904664'!F2649&amp;'CTOS FICHA 904664'!G2649&amp;'CTOS FICHA 904664'!H2649&amp;'CTOS FICHA 904664'!I2649&amp;'CTOS FICHA 904664'!Q2649</f>
        <v/>
      </c>
      <c r="F2648" s="8">
        <f>+'CTOS FICHA 904664'!A2649</f>
        <v>0</v>
      </c>
      <c r="G2648" s="8">
        <f>+'CTOS FICHA 904664'!B2649</f>
        <v>0</v>
      </c>
      <c r="H2648" s="8">
        <f>+'CTOS FICHA 904664'!P2649</f>
        <v>0</v>
      </c>
    </row>
    <row r="2649" spans="1:8">
      <c r="A2649" t="str">
        <f>'CTOS FICHA 904946'!C2657&amp;'CTOS FICHA 904946'!D2657&amp;'CTOS FICHA 904946'!E2657&amp;'CTOS FICHA 904946'!F2657&amp;'CTOS FICHA 904946'!G2657&amp;'CTOS FICHA 904946'!H2657&amp;'CTOS FICHA 904946'!I2657</f>
        <v/>
      </c>
      <c r="B2649" s="8">
        <f>+'CTOS FICHA 904946'!A2657</f>
        <v>0</v>
      </c>
      <c r="C2649" s="8">
        <f>+'CTOS FICHA 904946'!B2657</f>
        <v>0</v>
      </c>
      <c r="D2649" s="8">
        <f>+'CTOS FICHA 904946'!P2657</f>
        <v>0</v>
      </c>
      <c r="E2649" t="str">
        <f>'CTOS FICHA 904664'!C2650&amp;'CTOS FICHA 904664'!D2650&amp;'CTOS FICHA 904664'!E2650&amp;'CTOS FICHA 904664'!F2650&amp;'CTOS FICHA 904664'!G2650&amp;'CTOS FICHA 904664'!H2650&amp;'CTOS FICHA 904664'!I2650&amp;'CTOS FICHA 904664'!Q2650</f>
        <v/>
      </c>
      <c r="F2649" s="8">
        <f>+'CTOS FICHA 904664'!A2650</f>
        <v>0</v>
      </c>
      <c r="G2649" s="8">
        <f>+'CTOS FICHA 904664'!B2650</f>
        <v>0</v>
      </c>
      <c r="H2649" s="8">
        <f>+'CTOS FICHA 904664'!P2650</f>
        <v>0</v>
      </c>
    </row>
    <row r="2650" spans="1:8">
      <c r="A2650" t="str">
        <f>'CTOS FICHA 904946'!C2658&amp;'CTOS FICHA 904946'!D2658&amp;'CTOS FICHA 904946'!E2658&amp;'CTOS FICHA 904946'!F2658&amp;'CTOS FICHA 904946'!G2658&amp;'CTOS FICHA 904946'!H2658&amp;'CTOS FICHA 904946'!I2658</f>
        <v/>
      </c>
      <c r="B2650" s="8">
        <f>+'CTOS FICHA 904946'!A2658</f>
        <v>0</v>
      </c>
      <c r="C2650" s="8">
        <f>+'CTOS FICHA 904946'!B2658</f>
        <v>0</v>
      </c>
      <c r="D2650" s="8">
        <f>+'CTOS FICHA 904946'!P2658</f>
        <v>0</v>
      </c>
      <c r="E2650" t="str">
        <f>'CTOS FICHA 904664'!C2651&amp;'CTOS FICHA 904664'!D2651&amp;'CTOS FICHA 904664'!E2651&amp;'CTOS FICHA 904664'!F2651&amp;'CTOS FICHA 904664'!G2651&amp;'CTOS FICHA 904664'!H2651&amp;'CTOS FICHA 904664'!I2651&amp;'CTOS FICHA 904664'!Q2651</f>
        <v/>
      </c>
      <c r="F2650" s="8">
        <f>+'CTOS FICHA 904664'!A2651</f>
        <v>0</v>
      </c>
      <c r="G2650" s="8">
        <f>+'CTOS FICHA 904664'!B2651</f>
        <v>0</v>
      </c>
      <c r="H2650" s="8">
        <f>+'CTOS FICHA 904664'!P2651</f>
        <v>0</v>
      </c>
    </row>
    <row r="2651" spans="1:8">
      <c r="A2651" t="str">
        <f>'CTOS FICHA 904946'!C2659&amp;'CTOS FICHA 904946'!D2659&amp;'CTOS FICHA 904946'!E2659&amp;'CTOS FICHA 904946'!F2659&amp;'CTOS FICHA 904946'!G2659&amp;'CTOS FICHA 904946'!H2659&amp;'CTOS FICHA 904946'!I2659</f>
        <v/>
      </c>
      <c r="B2651" s="8">
        <f>+'CTOS FICHA 904946'!A2659</f>
        <v>0</v>
      </c>
      <c r="C2651" s="8">
        <f>+'CTOS FICHA 904946'!B2659</f>
        <v>0</v>
      </c>
      <c r="D2651" s="8">
        <f>+'CTOS FICHA 904946'!P2659</f>
        <v>0</v>
      </c>
      <c r="E2651" t="str">
        <f>'CTOS FICHA 904664'!C2652&amp;'CTOS FICHA 904664'!D2652&amp;'CTOS FICHA 904664'!E2652&amp;'CTOS FICHA 904664'!F2652&amp;'CTOS FICHA 904664'!G2652&amp;'CTOS FICHA 904664'!H2652&amp;'CTOS FICHA 904664'!I2652&amp;'CTOS FICHA 904664'!Q2652</f>
        <v/>
      </c>
      <c r="F2651" s="8">
        <f>+'CTOS FICHA 904664'!A2652</f>
        <v>0</v>
      </c>
      <c r="G2651" s="8">
        <f>+'CTOS FICHA 904664'!B2652</f>
        <v>0</v>
      </c>
      <c r="H2651" s="8">
        <f>+'CTOS FICHA 904664'!P2652</f>
        <v>0</v>
      </c>
    </row>
    <row r="2652" spans="1:8">
      <c r="A2652" t="str">
        <f>'CTOS FICHA 904946'!C2660&amp;'CTOS FICHA 904946'!D2660&amp;'CTOS FICHA 904946'!E2660&amp;'CTOS FICHA 904946'!F2660&amp;'CTOS FICHA 904946'!G2660&amp;'CTOS FICHA 904946'!H2660&amp;'CTOS FICHA 904946'!I2660</f>
        <v/>
      </c>
      <c r="B2652" s="8">
        <f>+'CTOS FICHA 904946'!A2660</f>
        <v>0</v>
      </c>
      <c r="C2652" s="8">
        <f>+'CTOS FICHA 904946'!B2660</f>
        <v>0</v>
      </c>
      <c r="D2652" s="8">
        <f>+'CTOS FICHA 904946'!P2660</f>
        <v>0</v>
      </c>
      <c r="E2652" t="str">
        <f>'CTOS FICHA 904664'!C2653&amp;'CTOS FICHA 904664'!D2653&amp;'CTOS FICHA 904664'!E2653&amp;'CTOS FICHA 904664'!F2653&amp;'CTOS FICHA 904664'!G2653&amp;'CTOS FICHA 904664'!H2653&amp;'CTOS FICHA 904664'!I2653&amp;'CTOS FICHA 904664'!Q2653</f>
        <v/>
      </c>
      <c r="F2652" s="8">
        <f>+'CTOS FICHA 904664'!A2653</f>
        <v>0</v>
      </c>
      <c r="G2652" s="8">
        <f>+'CTOS FICHA 904664'!B2653</f>
        <v>0</v>
      </c>
      <c r="H2652" s="8">
        <f>+'CTOS FICHA 904664'!P2653</f>
        <v>0</v>
      </c>
    </row>
    <row r="2653" spans="1:8">
      <c r="A2653" t="str">
        <f>'CTOS FICHA 904946'!C2661&amp;'CTOS FICHA 904946'!D2661&amp;'CTOS FICHA 904946'!E2661&amp;'CTOS FICHA 904946'!F2661&amp;'CTOS FICHA 904946'!G2661&amp;'CTOS FICHA 904946'!H2661&amp;'CTOS FICHA 904946'!I2661</f>
        <v/>
      </c>
      <c r="B2653" s="8">
        <f>+'CTOS FICHA 904946'!A2661</f>
        <v>0</v>
      </c>
      <c r="C2653" s="8">
        <f>+'CTOS FICHA 904946'!B2661</f>
        <v>0</v>
      </c>
      <c r="D2653" s="8">
        <f>+'CTOS FICHA 904946'!P2661</f>
        <v>0</v>
      </c>
      <c r="E2653" t="str">
        <f>'CTOS FICHA 904664'!C2654&amp;'CTOS FICHA 904664'!D2654&amp;'CTOS FICHA 904664'!E2654&amp;'CTOS FICHA 904664'!F2654&amp;'CTOS FICHA 904664'!G2654&amp;'CTOS FICHA 904664'!H2654&amp;'CTOS FICHA 904664'!I2654&amp;'CTOS FICHA 904664'!Q2654</f>
        <v/>
      </c>
      <c r="F2653" s="8">
        <f>+'CTOS FICHA 904664'!A2654</f>
        <v>0</v>
      </c>
      <c r="G2653" s="8">
        <f>+'CTOS FICHA 904664'!B2654</f>
        <v>0</v>
      </c>
      <c r="H2653" s="8">
        <f>+'CTOS FICHA 904664'!P2654</f>
        <v>0</v>
      </c>
    </row>
    <row r="2654" spans="1:8">
      <c r="A2654" t="str">
        <f>'CTOS FICHA 904946'!C2662&amp;'CTOS FICHA 904946'!D2662&amp;'CTOS FICHA 904946'!E2662&amp;'CTOS FICHA 904946'!F2662&amp;'CTOS FICHA 904946'!G2662&amp;'CTOS FICHA 904946'!H2662&amp;'CTOS FICHA 904946'!I2662</f>
        <v/>
      </c>
      <c r="B2654" s="8">
        <f>+'CTOS FICHA 904946'!A2662</f>
        <v>0</v>
      </c>
      <c r="C2654" s="8">
        <f>+'CTOS FICHA 904946'!B2662</f>
        <v>0</v>
      </c>
      <c r="D2654" s="8">
        <f>+'CTOS FICHA 904946'!P2662</f>
        <v>0</v>
      </c>
      <c r="E2654" t="str">
        <f>'CTOS FICHA 904664'!C2655&amp;'CTOS FICHA 904664'!D2655&amp;'CTOS FICHA 904664'!E2655&amp;'CTOS FICHA 904664'!F2655&amp;'CTOS FICHA 904664'!G2655&amp;'CTOS FICHA 904664'!H2655&amp;'CTOS FICHA 904664'!I2655&amp;'CTOS FICHA 904664'!Q2655</f>
        <v/>
      </c>
      <c r="F2654" s="8">
        <f>+'CTOS FICHA 904664'!A2655</f>
        <v>0</v>
      </c>
      <c r="G2654" s="8">
        <f>+'CTOS FICHA 904664'!B2655</f>
        <v>0</v>
      </c>
      <c r="H2654" s="8">
        <f>+'CTOS FICHA 904664'!P2655</f>
        <v>0</v>
      </c>
    </row>
    <row r="2655" spans="1:8">
      <c r="A2655" t="str">
        <f>'CTOS FICHA 904946'!C2663&amp;'CTOS FICHA 904946'!D2663&amp;'CTOS FICHA 904946'!E2663&amp;'CTOS FICHA 904946'!F2663&amp;'CTOS FICHA 904946'!G2663&amp;'CTOS FICHA 904946'!H2663&amp;'CTOS FICHA 904946'!I2663</f>
        <v/>
      </c>
      <c r="B2655" s="8">
        <f>+'CTOS FICHA 904946'!A2663</f>
        <v>0</v>
      </c>
      <c r="C2655" s="8">
        <f>+'CTOS FICHA 904946'!B2663</f>
        <v>0</v>
      </c>
      <c r="D2655" s="8">
        <f>+'CTOS FICHA 904946'!P2663</f>
        <v>0</v>
      </c>
      <c r="E2655" t="str">
        <f>'CTOS FICHA 904664'!C2656&amp;'CTOS FICHA 904664'!D2656&amp;'CTOS FICHA 904664'!E2656&amp;'CTOS FICHA 904664'!F2656&amp;'CTOS FICHA 904664'!G2656&amp;'CTOS FICHA 904664'!H2656&amp;'CTOS FICHA 904664'!I2656&amp;'CTOS FICHA 904664'!Q2656</f>
        <v/>
      </c>
      <c r="F2655" s="8">
        <f>+'CTOS FICHA 904664'!A2656</f>
        <v>0</v>
      </c>
      <c r="G2655" s="8">
        <f>+'CTOS FICHA 904664'!B2656</f>
        <v>0</v>
      </c>
      <c r="H2655" s="8">
        <f>+'CTOS FICHA 904664'!P2656</f>
        <v>0</v>
      </c>
    </row>
    <row r="2656" spans="1:8">
      <c r="A2656" t="str">
        <f>'CTOS FICHA 904946'!C2664&amp;'CTOS FICHA 904946'!D2664&amp;'CTOS FICHA 904946'!E2664&amp;'CTOS FICHA 904946'!F2664&amp;'CTOS FICHA 904946'!G2664&amp;'CTOS FICHA 904946'!H2664&amp;'CTOS FICHA 904946'!I2664</f>
        <v/>
      </c>
      <c r="B2656" s="8">
        <f>+'CTOS FICHA 904946'!A2664</f>
        <v>0</v>
      </c>
      <c r="C2656" s="8">
        <f>+'CTOS FICHA 904946'!B2664</f>
        <v>0</v>
      </c>
      <c r="D2656" s="8">
        <f>+'CTOS FICHA 904946'!P2664</f>
        <v>0</v>
      </c>
      <c r="E2656" t="str">
        <f>'CTOS FICHA 904664'!C2657&amp;'CTOS FICHA 904664'!D2657&amp;'CTOS FICHA 904664'!E2657&amp;'CTOS FICHA 904664'!F2657&amp;'CTOS FICHA 904664'!G2657&amp;'CTOS FICHA 904664'!H2657&amp;'CTOS FICHA 904664'!I2657&amp;'CTOS FICHA 904664'!Q2657</f>
        <v/>
      </c>
      <c r="F2656" s="8">
        <f>+'CTOS FICHA 904664'!A2657</f>
        <v>0</v>
      </c>
      <c r="G2656" s="8">
        <f>+'CTOS FICHA 904664'!B2657</f>
        <v>0</v>
      </c>
      <c r="H2656" s="8">
        <f>+'CTOS FICHA 904664'!P2657</f>
        <v>0</v>
      </c>
    </row>
    <row r="2657" spans="1:8">
      <c r="A2657" t="str">
        <f>'CTOS FICHA 904946'!C2665&amp;'CTOS FICHA 904946'!D2665&amp;'CTOS FICHA 904946'!E2665&amp;'CTOS FICHA 904946'!F2665&amp;'CTOS FICHA 904946'!G2665&amp;'CTOS FICHA 904946'!H2665&amp;'CTOS FICHA 904946'!I2665</f>
        <v/>
      </c>
      <c r="B2657" s="8">
        <f>+'CTOS FICHA 904946'!A2665</f>
        <v>0</v>
      </c>
      <c r="C2657" s="8">
        <f>+'CTOS FICHA 904946'!B2665</f>
        <v>0</v>
      </c>
      <c r="D2657" s="8">
        <f>+'CTOS FICHA 904946'!P2665</f>
        <v>0</v>
      </c>
      <c r="E2657" t="str">
        <f>'CTOS FICHA 904664'!C2658&amp;'CTOS FICHA 904664'!D2658&amp;'CTOS FICHA 904664'!E2658&amp;'CTOS FICHA 904664'!F2658&amp;'CTOS FICHA 904664'!G2658&amp;'CTOS FICHA 904664'!H2658&amp;'CTOS FICHA 904664'!I2658&amp;'CTOS FICHA 904664'!Q2658</f>
        <v/>
      </c>
      <c r="F2657" s="8">
        <f>+'CTOS FICHA 904664'!A2658</f>
        <v>0</v>
      </c>
      <c r="G2657" s="8">
        <f>+'CTOS FICHA 904664'!B2658</f>
        <v>0</v>
      </c>
      <c r="H2657" s="8">
        <f>+'CTOS FICHA 904664'!P2658</f>
        <v>0</v>
      </c>
    </row>
    <row r="2658" spans="1:8">
      <c r="A2658" t="str">
        <f>'CTOS FICHA 904946'!C2666&amp;'CTOS FICHA 904946'!D2666&amp;'CTOS FICHA 904946'!E2666&amp;'CTOS FICHA 904946'!F2666&amp;'CTOS FICHA 904946'!G2666&amp;'CTOS FICHA 904946'!H2666&amp;'CTOS FICHA 904946'!I2666</f>
        <v/>
      </c>
      <c r="B2658" s="8">
        <f>+'CTOS FICHA 904946'!A2666</f>
        <v>0</v>
      </c>
      <c r="C2658" s="8">
        <f>+'CTOS FICHA 904946'!B2666</f>
        <v>0</v>
      </c>
      <c r="D2658" s="8">
        <f>+'CTOS FICHA 904946'!P2666</f>
        <v>0</v>
      </c>
      <c r="E2658" t="str">
        <f>'CTOS FICHA 904664'!C2659&amp;'CTOS FICHA 904664'!D2659&amp;'CTOS FICHA 904664'!E2659&amp;'CTOS FICHA 904664'!F2659&amp;'CTOS FICHA 904664'!G2659&amp;'CTOS FICHA 904664'!H2659&amp;'CTOS FICHA 904664'!I2659&amp;'CTOS FICHA 904664'!Q2659</f>
        <v/>
      </c>
      <c r="F2658" s="8">
        <f>+'CTOS FICHA 904664'!A2659</f>
        <v>0</v>
      </c>
      <c r="G2658" s="8">
        <f>+'CTOS FICHA 904664'!B2659</f>
        <v>0</v>
      </c>
      <c r="H2658" s="8">
        <f>+'CTOS FICHA 904664'!P2659</f>
        <v>0</v>
      </c>
    </row>
    <row r="2659" spans="1:8">
      <c r="A2659" t="str">
        <f>'CTOS FICHA 904946'!C2667&amp;'CTOS FICHA 904946'!D2667&amp;'CTOS FICHA 904946'!E2667&amp;'CTOS FICHA 904946'!F2667&amp;'CTOS FICHA 904946'!G2667&amp;'CTOS FICHA 904946'!H2667&amp;'CTOS FICHA 904946'!I2667</f>
        <v/>
      </c>
      <c r="B2659" s="8">
        <f>+'CTOS FICHA 904946'!A2667</f>
        <v>0</v>
      </c>
      <c r="C2659" s="8">
        <f>+'CTOS FICHA 904946'!B2667</f>
        <v>0</v>
      </c>
      <c r="D2659" s="8">
        <f>+'CTOS FICHA 904946'!P2667</f>
        <v>0</v>
      </c>
      <c r="E2659" t="str">
        <f>'CTOS FICHA 904664'!C2660&amp;'CTOS FICHA 904664'!D2660&amp;'CTOS FICHA 904664'!E2660&amp;'CTOS FICHA 904664'!F2660&amp;'CTOS FICHA 904664'!G2660&amp;'CTOS FICHA 904664'!H2660&amp;'CTOS FICHA 904664'!I2660&amp;'CTOS FICHA 904664'!Q2660</f>
        <v/>
      </c>
      <c r="F2659" s="8">
        <f>+'CTOS FICHA 904664'!A2660</f>
        <v>0</v>
      </c>
      <c r="G2659" s="8">
        <f>+'CTOS FICHA 904664'!B2660</f>
        <v>0</v>
      </c>
      <c r="H2659" s="8">
        <f>+'CTOS FICHA 904664'!P2660</f>
        <v>0</v>
      </c>
    </row>
    <row r="2660" spans="1:8">
      <c r="A2660" t="str">
        <f>'CTOS FICHA 904946'!C2668&amp;'CTOS FICHA 904946'!D2668&amp;'CTOS FICHA 904946'!E2668&amp;'CTOS FICHA 904946'!F2668&amp;'CTOS FICHA 904946'!G2668&amp;'CTOS FICHA 904946'!H2668&amp;'CTOS FICHA 904946'!I2668</f>
        <v/>
      </c>
      <c r="B2660" s="8">
        <f>+'CTOS FICHA 904946'!A2668</f>
        <v>0</v>
      </c>
      <c r="C2660" s="8">
        <f>+'CTOS FICHA 904946'!B2668</f>
        <v>0</v>
      </c>
      <c r="D2660" s="8">
        <f>+'CTOS FICHA 904946'!P2668</f>
        <v>0</v>
      </c>
      <c r="E2660" t="str">
        <f>'CTOS FICHA 904664'!C2661&amp;'CTOS FICHA 904664'!D2661&amp;'CTOS FICHA 904664'!E2661&amp;'CTOS FICHA 904664'!F2661&amp;'CTOS FICHA 904664'!G2661&amp;'CTOS FICHA 904664'!H2661&amp;'CTOS FICHA 904664'!I2661&amp;'CTOS FICHA 904664'!Q2661</f>
        <v/>
      </c>
      <c r="F2660" s="8">
        <f>+'CTOS FICHA 904664'!A2661</f>
        <v>0</v>
      </c>
      <c r="G2660" s="8">
        <f>+'CTOS FICHA 904664'!B2661</f>
        <v>0</v>
      </c>
      <c r="H2660" s="8">
        <f>+'CTOS FICHA 904664'!P2661</f>
        <v>0</v>
      </c>
    </row>
    <row r="2661" spans="1:8">
      <c r="A2661" t="str">
        <f>'CTOS FICHA 904946'!C2669&amp;'CTOS FICHA 904946'!D2669&amp;'CTOS FICHA 904946'!E2669&amp;'CTOS FICHA 904946'!F2669&amp;'CTOS FICHA 904946'!G2669&amp;'CTOS FICHA 904946'!H2669&amp;'CTOS FICHA 904946'!I2669</f>
        <v/>
      </c>
      <c r="B2661" s="8">
        <f>+'CTOS FICHA 904946'!A2669</f>
        <v>0</v>
      </c>
      <c r="C2661" s="8">
        <f>+'CTOS FICHA 904946'!B2669</f>
        <v>0</v>
      </c>
      <c r="D2661" s="8">
        <f>+'CTOS FICHA 904946'!P2669</f>
        <v>0</v>
      </c>
      <c r="E2661" t="str">
        <f>'CTOS FICHA 904664'!C2662&amp;'CTOS FICHA 904664'!D2662&amp;'CTOS FICHA 904664'!E2662&amp;'CTOS FICHA 904664'!F2662&amp;'CTOS FICHA 904664'!G2662&amp;'CTOS FICHA 904664'!H2662&amp;'CTOS FICHA 904664'!I2662&amp;'CTOS FICHA 904664'!Q2662</f>
        <v/>
      </c>
      <c r="F2661" s="8">
        <f>+'CTOS FICHA 904664'!A2662</f>
        <v>0</v>
      </c>
      <c r="G2661" s="8">
        <f>+'CTOS FICHA 904664'!B2662</f>
        <v>0</v>
      </c>
      <c r="H2661" s="8">
        <f>+'CTOS FICHA 904664'!P2662</f>
        <v>0</v>
      </c>
    </row>
    <row r="2662" spans="1:8">
      <c r="A2662" t="str">
        <f>'CTOS FICHA 904946'!C2670&amp;'CTOS FICHA 904946'!D2670&amp;'CTOS FICHA 904946'!E2670&amp;'CTOS FICHA 904946'!F2670&amp;'CTOS FICHA 904946'!G2670&amp;'CTOS FICHA 904946'!H2670&amp;'CTOS FICHA 904946'!I2670</f>
        <v/>
      </c>
      <c r="B2662" s="8">
        <f>+'CTOS FICHA 904946'!A2670</f>
        <v>0</v>
      </c>
      <c r="C2662" s="8">
        <f>+'CTOS FICHA 904946'!B2670</f>
        <v>0</v>
      </c>
      <c r="D2662" s="8">
        <f>+'CTOS FICHA 904946'!P2670</f>
        <v>0</v>
      </c>
      <c r="E2662" t="str">
        <f>'CTOS FICHA 904664'!C2663&amp;'CTOS FICHA 904664'!D2663&amp;'CTOS FICHA 904664'!E2663&amp;'CTOS FICHA 904664'!F2663&amp;'CTOS FICHA 904664'!G2663&amp;'CTOS FICHA 904664'!H2663&amp;'CTOS FICHA 904664'!I2663&amp;'CTOS FICHA 904664'!Q2663</f>
        <v/>
      </c>
      <c r="F2662" s="8">
        <f>+'CTOS FICHA 904664'!A2663</f>
        <v>0</v>
      </c>
      <c r="G2662" s="8">
        <f>+'CTOS FICHA 904664'!B2663</f>
        <v>0</v>
      </c>
      <c r="H2662" s="8">
        <f>+'CTOS FICHA 904664'!P2663</f>
        <v>0</v>
      </c>
    </row>
    <row r="2663" spans="1:8">
      <c r="A2663" t="str">
        <f>'CTOS FICHA 904946'!C2671&amp;'CTOS FICHA 904946'!D2671&amp;'CTOS FICHA 904946'!E2671&amp;'CTOS FICHA 904946'!F2671&amp;'CTOS FICHA 904946'!G2671&amp;'CTOS FICHA 904946'!H2671&amp;'CTOS FICHA 904946'!I2671</f>
        <v/>
      </c>
      <c r="B2663" s="8">
        <f>+'CTOS FICHA 904946'!A2671</f>
        <v>0</v>
      </c>
      <c r="C2663" s="8">
        <f>+'CTOS FICHA 904946'!B2671</f>
        <v>0</v>
      </c>
      <c r="D2663" s="8">
        <f>+'CTOS FICHA 904946'!P2671</f>
        <v>0</v>
      </c>
      <c r="E2663" t="str">
        <f>'CTOS FICHA 904664'!C2664&amp;'CTOS FICHA 904664'!D2664&amp;'CTOS FICHA 904664'!E2664&amp;'CTOS FICHA 904664'!F2664&amp;'CTOS FICHA 904664'!G2664&amp;'CTOS FICHA 904664'!H2664&amp;'CTOS FICHA 904664'!I2664&amp;'CTOS FICHA 904664'!Q2664</f>
        <v/>
      </c>
      <c r="F2663" s="8">
        <f>+'CTOS FICHA 904664'!A2664</f>
        <v>0</v>
      </c>
      <c r="G2663" s="8">
        <f>+'CTOS FICHA 904664'!B2664</f>
        <v>0</v>
      </c>
      <c r="H2663" s="8">
        <f>+'CTOS FICHA 904664'!P2664</f>
        <v>0</v>
      </c>
    </row>
    <row r="2664" spans="1:8">
      <c r="A2664" t="str">
        <f>'CTOS FICHA 904946'!C2672&amp;'CTOS FICHA 904946'!D2672&amp;'CTOS FICHA 904946'!E2672&amp;'CTOS FICHA 904946'!F2672&amp;'CTOS FICHA 904946'!G2672&amp;'CTOS FICHA 904946'!H2672&amp;'CTOS FICHA 904946'!I2672</f>
        <v/>
      </c>
      <c r="B2664" s="8">
        <f>+'CTOS FICHA 904946'!A2672</f>
        <v>0</v>
      </c>
      <c r="C2664" s="8">
        <f>+'CTOS FICHA 904946'!B2672</f>
        <v>0</v>
      </c>
      <c r="D2664" s="8">
        <f>+'CTOS FICHA 904946'!P2672</f>
        <v>0</v>
      </c>
      <c r="E2664" t="str">
        <f>'CTOS FICHA 904664'!C2665&amp;'CTOS FICHA 904664'!D2665&amp;'CTOS FICHA 904664'!E2665&amp;'CTOS FICHA 904664'!F2665&amp;'CTOS FICHA 904664'!G2665&amp;'CTOS FICHA 904664'!H2665&amp;'CTOS FICHA 904664'!I2665&amp;'CTOS FICHA 904664'!Q2665</f>
        <v/>
      </c>
      <c r="F2664" s="8">
        <f>+'CTOS FICHA 904664'!A2665</f>
        <v>0</v>
      </c>
      <c r="G2664" s="8">
        <f>+'CTOS FICHA 904664'!B2665</f>
        <v>0</v>
      </c>
      <c r="H2664" s="8">
        <f>+'CTOS FICHA 904664'!P2665</f>
        <v>0</v>
      </c>
    </row>
    <row r="2665" spans="1:8">
      <c r="A2665" t="str">
        <f>'CTOS FICHA 904946'!C2673&amp;'CTOS FICHA 904946'!D2673&amp;'CTOS FICHA 904946'!E2673&amp;'CTOS FICHA 904946'!F2673&amp;'CTOS FICHA 904946'!G2673&amp;'CTOS FICHA 904946'!H2673&amp;'CTOS FICHA 904946'!I2673</f>
        <v/>
      </c>
      <c r="B2665" s="8">
        <f>+'CTOS FICHA 904946'!A2673</f>
        <v>0</v>
      </c>
      <c r="C2665" s="8">
        <f>+'CTOS FICHA 904946'!B2673</f>
        <v>0</v>
      </c>
      <c r="D2665" s="8">
        <f>+'CTOS FICHA 904946'!P2673</f>
        <v>0</v>
      </c>
      <c r="E2665" t="str">
        <f>'CTOS FICHA 904664'!C2666&amp;'CTOS FICHA 904664'!D2666&amp;'CTOS FICHA 904664'!E2666&amp;'CTOS FICHA 904664'!F2666&amp;'CTOS FICHA 904664'!G2666&amp;'CTOS FICHA 904664'!H2666&amp;'CTOS FICHA 904664'!I2666&amp;'CTOS FICHA 904664'!Q2666</f>
        <v/>
      </c>
      <c r="F2665" s="8">
        <f>+'CTOS FICHA 904664'!A2666</f>
        <v>0</v>
      </c>
      <c r="G2665" s="8">
        <f>+'CTOS FICHA 904664'!B2666</f>
        <v>0</v>
      </c>
      <c r="H2665" s="8">
        <f>+'CTOS FICHA 904664'!P2666</f>
        <v>0</v>
      </c>
    </row>
    <row r="2666" spans="1:8">
      <c r="A2666" t="str">
        <f>'CTOS FICHA 904946'!C2674&amp;'CTOS FICHA 904946'!D2674&amp;'CTOS FICHA 904946'!E2674&amp;'CTOS FICHA 904946'!F2674&amp;'CTOS FICHA 904946'!G2674&amp;'CTOS FICHA 904946'!H2674&amp;'CTOS FICHA 904946'!I2674</f>
        <v/>
      </c>
      <c r="B2666" s="8">
        <f>+'CTOS FICHA 904946'!A2674</f>
        <v>0</v>
      </c>
      <c r="C2666" s="8">
        <f>+'CTOS FICHA 904946'!B2674</f>
        <v>0</v>
      </c>
      <c r="D2666" s="8">
        <f>+'CTOS FICHA 904946'!P2674</f>
        <v>0</v>
      </c>
      <c r="E2666" t="str">
        <f>'CTOS FICHA 904664'!C2667&amp;'CTOS FICHA 904664'!D2667&amp;'CTOS FICHA 904664'!E2667&amp;'CTOS FICHA 904664'!F2667&amp;'CTOS FICHA 904664'!G2667&amp;'CTOS FICHA 904664'!H2667&amp;'CTOS FICHA 904664'!I2667&amp;'CTOS FICHA 904664'!Q2667</f>
        <v/>
      </c>
      <c r="F2666" s="8">
        <f>+'CTOS FICHA 904664'!A2667</f>
        <v>0</v>
      </c>
      <c r="G2666" s="8">
        <f>+'CTOS FICHA 904664'!B2667</f>
        <v>0</v>
      </c>
      <c r="H2666" s="8">
        <f>+'CTOS FICHA 904664'!P2667</f>
        <v>0</v>
      </c>
    </row>
    <row r="2667" spans="1:8">
      <c r="A2667" t="str">
        <f>'CTOS FICHA 904946'!C2675&amp;'CTOS FICHA 904946'!D2675&amp;'CTOS FICHA 904946'!E2675&amp;'CTOS FICHA 904946'!F2675&amp;'CTOS FICHA 904946'!G2675&amp;'CTOS FICHA 904946'!H2675&amp;'CTOS FICHA 904946'!I2675</f>
        <v/>
      </c>
      <c r="B2667" s="8">
        <f>+'CTOS FICHA 904946'!A2675</f>
        <v>0</v>
      </c>
      <c r="C2667" s="8">
        <f>+'CTOS FICHA 904946'!B2675</f>
        <v>0</v>
      </c>
      <c r="D2667" s="8">
        <f>+'CTOS FICHA 904946'!P2675</f>
        <v>0</v>
      </c>
      <c r="E2667" t="str">
        <f>'CTOS FICHA 904664'!C2668&amp;'CTOS FICHA 904664'!D2668&amp;'CTOS FICHA 904664'!E2668&amp;'CTOS FICHA 904664'!F2668&amp;'CTOS FICHA 904664'!G2668&amp;'CTOS FICHA 904664'!H2668&amp;'CTOS FICHA 904664'!I2668&amp;'CTOS FICHA 904664'!Q2668</f>
        <v/>
      </c>
      <c r="F2667" s="8">
        <f>+'CTOS FICHA 904664'!A2668</f>
        <v>0</v>
      </c>
      <c r="G2667" s="8">
        <f>+'CTOS FICHA 904664'!B2668</f>
        <v>0</v>
      </c>
      <c r="H2667" s="8">
        <f>+'CTOS FICHA 904664'!P2668</f>
        <v>0</v>
      </c>
    </row>
    <row r="2668" spans="1:8">
      <c r="A2668" t="str">
        <f>'CTOS FICHA 904946'!C2676&amp;'CTOS FICHA 904946'!D2676&amp;'CTOS FICHA 904946'!E2676&amp;'CTOS FICHA 904946'!F2676&amp;'CTOS FICHA 904946'!G2676&amp;'CTOS FICHA 904946'!H2676&amp;'CTOS FICHA 904946'!I2676</f>
        <v/>
      </c>
      <c r="B2668" s="8">
        <f>+'CTOS FICHA 904946'!A2676</f>
        <v>0</v>
      </c>
      <c r="C2668" s="8">
        <f>+'CTOS FICHA 904946'!B2676</f>
        <v>0</v>
      </c>
      <c r="D2668" s="8">
        <f>+'CTOS FICHA 904946'!P2676</f>
        <v>0</v>
      </c>
      <c r="E2668" t="str">
        <f>'CTOS FICHA 904664'!C2669&amp;'CTOS FICHA 904664'!D2669&amp;'CTOS FICHA 904664'!E2669&amp;'CTOS FICHA 904664'!F2669&amp;'CTOS FICHA 904664'!G2669&amp;'CTOS FICHA 904664'!H2669&amp;'CTOS FICHA 904664'!I2669&amp;'CTOS FICHA 904664'!Q2669</f>
        <v/>
      </c>
      <c r="F2668" s="8">
        <f>+'CTOS FICHA 904664'!A2669</f>
        <v>0</v>
      </c>
      <c r="G2668" s="8">
        <f>+'CTOS FICHA 904664'!B2669</f>
        <v>0</v>
      </c>
      <c r="H2668" s="8">
        <f>+'CTOS FICHA 904664'!P2669</f>
        <v>0</v>
      </c>
    </row>
    <row r="2669" spans="1:8">
      <c r="A2669" t="str">
        <f>'CTOS FICHA 904946'!C2677&amp;'CTOS FICHA 904946'!D2677&amp;'CTOS FICHA 904946'!E2677&amp;'CTOS FICHA 904946'!F2677&amp;'CTOS FICHA 904946'!G2677&amp;'CTOS FICHA 904946'!H2677&amp;'CTOS FICHA 904946'!I2677</f>
        <v/>
      </c>
      <c r="B2669" s="8">
        <f>+'CTOS FICHA 904946'!A2677</f>
        <v>0</v>
      </c>
      <c r="C2669" s="8">
        <f>+'CTOS FICHA 904946'!B2677</f>
        <v>0</v>
      </c>
      <c r="D2669" s="8">
        <f>+'CTOS FICHA 904946'!P2677</f>
        <v>0</v>
      </c>
      <c r="E2669" t="str">
        <f>'CTOS FICHA 904664'!C2670&amp;'CTOS FICHA 904664'!D2670&amp;'CTOS FICHA 904664'!E2670&amp;'CTOS FICHA 904664'!F2670&amp;'CTOS FICHA 904664'!G2670&amp;'CTOS FICHA 904664'!H2670&amp;'CTOS FICHA 904664'!I2670&amp;'CTOS FICHA 904664'!Q2670</f>
        <v/>
      </c>
      <c r="F2669" s="8">
        <f>+'CTOS FICHA 904664'!A2670</f>
        <v>0</v>
      </c>
      <c r="G2669" s="8">
        <f>+'CTOS FICHA 904664'!B2670</f>
        <v>0</v>
      </c>
      <c r="H2669" s="8">
        <f>+'CTOS FICHA 904664'!P2670</f>
        <v>0</v>
      </c>
    </row>
    <row r="2670" spans="1:8">
      <c r="A2670" t="str">
        <f>'CTOS FICHA 904946'!C2678&amp;'CTOS FICHA 904946'!D2678&amp;'CTOS FICHA 904946'!E2678&amp;'CTOS FICHA 904946'!F2678&amp;'CTOS FICHA 904946'!G2678&amp;'CTOS FICHA 904946'!H2678&amp;'CTOS FICHA 904946'!I2678</f>
        <v/>
      </c>
      <c r="B2670" s="8">
        <f>+'CTOS FICHA 904946'!A2678</f>
        <v>0</v>
      </c>
      <c r="C2670" s="8">
        <f>+'CTOS FICHA 904946'!B2678</f>
        <v>0</v>
      </c>
      <c r="D2670" s="8">
        <f>+'CTOS FICHA 904946'!P2678</f>
        <v>0</v>
      </c>
      <c r="E2670" t="str">
        <f>'CTOS FICHA 904664'!C2671&amp;'CTOS FICHA 904664'!D2671&amp;'CTOS FICHA 904664'!E2671&amp;'CTOS FICHA 904664'!F2671&amp;'CTOS FICHA 904664'!G2671&amp;'CTOS FICHA 904664'!H2671&amp;'CTOS FICHA 904664'!I2671&amp;'CTOS FICHA 904664'!Q2671</f>
        <v/>
      </c>
      <c r="F2670" s="8">
        <f>+'CTOS FICHA 904664'!A2671</f>
        <v>0</v>
      </c>
      <c r="G2670" s="8">
        <f>+'CTOS FICHA 904664'!B2671</f>
        <v>0</v>
      </c>
      <c r="H2670" s="8">
        <f>+'CTOS FICHA 904664'!P2671</f>
        <v>0</v>
      </c>
    </row>
    <row r="2671" spans="1:8">
      <c r="A2671" t="str">
        <f>'CTOS FICHA 904946'!C2679&amp;'CTOS FICHA 904946'!D2679&amp;'CTOS FICHA 904946'!E2679&amp;'CTOS FICHA 904946'!F2679&amp;'CTOS FICHA 904946'!G2679&amp;'CTOS FICHA 904946'!H2679&amp;'CTOS FICHA 904946'!I2679</f>
        <v/>
      </c>
      <c r="B2671" s="8">
        <f>+'CTOS FICHA 904946'!A2679</f>
        <v>0</v>
      </c>
      <c r="C2671" s="8">
        <f>+'CTOS FICHA 904946'!B2679</f>
        <v>0</v>
      </c>
      <c r="D2671" s="8">
        <f>+'CTOS FICHA 904946'!P2679</f>
        <v>0</v>
      </c>
      <c r="E2671" t="str">
        <f>'CTOS FICHA 904664'!C2672&amp;'CTOS FICHA 904664'!D2672&amp;'CTOS FICHA 904664'!E2672&amp;'CTOS FICHA 904664'!F2672&amp;'CTOS FICHA 904664'!G2672&amp;'CTOS FICHA 904664'!H2672&amp;'CTOS FICHA 904664'!I2672&amp;'CTOS FICHA 904664'!Q2672</f>
        <v/>
      </c>
      <c r="F2671" s="8">
        <f>+'CTOS FICHA 904664'!A2672</f>
        <v>0</v>
      </c>
      <c r="G2671" s="8">
        <f>+'CTOS FICHA 904664'!B2672</f>
        <v>0</v>
      </c>
      <c r="H2671" s="8">
        <f>+'CTOS FICHA 904664'!P2672</f>
        <v>0</v>
      </c>
    </row>
    <row r="2672" spans="1:8">
      <c r="A2672" t="str">
        <f>'CTOS FICHA 904946'!C2680&amp;'CTOS FICHA 904946'!D2680&amp;'CTOS FICHA 904946'!E2680&amp;'CTOS FICHA 904946'!F2680&amp;'CTOS FICHA 904946'!G2680&amp;'CTOS FICHA 904946'!H2680&amp;'CTOS FICHA 904946'!I2680</f>
        <v/>
      </c>
      <c r="B2672" s="8">
        <f>+'CTOS FICHA 904946'!A2680</f>
        <v>0</v>
      </c>
      <c r="C2672" s="8">
        <f>+'CTOS FICHA 904946'!B2680</f>
        <v>0</v>
      </c>
      <c r="D2672" s="8">
        <f>+'CTOS FICHA 904946'!P2680</f>
        <v>0</v>
      </c>
      <c r="E2672" t="str">
        <f>'CTOS FICHA 904664'!C2673&amp;'CTOS FICHA 904664'!D2673&amp;'CTOS FICHA 904664'!E2673&amp;'CTOS FICHA 904664'!F2673&amp;'CTOS FICHA 904664'!G2673&amp;'CTOS FICHA 904664'!H2673&amp;'CTOS FICHA 904664'!I2673&amp;'CTOS FICHA 904664'!Q2673</f>
        <v/>
      </c>
      <c r="F2672" s="8">
        <f>+'CTOS FICHA 904664'!A2673</f>
        <v>0</v>
      </c>
      <c r="G2672" s="8">
        <f>+'CTOS FICHA 904664'!B2673</f>
        <v>0</v>
      </c>
      <c r="H2672" s="8">
        <f>+'CTOS FICHA 904664'!P2673</f>
        <v>0</v>
      </c>
    </row>
    <row r="2673" spans="1:8">
      <c r="A2673" t="str">
        <f>'CTOS FICHA 904946'!C2681&amp;'CTOS FICHA 904946'!D2681&amp;'CTOS FICHA 904946'!E2681&amp;'CTOS FICHA 904946'!F2681&amp;'CTOS FICHA 904946'!G2681&amp;'CTOS FICHA 904946'!H2681&amp;'CTOS FICHA 904946'!I2681</f>
        <v/>
      </c>
      <c r="B2673" s="8">
        <f>+'CTOS FICHA 904946'!A2681</f>
        <v>0</v>
      </c>
      <c r="C2673" s="8">
        <f>+'CTOS FICHA 904946'!B2681</f>
        <v>0</v>
      </c>
      <c r="D2673" s="8">
        <f>+'CTOS FICHA 904946'!P2681</f>
        <v>0</v>
      </c>
      <c r="E2673" t="str">
        <f>'CTOS FICHA 904664'!C2674&amp;'CTOS FICHA 904664'!D2674&amp;'CTOS FICHA 904664'!E2674&amp;'CTOS FICHA 904664'!F2674&amp;'CTOS FICHA 904664'!G2674&amp;'CTOS FICHA 904664'!H2674&amp;'CTOS FICHA 904664'!I2674&amp;'CTOS FICHA 904664'!Q2674</f>
        <v/>
      </c>
      <c r="F2673" s="8">
        <f>+'CTOS FICHA 904664'!A2674</f>
        <v>0</v>
      </c>
      <c r="G2673" s="8">
        <f>+'CTOS FICHA 904664'!B2674</f>
        <v>0</v>
      </c>
      <c r="H2673" s="8">
        <f>+'CTOS FICHA 904664'!P2674</f>
        <v>0</v>
      </c>
    </row>
    <row r="2674" spans="1:8">
      <c r="A2674" t="str">
        <f>'CTOS FICHA 904946'!C2682&amp;'CTOS FICHA 904946'!D2682&amp;'CTOS FICHA 904946'!E2682&amp;'CTOS FICHA 904946'!F2682&amp;'CTOS FICHA 904946'!G2682&amp;'CTOS FICHA 904946'!H2682&amp;'CTOS FICHA 904946'!I2682</f>
        <v/>
      </c>
      <c r="B2674" s="8">
        <f>+'CTOS FICHA 904946'!A2682</f>
        <v>0</v>
      </c>
      <c r="C2674" s="8">
        <f>+'CTOS FICHA 904946'!B2682</f>
        <v>0</v>
      </c>
      <c r="D2674" s="8">
        <f>+'CTOS FICHA 904946'!P2682</f>
        <v>0</v>
      </c>
      <c r="E2674" t="str">
        <f>'CTOS FICHA 904664'!C2675&amp;'CTOS FICHA 904664'!D2675&amp;'CTOS FICHA 904664'!E2675&amp;'CTOS FICHA 904664'!F2675&amp;'CTOS FICHA 904664'!G2675&amp;'CTOS FICHA 904664'!H2675&amp;'CTOS FICHA 904664'!I2675&amp;'CTOS FICHA 904664'!Q2675</f>
        <v/>
      </c>
      <c r="F2674" s="8">
        <f>+'CTOS FICHA 904664'!A2675</f>
        <v>0</v>
      </c>
      <c r="G2674" s="8">
        <f>+'CTOS FICHA 904664'!B2675</f>
        <v>0</v>
      </c>
      <c r="H2674" s="8">
        <f>+'CTOS FICHA 904664'!P2675</f>
        <v>0</v>
      </c>
    </row>
    <row r="2675" spans="1:8">
      <c r="A2675" t="str">
        <f>'CTOS FICHA 904946'!C2683&amp;'CTOS FICHA 904946'!D2683&amp;'CTOS FICHA 904946'!E2683&amp;'CTOS FICHA 904946'!F2683&amp;'CTOS FICHA 904946'!G2683&amp;'CTOS FICHA 904946'!H2683&amp;'CTOS FICHA 904946'!I2683</f>
        <v/>
      </c>
      <c r="B2675" s="8">
        <f>+'CTOS FICHA 904946'!A2683</f>
        <v>0</v>
      </c>
      <c r="C2675" s="8">
        <f>+'CTOS FICHA 904946'!B2683</f>
        <v>0</v>
      </c>
      <c r="D2675" s="8">
        <f>+'CTOS FICHA 904946'!P2683</f>
        <v>0</v>
      </c>
      <c r="E2675" t="str">
        <f>'CTOS FICHA 904664'!C2676&amp;'CTOS FICHA 904664'!D2676&amp;'CTOS FICHA 904664'!E2676&amp;'CTOS FICHA 904664'!F2676&amp;'CTOS FICHA 904664'!G2676&amp;'CTOS FICHA 904664'!H2676&amp;'CTOS FICHA 904664'!I2676&amp;'CTOS FICHA 904664'!Q2676</f>
        <v/>
      </c>
      <c r="F2675" s="8">
        <f>+'CTOS FICHA 904664'!A2676</f>
        <v>0</v>
      </c>
      <c r="G2675" s="8">
        <f>+'CTOS FICHA 904664'!B2676</f>
        <v>0</v>
      </c>
      <c r="H2675" s="8">
        <f>+'CTOS FICHA 904664'!P2676</f>
        <v>0</v>
      </c>
    </row>
    <row r="2676" spans="1:8">
      <c r="A2676" t="str">
        <f>'CTOS FICHA 904946'!C2684&amp;'CTOS FICHA 904946'!D2684&amp;'CTOS FICHA 904946'!E2684&amp;'CTOS FICHA 904946'!F2684&amp;'CTOS FICHA 904946'!G2684&amp;'CTOS FICHA 904946'!H2684&amp;'CTOS FICHA 904946'!I2684</f>
        <v/>
      </c>
      <c r="B2676" s="8">
        <f>+'CTOS FICHA 904946'!A2684</f>
        <v>0</v>
      </c>
      <c r="C2676" s="8">
        <f>+'CTOS FICHA 904946'!B2684</f>
        <v>0</v>
      </c>
      <c r="D2676" s="8">
        <f>+'CTOS FICHA 904946'!P2684</f>
        <v>0</v>
      </c>
      <c r="E2676" t="str">
        <f>'CTOS FICHA 904664'!C2677&amp;'CTOS FICHA 904664'!D2677&amp;'CTOS FICHA 904664'!E2677&amp;'CTOS FICHA 904664'!F2677&amp;'CTOS FICHA 904664'!G2677&amp;'CTOS FICHA 904664'!H2677&amp;'CTOS FICHA 904664'!I2677&amp;'CTOS FICHA 904664'!Q2677</f>
        <v/>
      </c>
      <c r="F2676" s="8">
        <f>+'CTOS FICHA 904664'!A2677</f>
        <v>0</v>
      </c>
      <c r="G2676" s="8">
        <f>+'CTOS FICHA 904664'!B2677</f>
        <v>0</v>
      </c>
      <c r="H2676" s="8">
        <f>+'CTOS FICHA 904664'!P2677</f>
        <v>0</v>
      </c>
    </row>
    <row r="2677" spans="1:8">
      <c r="A2677" t="str">
        <f>'CTOS FICHA 904946'!C2685&amp;'CTOS FICHA 904946'!D2685&amp;'CTOS FICHA 904946'!E2685&amp;'CTOS FICHA 904946'!F2685&amp;'CTOS FICHA 904946'!G2685&amp;'CTOS FICHA 904946'!H2685&amp;'CTOS FICHA 904946'!I2685</f>
        <v/>
      </c>
      <c r="B2677" s="8">
        <f>+'CTOS FICHA 904946'!A2685</f>
        <v>0</v>
      </c>
      <c r="C2677" s="8">
        <f>+'CTOS FICHA 904946'!B2685</f>
        <v>0</v>
      </c>
      <c r="D2677" s="8">
        <f>+'CTOS FICHA 904946'!P2685</f>
        <v>0</v>
      </c>
      <c r="E2677" t="str">
        <f>'CTOS FICHA 904664'!C2678&amp;'CTOS FICHA 904664'!D2678&amp;'CTOS FICHA 904664'!E2678&amp;'CTOS FICHA 904664'!F2678&amp;'CTOS FICHA 904664'!G2678&amp;'CTOS FICHA 904664'!H2678&amp;'CTOS FICHA 904664'!I2678&amp;'CTOS FICHA 904664'!Q2678</f>
        <v/>
      </c>
      <c r="F2677" s="8">
        <f>+'CTOS FICHA 904664'!A2678</f>
        <v>0</v>
      </c>
      <c r="G2677" s="8">
        <f>+'CTOS FICHA 904664'!B2678</f>
        <v>0</v>
      </c>
      <c r="H2677" s="8">
        <f>+'CTOS FICHA 904664'!P2678</f>
        <v>0</v>
      </c>
    </row>
    <row r="2678" spans="1:8">
      <c r="A2678" t="str">
        <f>'CTOS FICHA 904946'!C2686&amp;'CTOS FICHA 904946'!D2686&amp;'CTOS FICHA 904946'!E2686&amp;'CTOS FICHA 904946'!F2686&amp;'CTOS FICHA 904946'!G2686&amp;'CTOS FICHA 904946'!H2686&amp;'CTOS FICHA 904946'!I2686</f>
        <v/>
      </c>
      <c r="B2678" s="8">
        <f>+'CTOS FICHA 904946'!A2686</f>
        <v>0</v>
      </c>
      <c r="C2678" s="8">
        <f>+'CTOS FICHA 904946'!B2686</f>
        <v>0</v>
      </c>
      <c r="D2678" s="8">
        <f>+'CTOS FICHA 904946'!P2686</f>
        <v>0</v>
      </c>
      <c r="E2678" t="str">
        <f>'CTOS FICHA 904664'!C2679&amp;'CTOS FICHA 904664'!D2679&amp;'CTOS FICHA 904664'!E2679&amp;'CTOS FICHA 904664'!F2679&amp;'CTOS FICHA 904664'!G2679&amp;'CTOS FICHA 904664'!H2679&amp;'CTOS FICHA 904664'!I2679&amp;'CTOS FICHA 904664'!Q2679</f>
        <v/>
      </c>
      <c r="F2678" s="8">
        <f>+'CTOS FICHA 904664'!A2679</f>
        <v>0</v>
      </c>
      <c r="G2678" s="8">
        <f>+'CTOS FICHA 904664'!B2679</f>
        <v>0</v>
      </c>
      <c r="H2678" s="8">
        <f>+'CTOS FICHA 904664'!P2679</f>
        <v>0</v>
      </c>
    </row>
    <row r="2679" spans="1:8">
      <c r="A2679" t="str">
        <f>'CTOS FICHA 904946'!C2687&amp;'CTOS FICHA 904946'!D2687&amp;'CTOS FICHA 904946'!E2687&amp;'CTOS FICHA 904946'!F2687&amp;'CTOS FICHA 904946'!G2687&amp;'CTOS FICHA 904946'!H2687&amp;'CTOS FICHA 904946'!I2687</f>
        <v/>
      </c>
      <c r="B2679" s="8">
        <f>+'CTOS FICHA 904946'!A2687</f>
        <v>0</v>
      </c>
      <c r="C2679" s="8">
        <f>+'CTOS FICHA 904946'!B2687</f>
        <v>0</v>
      </c>
      <c r="D2679" s="8">
        <f>+'CTOS FICHA 904946'!P2687</f>
        <v>0</v>
      </c>
      <c r="E2679" t="str">
        <f>'CTOS FICHA 904664'!C2680&amp;'CTOS FICHA 904664'!D2680&amp;'CTOS FICHA 904664'!E2680&amp;'CTOS FICHA 904664'!F2680&amp;'CTOS FICHA 904664'!G2680&amp;'CTOS FICHA 904664'!H2680&amp;'CTOS FICHA 904664'!I2680&amp;'CTOS FICHA 904664'!Q2680</f>
        <v/>
      </c>
      <c r="F2679" s="8">
        <f>+'CTOS FICHA 904664'!A2680</f>
        <v>0</v>
      </c>
      <c r="G2679" s="8">
        <f>+'CTOS FICHA 904664'!B2680</f>
        <v>0</v>
      </c>
      <c r="H2679" s="8">
        <f>+'CTOS FICHA 904664'!P2680</f>
        <v>0</v>
      </c>
    </row>
    <row r="2680" spans="1:8">
      <c r="A2680" t="str">
        <f>'CTOS FICHA 904946'!C2688&amp;'CTOS FICHA 904946'!D2688&amp;'CTOS FICHA 904946'!E2688&amp;'CTOS FICHA 904946'!F2688&amp;'CTOS FICHA 904946'!G2688&amp;'CTOS FICHA 904946'!H2688&amp;'CTOS FICHA 904946'!I2688</f>
        <v/>
      </c>
      <c r="B2680" s="8">
        <f>+'CTOS FICHA 904946'!A2688</f>
        <v>0</v>
      </c>
      <c r="C2680" s="8">
        <f>+'CTOS FICHA 904946'!B2688</f>
        <v>0</v>
      </c>
      <c r="D2680" s="8">
        <f>+'CTOS FICHA 904946'!P2688</f>
        <v>0</v>
      </c>
      <c r="E2680" t="str">
        <f>'CTOS FICHA 904664'!C2681&amp;'CTOS FICHA 904664'!D2681&amp;'CTOS FICHA 904664'!E2681&amp;'CTOS FICHA 904664'!F2681&amp;'CTOS FICHA 904664'!G2681&amp;'CTOS FICHA 904664'!H2681&amp;'CTOS FICHA 904664'!I2681&amp;'CTOS FICHA 904664'!Q2681</f>
        <v/>
      </c>
      <c r="F2680" s="8">
        <f>+'CTOS FICHA 904664'!A2681</f>
        <v>0</v>
      </c>
      <c r="G2680" s="8">
        <f>+'CTOS FICHA 904664'!B2681</f>
        <v>0</v>
      </c>
      <c r="H2680" s="8">
        <f>+'CTOS FICHA 904664'!P2681</f>
        <v>0</v>
      </c>
    </row>
    <row r="2681" spans="1:8">
      <c r="A2681" t="str">
        <f>'CTOS FICHA 904946'!C2689&amp;'CTOS FICHA 904946'!D2689&amp;'CTOS FICHA 904946'!E2689&amp;'CTOS FICHA 904946'!F2689&amp;'CTOS FICHA 904946'!G2689&amp;'CTOS FICHA 904946'!H2689&amp;'CTOS FICHA 904946'!I2689</f>
        <v/>
      </c>
      <c r="B2681" s="8">
        <f>+'CTOS FICHA 904946'!A2689</f>
        <v>0</v>
      </c>
      <c r="C2681" s="8">
        <f>+'CTOS FICHA 904946'!B2689</f>
        <v>0</v>
      </c>
      <c r="D2681" s="8">
        <f>+'CTOS FICHA 904946'!P2689</f>
        <v>0</v>
      </c>
      <c r="E2681" t="str">
        <f>'CTOS FICHA 904664'!C2682&amp;'CTOS FICHA 904664'!D2682&amp;'CTOS FICHA 904664'!E2682&amp;'CTOS FICHA 904664'!F2682&amp;'CTOS FICHA 904664'!G2682&amp;'CTOS FICHA 904664'!H2682&amp;'CTOS FICHA 904664'!I2682&amp;'CTOS FICHA 904664'!Q2682</f>
        <v/>
      </c>
      <c r="F2681" s="8">
        <f>+'CTOS FICHA 904664'!A2682</f>
        <v>0</v>
      </c>
      <c r="G2681" s="8">
        <f>+'CTOS FICHA 904664'!B2682</f>
        <v>0</v>
      </c>
      <c r="H2681" s="8">
        <f>+'CTOS FICHA 904664'!P2682</f>
        <v>0</v>
      </c>
    </row>
    <row r="2682" spans="1:8">
      <c r="A2682" t="str">
        <f>'CTOS FICHA 904946'!C2690&amp;'CTOS FICHA 904946'!D2690&amp;'CTOS FICHA 904946'!E2690&amp;'CTOS FICHA 904946'!F2690&amp;'CTOS FICHA 904946'!G2690&amp;'CTOS FICHA 904946'!H2690&amp;'CTOS FICHA 904946'!I2690</f>
        <v/>
      </c>
      <c r="B2682" s="8">
        <f>+'CTOS FICHA 904946'!A2690</f>
        <v>0</v>
      </c>
      <c r="C2682" s="8">
        <f>+'CTOS FICHA 904946'!B2690</f>
        <v>0</v>
      </c>
      <c r="D2682" s="8">
        <f>+'CTOS FICHA 904946'!P2690</f>
        <v>0</v>
      </c>
      <c r="E2682" t="str">
        <f>'CTOS FICHA 904664'!C2683&amp;'CTOS FICHA 904664'!D2683&amp;'CTOS FICHA 904664'!E2683&amp;'CTOS FICHA 904664'!F2683&amp;'CTOS FICHA 904664'!G2683&amp;'CTOS FICHA 904664'!H2683&amp;'CTOS FICHA 904664'!I2683&amp;'CTOS FICHA 904664'!Q2683</f>
        <v/>
      </c>
      <c r="F2682" s="8">
        <f>+'CTOS FICHA 904664'!A2683</f>
        <v>0</v>
      </c>
      <c r="G2682" s="8">
        <f>+'CTOS FICHA 904664'!B2683</f>
        <v>0</v>
      </c>
      <c r="H2682" s="8">
        <f>+'CTOS FICHA 904664'!P2683</f>
        <v>0</v>
      </c>
    </row>
    <row r="2683" spans="1:8">
      <c r="A2683" t="str">
        <f>'CTOS FICHA 904946'!C2691&amp;'CTOS FICHA 904946'!D2691&amp;'CTOS FICHA 904946'!E2691&amp;'CTOS FICHA 904946'!F2691&amp;'CTOS FICHA 904946'!G2691&amp;'CTOS FICHA 904946'!H2691&amp;'CTOS FICHA 904946'!I2691</f>
        <v/>
      </c>
      <c r="B2683" s="8">
        <f>+'CTOS FICHA 904946'!A2691</f>
        <v>0</v>
      </c>
      <c r="C2683" s="8">
        <f>+'CTOS FICHA 904946'!B2691</f>
        <v>0</v>
      </c>
      <c r="D2683" s="8">
        <f>+'CTOS FICHA 904946'!P2691</f>
        <v>0</v>
      </c>
      <c r="E2683" t="str">
        <f>'CTOS FICHA 904664'!C2684&amp;'CTOS FICHA 904664'!D2684&amp;'CTOS FICHA 904664'!E2684&amp;'CTOS FICHA 904664'!F2684&amp;'CTOS FICHA 904664'!G2684&amp;'CTOS FICHA 904664'!H2684&amp;'CTOS FICHA 904664'!I2684&amp;'CTOS FICHA 904664'!Q2684</f>
        <v/>
      </c>
      <c r="F2683" s="8">
        <f>+'CTOS FICHA 904664'!A2684</f>
        <v>0</v>
      </c>
      <c r="G2683" s="8">
        <f>+'CTOS FICHA 904664'!B2684</f>
        <v>0</v>
      </c>
      <c r="H2683" s="8">
        <f>+'CTOS FICHA 904664'!P2684</f>
        <v>0</v>
      </c>
    </row>
    <row r="2684" spans="1:8">
      <c r="A2684" t="str">
        <f>'CTOS FICHA 904946'!C2692&amp;'CTOS FICHA 904946'!D2692&amp;'CTOS FICHA 904946'!E2692&amp;'CTOS FICHA 904946'!F2692&amp;'CTOS FICHA 904946'!G2692&amp;'CTOS FICHA 904946'!H2692&amp;'CTOS FICHA 904946'!I2692</f>
        <v/>
      </c>
      <c r="B2684" s="8">
        <f>+'CTOS FICHA 904946'!A2692</f>
        <v>0</v>
      </c>
      <c r="C2684" s="8">
        <f>+'CTOS FICHA 904946'!B2692</f>
        <v>0</v>
      </c>
      <c r="D2684" s="8">
        <f>+'CTOS FICHA 904946'!P2692</f>
        <v>0</v>
      </c>
      <c r="E2684" t="str">
        <f>'CTOS FICHA 904664'!C2685&amp;'CTOS FICHA 904664'!D2685&amp;'CTOS FICHA 904664'!E2685&amp;'CTOS FICHA 904664'!F2685&amp;'CTOS FICHA 904664'!G2685&amp;'CTOS FICHA 904664'!H2685&amp;'CTOS FICHA 904664'!I2685&amp;'CTOS FICHA 904664'!Q2685</f>
        <v/>
      </c>
      <c r="F2684" s="8">
        <f>+'CTOS FICHA 904664'!A2685</f>
        <v>0</v>
      </c>
      <c r="G2684" s="8">
        <f>+'CTOS FICHA 904664'!B2685</f>
        <v>0</v>
      </c>
      <c r="H2684" s="8">
        <f>+'CTOS FICHA 904664'!P2685</f>
        <v>0</v>
      </c>
    </row>
    <row r="2685" spans="1:8">
      <c r="A2685" t="str">
        <f>'CTOS FICHA 904946'!C2693&amp;'CTOS FICHA 904946'!D2693&amp;'CTOS FICHA 904946'!E2693&amp;'CTOS FICHA 904946'!F2693&amp;'CTOS FICHA 904946'!G2693&amp;'CTOS FICHA 904946'!H2693&amp;'CTOS FICHA 904946'!I2693</f>
        <v/>
      </c>
      <c r="B2685" s="8">
        <f>+'CTOS FICHA 904946'!A2693</f>
        <v>0</v>
      </c>
      <c r="C2685" s="8">
        <f>+'CTOS FICHA 904946'!B2693</f>
        <v>0</v>
      </c>
      <c r="D2685" s="8">
        <f>+'CTOS FICHA 904946'!P2693</f>
        <v>0</v>
      </c>
      <c r="E2685" t="str">
        <f>'CTOS FICHA 904664'!C2686&amp;'CTOS FICHA 904664'!D2686&amp;'CTOS FICHA 904664'!E2686&amp;'CTOS FICHA 904664'!F2686&amp;'CTOS FICHA 904664'!G2686&amp;'CTOS FICHA 904664'!H2686&amp;'CTOS FICHA 904664'!I2686&amp;'CTOS FICHA 904664'!Q2686</f>
        <v/>
      </c>
      <c r="F2685" s="8">
        <f>+'CTOS FICHA 904664'!A2686</f>
        <v>0</v>
      </c>
      <c r="G2685" s="8">
        <f>+'CTOS FICHA 904664'!B2686</f>
        <v>0</v>
      </c>
      <c r="H2685" s="8">
        <f>+'CTOS FICHA 904664'!P2686</f>
        <v>0</v>
      </c>
    </row>
    <row r="2686" spans="1:8">
      <c r="A2686" t="str">
        <f>'CTOS FICHA 904946'!C2694&amp;'CTOS FICHA 904946'!D2694&amp;'CTOS FICHA 904946'!E2694&amp;'CTOS FICHA 904946'!F2694&amp;'CTOS FICHA 904946'!G2694&amp;'CTOS FICHA 904946'!H2694&amp;'CTOS FICHA 904946'!I2694</f>
        <v/>
      </c>
      <c r="B2686" s="8">
        <f>+'CTOS FICHA 904946'!A2694</f>
        <v>0</v>
      </c>
      <c r="C2686" s="8">
        <f>+'CTOS FICHA 904946'!B2694</f>
        <v>0</v>
      </c>
      <c r="D2686" s="8">
        <f>+'CTOS FICHA 904946'!P2694</f>
        <v>0</v>
      </c>
      <c r="E2686" t="str">
        <f>'CTOS FICHA 904664'!C2687&amp;'CTOS FICHA 904664'!D2687&amp;'CTOS FICHA 904664'!E2687&amp;'CTOS FICHA 904664'!F2687&amp;'CTOS FICHA 904664'!G2687&amp;'CTOS FICHA 904664'!H2687&amp;'CTOS FICHA 904664'!I2687&amp;'CTOS FICHA 904664'!Q2687</f>
        <v/>
      </c>
      <c r="F2686" s="8">
        <f>+'CTOS FICHA 904664'!A2687</f>
        <v>0</v>
      </c>
      <c r="G2686" s="8">
        <f>+'CTOS FICHA 904664'!B2687</f>
        <v>0</v>
      </c>
      <c r="H2686" s="8">
        <f>+'CTOS FICHA 904664'!P2687</f>
        <v>0</v>
      </c>
    </row>
    <row r="2687" spans="1:8">
      <c r="A2687" t="str">
        <f>'CTOS FICHA 904946'!C2695&amp;'CTOS FICHA 904946'!D2695&amp;'CTOS FICHA 904946'!E2695&amp;'CTOS FICHA 904946'!F2695&amp;'CTOS FICHA 904946'!G2695&amp;'CTOS FICHA 904946'!H2695&amp;'CTOS FICHA 904946'!I2695</f>
        <v/>
      </c>
      <c r="B2687" s="8">
        <f>+'CTOS FICHA 904946'!A2695</f>
        <v>0</v>
      </c>
      <c r="C2687" s="8">
        <f>+'CTOS FICHA 904946'!B2695</f>
        <v>0</v>
      </c>
      <c r="D2687" s="8">
        <f>+'CTOS FICHA 904946'!P2695</f>
        <v>0</v>
      </c>
      <c r="E2687" t="str">
        <f>'CTOS FICHA 904664'!C2688&amp;'CTOS FICHA 904664'!D2688&amp;'CTOS FICHA 904664'!E2688&amp;'CTOS FICHA 904664'!F2688&amp;'CTOS FICHA 904664'!G2688&amp;'CTOS FICHA 904664'!H2688&amp;'CTOS FICHA 904664'!I2688&amp;'CTOS FICHA 904664'!Q2688</f>
        <v/>
      </c>
      <c r="F2687" s="8">
        <f>+'CTOS FICHA 904664'!A2688</f>
        <v>0</v>
      </c>
      <c r="G2687" s="8">
        <f>+'CTOS FICHA 904664'!B2688</f>
        <v>0</v>
      </c>
      <c r="H2687" s="8">
        <f>+'CTOS FICHA 904664'!P2688</f>
        <v>0</v>
      </c>
    </row>
    <row r="2688" spans="1:8">
      <c r="A2688" t="str">
        <f>'CTOS FICHA 904946'!C2696&amp;'CTOS FICHA 904946'!D2696&amp;'CTOS FICHA 904946'!E2696&amp;'CTOS FICHA 904946'!F2696&amp;'CTOS FICHA 904946'!G2696&amp;'CTOS FICHA 904946'!H2696&amp;'CTOS FICHA 904946'!I2696</f>
        <v/>
      </c>
      <c r="B2688" s="8">
        <f>+'CTOS FICHA 904946'!A2696</f>
        <v>0</v>
      </c>
      <c r="C2688" s="8">
        <f>+'CTOS FICHA 904946'!B2696</f>
        <v>0</v>
      </c>
      <c r="D2688" s="8">
        <f>+'CTOS FICHA 904946'!P2696</f>
        <v>0</v>
      </c>
      <c r="E2688" t="str">
        <f>'CTOS FICHA 904664'!C2689&amp;'CTOS FICHA 904664'!D2689&amp;'CTOS FICHA 904664'!E2689&amp;'CTOS FICHA 904664'!F2689&amp;'CTOS FICHA 904664'!G2689&amp;'CTOS FICHA 904664'!H2689&amp;'CTOS FICHA 904664'!I2689&amp;'CTOS FICHA 904664'!Q2689</f>
        <v/>
      </c>
      <c r="F2688" s="8">
        <f>+'CTOS FICHA 904664'!A2689</f>
        <v>0</v>
      </c>
      <c r="G2688" s="8">
        <f>+'CTOS FICHA 904664'!B2689</f>
        <v>0</v>
      </c>
      <c r="H2688" s="8">
        <f>+'CTOS FICHA 904664'!P2689</f>
        <v>0</v>
      </c>
    </row>
    <row r="2689" spans="1:8">
      <c r="A2689" t="str">
        <f>'CTOS FICHA 904946'!C2697&amp;'CTOS FICHA 904946'!D2697&amp;'CTOS FICHA 904946'!E2697&amp;'CTOS FICHA 904946'!F2697&amp;'CTOS FICHA 904946'!G2697&amp;'CTOS FICHA 904946'!H2697&amp;'CTOS FICHA 904946'!I2697</f>
        <v/>
      </c>
      <c r="B2689" s="8">
        <f>+'CTOS FICHA 904946'!A2697</f>
        <v>0</v>
      </c>
      <c r="C2689" s="8">
        <f>+'CTOS FICHA 904946'!B2697</f>
        <v>0</v>
      </c>
      <c r="D2689" s="8">
        <f>+'CTOS FICHA 904946'!P2697</f>
        <v>0</v>
      </c>
      <c r="E2689" t="str">
        <f>'CTOS FICHA 904664'!C2690&amp;'CTOS FICHA 904664'!D2690&amp;'CTOS FICHA 904664'!E2690&amp;'CTOS FICHA 904664'!F2690&amp;'CTOS FICHA 904664'!G2690&amp;'CTOS FICHA 904664'!H2690&amp;'CTOS FICHA 904664'!I2690&amp;'CTOS FICHA 904664'!Q2690</f>
        <v/>
      </c>
      <c r="F2689" s="8">
        <f>+'CTOS FICHA 904664'!A2690</f>
        <v>0</v>
      </c>
      <c r="G2689" s="8">
        <f>+'CTOS FICHA 904664'!B2690</f>
        <v>0</v>
      </c>
      <c r="H2689" s="8">
        <f>+'CTOS FICHA 904664'!P2690</f>
        <v>0</v>
      </c>
    </row>
    <row r="2690" spans="1:8">
      <c r="A2690" t="str">
        <f>'CTOS FICHA 904946'!C2698&amp;'CTOS FICHA 904946'!D2698&amp;'CTOS FICHA 904946'!E2698&amp;'CTOS FICHA 904946'!F2698&amp;'CTOS FICHA 904946'!G2698&amp;'CTOS FICHA 904946'!H2698&amp;'CTOS FICHA 904946'!I2698</f>
        <v/>
      </c>
      <c r="B2690" s="8">
        <f>+'CTOS FICHA 904946'!A2698</f>
        <v>0</v>
      </c>
      <c r="C2690" s="8">
        <f>+'CTOS FICHA 904946'!B2698</f>
        <v>0</v>
      </c>
      <c r="D2690" s="8">
        <f>+'CTOS FICHA 904946'!P2698</f>
        <v>0</v>
      </c>
      <c r="E2690" t="str">
        <f>'CTOS FICHA 904664'!C2691&amp;'CTOS FICHA 904664'!D2691&amp;'CTOS FICHA 904664'!E2691&amp;'CTOS FICHA 904664'!F2691&amp;'CTOS FICHA 904664'!G2691&amp;'CTOS FICHA 904664'!H2691&amp;'CTOS FICHA 904664'!I2691&amp;'CTOS FICHA 904664'!Q2691</f>
        <v/>
      </c>
      <c r="F2690" s="8">
        <f>+'CTOS FICHA 904664'!A2691</f>
        <v>0</v>
      </c>
      <c r="G2690" s="8">
        <f>+'CTOS FICHA 904664'!B2691</f>
        <v>0</v>
      </c>
      <c r="H2690" s="8">
        <f>+'CTOS FICHA 904664'!P2691</f>
        <v>0</v>
      </c>
    </row>
    <row r="2691" spans="1:8">
      <c r="A2691" t="str">
        <f>'CTOS FICHA 904946'!C2699&amp;'CTOS FICHA 904946'!D2699&amp;'CTOS FICHA 904946'!E2699&amp;'CTOS FICHA 904946'!F2699&amp;'CTOS FICHA 904946'!G2699&amp;'CTOS FICHA 904946'!H2699&amp;'CTOS FICHA 904946'!I2699</f>
        <v/>
      </c>
      <c r="B2691" s="8">
        <f>+'CTOS FICHA 904946'!A2699</f>
        <v>0</v>
      </c>
      <c r="C2691" s="8">
        <f>+'CTOS FICHA 904946'!B2699</f>
        <v>0</v>
      </c>
      <c r="D2691" s="8">
        <f>+'CTOS FICHA 904946'!P2699</f>
        <v>0</v>
      </c>
      <c r="E2691" t="str">
        <f>'CTOS FICHA 904664'!C2692&amp;'CTOS FICHA 904664'!D2692&amp;'CTOS FICHA 904664'!E2692&amp;'CTOS FICHA 904664'!F2692&amp;'CTOS FICHA 904664'!G2692&amp;'CTOS FICHA 904664'!H2692&amp;'CTOS FICHA 904664'!I2692&amp;'CTOS FICHA 904664'!Q2692</f>
        <v/>
      </c>
      <c r="F2691" s="8">
        <f>+'CTOS FICHA 904664'!A2692</f>
        <v>0</v>
      </c>
      <c r="G2691" s="8">
        <f>+'CTOS FICHA 904664'!B2692</f>
        <v>0</v>
      </c>
      <c r="H2691" s="8">
        <f>+'CTOS FICHA 904664'!P2692</f>
        <v>0</v>
      </c>
    </row>
    <row r="2692" spans="1:8">
      <c r="A2692" t="str">
        <f>'CTOS FICHA 904946'!C2700&amp;'CTOS FICHA 904946'!D2700&amp;'CTOS FICHA 904946'!E2700&amp;'CTOS FICHA 904946'!F2700&amp;'CTOS FICHA 904946'!G2700&amp;'CTOS FICHA 904946'!H2700&amp;'CTOS FICHA 904946'!I2700</f>
        <v/>
      </c>
      <c r="B2692" s="8">
        <f>+'CTOS FICHA 904946'!A2700</f>
        <v>0</v>
      </c>
      <c r="C2692" s="8">
        <f>+'CTOS FICHA 904946'!B2700</f>
        <v>0</v>
      </c>
      <c r="D2692" s="8">
        <f>+'CTOS FICHA 904946'!P2700</f>
        <v>0</v>
      </c>
      <c r="E2692" t="str">
        <f>'CTOS FICHA 904664'!C2693&amp;'CTOS FICHA 904664'!D2693&amp;'CTOS FICHA 904664'!E2693&amp;'CTOS FICHA 904664'!F2693&amp;'CTOS FICHA 904664'!G2693&amp;'CTOS FICHA 904664'!H2693&amp;'CTOS FICHA 904664'!I2693&amp;'CTOS FICHA 904664'!Q2693</f>
        <v/>
      </c>
      <c r="F2692" s="8">
        <f>+'CTOS FICHA 904664'!A2693</f>
        <v>0</v>
      </c>
      <c r="G2692" s="8">
        <f>+'CTOS FICHA 904664'!B2693</f>
        <v>0</v>
      </c>
      <c r="H2692" s="8">
        <f>+'CTOS FICHA 904664'!P2693</f>
        <v>0</v>
      </c>
    </row>
    <row r="2693" spans="1:8">
      <c r="A2693" t="str">
        <f>'CTOS FICHA 904946'!C2701&amp;'CTOS FICHA 904946'!D2701&amp;'CTOS FICHA 904946'!E2701&amp;'CTOS FICHA 904946'!F2701&amp;'CTOS FICHA 904946'!G2701&amp;'CTOS FICHA 904946'!H2701&amp;'CTOS FICHA 904946'!I2701</f>
        <v/>
      </c>
      <c r="B2693" s="8">
        <f>+'CTOS FICHA 904946'!A2701</f>
        <v>0</v>
      </c>
      <c r="C2693" s="8">
        <f>+'CTOS FICHA 904946'!B2701</f>
        <v>0</v>
      </c>
      <c r="D2693" s="8">
        <f>+'CTOS FICHA 904946'!P2701</f>
        <v>0</v>
      </c>
      <c r="E2693" t="str">
        <f>'CTOS FICHA 904664'!C2694&amp;'CTOS FICHA 904664'!D2694&amp;'CTOS FICHA 904664'!E2694&amp;'CTOS FICHA 904664'!F2694&amp;'CTOS FICHA 904664'!G2694&amp;'CTOS FICHA 904664'!H2694&amp;'CTOS FICHA 904664'!I2694&amp;'CTOS FICHA 904664'!Q2694</f>
        <v/>
      </c>
      <c r="F2693" s="8">
        <f>+'CTOS FICHA 904664'!A2694</f>
        <v>0</v>
      </c>
      <c r="G2693" s="8">
        <f>+'CTOS FICHA 904664'!B2694</f>
        <v>0</v>
      </c>
      <c r="H2693" s="8">
        <f>+'CTOS FICHA 904664'!P2694</f>
        <v>0</v>
      </c>
    </row>
    <row r="2694" spans="1:8">
      <c r="A2694" t="str">
        <f>'CTOS FICHA 904946'!C2702&amp;'CTOS FICHA 904946'!D2702&amp;'CTOS FICHA 904946'!E2702&amp;'CTOS FICHA 904946'!F2702&amp;'CTOS FICHA 904946'!G2702&amp;'CTOS FICHA 904946'!H2702&amp;'CTOS FICHA 904946'!I2702</f>
        <v/>
      </c>
      <c r="B2694" s="8">
        <f>+'CTOS FICHA 904946'!A2702</f>
        <v>0</v>
      </c>
      <c r="C2694" s="8">
        <f>+'CTOS FICHA 904946'!B2702</f>
        <v>0</v>
      </c>
      <c r="D2694" s="8">
        <f>+'CTOS FICHA 904946'!P2702</f>
        <v>0</v>
      </c>
      <c r="E2694" t="str">
        <f>'CTOS FICHA 904664'!C2695&amp;'CTOS FICHA 904664'!D2695&amp;'CTOS FICHA 904664'!E2695&amp;'CTOS FICHA 904664'!F2695&amp;'CTOS FICHA 904664'!G2695&amp;'CTOS FICHA 904664'!H2695&amp;'CTOS FICHA 904664'!I2695&amp;'CTOS FICHA 904664'!Q2695</f>
        <v/>
      </c>
      <c r="F2694" s="8">
        <f>+'CTOS FICHA 904664'!A2695</f>
        <v>0</v>
      </c>
      <c r="G2694" s="8">
        <f>+'CTOS FICHA 904664'!B2695</f>
        <v>0</v>
      </c>
      <c r="H2694" s="8">
        <f>+'CTOS FICHA 904664'!P2695</f>
        <v>0</v>
      </c>
    </row>
    <row r="2695" spans="1:8">
      <c r="A2695" t="str">
        <f>'CTOS FICHA 904946'!C2703&amp;'CTOS FICHA 904946'!D2703&amp;'CTOS FICHA 904946'!E2703&amp;'CTOS FICHA 904946'!F2703&amp;'CTOS FICHA 904946'!G2703&amp;'CTOS FICHA 904946'!H2703&amp;'CTOS FICHA 904946'!I2703</f>
        <v/>
      </c>
      <c r="B2695" s="8">
        <f>+'CTOS FICHA 904946'!A2703</f>
        <v>0</v>
      </c>
      <c r="C2695" s="8">
        <f>+'CTOS FICHA 904946'!B2703</f>
        <v>0</v>
      </c>
      <c r="D2695" s="8">
        <f>+'CTOS FICHA 904946'!P2703</f>
        <v>0</v>
      </c>
      <c r="E2695" t="str">
        <f>'CTOS FICHA 904664'!C2696&amp;'CTOS FICHA 904664'!D2696&amp;'CTOS FICHA 904664'!E2696&amp;'CTOS FICHA 904664'!F2696&amp;'CTOS FICHA 904664'!G2696&amp;'CTOS FICHA 904664'!H2696&amp;'CTOS FICHA 904664'!I2696&amp;'CTOS FICHA 904664'!Q2696</f>
        <v/>
      </c>
      <c r="F2695" s="8">
        <f>+'CTOS FICHA 904664'!A2696</f>
        <v>0</v>
      </c>
      <c r="G2695" s="8">
        <f>+'CTOS FICHA 904664'!B2696</f>
        <v>0</v>
      </c>
      <c r="H2695" s="8">
        <f>+'CTOS FICHA 904664'!P2696</f>
        <v>0</v>
      </c>
    </row>
    <row r="2696" spans="1:8">
      <c r="A2696" t="str">
        <f>'CTOS FICHA 904946'!C2704&amp;'CTOS FICHA 904946'!D2704&amp;'CTOS FICHA 904946'!E2704&amp;'CTOS FICHA 904946'!F2704&amp;'CTOS FICHA 904946'!G2704&amp;'CTOS FICHA 904946'!H2704&amp;'CTOS FICHA 904946'!I2704</f>
        <v/>
      </c>
      <c r="B2696" s="8">
        <f>+'CTOS FICHA 904946'!A2704</f>
        <v>0</v>
      </c>
      <c r="C2696" s="8">
        <f>+'CTOS FICHA 904946'!B2704</f>
        <v>0</v>
      </c>
      <c r="D2696" s="8">
        <f>+'CTOS FICHA 904946'!P2704</f>
        <v>0</v>
      </c>
      <c r="E2696" t="str">
        <f>'CTOS FICHA 904664'!C2697&amp;'CTOS FICHA 904664'!D2697&amp;'CTOS FICHA 904664'!E2697&amp;'CTOS FICHA 904664'!F2697&amp;'CTOS FICHA 904664'!G2697&amp;'CTOS FICHA 904664'!H2697&amp;'CTOS FICHA 904664'!I2697&amp;'CTOS FICHA 904664'!Q2697</f>
        <v/>
      </c>
      <c r="F2696" s="8">
        <f>+'CTOS FICHA 904664'!A2697</f>
        <v>0</v>
      </c>
      <c r="G2696" s="8">
        <f>+'CTOS FICHA 904664'!B2697</f>
        <v>0</v>
      </c>
      <c r="H2696" s="8">
        <f>+'CTOS FICHA 904664'!P2697</f>
        <v>0</v>
      </c>
    </row>
    <row r="2697" spans="1:8">
      <c r="A2697" t="str">
        <f>'CTOS FICHA 904946'!C2705&amp;'CTOS FICHA 904946'!D2705&amp;'CTOS FICHA 904946'!E2705&amp;'CTOS FICHA 904946'!F2705&amp;'CTOS FICHA 904946'!G2705&amp;'CTOS FICHA 904946'!H2705&amp;'CTOS FICHA 904946'!I2705</f>
        <v/>
      </c>
      <c r="B2697" s="8">
        <f>+'CTOS FICHA 904946'!A2705</f>
        <v>0</v>
      </c>
      <c r="C2697" s="8">
        <f>+'CTOS FICHA 904946'!B2705</f>
        <v>0</v>
      </c>
      <c r="D2697" s="8">
        <f>+'CTOS FICHA 904946'!P2705</f>
        <v>0</v>
      </c>
      <c r="E2697" t="str">
        <f>'CTOS FICHA 904664'!C2698&amp;'CTOS FICHA 904664'!D2698&amp;'CTOS FICHA 904664'!E2698&amp;'CTOS FICHA 904664'!F2698&amp;'CTOS FICHA 904664'!G2698&amp;'CTOS FICHA 904664'!H2698&amp;'CTOS FICHA 904664'!I2698&amp;'CTOS FICHA 904664'!Q2698</f>
        <v/>
      </c>
      <c r="F2697" s="8">
        <f>+'CTOS FICHA 904664'!A2698</f>
        <v>0</v>
      </c>
      <c r="G2697" s="8">
        <f>+'CTOS FICHA 904664'!B2698</f>
        <v>0</v>
      </c>
      <c r="H2697" s="8">
        <f>+'CTOS FICHA 904664'!P2698</f>
        <v>0</v>
      </c>
    </row>
    <row r="2698" spans="1:8">
      <c r="A2698" t="str">
        <f>'CTOS FICHA 904946'!C2706&amp;'CTOS FICHA 904946'!D2706&amp;'CTOS FICHA 904946'!E2706&amp;'CTOS FICHA 904946'!F2706&amp;'CTOS FICHA 904946'!G2706&amp;'CTOS FICHA 904946'!H2706&amp;'CTOS FICHA 904946'!I2706</f>
        <v/>
      </c>
      <c r="B2698" s="8">
        <f>+'CTOS FICHA 904946'!A2706</f>
        <v>0</v>
      </c>
      <c r="C2698" s="8">
        <f>+'CTOS FICHA 904946'!B2706</f>
        <v>0</v>
      </c>
      <c r="D2698" s="8">
        <f>+'CTOS FICHA 904946'!P2706</f>
        <v>0</v>
      </c>
      <c r="E2698" t="str">
        <f>'CTOS FICHA 904664'!C2699&amp;'CTOS FICHA 904664'!D2699&amp;'CTOS FICHA 904664'!E2699&amp;'CTOS FICHA 904664'!F2699&amp;'CTOS FICHA 904664'!G2699&amp;'CTOS FICHA 904664'!H2699&amp;'CTOS FICHA 904664'!I2699&amp;'CTOS FICHA 904664'!Q2699</f>
        <v/>
      </c>
      <c r="F2698" s="8">
        <f>+'CTOS FICHA 904664'!A2699</f>
        <v>0</v>
      </c>
      <c r="G2698" s="8">
        <f>+'CTOS FICHA 904664'!B2699</f>
        <v>0</v>
      </c>
      <c r="H2698" s="8">
        <f>+'CTOS FICHA 904664'!P2699</f>
        <v>0</v>
      </c>
    </row>
    <row r="2699" spans="1:8">
      <c r="A2699" t="str">
        <f>'CTOS FICHA 904946'!C2707&amp;'CTOS FICHA 904946'!D2707&amp;'CTOS FICHA 904946'!E2707&amp;'CTOS FICHA 904946'!F2707&amp;'CTOS FICHA 904946'!G2707&amp;'CTOS FICHA 904946'!H2707&amp;'CTOS FICHA 904946'!I2707</f>
        <v/>
      </c>
      <c r="B2699" s="8">
        <f>+'CTOS FICHA 904946'!A2707</f>
        <v>0</v>
      </c>
      <c r="C2699" s="8">
        <f>+'CTOS FICHA 904946'!B2707</f>
        <v>0</v>
      </c>
      <c r="D2699" s="8">
        <f>+'CTOS FICHA 904946'!P2707</f>
        <v>0</v>
      </c>
      <c r="E2699" t="str">
        <f>'CTOS FICHA 904664'!C2700&amp;'CTOS FICHA 904664'!D2700&amp;'CTOS FICHA 904664'!E2700&amp;'CTOS FICHA 904664'!F2700&amp;'CTOS FICHA 904664'!G2700&amp;'CTOS FICHA 904664'!H2700&amp;'CTOS FICHA 904664'!I2700&amp;'CTOS FICHA 904664'!Q2700</f>
        <v/>
      </c>
      <c r="F2699" s="8">
        <f>+'CTOS FICHA 904664'!A2700</f>
        <v>0</v>
      </c>
      <c r="G2699" s="8">
        <f>+'CTOS FICHA 904664'!B2700</f>
        <v>0</v>
      </c>
      <c r="H2699" s="8">
        <f>+'CTOS FICHA 904664'!P2700</f>
        <v>0</v>
      </c>
    </row>
    <row r="2700" spans="1:8">
      <c r="A2700" t="str">
        <f>'CTOS FICHA 904946'!C2708&amp;'CTOS FICHA 904946'!D2708&amp;'CTOS FICHA 904946'!E2708&amp;'CTOS FICHA 904946'!F2708&amp;'CTOS FICHA 904946'!G2708&amp;'CTOS FICHA 904946'!H2708&amp;'CTOS FICHA 904946'!I2708</f>
        <v/>
      </c>
      <c r="B2700" s="8">
        <f>+'CTOS FICHA 904946'!A2708</f>
        <v>0</v>
      </c>
      <c r="C2700" s="8">
        <f>+'CTOS FICHA 904946'!B2708</f>
        <v>0</v>
      </c>
      <c r="D2700" s="8">
        <f>+'CTOS FICHA 904946'!P2708</f>
        <v>0</v>
      </c>
      <c r="E2700" t="str">
        <f>'CTOS FICHA 904664'!C2701&amp;'CTOS FICHA 904664'!D2701&amp;'CTOS FICHA 904664'!E2701&amp;'CTOS FICHA 904664'!F2701&amp;'CTOS FICHA 904664'!G2701&amp;'CTOS FICHA 904664'!H2701&amp;'CTOS FICHA 904664'!I2701&amp;'CTOS FICHA 904664'!Q2701</f>
        <v/>
      </c>
      <c r="F2700" s="8">
        <f>+'CTOS FICHA 904664'!A2701</f>
        <v>0</v>
      </c>
      <c r="G2700" s="8">
        <f>+'CTOS FICHA 904664'!B2701</f>
        <v>0</v>
      </c>
      <c r="H2700" s="8">
        <f>+'CTOS FICHA 904664'!P2701</f>
        <v>0</v>
      </c>
    </row>
    <row r="2701" spans="1:8">
      <c r="A2701" t="str">
        <f>'CTOS FICHA 904946'!C2709&amp;'CTOS FICHA 904946'!D2709&amp;'CTOS FICHA 904946'!E2709&amp;'CTOS FICHA 904946'!F2709&amp;'CTOS FICHA 904946'!G2709&amp;'CTOS FICHA 904946'!H2709&amp;'CTOS FICHA 904946'!I2709</f>
        <v/>
      </c>
      <c r="B2701" s="8">
        <f>+'CTOS FICHA 904946'!A2709</f>
        <v>0</v>
      </c>
      <c r="C2701" s="8">
        <f>+'CTOS FICHA 904946'!B2709</f>
        <v>0</v>
      </c>
      <c r="D2701" s="8">
        <f>+'CTOS FICHA 904946'!P2709</f>
        <v>0</v>
      </c>
      <c r="E2701" t="str">
        <f>'CTOS FICHA 904664'!C2702&amp;'CTOS FICHA 904664'!D2702&amp;'CTOS FICHA 904664'!E2702&amp;'CTOS FICHA 904664'!F2702&amp;'CTOS FICHA 904664'!G2702&amp;'CTOS FICHA 904664'!H2702&amp;'CTOS FICHA 904664'!I2702&amp;'CTOS FICHA 904664'!Q2702</f>
        <v/>
      </c>
      <c r="F2701" s="8">
        <f>+'CTOS FICHA 904664'!A2702</f>
        <v>0</v>
      </c>
      <c r="G2701" s="8">
        <f>+'CTOS FICHA 904664'!B2702</f>
        <v>0</v>
      </c>
      <c r="H2701" s="8">
        <f>+'CTOS FICHA 904664'!P2702</f>
        <v>0</v>
      </c>
    </row>
    <row r="2702" spans="1:8">
      <c r="A2702" t="str">
        <f>'CTOS FICHA 904946'!C2710&amp;'CTOS FICHA 904946'!D2710&amp;'CTOS FICHA 904946'!E2710&amp;'CTOS FICHA 904946'!F2710&amp;'CTOS FICHA 904946'!G2710&amp;'CTOS FICHA 904946'!H2710&amp;'CTOS FICHA 904946'!I2710</f>
        <v/>
      </c>
      <c r="B2702" s="8">
        <f>+'CTOS FICHA 904946'!A2710</f>
        <v>0</v>
      </c>
      <c r="C2702" s="8">
        <f>+'CTOS FICHA 904946'!B2710</f>
        <v>0</v>
      </c>
      <c r="D2702" s="8">
        <f>+'CTOS FICHA 904946'!P2710</f>
        <v>0</v>
      </c>
      <c r="E2702" t="str">
        <f>'CTOS FICHA 904664'!C2703&amp;'CTOS FICHA 904664'!D2703&amp;'CTOS FICHA 904664'!E2703&amp;'CTOS FICHA 904664'!F2703&amp;'CTOS FICHA 904664'!G2703&amp;'CTOS FICHA 904664'!H2703&amp;'CTOS FICHA 904664'!I2703&amp;'CTOS FICHA 904664'!Q2703</f>
        <v/>
      </c>
      <c r="F2702" s="8">
        <f>+'CTOS FICHA 904664'!A2703</f>
        <v>0</v>
      </c>
      <c r="G2702" s="8">
        <f>+'CTOS FICHA 904664'!B2703</f>
        <v>0</v>
      </c>
      <c r="H2702" s="8">
        <f>+'CTOS FICHA 904664'!P2703</f>
        <v>0</v>
      </c>
    </row>
    <row r="2703" spans="1:8">
      <c r="A2703" t="str">
        <f>'CTOS FICHA 904946'!C2711&amp;'CTOS FICHA 904946'!D2711&amp;'CTOS FICHA 904946'!E2711&amp;'CTOS FICHA 904946'!F2711&amp;'CTOS FICHA 904946'!G2711&amp;'CTOS FICHA 904946'!H2711&amp;'CTOS FICHA 904946'!I2711</f>
        <v/>
      </c>
      <c r="B2703" s="8">
        <f>+'CTOS FICHA 904946'!A2711</f>
        <v>0</v>
      </c>
      <c r="C2703" s="8">
        <f>+'CTOS FICHA 904946'!B2711</f>
        <v>0</v>
      </c>
      <c r="D2703" s="8">
        <f>+'CTOS FICHA 904946'!P2711</f>
        <v>0</v>
      </c>
      <c r="E2703" t="str">
        <f>'CTOS FICHA 904664'!C2704&amp;'CTOS FICHA 904664'!D2704&amp;'CTOS FICHA 904664'!E2704&amp;'CTOS FICHA 904664'!F2704&amp;'CTOS FICHA 904664'!G2704&amp;'CTOS FICHA 904664'!H2704&amp;'CTOS FICHA 904664'!I2704&amp;'CTOS FICHA 904664'!Q2704</f>
        <v/>
      </c>
      <c r="F2703" s="8">
        <f>+'CTOS FICHA 904664'!A2704</f>
        <v>0</v>
      </c>
      <c r="G2703" s="8">
        <f>+'CTOS FICHA 904664'!B2704</f>
        <v>0</v>
      </c>
      <c r="H2703" s="8">
        <f>+'CTOS FICHA 904664'!P2704</f>
        <v>0</v>
      </c>
    </row>
    <row r="2704" spans="1:8">
      <c r="A2704" t="str">
        <f>'CTOS FICHA 904946'!C2712&amp;'CTOS FICHA 904946'!D2712&amp;'CTOS FICHA 904946'!E2712&amp;'CTOS FICHA 904946'!F2712&amp;'CTOS FICHA 904946'!G2712&amp;'CTOS FICHA 904946'!H2712&amp;'CTOS FICHA 904946'!I2712</f>
        <v/>
      </c>
      <c r="B2704" s="8">
        <f>+'CTOS FICHA 904946'!A2712</f>
        <v>0</v>
      </c>
      <c r="C2704" s="8">
        <f>+'CTOS FICHA 904946'!B2712</f>
        <v>0</v>
      </c>
      <c r="D2704" s="8">
        <f>+'CTOS FICHA 904946'!P2712</f>
        <v>0</v>
      </c>
      <c r="E2704" t="str">
        <f>'CTOS FICHA 904664'!C2705&amp;'CTOS FICHA 904664'!D2705&amp;'CTOS FICHA 904664'!E2705&amp;'CTOS FICHA 904664'!F2705&amp;'CTOS FICHA 904664'!G2705&amp;'CTOS FICHA 904664'!H2705&amp;'CTOS FICHA 904664'!I2705&amp;'CTOS FICHA 904664'!Q2705</f>
        <v/>
      </c>
      <c r="F2704" s="8">
        <f>+'CTOS FICHA 904664'!A2705</f>
        <v>0</v>
      </c>
      <c r="G2704" s="8">
        <f>+'CTOS FICHA 904664'!B2705</f>
        <v>0</v>
      </c>
      <c r="H2704" s="8">
        <f>+'CTOS FICHA 904664'!P2705</f>
        <v>0</v>
      </c>
    </row>
    <row r="2705" spans="1:8">
      <c r="A2705" t="str">
        <f>'CTOS FICHA 904946'!C2713&amp;'CTOS FICHA 904946'!D2713&amp;'CTOS FICHA 904946'!E2713&amp;'CTOS FICHA 904946'!F2713&amp;'CTOS FICHA 904946'!G2713&amp;'CTOS FICHA 904946'!H2713&amp;'CTOS FICHA 904946'!I2713</f>
        <v/>
      </c>
      <c r="B2705" s="8">
        <f>+'CTOS FICHA 904946'!A2713</f>
        <v>0</v>
      </c>
      <c r="C2705" s="8">
        <f>+'CTOS FICHA 904946'!B2713</f>
        <v>0</v>
      </c>
      <c r="D2705" s="8">
        <f>+'CTOS FICHA 904946'!P2713</f>
        <v>0</v>
      </c>
      <c r="E2705" t="str">
        <f>'CTOS FICHA 904664'!C2706&amp;'CTOS FICHA 904664'!D2706&amp;'CTOS FICHA 904664'!E2706&amp;'CTOS FICHA 904664'!F2706&amp;'CTOS FICHA 904664'!G2706&amp;'CTOS FICHA 904664'!H2706&amp;'CTOS FICHA 904664'!I2706&amp;'CTOS FICHA 904664'!Q2706</f>
        <v/>
      </c>
      <c r="F2705" s="8">
        <f>+'CTOS FICHA 904664'!A2706</f>
        <v>0</v>
      </c>
      <c r="G2705" s="8">
        <f>+'CTOS FICHA 904664'!B2706</f>
        <v>0</v>
      </c>
      <c r="H2705" s="8">
        <f>+'CTOS FICHA 904664'!P2706</f>
        <v>0</v>
      </c>
    </row>
    <row r="2706" spans="1:8">
      <c r="A2706" t="str">
        <f>'CTOS FICHA 904946'!C2714&amp;'CTOS FICHA 904946'!D2714&amp;'CTOS FICHA 904946'!E2714&amp;'CTOS FICHA 904946'!F2714&amp;'CTOS FICHA 904946'!G2714&amp;'CTOS FICHA 904946'!H2714&amp;'CTOS FICHA 904946'!I2714</f>
        <v/>
      </c>
      <c r="B2706" s="8">
        <f>+'CTOS FICHA 904946'!A2714</f>
        <v>0</v>
      </c>
      <c r="C2706" s="8">
        <f>+'CTOS FICHA 904946'!B2714</f>
        <v>0</v>
      </c>
      <c r="D2706" s="8">
        <f>+'CTOS FICHA 904946'!P2714</f>
        <v>0</v>
      </c>
      <c r="E2706" t="str">
        <f>'CTOS FICHA 904664'!C2707&amp;'CTOS FICHA 904664'!D2707&amp;'CTOS FICHA 904664'!E2707&amp;'CTOS FICHA 904664'!F2707&amp;'CTOS FICHA 904664'!G2707&amp;'CTOS FICHA 904664'!H2707&amp;'CTOS FICHA 904664'!I2707&amp;'CTOS FICHA 904664'!Q2707</f>
        <v/>
      </c>
      <c r="F2706" s="8">
        <f>+'CTOS FICHA 904664'!A2707</f>
        <v>0</v>
      </c>
      <c r="G2706" s="8">
        <f>+'CTOS FICHA 904664'!B2707</f>
        <v>0</v>
      </c>
      <c r="H2706" s="8">
        <f>+'CTOS FICHA 904664'!P2707</f>
        <v>0</v>
      </c>
    </row>
    <row r="2707" spans="1:8">
      <c r="A2707" t="str">
        <f>'CTOS FICHA 904946'!C2715&amp;'CTOS FICHA 904946'!D2715&amp;'CTOS FICHA 904946'!E2715&amp;'CTOS FICHA 904946'!F2715&amp;'CTOS FICHA 904946'!G2715&amp;'CTOS FICHA 904946'!H2715&amp;'CTOS FICHA 904946'!I2715</f>
        <v/>
      </c>
      <c r="B2707" s="8">
        <f>+'CTOS FICHA 904946'!A2715</f>
        <v>0</v>
      </c>
      <c r="C2707" s="8">
        <f>+'CTOS FICHA 904946'!B2715</f>
        <v>0</v>
      </c>
      <c r="D2707" s="8">
        <f>+'CTOS FICHA 904946'!P2715</f>
        <v>0</v>
      </c>
      <c r="E2707" t="str">
        <f>'CTOS FICHA 904664'!C2708&amp;'CTOS FICHA 904664'!D2708&amp;'CTOS FICHA 904664'!E2708&amp;'CTOS FICHA 904664'!F2708&amp;'CTOS FICHA 904664'!G2708&amp;'CTOS FICHA 904664'!H2708&amp;'CTOS FICHA 904664'!I2708&amp;'CTOS FICHA 904664'!Q2708</f>
        <v/>
      </c>
      <c r="F2707" s="8">
        <f>+'CTOS FICHA 904664'!A2708</f>
        <v>0</v>
      </c>
      <c r="G2707" s="8">
        <f>+'CTOS FICHA 904664'!B2708</f>
        <v>0</v>
      </c>
      <c r="H2707" s="8">
        <f>+'CTOS FICHA 904664'!P2708</f>
        <v>0</v>
      </c>
    </row>
    <row r="2708" spans="1:8">
      <c r="A2708" t="str">
        <f>'CTOS FICHA 904946'!C2716&amp;'CTOS FICHA 904946'!D2716&amp;'CTOS FICHA 904946'!E2716&amp;'CTOS FICHA 904946'!F2716&amp;'CTOS FICHA 904946'!G2716&amp;'CTOS FICHA 904946'!H2716&amp;'CTOS FICHA 904946'!I2716</f>
        <v/>
      </c>
      <c r="B2708" s="8">
        <f>+'CTOS FICHA 904946'!A2716</f>
        <v>0</v>
      </c>
      <c r="C2708" s="8">
        <f>+'CTOS FICHA 904946'!B2716</f>
        <v>0</v>
      </c>
      <c r="D2708" s="8">
        <f>+'CTOS FICHA 904946'!P2716</f>
        <v>0</v>
      </c>
      <c r="E2708" t="str">
        <f>'CTOS FICHA 904664'!C2709&amp;'CTOS FICHA 904664'!D2709&amp;'CTOS FICHA 904664'!E2709&amp;'CTOS FICHA 904664'!F2709&amp;'CTOS FICHA 904664'!G2709&amp;'CTOS FICHA 904664'!H2709&amp;'CTOS FICHA 904664'!I2709&amp;'CTOS FICHA 904664'!Q2709</f>
        <v/>
      </c>
      <c r="F2708" s="8">
        <f>+'CTOS FICHA 904664'!A2709</f>
        <v>0</v>
      </c>
      <c r="G2708" s="8">
        <f>+'CTOS FICHA 904664'!B2709</f>
        <v>0</v>
      </c>
      <c r="H2708" s="8">
        <f>+'CTOS FICHA 904664'!P2709</f>
        <v>0</v>
      </c>
    </row>
    <row r="2709" spans="1:8">
      <c r="A2709" t="str">
        <f>'CTOS FICHA 904946'!C2717&amp;'CTOS FICHA 904946'!D2717&amp;'CTOS FICHA 904946'!E2717&amp;'CTOS FICHA 904946'!F2717&amp;'CTOS FICHA 904946'!G2717&amp;'CTOS FICHA 904946'!H2717&amp;'CTOS FICHA 904946'!I2717</f>
        <v/>
      </c>
      <c r="B2709" s="8">
        <f>+'CTOS FICHA 904946'!A2717</f>
        <v>0</v>
      </c>
      <c r="C2709" s="8">
        <f>+'CTOS FICHA 904946'!B2717</f>
        <v>0</v>
      </c>
      <c r="D2709" s="8">
        <f>+'CTOS FICHA 904946'!P2717</f>
        <v>0</v>
      </c>
      <c r="E2709" t="str">
        <f>'CTOS FICHA 904664'!C2710&amp;'CTOS FICHA 904664'!D2710&amp;'CTOS FICHA 904664'!E2710&amp;'CTOS FICHA 904664'!F2710&amp;'CTOS FICHA 904664'!G2710&amp;'CTOS FICHA 904664'!H2710&amp;'CTOS FICHA 904664'!I2710&amp;'CTOS FICHA 904664'!Q2710</f>
        <v/>
      </c>
      <c r="F2709" s="8">
        <f>+'CTOS FICHA 904664'!A2710</f>
        <v>0</v>
      </c>
      <c r="G2709" s="8">
        <f>+'CTOS FICHA 904664'!B2710</f>
        <v>0</v>
      </c>
      <c r="H2709" s="8">
        <f>+'CTOS FICHA 904664'!P2710</f>
        <v>0</v>
      </c>
    </row>
    <row r="2710" spans="1:8">
      <c r="A2710" t="str">
        <f>'CTOS FICHA 904946'!C2718&amp;'CTOS FICHA 904946'!D2718&amp;'CTOS FICHA 904946'!E2718&amp;'CTOS FICHA 904946'!F2718&amp;'CTOS FICHA 904946'!G2718&amp;'CTOS FICHA 904946'!H2718&amp;'CTOS FICHA 904946'!I2718</f>
        <v/>
      </c>
      <c r="B2710" s="8">
        <f>+'CTOS FICHA 904946'!A2718</f>
        <v>0</v>
      </c>
      <c r="C2710" s="8">
        <f>+'CTOS FICHA 904946'!B2718</f>
        <v>0</v>
      </c>
      <c r="D2710" s="8">
        <f>+'CTOS FICHA 904946'!P2718</f>
        <v>0</v>
      </c>
      <c r="E2710" t="str">
        <f>'CTOS FICHA 904664'!C2711&amp;'CTOS FICHA 904664'!D2711&amp;'CTOS FICHA 904664'!E2711&amp;'CTOS FICHA 904664'!F2711&amp;'CTOS FICHA 904664'!G2711&amp;'CTOS FICHA 904664'!H2711&amp;'CTOS FICHA 904664'!I2711&amp;'CTOS FICHA 904664'!Q2711</f>
        <v/>
      </c>
      <c r="F2710" s="8">
        <f>+'CTOS FICHA 904664'!A2711</f>
        <v>0</v>
      </c>
      <c r="G2710" s="8">
        <f>+'CTOS FICHA 904664'!B2711</f>
        <v>0</v>
      </c>
      <c r="H2710" s="8">
        <f>+'CTOS FICHA 904664'!P2711</f>
        <v>0</v>
      </c>
    </row>
    <row r="2711" spans="1:8">
      <c r="A2711" t="str">
        <f>'CTOS FICHA 904946'!C2719&amp;'CTOS FICHA 904946'!D2719&amp;'CTOS FICHA 904946'!E2719&amp;'CTOS FICHA 904946'!F2719&amp;'CTOS FICHA 904946'!G2719&amp;'CTOS FICHA 904946'!H2719&amp;'CTOS FICHA 904946'!I2719</f>
        <v/>
      </c>
      <c r="B2711" s="8">
        <f>+'CTOS FICHA 904946'!A2719</f>
        <v>0</v>
      </c>
      <c r="C2711" s="8">
        <f>+'CTOS FICHA 904946'!B2719</f>
        <v>0</v>
      </c>
      <c r="D2711" s="8">
        <f>+'CTOS FICHA 904946'!P2719</f>
        <v>0</v>
      </c>
      <c r="E2711" t="str">
        <f>'CTOS FICHA 904664'!C2712&amp;'CTOS FICHA 904664'!D2712&amp;'CTOS FICHA 904664'!E2712&amp;'CTOS FICHA 904664'!F2712&amp;'CTOS FICHA 904664'!G2712&amp;'CTOS FICHA 904664'!H2712&amp;'CTOS FICHA 904664'!I2712&amp;'CTOS FICHA 904664'!Q2712</f>
        <v/>
      </c>
      <c r="F2711" s="8">
        <f>+'CTOS FICHA 904664'!A2712</f>
        <v>0</v>
      </c>
      <c r="G2711" s="8">
        <f>+'CTOS FICHA 904664'!B2712</f>
        <v>0</v>
      </c>
      <c r="H2711" s="8">
        <f>+'CTOS FICHA 904664'!P2712</f>
        <v>0</v>
      </c>
    </row>
    <row r="2712" spans="1:8">
      <c r="A2712" t="str">
        <f>'CTOS FICHA 904946'!C2720&amp;'CTOS FICHA 904946'!D2720&amp;'CTOS FICHA 904946'!E2720&amp;'CTOS FICHA 904946'!F2720&amp;'CTOS FICHA 904946'!G2720&amp;'CTOS FICHA 904946'!H2720&amp;'CTOS FICHA 904946'!I2720</f>
        <v/>
      </c>
      <c r="B2712" s="8">
        <f>+'CTOS FICHA 904946'!A2720</f>
        <v>0</v>
      </c>
      <c r="C2712" s="8">
        <f>+'CTOS FICHA 904946'!B2720</f>
        <v>0</v>
      </c>
      <c r="D2712" s="8">
        <f>+'CTOS FICHA 904946'!P2720</f>
        <v>0</v>
      </c>
      <c r="E2712" t="str">
        <f>'CTOS FICHA 904664'!C2713&amp;'CTOS FICHA 904664'!D2713&amp;'CTOS FICHA 904664'!E2713&amp;'CTOS FICHA 904664'!F2713&amp;'CTOS FICHA 904664'!G2713&amp;'CTOS FICHA 904664'!H2713&amp;'CTOS FICHA 904664'!I2713&amp;'CTOS FICHA 904664'!Q2713</f>
        <v/>
      </c>
      <c r="F2712" s="8">
        <f>+'CTOS FICHA 904664'!A2713</f>
        <v>0</v>
      </c>
      <c r="G2712" s="8">
        <f>+'CTOS FICHA 904664'!B2713</f>
        <v>0</v>
      </c>
      <c r="H2712" s="8">
        <f>+'CTOS FICHA 904664'!P2713</f>
        <v>0</v>
      </c>
    </row>
    <row r="2713" spans="1:8">
      <c r="A2713" t="str">
        <f>'CTOS FICHA 904946'!C2721&amp;'CTOS FICHA 904946'!D2721&amp;'CTOS FICHA 904946'!E2721&amp;'CTOS FICHA 904946'!F2721&amp;'CTOS FICHA 904946'!G2721&amp;'CTOS FICHA 904946'!H2721&amp;'CTOS FICHA 904946'!I2721</f>
        <v/>
      </c>
      <c r="B2713" s="8">
        <f>+'CTOS FICHA 904946'!A2721</f>
        <v>0</v>
      </c>
      <c r="C2713" s="8">
        <f>+'CTOS FICHA 904946'!B2721</f>
        <v>0</v>
      </c>
      <c r="D2713" s="8">
        <f>+'CTOS FICHA 904946'!P2721</f>
        <v>0</v>
      </c>
      <c r="E2713" t="str">
        <f>'CTOS FICHA 904664'!C2714&amp;'CTOS FICHA 904664'!D2714&amp;'CTOS FICHA 904664'!E2714&amp;'CTOS FICHA 904664'!F2714&amp;'CTOS FICHA 904664'!G2714&amp;'CTOS FICHA 904664'!H2714&amp;'CTOS FICHA 904664'!I2714&amp;'CTOS FICHA 904664'!Q2714</f>
        <v/>
      </c>
      <c r="F2713" s="8">
        <f>+'CTOS FICHA 904664'!A2714</f>
        <v>0</v>
      </c>
      <c r="G2713" s="8">
        <f>+'CTOS FICHA 904664'!B2714</f>
        <v>0</v>
      </c>
      <c r="H2713" s="8">
        <f>+'CTOS FICHA 904664'!P2714</f>
        <v>0</v>
      </c>
    </row>
    <row r="2714" spans="1:8">
      <c r="A2714" t="str">
        <f>'CTOS FICHA 904946'!C2722&amp;'CTOS FICHA 904946'!D2722&amp;'CTOS FICHA 904946'!E2722&amp;'CTOS FICHA 904946'!F2722&amp;'CTOS FICHA 904946'!G2722&amp;'CTOS FICHA 904946'!H2722&amp;'CTOS FICHA 904946'!I2722</f>
        <v/>
      </c>
      <c r="B2714" s="8">
        <f>+'CTOS FICHA 904946'!A2722</f>
        <v>0</v>
      </c>
      <c r="C2714" s="8">
        <f>+'CTOS FICHA 904946'!B2722</f>
        <v>0</v>
      </c>
      <c r="D2714" s="8">
        <f>+'CTOS FICHA 904946'!P2722</f>
        <v>0</v>
      </c>
      <c r="E2714" t="str">
        <f>'CTOS FICHA 904664'!C2715&amp;'CTOS FICHA 904664'!D2715&amp;'CTOS FICHA 904664'!E2715&amp;'CTOS FICHA 904664'!F2715&amp;'CTOS FICHA 904664'!G2715&amp;'CTOS FICHA 904664'!H2715&amp;'CTOS FICHA 904664'!I2715&amp;'CTOS FICHA 904664'!Q2715</f>
        <v/>
      </c>
      <c r="F2714" s="8">
        <f>+'CTOS FICHA 904664'!A2715</f>
        <v>0</v>
      </c>
      <c r="G2714" s="8">
        <f>+'CTOS FICHA 904664'!B2715</f>
        <v>0</v>
      </c>
      <c r="H2714" s="8">
        <f>+'CTOS FICHA 904664'!P2715</f>
        <v>0</v>
      </c>
    </row>
    <row r="2715" spans="1:8">
      <c r="A2715" t="str">
        <f>'CTOS FICHA 904946'!C2723&amp;'CTOS FICHA 904946'!D2723&amp;'CTOS FICHA 904946'!E2723&amp;'CTOS FICHA 904946'!F2723&amp;'CTOS FICHA 904946'!G2723&amp;'CTOS FICHA 904946'!H2723&amp;'CTOS FICHA 904946'!I2723</f>
        <v/>
      </c>
      <c r="B2715" s="8">
        <f>+'CTOS FICHA 904946'!A2723</f>
        <v>0</v>
      </c>
      <c r="C2715" s="8">
        <f>+'CTOS FICHA 904946'!B2723</f>
        <v>0</v>
      </c>
      <c r="D2715" s="8">
        <f>+'CTOS FICHA 904946'!P2723</f>
        <v>0</v>
      </c>
      <c r="E2715" t="str">
        <f>'CTOS FICHA 904664'!C2716&amp;'CTOS FICHA 904664'!D2716&amp;'CTOS FICHA 904664'!E2716&amp;'CTOS FICHA 904664'!F2716&amp;'CTOS FICHA 904664'!G2716&amp;'CTOS FICHA 904664'!H2716&amp;'CTOS FICHA 904664'!I2716&amp;'CTOS FICHA 904664'!Q2716</f>
        <v/>
      </c>
      <c r="F2715" s="8">
        <f>+'CTOS FICHA 904664'!A2716</f>
        <v>0</v>
      </c>
      <c r="G2715" s="8">
        <f>+'CTOS FICHA 904664'!B2716</f>
        <v>0</v>
      </c>
      <c r="H2715" s="8">
        <f>+'CTOS FICHA 904664'!P2716</f>
        <v>0</v>
      </c>
    </row>
    <row r="2716" spans="1:8">
      <c r="A2716" t="str">
        <f>'CTOS FICHA 904946'!C2724&amp;'CTOS FICHA 904946'!D2724&amp;'CTOS FICHA 904946'!E2724&amp;'CTOS FICHA 904946'!F2724&amp;'CTOS FICHA 904946'!G2724&amp;'CTOS FICHA 904946'!H2724&amp;'CTOS FICHA 904946'!I2724</f>
        <v/>
      </c>
      <c r="B2716" s="8">
        <f>+'CTOS FICHA 904946'!A2724</f>
        <v>0</v>
      </c>
      <c r="C2716" s="8">
        <f>+'CTOS FICHA 904946'!B2724</f>
        <v>0</v>
      </c>
      <c r="D2716" s="8">
        <f>+'CTOS FICHA 904946'!P2724</f>
        <v>0</v>
      </c>
      <c r="E2716" t="str">
        <f>'CTOS FICHA 904664'!C2717&amp;'CTOS FICHA 904664'!D2717&amp;'CTOS FICHA 904664'!E2717&amp;'CTOS FICHA 904664'!F2717&amp;'CTOS FICHA 904664'!G2717&amp;'CTOS FICHA 904664'!H2717&amp;'CTOS FICHA 904664'!I2717&amp;'CTOS FICHA 904664'!Q2717</f>
        <v/>
      </c>
      <c r="F2716" s="8">
        <f>+'CTOS FICHA 904664'!A2717</f>
        <v>0</v>
      </c>
      <c r="G2716" s="8">
        <f>+'CTOS FICHA 904664'!B2717</f>
        <v>0</v>
      </c>
      <c r="H2716" s="8">
        <f>+'CTOS FICHA 904664'!P2717</f>
        <v>0</v>
      </c>
    </row>
    <row r="2717" spans="1:8">
      <c r="A2717" t="str">
        <f>'CTOS FICHA 904946'!C2725&amp;'CTOS FICHA 904946'!D2725&amp;'CTOS FICHA 904946'!E2725&amp;'CTOS FICHA 904946'!F2725&amp;'CTOS FICHA 904946'!G2725&amp;'CTOS FICHA 904946'!H2725&amp;'CTOS FICHA 904946'!I2725</f>
        <v/>
      </c>
      <c r="B2717" s="8">
        <f>+'CTOS FICHA 904946'!A2725</f>
        <v>0</v>
      </c>
      <c r="C2717" s="8">
        <f>+'CTOS FICHA 904946'!B2725</f>
        <v>0</v>
      </c>
      <c r="D2717" s="8">
        <f>+'CTOS FICHA 904946'!P2725</f>
        <v>0</v>
      </c>
      <c r="E2717" t="str">
        <f>'CTOS FICHA 904664'!C2718&amp;'CTOS FICHA 904664'!D2718&amp;'CTOS FICHA 904664'!E2718&amp;'CTOS FICHA 904664'!F2718&amp;'CTOS FICHA 904664'!G2718&amp;'CTOS FICHA 904664'!H2718&amp;'CTOS FICHA 904664'!I2718&amp;'CTOS FICHA 904664'!Q2718</f>
        <v/>
      </c>
      <c r="F2717" s="8">
        <f>+'CTOS FICHA 904664'!A2718</f>
        <v>0</v>
      </c>
      <c r="G2717" s="8">
        <f>+'CTOS FICHA 904664'!B2718</f>
        <v>0</v>
      </c>
      <c r="H2717" s="8">
        <f>+'CTOS FICHA 904664'!P2718</f>
        <v>0</v>
      </c>
    </row>
    <row r="2718" spans="1:8">
      <c r="A2718" t="str">
        <f>'CTOS FICHA 904946'!C2726&amp;'CTOS FICHA 904946'!D2726&amp;'CTOS FICHA 904946'!E2726&amp;'CTOS FICHA 904946'!F2726&amp;'CTOS FICHA 904946'!G2726&amp;'CTOS FICHA 904946'!H2726&amp;'CTOS FICHA 904946'!I2726</f>
        <v/>
      </c>
      <c r="B2718" s="8">
        <f>+'CTOS FICHA 904946'!A2726</f>
        <v>0</v>
      </c>
      <c r="C2718" s="8">
        <f>+'CTOS FICHA 904946'!B2726</f>
        <v>0</v>
      </c>
      <c r="D2718" s="8">
        <f>+'CTOS FICHA 904946'!P2726</f>
        <v>0</v>
      </c>
      <c r="E2718" t="str">
        <f>'CTOS FICHA 904664'!C2719&amp;'CTOS FICHA 904664'!D2719&amp;'CTOS FICHA 904664'!E2719&amp;'CTOS FICHA 904664'!F2719&amp;'CTOS FICHA 904664'!G2719&amp;'CTOS FICHA 904664'!H2719&amp;'CTOS FICHA 904664'!I2719&amp;'CTOS FICHA 904664'!Q2719</f>
        <v/>
      </c>
      <c r="F2718" s="8">
        <f>+'CTOS FICHA 904664'!A2719</f>
        <v>0</v>
      </c>
      <c r="G2718" s="8">
        <f>+'CTOS FICHA 904664'!B2719</f>
        <v>0</v>
      </c>
      <c r="H2718" s="8">
        <f>+'CTOS FICHA 904664'!P2719</f>
        <v>0</v>
      </c>
    </row>
    <row r="2719" spans="1:8">
      <c r="A2719" t="str">
        <f>'CTOS FICHA 904946'!C2727&amp;'CTOS FICHA 904946'!D2727&amp;'CTOS FICHA 904946'!E2727&amp;'CTOS FICHA 904946'!F2727&amp;'CTOS FICHA 904946'!G2727&amp;'CTOS FICHA 904946'!H2727&amp;'CTOS FICHA 904946'!I2727</f>
        <v/>
      </c>
      <c r="B2719" s="8">
        <f>+'CTOS FICHA 904946'!A2727</f>
        <v>0</v>
      </c>
      <c r="C2719" s="8">
        <f>+'CTOS FICHA 904946'!B2727</f>
        <v>0</v>
      </c>
      <c r="D2719" s="8">
        <f>+'CTOS FICHA 904946'!P2727</f>
        <v>0</v>
      </c>
      <c r="E2719" t="str">
        <f>'CTOS FICHA 904664'!C2720&amp;'CTOS FICHA 904664'!D2720&amp;'CTOS FICHA 904664'!E2720&amp;'CTOS FICHA 904664'!F2720&amp;'CTOS FICHA 904664'!G2720&amp;'CTOS FICHA 904664'!H2720&amp;'CTOS FICHA 904664'!I2720&amp;'CTOS FICHA 904664'!Q2720</f>
        <v/>
      </c>
      <c r="F2719" s="8">
        <f>+'CTOS FICHA 904664'!A2720</f>
        <v>0</v>
      </c>
      <c r="G2719" s="8">
        <f>+'CTOS FICHA 904664'!B2720</f>
        <v>0</v>
      </c>
      <c r="H2719" s="8">
        <f>+'CTOS FICHA 904664'!P2720</f>
        <v>0</v>
      </c>
    </row>
    <row r="2720" spans="1:8">
      <c r="A2720" t="str">
        <f>'CTOS FICHA 904946'!C2728&amp;'CTOS FICHA 904946'!D2728&amp;'CTOS FICHA 904946'!E2728&amp;'CTOS FICHA 904946'!F2728&amp;'CTOS FICHA 904946'!G2728&amp;'CTOS FICHA 904946'!H2728&amp;'CTOS FICHA 904946'!I2728</f>
        <v/>
      </c>
      <c r="B2720" s="8">
        <f>+'CTOS FICHA 904946'!A2728</f>
        <v>0</v>
      </c>
      <c r="C2720" s="8">
        <f>+'CTOS FICHA 904946'!B2728</f>
        <v>0</v>
      </c>
      <c r="D2720" s="8">
        <f>+'CTOS FICHA 904946'!P2728</f>
        <v>0</v>
      </c>
      <c r="E2720" t="str">
        <f>'CTOS FICHA 904664'!C2721&amp;'CTOS FICHA 904664'!D2721&amp;'CTOS FICHA 904664'!E2721&amp;'CTOS FICHA 904664'!F2721&amp;'CTOS FICHA 904664'!G2721&amp;'CTOS FICHA 904664'!H2721&amp;'CTOS FICHA 904664'!I2721&amp;'CTOS FICHA 904664'!Q2721</f>
        <v/>
      </c>
      <c r="F2720" s="8">
        <f>+'CTOS FICHA 904664'!A2721</f>
        <v>0</v>
      </c>
      <c r="G2720" s="8">
        <f>+'CTOS FICHA 904664'!B2721</f>
        <v>0</v>
      </c>
      <c r="H2720" s="8">
        <f>+'CTOS FICHA 904664'!P2721</f>
        <v>0</v>
      </c>
    </row>
    <row r="2721" spans="1:8">
      <c r="A2721" t="str">
        <f>'CTOS FICHA 904946'!C2729&amp;'CTOS FICHA 904946'!D2729&amp;'CTOS FICHA 904946'!E2729&amp;'CTOS FICHA 904946'!F2729&amp;'CTOS FICHA 904946'!G2729&amp;'CTOS FICHA 904946'!H2729&amp;'CTOS FICHA 904946'!I2729</f>
        <v/>
      </c>
      <c r="B2721" s="8">
        <f>+'CTOS FICHA 904946'!A2729</f>
        <v>0</v>
      </c>
      <c r="C2721" s="8">
        <f>+'CTOS FICHA 904946'!B2729</f>
        <v>0</v>
      </c>
      <c r="D2721" s="8">
        <f>+'CTOS FICHA 904946'!P2729</f>
        <v>0</v>
      </c>
      <c r="E2721" t="str">
        <f>'CTOS FICHA 904664'!C2722&amp;'CTOS FICHA 904664'!D2722&amp;'CTOS FICHA 904664'!E2722&amp;'CTOS FICHA 904664'!F2722&amp;'CTOS FICHA 904664'!G2722&amp;'CTOS FICHA 904664'!H2722&amp;'CTOS FICHA 904664'!I2722&amp;'CTOS FICHA 904664'!Q2722</f>
        <v/>
      </c>
      <c r="F2721" s="8">
        <f>+'CTOS FICHA 904664'!A2722</f>
        <v>0</v>
      </c>
      <c r="G2721" s="8">
        <f>+'CTOS FICHA 904664'!B2722</f>
        <v>0</v>
      </c>
      <c r="H2721" s="8">
        <f>+'CTOS FICHA 904664'!P2722</f>
        <v>0</v>
      </c>
    </row>
    <row r="2722" spans="1:8">
      <c r="A2722" t="str">
        <f>'CTOS FICHA 904946'!C2730&amp;'CTOS FICHA 904946'!D2730&amp;'CTOS FICHA 904946'!E2730&amp;'CTOS FICHA 904946'!F2730&amp;'CTOS FICHA 904946'!G2730&amp;'CTOS FICHA 904946'!H2730&amp;'CTOS FICHA 904946'!I2730</f>
        <v/>
      </c>
      <c r="B2722" s="8">
        <f>+'CTOS FICHA 904946'!A2730</f>
        <v>0</v>
      </c>
      <c r="C2722" s="8">
        <f>+'CTOS FICHA 904946'!B2730</f>
        <v>0</v>
      </c>
      <c r="D2722" s="8">
        <f>+'CTOS FICHA 904946'!P2730</f>
        <v>0</v>
      </c>
      <c r="E2722" t="str">
        <f>'CTOS FICHA 904664'!C2723&amp;'CTOS FICHA 904664'!D2723&amp;'CTOS FICHA 904664'!E2723&amp;'CTOS FICHA 904664'!F2723&amp;'CTOS FICHA 904664'!G2723&amp;'CTOS FICHA 904664'!H2723&amp;'CTOS FICHA 904664'!I2723&amp;'CTOS FICHA 904664'!Q2723</f>
        <v/>
      </c>
      <c r="F2722" s="8">
        <f>+'CTOS FICHA 904664'!A2723</f>
        <v>0</v>
      </c>
      <c r="G2722" s="8">
        <f>+'CTOS FICHA 904664'!B2723</f>
        <v>0</v>
      </c>
      <c r="H2722" s="8">
        <f>+'CTOS FICHA 904664'!P2723</f>
        <v>0</v>
      </c>
    </row>
    <row r="2723" spans="1:8">
      <c r="A2723" t="str">
        <f>'CTOS FICHA 904946'!C2731&amp;'CTOS FICHA 904946'!D2731&amp;'CTOS FICHA 904946'!E2731&amp;'CTOS FICHA 904946'!F2731&amp;'CTOS FICHA 904946'!G2731&amp;'CTOS FICHA 904946'!H2731&amp;'CTOS FICHA 904946'!I2731</f>
        <v/>
      </c>
      <c r="B2723" s="8">
        <f>+'CTOS FICHA 904946'!A2731</f>
        <v>0</v>
      </c>
      <c r="C2723" s="8">
        <f>+'CTOS FICHA 904946'!B2731</f>
        <v>0</v>
      </c>
      <c r="D2723" s="8">
        <f>+'CTOS FICHA 904946'!P2731</f>
        <v>0</v>
      </c>
      <c r="E2723" t="str">
        <f>'CTOS FICHA 904664'!C2724&amp;'CTOS FICHA 904664'!D2724&amp;'CTOS FICHA 904664'!E2724&amp;'CTOS FICHA 904664'!F2724&amp;'CTOS FICHA 904664'!G2724&amp;'CTOS FICHA 904664'!H2724&amp;'CTOS FICHA 904664'!I2724&amp;'CTOS FICHA 904664'!Q2724</f>
        <v/>
      </c>
      <c r="F2723" s="8">
        <f>+'CTOS FICHA 904664'!A2724</f>
        <v>0</v>
      </c>
      <c r="G2723" s="8">
        <f>+'CTOS FICHA 904664'!B2724</f>
        <v>0</v>
      </c>
      <c r="H2723" s="8">
        <f>+'CTOS FICHA 904664'!P2724</f>
        <v>0</v>
      </c>
    </row>
    <row r="2724" spans="1:8">
      <c r="A2724" t="str">
        <f>'CTOS FICHA 904946'!C2732&amp;'CTOS FICHA 904946'!D2732&amp;'CTOS FICHA 904946'!E2732&amp;'CTOS FICHA 904946'!F2732&amp;'CTOS FICHA 904946'!G2732&amp;'CTOS FICHA 904946'!H2732&amp;'CTOS FICHA 904946'!I2732</f>
        <v/>
      </c>
      <c r="B2724" s="8">
        <f>+'CTOS FICHA 904946'!A2732</f>
        <v>0</v>
      </c>
      <c r="C2724" s="8">
        <f>+'CTOS FICHA 904946'!B2732</f>
        <v>0</v>
      </c>
      <c r="D2724" s="8">
        <f>+'CTOS FICHA 904946'!P2732</f>
        <v>0</v>
      </c>
      <c r="E2724" t="str">
        <f>'CTOS FICHA 904664'!C2725&amp;'CTOS FICHA 904664'!D2725&amp;'CTOS FICHA 904664'!E2725&amp;'CTOS FICHA 904664'!F2725&amp;'CTOS FICHA 904664'!G2725&amp;'CTOS FICHA 904664'!H2725&amp;'CTOS FICHA 904664'!I2725&amp;'CTOS FICHA 904664'!Q2725</f>
        <v/>
      </c>
      <c r="F2724" s="8">
        <f>+'CTOS FICHA 904664'!A2725</f>
        <v>0</v>
      </c>
      <c r="G2724" s="8">
        <f>+'CTOS FICHA 904664'!B2725</f>
        <v>0</v>
      </c>
      <c r="H2724" s="8">
        <f>+'CTOS FICHA 904664'!P2725</f>
        <v>0</v>
      </c>
    </row>
    <row r="2725" spans="1:8">
      <c r="A2725" t="str">
        <f>'CTOS FICHA 904946'!C2733&amp;'CTOS FICHA 904946'!D2733&amp;'CTOS FICHA 904946'!E2733&amp;'CTOS FICHA 904946'!F2733&amp;'CTOS FICHA 904946'!G2733&amp;'CTOS FICHA 904946'!H2733&amp;'CTOS FICHA 904946'!I2733</f>
        <v/>
      </c>
      <c r="B2725" s="8">
        <f>+'CTOS FICHA 904946'!A2733</f>
        <v>0</v>
      </c>
      <c r="C2725" s="8">
        <f>+'CTOS FICHA 904946'!B2733</f>
        <v>0</v>
      </c>
      <c r="D2725" s="8">
        <f>+'CTOS FICHA 904946'!P2733</f>
        <v>0</v>
      </c>
      <c r="E2725" t="str">
        <f>'CTOS FICHA 904664'!C2726&amp;'CTOS FICHA 904664'!D2726&amp;'CTOS FICHA 904664'!E2726&amp;'CTOS FICHA 904664'!F2726&amp;'CTOS FICHA 904664'!G2726&amp;'CTOS FICHA 904664'!H2726&amp;'CTOS FICHA 904664'!I2726&amp;'CTOS FICHA 904664'!Q2726</f>
        <v/>
      </c>
      <c r="F2725" s="8">
        <f>+'CTOS FICHA 904664'!A2726</f>
        <v>0</v>
      </c>
      <c r="G2725" s="8">
        <f>+'CTOS FICHA 904664'!B2726</f>
        <v>0</v>
      </c>
      <c r="H2725" s="8">
        <f>+'CTOS FICHA 904664'!P2726</f>
        <v>0</v>
      </c>
    </row>
    <row r="2726" spans="1:8">
      <c r="A2726" t="str">
        <f>'CTOS FICHA 904946'!C2734&amp;'CTOS FICHA 904946'!D2734&amp;'CTOS FICHA 904946'!E2734&amp;'CTOS FICHA 904946'!F2734&amp;'CTOS FICHA 904946'!G2734&amp;'CTOS FICHA 904946'!H2734&amp;'CTOS FICHA 904946'!I2734</f>
        <v/>
      </c>
      <c r="B2726" s="8">
        <f>+'CTOS FICHA 904946'!A2734</f>
        <v>0</v>
      </c>
      <c r="C2726" s="8">
        <f>+'CTOS FICHA 904946'!B2734</f>
        <v>0</v>
      </c>
      <c r="D2726" s="8">
        <f>+'CTOS FICHA 904946'!P2734</f>
        <v>0</v>
      </c>
      <c r="E2726" t="str">
        <f>'CTOS FICHA 904664'!C2727&amp;'CTOS FICHA 904664'!D2727&amp;'CTOS FICHA 904664'!E2727&amp;'CTOS FICHA 904664'!F2727&amp;'CTOS FICHA 904664'!G2727&amp;'CTOS FICHA 904664'!H2727&amp;'CTOS FICHA 904664'!I2727&amp;'CTOS FICHA 904664'!Q2727</f>
        <v/>
      </c>
      <c r="F2726" s="8">
        <f>+'CTOS FICHA 904664'!A2727</f>
        <v>0</v>
      </c>
      <c r="G2726" s="8">
        <f>+'CTOS FICHA 904664'!B2727</f>
        <v>0</v>
      </c>
      <c r="H2726" s="8">
        <f>+'CTOS FICHA 904664'!P2727</f>
        <v>0</v>
      </c>
    </row>
    <row r="2727" spans="1:8">
      <c r="A2727" t="str">
        <f>'CTOS FICHA 904946'!C2735&amp;'CTOS FICHA 904946'!D2735&amp;'CTOS FICHA 904946'!E2735&amp;'CTOS FICHA 904946'!F2735&amp;'CTOS FICHA 904946'!G2735&amp;'CTOS FICHA 904946'!H2735&amp;'CTOS FICHA 904946'!I2735</f>
        <v/>
      </c>
      <c r="B2727" s="8">
        <f>+'CTOS FICHA 904946'!A2735</f>
        <v>0</v>
      </c>
      <c r="C2727" s="8">
        <f>+'CTOS FICHA 904946'!B2735</f>
        <v>0</v>
      </c>
      <c r="D2727" s="8">
        <f>+'CTOS FICHA 904946'!P2735</f>
        <v>0</v>
      </c>
      <c r="E2727" t="str">
        <f>'CTOS FICHA 904664'!C2728&amp;'CTOS FICHA 904664'!D2728&amp;'CTOS FICHA 904664'!E2728&amp;'CTOS FICHA 904664'!F2728&amp;'CTOS FICHA 904664'!G2728&amp;'CTOS FICHA 904664'!H2728&amp;'CTOS FICHA 904664'!I2728&amp;'CTOS FICHA 904664'!Q2728</f>
        <v/>
      </c>
      <c r="F2727" s="8">
        <f>+'CTOS FICHA 904664'!A2728</f>
        <v>0</v>
      </c>
      <c r="G2727" s="8">
        <f>+'CTOS FICHA 904664'!B2728</f>
        <v>0</v>
      </c>
      <c r="H2727" s="8">
        <f>+'CTOS FICHA 904664'!P2728</f>
        <v>0</v>
      </c>
    </row>
    <row r="2728" spans="1:8">
      <c r="A2728" t="str">
        <f>'CTOS FICHA 904946'!C2736&amp;'CTOS FICHA 904946'!D2736&amp;'CTOS FICHA 904946'!E2736&amp;'CTOS FICHA 904946'!F2736&amp;'CTOS FICHA 904946'!G2736&amp;'CTOS FICHA 904946'!H2736&amp;'CTOS FICHA 904946'!I2736</f>
        <v/>
      </c>
      <c r="B2728" s="8">
        <f>+'CTOS FICHA 904946'!A2736</f>
        <v>0</v>
      </c>
      <c r="C2728" s="8">
        <f>+'CTOS FICHA 904946'!B2736</f>
        <v>0</v>
      </c>
      <c r="D2728" s="8">
        <f>+'CTOS FICHA 904946'!P2736</f>
        <v>0</v>
      </c>
      <c r="E2728" t="str">
        <f>'CTOS FICHA 904664'!C2729&amp;'CTOS FICHA 904664'!D2729&amp;'CTOS FICHA 904664'!E2729&amp;'CTOS FICHA 904664'!F2729&amp;'CTOS FICHA 904664'!G2729&amp;'CTOS FICHA 904664'!H2729&amp;'CTOS FICHA 904664'!I2729&amp;'CTOS FICHA 904664'!Q2729</f>
        <v/>
      </c>
      <c r="F2728" s="8">
        <f>+'CTOS FICHA 904664'!A2729</f>
        <v>0</v>
      </c>
      <c r="G2728" s="8">
        <f>+'CTOS FICHA 904664'!B2729</f>
        <v>0</v>
      </c>
      <c r="H2728" s="8">
        <f>+'CTOS FICHA 904664'!P2729</f>
        <v>0</v>
      </c>
    </row>
    <row r="2729" spans="1:8">
      <c r="A2729" t="str">
        <f>'CTOS FICHA 904946'!C2737&amp;'CTOS FICHA 904946'!D2737&amp;'CTOS FICHA 904946'!E2737&amp;'CTOS FICHA 904946'!F2737&amp;'CTOS FICHA 904946'!G2737&amp;'CTOS FICHA 904946'!H2737&amp;'CTOS FICHA 904946'!I2737</f>
        <v/>
      </c>
      <c r="B2729" s="8">
        <f>+'CTOS FICHA 904946'!A2737</f>
        <v>0</v>
      </c>
      <c r="C2729" s="8">
        <f>+'CTOS FICHA 904946'!B2737</f>
        <v>0</v>
      </c>
      <c r="D2729" s="8">
        <f>+'CTOS FICHA 904946'!P2737</f>
        <v>0</v>
      </c>
      <c r="E2729" t="str">
        <f>'CTOS FICHA 904664'!C2730&amp;'CTOS FICHA 904664'!D2730&amp;'CTOS FICHA 904664'!E2730&amp;'CTOS FICHA 904664'!F2730&amp;'CTOS FICHA 904664'!G2730&amp;'CTOS FICHA 904664'!H2730&amp;'CTOS FICHA 904664'!I2730&amp;'CTOS FICHA 904664'!Q2730</f>
        <v/>
      </c>
      <c r="F2729" s="8">
        <f>+'CTOS FICHA 904664'!A2730</f>
        <v>0</v>
      </c>
      <c r="G2729" s="8">
        <f>+'CTOS FICHA 904664'!B2730</f>
        <v>0</v>
      </c>
      <c r="H2729" s="8">
        <f>+'CTOS FICHA 904664'!P2730</f>
        <v>0</v>
      </c>
    </row>
    <row r="2730" spans="1:8">
      <c r="A2730" t="str">
        <f>'CTOS FICHA 904946'!C2738&amp;'CTOS FICHA 904946'!D2738&amp;'CTOS FICHA 904946'!E2738&amp;'CTOS FICHA 904946'!F2738&amp;'CTOS FICHA 904946'!G2738&amp;'CTOS FICHA 904946'!H2738&amp;'CTOS FICHA 904946'!I2738</f>
        <v/>
      </c>
      <c r="B2730" s="8">
        <f>+'CTOS FICHA 904946'!A2738</f>
        <v>0</v>
      </c>
      <c r="C2730" s="8">
        <f>+'CTOS FICHA 904946'!B2738</f>
        <v>0</v>
      </c>
      <c r="D2730" s="8">
        <f>+'CTOS FICHA 904946'!P2738</f>
        <v>0</v>
      </c>
      <c r="E2730" t="str">
        <f>'CTOS FICHA 904664'!C2731&amp;'CTOS FICHA 904664'!D2731&amp;'CTOS FICHA 904664'!E2731&amp;'CTOS FICHA 904664'!F2731&amp;'CTOS FICHA 904664'!G2731&amp;'CTOS FICHA 904664'!H2731&amp;'CTOS FICHA 904664'!I2731&amp;'CTOS FICHA 904664'!Q2731</f>
        <v/>
      </c>
      <c r="F2730" s="8">
        <f>+'CTOS FICHA 904664'!A2731</f>
        <v>0</v>
      </c>
      <c r="G2730" s="8">
        <f>+'CTOS FICHA 904664'!B2731</f>
        <v>0</v>
      </c>
      <c r="H2730" s="8">
        <f>+'CTOS FICHA 904664'!P2731</f>
        <v>0</v>
      </c>
    </row>
    <row r="2731" spans="1:8">
      <c r="A2731" t="str">
        <f>'CTOS FICHA 904946'!C2739&amp;'CTOS FICHA 904946'!D2739&amp;'CTOS FICHA 904946'!E2739&amp;'CTOS FICHA 904946'!F2739&amp;'CTOS FICHA 904946'!G2739&amp;'CTOS FICHA 904946'!H2739&amp;'CTOS FICHA 904946'!I2739</f>
        <v/>
      </c>
      <c r="B2731" s="8">
        <f>+'CTOS FICHA 904946'!A2739</f>
        <v>0</v>
      </c>
      <c r="C2731" s="8">
        <f>+'CTOS FICHA 904946'!B2739</f>
        <v>0</v>
      </c>
      <c r="D2731" s="8">
        <f>+'CTOS FICHA 904946'!P2739</f>
        <v>0</v>
      </c>
      <c r="E2731" t="str">
        <f>'CTOS FICHA 904664'!C2732&amp;'CTOS FICHA 904664'!D2732&amp;'CTOS FICHA 904664'!E2732&amp;'CTOS FICHA 904664'!F2732&amp;'CTOS FICHA 904664'!G2732&amp;'CTOS FICHA 904664'!H2732&amp;'CTOS FICHA 904664'!I2732&amp;'CTOS FICHA 904664'!Q2732</f>
        <v/>
      </c>
      <c r="F2731" s="8">
        <f>+'CTOS FICHA 904664'!A2732</f>
        <v>0</v>
      </c>
      <c r="G2731" s="8">
        <f>+'CTOS FICHA 904664'!B2732</f>
        <v>0</v>
      </c>
      <c r="H2731" s="8">
        <f>+'CTOS FICHA 904664'!P2732</f>
        <v>0</v>
      </c>
    </row>
    <row r="2732" spans="1:8">
      <c r="A2732" t="str">
        <f>'CTOS FICHA 904946'!C2740&amp;'CTOS FICHA 904946'!D2740&amp;'CTOS FICHA 904946'!E2740&amp;'CTOS FICHA 904946'!F2740&amp;'CTOS FICHA 904946'!G2740&amp;'CTOS FICHA 904946'!H2740&amp;'CTOS FICHA 904946'!I2740</f>
        <v/>
      </c>
      <c r="B2732" s="8">
        <f>+'CTOS FICHA 904946'!A2740</f>
        <v>0</v>
      </c>
      <c r="C2732" s="8">
        <f>+'CTOS FICHA 904946'!B2740</f>
        <v>0</v>
      </c>
      <c r="D2732" s="8">
        <f>+'CTOS FICHA 904946'!P2740</f>
        <v>0</v>
      </c>
      <c r="E2732" t="str">
        <f>'CTOS FICHA 904664'!C2733&amp;'CTOS FICHA 904664'!D2733&amp;'CTOS FICHA 904664'!E2733&amp;'CTOS FICHA 904664'!F2733&amp;'CTOS FICHA 904664'!G2733&amp;'CTOS FICHA 904664'!H2733&amp;'CTOS FICHA 904664'!I2733&amp;'CTOS FICHA 904664'!Q2733</f>
        <v/>
      </c>
      <c r="F2732" s="8">
        <f>+'CTOS FICHA 904664'!A2733</f>
        <v>0</v>
      </c>
      <c r="G2732" s="8">
        <f>+'CTOS FICHA 904664'!B2733</f>
        <v>0</v>
      </c>
      <c r="H2732" s="8">
        <f>+'CTOS FICHA 904664'!P2733</f>
        <v>0</v>
      </c>
    </row>
    <row r="2733" spans="1:8">
      <c r="A2733" t="str">
        <f>'CTOS FICHA 904946'!C2741&amp;'CTOS FICHA 904946'!D2741&amp;'CTOS FICHA 904946'!E2741&amp;'CTOS FICHA 904946'!F2741&amp;'CTOS FICHA 904946'!G2741&amp;'CTOS FICHA 904946'!H2741&amp;'CTOS FICHA 904946'!I2741</f>
        <v/>
      </c>
      <c r="B2733" s="8">
        <f>+'CTOS FICHA 904946'!A2741</f>
        <v>0</v>
      </c>
      <c r="C2733" s="8">
        <f>+'CTOS FICHA 904946'!B2741</f>
        <v>0</v>
      </c>
      <c r="D2733" s="8">
        <f>+'CTOS FICHA 904946'!P2741</f>
        <v>0</v>
      </c>
      <c r="E2733" t="str">
        <f>'CTOS FICHA 904664'!C2734&amp;'CTOS FICHA 904664'!D2734&amp;'CTOS FICHA 904664'!E2734&amp;'CTOS FICHA 904664'!F2734&amp;'CTOS FICHA 904664'!G2734&amp;'CTOS FICHA 904664'!H2734&amp;'CTOS FICHA 904664'!I2734&amp;'CTOS FICHA 904664'!Q2734</f>
        <v/>
      </c>
      <c r="F2733" s="8">
        <f>+'CTOS FICHA 904664'!A2734</f>
        <v>0</v>
      </c>
      <c r="G2733" s="8">
        <f>+'CTOS FICHA 904664'!B2734</f>
        <v>0</v>
      </c>
      <c r="H2733" s="8">
        <f>+'CTOS FICHA 904664'!P2734</f>
        <v>0</v>
      </c>
    </row>
    <row r="2734" spans="1:8">
      <c r="A2734" t="str">
        <f>'CTOS FICHA 904946'!C2742&amp;'CTOS FICHA 904946'!D2742&amp;'CTOS FICHA 904946'!E2742&amp;'CTOS FICHA 904946'!F2742&amp;'CTOS FICHA 904946'!G2742&amp;'CTOS FICHA 904946'!H2742&amp;'CTOS FICHA 904946'!I2742</f>
        <v/>
      </c>
      <c r="B2734" s="8">
        <f>+'CTOS FICHA 904946'!A2742</f>
        <v>0</v>
      </c>
      <c r="C2734" s="8">
        <f>+'CTOS FICHA 904946'!B2742</f>
        <v>0</v>
      </c>
      <c r="D2734" s="8">
        <f>+'CTOS FICHA 904946'!P2742</f>
        <v>0</v>
      </c>
      <c r="E2734" t="str">
        <f>'CTOS FICHA 904664'!C2735&amp;'CTOS FICHA 904664'!D2735&amp;'CTOS FICHA 904664'!E2735&amp;'CTOS FICHA 904664'!F2735&amp;'CTOS FICHA 904664'!G2735&amp;'CTOS FICHA 904664'!H2735&amp;'CTOS FICHA 904664'!I2735&amp;'CTOS FICHA 904664'!Q2735</f>
        <v/>
      </c>
      <c r="F2734" s="8">
        <f>+'CTOS FICHA 904664'!A2735</f>
        <v>0</v>
      </c>
      <c r="G2734" s="8">
        <f>+'CTOS FICHA 904664'!B2735</f>
        <v>0</v>
      </c>
      <c r="H2734" s="8">
        <f>+'CTOS FICHA 904664'!P2735</f>
        <v>0</v>
      </c>
    </row>
    <row r="2735" spans="1:8">
      <c r="A2735" t="str">
        <f>'CTOS FICHA 904946'!C2743&amp;'CTOS FICHA 904946'!D2743&amp;'CTOS FICHA 904946'!E2743&amp;'CTOS FICHA 904946'!F2743&amp;'CTOS FICHA 904946'!G2743&amp;'CTOS FICHA 904946'!H2743&amp;'CTOS FICHA 904946'!I2743</f>
        <v/>
      </c>
      <c r="B2735" s="8">
        <f>+'CTOS FICHA 904946'!A2743</f>
        <v>0</v>
      </c>
      <c r="C2735" s="8">
        <f>+'CTOS FICHA 904946'!B2743</f>
        <v>0</v>
      </c>
      <c r="D2735" s="8">
        <f>+'CTOS FICHA 904946'!P2743</f>
        <v>0</v>
      </c>
      <c r="E2735" t="str">
        <f>'CTOS FICHA 904664'!C2736&amp;'CTOS FICHA 904664'!D2736&amp;'CTOS FICHA 904664'!E2736&amp;'CTOS FICHA 904664'!F2736&amp;'CTOS FICHA 904664'!G2736&amp;'CTOS FICHA 904664'!H2736&amp;'CTOS FICHA 904664'!I2736&amp;'CTOS FICHA 904664'!Q2736</f>
        <v/>
      </c>
      <c r="F2735" s="8">
        <f>+'CTOS FICHA 904664'!A2736</f>
        <v>0</v>
      </c>
      <c r="G2735" s="8">
        <f>+'CTOS FICHA 904664'!B2736</f>
        <v>0</v>
      </c>
      <c r="H2735" s="8">
        <f>+'CTOS FICHA 904664'!P2736</f>
        <v>0</v>
      </c>
    </row>
    <row r="2736" spans="1:8">
      <c r="A2736" t="str">
        <f>'CTOS FICHA 904946'!C2744&amp;'CTOS FICHA 904946'!D2744&amp;'CTOS FICHA 904946'!E2744&amp;'CTOS FICHA 904946'!F2744&amp;'CTOS FICHA 904946'!G2744&amp;'CTOS FICHA 904946'!H2744&amp;'CTOS FICHA 904946'!I2744</f>
        <v/>
      </c>
      <c r="B2736" s="8">
        <f>+'CTOS FICHA 904946'!A2744</f>
        <v>0</v>
      </c>
      <c r="C2736" s="8">
        <f>+'CTOS FICHA 904946'!B2744</f>
        <v>0</v>
      </c>
      <c r="D2736" s="8">
        <f>+'CTOS FICHA 904946'!P2744</f>
        <v>0</v>
      </c>
      <c r="E2736" t="str">
        <f>'CTOS FICHA 904664'!C2737&amp;'CTOS FICHA 904664'!D2737&amp;'CTOS FICHA 904664'!E2737&amp;'CTOS FICHA 904664'!F2737&amp;'CTOS FICHA 904664'!G2737&amp;'CTOS FICHA 904664'!H2737&amp;'CTOS FICHA 904664'!I2737&amp;'CTOS FICHA 904664'!Q2737</f>
        <v/>
      </c>
      <c r="F2736" s="8">
        <f>+'CTOS FICHA 904664'!A2737</f>
        <v>0</v>
      </c>
      <c r="G2736" s="8">
        <f>+'CTOS FICHA 904664'!B2737</f>
        <v>0</v>
      </c>
      <c r="H2736" s="8">
        <f>+'CTOS FICHA 904664'!P2737</f>
        <v>0</v>
      </c>
    </row>
    <row r="2737" spans="1:8">
      <c r="A2737" t="str">
        <f>'CTOS FICHA 904946'!C2745&amp;'CTOS FICHA 904946'!D2745&amp;'CTOS FICHA 904946'!E2745&amp;'CTOS FICHA 904946'!F2745&amp;'CTOS FICHA 904946'!G2745&amp;'CTOS FICHA 904946'!H2745&amp;'CTOS FICHA 904946'!I2745</f>
        <v/>
      </c>
      <c r="B2737" s="8">
        <f>+'CTOS FICHA 904946'!A2745</f>
        <v>0</v>
      </c>
      <c r="C2737" s="8">
        <f>+'CTOS FICHA 904946'!B2745</f>
        <v>0</v>
      </c>
      <c r="D2737" s="8">
        <f>+'CTOS FICHA 904946'!P2745</f>
        <v>0</v>
      </c>
      <c r="E2737" t="str">
        <f>'CTOS FICHA 904664'!C2738&amp;'CTOS FICHA 904664'!D2738&amp;'CTOS FICHA 904664'!E2738&amp;'CTOS FICHA 904664'!F2738&amp;'CTOS FICHA 904664'!G2738&amp;'CTOS FICHA 904664'!H2738&amp;'CTOS FICHA 904664'!I2738&amp;'CTOS FICHA 904664'!Q2738</f>
        <v/>
      </c>
      <c r="F2737" s="8">
        <f>+'CTOS FICHA 904664'!A2738</f>
        <v>0</v>
      </c>
      <c r="G2737" s="8">
        <f>+'CTOS FICHA 904664'!B2738</f>
        <v>0</v>
      </c>
      <c r="H2737" s="8">
        <f>+'CTOS FICHA 904664'!P2738</f>
        <v>0</v>
      </c>
    </row>
    <row r="2738" spans="1:8">
      <c r="A2738" t="str">
        <f>'CTOS FICHA 904946'!C2746&amp;'CTOS FICHA 904946'!D2746&amp;'CTOS FICHA 904946'!E2746&amp;'CTOS FICHA 904946'!F2746&amp;'CTOS FICHA 904946'!G2746&amp;'CTOS FICHA 904946'!H2746&amp;'CTOS FICHA 904946'!I2746</f>
        <v/>
      </c>
      <c r="B2738" s="8">
        <f>+'CTOS FICHA 904946'!A2746</f>
        <v>0</v>
      </c>
      <c r="C2738" s="8">
        <f>+'CTOS FICHA 904946'!B2746</f>
        <v>0</v>
      </c>
      <c r="D2738" s="8">
        <f>+'CTOS FICHA 904946'!P2746</f>
        <v>0</v>
      </c>
      <c r="E2738" t="str">
        <f>'CTOS FICHA 904664'!C2739&amp;'CTOS FICHA 904664'!D2739&amp;'CTOS FICHA 904664'!E2739&amp;'CTOS FICHA 904664'!F2739&amp;'CTOS FICHA 904664'!G2739&amp;'CTOS FICHA 904664'!H2739&amp;'CTOS FICHA 904664'!I2739&amp;'CTOS FICHA 904664'!Q2739</f>
        <v/>
      </c>
      <c r="F2738" s="8">
        <f>+'CTOS FICHA 904664'!A2739</f>
        <v>0</v>
      </c>
      <c r="G2738" s="8">
        <f>+'CTOS FICHA 904664'!B2739</f>
        <v>0</v>
      </c>
      <c r="H2738" s="8">
        <f>+'CTOS FICHA 904664'!P2739</f>
        <v>0</v>
      </c>
    </row>
    <row r="2739" spans="1:8">
      <c r="A2739" t="str">
        <f>'CTOS FICHA 904946'!C2747&amp;'CTOS FICHA 904946'!D2747&amp;'CTOS FICHA 904946'!E2747&amp;'CTOS FICHA 904946'!F2747&amp;'CTOS FICHA 904946'!G2747&amp;'CTOS FICHA 904946'!H2747&amp;'CTOS FICHA 904946'!I2747</f>
        <v/>
      </c>
      <c r="B2739" s="8">
        <f>+'CTOS FICHA 904946'!A2747</f>
        <v>0</v>
      </c>
      <c r="C2739" s="8">
        <f>+'CTOS FICHA 904946'!B2747</f>
        <v>0</v>
      </c>
      <c r="D2739" s="8">
        <f>+'CTOS FICHA 904946'!P2747</f>
        <v>0</v>
      </c>
      <c r="E2739" t="str">
        <f>'CTOS FICHA 904664'!C2740&amp;'CTOS FICHA 904664'!D2740&amp;'CTOS FICHA 904664'!E2740&amp;'CTOS FICHA 904664'!F2740&amp;'CTOS FICHA 904664'!G2740&amp;'CTOS FICHA 904664'!H2740&amp;'CTOS FICHA 904664'!I2740&amp;'CTOS FICHA 904664'!Q2740</f>
        <v/>
      </c>
      <c r="F2739" s="8">
        <f>+'CTOS FICHA 904664'!A2740</f>
        <v>0</v>
      </c>
      <c r="G2739" s="8">
        <f>+'CTOS FICHA 904664'!B2740</f>
        <v>0</v>
      </c>
      <c r="H2739" s="8">
        <f>+'CTOS FICHA 904664'!P2740</f>
        <v>0</v>
      </c>
    </row>
    <row r="2740" spans="1:8">
      <c r="A2740" t="str">
        <f>'CTOS FICHA 904946'!C2748&amp;'CTOS FICHA 904946'!D2748&amp;'CTOS FICHA 904946'!E2748&amp;'CTOS FICHA 904946'!F2748&amp;'CTOS FICHA 904946'!G2748&amp;'CTOS FICHA 904946'!H2748&amp;'CTOS FICHA 904946'!I2748</f>
        <v/>
      </c>
      <c r="B2740" s="8">
        <f>+'CTOS FICHA 904946'!A2748</f>
        <v>0</v>
      </c>
      <c r="C2740" s="8">
        <f>+'CTOS FICHA 904946'!B2748</f>
        <v>0</v>
      </c>
      <c r="D2740" s="8">
        <f>+'CTOS FICHA 904946'!P2748</f>
        <v>0</v>
      </c>
      <c r="E2740" t="str">
        <f>'CTOS FICHA 904664'!C2741&amp;'CTOS FICHA 904664'!D2741&amp;'CTOS FICHA 904664'!E2741&amp;'CTOS FICHA 904664'!F2741&amp;'CTOS FICHA 904664'!G2741&amp;'CTOS FICHA 904664'!H2741&amp;'CTOS FICHA 904664'!I2741&amp;'CTOS FICHA 904664'!Q2741</f>
        <v/>
      </c>
      <c r="F2740" s="8">
        <f>+'CTOS FICHA 904664'!A2741</f>
        <v>0</v>
      </c>
      <c r="G2740" s="8">
        <f>+'CTOS FICHA 904664'!B2741</f>
        <v>0</v>
      </c>
      <c r="H2740" s="8">
        <f>+'CTOS FICHA 904664'!P2741</f>
        <v>0</v>
      </c>
    </row>
    <row r="2741" spans="1:8">
      <c r="A2741" t="str">
        <f>'CTOS FICHA 904946'!C2749&amp;'CTOS FICHA 904946'!D2749&amp;'CTOS FICHA 904946'!E2749&amp;'CTOS FICHA 904946'!F2749&amp;'CTOS FICHA 904946'!G2749&amp;'CTOS FICHA 904946'!H2749&amp;'CTOS FICHA 904946'!I2749</f>
        <v/>
      </c>
      <c r="B2741" s="8">
        <f>+'CTOS FICHA 904946'!A2749</f>
        <v>0</v>
      </c>
      <c r="C2741" s="8">
        <f>+'CTOS FICHA 904946'!B2749</f>
        <v>0</v>
      </c>
      <c r="D2741" s="8">
        <f>+'CTOS FICHA 904946'!P2749</f>
        <v>0</v>
      </c>
      <c r="E2741" t="str">
        <f>'CTOS FICHA 904664'!C2742&amp;'CTOS FICHA 904664'!D2742&amp;'CTOS FICHA 904664'!E2742&amp;'CTOS FICHA 904664'!F2742&amp;'CTOS FICHA 904664'!G2742&amp;'CTOS FICHA 904664'!H2742&amp;'CTOS FICHA 904664'!I2742&amp;'CTOS FICHA 904664'!Q2742</f>
        <v/>
      </c>
      <c r="F2741" s="8">
        <f>+'CTOS FICHA 904664'!A2742</f>
        <v>0</v>
      </c>
      <c r="G2741" s="8">
        <f>+'CTOS FICHA 904664'!B2742</f>
        <v>0</v>
      </c>
      <c r="H2741" s="8">
        <f>+'CTOS FICHA 904664'!P2742</f>
        <v>0</v>
      </c>
    </row>
    <row r="2742" spans="1:8">
      <c r="A2742" t="str">
        <f>'CTOS FICHA 904946'!C2750&amp;'CTOS FICHA 904946'!D2750&amp;'CTOS FICHA 904946'!E2750&amp;'CTOS FICHA 904946'!F2750&amp;'CTOS FICHA 904946'!G2750&amp;'CTOS FICHA 904946'!H2750&amp;'CTOS FICHA 904946'!I2750</f>
        <v/>
      </c>
      <c r="B2742" s="8">
        <f>+'CTOS FICHA 904946'!A2750</f>
        <v>0</v>
      </c>
      <c r="C2742" s="8">
        <f>+'CTOS FICHA 904946'!B2750</f>
        <v>0</v>
      </c>
      <c r="D2742" s="8">
        <f>+'CTOS FICHA 904946'!P2750</f>
        <v>0</v>
      </c>
      <c r="E2742" t="str">
        <f>'CTOS FICHA 904664'!C2743&amp;'CTOS FICHA 904664'!D2743&amp;'CTOS FICHA 904664'!E2743&amp;'CTOS FICHA 904664'!F2743&amp;'CTOS FICHA 904664'!G2743&amp;'CTOS FICHA 904664'!H2743&amp;'CTOS FICHA 904664'!I2743&amp;'CTOS FICHA 904664'!Q2743</f>
        <v/>
      </c>
      <c r="F2742" s="8">
        <f>+'CTOS FICHA 904664'!A2743</f>
        <v>0</v>
      </c>
      <c r="G2742" s="8">
        <f>+'CTOS FICHA 904664'!B2743</f>
        <v>0</v>
      </c>
      <c r="H2742" s="8">
        <f>+'CTOS FICHA 904664'!P2743</f>
        <v>0</v>
      </c>
    </row>
    <row r="2743" spans="1:8">
      <c r="A2743" t="str">
        <f>'CTOS FICHA 904946'!C2751&amp;'CTOS FICHA 904946'!D2751&amp;'CTOS FICHA 904946'!E2751&amp;'CTOS FICHA 904946'!F2751&amp;'CTOS FICHA 904946'!G2751&amp;'CTOS FICHA 904946'!H2751&amp;'CTOS FICHA 904946'!I2751</f>
        <v/>
      </c>
      <c r="B2743" s="8">
        <f>+'CTOS FICHA 904946'!A2751</f>
        <v>0</v>
      </c>
      <c r="C2743" s="8">
        <f>+'CTOS FICHA 904946'!B2751</f>
        <v>0</v>
      </c>
      <c r="D2743" s="8">
        <f>+'CTOS FICHA 904946'!P2751</f>
        <v>0</v>
      </c>
      <c r="E2743" t="str">
        <f>'CTOS FICHA 904664'!C2744&amp;'CTOS FICHA 904664'!D2744&amp;'CTOS FICHA 904664'!E2744&amp;'CTOS FICHA 904664'!F2744&amp;'CTOS FICHA 904664'!G2744&amp;'CTOS FICHA 904664'!H2744&amp;'CTOS FICHA 904664'!I2744&amp;'CTOS FICHA 904664'!Q2744</f>
        <v/>
      </c>
      <c r="F2743" s="8">
        <f>+'CTOS FICHA 904664'!A2744</f>
        <v>0</v>
      </c>
      <c r="G2743" s="8">
        <f>+'CTOS FICHA 904664'!B2744</f>
        <v>0</v>
      </c>
      <c r="H2743" s="8">
        <f>+'CTOS FICHA 904664'!P2744</f>
        <v>0</v>
      </c>
    </row>
    <row r="2744" spans="1:8">
      <c r="A2744" t="str">
        <f>'CTOS FICHA 904946'!C2752&amp;'CTOS FICHA 904946'!D2752&amp;'CTOS FICHA 904946'!E2752&amp;'CTOS FICHA 904946'!F2752&amp;'CTOS FICHA 904946'!G2752&amp;'CTOS FICHA 904946'!H2752&amp;'CTOS FICHA 904946'!I2752</f>
        <v/>
      </c>
      <c r="B2744" s="8">
        <f>+'CTOS FICHA 904946'!A2752</f>
        <v>0</v>
      </c>
      <c r="C2744" s="8">
        <f>+'CTOS FICHA 904946'!B2752</f>
        <v>0</v>
      </c>
      <c r="D2744" s="8">
        <f>+'CTOS FICHA 904946'!P2752</f>
        <v>0</v>
      </c>
      <c r="E2744" t="str">
        <f>'CTOS FICHA 904664'!C2745&amp;'CTOS FICHA 904664'!D2745&amp;'CTOS FICHA 904664'!E2745&amp;'CTOS FICHA 904664'!F2745&amp;'CTOS FICHA 904664'!G2745&amp;'CTOS FICHA 904664'!H2745&amp;'CTOS FICHA 904664'!I2745&amp;'CTOS FICHA 904664'!Q2745</f>
        <v/>
      </c>
      <c r="F2744" s="8">
        <f>+'CTOS FICHA 904664'!A2745</f>
        <v>0</v>
      </c>
      <c r="G2744" s="8">
        <f>+'CTOS FICHA 904664'!B2745</f>
        <v>0</v>
      </c>
      <c r="H2744" s="8">
        <f>+'CTOS FICHA 904664'!P2745</f>
        <v>0</v>
      </c>
    </row>
    <row r="2745" spans="1:8">
      <c r="A2745" t="str">
        <f>'CTOS FICHA 904946'!C2753&amp;'CTOS FICHA 904946'!D2753&amp;'CTOS FICHA 904946'!E2753&amp;'CTOS FICHA 904946'!F2753&amp;'CTOS FICHA 904946'!G2753&amp;'CTOS FICHA 904946'!H2753&amp;'CTOS FICHA 904946'!I2753</f>
        <v/>
      </c>
      <c r="B2745" s="8">
        <f>+'CTOS FICHA 904946'!A2753</f>
        <v>0</v>
      </c>
      <c r="C2745" s="8">
        <f>+'CTOS FICHA 904946'!B2753</f>
        <v>0</v>
      </c>
      <c r="D2745" s="8">
        <f>+'CTOS FICHA 904946'!P2753</f>
        <v>0</v>
      </c>
      <c r="E2745" t="str">
        <f>'CTOS FICHA 904664'!C2746&amp;'CTOS FICHA 904664'!D2746&amp;'CTOS FICHA 904664'!E2746&amp;'CTOS FICHA 904664'!F2746&amp;'CTOS FICHA 904664'!G2746&amp;'CTOS FICHA 904664'!H2746&amp;'CTOS FICHA 904664'!I2746&amp;'CTOS FICHA 904664'!Q2746</f>
        <v/>
      </c>
      <c r="F2745" s="8">
        <f>+'CTOS FICHA 904664'!A2746</f>
        <v>0</v>
      </c>
      <c r="G2745" s="8">
        <f>+'CTOS FICHA 904664'!B2746</f>
        <v>0</v>
      </c>
      <c r="H2745" s="8">
        <f>+'CTOS FICHA 904664'!P2746</f>
        <v>0</v>
      </c>
    </row>
    <row r="2746" spans="1:8">
      <c r="A2746" t="str">
        <f>'CTOS FICHA 904946'!C2754&amp;'CTOS FICHA 904946'!D2754&amp;'CTOS FICHA 904946'!E2754&amp;'CTOS FICHA 904946'!F2754&amp;'CTOS FICHA 904946'!G2754&amp;'CTOS FICHA 904946'!H2754&amp;'CTOS FICHA 904946'!I2754</f>
        <v/>
      </c>
      <c r="B2746" s="8">
        <f>+'CTOS FICHA 904946'!A2754</f>
        <v>0</v>
      </c>
      <c r="C2746" s="8">
        <f>+'CTOS FICHA 904946'!B2754</f>
        <v>0</v>
      </c>
      <c r="D2746" s="8">
        <f>+'CTOS FICHA 904946'!P2754</f>
        <v>0</v>
      </c>
      <c r="E2746" t="str">
        <f>'CTOS FICHA 904664'!C2747&amp;'CTOS FICHA 904664'!D2747&amp;'CTOS FICHA 904664'!E2747&amp;'CTOS FICHA 904664'!F2747&amp;'CTOS FICHA 904664'!G2747&amp;'CTOS FICHA 904664'!H2747&amp;'CTOS FICHA 904664'!I2747&amp;'CTOS FICHA 904664'!Q2747</f>
        <v/>
      </c>
      <c r="F2746" s="8">
        <f>+'CTOS FICHA 904664'!A2747</f>
        <v>0</v>
      </c>
      <c r="G2746" s="8">
        <f>+'CTOS FICHA 904664'!B2747</f>
        <v>0</v>
      </c>
      <c r="H2746" s="8">
        <f>+'CTOS FICHA 904664'!P2747</f>
        <v>0</v>
      </c>
    </row>
    <row r="2747" spans="1:8">
      <c r="A2747" t="str">
        <f>'CTOS FICHA 904946'!C2755&amp;'CTOS FICHA 904946'!D2755&amp;'CTOS FICHA 904946'!E2755&amp;'CTOS FICHA 904946'!F2755&amp;'CTOS FICHA 904946'!G2755&amp;'CTOS FICHA 904946'!H2755&amp;'CTOS FICHA 904946'!I2755</f>
        <v/>
      </c>
      <c r="B2747" s="8">
        <f>+'CTOS FICHA 904946'!A2755</f>
        <v>0</v>
      </c>
      <c r="C2747" s="8">
        <f>+'CTOS FICHA 904946'!B2755</f>
        <v>0</v>
      </c>
      <c r="D2747" s="8">
        <f>+'CTOS FICHA 904946'!P2755</f>
        <v>0</v>
      </c>
      <c r="E2747" t="str">
        <f>'CTOS FICHA 904664'!C2748&amp;'CTOS FICHA 904664'!D2748&amp;'CTOS FICHA 904664'!E2748&amp;'CTOS FICHA 904664'!F2748&amp;'CTOS FICHA 904664'!G2748&amp;'CTOS FICHA 904664'!H2748&amp;'CTOS FICHA 904664'!I2748&amp;'CTOS FICHA 904664'!Q2748</f>
        <v/>
      </c>
      <c r="F2747" s="8">
        <f>+'CTOS FICHA 904664'!A2748</f>
        <v>0</v>
      </c>
      <c r="G2747" s="8">
        <f>+'CTOS FICHA 904664'!B2748</f>
        <v>0</v>
      </c>
      <c r="H2747" s="8">
        <f>+'CTOS FICHA 904664'!P2748</f>
        <v>0</v>
      </c>
    </row>
    <row r="2748" spans="1:8">
      <c r="A2748" t="str">
        <f>'CTOS FICHA 904946'!C2756&amp;'CTOS FICHA 904946'!D2756&amp;'CTOS FICHA 904946'!E2756&amp;'CTOS FICHA 904946'!F2756&amp;'CTOS FICHA 904946'!G2756&amp;'CTOS FICHA 904946'!H2756&amp;'CTOS FICHA 904946'!I2756</f>
        <v/>
      </c>
      <c r="B2748" s="8">
        <f>+'CTOS FICHA 904946'!A2756</f>
        <v>0</v>
      </c>
      <c r="C2748" s="8">
        <f>+'CTOS FICHA 904946'!B2756</f>
        <v>0</v>
      </c>
      <c r="D2748" s="8">
        <f>+'CTOS FICHA 904946'!P2756</f>
        <v>0</v>
      </c>
      <c r="E2748" t="str">
        <f>'CTOS FICHA 904664'!C2749&amp;'CTOS FICHA 904664'!D2749&amp;'CTOS FICHA 904664'!E2749&amp;'CTOS FICHA 904664'!F2749&amp;'CTOS FICHA 904664'!G2749&amp;'CTOS FICHA 904664'!H2749&amp;'CTOS FICHA 904664'!I2749&amp;'CTOS FICHA 904664'!Q2749</f>
        <v/>
      </c>
      <c r="F2748" s="8">
        <f>+'CTOS FICHA 904664'!A2749</f>
        <v>0</v>
      </c>
      <c r="G2748" s="8">
        <f>+'CTOS FICHA 904664'!B2749</f>
        <v>0</v>
      </c>
      <c r="H2748" s="8">
        <f>+'CTOS FICHA 904664'!P2749</f>
        <v>0</v>
      </c>
    </row>
    <row r="2749" spans="1:8">
      <c r="A2749" t="str">
        <f>'CTOS FICHA 904946'!C2757&amp;'CTOS FICHA 904946'!D2757&amp;'CTOS FICHA 904946'!E2757&amp;'CTOS FICHA 904946'!F2757&amp;'CTOS FICHA 904946'!G2757&amp;'CTOS FICHA 904946'!H2757&amp;'CTOS FICHA 904946'!I2757</f>
        <v/>
      </c>
      <c r="B2749" s="8">
        <f>+'CTOS FICHA 904946'!A2757</f>
        <v>0</v>
      </c>
      <c r="C2749" s="8">
        <f>+'CTOS FICHA 904946'!B2757</f>
        <v>0</v>
      </c>
      <c r="D2749" s="8">
        <f>+'CTOS FICHA 904946'!P2757</f>
        <v>0</v>
      </c>
      <c r="E2749" t="str">
        <f>'CTOS FICHA 904664'!C2750&amp;'CTOS FICHA 904664'!D2750&amp;'CTOS FICHA 904664'!E2750&amp;'CTOS FICHA 904664'!F2750&amp;'CTOS FICHA 904664'!G2750&amp;'CTOS FICHA 904664'!H2750&amp;'CTOS FICHA 904664'!I2750&amp;'CTOS FICHA 904664'!Q2750</f>
        <v/>
      </c>
      <c r="F2749" s="8">
        <f>+'CTOS FICHA 904664'!A2750</f>
        <v>0</v>
      </c>
      <c r="G2749" s="8">
        <f>+'CTOS FICHA 904664'!B2750</f>
        <v>0</v>
      </c>
      <c r="H2749" s="8">
        <f>+'CTOS FICHA 904664'!P2750</f>
        <v>0</v>
      </c>
    </row>
    <row r="2750" spans="1:8">
      <c r="A2750" t="str">
        <f>'CTOS FICHA 904946'!C2758&amp;'CTOS FICHA 904946'!D2758&amp;'CTOS FICHA 904946'!E2758&amp;'CTOS FICHA 904946'!F2758&amp;'CTOS FICHA 904946'!G2758&amp;'CTOS FICHA 904946'!H2758&amp;'CTOS FICHA 904946'!I2758</f>
        <v/>
      </c>
      <c r="B2750" s="8">
        <f>+'CTOS FICHA 904946'!A2758</f>
        <v>0</v>
      </c>
      <c r="C2750" s="8">
        <f>+'CTOS FICHA 904946'!B2758</f>
        <v>0</v>
      </c>
      <c r="D2750" s="8">
        <f>+'CTOS FICHA 904946'!P2758</f>
        <v>0</v>
      </c>
      <c r="E2750" t="str">
        <f>'CTOS FICHA 904664'!C2751&amp;'CTOS FICHA 904664'!D2751&amp;'CTOS FICHA 904664'!E2751&amp;'CTOS FICHA 904664'!F2751&amp;'CTOS FICHA 904664'!G2751&amp;'CTOS FICHA 904664'!H2751&amp;'CTOS FICHA 904664'!I2751&amp;'CTOS FICHA 904664'!Q2751</f>
        <v/>
      </c>
      <c r="F2750" s="8">
        <f>+'CTOS FICHA 904664'!A2751</f>
        <v>0</v>
      </c>
      <c r="G2750" s="8">
        <f>+'CTOS FICHA 904664'!B2751</f>
        <v>0</v>
      </c>
      <c r="H2750" s="8">
        <f>+'CTOS FICHA 904664'!P2751</f>
        <v>0</v>
      </c>
    </row>
    <row r="2751" spans="1:8">
      <c r="A2751" t="str">
        <f>'CTOS FICHA 904946'!C2759&amp;'CTOS FICHA 904946'!D2759&amp;'CTOS FICHA 904946'!E2759&amp;'CTOS FICHA 904946'!F2759&amp;'CTOS FICHA 904946'!G2759&amp;'CTOS FICHA 904946'!H2759&amp;'CTOS FICHA 904946'!I2759</f>
        <v/>
      </c>
      <c r="B2751" s="8">
        <f>+'CTOS FICHA 904946'!A2759</f>
        <v>0</v>
      </c>
      <c r="C2751" s="8">
        <f>+'CTOS FICHA 904946'!B2759</f>
        <v>0</v>
      </c>
      <c r="D2751" s="8">
        <f>+'CTOS FICHA 904946'!P2759</f>
        <v>0</v>
      </c>
      <c r="E2751" t="str">
        <f>'CTOS FICHA 904664'!C2752&amp;'CTOS FICHA 904664'!D2752&amp;'CTOS FICHA 904664'!E2752&amp;'CTOS FICHA 904664'!F2752&amp;'CTOS FICHA 904664'!G2752&amp;'CTOS FICHA 904664'!H2752&amp;'CTOS FICHA 904664'!I2752&amp;'CTOS FICHA 904664'!Q2752</f>
        <v/>
      </c>
      <c r="F2751" s="8">
        <f>+'CTOS FICHA 904664'!A2752</f>
        <v>0</v>
      </c>
      <c r="G2751" s="8">
        <f>+'CTOS FICHA 904664'!B2752</f>
        <v>0</v>
      </c>
      <c r="H2751" s="8">
        <f>+'CTOS FICHA 904664'!P2752</f>
        <v>0</v>
      </c>
    </row>
    <row r="2752" spans="1:8">
      <c r="A2752" t="str">
        <f>'CTOS FICHA 904946'!C2760&amp;'CTOS FICHA 904946'!D2760&amp;'CTOS FICHA 904946'!E2760&amp;'CTOS FICHA 904946'!F2760&amp;'CTOS FICHA 904946'!G2760&amp;'CTOS FICHA 904946'!H2760&amp;'CTOS FICHA 904946'!I2760</f>
        <v/>
      </c>
      <c r="B2752" s="8">
        <f>+'CTOS FICHA 904946'!A2760</f>
        <v>0</v>
      </c>
      <c r="C2752" s="8">
        <f>+'CTOS FICHA 904946'!B2760</f>
        <v>0</v>
      </c>
      <c r="D2752" s="8">
        <f>+'CTOS FICHA 904946'!P2760</f>
        <v>0</v>
      </c>
      <c r="E2752" t="str">
        <f>'CTOS FICHA 904664'!C2753&amp;'CTOS FICHA 904664'!D2753&amp;'CTOS FICHA 904664'!E2753&amp;'CTOS FICHA 904664'!F2753&amp;'CTOS FICHA 904664'!G2753&amp;'CTOS FICHA 904664'!H2753&amp;'CTOS FICHA 904664'!I2753&amp;'CTOS FICHA 904664'!Q2753</f>
        <v/>
      </c>
      <c r="F2752" s="8">
        <f>+'CTOS FICHA 904664'!A2753</f>
        <v>0</v>
      </c>
      <c r="G2752" s="8">
        <f>+'CTOS FICHA 904664'!B2753</f>
        <v>0</v>
      </c>
      <c r="H2752" s="8">
        <f>+'CTOS FICHA 904664'!P2753</f>
        <v>0</v>
      </c>
    </row>
    <row r="2753" spans="1:8">
      <c r="A2753" t="str">
        <f>'CTOS FICHA 904946'!C2761&amp;'CTOS FICHA 904946'!D2761&amp;'CTOS FICHA 904946'!E2761&amp;'CTOS FICHA 904946'!F2761&amp;'CTOS FICHA 904946'!G2761&amp;'CTOS FICHA 904946'!H2761&amp;'CTOS FICHA 904946'!I2761</f>
        <v/>
      </c>
      <c r="B2753" s="8">
        <f>+'CTOS FICHA 904946'!A2761</f>
        <v>0</v>
      </c>
      <c r="C2753" s="8">
        <f>+'CTOS FICHA 904946'!B2761</f>
        <v>0</v>
      </c>
      <c r="D2753" s="8">
        <f>+'CTOS FICHA 904946'!P2761</f>
        <v>0</v>
      </c>
      <c r="E2753" t="str">
        <f>'CTOS FICHA 904664'!C2754&amp;'CTOS FICHA 904664'!D2754&amp;'CTOS FICHA 904664'!E2754&amp;'CTOS FICHA 904664'!F2754&amp;'CTOS FICHA 904664'!G2754&amp;'CTOS FICHA 904664'!H2754&amp;'CTOS FICHA 904664'!I2754&amp;'CTOS FICHA 904664'!Q2754</f>
        <v/>
      </c>
      <c r="F2753" s="8">
        <f>+'CTOS FICHA 904664'!A2754</f>
        <v>0</v>
      </c>
      <c r="G2753" s="8">
        <f>+'CTOS FICHA 904664'!B2754</f>
        <v>0</v>
      </c>
      <c r="H2753" s="8">
        <f>+'CTOS FICHA 904664'!P2754</f>
        <v>0</v>
      </c>
    </row>
    <row r="2754" spans="1:8">
      <c r="A2754" t="str">
        <f>'CTOS FICHA 904946'!C2762&amp;'CTOS FICHA 904946'!D2762&amp;'CTOS FICHA 904946'!E2762&amp;'CTOS FICHA 904946'!F2762&amp;'CTOS FICHA 904946'!G2762&amp;'CTOS FICHA 904946'!H2762&amp;'CTOS FICHA 904946'!I2762</f>
        <v/>
      </c>
      <c r="B2754" s="8">
        <f>+'CTOS FICHA 904946'!A2762</f>
        <v>0</v>
      </c>
      <c r="C2754" s="8">
        <f>+'CTOS FICHA 904946'!B2762</f>
        <v>0</v>
      </c>
      <c r="D2754" s="8">
        <f>+'CTOS FICHA 904946'!P2762</f>
        <v>0</v>
      </c>
      <c r="E2754" t="str">
        <f>'CTOS FICHA 904664'!C2755&amp;'CTOS FICHA 904664'!D2755&amp;'CTOS FICHA 904664'!E2755&amp;'CTOS FICHA 904664'!F2755&amp;'CTOS FICHA 904664'!G2755&amp;'CTOS FICHA 904664'!H2755&amp;'CTOS FICHA 904664'!I2755&amp;'CTOS FICHA 904664'!Q2755</f>
        <v/>
      </c>
      <c r="F2754" s="8">
        <f>+'CTOS FICHA 904664'!A2755</f>
        <v>0</v>
      </c>
      <c r="G2754" s="8">
        <f>+'CTOS FICHA 904664'!B2755</f>
        <v>0</v>
      </c>
      <c r="H2754" s="8">
        <f>+'CTOS FICHA 904664'!P2755</f>
        <v>0</v>
      </c>
    </row>
    <row r="2755" spans="1:8">
      <c r="A2755" t="str">
        <f>'CTOS FICHA 904946'!C2763&amp;'CTOS FICHA 904946'!D2763&amp;'CTOS FICHA 904946'!E2763&amp;'CTOS FICHA 904946'!F2763&amp;'CTOS FICHA 904946'!G2763&amp;'CTOS FICHA 904946'!H2763&amp;'CTOS FICHA 904946'!I2763</f>
        <v/>
      </c>
      <c r="B2755" s="8">
        <f>+'CTOS FICHA 904946'!A2763</f>
        <v>0</v>
      </c>
      <c r="C2755" s="8">
        <f>+'CTOS FICHA 904946'!B2763</f>
        <v>0</v>
      </c>
      <c r="D2755" s="8">
        <f>+'CTOS FICHA 904946'!P2763</f>
        <v>0</v>
      </c>
      <c r="E2755" t="str">
        <f>'CTOS FICHA 904664'!C2756&amp;'CTOS FICHA 904664'!D2756&amp;'CTOS FICHA 904664'!E2756&amp;'CTOS FICHA 904664'!F2756&amp;'CTOS FICHA 904664'!G2756&amp;'CTOS FICHA 904664'!H2756&amp;'CTOS FICHA 904664'!I2756&amp;'CTOS FICHA 904664'!Q2756</f>
        <v/>
      </c>
      <c r="F2755" s="8">
        <f>+'CTOS FICHA 904664'!A2756</f>
        <v>0</v>
      </c>
      <c r="G2755" s="8">
        <f>+'CTOS FICHA 904664'!B2756</f>
        <v>0</v>
      </c>
      <c r="H2755" s="8">
        <f>+'CTOS FICHA 904664'!P2756</f>
        <v>0</v>
      </c>
    </row>
    <row r="2756" spans="1:8">
      <c r="A2756" t="str">
        <f>'CTOS FICHA 904946'!C2764&amp;'CTOS FICHA 904946'!D2764&amp;'CTOS FICHA 904946'!E2764&amp;'CTOS FICHA 904946'!F2764&amp;'CTOS FICHA 904946'!G2764&amp;'CTOS FICHA 904946'!H2764&amp;'CTOS FICHA 904946'!I2764</f>
        <v/>
      </c>
      <c r="B2756" s="8">
        <f>+'CTOS FICHA 904946'!A2764</f>
        <v>0</v>
      </c>
      <c r="C2756" s="8">
        <f>+'CTOS FICHA 904946'!B2764</f>
        <v>0</v>
      </c>
      <c r="D2756" s="8">
        <f>+'CTOS FICHA 904946'!P2764</f>
        <v>0</v>
      </c>
      <c r="E2756" t="str">
        <f>'CTOS FICHA 904664'!C2757&amp;'CTOS FICHA 904664'!D2757&amp;'CTOS FICHA 904664'!E2757&amp;'CTOS FICHA 904664'!F2757&amp;'CTOS FICHA 904664'!G2757&amp;'CTOS FICHA 904664'!H2757&amp;'CTOS FICHA 904664'!I2757&amp;'CTOS FICHA 904664'!Q2757</f>
        <v/>
      </c>
      <c r="F2756" s="8">
        <f>+'CTOS FICHA 904664'!A2757</f>
        <v>0</v>
      </c>
      <c r="G2756" s="8">
        <f>+'CTOS FICHA 904664'!B2757</f>
        <v>0</v>
      </c>
      <c r="H2756" s="8">
        <f>+'CTOS FICHA 904664'!P2757</f>
        <v>0</v>
      </c>
    </row>
    <row r="2757" spans="1:8">
      <c r="A2757" t="str">
        <f>'CTOS FICHA 904946'!C2765&amp;'CTOS FICHA 904946'!D2765&amp;'CTOS FICHA 904946'!E2765&amp;'CTOS FICHA 904946'!F2765&amp;'CTOS FICHA 904946'!G2765&amp;'CTOS FICHA 904946'!H2765&amp;'CTOS FICHA 904946'!I2765</f>
        <v/>
      </c>
      <c r="B2757" s="8">
        <f>+'CTOS FICHA 904946'!A2765</f>
        <v>0</v>
      </c>
      <c r="C2757" s="8">
        <f>+'CTOS FICHA 904946'!B2765</f>
        <v>0</v>
      </c>
      <c r="D2757" s="8">
        <f>+'CTOS FICHA 904946'!P2765</f>
        <v>0</v>
      </c>
      <c r="E2757" t="str">
        <f>'CTOS FICHA 904664'!C2758&amp;'CTOS FICHA 904664'!D2758&amp;'CTOS FICHA 904664'!E2758&amp;'CTOS FICHA 904664'!F2758&amp;'CTOS FICHA 904664'!G2758&amp;'CTOS FICHA 904664'!H2758&amp;'CTOS FICHA 904664'!I2758&amp;'CTOS FICHA 904664'!Q2758</f>
        <v/>
      </c>
      <c r="F2757" s="8">
        <f>+'CTOS FICHA 904664'!A2758</f>
        <v>0</v>
      </c>
      <c r="G2757" s="8">
        <f>+'CTOS FICHA 904664'!B2758</f>
        <v>0</v>
      </c>
      <c r="H2757" s="8">
        <f>+'CTOS FICHA 904664'!P2758</f>
        <v>0</v>
      </c>
    </row>
    <row r="2758" spans="1:8">
      <c r="A2758" t="str">
        <f>'CTOS FICHA 904946'!C2766&amp;'CTOS FICHA 904946'!D2766&amp;'CTOS FICHA 904946'!E2766&amp;'CTOS FICHA 904946'!F2766&amp;'CTOS FICHA 904946'!G2766&amp;'CTOS FICHA 904946'!H2766&amp;'CTOS FICHA 904946'!I2766</f>
        <v/>
      </c>
      <c r="B2758" s="8">
        <f>+'CTOS FICHA 904946'!A2766</f>
        <v>0</v>
      </c>
      <c r="C2758" s="8">
        <f>+'CTOS FICHA 904946'!B2766</f>
        <v>0</v>
      </c>
      <c r="D2758" s="8">
        <f>+'CTOS FICHA 904946'!P2766</f>
        <v>0</v>
      </c>
      <c r="E2758" t="str">
        <f>'CTOS FICHA 904664'!C2759&amp;'CTOS FICHA 904664'!D2759&amp;'CTOS FICHA 904664'!E2759&amp;'CTOS FICHA 904664'!F2759&amp;'CTOS FICHA 904664'!G2759&amp;'CTOS FICHA 904664'!H2759&amp;'CTOS FICHA 904664'!I2759&amp;'CTOS FICHA 904664'!Q2759</f>
        <v/>
      </c>
      <c r="F2758" s="8">
        <f>+'CTOS FICHA 904664'!A2759</f>
        <v>0</v>
      </c>
      <c r="G2758" s="8">
        <f>+'CTOS FICHA 904664'!B2759</f>
        <v>0</v>
      </c>
      <c r="H2758" s="8">
        <f>+'CTOS FICHA 904664'!P2759</f>
        <v>0</v>
      </c>
    </row>
    <row r="2759" spans="1:8">
      <c r="A2759" t="str">
        <f>'CTOS FICHA 904946'!C2767&amp;'CTOS FICHA 904946'!D2767&amp;'CTOS FICHA 904946'!E2767&amp;'CTOS FICHA 904946'!F2767&amp;'CTOS FICHA 904946'!G2767&amp;'CTOS FICHA 904946'!H2767&amp;'CTOS FICHA 904946'!I2767</f>
        <v/>
      </c>
      <c r="B2759" s="8">
        <f>+'CTOS FICHA 904946'!A2767</f>
        <v>0</v>
      </c>
      <c r="C2759" s="8">
        <f>+'CTOS FICHA 904946'!B2767</f>
        <v>0</v>
      </c>
      <c r="D2759" s="8">
        <f>+'CTOS FICHA 904946'!P2767</f>
        <v>0</v>
      </c>
      <c r="E2759" t="str">
        <f>'CTOS FICHA 904664'!C2760&amp;'CTOS FICHA 904664'!D2760&amp;'CTOS FICHA 904664'!E2760&amp;'CTOS FICHA 904664'!F2760&amp;'CTOS FICHA 904664'!G2760&amp;'CTOS FICHA 904664'!H2760&amp;'CTOS FICHA 904664'!I2760&amp;'CTOS FICHA 904664'!Q2760</f>
        <v/>
      </c>
      <c r="F2759" s="8">
        <f>+'CTOS FICHA 904664'!A2760</f>
        <v>0</v>
      </c>
      <c r="G2759" s="8">
        <f>+'CTOS FICHA 904664'!B2760</f>
        <v>0</v>
      </c>
      <c r="H2759" s="8">
        <f>+'CTOS FICHA 904664'!P2760</f>
        <v>0</v>
      </c>
    </row>
    <row r="2760" spans="1:8">
      <c r="A2760" t="str">
        <f>'CTOS FICHA 904946'!C2768&amp;'CTOS FICHA 904946'!D2768&amp;'CTOS FICHA 904946'!E2768&amp;'CTOS FICHA 904946'!F2768&amp;'CTOS FICHA 904946'!G2768&amp;'CTOS FICHA 904946'!H2768&amp;'CTOS FICHA 904946'!I2768</f>
        <v/>
      </c>
      <c r="B2760" s="8">
        <f>+'CTOS FICHA 904946'!A2768</f>
        <v>0</v>
      </c>
      <c r="C2760" s="8">
        <f>+'CTOS FICHA 904946'!B2768</f>
        <v>0</v>
      </c>
      <c r="D2760" s="8">
        <f>+'CTOS FICHA 904946'!P2768</f>
        <v>0</v>
      </c>
      <c r="E2760" t="str">
        <f>'CTOS FICHA 904664'!C2761&amp;'CTOS FICHA 904664'!D2761&amp;'CTOS FICHA 904664'!E2761&amp;'CTOS FICHA 904664'!F2761&amp;'CTOS FICHA 904664'!G2761&amp;'CTOS FICHA 904664'!H2761&amp;'CTOS FICHA 904664'!I2761&amp;'CTOS FICHA 904664'!Q2761</f>
        <v/>
      </c>
      <c r="F2760" s="8">
        <f>+'CTOS FICHA 904664'!A2761</f>
        <v>0</v>
      </c>
      <c r="G2760" s="8">
        <f>+'CTOS FICHA 904664'!B2761</f>
        <v>0</v>
      </c>
      <c r="H2760" s="8">
        <f>+'CTOS FICHA 904664'!P2761</f>
        <v>0</v>
      </c>
    </row>
    <row r="2761" spans="1:8">
      <c r="A2761" t="str">
        <f>'CTOS FICHA 904946'!C2769&amp;'CTOS FICHA 904946'!D2769&amp;'CTOS FICHA 904946'!E2769&amp;'CTOS FICHA 904946'!F2769&amp;'CTOS FICHA 904946'!G2769&amp;'CTOS FICHA 904946'!H2769&amp;'CTOS FICHA 904946'!I2769</f>
        <v/>
      </c>
      <c r="B2761" s="8">
        <f>+'CTOS FICHA 904946'!A2769</f>
        <v>0</v>
      </c>
      <c r="C2761" s="8">
        <f>+'CTOS FICHA 904946'!B2769</f>
        <v>0</v>
      </c>
      <c r="D2761" s="8">
        <f>+'CTOS FICHA 904946'!P2769</f>
        <v>0</v>
      </c>
      <c r="E2761" t="str">
        <f>'CTOS FICHA 904664'!C2762&amp;'CTOS FICHA 904664'!D2762&amp;'CTOS FICHA 904664'!E2762&amp;'CTOS FICHA 904664'!F2762&amp;'CTOS FICHA 904664'!G2762&amp;'CTOS FICHA 904664'!H2762&amp;'CTOS FICHA 904664'!I2762&amp;'CTOS FICHA 904664'!Q2762</f>
        <v/>
      </c>
      <c r="F2761" s="8">
        <f>+'CTOS FICHA 904664'!A2762</f>
        <v>0</v>
      </c>
      <c r="G2761" s="8">
        <f>+'CTOS FICHA 904664'!B2762</f>
        <v>0</v>
      </c>
      <c r="H2761" s="8">
        <f>+'CTOS FICHA 904664'!P2762</f>
        <v>0</v>
      </c>
    </row>
    <row r="2762" spans="1:8">
      <c r="A2762" t="str">
        <f>'CTOS FICHA 904946'!C2770&amp;'CTOS FICHA 904946'!D2770&amp;'CTOS FICHA 904946'!E2770&amp;'CTOS FICHA 904946'!F2770&amp;'CTOS FICHA 904946'!G2770&amp;'CTOS FICHA 904946'!H2770&amp;'CTOS FICHA 904946'!I2770</f>
        <v/>
      </c>
      <c r="B2762" s="8">
        <f>+'CTOS FICHA 904946'!A2770</f>
        <v>0</v>
      </c>
      <c r="C2762" s="8">
        <f>+'CTOS FICHA 904946'!B2770</f>
        <v>0</v>
      </c>
      <c r="D2762" s="8">
        <f>+'CTOS FICHA 904946'!P2770</f>
        <v>0</v>
      </c>
      <c r="E2762" t="str">
        <f>'CTOS FICHA 904664'!C2763&amp;'CTOS FICHA 904664'!D2763&amp;'CTOS FICHA 904664'!E2763&amp;'CTOS FICHA 904664'!F2763&amp;'CTOS FICHA 904664'!G2763&amp;'CTOS FICHA 904664'!H2763&amp;'CTOS FICHA 904664'!I2763&amp;'CTOS FICHA 904664'!Q2763</f>
        <v/>
      </c>
      <c r="F2762" s="8">
        <f>+'CTOS FICHA 904664'!A2763</f>
        <v>0</v>
      </c>
      <c r="G2762" s="8">
        <f>+'CTOS FICHA 904664'!B2763</f>
        <v>0</v>
      </c>
      <c r="H2762" s="8">
        <f>+'CTOS FICHA 904664'!P2763</f>
        <v>0</v>
      </c>
    </row>
    <row r="2763" spans="1:8">
      <c r="A2763" t="str">
        <f>'CTOS FICHA 904946'!C2771&amp;'CTOS FICHA 904946'!D2771&amp;'CTOS FICHA 904946'!E2771&amp;'CTOS FICHA 904946'!F2771&amp;'CTOS FICHA 904946'!G2771&amp;'CTOS FICHA 904946'!H2771&amp;'CTOS FICHA 904946'!I2771</f>
        <v/>
      </c>
      <c r="B2763" s="8">
        <f>+'CTOS FICHA 904946'!A2771</f>
        <v>0</v>
      </c>
      <c r="C2763" s="8">
        <f>+'CTOS FICHA 904946'!B2771</f>
        <v>0</v>
      </c>
      <c r="D2763" s="8">
        <f>+'CTOS FICHA 904946'!P2771</f>
        <v>0</v>
      </c>
      <c r="E2763" t="str">
        <f>'CTOS FICHA 904664'!C2764&amp;'CTOS FICHA 904664'!D2764&amp;'CTOS FICHA 904664'!E2764&amp;'CTOS FICHA 904664'!F2764&amp;'CTOS FICHA 904664'!G2764&amp;'CTOS FICHA 904664'!H2764&amp;'CTOS FICHA 904664'!I2764&amp;'CTOS FICHA 904664'!Q2764</f>
        <v/>
      </c>
      <c r="F2763" s="8">
        <f>+'CTOS FICHA 904664'!A2764</f>
        <v>0</v>
      </c>
      <c r="G2763" s="8">
        <f>+'CTOS FICHA 904664'!B2764</f>
        <v>0</v>
      </c>
      <c r="H2763" s="8">
        <f>+'CTOS FICHA 904664'!P2764</f>
        <v>0</v>
      </c>
    </row>
    <row r="2764" spans="1:8">
      <c r="A2764" t="str">
        <f>'CTOS FICHA 904946'!C2772&amp;'CTOS FICHA 904946'!D2772&amp;'CTOS FICHA 904946'!E2772&amp;'CTOS FICHA 904946'!F2772&amp;'CTOS FICHA 904946'!G2772&amp;'CTOS FICHA 904946'!H2772&amp;'CTOS FICHA 904946'!I2772</f>
        <v/>
      </c>
      <c r="B2764" s="8">
        <f>+'CTOS FICHA 904946'!A2772</f>
        <v>0</v>
      </c>
      <c r="C2764" s="8">
        <f>+'CTOS FICHA 904946'!B2772</f>
        <v>0</v>
      </c>
      <c r="D2764" s="8">
        <f>+'CTOS FICHA 904946'!P2772</f>
        <v>0</v>
      </c>
      <c r="E2764" t="str">
        <f>'CTOS FICHA 904664'!C2765&amp;'CTOS FICHA 904664'!D2765&amp;'CTOS FICHA 904664'!E2765&amp;'CTOS FICHA 904664'!F2765&amp;'CTOS FICHA 904664'!G2765&amp;'CTOS FICHA 904664'!H2765&amp;'CTOS FICHA 904664'!I2765&amp;'CTOS FICHA 904664'!Q2765</f>
        <v/>
      </c>
      <c r="F2764" s="8">
        <f>+'CTOS FICHA 904664'!A2765</f>
        <v>0</v>
      </c>
      <c r="G2764" s="8">
        <f>+'CTOS FICHA 904664'!B2765</f>
        <v>0</v>
      </c>
      <c r="H2764" s="8">
        <f>+'CTOS FICHA 904664'!P2765</f>
        <v>0</v>
      </c>
    </row>
    <row r="2765" spans="1:8">
      <c r="A2765" t="str">
        <f>'CTOS FICHA 904946'!C2773&amp;'CTOS FICHA 904946'!D2773&amp;'CTOS FICHA 904946'!E2773&amp;'CTOS FICHA 904946'!F2773&amp;'CTOS FICHA 904946'!G2773&amp;'CTOS FICHA 904946'!H2773&amp;'CTOS FICHA 904946'!I2773</f>
        <v/>
      </c>
      <c r="B2765" s="8">
        <f>+'CTOS FICHA 904946'!A2773</f>
        <v>0</v>
      </c>
      <c r="C2765" s="8">
        <f>+'CTOS FICHA 904946'!B2773</f>
        <v>0</v>
      </c>
      <c r="D2765" s="8">
        <f>+'CTOS FICHA 904946'!P2773</f>
        <v>0</v>
      </c>
      <c r="E2765" t="str">
        <f>'CTOS FICHA 904664'!C2766&amp;'CTOS FICHA 904664'!D2766&amp;'CTOS FICHA 904664'!E2766&amp;'CTOS FICHA 904664'!F2766&amp;'CTOS FICHA 904664'!G2766&amp;'CTOS FICHA 904664'!H2766&amp;'CTOS FICHA 904664'!I2766&amp;'CTOS FICHA 904664'!Q2766</f>
        <v/>
      </c>
      <c r="F2765" s="8">
        <f>+'CTOS FICHA 904664'!A2766</f>
        <v>0</v>
      </c>
      <c r="G2765" s="8">
        <f>+'CTOS FICHA 904664'!B2766</f>
        <v>0</v>
      </c>
      <c r="H2765" s="8">
        <f>+'CTOS FICHA 904664'!P2766</f>
        <v>0</v>
      </c>
    </row>
    <row r="2766" spans="1:8">
      <c r="A2766" t="str">
        <f>'CTOS FICHA 904946'!C2774&amp;'CTOS FICHA 904946'!D2774&amp;'CTOS FICHA 904946'!E2774&amp;'CTOS FICHA 904946'!F2774&amp;'CTOS FICHA 904946'!G2774&amp;'CTOS FICHA 904946'!H2774&amp;'CTOS FICHA 904946'!I2774</f>
        <v/>
      </c>
      <c r="B2766" s="8">
        <f>+'CTOS FICHA 904946'!A2774</f>
        <v>0</v>
      </c>
      <c r="C2766" s="8">
        <f>+'CTOS FICHA 904946'!B2774</f>
        <v>0</v>
      </c>
      <c r="D2766" s="8">
        <f>+'CTOS FICHA 904946'!P2774</f>
        <v>0</v>
      </c>
      <c r="E2766" t="str">
        <f>'CTOS FICHA 904664'!C2767&amp;'CTOS FICHA 904664'!D2767&amp;'CTOS FICHA 904664'!E2767&amp;'CTOS FICHA 904664'!F2767&amp;'CTOS FICHA 904664'!G2767&amp;'CTOS FICHA 904664'!H2767&amp;'CTOS FICHA 904664'!I2767&amp;'CTOS FICHA 904664'!Q2767</f>
        <v/>
      </c>
      <c r="F2766" s="8">
        <f>+'CTOS FICHA 904664'!A2767</f>
        <v>0</v>
      </c>
      <c r="G2766" s="8">
        <f>+'CTOS FICHA 904664'!B2767</f>
        <v>0</v>
      </c>
      <c r="H2766" s="8">
        <f>+'CTOS FICHA 904664'!P2767</f>
        <v>0</v>
      </c>
    </row>
    <row r="2767" spans="1:8">
      <c r="A2767" t="str">
        <f>'CTOS FICHA 904946'!C2775&amp;'CTOS FICHA 904946'!D2775&amp;'CTOS FICHA 904946'!E2775&amp;'CTOS FICHA 904946'!F2775&amp;'CTOS FICHA 904946'!G2775&amp;'CTOS FICHA 904946'!H2775&amp;'CTOS FICHA 904946'!I2775</f>
        <v/>
      </c>
      <c r="B2767" s="8">
        <f>+'CTOS FICHA 904946'!A2775</f>
        <v>0</v>
      </c>
      <c r="C2767" s="8">
        <f>+'CTOS FICHA 904946'!B2775</f>
        <v>0</v>
      </c>
      <c r="D2767" s="8">
        <f>+'CTOS FICHA 904946'!P2775</f>
        <v>0</v>
      </c>
      <c r="E2767" t="str">
        <f>'CTOS FICHA 904664'!C2768&amp;'CTOS FICHA 904664'!D2768&amp;'CTOS FICHA 904664'!E2768&amp;'CTOS FICHA 904664'!F2768&amp;'CTOS FICHA 904664'!G2768&amp;'CTOS FICHA 904664'!H2768&amp;'CTOS FICHA 904664'!I2768&amp;'CTOS FICHA 904664'!Q2768</f>
        <v/>
      </c>
      <c r="F2767" s="8">
        <f>+'CTOS FICHA 904664'!A2768</f>
        <v>0</v>
      </c>
      <c r="G2767" s="8">
        <f>+'CTOS FICHA 904664'!B2768</f>
        <v>0</v>
      </c>
      <c r="H2767" s="8">
        <f>+'CTOS FICHA 904664'!P2768</f>
        <v>0</v>
      </c>
    </row>
    <row r="2768" spans="1:8">
      <c r="A2768" t="str">
        <f>'CTOS FICHA 904946'!C2776&amp;'CTOS FICHA 904946'!D2776&amp;'CTOS FICHA 904946'!E2776&amp;'CTOS FICHA 904946'!F2776&amp;'CTOS FICHA 904946'!G2776&amp;'CTOS FICHA 904946'!H2776&amp;'CTOS FICHA 904946'!I2776</f>
        <v/>
      </c>
      <c r="B2768" s="8">
        <f>+'CTOS FICHA 904946'!A2776</f>
        <v>0</v>
      </c>
      <c r="C2768" s="8">
        <f>+'CTOS FICHA 904946'!B2776</f>
        <v>0</v>
      </c>
      <c r="D2768" s="8">
        <f>+'CTOS FICHA 904946'!P2776</f>
        <v>0</v>
      </c>
      <c r="E2768" t="str">
        <f>'CTOS FICHA 904664'!C2769&amp;'CTOS FICHA 904664'!D2769&amp;'CTOS FICHA 904664'!E2769&amp;'CTOS FICHA 904664'!F2769&amp;'CTOS FICHA 904664'!G2769&amp;'CTOS FICHA 904664'!H2769&amp;'CTOS FICHA 904664'!I2769&amp;'CTOS FICHA 904664'!Q2769</f>
        <v/>
      </c>
      <c r="F2768" s="8">
        <f>+'CTOS FICHA 904664'!A2769</f>
        <v>0</v>
      </c>
      <c r="G2768" s="8">
        <f>+'CTOS FICHA 904664'!B2769</f>
        <v>0</v>
      </c>
      <c r="H2768" s="8">
        <f>+'CTOS FICHA 904664'!P2769</f>
        <v>0</v>
      </c>
    </row>
    <row r="2769" spans="1:8">
      <c r="A2769" t="str">
        <f>'CTOS FICHA 904946'!C2777&amp;'CTOS FICHA 904946'!D2777&amp;'CTOS FICHA 904946'!E2777&amp;'CTOS FICHA 904946'!F2777&amp;'CTOS FICHA 904946'!G2777&amp;'CTOS FICHA 904946'!H2777&amp;'CTOS FICHA 904946'!I2777</f>
        <v/>
      </c>
      <c r="B2769" s="8">
        <f>+'CTOS FICHA 904946'!A2777</f>
        <v>0</v>
      </c>
      <c r="C2769" s="8">
        <f>+'CTOS FICHA 904946'!B2777</f>
        <v>0</v>
      </c>
      <c r="D2769" s="8">
        <f>+'CTOS FICHA 904946'!P2777</f>
        <v>0</v>
      </c>
      <c r="E2769" t="str">
        <f>'CTOS FICHA 904664'!C2770&amp;'CTOS FICHA 904664'!D2770&amp;'CTOS FICHA 904664'!E2770&amp;'CTOS FICHA 904664'!F2770&amp;'CTOS FICHA 904664'!G2770&amp;'CTOS FICHA 904664'!H2770&amp;'CTOS FICHA 904664'!I2770&amp;'CTOS FICHA 904664'!Q2770</f>
        <v/>
      </c>
      <c r="F2769" s="8">
        <f>+'CTOS FICHA 904664'!A2770</f>
        <v>0</v>
      </c>
      <c r="G2769" s="8">
        <f>+'CTOS FICHA 904664'!B2770</f>
        <v>0</v>
      </c>
      <c r="H2769" s="8">
        <f>+'CTOS FICHA 904664'!P2770</f>
        <v>0</v>
      </c>
    </row>
    <row r="2770" spans="1:8">
      <c r="A2770" t="str">
        <f>'CTOS FICHA 904946'!C2778&amp;'CTOS FICHA 904946'!D2778&amp;'CTOS FICHA 904946'!E2778&amp;'CTOS FICHA 904946'!F2778&amp;'CTOS FICHA 904946'!G2778&amp;'CTOS FICHA 904946'!H2778&amp;'CTOS FICHA 904946'!I2778</f>
        <v/>
      </c>
      <c r="B2770" s="8">
        <f>+'CTOS FICHA 904946'!A2778</f>
        <v>0</v>
      </c>
      <c r="C2770" s="8">
        <f>+'CTOS FICHA 904946'!B2778</f>
        <v>0</v>
      </c>
      <c r="D2770" s="8">
        <f>+'CTOS FICHA 904946'!P2778</f>
        <v>0</v>
      </c>
      <c r="E2770" t="str">
        <f>'CTOS FICHA 904664'!C2771&amp;'CTOS FICHA 904664'!D2771&amp;'CTOS FICHA 904664'!E2771&amp;'CTOS FICHA 904664'!F2771&amp;'CTOS FICHA 904664'!G2771&amp;'CTOS FICHA 904664'!H2771&amp;'CTOS FICHA 904664'!I2771&amp;'CTOS FICHA 904664'!Q2771</f>
        <v/>
      </c>
      <c r="F2770" s="8">
        <f>+'CTOS FICHA 904664'!A2771</f>
        <v>0</v>
      </c>
      <c r="G2770" s="8">
        <f>+'CTOS FICHA 904664'!B2771</f>
        <v>0</v>
      </c>
      <c r="H2770" s="8">
        <f>+'CTOS FICHA 904664'!P2771</f>
        <v>0</v>
      </c>
    </row>
    <row r="2771" spans="1:8">
      <c r="A2771" t="str">
        <f>'CTOS FICHA 904946'!C2779&amp;'CTOS FICHA 904946'!D2779&amp;'CTOS FICHA 904946'!E2779&amp;'CTOS FICHA 904946'!F2779&amp;'CTOS FICHA 904946'!G2779&amp;'CTOS FICHA 904946'!H2779&amp;'CTOS FICHA 904946'!I2779</f>
        <v/>
      </c>
      <c r="B2771" s="8">
        <f>+'CTOS FICHA 904946'!A2779</f>
        <v>0</v>
      </c>
      <c r="C2771" s="8">
        <f>+'CTOS FICHA 904946'!B2779</f>
        <v>0</v>
      </c>
      <c r="D2771" s="8">
        <f>+'CTOS FICHA 904946'!P2779</f>
        <v>0</v>
      </c>
      <c r="E2771" t="str">
        <f>'CTOS FICHA 904664'!C2772&amp;'CTOS FICHA 904664'!D2772&amp;'CTOS FICHA 904664'!E2772&amp;'CTOS FICHA 904664'!F2772&amp;'CTOS FICHA 904664'!G2772&amp;'CTOS FICHA 904664'!H2772&amp;'CTOS FICHA 904664'!I2772&amp;'CTOS FICHA 904664'!Q2772</f>
        <v/>
      </c>
      <c r="F2771" s="8">
        <f>+'CTOS FICHA 904664'!A2772</f>
        <v>0</v>
      </c>
      <c r="G2771" s="8">
        <f>+'CTOS FICHA 904664'!B2772</f>
        <v>0</v>
      </c>
      <c r="H2771" s="8">
        <f>+'CTOS FICHA 904664'!P2772</f>
        <v>0</v>
      </c>
    </row>
    <row r="2772" spans="1:8">
      <c r="A2772" t="str">
        <f>'CTOS FICHA 904946'!C2780&amp;'CTOS FICHA 904946'!D2780&amp;'CTOS FICHA 904946'!E2780&amp;'CTOS FICHA 904946'!F2780&amp;'CTOS FICHA 904946'!G2780&amp;'CTOS FICHA 904946'!H2780&amp;'CTOS FICHA 904946'!I2780</f>
        <v/>
      </c>
      <c r="B2772" s="8">
        <f>+'CTOS FICHA 904946'!A2780</f>
        <v>0</v>
      </c>
      <c r="C2772" s="8">
        <f>+'CTOS FICHA 904946'!B2780</f>
        <v>0</v>
      </c>
      <c r="D2772" s="8">
        <f>+'CTOS FICHA 904946'!P2780</f>
        <v>0</v>
      </c>
      <c r="E2772" t="str">
        <f>'CTOS FICHA 904664'!C2773&amp;'CTOS FICHA 904664'!D2773&amp;'CTOS FICHA 904664'!E2773&amp;'CTOS FICHA 904664'!F2773&amp;'CTOS FICHA 904664'!G2773&amp;'CTOS FICHA 904664'!H2773&amp;'CTOS FICHA 904664'!I2773&amp;'CTOS FICHA 904664'!Q2773</f>
        <v/>
      </c>
      <c r="F2772" s="8">
        <f>+'CTOS FICHA 904664'!A2773</f>
        <v>0</v>
      </c>
      <c r="G2772" s="8">
        <f>+'CTOS FICHA 904664'!B2773</f>
        <v>0</v>
      </c>
      <c r="H2772" s="8">
        <f>+'CTOS FICHA 904664'!P2773</f>
        <v>0</v>
      </c>
    </row>
    <row r="2773" spans="1:8">
      <c r="A2773" t="str">
        <f>'CTOS FICHA 904946'!C2781&amp;'CTOS FICHA 904946'!D2781&amp;'CTOS FICHA 904946'!E2781&amp;'CTOS FICHA 904946'!F2781&amp;'CTOS FICHA 904946'!G2781&amp;'CTOS FICHA 904946'!H2781&amp;'CTOS FICHA 904946'!I2781</f>
        <v/>
      </c>
      <c r="B2773" s="8">
        <f>+'CTOS FICHA 904946'!A2781</f>
        <v>0</v>
      </c>
      <c r="C2773" s="8">
        <f>+'CTOS FICHA 904946'!B2781</f>
        <v>0</v>
      </c>
      <c r="D2773" s="8">
        <f>+'CTOS FICHA 904946'!P2781</f>
        <v>0</v>
      </c>
      <c r="E2773" t="str">
        <f>'CTOS FICHA 904664'!C2774&amp;'CTOS FICHA 904664'!D2774&amp;'CTOS FICHA 904664'!E2774&amp;'CTOS FICHA 904664'!F2774&amp;'CTOS FICHA 904664'!G2774&amp;'CTOS FICHA 904664'!H2774&amp;'CTOS FICHA 904664'!I2774&amp;'CTOS FICHA 904664'!Q2774</f>
        <v/>
      </c>
      <c r="F2773" s="8">
        <f>+'CTOS FICHA 904664'!A2774</f>
        <v>0</v>
      </c>
      <c r="G2773" s="8">
        <f>+'CTOS FICHA 904664'!B2774</f>
        <v>0</v>
      </c>
      <c r="H2773" s="8">
        <f>+'CTOS FICHA 904664'!P2774</f>
        <v>0</v>
      </c>
    </row>
    <row r="2774" spans="1:8">
      <c r="A2774" t="str">
        <f>'CTOS FICHA 904946'!C2782&amp;'CTOS FICHA 904946'!D2782&amp;'CTOS FICHA 904946'!E2782&amp;'CTOS FICHA 904946'!F2782&amp;'CTOS FICHA 904946'!G2782&amp;'CTOS FICHA 904946'!H2782&amp;'CTOS FICHA 904946'!I2782</f>
        <v/>
      </c>
      <c r="B2774" s="8">
        <f>+'CTOS FICHA 904946'!A2782</f>
        <v>0</v>
      </c>
      <c r="C2774" s="8">
        <f>+'CTOS FICHA 904946'!B2782</f>
        <v>0</v>
      </c>
      <c r="D2774" s="8">
        <f>+'CTOS FICHA 904946'!P2782</f>
        <v>0</v>
      </c>
      <c r="E2774" t="str">
        <f>'CTOS FICHA 904664'!C2775&amp;'CTOS FICHA 904664'!D2775&amp;'CTOS FICHA 904664'!E2775&amp;'CTOS FICHA 904664'!F2775&amp;'CTOS FICHA 904664'!G2775&amp;'CTOS FICHA 904664'!H2775&amp;'CTOS FICHA 904664'!I2775&amp;'CTOS FICHA 904664'!Q2775</f>
        <v/>
      </c>
      <c r="F2774" s="8">
        <f>+'CTOS FICHA 904664'!A2775</f>
        <v>0</v>
      </c>
      <c r="G2774" s="8">
        <f>+'CTOS FICHA 904664'!B2775</f>
        <v>0</v>
      </c>
      <c r="H2774" s="8">
        <f>+'CTOS FICHA 904664'!P2775</f>
        <v>0</v>
      </c>
    </row>
    <row r="2775" spans="1:8">
      <c r="A2775" t="str">
        <f>'CTOS FICHA 904946'!C2783&amp;'CTOS FICHA 904946'!D2783&amp;'CTOS FICHA 904946'!E2783&amp;'CTOS FICHA 904946'!F2783&amp;'CTOS FICHA 904946'!G2783&amp;'CTOS FICHA 904946'!H2783&amp;'CTOS FICHA 904946'!I2783</f>
        <v/>
      </c>
      <c r="B2775" s="8">
        <f>+'CTOS FICHA 904946'!A2783</f>
        <v>0</v>
      </c>
      <c r="C2775" s="8">
        <f>+'CTOS FICHA 904946'!B2783</f>
        <v>0</v>
      </c>
      <c r="D2775" s="8">
        <f>+'CTOS FICHA 904946'!P2783</f>
        <v>0</v>
      </c>
      <c r="E2775" t="str">
        <f>'CTOS FICHA 904664'!C2776&amp;'CTOS FICHA 904664'!D2776&amp;'CTOS FICHA 904664'!E2776&amp;'CTOS FICHA 904664'!F2776&amp;'CTOS FICHA 904664'!G2776&amp;'CTOS FICHA 904664'!H2776&amp;'CTOS FICHA 904664'!I2776&amp;'CTOS FICHA 904664'!Q2776</f>
        <v/>
      </c>
      <c r="F2775" s="8">
        <f>+'CTOS FICHA 904664'!A2776</f>
        <v>0</v>
      </c>
      <c r="G2775" s="8">
        <f>+'CTOS FICHA 904664'!B2776</f>
        <v>0</v>
      </c>
      <c r="H2775" s="8">
        <f>+'CTOS FICHA 904664'!P2776</f>
        <v>0</v>
      </c>
    </row>
    <row r="2776" spans="1:8">
      <c r="A2776" t="str">
        <f>'CTOS FICHA 904946'!C2784&amp;'CTOS FICHA 904946'!D2784&amp;'CTOS FICHA 904946'!E2784&amp;'CTOS FICHA 904946'!F2784&amp;'CTOS FICHA 904946'!G2784&amp;'CTOS FICHA 904946'!H2784&amp;'CTOS FICHA 904946'!I2784</f>
        <v/>
      </c>
      <c r="B2776" s="8">
        <f>+'CTOS FICHA 904946'!A2784</f>
        <v>0</v>
      </c>
      <c r="C2776" s="8">
        <f>+'CTOS FICHA 904946'!B2784</f>
        <v>0</v>
      </c>
      <c r="D2776" s="8">
        <f>+'CTOS FICHA 904946'!P2784</f>
        <v>0</v>
      </c>
      <c r="E2776" t="str">
        <f>'CTOS FICHA 904664'!C2777&amp;'CTOS FICHA 904664'!D2777&amp;'CTOS FICHA 904664'!E2777&amp;'CTOS FICHA 904664'!F2777&amp;'CTOS FICHA 904664'!G2777&amp;'CTOS FICHA 904664'!H2777&amp;'CTOS FICHA 904664'!I2777&amp;'CTOS FICHA 904664'!Q2777</f>
        <v/>
      </c>
      <c r="F2776" s="8">
        <f>+'CTOS FICHA 904664'!A2777</f>
        <v>0</v>
      </c>
      <c r="G2776" s="8">
        <f>+'CTOS FICHA 904664'!B2777</f>
        <v>0</v>
      </c>
      <c r="H2776" s="8">
        <f>+'CTOS FICHA 904664'!P2777</f>
        <v>0</v>
      </c>
    </row>
    <row r="2777" spans="1:8">
      <c r="A2777" t="str">
        <f>'CTOS FICHA 904946'!C2785&amp;'CTOS FICHA 904946'!D2785&amp;'CTOS FICHA 904946'!E2785&amp;'CTOS FICHA 904946'!F2785&amp;'CTOS FICHA 904946'!G2785&amp;'CTOS FICHA 904946'!H2785&amp;'CTOS FICHA 904946'!I2785</f>
        <v/>
      </c>
      <c r="B2777" s="8">
        <f>+'CTOS FICHA 904946'!A2785</f>
        <v>0</v>
      </c>
      <c r="C2777" s="8">
        <f>+'CTOS FICHA 904946'!B2785</f>
        <v>0</v>
      </c>
      <c r="D2777" s="8">
        <f>+'CTOS FICHA 904946'!P2785</f>
        <v>0</v>
      </c>
      <c r="E2777" t="str">
        <f>'CTOS FICHA 904664'!C2778&amp;'CTOS FICHA 904664'!D2778&amp;'CTOS FICHA 904664'!E2778&amp;'CTOS FICHA 904664'!F2778&amp;'CTOS FICHA 904664'!G2778&amp;'CTOS FICHA 904664'!H2778&amp;'CTOS FICHA 904664'!I2778&amp;'CTOS FICHA 904664'!Q2778</f>
        <v/>
      </c>
      <c r="F2777" s="8">
        <f>+'CTOS FICHA 904664'!A2778</f>
        <v>0</v>
      </c>
      <c r="G2777" s="8">
        <f>+'CTOS FICHA 904664'!B2778</f>
        <v>0</v>
      </c>
      <c r="H2777" s="8">
        <f>+'CTOS FICHA 904664'!P2778</f>
        <v>0</v>
      </c>
    </row>
    <row r="2778" spans="1:8">
      <c r="A2778" t="str">
        <f>'CTOS FICHA 904946'!C2786&amp;'CTOS FICHA 904946'!D2786&amp;'CTOS FICHA 904946'!E2786&amp;'CTOS FICHA 904946'!F2786&amp;'CTOS FICHA 904946'!G2786&amp;'CTOS FICHA 904946'!H2786&amp;'CTOS FICHA 904946'!I2786</f>
        <v/>
      </c>
      <c r="B2778" s="8">
        <f>+'CTOS FICHA 904946'!A2786</f>
        <v>0</v>
      </c>
      <c r="C2778" s="8">
        <f>+'CTOS FICHA 904946'!B2786</f>
        <v>0</v>
      </c>
      <c r="D2778" s="8">
        <f>+'CTOS FICHA 904946'!P2786</f>
        <v>0</v>
      </c>
      <c r="E2778" t="str">
        <f>'CTOS FICHA 904664'!C2779&amp;'CTOS FICHA 904664'!D2779&amp;'CTOS FICHA 904664'!E2779&amp;'CTOS FICHA 904664'!F2779&amp;'CTOS FICHA 904664'!G2779&amp;'CTOS FICHA 904664'!H2779&amp;'CTOS FICHA 904664'!I2779&amp;'CTOS FICHA 904664'!Q2779</f>
        <v/>
      </c>
      <c r="F2778" s="8">
        <f>+'CTOS FICHA 904664'!A2779</f>
        <v>0</v>
      </c>
      <c r="G2778" s="8">
        <f>+'CTOS FICHA 904664'!B2779</f>
        <v>0</v>
      </c>
      <c r="H2778" s="8">
        <f>+'CTOS FICHA 904664'!P2779</f>
        <v>0</v>
      </c>
    </row>
    <row r="2779" spans="1:8">
      <c r="A2779" t="str">
        <f>'CTOS FICHA 904946'!C2787&amp;'CTOS FICHA 904946'!D2787&amp;'CTOS FICHA 904946'!E2787&amp;'CTOS FICHA 904946'!F2787&amp;'CTOS FICHA 904946'!G2787&amp;'CTOS FICHA 904946'!H2787&amp;'CTOS FICHA 904946'!I2787</f>
        <v/>
      </c>
      <c r="B2779" s="8">
        <f>+'CTOS FICHA 904946'!A2787</f>
        <v>0</v>
      </c>
      <c r="C2779" s="8">
        <f>+'CTOS FICHA 904946'!B2787</f>
        <v>0</v>
      </c>
      <c r="D2779" s="8">
        <f>+'CTOS FICHA 904946'!P2787</f>
        <v>0</v>
      </c>
      <c r="E2779" t="str">
        <f>'CTOS FICHA 904664'!C2780&amp;'CTOS FICHA 904664'!D2780&amp;'CTOS FICHA 904664'!E2780&amp;'CTOS FICHA 904664'!F2780&amp;'CTOS FICHA 904664'!G2780&amp;'CTOS FICHA 904664'!H2780&amp;'CTOS FICHA 904664'!I2780&amp;'CTOS FICHA 904664'!Q2780</f>
        <v/>
      </c>
      <c r="F2779" s="8">
        <f>+'CTOS FICHA 904664'!A2780</f>
        <v>0</v>
      </c>
      <c r="G2779" s="8">
        <f>+'CTOS FICHA 904664'!B2780</f>
        <v>0</v>
      </c>
      <c r="H2779" s="8">
        <f>+'CTOS FICHA 904664'!P2780</f>
        <v>0</v>
      </c>
    </row>
    <row r="2780" spans="1:8">
      <c r="A2780" t="str">
        <f>'CTOS FICHA 904946'!C2788&amp;'CTOS FICHA 904946'!D2788&amp;'CTOS FICHA 904946'!E2788&amp;'CTOS FICHA 904946'!F2788&amp;'CTOS FICHA 904946'!G2788&amp;'CTOS FICHA 904946'!H2788&amp;'CTOS FICHA 904946'!I2788</f>
        <v/>
      </c>
      <c r="B2780" s="8">
        <f>+'CTOS FICHA 904946'!A2788</f>
        <v>0</v>
      </c>
      <c r="C2780" s="8">
        <f>+'CTOS FICHA 904946'!B2788</f>
        <v>0</v>
      </c>
      <c r="D2780" s="8">
        <f>+'CTOS FICHA 904946'!P2788</f>
        <v>0</v>
      </c>
      <c r="E2780" t="str">
        <f>'CTOS FICHA 904664'!C2781&amp;'CTOS FICHA 904664'!D2781&amp;'CTOS FICHA 904664'!E2781&amp;'CTOS FICHA 904664'!F2781&amp;'CTOS FICHA 904664'!G2781&amp;'CTOS FICHA 904664'!H2781&amp;'CTOS FICHA 904664'!I2781&amp;'CTOS FICHA 904664'!Q2781</f>
        <v/>
      </c>
      <c r="F2780" s="8">
        <f>+'CTOS FICHA 904664'!A2781</f>
        <v>0</v>
      </c>
      <c r="G2780" s="8">
        <f>+'CTOS FICHA 904664'!B2781</f>
        <v>0</v>
      </c>
      <c r="H2780" s="8">
        <f>+'CTOS FICHA 904664'!P2781</f>
        <v>0</v>
      </c>
    </row>
    <row r="2781" spans="1:8">
      <c r="A2781" t="str">
        <f>'CTOS FICHA 904946'!C2789&amp;'CTOS FICHA 904946'!D2789&amp;'CTOS FICHA 904946'!E2789&amp;'CTOS FICHA 904946'!F2789&amp;'CTOS FICHA 904946'!G2789&amp;'CTOS FICHA 904946'!H2789&amp;'CTOS FICHA 904946'!I2789</f>
        <v/>
      </c>
      <c r="B2781" s="8">
        <f>+'CTOS FICHA 904946'!A2789</f>
        <v>0</v>
      </c>
      <c r="C2781" s="8">
        <f>+'CTOS FICHA 904946'!B2789</f>
        <v>0</v>
      </c>
      <c r="D2781" s="8">
        <f>+'CTOS FICHA 904946'!P2789</f>
        <v>0</v>
      </c>
      <c r="E2781" t="str">
        <f>'CTOS FICHA 904664'!C2782&amp;'CTOS FICHA 904664'!D2782&amp;'CTOS FICHA 904664'!E2782&amp;'CTOS FICHA 904664'!F2782&amp;'CTOS FICHA 904664'!G2782&amp;'CTOS FICHA 904664'!H2782&amp;'CTOS FICHA 904664'!I2782&amp;'CTOS FICHA 904664'!Q2782</f>
        <v/>
      </c>
      <c r="F2781" s="8">
        <f>+'CTOS FICHA 904664'!A2782</f>
        <v>0</v>
      </c>
      <c r="G2781" s="8">
        <f>+'CTOS FICHA 904664'!B2782</f>
        <v>0</v>
      </c>
      <c r="H2781" s="8">
        <f>+'CTOS FICHA 904664'!P2782</f>
        <v>0</v>
      </c>
    </row>
    <row r="2782" spans="1:8">
      <c r="A2782" t="str">
        <f>'CTOS FICHA 904946'!C2790&amp;'CTOS FICHA 904946'!D2790&amp;'CTOS FICHA 904946'!E2790&amp;'CTOS FICHA 904946'!F2790&amp;'CTOS FICHA 904946'!G2790&amp;'CTOS FICHA 904946'!H2790&amp;'CTOS FICHA 904946'!I2790</f>
        <v/>
      </c>
      <c r="B2782" s="8">
        <f>+'CTOS FICHA 904946'!A2790</f>
        <v>0</v>
      </c>
      <c r="C2782" s="8">
        <f>+'CTOS FICHA 904946'!B2790</f>
        <v>0</v>
      </c>
      <c r="D2782" s="8">
        <f>+'CTOS FICHA 904946'!P2790</f>
        <v>0</v>
      </c>
      <c r="E2782" t="str">
        <f>'CTOS FICHA 904664'!C2783&amp;'CTOS FICHA 904664'!D2783&amp;'CTOS FICHA 904664'!E2783&amp;'CTOS FICHA 904664'!F2783&amp;'CTOS FICHA 904664'!G2783&amp;'CTOS FICHA 904664'!H2783&amp;'CTOS FICHA 904664'!I2783&amp;'CTOS FICHA 904664'!Q2783</f>
        <v/>
      </c>
      <c r="F2782" s="8">
        <f>+'CTOS FICHA 904664'!A2783</f>
        <v>0</v>
      </c>
      <c r="G2782" s="8">
        <f>+'CTOS FICHA 904664'!B2783</f>
        <v>0</v>
      </c>
      <c r="H2782" s="8">
        <f>+'CTOS FICHA 904664'!P2783</f>
        <v>0</v>
      </c>
    </row>
    <row r="2783" spans="1:8">
      <c r="A2783" t="str">
        <f>'CTOS FICHA 904946'!C2791&amp;'CTOS FICHA 904946'!D2791&amp;'CTOS FICHA 904946'!E2791&amp;'CTOS FICHA 904946'!F2791&amp;'CTOS FICHA 904946'!G2791&amp;'CTOS FICHA 904946'!H2791&amp;'CTOS FICHA 904946'!I2791</f>
        <v/>
      </c>
      <c r="B2783" s="8">
        <f>+'CTOS FICHA 904946'!A2791</f>
        <v>0</v>
      </c>
      <c r="C2783" s="8">
        <f>+'CTOS FICHA 904946'!B2791</f>
        <v>0</v>
      </c>
      <c r="D2783" s="8">
        <f>+'CTOS FICHA 904946'!P2791</f>
        <v>0</v>
      </c>
      <c r="E2783" t="str">
        <f>'CTOS FICHA 904664'!C2784&amp;'CTOS FICHA 904664'!D2784&amp;'CTOS FICHA 904664'!E2784&amp;'CTOS FICHA 904664'!F2784&amp;'CTOS FICHA 904664'!G2784&amp;'CTOS FICHA 904664'!H2784&amp;'CTOS FICHA 904664'!I2784&amp;'CTOS FICHA 904664'!Q2784</f>
        <v/>
      </c>
      <c r="F2783" s="8">
        <f>+'CTOS FICHA 904664'!A2784</f>
        <v>0</v>
      </c>
      <c r="G2783" s="8">
        <f>+'CTOS FICHA 904664'!B2784</f>
        <v>0</v>
      </c>
      <c r="H2783" s="8">
        <f>+'CTOS FICHA 904664'!P2784</f>
        <v>0</v>
      </c>
    </row>
    <row r="2784" spans="1:8">
      <c r="A2784" t="str">
        <f>'CTOS FICHA 904946'!C2792&amp;'CTOS FICHA 904946'!D2792&amp;'CTOS FICHA 904946'!E2792&amp;'CTOS FICHA 904946'!F2792&amp;'CTOS FICHA 904946'!G2792&amp;'CTOS FICHA 904946'!H2792&amp;'CTOS FICHA 904946'!I2792</f>
        <v/>
      </c>
      <c r="B2784" s="8">
        <f>+'CTOS FICHA 904946'!A2792</f>
        <v>0</v>
      </c>
      <c r="C2784" s="8">
        <f>+'CTOS FICHA 904946'!B2792</f>
        <v>0</v>
      </c>
      <c r="D2784" s="8">
        <f>+'CTOS FICHA 904946'!P2792</f>
        <v>0</v>
      </c>
      <c r="E2784" t="str">
        <f>'CTOS FICHA 904664'!C2785&amp;'CTOS FICHA 904664'!D2785&amp;'CTOS FICHA 904664'!E2785&amp;'CTOS FICHA 904664'!F2785&amp;'CTOS FICHA 904664'!G2785&amp;'CTOS FICHA 904664'!H2785&amp;'CTOS FICHA 904664'!I2785&amp;'CTOS FICHA 904664'!Q2785</f>
        <v/>
      </c>
      <c r="F2784" s="8">
        <f>+'CTOS FICHA 904664'!A2785</f>
        <v>0</v>
      </c>
      <c r="G2784" s="8">
        <f>+'CTOS FICHA 904664'!B2785</f>
        <v>0</v>
      </c>
      <c r="H2784" s="8">
        <f>+'CTOS FICHA 904664'!P2785</f>
        <v>0</v>
      </c>
    </row>
    <row r="2785" spans="1:8">
      <c r="A2785" t="str">
        <f>'CTOS FICHA 904946'!C2793&amp;'CTOS FICHA 904946'!D2793&amp;'CTOS FICHA 904946'!E2793&amp;'CTOS FICHA 904946'!F2793&amp;'CTOS FICHA 904946'!G2793&amp;'CTOS FICHA 904946'!H2793&amp;'CTOS FICHA 904946'!I2793</f>
        <v/>
      </c>
      <c r="B2785" s="8">
        <f>+'CTOS FICHA 904946'!A2793</f>
        <v>0</v>
      </c>
      <c r="C2785" s="8">
        <f>+'CTOS FICHA 904946'!B2793</f>
        <v>0</v>
      </c>
      <c r="D2785" s="8">
        <f>+'CTOS FICHA 904946'!P2793</f>
        <v>0</v>
      </c>
      <c r="E2785" t="str">
        <f>'CTOS FICHA 904664'!C2786&amp;'CTOS FICHA 904664'!D2786&amp;'CTOS FICHA 904664'!E2786&amp;'CTOS FICHA 904664'!F2786&amp;'CTOS FICHA 904664'!G2786&amp;'CTOS FICHA 904664'!H2786&amp;'CTOS FICHA 904664'!I2786&amp;'CTOS FICHA 904664'!Q2786</f>
        <v/>
      </c>
      <c r="F2785" s="8">
        <f>+'CTOS FICHA 904664'!A2786</f>
        <v>0</v>
      </c>
      <c r="G2785" s="8">
        <f>+'CTOS FICHA 904664'!B2786</f>
        <v>0</v>
      </c>
      <c r="H2785" s="8">
        <f>+'CTOS FICHA 904664'!P2786</f>
        <v>0</v>
      </c>
    </row>
    <row r="2786" spans="1:8">
      <c r="A2786" t="str">
        <f>'CTOS FICHA 904946'!C2794&amp;'CTOS FICHA 904946'!D2794&amp;'CTOS FICHA 904946'!E2794&amp;'CTOS FICHA 904946'!F2794&amp;'CTOS FICHA 904946'!G2794&amp;'CTOS FICHA 904946'!H2794&amp;'CTOS FICHA 904946'!I2794</f>
        <v/>
      </c>
      <c r="B2786" s="8">
        <f>+'CTOS FICHA 904946'!A2794</f>
        <v>0</v>
      </c>
      <c r="C2786" s="8">
        <f>+'CTOS FICHA 904946'!B2794</f>
        <v>0</v>
      </c>
      <c r="D2786" s="8">
        <f>+'CTOS FICHA 904946'!P2794</f>
        <v>0</v>
      </c>
      <c r="E2786" t="str">
        <f>'CTOS FICHA 904664'!C2787&amp;'CTOS FICHA 904664'!D2787&amp;'CTOS FICHA 904664'!E2787&amp;'CTOS FICHA 904664'!F2787&amp;'CTOS FICHA 904664'!G2787&amp;'CTOS FICHA 904664'!H2787&amp;'CTOS FICHA 904664'!I2787&amp;'CTOS FICHA 904664'!Q2787</f>
        <v/>
      </c>
      <c r="F2786" s="8">
        <f>+'CTOS FICHA 904664'!A2787</f>
        <v>0</v>
      </c>
      <c r="G2786" s="8">
        <f>+'CTOS FICHA 904664'!B2787</f>
        <v>0</v>
      </c>
      <c r="H2786" s="8">
        <f>+'CTOS FICHA 904664'!P2787</f>
        <v>0</v>
      </c>
    </row>
    <row r="2787" spans="1:8">
      <c r="A2787" t="str">
        <f>'CTOS FICHA 904946'!C2795&amp;'CTOS FICHA 904946'!D2795&amp;'CTOS FICHA 904946'!E2795&amp;'CTOS FICHA 904946'!F2795&amp;'CTOS FICHA 904946'!G2795&amp;'CTOS FICHA 904946'!H2795&amp;'CTOS FICHA 904946'!I2795</f>
        <v/>
      </c>
      <c r="B2787" s="8">
        <f>+'CTOS FICHA 904946'!A2795</f>
        <v>0</v>
      </c>
      <c r="C2787" s="8">
        <f>+'CTOS FICHA 904946'!B2795</f>
        <v>0</v>
      </c>
      <c r="D2787" s="8">
        <f>+'CTOS FICHA 904946'!P2795</f>
        <v>0</v>
      </c>
      <c r="E2787" t="str">
        <f>'CTOS FICHA 904664'!C2788&amp;'CTOS FICHA 904664'!D2788&amp;'CTOS FICHA 904664'!E2788&amp;'CTOS FICHA 904664'!F2788&amp;'CTOS FICHA 904664'!G2788&amp;'CTOS FICHA 904664'!H2788&amp;'CTOS FICHA 904664'!I2788&amp;'CTOS FICHA 904664'!Q2788</f>
        <v/>
      </c>
      <c r="F2787" s="8">
        <f>+'CTOS FICHA 904664'!A2788</f>
        <v>0</v>
      </c>
      <c r="G2787" s="8">
        <f>+'CTOS FICHA 904664'!B2788</f>
        <v>0</v>
      </c>
      <c r="H2787" s="8">
        <f>+'CTOS FICHA 904664'!P2788</f>
        <v>0</v>
      </c>
    </row>
    <row r="2788" spans="1:8">
      <c r="A2788" t="str">
        <f>'CTOS FICHA 904946'!C2796&amp;'CTOS FICHA 904946'!D2796&amp;'CTOS FICHA 904946'!E2796&amp;'CTOS FICHA 904946'!F2796&amp;'CTOS FICHA 904946'!G2796&amp;'CTOS FICHA 904946'!H2796&amp;'CTOS FICHA 904946'!I2796</f>
        <v/>
      </c>
      <c r="B2788" s="8">
        <f>+'CTOS FICHA 904946'!A2796</f>
        <v>0</v>
      </c>
      <c r="C2788" s="8">
        <f>+'CTOS FICHA 904946'!B2796</f>
        <v>0</v>
      </c>
      <c r="D2788" s="8">
        <f>+'CTOS FICHA 904946'!P2796</f>
        <v>0</v>
      </c>
      <c r="E2788" t="str">
        <f>'CTOS FICHA 904664'!C2789&amp;'CTOS FICHA 904664'!D2789&amp;'CTOS FICHA 904664'!E2789&amp;'CTOS FICHA 904664'!F2789&amp;'CTOS FICHA 904664'!G2789&amp;'CTOS FICHA 904664'!H2789&amp;'CTOS FICHA 904664'!I2789&amp;'CTOS FICHA 904664'!Q2789</f>
        <v/>
      </c>
      <c r="F2788" s="8">
        <f>+'CTOS FICHA 904664'!A2789</f>
        <v>0</v>
      </c>
      <c r="G2788" s="8">
        <f>+'CTOS FICHA 904664'!B2789</f>
        <v>0</v>
      </c>
      <c r="H2788" s="8">
        <f>+'CTOS FICHA 904664'!P2789</f>
        <v>0</v>
      </c>
    </row>
    <row r="2789" spans="1:8">
      <c r="A2789" t="str">
        <f>'CTOS FICHA 904946'!C2797&amp;'CTOS FICHA 904946'!D2797&amp;'CTOS FICHA 904946'!E2797&amp;'CTOS FICHA 904946'!F2797&amp;'CTOS FICHA 904946'!G2797&amp;'CTOS FICHA 904946'!H2797&amp;'CTOS FICHA 904946'!I2797</f>
        <v/>
      </c>
      <c r="B2789" s="8">
        <f>+'CTOS FICHA 904946'!A2797</f>
        <v>0</v>
      </c>
      <c r="C2789" s="8">
        <f>+'CTOS FICHA 904946'!B2797</f>
        <v>0</v>
      </c>
      <c r="D2789" s="8">
        <f>+'CTOS FICHA 904946'!P2797</f>
        <v>0</v>
      </c>
      <c r="E2789" t="str">
        <f>'CTOS FICHA 904664'!C2790&amp;'CTOS FICHA 904664'!D2790&amp;'CTOS FICHA 904664'!E2790&amp;'CTOS FICHA 904664'!F2790&amp;'CTOS FICHA 904664'!G2790&amp;'CTOS FICHA 904664'!H2790&amp;'CTOS FICHA 904664'!I2790&amp;'CTOS FICHA 904664'!Q2790</f>
        <v/>
      </c>
      <c r="F2789" s="8">
        <f>+'CTOS FICHA 904664'!A2790</f>
        <v>0</v>
      </c>
      <c r="G2789" s="8">
        <f>+'CTOS FICHA 904664'!B2790</f>
        <v>0</v>
      </c>
      <c r="H2789" s="8">
        <f>+'CTOS FICHA 904664'!P2790</f>
        <v>0</v>
      </c>
    </row>
    <row r="2790" spans="1:8">
      <c r="A2790" t="str">
        <f>'CTOS FICHA 904946'!C2798&amp;'CTOS FICHA 904946'!D2798&amp;'CTOS FICHA 904946'!E2798&amp;'CTOS FICHA 904946'!F2798&amp;'CTOS FICHA 904946'!G2798&amp;'CTOS FICHA 904946'!H2798&amp;'CTOS FICHA 904946'!I2798</f>
        <v/>
      </c>
      <c r="B2790" s="8">
        <f>+'CTOS FICHA 904946'!A2798</f>
        <v>0</v>
      </c>
      <c r="C2790" s="8">
        <f>+'CTOS FICHA 904946'!B2798</f>
        <v>0</v>
      </c>
      <c r="D2790" s="8">
        <f>+'CTOS FICHA 904946'!P2798</f>
        <v>0</v>
      </c>
      <c r="E2790" t="str">
        <f>'CTOS FICHA 904664'!C2791&amp;'CTOS FICHA 904664'!D2791&amp;'CTOS FICHA 904664'!E2791&amp;'CTOS FICHA 904664'!F2791&amp;'CTOS FICHA 904664'!G2791&amp;'CTOS FICHA 904664'!H2791&amp;'CTOS FICHA 904664'!I2791&amp;'CTOS FICHA 904664'!Q2791</f>
        <v/>
      </c>
      <c r="F2790" s="8">
        <f>+'CTOS FICHA 904664'!A2791</f>
        <v>0</v>
      </c>
      <c r="G2790" s="8">
        <f>+'CTOS FICHA 904664'!B2791</f>
        <v>0</v>
      </c>
      <c r="H2790" s="8">
        <f>+'CTOS FICHA 904664'!P2791</f>
        <v>0</v>
      </c>
    </row>
    <row r="2791" spans="1:8">
      <c r="A2791" t="str">
        <f>'CTOS FICHA 904946'!C2799&amp;'CTOS FICHA 904946'!D2799&amp;'CTOS FICHA 904946'!E2799&amp;'CTOS FICHA 904946'!F2799&amp;'CTOS FICHA 904946'!G2799&amp;'CTOS FICHA 904946'!H2799&amp;'CTOS FICHA 904946'!I2799</f>
        <v/>
      </c>
      <c r="B2791" s="8">
        <f>+'CTOS FICHA 904946'!A2799</f>
        <v>0</v>
      </c>
      <c r="C2791" s="8">
        <f>+'CTOS FICHA 904946'!B2799</f>
        <v>0</v>
      </c>
      <c r="D2791" s="8">
        <f>+'CTOS FICHA 904946'!P2799</f>
        <v>0</v>
      </c>
      <c r="E2791" t="str">
        <f>'CTOS FICHA 904664'!C2792&amp;'CTOS FICHA 904664'!D2792&amp;'CTOS FICHA 904664'!E2792&amp;'CTOS FICHA 904664'!F2792&amp;'CTOS FICHA 904664'!G2792&amp;'CTOS FICHA 904664'!H2792&amp;'CTOS FICHA 904664'!I2792&amp;'CTOS FICHA 904664'!Q2792</f>
        <v/>
      </c>
      <c r="F2791" s="8">
        <f>+'CTOS FICHA 904664'!A2792</f>
        <v>0</v>
      </c>
      <c r="G2791" s="8">
        <f>+'CTOS FICHA 904664'!B2792</f>
        <v>0</v>
      </c>
      <c r="H2791" s="8">
        <f>+'CTOS FICHA 904664'!P2792</f>
        <v>0</v>
      </c>
    </row>
    <row r="2792" spans="1:8">
      <c r="A2792" t="str">
        <f>'CTOS FICHA 904946'!C2800&amp;'CTOS FICHA 904946'!D2800&amp;'CTOS FICHA 904946'!E2800&amp;'CTOS FICHA 904946'!F2800&amp;'CTOS FICHA 904946'!G2800&amp;'CTOS FICHA 904946'!H2800&amp;'CTOS FICHA 904946'!I2800</f>
        <v/>
      </c>
      <c r="B2792" s="8">
        <f>+'CTOS FICHA 904946'!A2800</f>
        <v>0</v>
      </c>
      <c r="C2792" s="8">
        <f>+'CTOS FICHA 904946'!B2800</f>
        <v>0</v>
      </c>
      <c r="D2792" s="8">
        <f>+'CTOS FICHA 904946'!P2800</f>
        <v>0</v>
      </c>
      <c r="E2792" t="str">
        <f>'CTOS FICHA 904664'!C2793&amp;'CTOS FICHA 904664'!D2793&amp;'CTOS FICHA 904664'!E2793&amp;'CTOS FICHA 904664'!F2793&amp;'CTOS FICHA 904664'!G2793&amp;'CTOS FICHA 904664'!H2793&amp;'CTOS FICHA 904664'!I2793&amp;'CTOS FICHA 904664'!Q2793</f>
        <v/>
      </c>
      <c r="F2792" s="8">
        <f>+'CTOS FICHA 904664'!A2793</f>
        <v>0</v>
      </c>
      <c r="G2792" s="8">
        <f>+'CTOS FICHA 904664'!B2793</f>
        <v>0</v>
      </c>
      <c r="H2792" s="8">
        <f>+'CTOS FICHA 904664'!P2793</f>
        <v>0</v>
      </c>
    </row>
    <row r="2793" spans="1:8">
      <c r="A2793" t="str">
        <f>'CTOS FICHA 904946'!C2801&amp;'CTOS FICHA 904946'!D2801&amp;'CTOS FICHA 904946'!E2801&amp;'CTOS FICHA 904946'!F2801&amp;'CTOS FICHA 904946'!G2801&amp;'CTOS FICHA 904946'!H2801&amp;'CTOS FICHA 904946'!I2801</f>
        <v/>
      </c>
      <c r="B2793" s="8">
        <f>+'CTOS FICHA 904946'!A2801</f>
        <v>0</v>
      </c>
      <c r="C2793" s="8">
        <f>+'CTOS FICHA 904946'!B2801</f>
        <v>0</v>
      </c>
      <c r="D2793" s="8">
        <f>+'CTOS FICHA 904946'!P2801</f>
        <v>0</v>
      </c>
      <c r="E2793" t="str">
        <f>'CTOS FICHA 904664'!C2794&amp;'CTOS FICHA 904664'!D2794&amp;'CTOS FICHA 904664'!E2794&amp;'CTOS FICHA 904664'!F2794&amp;'CTOS FICHA 904664'!G2794&amp;'CTOS FICHA 904664'!H2794&amp;'CTOS FICHA 904664'!I2794&amp;'CTOS FICHA 904664'!Q2794</f>
        <v/>
      </c>
      <c r="F2793" s="8">
        <f>+'CTOS FICHA 904664'!A2794</f>
        <v>0</v>
      </c>
      <c r="G2793" s="8">
        <f>+'CTOS FICHA 904664'!B2794</f>
        <v>0</v>
      </c>
      <c r="H2793" s="8">
        <f>+'CTOS FICHA 904664'!P2794</f>
        <v>0</v>
      </c>
    </row>
    <row r="2794" spans="1:8">
      <c r="A2794" t="str">
        <f>'CTOS FICHA 904946'!C2802&amp;'CTOS FICHA 904946'!D2802&amp;'CTOS FICHA 904946'!E2802&amp;'CTOS FICHA 904946'!F2802&amp;'CTOS FICHA 904946'!G2802&amp;'CTOS FICHA 904946'!H2802&amp;'CTOS FICHA 904946'!I2802</f>
        <v/>
      </c>
      <c r="B2794" s="8">
        <f>+'CTOS FICHA 904946'!A2802</f>
        <v>0</v>
      </c>
      <c r="C2794" s="8">
        <f>+'CTOS FICHA 904946'!B2802</f>
        <v>0</v>
      </c>
      <c r="D2794" s="8">
        <f>+'CTOS FICHA 904946'!P2802</f>
        <v>0</v>
      </c>
      <c r="E2794" t="str">
        <f>'CTOS FICHA 904664'!C2795&amp;'CTOS FICHA 904664'!D2795&amp;'CTOS FICHA 904664'!E2795&amp;'CTOS FICHA 904664'!F2795&amp;'CTOS FICHA 904664'!G2795&amp;'CTOS FICHA 904664'!H2795&amp;'CTOS FICHA 904664'!I2795&amp;'CTOS FICHA 904664'!Q2795</f>
        <v/>
      </c>
      <c r="F2794" s="8">
        <f>+'CTOS FICHA 904664'!A2795</f>
        <v>0</v>
      </c>
      <c r="G2794" s="8">
        <f>+'CTOS FICHA 904664'!B2795</f>
        <v>0</v>
      </c>
      <c r="H2794" s="8">
        <f>+'CTOS FICHA 904664'!P2795</f>
        <v>0</v>
      </c>
    </row>
    <row r="2795" spans="1:8">
      <c r="A2795" t="str">
        <f>'CTOS FICHA 904946'!C2803&amp;'CTOS FICHA 904946'!D2803&amp;'CTOS FICHA 904946'!E2803&amp;'CTOS FICHA 904946'!F2803&amp;'CTOS FICHA 904946'!G2803&amp;'CTOS FICHA 904946'!H2803&amp;'CTOS FICHA 904946'!I2803</f>
        <v/>
      </c>
      <c r="B2795" s="8">
        <f>+'CTOS FICHA 904946'!A2803</f>
        <v>0</v>
      </c>
      <c r="C2795" s="8">
        <f>+'CTOS FICHA 904946'!B2803</f>
        <v>0</v>
      </c>
      <c r="D2795" s="8">
        <f>+'CTOS FICHA 904946'!P2803</f>
        <v>0</v>
      </c>
      <c r="E2795" t="str">
        <f>'CTOS FICHA 904664'!C2796&amp;'CTOS FICHA 904664'!D2796&amp;'CTOS FICHA 904664'!E2796&amp;'CTOS FICHA 904664'!F2796&amp;'CTOS FICHA 904664'!G2796&amp;'CTOS FICHA 904664'!H2796&amp;'CTOS FICHA 904664'!I2796&amp;'CTOS FICHA 904664'!Q2796</f>
        <v/>
      </c>
      <c r="F2795" s="8">
        <f>+'CTOS FICHA 904664'!A2796</f>
        <v>0</v>
      </c>
      <c r="G2795" s="8">
        <f>+'CTOS FICHA 904664'!B2796</f>
        <v>0</v>
      </c>
      <c r="H2795" s="8">
        <f>+'CTOS FICHA 904664'!P2796</f>
        <v>0</v>
      </c>
    </row>
    <row r="2796" spans="1:8">
      <c r="A2796" t="str">
        <f>'CTOS FICHA 904946'!C2804&amp;'CTOS FICHA 904946'!D2804&amp;'CTOS FICHA 904946'!E2804&amp;'CTOS FICHA 904946'!F2804&amp;'CTOS FICHA 904946'!G2804&amp;'CTOS FICHA 904946'!H2804&amp;'CTOS FICHA 904946'!I2804</f>
        <v/>
      </c>
      <c r="B2796" s="8">
        <f>+'CTOS FICHA 904946'!A2804</f>
        <v>0</v>
      </c>
      <c r="C2796" s="8">
        <f>+'CTOS FICHA 904946'!B2804</f>
        <v>0</v>
      </c>
      <c r="D2796" s="8">
        <f>+'CTOS FICHA 904946'!P2804</f>
        <v>0</v>
      </c>
      <c r="E2796" t="str">
        <f>'CTOS FICHA 904664'!C2797&amp;'CTOS FICHA 904664'!D2797&amp;'CTOS FICHA 904664'!E2797&amp;'CTOS FICHA 904664'!F2797&amp;'CTOS FICHA 904664'!G2797&amp;'CTOS FICHA 904664'!H2797&amp;'CTOS FICHA 904664'!I2797&amp;'CTOS FICHA 904664'!Q2797</f>
        <v/>
      </c>
      <c r="F2796" s="8">
        <f>+'CTOS FICHA 904664'!A2797</f>
        <v>0</v>
      </c>
      <c r="G2796" s="8">
        <f>+'CTOS FICHA 904664'!B2797</f>
        <v>0</v>
      </c>
      <c r="H2796" s="8">
        <f>+'CTOS FICHA 904664'!P2797</f>
        <v>0</v>
      </c>
    </row>
    <row r="2797" spans="1:8">
      <c r="A2797" t="str">
        <f>'CTOS FICHA 904946'!C2805&amp;'CTOS FICHA 904946'!D2805&amp;'CTOS FICHA 904946'!E2805&amp;'CTOS FICHA 904946'!F2805&amp;'CTOS FICHA 904946'!G2805&amp;'CTOS FICHA 904946'!H2805&amp;'CTOS FICHA 904946'!I2805</f>
        <v/>
      </c>
      <c r="B2797" s="8">
        <f>+'CTOS FICHA 904946'!A2805</f>
        <v>0</v>
      </c>
      <c r="C2797" s="8">
        <f>+'CTOS FICHA 904946'!B2805</f>
        <v>0</v>
      </c>
      <c r="D2797" s="8">
        <f>+'CTOS FICHA 904946'!P2805</f>
        <v>0</v>
      </c>
      <c r="E2797" t="str">
        <f>'CTOS FICHA 904664'!C2798&amp;'CTOS FICHA 904664'!D2798&amp;'CTOS FICHA 904664'!E2798&amp;'CTOS FICHA 904664'!F2798&amp;'CTOS FICHA 904664'!G2798&amp;'CTOS FICHA 904664'!H2798&amp;'CTOS FICHA 904664'!I2798&amp;'CTOS FICHA 904664'!Q2798</f>
        <v/>
      </c>
      <c r="F2797" s="8">
        <f>+'CTOS FICHA 904664'!A2798</f>
        <v>0</v>
      </c>
      <c r="G2797" s="8">
        <f>+'CTOS FICHA 904664'!B2798</f>
        <v>0</v>
      </c>
      <c r="H2797" s="8">
        <f>+'CTOS FICHA 904664'!P2798</f>
        <v>0</v>
      </c>
    </row>
    <row r="2798" spans="1:8">
      <c r="A2798" t="str">
        <f>'CTOS FICHA 904946'!C2806&amp;'CTOS FICHA 904946'!D2806&amp;'CTOS FICHA 904946'!E2806&amp;'CTOS FICHA 904946'!F2806&amp;'CTOS FICHA 904946'!G2806&amp;'CTOS FICHA 904946'!H2806&amp;'CTOS FICHA 904946'!I2806</f>
        <v/>
      </c>
      <c r="B2798" s="8">
        <f>+'CTOS FICHA 904946'!A2806</f>
        <v>0</v>
      </c>
      <c r="C2798" s="8">
        <f>+'CTOS FICHA 904946'!B2806</f>
        <v>0</v>
      </c>
      <c r="D2798" s="8">
        <f>+'CTOS FICHA 904946'!P2806</f>
        <v>0</v>
      </c>
      <c r="E2798" t="str">
        <f>'CTOS FICHA 904664'!C2799&amp;'CTOS FICHA 904664'!D2799&amp;'CTOS FICHA 904664'!E2799&amp;'CTOS FICHA 904664'!F2799&amp;'CTOS FICHA 904664'!G2799&amp;'CTOS FICHA 904664'!H2799&amp;'CTOS FICHA 904664'!I2799&amp;'CTOS FICHA 904664'!Q2799</f>
        <v/>
      </c>
      <c r="F2798" s="8">
        <f>+'CTOS FICHA 904664'!A2799</f>
        <v>0</v>
      </c>
      <c r="G2798" s="8">
        <f>+'CTOS FICHA 904664'!B2799</f>
        <v>0</v>
      </c>
      <c r="H2798" s="8">
        <f>+'CTOS FICHA 904664'!P2799</f>
        <v>0</v>
      </c>
    </row>
    <row r="2799" spans="1:8">
      <c r="A2799" t="str">
        <f>'CTOS FICHA 904946'!C2807&amp;'CTOS FICHA 904946'!D2807&amp;'CTOS FICHA 904946'!E2807&amp;'CTOS FICHA 904946'!F2807&amp;'CTOS FICHA 904946'!G2807&amp;'CTOS FICHA 904946'!H2807&amp;'CTOS FICHA 904946'!I2807</f>
        <v/>
      </c>
      <c r="B2799" s="8">
        <f>+'CTOS FICHA 904946'!A2807</f>
        <v>0</v>
      </c>
      <c r="C2799" s="8">
        <f>+'CTOS FICHA 904946'!B2807</f>
        <v>0</v>
      </c>
      <c r="D2799" s="8">
        <f>+'CTOS FICHA 904946'!P2807</f>
        <v>0</v>
      </c>
      <c r="E2799" t="str">
        <f>'CTOS FICHA 904664'!C2800&amp;'CTOS FICHA 904664'!D2800&amp;'CTOS FICHA 904664'!E2800&amp;'CTOS FICHA 904664'!F2800&amp;'CTOS FICHA 904664'!G2800&amp;'CTOS FICHA 904664'!H2800&amp;'CTOS FICHA 904664'!I2800&amp;'CTOS FICHA 904664'!Q2800</f>
        <v/>
      </c>
      <c r="F2799" s="8">
        <f>+'CTOS FICHA 904664'!A2800</f>
        <v>0</v>
      </c>
      <c r="G2799" s="8">
        <f>+'CTOS FICHA 904664'!B2800</f>
        <v>0</v>
      </c>
      <c r="H2799" s="8">
        <f>+'CTOS FICHA 904664'!P2800</f>
        <v>0</v>
      </c>
    </row>
    <row r="2800" spans="1:8">
      <c r="A2800" t="str">
        <f>'CTOS FICHA 904946'!C2808&amp;'CTOS FICHA 904946'!D2808&amp;'CTOS FICHA 904946'!E2808&amp;'CTOS FICHA 904946'!F2808&amp;'CTOS FICHA 904946'!G2808&amp;'CTOS FICHA 904946'!H2808&amp;'CTOS FICHA 904946'!I2808</f>
        <v/>
      </c>
      <c r="B2800" s="8">
        <f>+'CTOS FICHA 904946'!A2808</f>
        <v>0</v>
      </c>
      <c r="C2800" s="8">
        <f>+'CTOS FICHA 904946'!B2808</f>
        <v>0</v>
      </c>
      <c r="D2800" s="8">
        <f>+'CTOS FICHA 904946'!P2808</f>
        <v>0</v>
      </c>
      <c r="E2800" t="str">
        <f>'CTOS FICHA 904664'!C2801&amp;'CTOS FICHA 904664'!D2801&amp;'CTOS FICHA 904664'!E2801&amp;'CTOS FICHA 904664'!F2801&amp;'CTOS FICHA 904664'!G2801&amp;'CTOS FICHA 904664'!H2801&amp;'CTOS FICHA 904664'!I2801&amp;'CTOS FICHA 904664'!Q2801</f>
        <v/>
      </c>
      <c r="F2800" s="8">
        <f>+'CTOS FICHA 904664'!A2801</f>
        <v>0</v>
      </c>
      <c r="G2800" s="8">
        <f>+'CTOS FICHA 904664'!B2801</f>
        <v>0</v>
      </c>
      <c r="H2800" s="8">
        <f>+'CTOS FICHA 904664'!P2801</f>
        <v>0</v>
      </c>
    </row>
    <row r="2801" spans="1:8">
      <c r="A2801" t="str">
        <f>'CTOS FICHA 904946'!C2809&amp;'CTOS FICHA 904946'!D2809&amp;'CTOS FICHA 904946'!E2809&amp;'CTOS FICHA 904946'!F2809&amp;'CTOS FICHA 904946'!G2809&amp;'CTOS FICHA 904946'!H2809&amp;'CTOS FICHA 904946'!I2809</f>
        <v/>
      </c>
      <c r="B2801" s="8">
        <f>+'CTOS FICHA 904946'!A2809</f>
        <v>0</v>
      </c>
      <c r="C2801" s="8">
        <f>+'CTOS FICHA 904946'!B2809</f>
        <v>0</v>
      </c>
      <c r="D2801" s="8">
        <f>+'CTOS FICHA 904946'!P2809</f>
        <v>0</v>
      </c>
      <c r="E2801" t="str">
        <f>'CTOS FICHA 904664'!C2802&amp;'CTOS FICHA 904664'!D2802&amp;'CTOS FICHA 904664'!E2802&amp;'CTOS FICHA 904664'!F2802&amp;'CTOS FICHA 904664'!G2802&amp;'CTOS FICHA 904664'!H2802&amp;'CTOS FICHA 904664'!I2802&amp;'CTOS FICHA 904664'!Q2802</f>
        <v/>
      </c>
      <c r="F2801" s="8">
        <f>+'CTOS FICHA 904664'!A2802</f>
        <v>0</v>
      </c>
      <c r="G2801" s="8">
        <f>+'CTOS FICHA 904664'!B2802</f>
        <v>0</v>
      </c>
      <c r="H2801" s="8">
        <f>+'CTOS FICHA 904664'!P2802</f>
        <v>0</v>
      </c>
    </row>
    <row r="2802" spans="1:8">
      <c r="A2802" t="str">
        <f>'CTOS FICHA 904946'!C2810&amp;'CTOS FICHA 904946'!D2810&amp;'CTOS FICHA 904946'!E2810&amp;'CTOS FICHA 904946'!F2810&amp;'CTOS FICHA 904946'!G2810&amp;'CTOS FICHA 904946'!H2810&amp;'CTOS FICHA 904946'!I2810</f>
        <v/>
      </c>
      <c r="B2802" s="8">
        <f>+'CTOS FICHA 904946'!A2810</f>
        <v>0</v>
      </c>
      <c r="C2802" s="8">
        <f>+'CTOS FICHA 904946'!B2810</f>
        <v>0</v>
      </c>
      <c r="D2802" s="8">
        <f>+'CTOS FICHA 904946'!P2810</f>
        <v>0</v>
      </c>
      <c r="E2802" t="str">
        <f>'CTOS FICHA 904664'!C2803&amp;'CTOS FICHA 904664'!D2803&amp;'CTOS FICHA 904664'!E2803&amp;'CTOS FICHA 904664'!F2803&amp;'CTOS FICHA 904664'!G2803&amp;'CTOS FICHA 904664'!H2803&amp;'CTOS FICHA 904664'!I2803&amp;'CTOS FICHA 904664'!Q2803</f>
        <v/>
      </c>
      <c r="F2802" s="8">
        <f>+'CTOS FICHA 904664'!A2803</f>
        <v>0</v>
      </c>
      <c r="G2802" s="8">
        <f>+'CTOS FICHA 904664'!B2803</f>
        <v>0</v>
      </c>
      <c r="H2802" s="8">
        <f>+'CTOS FICHA 904664'!P2803</f>
        <v>0</v>
      </c>
    </row>
    <row r="2803" spans="1:8">
      <c r="A2803" t="str">
        <f>'CTOS FICHA 904946'!C2811&amp;'CTOS FICHA 904946'!D2811&amp;'CTOS FICHA 904946'!E2811&amp;'CTOS FICHA 904946'!F2811&amp;'CTOS FICHA 904946'!G2811&amp;'CTOS FICHA 904946'!H2811&amp;'CTOS FICHA 904946'!I2811</f>
        <v/>
      </c>
      <c r="B2803" s="8">
        <f>+'CTOS FICHA 904946'!A2811</f>
        <v>0</v>
      </c>
      <c r="C2803" s="8">
        <f>+'CTOS FICHA 904946'!B2811</f>
        <v>0</v>
      </c>
      <c r="D2803" s="8">
        <f>+'CTOS FICHA 904946'!P2811</f>
        <v>0</v>
      </c>
      <c r="E2803" t="str">
        <f>'CTOS FICHA 904664'!C2804&amp;'CTOS FICHA 904664'!D2804&amp;'CTOS FICHA 904664'!E2804&amp;'CTOS FICHA 904664'!F2804&amp;'CTOS FICHA 904664'!G2804&amp;'CTOS FICHA 904664'!H2804&amp;'CTOS FICHA 904664'!I2804&amp;'CTOS FICHA 904664'!Q2804</f>
        <v/>
      </c>
      <c r="F2803" s="8">
        <f>+'CTOS FICHA 904664'!A2804</f>
        <v>0</v>
      </c>
      <c r="G2803" s="8">
        <f>+'CTOS FICHA 904664'!B2804</f>
        <v>0</v>
      </c>
      <c r="H2803" s="8">
        <f>+'CTOS FICHA 904664'!P2804</f>
        <v>0</v>
      </c>
    </row>
    <row r="2804" spans="1:8">
      <c r="A2804" t="str">
        <f>'CTOS FICHA 904946'!C2812&amp;'CTOS FICHA 904946'!D2812&amp;'CTOS FICHA 904946'!E2812&amp;'CTOS FICHA 904946'!F2812&amp;'CTOS FICHA 904946'!G2812&amp;'CTOS FICHA 904946'!H2812&amp;'CTOS FICHA 904946'!I2812</f>
        <v/>
      </c>
      <c r="B2804" s="8">
        <f>+'CTOS FICHA 904946'!A2812</f>
        <v>0</v>
      </c>
      <c r="C2804" s="8">
        <f>+'CTOS FICHA 904946'!B2812</f>
        <v>0</v>
      </c>
      <c r="D2804" s="8">
        <f>+'CTOS FICHA 904946'!P2812</f>
        <v>0</v>
      </c>
      <c r="E2804" t="str">
        <f>'CTOS FICHA 904664'!C2805&amp;'CTOS FICHA 904664'!D2805&amp;'CTOS FICHA 904664'!E2805&amp;'CTOS FICHA 904664'!F2805&amp;'CTOS FICHA 904664'!G2805&amp;'CTOS FICHA 904664'!H2805&amp;'CTOS FICHA 904664'!I2805&amp;'CTOS FICHA 904664'!Q2805</f>
        <v/>
      </c>
      <c r="F2804" s="8">
        <f>+'CTOS FICHA 904664'!A2805</f>
        <v>0</v>
      </c>
      <c r="G2804" s="8">
        <f>+'CTOS FICHA 904664'!B2805</f>
        <v>0</v>
      </c>
      <c r="H2804" s="8">
        <f>+'CTOS FICHA 904664'!P2805</f>
        <v>0</v>
      </c>
    </row>
    <row r="2805" spans="1:8">
      <c r="A2805" t="str">
        <f>'CTOS FICHA 904946'!C2813&amp;'CTOS FICHA 904946'!D2813&amp;'CTOS FICHA 904946'!E2813&amp;'CTOS FICHA 904946'!F2813&amp;'CTOS FICHA 904946'!G2813&amp;'CTOS FICHA 904946'!H2813&amp;'CTOS FICHA 904946'!I2813</f>
        <v/>
      </c>
      <c r="B2805" s="8">
        <f>+'CTOS FICHA 904946'!A2813</f>
        <v>0</v>
      </c>
      <c r="C2805" s="8">
        <f>+'CTOS FICHA 904946'!B2813</f>
        <v>0</v>
      </c>
      <c r="D2805" s="8">
        <f>+'CTOS FICHA 904946'!P2813</f>
        <v>0</v>
      </c>
      <c r="E2805" t="str">
        <f>'CTOS FICHA 904664'!C2806&amp;'CTOS FICHA 904664'!D2806&amp;'CTOS FICHA 904664'!E2806&amp;'CTOS FICHA 904664'!F2806&amp;'CTOS FICHA 904664'!G2806&amp;'CTOS FICHA 904664'!H2806&amp;'CTOS FICHA 904664'!I2806&amp;'CTOS FICHA 904664'!Q2806</f>
        <v/>
      </c>
      <c r="F2805" s="8">
        <f>+'CTOS FICHA 904664'!A2806</f>
        <v>0</v>
      </c>
      <c r="G2805" s="8">
        <f>+'CTOS FICHA 904664'!B2806</f>
        <v>0</v>
      </c>
      <c r="H2805" s="8">
        <f>+'CTOS FICHA 904664'!P2806</f>
        <v>0</v>
      </c>
    </row>
    <row r="2806" spans="1:8">
      <c r="A2806" t="str">
        <f>'CTOS FICHA 904946'!C2814&amp;'CTOS FICHA 904946'!D2814&amp;'CTOS FICHA 904946'!E2814&amp;'CTOS FICHA 904946'!F2814&amp;'CTOS FICHA 904946'!G2814&amp;'CTOS FICHA 904946'!H2814&amp;'CTOS FICHA 904946'!I2814</f>
        <v/>
      </c>
      <c r="B2806" s="8">
        <f>+'CTOS FICHA 904946'!A2814</f>
        <v>0</v>
      </c>
      <c r="C2806" s="8">
        <f>+'CTOS FICHA 904946'!B2814</f>
        <v>0</v>
      </c>
      <c r="D2806" s="8">
        <f>+'CTOS FICHA 904946'!P2814</f>
        <v>0</v>
      </c>
      <c r="E2806" t="str">
        <f>'CTOS FICHA 904664'!C2807&amp;'CTOS FICHA 904664'!D2807&amp;'CTOS FICHA 904664'!E2807&amp;'CTOS FICHA 904664'!F2807&amp;'CTOS FICHA 904664'!G2807&amp;'CTOS FICHA 904664'!H2807&amp;'CTOS FICHA 904664'!I2807&amp;'CTOS FICHA 904664'!Q2807</f>
        <v/>
      </c>
      <c r="F2806" s="8">
        <f>+'CTOS FICHA 904664'!A2807</f>
        <v>0</v>
      </c>
      <c r="G2806" s="8">
        <f>+'CTOS FICHA 904664'!B2807</f>
        <v>0</v>
      </c>
      <c r="H2806" s="8">
        <f>+'CTOS FICHA 904664'!P2807</f>
        <v>0</v>
      </c>
    </row>
    <row r="2807" spans="1:8">
      <c r="A2807" t="str">
        <f>'CTOS FICHA 904946'!C2815&amp;'CTOS FICHA 904946'!D2815&amp;'CTOS FICHA 904946'!E2815&amp;'CTOS FICHA 904946'!F2815&amp;'CTOS FICHA 904946'!G2815&amp;'CTOS FICHA 904946'!H2815&amp;'CTOS FICHA 904946'!I2815</f>
        <v/>
      </c>
      <c r="B2807" s="8">
        <f>+'CTOS FICHA 904946'!A2815</f>
        <v>0</v>
      </c>
      <c r="C2807" s="8">
        <f>+'CTOS FICHA 904946'!B2815</f>
        <v>0</v>
      </c>
      <c r="D2807" s="8">
        <f>+'CTOS FICHA 904946'!P2815</f>
        <v>0</v>
      </c>
      <c r="E2807" t="str">
        <f>'CTOS FICHA 904664'!C2808&amp;'CTOS FICHA 904664'!D2808&amp;'CTOS FICHA 904664'!E2808&amp;'CTOS FICHA 904664'!F2808&amp;'CTOS FICHA 904664'!G2808&amp;'CTOS FICHA 904664'!H2808&amp;'CTOS FICHA 904664'!I2808&amp;'CTOS FICHA 904664'!Q2808</f>
        <v/>
      </c>
      <c r="F2807" s="8">
        <f>+'CTOS FICHA 904664'!A2808</f>
        <v>0</v>
      </c>
      <c r="G2807" s="8">
        <f>+'CTOS FICHA 904664'!B2808</f>
        <v>0</v>
      </c>
      <c r="H2807" s="8">
        <f>+'CTOS FICHA 904664'!P2808</f>
        <v>0</v>
      </c>
    </row>
    <row r="2808" spans="1:8">
      <c r="A2808" t="str">
        <f>'CTOS FICHA 904946'!C2816&amp;'CTOS FICHA 904946'!D2816&amp;'CTOS FICHA 904946'!E2816&amp;'CTOS FICHA 904946'!F2816&amp;'CTOS FICHA 904946'!G2816&amp;'CTOS FICHA 904946'!H2816&amp;'CTOS FICHA 904946'!I2816</f>
        <v/>
      </c>
      <c r="B2808" s="8">
        <f>+'CTOS FICHA 904946'!A2816</f>
        <v>0</v>
      </c>
      <c r="C2808" s="8">
        <f>+'CTOS FICHA 904946'!B2816</f>
        <v>0</v>
      </c>
      <c r="D2808" s="8">
        <f>+'CTOS FICHA 904946'!P2816</f>
        <v>0</v>
      </c>
      <c r="E2808" t="str">
        <f>'CTOS FICHA 904664'!C2809&amp;'CTOS FICHA 904664'!D2809&amp;'CTOS FICHA 904664'!E2809&amp;'CTOS FICHA 904664'!F2809&amp;'CTOS FICHA 904664'!G2809&amp;'CTOS FICHA 904664'!H2809&amp;'CTOS FICHA 904664'!I2809&amp;'CTOS FICHA 904664'!Q2809</f>
        <v/>
      </c>
      <c r="F2808" s="8">
        <f>+'CTOS FICHA 904664'!A2809</f>
        <v>0</v>
      </c>
      <c r="G2808" s="8">
        <f>+'CTOS FICHA 904664'!B2809</f>
        <v>0</v>
      </c>
      <c r="H2808" s="8">
        <f>+'CTOS FICHA 904664'!P2809</f>
        <v>0</v>
      </c>
    </row>
    <row r="2809" spans="1:8">
      <c r="A2809" t="str">
        <f>'CTOS FICHA 904946'!C2817&amp;'CTOS FICHA 904946'!D2817&amp;'CTOS FICHA 904946'!E2817&amp;'CTOS FICHA 904946'!F2817&amp;'CTOS FICHA 904946'!G2817&amp;'CTOS FICHA 904946'!H2817&amp;'CTOS FICHA 904946'!I2817</f>
        <v/>
      </c>
      <c r="B2809" s="8">
        <f>+'CTOS FICHA 904946'!A2817</f>
        <v>0</v>
      </c>
      <c r="C2809" s="8">
        <f>+'CTOS FICHA 904946'!B2817</f>
        <v>0</v>
      </c>
      <c r="D2809" s="8">
        <f>+'CTOS FICHA 904946'!P2817</f>
        <v>0</v>
      </c>
      <c r="E2809" t="str">
        <f>'CTOS FICHA 904664'!C2810&amp;'CTOS FICHA 904664'!D2810&amp;'CTOS FICHA 904664'!E2810&amp;'CTOS FICHA 904664'!F2810&amp;'CTOS FICHA 904664'!G2810&amp;'CTOS FICHA 904664'!H2810&amp;'CTOS FICHA 904664'!I2810&amp;'CTOS FICHA 904664'!Q2810</f>
        <v/>
      </c>
      <c r="F2809" s="8">
        <f>+'CTOS FICHA 904664'!A2810</f>
        <v>0</v>
      </c>
      <c r="G2809" s="8">
        <f>+'CTOS FICHA 904664'!B2810</f>
        <v>0</v>
      </c>
      <c r="H2809" s="8">
        <f>+'CTOS FICHA 904664'!P2810</f>
        <v>0</v>
      </c>
    </row>
    <row r="2810" spans="1:8">
      <c r="A2810" t="str">
        <f>'CTOS FICHA 904946'!C2818&amp;'CTOS FICHA 904946'!D2818&amp;'CTOS FICHA 904946'!E2818&amp;'CTOS FICHA 904946'!F2818&amp;'CTOS FICHA 904946'!G2818&amp;'CTOS FICHA 904946'!H2818&amp;'CTOS FICHA 904946'!I2818</f>
        <v/>
      </c>
      <c r="B2810" s="8">
        <f>+'CTOS FICHA 904946'!A2818</f>
        <v>0</v>
      </c>
      <c r="C2810" s="8">
        <f>+'CTOS FICHA 904946'!B2818</f>
        <v>0</v>
      </c>
      <c r="D2810" s="8">
        <f>+'CTOS FICHA 904946'!P2818</f>
        <v>0</v>
      </c>
      <c r="E2810" t="str">
        <f>'CTOS FICHA 904664'!C2811&amp;'CTOS FICHA 904664'!D2811&amp;'CTOS FICHA 904664'!E2811&amp;'CTOS FICHA 904664'!F2811&amp;'CTOS FICHA 904664'!G2811&amp;'CTOS FICHA 904664'!H2811&amp;'CTOS FICHA 904664'!I2811&amp;'CTOS FICHA 904664'!Q2811</f>
        <v/>
      </c>
      <c r="F2810" s="8">
        <f>+'CTOS FICHA 904664'!A2811</f>
        <v>0</v>
      </c>
      <c r="G2810" s="8">
        <f>+'CTOS FICHA 904664'!B2811</f>
        <v>0</v>
      </c>
      <c r="H2810" s="8">
        <f>+'CTOS FICHA 904664'!P2811</f>
        <v>0</v>
      </c>
    </row>
    <row r="2811" spans="1:8">
      <c r="A2811" t="str">
        <f>'CTOS FICHA 904946'!C2819&amp;'CTOS FICHA 904946'!D2819&amp;'CTOS FICHA 904946'!E2819&amp;'CTOS FICHA 904946'!F2819&amp;'CTOS FICHA 904946'!G2819&amp;'CTOS FICHA 904946'!H2819&amp;'CTOS FICHA 904946'!I2819</f>
        <v/>
      </c>
      <c r="B2811" s="8">
        <f>+'CTOS FICHA 904946'!A2819</f>
        <v>0</v>
      </c>
      <c r="C2811" s="8">
        <f>+'CTOS FICHA 904946'!B2819</f>
        <v>0</v>
      </c>
      <c r="D2811" s="8">
        <f>+'CTOS FICHA 904946'!P2819</f>
        <v>0</v>
      </c>
      <c r="E2811" t="str">
        <f>'CTOS FICHA 904664'!C2812&amp;'CTOS FICHA 904664'!D2812&amp;'CTOS FICHA 904664'!E2812&amp;'CTOS FICHA 904664'!F2812&amp;'CTOS FICHA 904664'!G2812&amp;'CTOS FICHA 904664'!H2812&amp;'CTOS FICHA 904664'!I2812&amp;'CTOS FICHA 904664'!Q2812</f>
        <v/>
      </c>
      <c r="F2811" s="8">
        <f>+'CTOS FICHA 904664'!A2812</f>
        <v>0</v>
      </c>
      <c r="G2811" s="8">
        <f>+'CTOS FICHA 904664'!B2812</f>
        <v>0</v>
      </c>
      <c r="H2811" s="8">
        <f>+'CTOS FICHA 904664'!P2812</f>
        <v>0</v>
      </c>
    </row>
    <row r="2812" spans="1:8">
      <c r="A2812" t="str">
        <f>'CTOS FICHA 904946'!C2820&amp;'CTOS FICHA 904946'!D2820&amp;'CTOS FICHA 904946'!E2820&amp;'CTOS FICHA 904946'!F2820&amp;'CTOS FICHA 904946'!G2820&amp;'CTOS FICHA 904946'!H2820&amp;'CTOS FICHA 904946'!I2820</f>
        <v/>
      </c>
      <c r="B2812" s="8">
        <f>+'CTOS FICHA 904946'!A2820</f>
        <v>0</v>
      </c>
      <c r="C2812" s="8">
        <f>+'CTOS FICHA 904946'!B2820</f>
        <v>0</v>
      </c>
      <c r="D2812" s="8">
        <f>+'CTOS FICHA 904946'!P2820</f>
        <v>0</v>
      </c>
      <c r="E2812" t="str">
        <f>'CTOS FICHA 904664'!C2813&amp;'CTOS FICHA 904664'!D2813&amp;'CTOS FICHA 904664'!E2813&amp;'CTOS FICHA 904664'!F2813&amp;'CTOS FICHA 904664'!G2813&amp;'CTOS FICHA 904664'!H2813&amp;'CTOS FICHA 904664'!I2813&amp;'CTOS FICHA 904664'!Q2813</f>
        <v/>
      </c>
      <c r="F2812" s="8">
        <f>+'CTOS FICHA 904664'!A2813</f>
        <v>0</v>
      </c>
      <c r="G2812" s="8">
        <f>+'CTOS FICHA 904664'!B2813</f>
        <v>0</v>
      </c>
      <c r="H2812" s="8">
        <f>+'CTOS FICHA 904664'!P2813</f>
        <v>0</v>
      </c>
    </row>
    <row r="2813" spans="1:8">
      <c r="A2813" t="str">
        <f>'CTOS FICHA 904946'!C2821&amp;'CTOS FICHA 904946'!D2821&amp;'CTOS FICHA 904946'!E2821&amp;'CTOS FICHA 904946'!F2821&amp;'CTOS FICHA 904946'!G2821&amp;'CTOS FICHA 904946'!H2821&amp;'CTOS FICHA 904946'!I2821</f>
        <v/>
      </c>
      <c r="B2813" s="8">
        <f>+'CTOS FICHA 904946'!A2821</f>
        <v>0</v>
      </c>
      <c r="C2813" s="8">
        <f>+'CTOS FICHA 904946'!B2821</f>
        <v>0</v>
      </c>
      <c r="D2813" s="8">
        <f>+'CTOS FICHA 904946'!P2821</f>
        <v>0</v>
      </c>
      <c r="E2813" t="str">
        <f>'CTOS FICHA 904664'!C2814&amp;'CTOS FICHA 904664'!D2814&amp;'CTOS FICHA 904664'!E2814&amp;'CTOS FICHA 904664'!F2814&amp;'CTOS FICHA 904664'!G2814&amp;'CTOS FICHA 904664'!H2814&amp;'CTOS FICHA 904664'!I2814&amp;'CTOS FICHA 904664'!Q2814</f>
        <v/>
      </c>
      <c r="F2813" s="8">
        <f>+'CTOS FICHA 904664'!A2814</f>
        <v>0</v>
      </c>
      <c r="G2813" s="8">
        <f>+'CTOS FICHA 904664'!B2814</f>
        <v>0</v>
      </c>
      <c r="H2813" s="8">
        <f>+'CTOS FICHA 904664'!P2814</f>
        <v>0</v>
      </c>
    </row>
    <row r="2814" spans="1:8">
      <c r="A2814" t="str">
        <f>'CTOS FICHA 904946'!C2822&amp;'CTOS FICHA 904946'!D2822&amp;'CTOS FICHA 904946'!E2822&amp;'CTOS FICHA 904946'!F2822&amp;'CTOS FICHA 904946'!G2822&amp;'CTOS FICHA 904946'!H2822&amp;'CTOS FICHA 904946'!I2822</f>
        <v/>
      </c>
      <c r="B2814" s="8">
        <f>+'CTOS FICHA 904946'!A2822</f>
        <v>0</v>
      </c>
      <c r="C2814" s="8">
        <f>+'CTOS FICHA 904946'!B2822</f>
        <v>0</v>
      </c>
      <c r="D2814" s="8">
        <f>+'CTOS FICHA 904946'!P2822</f>
        <v>0</v>
      </c>
      <c r="E2814" t="str">
        <f>'CTOS FICHA 904664'!C2815&amp;'CTOS FICHA 904664'!D2815&amp;'CTOS FICHA 904664'!E2815&amp;'CTOS FICHA 904664'!F2815&amp;'CTOS FICHA 904664'!G2815&amp;'CTOS FICHA 904664'!H2815&amp;'CTOS FICHA 904664'!I2815&amp;'CTOS FICHA 904664'!Q2815</f>
        <v/>
      </c>
      <c r="F2814" s="8">
        <f>+'CTOS FICHA 904664'!A2815</f>
        <v>0</v>
      </c>
      <c r="G2814" s="8">
        <f>+'CTOS FICHA 904664'!B2815</f>
        <v>0</v>
      </c>
      <c r="H2814" s="8">
        <f>+'CTOS FICHA 904664'!P2815</f>
        <v>0</v>
      </c>
    </row>
    <row r="2815" spans="1:8">
      <c r="A2815" t="str">
        <f>'CTOS FICHA 904946'!C2823&amp;'CTOS FICHA 904946'!D2823&amp;'CTOS FICHA 904946'!E2823&amp;'CTOS FICHA 904946'!F2823&amp;'CTOS FICHA 904946'!G2823&amp;'CTOS FICHA 904946'!H2823&amp;'CTOS FICHA 904946'!I2823</f>
        <v/>
      </c>
      <c r="B2815" s="8">
        <f>+'CTOS FICHA 904946'!A2823</f>
        <v>0</v>
      </c>
      <c r="C2815" s="8">
        <f>+'CTOS FICHA 904946'!B2823</f>
        <v>0</v>
      </c>
      <c r="D2815" s="8">
        <f>+'CTOS FICHA 904946'!P2823</f>
        <v>0</v>
      </c>
      <c r="E2815" t="str">
        <f>'CTOS FICHA 904664'!C2816&amp;'CTOS FICHA 904664'!D2816&amp;'CTOS FICHA 904664'!E2816&amp;'CTOS FICHA 904664'!F2816&amp;'CTOS FICHA 904664'!G2816&amp;'CTOS FICHA 904664'!H2816&amp;'CTOS FICHA 904664'!I2816&amp;'CTOS FICHA 904664'!Q2816</f>
        <v/>
      </c>
      <c r="F2815" s="8">
        <f>+'CTOS FICHA 904664'!A2816</f>
        <v>0</v>
      </c>
      <c r="G2815" s="8">
        <f>+'CTOS FICHA 904664'!B2816</f>
        <v>0</v>
      </c>
      <c r="H2815" s="8">
        <f>+'CTOS FICHA 904664'!P2816</f>
        <v>0</v>
      </c>
    </row>
    <row r="2816" spans="1:8">
      <c r="A2816" t="str">
        <f>'CTOS FICHA 904946'!C2824&amp;'CTOS FICHA 904946'!D2824&amp;'CTOS FICHA 904946'!E2824&amp;'CTOS FICHA 904946'!F2824&amp;'CTOS FICHA 904946'!G2824&amp;'CTOS FICHA 904946'!H2824&amp;'CTOS FICHA 904946'!I2824</f>
        <v/>
      </c>
      <c r="B2816" s="8">
        <f>+'CTOS FICHA 904946'!A2824</f>
        <v>0</v>
      </c>
      <c r="C2816" s="8">
        <f>+'CTOS FICHA 904946'!B2824</f>
        <v>0</v>
      </c>
      <c r="D2816" s="8">
        <f>+'CTOS FICHA 904946'!P2824</f>
        <v>0</v>
      </c>
      <c r="E2816" t="str">
        <f>'CTOS FICHA 904664'!C2817&amp;'CTOS FICHA 904664'!D2817&amp;'CTOS FICHA 904664'!E2817&amp;'CTOS FICHA 904664'!F2817&amp;'CTOS FICHA 904664'!G2817&amp;'CTOS FICHA 904664'!H2817&amp;'CTOS FICHA 904664'!I2817&amp;'CTOS FICHA 904664'!Q2817</f>
        <v/>
      </c>
      <c r="F2816" s="8">
        <f>+'CTOS FICHA 904664'!A2817</f>
        <v>0</v>
      </c>
      <c r="G2816" s="8">
        <f>+'CTOS FICHA 904664'!B2817</f>
        <v>0</v>
      </c>
      <c r="H2816" s="8">
        <f>+'CTOS FICHA 904664'!P2817</f>
        <v>0</v>
      </c>
    </row>
    <row r="2817" spans="1:8">
      <c r="A2817" t="str">
        <f>'CTOS FICHA 904946'!C2825&amp;'CTOS FICHA 904946'!D2825&amp;'CTOS FICHA 904946'!E2825&amp;'CTOS FICHA 904946'!F2825&amp;'CTOS FICHA 904946'!G2825&amp;'CTOS FICHA 904946'!H2825&amp;'CTOS FICHA 904946'!I2825</f>
        <v/>
      </c>
      <c r="B2817" s="8">
        <f>+'CTOS FICHA 904946'!A2825</f>
        <v>0</v>
      </c>
      <c r="C2817" s="8">
        <f>+'CTOS FICHA 904946'!B2825</f>
        <v>0</v>
      </c>
      <c r="D2817" s="8">
        <f>+'CTOS FICHA 904946'!P2825</f>
        <v>0</v>
      </c>
      <c r="E2817" t="str">
        <f>'CTOS FICHA 904664'!C2818&amp;'CTOS FICHA 904664'!D2818&amp;'CTOS FICHA 904664'!E2818&amp;'CTOS FICHA 904664'!F2818&amp;'CTOS FICHA 904664'!G2818&amp;'CTOS FICHA 904664'!H2818&amp;'CTOS FICHA 904664'!I2818&amp;'CTOS FICHA 904664'!Q2818</f>
        <v/>
      </c>
      <c r="F2817" s="8">
        <f>+'CTOS FICHA 904664'!A2818</f>
        <v>0</v>
      </c>
      <c r="G2817" s="8">
        <f>+'CTOS FICHA 904664'!B2818</f>
        <v>0</v>
      </c>
      <c r="H2817" s="8">
        <f>+'CTOS FICHA 904664'!P2818</f>
        <v>0</v>
      </c>
    </row>
    <row r="2818" spans="1:8">
      <c r="A2818" t="str">
        <f>'CTOS FICHA 904946'!C2826&amp;'CTOS FICHA 904946'!D2826&amp;'CTOS FICHA 904946'!E2826&amp;'CTOS FICHA 904946'!F2826&amp;'CTOS FICHA 904946'!G2826&amp;'CTOS FICHA 904946'!H2826&amp;'CTOS FICHA 904946'!I2826</f>
        <v/>
      </c>
      <c r="B2818" s="8">
        <f>+'CTOS FICHA 904946'!A2826</f>
        <v>0</v>
      </c>
      <c r="C2818" s="8">
        <f>+'CTOS FICHA 904946'!B2826</f>
        <v>0</v>
      </c>
      <c r="D2818" s="8">
        <f>+'CTOS FICHA 904946'!P2826</f>
        <v>0</v>
      </c>
      <c r="E2818" t="str">
        <f>'CTOS FICHA 904664'!C2819&amp;'CTOS FICHA 904664'!D2819&amp;'CTOS FICHA 904664'!E2819&amp;'CTOS FICHA 904664'!F2819&amp;'CTOS FICHA 904664'!G2819&amp;'CTOS FICHA 904664'!H2819&amp;'CTOS FICHA 904664'!I2819&amp;'CTOS FICHA 904664'!Q2819</f>
        <v/>
      </c>
      <c r="F2818" s="8">
        <f>+'CTOS FICHA 904664'!A2819</f>
        <v>0</v>
      </c>
      <c r="G2818" s="8">
        <f>+'CTOS FICHA 904664'!B2819</f>
        <v>0</v>
      </c>
      <c r="H2818" s="8">
        <f>+'CTOS FICHA 904664'!P2819</f>
        <v>0</v>
      </c>
    </row>
    <row r="2819" spans="1:8">
      <c r="A2819" t="str">
        <f>'CTOS FICHA 904946'!C2827&amp;'CTOS FICHA 904946'!D2827&amp;'CTOS FICHA 904946'!E2827&amp;'CTOS FICHA 904946'!F2827&amp;'CTOS FICHA 904946'!G2827&amp;'CTOS FICHA 904946'!H2827&amp;'CTOS FICHA 904946'!I2827</f>
        <v/>
      </c>
      <c r="B2819" s="8">
        <f>+'CTOS FICHA 904946'!A2827</f>
        <v>0</v>
      </c>
      <c r="C2819" s="8">
        <f>+'CTOS FICHA 904946'!B2827</f>
        <v>0</v>
      </c>
      <c r="D2819" s="8">
        <f>+'CTOS FICHA 904946'!P2827</f>
        <v>0</v>
      </c>
      <c r="E2819" t="str">
        <f>'CTOS FICHA 904664'!C2820&amp;'CTOS FICHA 904664'!D2820&amp;'CTOS FICHA 904664'!E2820&amp;'CTOS FICHA 904664'!F2820&amp;'CTOS FICHA 904664'!G2820&amp;'CTOS FICHA 904664'!H2820&amp;'CTOS FICHA 904664'!I2820&amp;'CTOS FICHA 904664'!Q2820</f>
        <v/>
      </c>
      <c r="F2819" s="8">
        <f>+'CTOS FICHA 904664'!A2820</f>
        <v>0</v>
      </c>
      <c r="G2819" s="8">
        <f>+'CTOS FICHA 904664'!B2820</f>
        <v>0</v>
      </c>
      <c r="H2819" s="8">
        <f>+'CTOS FICHA 904664'!P2820</f>
        <v>0</v>
      </c>
    </row>
    <row r="2820" spans="1:8">
      <c r="A2820" t="str">
        <f>'CTOS FICHA 904946'!C2828&amp;'CTOS FICHA 904946'!D2828&amp;'CTOS FICHA 904946'!E2828&amp;'CTOS FICHA 904946'!F2828&amp;'CTOS FICHA 904946'!G2828&amp;'CTOS FICHA 904946'!H2828&amp;'CTOS FICHA 904946'!I2828</f>
        <v/>
      </c>
      <c r="B2820" s="8">
        <f>+'CTOS FICHA 904946'!A2828</f>
        <v>0</v>
      </c>
      <c r="C2820" s="8">
        <f>+'CTOS FICHA 904946'!B2828</f>
        <v>0</v>
      </c>
      <c r="D2820" s="8">
        <f>+'CTOS FICHA 904946'!P2828</f>
        <v>0</v>
      </c>
      <c r="E2820" t="str">
        <f>'CTOS FICHA 904664'!C2821&amp;'CTOS FICHA 904664'!D2821&amp;'CTOS FICHA 904664'!E2821&amp;'CTOS FICHA 904664'!F2821&amp;'CTOS FICHA 904664'!G2821&amp;'CTOS FICHA 904664'!H2821&amp;'CTOS FICHA 904664'!I2821&amp;'CTOS FICHA 904664'!Q2821</f>
        <v/>
      </c>
      <c r="F2820" s="8">
        <f>+'CTOS FICHA 904664'!A2821</f>
        <v>0</v>
      </c>
      <c r="G2820" s="8">
        <f>+'CTOS FICHA 904664'!B2821</f>
        <v>0</v>
      </c>
      <c r="H2820" s="8">
        <f>+'CTOS FICHA 904664'!P2821</f>
        <v>0</v>
      </c>
    </row>
    <row r="2821" spans="1:8">
      <c r="A2821" t="str">
        <f>'CTOS FICHA 904946'!C2829&amp;'CTOS FICHA 904946'!D2829&amp;'CTOS FICHA 904946'!E2829&amp;'CTOS FICHA 904946'!F2829&amp;'CTOS FICHA 904946'!G2829&amp;'CTOS FICHA 904946'!H2829&amp;'CTOS FICHA 904946'!I2829</f>
        <v/>
      </c>
      <c r="B2821" s="8">
        <f>+'CTOS FICHA 904946'!A2829</f>
        <v>0</v>
      </c>
      <c r="C2821" s="8">
        <f>+'CTOS FICHA 904946'!B2829</f>
        <v>0</v>
      </c>
      <c r="D2821" s="8">
        <f>+'CTOS FICHA 904946'!P2829</f>
        <v>0</v>
      </c>
      <c r="E2821" t="str">
        <f>'CTOS FICHA 904664'!C2822&amp;'CTOS FICHA 904664'!D2822&amp;'CTOS FICHA 904664'!E2822&amp;'CTOS FICHA 904664'!F2822&amp;'CTOS FICHA 904664'!G2822&amp;'CTOS FICHA 904664'!H2822&amp;'CTOS FICHA 904664'!I2822&amp;'CTOS FICHA 904664'!Q2822</f>
        <v/>
      </c>
      <c r="F2821" s="8">
        <f>+'CTOS FICHA 904664'!A2822</f>
        <v>0</v>
      </c>
      <c r="G2821" s="8">
        <f>+'CTOS FICHA 904664'!B2822</f>
        <v>0</v>
      </c>
      <c r="H2821" s="8">
        <f>+'CTOS FICHA 904664'!P2822</f>
        <v>0</v>
      </c>
    </row>
    <row r="2822" spans="1:8">
      <c r="A2822" t="str">
        <f>'CTOS FICHA 904946'!C2830&amp;'CTOS FICHA 904946'!D2830&amp;'CTOS FICHA 904946'!E2830&amp;'CTOS FICHA 904946'!F2830&amp;'CTOS FICHA 904946'!G2830&amp;'CTOS FICHA 904946'!H2830&amp;'CTOS FICHA 904946'!I2830</f>
        <v/>
      </c>
      <c r="B2822" s="8">
        <f>+'CTOS FICHA 904946'!A2830</f>
        <v>0</v>
      </c>
      <c r="C2822" s="8">
        <f>+'CTOS FICHA 904946'!B2830</f>
        <v>0</v>
      </c>
      <c r="D2822" s="8">
        <f>+'CTOS FICHA 904946'!P2830</f>
        <v>0</v>
      </c>
      <c r="E2822" t="str">
        <f>'CTOS FICHA 904664'!C2823&amp;'CTOS FICHA 904664'!D2823&amp;'CTOS FICHA 904664'!E2823&amp;'CTOS FICHA 904664'!F2823&amp;'CTOS FICHA 904664'!G2823&amp;'CTOS FICHA 904664'!H2823&amp;'CTOS FICHA 904664'!I2823&amp;'CTOS FICHA 904664'!Q2823</f>
        <v/>
      </c>
      <c r="F2822" s="8">
        <f>+'CTOS FICHA 904664'!A2823</f>
        <v>0</v>
      </c>
      <c r="G2822" s="8">
        <f>+'CTOS FICHA 904664'!B2823</f>
        <v>0</v>
      </c>
      <c r="H2822" s="8">
        <f>+'CTOS FICHA 904664'!P2823</f>
        <v>0</v>
      </c>
    </row>
    <row r="2823" spans="1:8">
      <c r="A2823" t="str">
        <f>'CTOS FICHA 904946'!C2831&amp;'CTOS FICHA 904946'!D2831&amp;'CTOS FICHA 904946'!E2831&amp;'CTOS FICHA 904946'!F2831&amp;'CTOS FICHA 904946'!G2831&amp;'CTOS FICHA 904946'!H2831&amp;'CTOS FICHA 904946'!I2831</f>
        <v/>
      </c>
      <c r="B2823" s="8">
        <f>+'CTOS FICHA 904946'!A2831</f>
        <v>0</v>
      </c>
      <c r="C2823" s="8">
        <f>+'CTOS FICHA 904946'!B2831</f>
        <v>0</v>
      </c>
      <c r="D2823" s="8">
        <f>+'CTOS FICHA 904946'!P2831</f>
        <v>0</v>
      </c>
      <c r="E2823" t="str">
        <f>'CTOS FICHA 904664'!C2824&amp;'CTOS FICHA 904664'!D2824&amp;'CTOS FICHA 904664'!E2824&amp;'CTOS FICHA 904664'!F2824&amp;'CTOS FICHA 904664'!G2824&amp;'CTOS FICHA 904664'!H2824&amp;'CTOS FICHA 904664'!I2824&amp;'CTOS FICHA 904664'!Q2824</f>
        <v/>
      </c>
      <c r="F2823" s="8">
        <f>+'CTOS FICHA 904664'!A2824</f>
        <v>0</v>
      </c>
      <c r="G2823" s="8">
        <f>+'CTOS FICHA 904664'!B2824</f>
        <v>0</v>
      </c>
      <c r="H2823" s="8">
        <f>+'CTOS FICHA 904664'!P2824</f>
        <v>0</v>
      </c>
    </row>
    <row r="2824" spans="1:8">
      <c r="A2824" t="str">
        <f>'CTOS FICHA 904946'!C2832&amp;'CTOS FICHA 904946'!D2832&amp;'CTOS FICHA 904946'!E2832&amp;'CTOS FICHA 904946'!F2832&amp;'CTOS FICHA 904946'!G2832&amp;'CTOS FICHA 904946'!H2832&amp;'CTOS FICHA 904946'!I2832</f>
        <v/>
      </c>
      <c r="B2824" s="8">
        <f>+'CTOS FICHA 904946'!A2832</f>
        <v>0</v>
      </c>
      <c r="C2824" s="8">
        <f>+'CTOS FICHA 904946'!B2832</f>
        <v>0</v>
      </c>
      <c r="D2824" s="8">
        <f>+'CTOS FICHA 904946'!P2832</f>
        <v>0</v>
      </c>
      <c r="E2824" t="str">
        <f>'CTOS FICHA 904664'!C2825&amp;'CTOS FICHA 904664'!D2825&amp;'CTOS FICHA 904664'!E2825&amp;'CTOS FICHA 904664'!F2825&amp;'CTOS FICHA 904664'!G2825&amp;'CTOS FICHA 904664'!H2825&amp;'CTOS FICHA 904664'!I2825&amp;'CTOS FICHA 904664'!Q2825</f>
        <v/>
      </c>
      <c r="F2824" s="8">
        <f>+'CTOS FICHA 904664'!A2825</f>
        <v>0</v>
      </c>
      <c r="G2824" s="8">
        <f>+'CTOS FICHA 904664'!B2825</f>
        <v>0</v>
      </c>
      <c r="H2824" s="8">
        <f>+'CTOS FICHA 904664'!P2825</f>
        <v>0</v>
      </c>
    </row>
    <row r="2825" spans="1:8">
      <c r="A2825" t="str">
        <f>'CTOS FICHA 904946'!C2833&amp;'CTOS FICHA 904946'!D2833&amp;'CTOS FICHA 904946'!E2833&amp;'CTOS FICHA 904946'!F2833&amp;'CTOS FICHA 904946'!G2833&amp;'CTOS FICHA 904946'!H2833&amp;'CTOS FICHA 904946'!I2833</f>
        <v/>
      </c>
      <c r="B2825" s="8">
        <f>+'CTOS FICHA 904946'!A2833</f>
        <v>0</v>
      </c>
      <c r="C2825" s="8">
        <f>+'CTOS FICHA 904946'!B2833</f>
        <v>0</v>
      </c>
      <c r="D2825" s="8">
        <f>+'CTOS FICHA 904946'!P2833</f>
        <v>0</v>
      </c>
      <c r="E2825" t="str">
        <f>'CTOS FICHA 904664'!C2826&amp;'CTOS FICHA 904664'!D2826&amp;'CTOS FICHA 904664'!E2826&amp;'CTOS FICHA 904664'!F2826&amp;'CTOS FICHA 904664'!G2826&amp;'CTOS FICHA 904664'!H2826&amp;'CTOS FICHA 904664'!I2826&amp;'CTOS FICHA 904664'!Q2826</f>
        <v/>
      </c>
      <c r="F2825" s="8">
        <f>+'CTOS FICHA 904664'!A2826</f>
        <v>0</v>
      </c>
      <c r="G2825" s="8">
        <f>+'CTOS FICHA 904664'!B2826</f>
        <v>0</v>
      </c>
      <c r="H2825" s="8">
        <f>+'CTOS FICHA 904664'!P2826</f>
        <v>0</v>
      </c>
    </row>
    <row r="2826" spans="1:8">
      <c r="A2826" t="str">
        <f>'CTOS FICHA 904946'!C2834&amp;'CTOS FICHA 904946'!D2834&amp;'CTOS FICHA 904946'!E2834&amp;'CTOS FICHA 904946'!F2834&amp;'CTOS FICHA 904946'!G2834&amp;'CTOS FICHA 904946'!H2834&amp;'CTOS FICHA 904946'!I2834</f>
        <v/>
      </c>
      <c r="B2826" s="8">
        <f>+'CTOS FICHA 904946'!A2834</f>
        <v>0</v>
      </c>
      <c r="C2826" s="8">
        <f>+'CTOS FICHA 904946'!B2834</f>
        <v>0</v>
      </c>
      <c r="D2826" s="8">
        <f>+'CTOS FICHA 904946'!P2834</f>
        <v>0</v>
      </c>
      <c r="E2826" t="str">
        <f>'CTOS FICHA 904664'!C2827&amp;'CTOS FICHA 904664'!D2827&amp;'CTOS FICHA 904664'!E2827&amp;'CTOS FICHA 904664'!F2827&amp;'CTOS FICHA 904664'!G2827&amp;'CTOS FICHA 904664'!H2827&amp;'CTOS FICHA 904664'!I2827&amp;'CTOS FICHA 904664'!Q2827</f>
        <v/>
      </c>
      <c r="F2826" s="8">
        <f>+'CTOS FICHA 904664'!A2827</f>
        <v>0</v>
      </c>
      <c r="G2826" s="8">
        <f>+'CTOS FICHA 904664'!B2827</f>
        <v>0</v>
      </c>
      <c r="H2826" s="8">
        <f>+'CTOS FICHA 904664'!P2827</f>
        <v>0</v>
      </c>
    </row>
    <row r="2827" spans="1:8">
      <c r="A2827" t="str">
        <f>'CTOS FICHA 904946'!C2835&amp;'CTOS FICHA 904946'!D2835&amp;'CTOS FICHA 904946'!E2835&amp;'CTOS FICHA 904946'!F2835&amp;'CTOS FICHA 904946'!G2835&amp;'CTOS FICHA 904946'!H2835&amp;'CTOS FICHA 904946'!I2835</f>
        <v/>
      </c>
      <c r="B2827" s="8">
        <f>+'CTOS FICHA 904946'!A2835</f>
        <v>0</v>
      </c>
      <c r="C2827" s="8">
        <f>+'CTOS FICHA 904946'!B2835</f>
        <v>0</v>
      </c>
      <c r="D2827" s="8">
        <f>+'CTOS FICHA 904946'!P2835</f>
        <v>0</v>
      </c>
      <c r="E2827" t="str">
        <f>'CTOS FICHA 904664'!C2828&amp;'CTOS FICHA 904664'!D2828&amp;'CTOS FICHA 904664'!E2828&amp;'CTOS FICHA 904664'!F2828&amp;'CTOS FICHA 904664'!G2828&amp;'CTOS FICHA 904664'!H2828&amp;'CTOS FICHA 904664'!I2828&amp;'CTOS FICHA 904664'!Q2828</f>
        <v/>
      </c>
      <c r="F2827" s="8">
        <f>+'CTOS FICHA 904664'!A2828</f>
        <v>0</v>
      </c>
      <c r="G2827" s="8">
        <f>+'CTOS FICHA 904664'!B2828</f>
        <v>0</v>
      </c>
      <c r="H2827" s="8">
        <f>+'CTOS FICHA 904664'!P2828</f>
        <v>0</v>
      </c>
    </row>
    <row r="2828" spans="1:8">
      <c r="A2828" t="str">
        <f>'CTOS FICHA 904946'!C2836&amp;'CTOS FICHA 904946'!D2836&amp;'CTOS FICHA 904946'!E2836&amp;'CTOS FICHA 904946'!F2836&amp;'CTOS FICHA 904946'!G2836&amp;'CTOS FICHA 904946'!H2836&amp;'CTOS FICHA 904946'!I2836</f>
        <v/>
      </c>
      <c r="B2828" s="8">
        <f>+'CTOS FICHA 904946'!A2836</f>
        <v>0</v>
      </c>
      <c r="C2828" s="8">
        <f>+'CTOS FICHA 904946'!B2836</f>
        <v>0</v>
      </c>
      <c r="D2828" s="8">
        <f>+'CTOS FICHA 904946'!P2836</f>
        <v>0</v>
      </c>
      <c r="E2828" t="str">
        <f>'CTOS FICHA 904664'!C2829&amp;'CTOS FICHA 904664'!D2829&amp;'CTOS FICHA 904664'!E2829&amp;'CTOS FICHA 904664'!F2829&amp;'CTOS FICHA 904664'!G2829&amp;'CTOS FICHA 904664'!H2829&amp;'CTOS FICHA 904664'!I2829&amp;'CTOS FICHA 904664'!Q2829</f>
        <v/>
      </c>
      <c r="F2828" s="8">
        <f>+'CTOS FICHA 904664'!A2829</f>
        <v>0</v>
      </c>
      <c r="G2828" s="8">
        <f>+'CTOS FICHA 904664'!B2829</f>
        <v>0</v>
      </c>
      <c r="H2828" s="8">
        <f>+'CTOS FICHA 904664'!P2829</f>
        <v>0</v>
      </c>
    </row>
    <row r="2829" spans="1:8">
      <c r="A2829" t="str">
        <f>'CTOS FICHA 904946'!C2837&amp;'CTOS FICHA 904946'!D2837&amp;'CTOS FICHA 904946'!E2837&amp;'CTOS FICHA 904946'!F2837&amp;'CTOS FICHA 904946'!G2837&amp;'CTOS FICHA 904946'!H2837&amp;'CTOS FICHA 904946'!I2837</f>
        <v/>
      </c>
      <c r="B2829" s="8">
        <f>+'CTOS FICHA 904946'!A2837</f>
        <v>0</v>
      </c>
      <c r="C2829" s="8">
        <f>+'CTOS FICHA 904946'!B2837</f>
        <v>0</v>
      </c>
      <c r="D2829" s="8">
        <f>+'CTOS FICHA 904946'!P2837</f>
        <v>0</v>
      </c>
      <c r="E2829" t="str">
        <f>'CTOS FICHA 904664'!C2830&amp;'CTOS FICHA 904664'!D2830&amp;'CTOS FICHA 904664'!E2830&amp;'CTOS FICHA 904664'!F2830&amp;'CTOS FICHA 904664'!G2830&amp;'CTOS FICHA 904664'!H2830&amp;'CTOS FICHA 904664'!I2830&amp;'CTOS FICHA 904664'!Q2830</f>
        <v/>
      </c>
      <c r="F2829" s="8">
        <f>+'CTOS FICHA 904664'!A2830</f>
        <v>0</v>
      </c>
      <c r="G2829" s="8">
        <f>+'CTOS FICHA 904664'!B2830</f>
        <v>0</v>
      </c>
      <c r="H2829" s="8">
        <f>+'CTOS FICHA 904664'!P2830</f>
        <v>0</v>
      </c>
    </row>
    <row r="2830" spans="1:8">
      <c r="A2830" t="str">
        <f>'CTOS FICHA 904946'!C2838&amp;'CTOS FICHA 904946'!D2838&amp;'CTOS FICHA 904946'!E2838&amp;'CTOS FICHA 904946'!F2838&amp;'CTOS FICHA 904946'!G2838&amp;'CTOS FICHA 904946'!H2838&amp;'CTOS FICHA 904946'!I2838</f>
        <v/>
      </c>
      <c r="B2830" s="8">
        <f>+'CTOS FICHA 904946'!A2838</f>
        <v>0</v>
      </c>
      <c r="C2830" s="8">
        <f>+'CTOS FICHA 904946'!B2838</f>
        <v>0</v>
      </c>
      <c r="D2830" s="8">
        <f>+'CTOS FICHA 904946'!P2838</f>
        <v>0</v>
      </c>
      <c r="E2830" t="str">
        <f>'CTOS FICHA 904664'!C2831&amp;'CTOS FICHA 904664'!D2831&amp;'CTOS FICHA 904664'!E2831&amp;'CTOS FICHA 904664'!F2831&amp;'CTOS FICHA 904664'!G2831&amp;'CTOS FICHA 904664'!H2831&amp;'CTOS FICHA 904664'!I2831&amp;'CTOS FICHA 904664'!Q2831</f>
        <v/>
      </c>
      <c r="F2830" s="8">
        <f>+'CTOS FICHA 904664'!A2831</f>
        <v>0</v>
      </c>
      <c r="G2830" s="8">
        <f>+'CTOS FICHA 904664'!B2831</f>
        <v>0</v>
      </c>
      <c r="H2830" s="8">
        <f>+'CTOS FICHA 904664'!P2831</f>
        <v>0</v>
      </c>
    </row>
    <row r="2831" spans="1:8">
      <c r="A2831" t="str">
        <f>'CTOS FICHA 904946'!C2839&amp;'CTOS FICHA 904946'!D2839&amp;'CTOS FICHA 904946'!E2839&amp;'CTOS FICHA 904946'!F2839&amp;'CTOS FICHA 904946'!G2839&amp;'CTOS FICHA 904946'!H2839&amp;'CTOS FICHA 904946'!I2839</f>
        <v/>
      </c>
      <c r="B2831" s="8">
        <f>+'CTOS FICHA 904946'!A2839</f>
        <v>0</v>
      </c>
      <c r="C2831" s="8">
        <f>+'CTOS FICHA 904946'!B2839</f>
        <v>0</v>
      </c>
      <c r="D2831" s="8">
        <f>+'CTOS FICHA 904946'!P2839</f>
        <v>0</v>
      </c>
      <c r="E2831" t="str">
        <f>'CTOS FICHA 904664'!C2832&amp;'CTOS FICHA 904664'!D2832&amp;'CTOS FICHA 904664'!E2832&amp;'CTOS FICHA 904664'!F2832&amp;'CTOS FICHA 904664'!G2832&amp;'CTOS FICHA 904664'!H2832&amp;'CTOS FICHA 904664'!I2832&amp;'CTOS FICHA 904664'!Q2832</f>
        <v/>
      </c>
      <c r="F2831" s="8">
        <f>+'CTOS FICHA 904664'!A2832</f>
        <v>0</v>
      </c>
      <c r="G2831" s="8">
        <f>+'CTOS FICHA 904664'!B2832</f>
        <v>0</v>
      </c>
      <c r="H2831" s="8">
        <f>+'CTOS FICHA 904664'!P2832</f>
        <v>0</v>
      </c>
    </row>
    <row r="2832" spans="1:8">
      <c r="A2832" t="str">
        <f>'CTOS FICHA 904946'!C2840&amp;'CTOS FICHA 904946'!D2840&amp;'CTOS FICHA 904946'!E2840&amp;'CTOS FICHA 904946'!F2840&amp;'CTOS FICHA 904946'!G2840&amp;'CTOS FICHA 904946'!H2840&amp;'CTOS FICHA 904946'!I2840</f>
        <v/>
      </c>
      <c r="B2832" s="8">
        <f>+'CTOS FICHA 904946'!A2840</f>
        <v>0</v>
      </c>
      <c r="C2832" s="8">
        <f>+'CTOS FICHA 904946'!B2840</f>
        <v>0</v>
      </c>
      <c r="D2832" s="8">
        <f>+'CTOS FICHA 904946'!P2840</f>
        <v>0</v>
      </c>
      <c r="E2832" t="str">
        <f>'CTOS FICHA 904664'!C2833&amp;'CTOS FICHA 904664'!D2833&amp;'CTOS FICHA 904664'!E2833&amp;'CTOS FICHA 904664'!F2833&amp;'CTOS FICHA 904664'!G2833&amp;'CTOS FICHA 904664'!H2833&amp;'CTOS FICHA 904664'!I2833&amp;'CTOS FICHA 904664'!Q2833</f>
        <v/>
      </c>
      <c r="F2832" s="8">
        <f>+'CTOS FICHA 904664'!A2833</f>
        <v>0</v>
      </c>
      <c r="G2832" s="8">
        <f>+'CTOS FICHA 904664'!B2833</f>
        <v>0</v>
      </c>
      <c r="H2832" s="8">
        <f>+'CTOS FICHA 904664'!P2833</f>
        <v>0</v>
      </c>
    </row>
    <row r="2833" spans="1:8">
      <c r="A2833" t="str">
        <f>'CTOS FICHA 904946'!C2841&amp;'CTOS FICHA 904946'!D2841&amp;'CTOS FICHA 904946'!E2841&amp;'CTOS FICHA 904946'!F2841&amp;'CTOS FICHA 904946'!G2841&amp;'CTOS FICHA 904946'!H2841&amp;'CTOS FICHA 904946'!I2841</f>
        <v/>
      </c>
      <c r="B2833" s="8">
        <f>+'CTOS FICHA 904946'!A2841</f>
        <v>0</v>
      </c>
      <c r="C2833" s="8">
        <f>+'CTOS FICHA 904946'!B2841</f>
        <v>0</v>
      </c>
      <c r="D2833" s="8">
        <f>+'CTOS FICHA 904946'!P2841</f>
        <v>0</v>
      </c>
      <c r="E2833" t="str">
        <f>'CTOS FICHA 904664'!C2834&amp;'CTOS FICHA 904664'!D2834&amp;'CTOS FICHA 904664'!E2834&amp;'CTOS FICHA 904664'!F2834&amp;'CTOS FICHA 904664'!G2834&amp;'CTOS FICHA 904664'!H2834&amp;'CTOS FICHA 904664'!I2834&amp;'CTOS FICHA 904664'!Q2834</f>
        <v/>
      </c>
      <c r="F2833" s="8">
        <f>+'CTOS FICHA 904664'!A2834</f>
        <v>0</v>
      </c>
      <c r="G2833" s="8">
        <f>+'CTOS FICHA 904664'!B2834</f>
        <v>0</v>
      </c>
      <c r="H2833" s="8">
        <f>+'CTOS FICHA 904664'!P2834</f>
        <v>0</v>
      </c>
    </row>
    <row r="2834" spans="1:8">
      <c r="A2834" t="str">
        <f>'CTOS FICHA 904946'!C2842&amp;'CTOS FICHA 904946'!D2842&amp;'CTOS FICHA 904946'!E2842&amp;'CTOS FICHA 904946'!F2842&amp;'CTOS FICHA 904946'!G2842&amp;'CTOS FICHA 904946'!H2842&amp;'CTOS FICHA 904946'!I2842</f>
        <v/>
      </c>
      <c r="B2834" s="8">
        <f>+'CTOS FICHA 904946'!A2842</f>
        <v>0</v>
      </c>
      <c r="C2834" s="8">
        <f>+'CTOS FICHA 904946'!B2842</f>
        <v>0</v>
      </c>
      <c r="D2834" s="8">
        <f>+'CTOS FICHA 904946'!P2842</f>
        <v>0</v>
      </c>
      <c r="E2834" t="str">
        <f>'CTOS FICHA 904664'!C2835&amp;'CTOS FICHA 904664'!D2835&amp;'CTOS FICHA 904664'!E2835&amp;'CTOS FICHA 904664'!F2835&amp;'CTOS FICHA 904664'!G2835&amp;'CTOS FICHA 904664'!H2835&amp;'CTOS FICHA 904664'!I2835&amp;'CTOS FICHA 904664'!Q2835</f>
        <v/>
      </c>
      <c r="F2834" s="8">
        <f>+'CTOS FICHA 904664'!A2835</f>
        <v>0</v>
      </c>
      <c r="G2834" s="8">
        <f>+'CTOS FICHA 904664'!B2835</f>
        <v>0</v>
      </c>
      <c r="H2834" s="8">
        <f>+'CTOS FICHA 904664'!P2835</f>
        <v>0</v>
      </c>
    </row>
    <row r="2835" spans="1:8">
      <c r="A2835" t="str">
        <f>'CTOS FICHA 904946'!C2843&amp;'CTOS FICHA 904946'!D2843&amp;'CTOS FICHA 904946'!E2843&amp;'CTOS FICHA 904946'!F2843&amp;'CTOS FICHA 904946'!G2843&amp;'CTOS FICHA 904946'!H2843&amp;'CTOS FICHA 904946'!I2843</f>
        <v/>
      </c>
      <c r="B2835" s="8">
        <f>+'CTOS FICHA 904946'!A2843</f>
        <v>0</v>
      </c>
      <c r="C2835" s="8">
        <f>+'CTOS FICHA 904946'!B2843</f>
        <v>0</v>
      </c>
      <c r="D2835" s="8">
        <f>+'CTOS FICHA 904946'!P2843</f>
        <v>0</v>
      </c>
      <c r="E2835" t="str">
        <f>'CTOS FICHA 904664'!C2836&amp;'CTOS FICHA 904664'!D2836&amp;'CTOS FICHA 904664'!E2836&amp;'CTOS FICHA 904664'!F2836&amp;'CTOS FICHA 904664'!G2836&amp;'CTOS FICHA 904664'!H2836&amp;'CTOS FICHA 904664'!I2836&amp;'CTOS FICHA 904664'!Q2836</f>
        <v/>
      </c>
      <c r="F2835" s="8">
        <f>+'CTOS FICHA 904664'!A2836</f>
        <v>0</v>
      </c>
      <c r="G2835" s="8">
        <f>+'CTOS FICHA 904664'!B2836</f>
        <v>0</v>
      </c>
      <c r="H2835" s="8">
        <f>+'CTOS FICHA 904664'!P2836</f>
        <v>0</v>
      </c>
    </row>
    <row r="2836" spans="1:8">
      <c r="A2836" t="str">
        <f>'CTOS FICHA 904946'!C2844&amp;'CTOS FICHA 904946'!D2844&amp;'CTOS FICHA 904946'!E2844&amp;'CTOS FICHA 904946'!F2844&amp;'CTOS FICHA 904946'!G2844&amp;'CTOS FICHA 904946'!H2844&amp;'CTOS FICHA 904946'!I2844</f>
        <v/>
      </c>
      <c r="B2836" s="8">
        <f>+'CTOS FICHA 904946'!A2844</f>
        <v>0</v>
      </c>
      <c r="C2836" s="8">
        <f>+'CTOS FICHA 904946'!B2844</f>
        <v>0</v>
      </c>
      <c r="D2836" s="8">
        <f>+'CTOS FICHA 904946'!P2844</f>
        <v>0</v>
      </c>
      <c r="E2836" t="str">
        <f>'CTOS FICHA 904664'!C2837&amp;'CTOS FICHA 904664'!D2837&amp;'CTOS FICHA 904664'!E2837&amp;'CTOS FICHA 904664'!F2837&amp;'CTOS FICHA 904664'!G2837&amp;'CTOS FICHA 904664'!H2837&amp;'CTOS FICHA 904664'!I2837&amp;'CTOS FICHA 904664'!Q2837</f>
        <v/>
      </c>
      <c r="F2836" s="8">
        <f>+'CTOS FICHA 904664'!A2837</f>
        <v>0</v>
      </c>
      <c r="G2836" s="8">
        <f>+'CTOS FICHA 904664'!B2837</f>
        <v>0</v>
      </c>
      <c r="H2836" s="8">
        <f>+'CTOS FICHA 904664'!P2837</f>
        <v>0</v>
      </c>
    </row>
    <row r="2837" spans="1:8">
      <c r="A2837" t="str">
        <f>'CTOS FICHA 904946'!C2845&amp;'CTOS FICHA 904946'!D2845&amp;'CTOS FICHA 904946'!E2845&amp;'CTOS FICHA 904946'!F2845&amp;'CTOS FICHA 904946'!G2845&amp;'CTOS FICHA 904946'!H2845&amp;'CTOS FICHA 904946'!I2845</f>
        <v/>
      </c>
      <c r="B2837" s="8">
        <f>+'CTOS FICHA 904946'!A2845</f>
        <v>0</v>
      </c>
      <c r="C2837" s="8">
        <f>+'CTOS FICHA 904946'!B2845</f>
        <v>0</v>
      </c>
      <c r="D2837" s="8">
        <f>+'CTOS FICHA 904946'!P2845</f>
        <v>0</v>
      </c>
      <c r="E2837" t="str">
        <f>'CTOS FICHA 904664'!C2838&amp;'CTOS FICHA 904664'!D2838&amp;'CTOS FICHA 904664'!E2838&amp;'CTOS FICHA 904664'!F2838&amp;'CTOS FICHA 904664'!G2838&amp;'CTOS FICHA 904664'!H2838&amp;'CTOS FICHA 904664'!I2838&amp;'CTOS FICHA 904664'!Q2838</f>
        <v/>
      </c>
      <c r="F2837" s="8">
        <f>+'CTOS FICHA 904664'!A2838</f>
        <v>0</v>
      </c>
      <c r="G2837" s="8">
        <f>+'CTOS FICHA 904664'!B2838</f>
        <v>0</v>
      </c>
      <c r="H2837" s="8">
        <f>+'CTOS FICHA 904664'!P2838</f>
        <v>0</v>
      </c>
    </row>
    <row r="2838" spans="1:8">
      <c r="A2838" t="str">
        <f>'CTOS FICHA 904946'!C2846&amp;'CTOS FICHA 904946'!D2846&amp;'CTOS FICHA 904946'!E2846&amp;'CTOS FICHA 904946'!F2846&amp;'CTOS FICHA 904946'!G2846&amp;'CTOS FICHA 904946'!H2846&amp;'CTOS FICHA 904946'!I2846</f>
        <v/>
      </c>
      <c r="B2838" s="8">
        <f>+'CTOS FICHA 904946'!A2846</f>
        <v>0</v>
      </c>
      <c r="C2838" s="8">
        <f>+'CTOS FICHA 904946'!B2846</f>
        <v>0</v>
      </c>
      <c r="D2838" s="8">
        <f>+'CTOS FICHA 904946'!P2846</f>
        <v>0</v>
      </c>
      <c r="E2838" t="str">
        <f>'CTOS FICHA 904664'!C2839&amp;'CTOS FICHA 904664'!D2839&amp;'CTOS FICHA 904664'!E2839&amp;'CTOS FICHA 904664'!F2839&amp;'CTOS FICHA 904664'!G2839&amp;'CTOS FICHA 904664'!H2839&amp;'CTOS FICHA 904664'!I2839&amp;'CTOS FICHA 904664'!Q2839</f>
        <v/>
      </c>
      <c r="F2838" s="8">
        <f>+'CTOS FICHA 904664'!A2839</f>
        <v>0</v>
      </c>
      <c r="G2838" s="8">
        <f>+'CTOS FICHA 904664'!B2839</f>
        <v>0</v>
      </c>
      <c r="H2838" s="8">
        <f>+'CTOS FICHA 904664'!P2839</f>
        <v>0</v>
      </c>
    </row>
    <row r="2839" spans="1:8">
      <c r="A2839" t="str">
        <f>'CTOS FICHA 904946'!C2847&amp;'CTOS FICHA 904946'!D2847&amp;'CTOS FICHA 904946'!E2847&amp;'CTOS FICHA 904946'!F2847&amp;'CTOS FICHA 904946'!G2847&amp;'CTOS FICHA 904946'!H2847&amp;'CTOS FICHA 904946'!I2847</f>
        <v/>
      </c>
      <c r="B2839" s="8">
        <f>+'CTOS FICHA 904946'!A2847</f>
        <v>0</v>
      </c>
      <c r="C2839" s="8">
        <f>+'CTOS FICHA 904946'!B2847</f>
        <v>0</v>
      </c>
      <c r="D2839" s="8">
        <f>+'CTOS FICHA 904946'!P2847</f>
        <v>0</v>
      </c>
      <c r="E2839" t="str">
        <f>'CTOS FICHA 904664'!C2840&amp;'CTOS FICHA 904664'!D2840&amp;'CTOS FICHA 904664'!E2840&amp;'CTOS FICHA 904664'!F2840&amp;'CTOS FICHA 904664'!G2840&amp;'CTOS FICHA 904664'!H2840&amp;'CTOS FICHA 904664'!I2840&amp;'CTOS FICHA 904664'!Q2840</f>
        <v/>
      </c>
      <c r="F2839" s="8">
        <f>+'CTOS FICHA 904664'!A2840</f>
        <v>0</v>
      </c>
      <c r="G2839" s="8">
        <f>+'CTOS FICHA 904664'!B2840</f>
        <v>0</v>
      </c>
      <c r="H2839" s="8">
        <f>+'CTOS FICHA 904664'!P2840</f>
        <v>0</v>
      </c>
    </row>
    <row r="2840" spans="1:8">
      <c r="A2840" t="str">
        <f>'CTOS FICHA 904946'!C2848&amp;'CTOS FICHA 904946'!D2848&amp;'CTOS FICHA 904946'!E2848&amp;'CTOS FICHA 904946'!F2848&amp;'CTOS FICHA 904946'!G2848&amp;'CTOS FICHA 904946'!H2848&amp;'CTOS FICHA 904946'!I2848</f>
        <v/>
      </c>
      <c r="B2840" s="8">
        <f>+'CTOS FICHA 904946'!A2848</f>
        <v>0</v>
      </c>
      <c r="C2840" s="8">
        <f>+'CTOS FICHA 904946'!B2848</f>
        <v>0</v>
      </c>
      <c r="D2840" s="8">
        <f>+'CTOS FICHA 904946'!P2848</f>
        <v>0</v>
      </c>
      <c r="E2840" t="str">
        <f>'CTOS FICHA 904664'!C2841&amp;'CTOS FICHA 904664'!D2841&amp;'CTOS FICHA 904664'!E2841&amp;'CTOS FICHA 904664'!F2841&amp;'CTOS FICHA 904664'!G2841&amp;'CTOS FICHA 904664'!H2841&amp;'CTOS FICHA 904664'!I2841&amp;'CTOS FICHA 904664'!Q2841</f>
        <v/>
      </c>
      <c r="F2840" s="8">
        <f>+'CTOS FICHA 904664'!A2841</f>
        <v>0</v>
      </c>
      <c r="G2840" s="8">
        <f>+'CTOS FICHA 904664'!B2841</f>
        <v>0</v>
      </c>
      <c r="H2840" s="8">
        <f>+'CTOS FICHA 904664'!P2841</f>
        <v>0</v>
      </c>
    </row>
    <row r="2841" spans="1:8">
      <c r="A2841" t="str">
        <f>'CTOS FICHA 904946'!C2849&amp;'CTOS FICHA 904946'!D2849&amp;'CTOS FICHA 904946'!E2849&amp;'CTOS FICHA 904946'!F2849&amp;'CTOS FICHA 904946'!G2849&amp;'CTOS FICHA 904946'!H2849&amp;'CTOS FICHA 904946'!I2849</f>
        <v/>
      </c>
      <c r="B2841" s="8">
        <f>+'CTOS FICHA 904946'!A2849</f>
        <v>0</v>
      </c>
      <c r="C2841" s="8">
        <f>+'CTOS FICHA 904946'!B2849</f>
        <v>0</v>
      </c>
      <c r="D2841" s="8">
        <f>+'CTOS FICHA 904946'!P2849</f>
        <v>0</v>
      </c>
      <c r="E2841" t="str">
        <f>'CTOS FICHA 904664'!C2842&amp;'CTOS FICHA 904664'!D2842&amp;'CTOS FICHA 904664'!E2842&amp;'CTOS FICHA 904664'!F2842&amp;'CTOS FICHA 904664'!G2842&amp;'CTOS FICHA 904664'!H2842&amp;'CTOS FICHA 904664'!I2842&amp;'CTOS FICHA 904664'!Q2842</f>
        <v/>
      </c>
      <c r="F2841" s="8">
        <f>+'CTOS FICHA 904664'!A2842</f>
        <v>0</v>
      </c>
      <c r="G2841" s="8">
        <f>+'CTOS FICHA 904664'!B2842</f>
        <v>0</v>
      </c>
      <c r="H2841" s="8">
        <f>+'CTOS FICHA 904664'!P2842</f>
        <v>0</v>
      </c>
    </row>
    <row r="2842" spans="1:8">
      <c r="A2842" t="str">
        <f>'CTOS FICHA 904946'!C2850&amp;'CTOS FICHA 904946'!D2850&amp;'CTOS FICHA 904946'!E2850&amp;'CTOS FICHA 904946'!F2850&amp;'CTOS FICHA 904946'!G2850&amp;'CTOS FICHA 904946'!H2850&amp;'CTOS FICHA 904946'!I2850</f>
        <v/>
      </c>
      <c r="B2842" s="8">
        <f>+'CTOS FICHA 904946'!A2850</f>
        <v>0</v>
      </c>
      <c r="C2842" s="8">
        <f>+'CTOS FICHA 904946'!B2850</f>
        <v>0</v>
      </c>
      <c r="D2842" s="8">
        <f>+'CTOS FICHA 904946'!P2850</f>
        <v>0</v>
      </c>
      <c r="E2842" t="str">
        <f>'CTOS FICHA 904664'!C2843&amp;'CTOS FICHA 904664'!D2843&amp;'CTOS FICHA 904664'!E2843&amp;'CTOS FICHA 904664'!F2843&amp;'CTOS FICHA 904664'!G2843&amp;'CTOS FICHA 904664'!H2843&amp;'CTOS FICHA 904664'!I2843&amp;'CTOS FICHA 904664'!Q2843</f>
        <v/>
      </c>
      <c r="F2842" s="8">
        <f>+'CTOS FICHA 904664'!A2843</f>
        <v>0</v>
      </c>
      <c r="G2842" s="8">
        <f>+'CTOS FICHA 904664'!B2843</f>
        <v>0</v>
      </c>
      <c r="H2842" s="8">
        <f>+'CTOS FICHA 904664'!P2843</f>
        <v>0</v>
      </c>
    </row>
    <row r="2843" spans="1:8">
      <c r="A2843" t="str">
        <f>'CTOS FICHA 904946'!C2851&amp;'CTOS FICHA 904946'!D2851&amp;'CTOS FICHA 904946'!E2851&amp;'CTOS FICHA 904946'!F2851&amp;'CTOS FICHA 904946'!G2851&amp;'CTOS FICHA 904946'!H2851&amp;'CTOS FICHA 904946'!I2851</f>
        <v/>
      </c>
      <c r="B2843" s="8">
        <f>+'CTOS FICHA 904946'!A2851</f>
        <v>0</v>
      </c>
      <c r="C2843" s="8">
        <f>+'CTOS FICHA 904946'!B2851</f>
        <v>0</v>
      </c>
      <c r="D2843" s="8">
        <f>+'CTOS FICHA 904946'!P2851</f>
        <v>0</v>
      </c>
      <c r="E2843" t="str">
        <f>'CTOS FICHA 904664'!C2844&amp;'CTOS FICHA 904664'!D2844&amp;'CTOS FICHA 904664'!E2844&amp;'CTOS FICHA 904664'!F2844&amp;'CTOS FICHA 904664'!G2844&amp;'CTOS FICHA 904664'!H2844&amp;'CTOS FICHA 904664'!I2844&amp;'CTOS FICHA 904664'!Q2844</f>
        <v/>
      </c>
      <c r="F2843" s="8">
        <f>+'CTOS FICHA 904664'!A2844</f>
        <v>0</v>
      </c>
      <c r="G2843" s="8">
        <f>+'CTOS FICHA 904664'!B2844</f>
        <v>0</v>
      </c>
      <c r="H2843" s="8">
        <f>+'CTOS FICHA 904664'!P2844</f>
        <v>0</v>
      </c>
    </row>
    <row r="2844" spans="1:8">
      <c r="A2844" t="str">
        <f>'CTOS FICHA 904946'!C2852&amp;'CTOS FICHA 904946'!D2852&amp;'CTOS FICHA 904946'!E2852&amp;'CTOS FICHA 904946'!F2852&amp;'CTOS FICHA 904946'!G2852&amp;'CTOS FICHA 904946'!H2852&amp;'CTOS FICHA 904946'!I2852</f>
        <v/>
      </c>
      <c r="B2844" s="8">
        <f>+'CTOS FICHA 904946'!A2852</f>
        <v>0</v>
      </c>
      <c r="C2844" s="8">
        <f>+'CTOS FICHA 904946'!B2852</f>
        <v>0</v>
      </c>
      <c r="D2844" s="8">
        <f>+'CTOS FICHA 904946'!P2852</f>
        <v>0</v>
      </c>
      <c r="E2844" t="str">
        <f>'CTOS FICHA 904664'!C2845&amp;'CTOS FICHA 904664'!D2845&amp;'CTOS FICHA 904664'!E2845&amp;'CTOS FICHA 904664'!F2845&amp;'CTOS FICHA 904664'!G2845&amp;'CTOS FICHA 904664'!H2845&amp;'CTOS FICHA 904664'!I2845&amp;'CTOS FICHA 904664'!Q2845</f>
        <v/>
      </c>
      <c r="F2844" s="8">
        <f>+'CTOS FICHA 904664'!A2845</f>
        <v>0</v>
      </c>
      <c r="G2844" s="8">
        <f>+'CTOS FICHA 904664'!B2845</f>
        <v>0</v>
      </c>
      <c r="H2844" s="8">
        <f>+'CTOS FICHA 904664'!P2845</f>
        <v>0</v>
      </c>
    </row>
    <row r="2845" spans="1:8">
      <c r="A2845" t="str">
        <f>'CTOS FICHA 904946'!C2853&amp;'CTOS FICHA 904946'!D2853&amp;'CTOS FICHA 904946'!E2853&amp;'CTOS FICHA 904946'!F2853&amp;'CTOS FICHA 904946'!G2853&amp;'CTOS FICHA 904946'!H2853&amp;'CTOS FICHA 904946'!I2853</f>
        <v/>
      </c>
      <c r="B2845" s="8">
        <f>+'CTOS FICHA 904946'!A2853</f>
        <v>0</v>
      </c>
      <c r="C2845" s="8">
        <f>+'CTOS FICHA 904946'!B2853</f>
        <v>0</v>
      </c>
      <c r="D2845" s="8">
        <f>+'CTOS FICHA 904946'!P2853</f>
        <v>0</v>
      </c>
      <c r="E2845" t="str">
        <f>'CTOS FICHA 904664'!C2846&amp;'CTOS FICHA 904664'!D2846&amp;'CTOS FICHA 904664'!E2846&amp;'CTOS FICHA 904664'!F2846&amp;'CTOS FICHA 904664'!G2846&amp;'CTOS FICHA 904664'!H2846&amp;'CTOS FICHA 904664'!I2846&amp;'CTOS FICHA 904664'!Q2846</f>
        <v/>
      </c>
      <c r="F2845" s="8">
        <f>+'CTOS FICHA 904664'!A2846</f>
        <v>0</v>
      </c>
      <c r="G2845" s="8">
        <f>+'CTOS FICHA 904664'!B2846</f>
        <v>0</v>
      </c>
      <c r="H2845" s="8">
        <f>+'CTOS FICHA 904664'!P2846</f>
        <v>0</v>
      </c>
    </row>
    <row r="2846" spans="1:8">
      <c r="A2846" t="str">
        <f>'CTOS FICHA 904946'!C2854&amp;'CTOS FICHA 904946'!D2854&amp;'CTOS FICHA 904946'!E2854&amp;'CTOS FICHA 904946'!F2854&amp;'CTOS FICHA 904946'!G2854&amp;'CTOS FICHA 904946'!H2854&amp;'CTOS FICHA 904946'!I2854</f>
        <v/>
      </c>
      <c r="B2846" s="8">
        <f>+'CTOS FICHA 904946'!A2854</f>
        <v>0</v>
      </c>
      <c r="C2846" s="8">
        <f>+'CTOS FICHA 904946'!B2854</f>
        <v>0</v>
      </c>
      <c r="D2846" s="8">
        <f>+'CTOS FICHA 904946'!P2854</f>
        <v>0</v>
      </c>
      <c r="E2846" t="str">
        <f>'CTOS FICHA 904664'!C2847&amp;'CTOS FICHA 904664'!D2847&amp;'CTOS FICHA 904664'!E2847&amp;'CTOS FICHA 904664'!F2847&amp;'CTOS FICHA 904664'!G2847&amp;'CTOS FICHA 904664'!H2847&amp;'CTOS FICHA 904664'!I2847&amp;'CTOS FICHA 904664'!Q2847</f>
        <v/>
      </c>
      <c r="F2846" s="8">
        <f>+'CTOS FICHA 904664'!A2847</f>
        <v>0</v>
      </c>
      <c r="G2846" s="8">
        <f>+'CTOS FICHA 904664'!B2847</f>
        <v>0</v>
      </c>
      <c r="H2846" s="8">
        <f>+'CTOS FICHA 904664'!P2847</f>
        <v>0</v>
      </c>
    </row>
    <row r="2847" spans="1:8">
      <c r="A2847" t="str">
        <f>'CTOS FICHA 904946'!C2855&amp;'CTOS FICHA 904946'!D2855&amp;'CTOS FICHA 904946'!E2855&amp;'CTOS FICHA 904946'!F2855&amp;'CTOS FICHA 904946'!G2855&amp;'CTOS FICHA 904946'!H2855&amp;'CTOS FICHA 904946'!I2855</f>
        <v/>
      </c>
      <c r="B2847" s="8">
        <f>+'CTOS FICHA 904946'!A2855</f>
        <v>0</v>
      </c>
      <c r="C2847" s="8">
        <f>+'CTOS FICHA 904946'!B2855</f>
        <v>0</v>
      </c>
      <c r="D2847" s="8">
        <f>+'CTOS FICHA 904946'!P2855</f>
        <v>0</v>
      </c>
      <c r="E2847" t="str">
        <f>'CTOS FICHA 904664'!C2848&amp;'CTOS FICHA 904664'!D2848&amp;'CTOS FICHA 904664'!E2848&amp;'CTOS FICHA 904664'!F2848&amp;'CTOS FICHA 904664'!G2848&amp;'CTOS FICHA 904664'!H2848&amp;'CTOS FICHA 904664'!I2848&amp;'CTOS FICHA 904664'!Q2848</f>
        <v/>
      </c>
      <c r="F2847" s="8">
        <f>+'CTOS FICHA 904664'!A2848</f>
        <v>0</v>
      </c>
      <c r="G2847" s="8">
        <f>+'CTOS FICHA 904664'!B2848</f>
        <v>0</v>
      </c>
      <c r="H2847" s="8">
        <f>+'CTOS FICHA 904664'!P2848</f>
        <v>0</v>
      </c>
    </row>
    <row r="2848" spans="1:8">
      <c r="A2848" t="str">
        <f>'CTOS FICHA 904946'!C2856&amp;'CTOS FICHA 904946'!D2856&amp;'CTOS FICHA 904946'!E2856&amp;'CTOS FICHA 904946'!F2856&amp;'CTOS FICHA 904946'!G2856&amp;'CTOS FICHA 904946'!H2856&amp;'CTOS FICHA 904946'!I2856</f>
        <v/>
      </c>
      <c r="B2848" s="8">
        <f>+'CTOS FICHA 904946'!A2856</f>
        <v>0</v>
      </c>
      <c r="C2848" s="8">
        <f>+'CTOS FICHA 904946'!B2856</f>
        <v>0</v>
      </c>
      <c r="D2848" s="8">
        <f>+'CTOS FICHA 904946'!P2856</f>
        <v>0</v>
      </c>
      <c r="E2848" t="str">
        <f>'CTOS FICHA 904664'!C2849&amp;'CTOS FICHA 904664'!D2849&amp;'CTOS FICHA 904664'!E2849&amp;'CTOS FICHA 904664'!F2849&amp;'CTOS FICHA 904664'!G2849&amp;'CTOS FICHA 904664'!H2849&amp;'CTOS FICHA 904664'!I2849&amp;'CTOS FICHA 904664'!Q2849</f>
        <v/>
      </c>
      <c r="F2848" s="8">
        <f>+'CTOS FICHA 904664'!A2849</f>
        <v>0</v>
      </c>
      <c r="G2848" s="8">
        <f>+'CTOS FICHA 904664'!B2849</f>
        <v>0</v>
      </c>
      <c r="H2848" s="8">
        <f>+'CTOS FICHA 904664'!P2849</f>
        <v>0</v>
      </c>
    </row>
    <row r="2849" spans="1:8">
      <c r="A2849" t="str">
        <f>'CTOS FICHA 904946'!C2857&amp;'CTOS FICHA 904946'!D2857&amp;'CTOS FICHA 904946'!E2857&amp;'CTOS FICHA 904946'!F2857&amp;'CTOS FICHA 904946'!G2857&amp;'CTOS FICHA 904946'!H2857&amp;'CTOS FICHA 904946'!I2857</f>
        <v/>
      </c>
      <c r="B2849" s="8">
        <f>+'CTOS FICHA 904946'!A2857</f>
        <v>0</v>
      </c>
      <c r="C2849" s="8">
        <f>+'CTOS FICHA 904946'!B2857</f>
        <v>0</v>
      </c>
      <c r="D2849" s="8">
        <f>+'CTOS FICHA 904946'!P2857</f>
        <v>0</v>
      </c>
      <c r="E2849" t="str">
        <f>'CTOS FICHA 904664'!C2850&amp;'CTOS FICHA 904664'!D2850&amp;'CTOS FICHA 904664'!E2850&amp;'CTOS FICHA 904664'!F2850&amp;'CTOS FICHA 904664'!G2850&amp;'CTOS FICHA 904664'!H2850&amp;'CTOS FICHA 904664'!I2850&amp;'CTOS FICHA 904664'!Q2850</f>
        <v/>
      </c>
      <c r="F2849" s="8">
        <f>+'CTOS FICHA 904664'!A2850</f>
        <v>0</v>
      </c>
      <c r="G2849" s="8">
        <f>+'CTOS FICHA 904664'!B2850</f>
        <v>0</v>
      </c>
      <c r="H2849" s="8">
        <f>+'CTOS FICHA 904664'!P2850</f>
        <v>0</v>
      </c>
    </row>
    <row r="2850" spans="1:8">
      <c r="A2850" t="str">
        <f>'CTOS FICHA 904946'!C2858&amp;'CTOS FICHA 904946'!D2858&amp;'CTOS FICHA 904946'!E2858&amp;'CTOS FICHA 904946'!F2858&amp;'CTOS FICHA 904946'!G2858&amp;'CTOS FICHA 904946'!H2858&amp;'CTOS FICHA 904946'!I2858</f>
        <v/>
      </c>
      <c r="B2850" s="8">
        <f>+'CTOS FICHA 904946'!A2858</f>
        <v>0</v>
      </c>
      <c r="C2850" s="8">
        <f>+'CTOS FICHA 904946'!B2858</f>
        <v>0</v>
      </c>
      <c r="D2850" s="8">
        <f>+'CTOS FICHA 904946'!P2858</f>
        <v>0</v>
      </c>
      <c r="E2850" t="str">
        <f>'CTOS FICHA 904664'!C2851&amp;'CTOS FICHA 904664'!D2851&amp;'CTOS FICHA 904664'!E2851&amp;'CTOS FICHA 904664'!F2851&amp;'CTOS FICHA 904664'!G2851&amp;'CTOS FICHA 904664'!H2851&amp;'CTOS FICHA 904664'!I2851&amp;'CTOS FICHA 904664'!Q2851</f>
        <v/>
      </c>
      <c r="F2850" s="8">
        <f>+'CTOS FICHA 904664'!A2851</f>
        <v>0</v>
      </c>
      <c r="G2850" s="8">
        <f>+'CTOS FICHA 904664'!B2851</f>
        <v>0</v>
      </c>
      <c r="H2850" s="8">
        <f>+'CTOS FICHA 904664'!P2851</f>
        <v>0</v>
      </c>
    </row>
    <row r="2851" spans="1:8">
      <c r="A2851" t="str">
        <f>'CTOS FICHA 904946'!C2859&amp;'CTOS FICHA 904946'!D2859&amp;'CTOS FICHA 904946'!E2859&amp;'CTOS FICHA 904946'!F2859&amp;'CTOS FICHA 904946'!G2859&amp;'CTOS FICHA 904946'!H2859&amp;'CTOS FICHA 904946'!I2859</f>
        <v/>
      </c>
      <c r="B2851" s="8">
        <f>+'CTOS FICHA 904946'!A2859</f>
        <v>0</v>
      </c>
      <c r="C2851" s="8">
        <f>+'CTOS FICHA 904946'!B2859</f>
        <v>0</v>
      </c>
      <c r="D2851" s="8">
        <f>+'CTOS FICHA 904946'!P2859</f>
        <v>0</v>
      </c>
      <c r="E2851" t="str">
        <f>'CTOS FICHA 904664'!C2852&amp;'CTOS FICHA 904664'!D2852&amp;'CTOS FICHA 904664'!E2852&amp;'CTOS FICHA 904664'!F2852&amp;'CTOS FICHA 904664'!G2852&amp;'CTOS FICHA 904664'!H2852&amp;'CTOS FICHA 904664'!I2852&amp;'CTOS FICHA 904664'!Q2852</f>
        <v/>
      </c>
      <c r="F2851" s="8">
        <f>+'CTOS FICHA 904664'!A2852</f>
        <v>0</v>
      </c>
      <c r="G2851" s="8">
        <f>+'CTOS FICHA 904664'!B2852</f>
        <v>0</v>
      </c>
      <c r="H2851" s="8">
        <f>+'CTOS FICHA 904664'!P2852</f>
        <v>0</v>
      </c>
    </row>
    <row r="2852" spans="1:8">
      <c r="A2852" t="str">
        <f>'CTOS FICHA 904946'!C2860&amp;'CTOS FICHA 904946'!D2860&amp;'CTOS FICHA 904946'!E2860&amp;'CTOS FICHA 904946'!F2860&amp;'CTOS FICHA 904946'!G2860&amp;'CTOS FICHA 904946'!H2860&amp;'CTOS FICHA 904946'!I2860</f>
        <v/>
      </c>
      <c r="B2852" s="8">
        <f>+'CTOS FICHA 904946'!A2860</f>
        <v>0</v>
      </c>
      <c r="C2852" s="8">
        <f>+'CTOS FICHA 904946'!B2860</f>
        <v>0</v>
      </c>
      <c r="D2852" s="8">
        <f>+'CTOS FICHA 904946'!P2860</f>
        <v>0</v>
      </c>
      <c r="E2852" t="str">
        <f>'CTOS FICHA 904664'!C2853&amp;'CTOS FICHA 904664'!D2853&amp;'CTOS FICHA 904664'!E2853&amp;'CTOS FICHA 904664'!F2853&amp;'CTOS FICHA 904664'!G2853&amp;'CTOS FICHA 904664'!H2853&amp;'CTOS FICHA 904664'!I2853&amp;'CTOS FICHA 904664'!Q2853</f>
        <v/>
      </c>
      <c r="F2852" s="8">
        <f>+'CTOS FICHA 904664'!A2853</f>
        <v>0</v>
      </c>
      <c r="G2852" s="8">
        <f>+'CTOS FICHA 904664'!B2853</f>
        <v>0</v>
      </c>
      <c r="H2852" s="8">
        <f>+'CTOS FICHA 904664'!P2853</f>
        <v>0</v>
      </c>
    </row>
    <row r="2853" spans="1:8">
      <c r="A2853" t="str">
        <f>'CTOS FICHA 904946'!C2861&amp;'CTOS FICHA 904946'!D2861&amp;'CTOS FICHA 904946'!E2861&amp;'CTOS FICHA 904946'!F2861&amp;'CTOS FICHA 904946'!G2861&amp;'CTOS FICHA 904946'!H2861&amp;'CTOS FICHA 904946'!I2861</f>
        <v/>
      </c>
      <c r="B2853" s="8">
        <f>+'CTOS FICHA 904946'!A2861</f>
        <v>0</v>
      </c>
      <c r="C2853" s="8">
        <f>+'CTOS FICHA 904946'!B2861</f>
        <v>0</v>
      </c>
      <c r="D2853" s="8">
        <f>+'CTOS FICHA 904946'!P2861</f>
        <v>0</v>
      </c>
      <c r="E2853" t="str">
        <f>'CTOS FICHA 904664'!C2854&amp;'CTOS FICHA 904664'!D2854&amp;'CTOS FICHA 904664'!E2854&amp;'CTOS FICHA 904664'!F2854&amp;'CTOS FICHA 904664'!G2854&amp;'CTOS FICHA 904664'!H2854&amp;'CTOS FICHA 904664'!I2854&amp;'CTOS FICHA 904664'!Q2854</f>
        <v/>
      </c>
      <c r="F2853" s="8">
        <f>+'CTOS FICHA 904664'!A2854</f>
        <v>0</v>
      </c>
      <c r="G2853" s="8">
        <f>+'CTOS FICHA 904664'!B2854</f>
        <v>0</v>
      </c>
      <c r="H2853" s="8">
        <f>+'CTOS FICHA 904664'!P2854</f>
        <v>0</v>
      </c>
    </row>
    <row r="2854" spans="1:8">
      <c r="A2854" t="str">
        <f>'CTOS FICHA 904946'!C2862&amp;'CTOS FICHA 904946'!D2862&amp;'CTOS FICHA 904946'!E2862&amp;'CTOS FICHA 904946'!F2862&amp;'CTOS FICHA 904946'!G2862&amp;'CTOS FICHA 904946'!H2862&amp;'CTOS FICHA 904946'!I2862</f>
        <v/>
      </c>
      <c r="B2854" s="8">
        <f>+'CTOS FICHA 904946'!A2862</f>
        <v>0</v>
      </c>
      <c r="C2854" s="8">
        <f>+'CTOS FICHA 904946'!B2862</f>
        <v>0</v>
      </c>
      <c r="D2854" s="8">
        <f>+'CTOS FICHA 904946'!P2862</f>
        <v>0</v>
      </c>
      <c r="E2854" t="str">
        <f>'CTOS FICHA 904664'!C2855&amp;'CTOS FICHA 904664'!D2855&amp;'CTOS FICHA 904664'!E2855&amp;'CTOS FICHA 904664'!F2855&amp;'CTOS FICHA 904664'!G2855&amp;'CTOS FICHA 904664'!H2855&amp;'CTOS FICHA 904664'!I2855&amp;'CTOS FICHA 904664'!Q2855</f>
        <v/>
      </c>
      <c r="F2854" s="8">
        <f>+'CTOS FICHA 904664'!A2855</f>
        <v>0</v>
      </c>
      <c r="G2854" s="8">
        <f>+'CTOS FICHA 904664'!B2855</f>
        <v>0</v>
      </c>
      <c r="H2854" s="8">
        <f>+'CTOS FICHA 904664'!P2855</f>
        <v>0</v>
      </c>
    </row>
    <row r="2855" spans="1:8">
      <c r="A2855" t="str">
        <f>'CTOS FICHA 904946'!C2863&amp;'CTOS FICHA 904946'!D2863&amp;'CTOS FICHA 904946'!E2863&amp;'CTOS FICHA 904946'!F2863&amp;'CTOS FICHA 904946'!G2863&amp;'CTOS FICHA 904946'!H2863&amp;'CTOS FICHA 904946'!I2863</f>
        <v/>
      </c>
      <c r="B2855" s="8">
        <f>+'CTOS FICHA 904946'!A2863</f>
        <v>0</v>
      </c>
      <c r="C2855" s="8">
        <f>+'CTOS FICHA 904946'!B2863</f>
        <v>0</v>
      </c>
      <c r="D2855" s="8">
        <f>+'CTOS FICHA 904946'!P2863</f>
        <v>0</v>
      </c>
      <c r="E2855" t="str">
        <f>'CTOS FICHA 904664'!C2856&amp;'CTOS FICHA 904664'!D2856&amp;'CTOS FICHA 904664'!E2856&amp;'CTOS FICHA 904664'!F2856&amp;'CTOS FICHA 904664'!G2856&amp;'CTOS FICHA 904664'!H2856&amp;'CTOS FICHA 904664'!I2856&amp;'CTOS FICHA 904664'!Q2856</f>
        <v/>
      </c>
      <c r="F2855" s="8">
        <f>+'CTOS FICHA 904664'!A2856</f>
        <v>0</v>
      </c>
      <c r="G2855" s="8">
        <f>+'CTOS FICHA 904664'!B2856</f>
        <v>0</v>
      </c>
      <c r="H2855" s="8">
        <f>+'CTOS FICHA 904664'!P2856</f>
        <v>0</v>
      </c>
    </row>
    <row r="2856" spans="1:8">
      <c r="A2856" t="str">
        <f>'CTOS FICHA 904946'!C2864&amp;'CTOS FICHA 904946'!D2864&amp;'CTOS FICHA 904946'!E2864&amp;'CTOS FICHA 904946'!F2864&amp;'CTOS FICHA 904946'!G2864&amp;'CTOS FICHA 904946'!H2864&amp;'CTOS FICHA 904946'!I2864</f>
        <v/>
      </c>
      <c r="B2856" s="8">
        <f>+'CTOS FICHA 904946'!A2864</f>
        <v>0</v>
      </c>
      <c r="C2856" s="8">
        <f>+'CTOS FICHA 904946'!B2864</f>
        <v>0</v>
      </c>
      <c r="D2856" s="8">
        <f>+'CTOS FICHA 904946'!P2864</f>
        <v>0</v>
      </c>
      <c r="E2856" t="str">
        <f>'CTOS FICHA 904664'!C2857&amp;'CTOS FICHA 904664'!D2857&amp;'CTOS FICHA 904664'!E2857&amp;'CTOS FICHA 904664'!F2857&amp;'CTOS FICHA 904664'!G2857&amp;'CTOS FICHA 904664'!H2857&amp;'CTOS FICHA 904664'!I2857&amp;'CTOS FICHA 904664'!Q2857</f>
        <v/>
      </c>
      <c r="F2856" s="8">
        <f>+'CTOS FICHA 904664'!A2857</f>
        <v>0</v>
      </c>
      <c r="G2856" s="8">
        <f>+'CTOS FICHA 904664'!B2857</f>
        <v>0</v>
      </c>
      <c r="H2856" s="8">
        <f>+'CTOS FICHA 904664'!P2857</f>
        <v>0</v>
      </c>
    </row>
    <row r="2857" spans="1:8">
      <c r="A2857" t="str">
        <f>'CTOS FICHA 904946'!C2865&amp;'CTOS FICHA 904946'!D2865&amp;'CTOS FICHA 904946'!E2865&amp;'CTOS FICHA 904946'!F2865&amp;'CTOS FICHA 904946'!G2865&amp;'CTOS FICHA 904946'!H2865&amp;'CTOS FICHA 904946'!I2865</f>
        <v/>
      </c>
      <c r="B2857" s="8">
        <f>+'CTOS FICHA 904946'!A2865</f>
        <v>0</v>
      </c>
      <c r="C2857" s="8">
        <f>+'CTOS FICHA 904946'!B2865</f>
        <v>0</v>
      </c>
      <c r="D2857" s="8">
        <f>+'CTOS FICHA 904946'!P2865</f>
        <v>0</v>
      </c>
      <c r="E2857" t="str">
        <f>'CTOS FICHA 904664'!C2858&amp;'CTOS FICHA 904664'!D2858&amp;'CTOS FICHA 904664'!E2858&amp;'CTOS FICHA 904664'!F2858&amp;'CTOS FICHA 904664'!G2858&amp;'CTOS FICHA 904664'!H2858&amp;'CTOS FICHA 904664'!I2858&amp;'CTOS FICHA 904664'!Q2858</f>
        <v/>
      </c>
      <c r="F2857" s="8">
        <f>+'CTOS FICHA 904664'!A2858</f>
        <v>0</v>
      </c>
      <c r="G2857" s="8">
        <f>+'CTOS FICHA 904664'!B2858</f>
        <v>0</v>
      </c>
      <c r="H2857" s="8">
        <f>+'CTOS FICHA 904664'!P2858</f>
        <v>0</v>
      </c>
    </row>
    <row r="2858" spans="1:8">
      <c r="A2858" t="str">
        <f>'CTOS FICHA 904946'!C2866&amp;'CTOS FICHA 904946'!D2866&amp;'CTOS FICHA 904946'!E2866&amp;'CTOS FICHA 904946'!F2866&amp;'CTOS FICHA 904946'!G2866&amp;'CTOS FICHA 904946'!H2866&amp;'CTOS FICHA 904946'!I2866</f>
        <v/>
      </c>
      <c r="B2858" s="8">
        <f>+'CTOS FICHA 904946'!A2866</f>
        <v>0</v>
      </c>
      <c r="C2858" s="8">
        <f>+'CTOS FICHA 904946'!B2866</f>
        <v>0</v>
      </c>
      <c r="D2858" s="8">
        <f>+'CTOS FICHA 904946'!P2866</f>
        <v>0</v>
      </c>
      <c r="E2858" t="str">
        <f>'CTOS FICHA 904664'!C2859&amp;'CTOS FICHA 904664'!D2859&amp;'CTOS FICHA 904664'!E2859&amp;'CTOS FICHA 904664'!F2859&amp;'CTOS FICHA 904664'!G2859&amp;'CTOS FICHA 904664'!H2859&amp;'CTOS FICHA 904664'!I2859&amp;'CTOS FICHA 904664'!Q2859</f>
        <v/>
      </c>
      <c r="F2858" s="8">
        <f>+'CTOS FICHA 904664'!A2859</f>
        <v>0</v>
      </c>
      <c r="G2858" s="8">
        <f>+'CTOS FICHA 904664'!B2859</f>
        <v>0</v>
      </c>
      <c r="H2858" s="8">
        <f>+'CTOS FICHA 904664'!P2859</f>
        <v>0</v>
      </c>
    </row>
    <row r="2859" spans="1:8">
      <c r="A2859" t="str">
        <f>'CTOS FICHA 904946'!C2867&amp;'CTOS FICHA 904946'!D2867&amp;'CTOS FICHA 904946'!E2867&amp;'CTOS FICHA 904946'!F2867&amp;'CTOS FICHA 904946'!G2867&amp;'CTOS FICHA 904946'!H2867&amp;'CTOS FICHA 904946'!I2867</f>
        <v/>
      </c>
      <c r="B2859" s="8">
        <f>+'CTOS FICHA 904946'!A2867</f>
        <v>0</v>
      </c>
      <c r="C2859" s="8">
        <f>+'CTOS FICHA 904946'!B2867</f>
        <v>0</v>
      </c>
      <c r="D2859" s="8">
        <f>+'CTOS FICHA 904946'!P2867</f>
        <v>0</v>
      </c>
      <c r="E2859" t="str">
        <f>'CTOS FICHA 904664'!C2860&amp;'CTOS FICHA 904664'!D2860&amp;'CTOS FICHA 904664'!E2860&amp;'CTOS FICHA 904664'!F2860&amp;'CTOS FICHA 904664'!G2860&amp;'CTOS FICHA 904664'!H2860&amp;'CTOS FICHA 904664'!I2860&amp;'CTOS FICHA 904664'!Q2860</f>
        <v/>
      </c>
      <c r="F2859" s="8">
        <f>+'CTOS FICHA 904664'!A2860</f>
        <v>0</v>
      </c>
      <c r="G2859" s="8">
        <f>+'CTOS FICHA 904664'!B2860</f>
        <v>0</v>
      </c>
      <c r="H2859" s="8">
        <f>+'CTOS FICHA 904664'!P2860</f>
        <v>0</v>
      </c>
    </row>
    <row r="2860" spans="1:8">
      <c r="A2860" t="str">
        <f>'CTOS FICHA 904946'!C2868&amp;'CTOS FICHA 904946'!D2868&amp;'CTOS FICHA 904946'!E2868&amp;'CTOS FICHA 904946'!F2868&amp;'CTOS FICHA 904946'!G2868&amp;'CTOS FICHA 904946'!H2868&amp;'CTOS FICHA 904946'!I2868</f>
        <v/>
      </c>
      <c r="B2860" s="8">
        <f>+'CTOS FICHA 904946'!A2868</f>
        <v>0</v>
      </c>
      <c r="C2860" s="8">
        <f>+'CTOS FICHA 904946'!B2868</f>
        <v>0</v>
      </c>
      <c r="D2860" s="8">
        <f>+'CTOS FICHA 904946'!P2868</f>
        <v>0</v>
      </c>
      <c r="E2860" t="str">
        <f>'CTOS FICHA 904664'!C2861&amp;'CTOS FICHA 904664'!D2861&amp;'CTOS FICHA 904664'!E2861&amp;'CTOS FICHA 904664'!F2861&amp;'CTOS FICHA 904664'!G2861&amp;'CTOS FICHA 904664'!H2861&amp;'CTOS FICHA 904664'!I2861&amp;'CTOS FICHA 904664'!Q2861</f>
        <v/>
      </c>
      <c r="F2860" s="8">
        <f>+'CTOS FICHA 904664'!A2861</f>
        <v>0</v>
      </c>
      <c r="G2860" s="8">
        <f>+'CTOS FICHA 904664'!B2861</f>
        <v>0</v>
      </c>
      <c r="H2860" s="8">
        <f>+'CTOS FICHA 904664'!P2861</f>
        <v>0</v>
      </c>
    </row>
    <row r="2861" spans="1:8">
      <c r="A2861" t="str">
        <f>'CTOS FICHA 904946'!C2869&amp;'CTOS FICHA 904946'!D2869&amp;'CTOS FICHA 904946'!E2869&amp;'CTOS FICHA 904946'!F2869&amp;'CTOS FICHA 904946'!G2869&amp;'CTOS FICHA 904946'!H2869&amp;'CTOS FICHA 904946'!I2869</f>
        <v/>
      </c>
      <c r="B2861" s="8">
        <f>+'CTOS FICHA 904946'!A2869</f>
        <v>0</v>
      </c>
      <c r="C2861" s="8">
        <f>+'CTOS FICHA 904946'!B2869</f>
        <v>0</v>
      </c>
      <c r="D2861" s="8">
        <f>+'CTOS FICHA 904946'!P2869</f>
        <v>0</v>
      </c>
      <c r="E2861" t="str">
        <f>'CTOS FICHA 904664'!C2862&amp;'CTOS FICHA 904664'!D2862&amp;'CTOS FICHA 904664'!E2862&amp;'CTOS FICHA 904664'!F2862&amp;'CTOS FICHA 904664'!G2862&amp;'CTOS FICHA 904664'!H2862&amp;'CTOS FICHA 904664'!I2862&amp;'CTOS FICHA 904664'!Q2862</f>
        <v/>
      </c>
      <c r="F2861" s="8">
        <f>+'CTOS FICHA 904664'!A2862</f>
        <v>0</v>
      </c>
      <c r="G2861" s="8">
        <f>+'CTOS FICHA 904664'!B2862</f>
        <v>0</v>
      </c>
      <c r="H2861" s="8">
        <f>+'CTOS FICHA 904664'!P2862</f>
        <v>0</v>
      </c>
    </row>
    <row r="2862" spans="1:8">
      <c r="A2862" t="str">
        <f>'CTOS FICHA 904946'!C2870&amp;'CTOS FICHA 904946'!D2870&amp;'CTOS FICHA 904946'!E2870&amp;'CTOS FICHA 904946'!F2870&amp;'CTOS FICHA 904946'!G2870&amp;'CTOS FICHA 904946'!H2870&amp;'CTOS FICHA 904946'!I2870</f>
        <v/>
      </c>
      <c r="B2862" s="8">
        <f>+'CTOS FICHA 904946'!A2870</f>
        <v>0</v>
      </c>
      <c r="C2862" s="8">
        <f>+'CTOS FICHA 904946'!B2870</f>
        <v>0</v>
      </c>
      <c r="D2862" s="8">
        <f>+'CTOS FICHA 904946'!P2870</f>
        <v>0</v>
      </c>
      <c r="E2862" t="str">
        <f>'CTOS FICHA 904664'!C2863&amp;'CTOS FICHA 904664'!D2863&amp;'CTOS FICHA 904664'!E2863&amp;'CTOS FICHA 904664'!F2863&amp;'CTOS FICHA 904664'!G2863&amp;'CTOS FICHA 904664'!H2863&amp;'CTOS FICHA 904664'!I2863&amp;'CTOS FICHA 904664'!Q2863</f>
        <v/>
      </c>
      <c r="F2862" s="8">
        <f>+'CTOS FICHA 904664'!A2863</f>
        <v>0</v>
      </c>
      <c r="G2862" s="8">
        <f>+'CTOS FICHA 904664'!B2863</f>
        <v>0</v>
      </c>
      <c r="H2862" s="8">
        <f>+'CTOS FICHA 904664'!P2863</f>
        <v>0</v>
      </c>
    </row>
    <row r="2863" spans="1:8">
      <c r="A2863" t="str">
        <f>'CTOS FICHA 904946'!C2871&amp;'CTOS FICHA 904946'!D2871&amp;'CTOS FICHA 904946'!E2871&amp;'CTOS FICHA 904946'!F2871&amp;'CTOS FICHA 904946'!G2871&amp;'CTOS FICHA 904946'!H2871&amp;'CTOS FICHA 904946'!I2871</f>
        <v/>
      </c>
      <c r="B2863" s="8">
        <f>+'CTOS FICHA 904946'!A2871</f>
        <v>0</v>
      </c>
      <c r="C2863" s="8">
        <f>+'CTOS FICHA 904946'!B2871</f>
        <v>0</v>
      </c>
      <c r="D2863" s="8">
        <f>+'CTOS FICHA 904946'!P2871</f>
        <v>0</v>
      </c>
      <c r="E2863" t="str">
        <f>'CTOS FICHA 904664'!C2864&amp;'CTOS FICHA 904664'!D2864&amp;'CTOS FICHA 904664'!E2864&amp;'CTOS FICHA 904664'!F2864&amp;'CTOS FICHA 904664'!G2864&amp;'CTOS FICHA 904664'!H2864&amp;'CTOS FICHA 904664'!I2864&amp;'CTOS FICHA 904664'!Q2864</f>
        <v/>
      </c>
      <c r="F2863" s="8">
        <f>+'CTOS FICHA 904664'!A2864</f>
        <v>0</v>
      </c>
      <c r="G2863" s="8">
        <f>+'CTOS FICHA 904664'!B2864</f>
        <v>0</v>
      </c>
      <c r="H2863" s="8">
        <f>+'CTOS FICHA 904664'!P2864</f>
        <v>0</v>
      </c>
    </row>
    <row r="2864" spans="1:8">
      <c r="A2864" t="str">
        <f>'CTOS FICHA 904946'!C2872&amp;'CTOS FICHA 904946'!D2872&amp;'CTOS FICHA 904946'!E2872&amp;'CTOS FICHA 904946'!F2872&amp;'CTOS FICHA 904946'!G2872&amp;'CTOS FICHA 904946'!H2872&amp;'CTOS FICHA 904946'!I2872</f>
        <v/>
      </c>
      <c r="B2864" s="8">
        <f>+'CTOS FICHA 904946'!A2872</f>
        <v>0</v>
      </c>
      <c r="C2864" s="8">
        <f>+'CTOS FICHA 904946'!B2872</f>
        <v>0</v>
      </c>
      <c r="D2864" s="8">
        <f>+'CTOS FICHA 904946'!P2872</f>
        <v>0</v>
      </c>
      <c r="E2864" t="str">
        <f>'CTOS FICHA 904664'!C2865&amp;'CTOS FICHA 904664'!D2865&amp;'CTOS FICHA 904664'!E2865&amp;'CTOS FICHA 904664'!F2865&amp;'CTOS FICHA 904664'!G2865&amp;'CTOS FICHA 904664'!H2865&amp;'CTOS FICHA 904664'!I2865&amp;'CTOS FICHA 904664'!Q2865</f>
        <v/>
      </c>
      <c r="F2864" s="8">
        <f>+'CTOS FICHA 904664'!A2865</f>
        <v>0</v>
      </c>
      <c r="G2864" s="8">
        <f>+'CTOS FICHA 904664'!B2865</f>
        <v>0</v>
      </c>
      <c r="H2864" s="8">
        <f>+'CTOS FICHA 904664'!P2865</f>
        <v>0</v>
      </c>
    </row>
    <row r="2865" spans="1:8">
      <c r="A2865" t="str">
        <f>'CTOS FICHA 904946'!C2873&amp;'CTOS FICHA 904946'!D2873&amp;'CTOS FICHA 904946'!E2873&amp;'CTOS FICHA 904946'!F2873&amp;'CTOS FICHA 904946'!G2873&amp;'CTOS FICHA 904946'!H2873&amp;'CTOS FICHA 904946'!I2873</f>
        <v/>
      </c>
      <c r="B2865" s="8">
        <f>+'CTOS FICHA 904946'!A2873</f>
        <v>0</v>
      </c>
      <c r="C2865" s="8">
        <f>+'CTOS FICHA 904946'!B2873</f>
        <v>0</v>
      </c>
      <c r="D2865" s="8">
        <f>+'CTOS FICHA 904946'!P2873</f>
        <v>0</v>
      </c>
      <c r="E2865" t="str">
        <f>'CTOS FICHA 904664'!C2866&amp;'CTOS FICHA 904664'!D2866&amp;'CTOS FICHA 904664'!E2866&amp;'CTOS FICHA 904664'!F2866&amp;'CTOS FICHA 904664'!G2866&amp;'CTOS FICHA 904664'!H2866&amp;'CTOS FICHA 904664'!I2866&amp;'CTOS FICHA 904664'!Q2866</f>
        <v/>
      </c>
      <c r="F2865" s="8">
        <f>+'CTOS FICHA 904664'!A2866</f>
        <v>0</v>
      </c>
      <c r="G2865" s="8">
        <f>+'CTOS FICHA 904664'!B2866</f>
        <v>0</v>
      </c>
      <c r="H2865" s="8">
        <f>+'CTOS FICHA 904664'!P2866</f>
        <v>0</v>
      </c>
    </row>
    <row r="2866" spans="1:8">
      <c r="A2866" t="str">
        <f>'CTOS FICHA 904946'!C2874&amp;'CTOS FICHA 904946'!D2874&amp;'CTOS FICHA 904946'!E2874&amp;'CTOS FICHA 904946'!F2874&amp;'CTOS FICHA 904946'!G2874&amp;'CTOS FICHA 904946'!H2874&amp;'CTOS FICHA 904946'!I2874</f>
        <v/>
      </c>
      <c r="B2866" s="8">
        <f>+'CTOS FICHA 904946'!A2874</f>
        <v>0</v>
      </c>
      <c r="C2866" s="8">
        <f>+'CTOS FICHA 904946'!B2874</f>
        <v>0</v>
      </c>
      <c r="D2866" s="8">
        <f>+'CTOS FICHA 904946'!P2874</f>
        <v>0</v>
      </c>
      <c r="E2866" t="str">
        <f>'CTOS FICHA 904664'!C2867&amp;'CTOS FICHA 904664'!D2867&amp;'CTOS FICHA 904664'!E2867&amp;'CTOS FICHA 904664'!F2867&amp;'CTOS FICHA 904664'!G2867&amp;'CTOS FICHA 904664'!H2867&amp;'CTOS FICHA 904664'!I2867&amp;'CTOS FICHA 904664'!Q2867</f>
        <v/>
      </c>
      <c r="F2866" s="8">
        <f>+'CTOS FICHA 904664'!A2867</f>
        <v>0</v>
      </c>
      <c r="G2866" s="8">
        <f>+'CTOS FICHA 904664'!B2867</f>
        <v>0</v>
      </c>
      <c r="H2866" s="8">
        <f>+'CTOS FICHA 904664'!P2867</f>
        <v>0</v>
      </c>
    </row>
    <row r="2867" spans="1:8">
      <c r="A2867" t="str">
        <f>'CTOS FICHA 904946'!C2875&amp;'CTOS FICHA 904946'!D2875&amp;'CTOS FICHA 904946'!E2875&amp;'CTOS FICHA 904946'!F2875&amp;'CTOS FICHA 904946'!G2875&amp;'CTOS FICHA 904946'!H2875&amp;'CTOS FICHA 904946'!I2875</f>
        <v/>
      </c>
      <c r="B2867" s="8">
        <f>+'CTOS FICHA 904946'!A2875</f>
        <v>0</v>
      </c>
      <c r="C2867" s="8">
        <f>+'CTOS FICHA 904946'!B2875</f>
        <v>0</v>
      </c>
      <c r="D2867" s="8">
        <f>+'CTOS FICHA 904946'!P2875</f>
        <v>0</v>
      </c>
      <c r="E2867" t="str">
        <f>'CTOS FICHA 904664'!C2868&amp;'CTOS FICHA 904664'!D2868&amp;'CTOS FICHA 904664'!E2868&amp;'CTOS FICHA 904664'!F2868&amp;'CTOS FICHA 904664'!G2868&amp;'CTOS FICHA 904664'!H2868&amp;'CTOS FICHA 904664'!I2868&amp;'CTOS FICHA 904664'!Q2868</f>
        <v/>
      </c>
      <c r="F2867" s="8">
        <f>+'CTOS FICHA 904664'!A2868</f>
        <v>0</v>
      </c>
      <c r="G2867" s="8">
        <f>+'CTOS FICHA 904664'!B2868</f>
        <v>0</v>
      </c>
      <c r="H2867" s="8">
        <f>+'CTOS FICHA 904664'!P2868</f>
        <v>0</v>
      </c>
    </row>
    <row r="2868" spans="1:8">
      <c r="A2868" t="str">
        <f>'CTOS FICHA 904946'!C2876&amp;'CTOS FICHA 904946'!D2876&amp;'CTOS FICHA 904946'!E2876&amp;'CTOS FICHA 904946'!F2876&amp;'CTOS FICHA 904946'!G2876&amp;'CTOS FICHA 904946'!H2876&amp;'CTOS FICHA 904946'!I2876</f>
        <v/>
      </c>
      <c r="B2868" s="8">
        <f>+'CTOS FICHA 904946'!A2876</f>
        <v>0</v>
      </c>
      <c r="C2868" s="8">
        <f>+'CTOS FICHA 904946'!B2876</f>
        <v>0</v>
      </c>
      <c r="D2868" s="8">
        <f>+'CTOS FICHA 904946'!P2876</f>
        <v>0</v>
      </c>
      <c r="E2868" t="str">
        <f>'CTOS FICHA 904664'!C2869&amp;'CTOS FICHA 904664'!D2869&amp;'CTOS FICHA 904664'!E2869&amp;'CTOS FICHA 904664'!F2869&amp;'CTOS FICHA 904664'!G2869&amp;'CTOS FICHA 904664'!H2869&amp;'CTOS FICHA 904664'!I2869&amp;'CTOS FICHA 904664'!Q2869</f>
        <v/>
      </c>
      <c r="F2868" s="8">
        <f>+'CTOS FICHA 904664'!A2869</f>
        <v>0</v>
      </c>
      <c r="G2868" s="8">
        <f>+'CTOS FICHA 904664'!B2869</f>
        <v>0</v>
      </c>
      <c r="H2868" s="8">
        <f>+'CTOS FICHA 904664'!P2869</f>
        <v>0</v>
      </c>
    </row>
    <row r="2869" spans="1:8">
      <c r="A2869" t="str">
        <f>'CTOS FICHA 904946'!C2877&amp;'CTOS FICHA 904946'!D2877&amp;'CTOS FICHA 904946'!E2877&amp;'CTOS FICHA 904946'!F2877&amp;'CTOS FICHA 904946'!G2877&amp;'CTOS FICHA 904946'!H2877&amp;'CTOS FICHA 904946'!I2877</f>
        <v/>
      </c>
      <c r="B2869" s="8">
        <f>+'CTOS FICHA 904946'!A2877</f>
        <v>0</v>
      </c>
      <c r="C2869" s="8">
        <f>+'CTOS FICHA 904946'!B2877</f>
        <v>0</v>
      </c>
      <c r="D2869" s="8">
        <f>+'CTOS FICHA 904946'!P2877</f>
        <v>0</v>
      </c>
      <c r="E2869" t="str">
        <f>'CTOS FICHA 904664'!C2870&amp;'CTOS FICHA 904664'!D2870&amp;'CTOS FICHA 904664'!E2870&amp;'CTOS FICHA 904664'!F2870&amp;'CTOS FICHA 904664'!G2870&amp;'CTOS FICHA 904664'!H2870&amp;'CTOS FICHA 904664'!I2870&amp;'CTOS FICHA 904664'!Q2870</f>
        <v/>
      </c>
      <c r="F2869" s="8">
        <f>+'CTOS FICHA 904664'!A2870</f>
        <v>0</v>
      </c>
      <c r="G2869" s="8">
        <f>+'CTOS FICHA 904664'!B2870</f>
        <v>0</v>
      </c>
      <c r="H2869" s="8">
        <f>+'CTOS FICHA 904664'!P2870</f>
        <v>0</v>
      </c>
    </row>
    <row r="2870" spans="1:8">
      <c r="A2870" t="str">
        <f>'CTOS FICHA 904946'!C2878&amp;'CTOS FICHA 904946'!D2878&amp;'CTOS FICHA 904946'!E2878&amp;'CTOS FICHA 904946'!F2878&amp;'CTOS FICHA 904946'!G2878&amp;'CTOS FICHA 904946'!H2878&amp;'CTOS FICHA 904946'!I2878</f>
        <v/>
      </c>
      <c r="B2870" s="8">
        <f>+'CTOS FICHA 904946'!A2878</f>
        <v>0</v>
      </c>
      <c r="C2870" s="8">
        <f>+'CTOS FICHA 904946'!B2878</f>
        <v>0</v>
      </c>
      <c r="D2870" s="8">
        <f>+'CTOS FICHA 904946'!P2878</f>
        <v>0</v>
      </c>
      <c r="E2870" t="str">
        <f>'CTOS FICHA 904664'!C2871&amp;'CTOS FICHA 904664'!D2871&amp;'CTOS FICHA 904664'!E2871&amp;'CTOS FICHA 904664'!F2871&amp;'CTOS FICHA 904664'!G2871&amp;'CTOS FICHA 904664'!H2871&amp;'CTOS FICHA 904664'!I2871&amp;'CTOS FICHA 904664'!Q2871</f>
        <v/>
      </c>
      <c r="F2870" s="8">
        <f>+'CTOS FICHA 904664'!A2871</f>
        <v>0</v>
      </c>
      <c r="G2870" s="8">
        <f>+'CTOS FICHA 904664'!B2871</f>
        <v>0</v>
      </c>
      <c r="H2870" s="8">
        <f>+'CTOS FICHA 904664'!P2871</f>
        <v>0</v>
      </c>
    </row>
    <row r="2871" spans="1:8">
      <c r="A2871" t="str">
        <f>'CTOS FICHA 904946'!C2879&amp;'CTOS FICHA 904946'!D2879&amp;'CTOS FICHA 904946'!E2879&amp;'CTOS FICHA 904946'!F2879&amp;'CTOS FICHA 904946'!G2879&amp;'CTOS FICHA 904946'!H2879&amp;'CTOS FICHA 904946'!I2879</f>
        <v/>
      </c>
      <c r="B2871" s="8">
        <f>+'CTOS FICHA 904946'!A2879</f>
        <v>0</v>
      </c>
      <c r="C2871" s="8">
        <f>+'CTOS FICHA 904946'!B2879</f>
        <v>0</v>
      </c>
      <c r="D2871" s="8">
        <f>+'CTOS FICHA 904946'!P2879</f>
        <v>0</v>
      </c>
      <c r="E2871" t="str">
        <f>'CTOS FICHA 904664'!C2872&amp;'CTOS FICHA 904664'!D2872&amp;'CTOS FICHA 904664'!E2872&amp;'CTOS FICHA 904664'!F2872&amp;'CTOS FICHA 904664'!G2872&amp;'CTOS FICHA 904664'!H2872&amp;'CTOS FICHA 904664'!I2872&amp;'CTOS FICHA 904664'!Q2872</f>
        <v/>
      </c>
      <c r="F2871" s="8">
        <f>+'CTOS FICHA 904664'!A2872</f>
        <v>0</v>
      </c>
      <c r="G2871" s="8">
        <f>+'CTOS FICHA 904664'!B2872</f>
        <v>0</v>
      </c>
      <c r="H2871" s="8">
        <f>+'CTOS FICHA 904664'!P2872</f>
        <v>0</v>
      </c>
    </row>
    <row r="2872" spans="1:8">
      <c r="A2872" t="str">
        <f>'CTOS FICHA 904946'!C2880&amp;'CTOS FICHA 904946'!D2880&amp;'CTOS FICHA 904946'!E2880&amp;'CTOS FICHA 904946'!F2880&amp;'CTOS FICHA 904946'!G2880&amp;'CTOS FICHA 904946'!H2880&amp;'CTOS FICHA 904946'!I2880</f>
        <v/>
      </c>
      <c r="B2872" s="8">
        <f>+'CTOS FICHA 904946'!A2880</f>
        <v>0</v>
      </c>
      <c r="C2872" s="8">
        <f>+'CTOS FICHA 904946'!B2880</f>
        <v>0</v>
      </c>
      <c r="D2872" s="8">
        <f>+'CTOS FICHA 904946'!P2880</f>
        <v>0</v>
      </c>
      <c r="E2872" t="str">
        <f>'CTOS FICHA 904664'!C2873&amp;'CTOS FICHA 904664'!D2873&amp;'CTOS FICHA 904664'!E2873&amp;'CTOS FICHA 904664'!F2873&amp;'CTOS FICHA 904664'!G2873&amp;'CTOS FICHA 904664'!H2873&amp;'CTOS FICHA 904664'!I2873&amp;'CTOS FICHA 904664'!Q2873</f>
        <v/>
      </c>
      <c r="F2872" s="8">
        <f>+'CTOS FICHA 904664'!A2873</f>
        <v>0</v>
      </c>
      <c r="G2872" s="8">
        <f>+'CTOS FICHA 904664'!B2873</f>
        <v>0</v>
      </c>
      <c r="H2872" s="8">
        <f>+'CTOS FICHA 904664'!P2873</f>
        <v>0</v>
      </c>
    </row>
    <row r="2873" spans="1:8">
      <c r="A2873" t="str">
        <f>'CTOS FICHA 904946'!C2881&amp;'CTOS FICHA 904946'!D2881&amp;'CTOS FICHA 904946'!E2881&amp;'CTOS FICHA 904946'!F2881&amp;'CTOS FICHA 904946'!G2881&amp;'CTOS FICHA 904946'!H2881&amp;'CTOS FICHA 904946'!I2881</f>
        <v/>
      </c>
      <c r="B2873" s="8">
        <f>+'CTOS FICHA 904946'!A2881</f>
        <v>0</v>
      </c>
      <c r="C2873" s="8">
        <f>+'CTOS FICHA 904946'!B2881</f>
        <v>0</v>
      </c>
      <c r="D2873" s="8">
        <f>+'CTOS FICHA 904946'!P2881</f>
        <v>0</v>
      </c>
      <c r="E2873" t="str">
        <f>'CTOS FICHA 904664'!C2874&amp;'CTOS FICHA 904664'!D2874&amp;'CTOS FICHA 904664'!E2874&amp;'CTOS FICHA 904664'!F2874&amp;'CTOS FICHA 904664'!G2874&amp;'CTOS FICHA 904664'!H2874&amp;'CTOS FICHA 904664'!I2874&amp;'CTOS FICHA 904664'!Q2874</f>
        <v/>
      </c>
      <c r="F2873" s="8">
        <f>+'CTOS FICHA 904664'!A2874</f>
        <v>0</v>
      </c>
      <c r="G2873" s="8">
        <f>+'CTOS FICHA 904664'!B2874</f>
        <v>0</v>
      </c>
      <c r="H2873" s="8">
        <f>+'CTOS FICHA 904664'!P2874</f>
        <v>0</v>
      </c>
    </row>
    <row r="2874" spans="1:8">
      <c r="A2874" t="str">
        <f>'CTOS FICHA 904946'!C2882&amp;'CTOS FICHA 904946'!D2882&amp;'CTOS FICHA 904946'!E2882&amp;'CTOS FICHA 904946'!F2882&amp;'CTOS FICHA 904946'!G2882&amp;'CTOS FICHA 904946'!H2882&amp;'CTOS FICHA 904946'!I2882</f>
        <v/>
      </c>
      <c r="B2874" s="8">
        <f>+'CTOS FICHA 904946'!A2882</f>
        <v>0</v>
      </c>
      <c r="C2874" s="8">
        <f>+'CTOS FICHA 904946'!B2882</f>
        <v>0</v>
      </c>
      <c r="D2874" s="8">
        <f>+'CTOS FICHA 904946'!P2882</f>
        <v>0</v>
      </c>
      <c r="E2874" t="str">
        <f>'CTOS FICHA 904664'!C2875&amp;'CTOS FICHA 904664'!D2875&amp;'CTOS FICHA 904664'!E2875&amp;'CTOS FICHA 904664'!F2875&amp;'CTOS FICHA 904664'!G2875&amp;'CTOS FICHA 904664'!H2875&amp;'CTOS FICHA 904664'!I2875&amp;'CTOS FICHA 904664'!Q2875</f>
        <v/>
      </c>
      <c r="F2874" s="8">
        <f>+'CTOS FICHA 904664'!A2875</f>
        <v>0</v>
      </c>
      <c r="G2874" s="8">
        <f>+'CTOS FICHA 904664'!B2875</f>
        <v>0</v>
      </c>
      <c r="H2874" s="8">
        <f>+'CTOS FICHA 904664'!P2875</f>
        <v>0</v>
      </c>
    </row>
    <row r="2875" spans="1:8">
      <c r="A2875" t="str">
        <f>'CTOS FICHA 904946'!C2883&amp;'CTOS FICHA 904946'!D2883&amp;'CTOS FICHA 904946'!E2883&amp;'CTOS FICHA 904946'!F2883&amp;'CTOS FICHA 904946'!G2883&amp;'CTOS FICHA 904946'!H2883&amp;'CTOS FICHA 904946'!I2883</f>
        <v/>
      </c>
      <c r="B2875" s="8">
        <f>+'CTOS FICHA 904946'!A2883</f>
        <v>0</v>
      </c>
      <c r="C2875" s="8">
        <f>+'CTOS FICHA 904946'!B2883</f>
        <v>0</v>
      </c>
      <c r="D2875" s="8">
        <f>+'CTOS FICHA 904946'!P2883</f>
        <v>0</v>
      </c>
      <c r="E2875" t="str">
        <f>'CTOS FICHA 904664'!C2876&amp;'CTOS FICHA 904664'!D2876&amp;'CTOS FICHA 904664'!E2876&amp;'CTOS FICHA 904664'!F2876&amp;'CTOS FICHA 904664'!G2876&amp;'CTOS FICHA 904664'!H2876&amp;'CTOS FICHA 904664'!I2876&amp;'CTOS FICHA 904664'!Q2876</f>
        <v/>
      </c>
      <c r="F2875" s="8">
        <f>+'CTOS FICHA 904664'!A2876</f>
        <v>0</v>
      </c>
      <c r="G2875" s="8">
        <f>+'CTOS FICHA 904664'!B2876</f>
        <v>0</v>
      </c>
      <c r="H2875" s="8">
        <f>+'CTOS FICHA 904664'!P2876</f>
        <v>0</v>
      </c>
    </row>
    <row r="2876" spans="1:8">
      <c r="A2876" t="str">
        <f>'CTOS FICHA 904946'!C2884&amp;'CTOS FICHA 904946'!D2884&amp;'CTOS FICHA 904946'!E2884&amp;'CTOS FICHA 904946'!F2884&amp;'CTOS FICHA 904946'!G2884&amp;'CTOS FICHA 904946'!H2884&amp;'CTOS FICHA 904946'!I2884</f>
        <v/>
      </c>
      <c r="B2876" s="8">
        <f>+'CTOS FICHA 904946'!A2884</f>
        <v>0</v>
      </c>
      <c r="C2876" s="8">
        <f>+'CTOS FICHA 904946'!B2884</f>
        <v>0</v>
      </c>
      <c r="D2876" s="8">
        <f>+'CTOS FICHA 904946'!P2884</f>
        <v>0</v>
      </c>
      <c r="E2876" t="str">
        <f>'CTOS FICHA 904664'!C2877&amp;'CTOS FICHA 904664'!D2877&amp;'CTOS FICHA 904664'!E2877&amp;'CTOS FICHA 904664'!F2877&amp;'CTOS FICHA 904664'!G2877&amp;'CTOS FICHA 904664'!H2877&amp;'CTOS FICHA 904664'!I2877&amp;'CTOS FICHA 904664'!Q2877</f>
        <v/>
      </c>
      <c r="F2876" s="8">
        <f>+'CTOS FICHA 904664'!A2877</f>
        <v>0</v>
      </c>
      <c r="G2876" s="8">
        <f>+'CTOS FICHA 904664'!B2877</f>
        <v>0</v>
      </c>
      <c r="H2876" s="8">
        <f>+'CTOS FICHA 904664'!P2877</f>
        <v>0</v>
      </c>
    </row>
    <row r="2877" spans="1:8">
      <c r="A2877" t="str">
        <f>'CTOS FICHA 904946'!C2885&amp;'CTOS FICHA 904946'!D2885&amp;'CTOS FICHA 904946'!E2885&amp;'CTOS FICHA 904946'!F2885&amp;'CTOS FICHA 904946'!G2885&amp;'CTOS FICHA 904946'!H2885&amp;'CTOS FICHA 904946'!I2885</f>
        <v/>
      </c>
      <c r="B2877" s="8">
        <f>+'CTOS FICHA 904946'!A2885</f>
        <v>0</v>
      </c>
      <c r="C2877" s="8">
        <f>+'CTOS FICHA 904946'!B2885</f>
        <v>0</v>
      </c>
      <c r="D2877" s="8">
        <f>+'CTOS FICHA 904946'!P2885</f>
        <v>0</v>
      </c>
      <c r="E2877" t="str">
        <f>'CTOS FICHA 904664'!C2878&amp;'CTOS FICHA 904664'!D2878&amp;'CTOS FICHA 904664'!E2878&amp;'CTOS FICHA 904664'!F2878&amp;'CTOS FICHA 904664'!G2878&amp;'CTOS FICHA 904664'!H2878&amp;'CTOS FICHA 904664'!I2878&amp;'CTOS FICHA 904664'!Q2878</f>
        <v/>
      </c>
      <c r="F2877" s="8">
        <f>+'CTOS FICHA 904664'!A2878</f>
        <v>0</v>
      </c>
      <c r="G2877" s="8">
        <f>+'CTOS FICHA 904664'!B2878</f>
        <v>0</v>
      </c>
      <c r="H2877" s="8">
        <f>+'CTOS FICHA 904664'!P2878</f>
        <v>0</v>
      </c>
    </row>
    <row r="2878" spans="1:8">
      <c r="A2878" t="str">
        <f>'CTOS FICHA 904946'!C2886&amp;'CTOS FICHA 904946'!D2886&amp;'CTOS FICHA 904946'!E2886&amp;'CTOS FICHA 904946'!F2886&amp;'CTOS FICHA 904946'!G2886&amp;'CTOS FICHA 904946'!H2886&amp;'CTOS FICHA 904946'!I2886</f>
        <v/>
      </c>
      <c r="B2878" s="8">
        <f>+'CTOS FICHA 904946'!A2886</f>
        <v>0</v>
      </c>
      <c r="C2878" s="8">
        <f>+'CTOS FICHA 904946'!B2886</f>
        <v>0</v>
      </c>
      <c r="D2878" s="8">
        <f>+'CTOS FICHA 904946'!P2886</f>
        <v>0</v>
      </c>
      <c r="E2878" t="str">
        <f>'CTOS FICHA 904664'!C2879&amp;'CTOS FICHA 904664'!D2879&amp;'CTOS FICHA 904664'!E2879&amp;'CTOS FICHA 904664'!F2879&amp;'CTOS FICHA 904664'!G2879&amp;'CTOS FICHA 904664'!H2879&amp;'CTOS FICHA 904664'!I2879&amp;'CTOS FICHA 904664'!Q2879</f>
        <v/>
      </c>
      <c r="F2878" s="8">
        <f>+'CTOS FICHA 904664'!A2879</f>
        <v>0</v>
      </c>
      <c r="G2878" s="8">
        <f>+'CTOS FICHA 904664'!B2879</f>
        <v>0</v>
      </c>
      <c r="H2878" s="8">
        <f>+'CTOS FICHA 904664'!P2879</f>
        <v>0</v>
      </c>
    </row>
    <row r="2879" spans="1:8">
      <c r="A2879" t="str">
        <f>'CTOS FICHA 904946'!C2887&amp;'CTOS FICHA 904946'!D2887&amp;'CTOS FICHA 904946'!E2887&amp;'CTOS FICHA 904946'!F2887&amp;'CTOS FICHA 904946'!G2887&amp;'CTOS FICHA 904946'!H2887&amp;'CTOS FICHA 904946'!I2887</f>
        <v/>
      </c>
      <c r="B2879" s="8">
        <f>+'CTOS FICHA 904946'!A2887</f>
        <v>0</v>
      </c>
      <c r="C2879" s="8">
        <f>+'CTOS FICHA 904946'!B2887</f>
        <v>0</v>
      </c>
      <c r="D2879" s="8">
        <f>+'CTOS FICHA 904946'!P2887</f>
        <v>0</v>
      </c>
      <c r="E2879" t="str">
        <f>'CTOS FICHA 904664'!C2880&amp;'CTOS FICHA 904664'!D2880&amp;'CTOS FICHA 904664'!E2880&amp;'CTOS FICHA 904664'!F2880&amp;'CTOS FICHA 904664'!G2880&amp;'CTOS FICHA 904664'!H2880&amp;'CTOS FICHA 904664'!I2880&amp;'CTOS FICHA 904664'!Q2880</f>
        <v/>
      </c>
      <c r="F2879" s="8">
        <f>+'CTOS FICHA 904664'!A2880</f>
        <v>0</v>
      </c>
      <c r="G2879" s="8">
        <f>+'CTOS FICHA 904664'!B2880</f>
        <v>0</v>
      </c>
      <c r="H2879" s="8">
        <f>+'CTOS FICHA 904664'!P2880</f>
        <v>0</v>
      </c>
    </row>
    <row r="2880" spans="1:8">
      <c r="A2880" t="str">
        <f>'CTOS FICHA 904946'!C2888&amp;'CTOS FICHA 904946'!D2888&amp;'CTOS FICHA 904946'!E2888&amp;'CTOS FICHA 904946'!F2888&amp;'CTOS FICHA 904946'!G2888&amp;'CTOS FICHA 904946'!H2888&amp;'CTOS FICHA 904946'!I2888</f>
        <v/>
      </c>
      <c r="B2880" s="8">
        <f>+'CTOS FICHA 904946'!A2888</f>
        <v>0</v>
      </c>
      <c r="C2880" s="8">
        <f>+'CTOS FICHA 904946'!B2888</f>
        <v>0</v>
      </c>
      <c r="D2880" s="8">
        <f>+'CTOS FICHA 904946'!P2888</f>
        <v>0</v>
      </c>
      <c r="E2880" t="str">
        <f>'CTOS FICHA 904664'!C2881&amp;'CTOS FICHA 904664'!D2881&amp;'CTOS FICHA 904664'!E2881&amp;'CTOS FICHA 904664'!F2881&amp;'CTOS FICHA 904664'!G2881&amp;'CTOS FICHA 904664'!H2881&amp;'CTOS FICHA 904664'!I2881&amp;'CTOS FICHA 904664'!Q2881</f>
        <v/>
      </c>
      <c r="F2880" s="8">
        <f>+'CTOS FICHA 904664'!A2881</f>
        <v>0</v>
      </c>
      <c r="G2880" s="8">
        <f>+'CTOS FICHA 904664'!B2881</f>
        <v>0</v>
      </c>
      <c r="H2880" s="8">
        <f>+'CTOS FICHA 904664'!P2881</f>
        <v>0</v>
      </c>
    </row>
    <row r="2881" spans="1:8">
      <c r="A2881" t="str">
        <f>'CTOS FICHA 904946'!C2889&amp;'CTOS FICHA 904946'!D2889&amp;'CTOS FICHA 904946'!E2889&amp;'CTOS FICHA 904946'!F2889&amp;'CTOS FICHA 904946'!G2889&amp;'CTOS FICHA 904946'!H2889&amp;'CTOS FICHA 904946'!I2889</f>
        <v/>
      </c>
      <c r="B2881" s="8">
        <f>+'CTOS FICHA 904946'!A2889</f>
        <v>0</v>
      </c>
      <c r="C2881" s="8">
        <f>+'CTOS FICHA 904946'!B2889</f>
        <v>0</v>
      </c>
      <c r="D2881" s="8">
        <f>+'CTOS FICHA 904946'!P2889</f>
        <v>0</v>
      </c>
      <c r="E2881" t="str">
        <f>'CTOS FICHA 904664'!C2882&amp;'CTOS FICHA 904664'!D2882&amp;'CTOS FICHA 904664'!E2882&amp;'CTOS FICHA 904664'!F2882&amp;'CTOS FICHA 904664'!G2882&amp;'CTOS FICHA 904664'!H2882&amp;'CTOS FICHA 904664'!I2882&amp;'CTOS FICHA 904664'!Q2882</f>
        <v/>
      </c>
      <c r="F2881" s="8">
        <f>+'CTOS FICHA 904664'!A2882</f>
        <v>0</v>
      </c>
      <c r="G2881" s="8">
        <f>+'CTOS FICHA 904664'!B2882</f>
        <v>0</v>
      </c>
      <c r="H2881" s="8">
        <f>+'CTOS FICHA 904664'!P2882</f>
        <v>0</v>
      </c>
    </row>
    <row r="2882" spans="1:8">
      <c r="A2882" t="str">
        <f>'CTOS FICHA 904946'!C2890&amp;'CTOS FICHA 904946'!D2890&amp;'CTOS FICHA 904946'!E2890&amp;'CTOS FICHA 904946'!F2890&amp;'CTOS FICHA 904946'!G2890&amp;'CTOS FICHA 904946'!H2890&amp;'CTOS FICHA 904946'!I2890</f>
        <v/>
      </c>
      <c r="B2882" s="8">
        <f>+'CTOS FICHA 904946'!A2890</f>
        <v>0</v>
      </c>
      <c r="C2882" s="8">
        <f>+'CTOS FICHA 904946'!B2890</f>
        <v>0</v>
      </c>
      <c r="D2882" s="8">
        <f>+'CTOS FICHA 904946'!P2890</f>
        <v>0</v>
      </c>
      <c r="E2882" t="str">
        <f>'CTOS FICHA 904664'!C2883&amp;'CTOS FICHA 904664'!D2883&amp;'CTOS FICHA 904664'!E2883&amp;'CTOS FICHA 904664'!F2883&amp;'CTOS FICHA 904664'!G2883&amp;'CTOS FICHA 904664'!H2883&amp;'CTOS FICHA 904664'!I2883&amp;'CTOS FICHA 904664'!Q2883</f>
        <v/>
      </c>
      <c r="F2882" s="8">
        <f>+'CTOS FICHA 904664'!A2883</f>
        <v>0</v>
      </c>
      <c r="G2882" s="8">
        <f>+'CTOS FICHA 904664'!B2883</f>
        <v>0</v>
      </c>
      <c r="H2882" s="8">
        <f>+'CTOS FICHA 904664'!P2883</f>
        <v>0</v>
      </c>
    </row>
    <row r="2883" spans="1:8">
      <c r="A2883" t="str">
        <f>'CTOS FICHA 904946'!C2891&amp;'CTOS FICHA 904946'!D2891&amp;'CTOS FICHA 904946'!E2891&amp;'CTOS FICHA 904946'!F2891&amp;'CTOS FICHA 904946'!G2891&amp;'CTOS FICHA 904946'!H2891&amp;'CTOS FICHA 904946'!I2891</f>
        <v/>
      </c>
      <c r="B2883" s="8">
        <f>+'CTOS FICHA 904946'!A2891</f>
        <v>0</v>
      </c>
      <c r="C2883" s="8">
        <f>+'CTOS FICHA 904946'!B2891</f>
        <v>0</v>
      </c>
      <c r="D2883" s="8">
        <f>+'CTOS FICHA 904946'!P2891</f>
        <v>0</v>
      </c>
      <c r="E2883" t="str">
        <f>'CTOS FICHA 904664'!C2884&amp;'CTOS FICHA 904664'!D2884&amp;'CTOS FICHA 904664'!E2884&amp;'CTOS FICHA 904664'!F2884&amp;'CTOS FICHA 904664'!G2884&amp;'CTOS FICHA 904664'!H2884&amp;'CTOS FICHA 904664'!I2884&amp;'CTOS FICHA 904664'!Q2884</f>
        <v/>
      </c>
      <c r="F2883" s="8">
        <f>+'CTOS FICHA 904664'!A2884</f>
        <v>0</v>
      </c>
      <c r="G2883" s="8">
        <f>+'CTOS FICHA 904664'!B2884</f>
        <v>0</v>
      </c>
      <c r="H2883" s="8">
        <f>+'CTOS FICHA 904664'!P2884</f>
        <v>0</v>
      </c>
    </row>
    <row r="2884" spans="1:8">
      <c r="A2884" t="str">
        <f>'CTOS FICHA 904946'!C2892&amp;'CTOS FICHA 904946'!D2892&amp;'CTOS FICHA 904946'!E2892&amp;'CTOS FICHA 904946'!F2892&amp;'CTOS FICHA 904946'!G2892&amp;'CTOS FICHA 904946'!H2892&amp;'CTOS FICHA 904946'!I2892</f>
        <v/>
      </c>
      <c r="B2884" s="8">
        <f>+'CTOS FICHA 904946'!A2892</f>
        <v>0</v>
      </c>
      <c r="C2884" s="8">
        <f>+'CTOS FICHA 904946'!B2892</f>
        <v>0</v>
      </c>
      <c r="D2884" s="8">
        <f>+'CTOS FICHA 904946'!P2892</f>
        <v>0</v>
      </c>
      <c r="E2884" t="str">
        <f>'CTOS FICHA 904664'!C2885&amp;'CTOS FICHA 904664'!D2885&amp;'CTOS FICHA 904664'!E2885&amp;'CTOS FICHA 904664'!F2885&amp;'CTOS FICHA 904664'!G2885&amp;'CTOS FICHA 904664'!H2885&amp;'CTOS FICHA 904664'!I2885&amp;'CTOS FICHA 904664'!Q2885</f>
        <v/>
      </c>
      <c r="F2884" s="8">
        <f>+'CTOS FICHA 904664'!A2885</f>
        <v>0</v>
      </c>
      <c r="G2884" s="8">
        <f>+'CTOS FICHA 904664'!B2885</f>
        <v>0</v>
      </c>
      <c r="H2884" s="8">
        <f>+'CTOS FICHA 904664'!P2885</f>
        <v>0</v>
      </c>
    </row>
    <row r="2885" spans="1:8">
      <c r="A2885" t="str">
        <f>'CTOS FICHA 904946'!C2893&amp;'CTOS FICHA 904946'!D2893&amp;'CTOS FICHA 904946'!E2893&amp;'CTOS FICHA 904946'!F2893&amp;'CTOS FICHA 904946'!G2893&amp;'CTOS FICHA 904946'!H2893&amp;'CTOS FICHA 904946'!I2893</f>
        <v/>
      </c>
      <c r="B2885" s="8">
        <f>+'CTOS FICHA 904946'!A2893</f>
        <v>0</v>
      </c>
      <c r="C2885" s="8">
        <f>+'CTOS FICHA 904946'!B2893</f>
        <v>0</v>
      </c>
      <c r="D2885" s="8">
        <f>+'CTOS FICHA 904946'!P2893</f>
        <v>0</v>
      </c>
      <c r="E2885" t="str">
        <f>'CTOS FICHA 904664'!C2886&amp;'CTOS FICHA 904664'!D2886&amp;'CTOS FICHA 904664'!E2886&amp;'CTOS FICHA 904664'!F2886&amp;'CTOS FICHA 904664'!G2886&amp;'CTOS FICHA 904664'!H2886&amp;'CTOS FICHA 904664'!I2886&amp;'CTOS FICHA 904664'!Q2886</f>
        <v/>
      </c>
      <c r="F2885" s="8">
        <f>+'CTOS FICHA 904664'!A2886</f>
        <v>0</v>
      </c>
      <c r="G2885" s="8">
        <f>+'CTOS FICHA 904664'!B2886</f>
        <v>0</v>
      </c>
      <c r="H2885" s="8">
        <f>+'CTOS FICHA 904664'!P2886</f>
        <v>0</v>
      </c>
    </row>
    <row r="2886" spans="1:8">
      <c r="A2886" t="str">
        <f>'CTOS FICHA 904946'!C2894&amp;'CTOS FICHA 904946'!D2894&amp;'CTOS FICHA 904946'!E2894&amp;'CTOS FICHA 904946'!F2894&amp;'CTOS FICHA 904946'!G2894&amp;'CTOS FICHA 904946'!H2894&amp;'CTOS FICHA 904946'!I2894</f>
        <v/>
      </c>
      <c r="B2886" s="8">
        <f>+'CTOS FICHA 904946'!A2894</f>
        <v>0</v>
      </c>
      <c r="C2886" s="8">
        <f>+'CTOS FICHA 904946'!B2894</f>
        <v>0</v>
      </c>
      <c r="D2886" s="8">
        <f>+'CTOS FICHA 904946'!P2894</f>
        <v>0</v>
      </c>
      <c r="E2886" t="str">
        <f>'CTOS FICHA 904664'!C2887&amp;'CTOS FICHA 904664'!D2887&amp;'CTOS FICHA 904664'!E2887&amp;'CTOS FICHA 904664'!F2887&amp;'CTOS FICHA 904664'!G2887&amp;'CTOS FICHA 904664'!H2887&amp;'CTOS FICHA 904664'!I2887&amp;'CTOS FICHA 904664'!Q2887</f>
        <v/>
      </c>
      <c r="F2886" s="8">
        <f>+'CTOS FICHA 904664'!A2887</f>
        <v>0</v>
      </c>
      <c r="G2886" s="8">
        <f>+'CTOS FICHA 904664'!B2887</f>
        <v>0</v>
      </c>
      <c r="H2886" s="8">
        <f>+'CTOS FICHA 904664'!P2887</f>
        <v>0</v>
      </c>
    </row>
    <row r="2887" spans="1:8">
      <c r="A2887" t="str">
        <f>'CTOS FICHA 904946'!C2895&amp;'CTOS FICHA 904946'!D2895&amp;'CTOS FICHA 904946'!E2895&amp;'CTOS FICHA 904946'!F2895&amp;'CTOS FICHA 904946'!G2895&amp;'CTOS FICHA 904946'!H2895&amp;'CTOS FICHA 904946'!I2895</f>
        <v/>
      </c>
      <c r="B2887" s="8">
        <f>+'CTOS FICHA 904946'!A2895</f>
        <v>0</v>
      </c>
      <c r="C2887" s="8">
        <f>+'CTOS FICHA 904946'!B2895</f>
        <v>0</v>
      </c>
      <c r="D2887" s="8">
        <f>+'CTOS FICHA 904946'!P2895</f>
        <v>0</v>
      </c>
      <c r="E2887" t="str">
        <f>'CTOS FICHA 904664'!C2888&amp;'CTOS FICHA 904664'!D2888&amp;'CTOS FICHA 904664'!E2888&amp;'CTOS FICHA 904664'!F2888&amp;'CTOS FICHA 904664'!G2888&amp;'CTOS FICHA 904664'!H2888&amp;'CTOS FICHA 904664'!I2888&amp;'CTOS FICHA 904664'!Q2888</f>
        <v/>
      </c>
      <c r="F2887" s="8">
        <f>+'CTOS FICHA 904664'!A2888</f>
        <v>0</v>
      </c>
      <c r="G2887" s="8">
        <f>+'CTOS FICHA 904664'!B2888</f>
        <v>0</v>
      </c>
      <c r="H2887" s="8">
        <f>+'CTOS FICHA 904664'!P2888</f>
        <v>0</v>
      </c>
    </row>
    <row r="2888" spans="1:8">
      <c r="A2888" t="str">
        <f>'CTOS FICHA 904946'!C2896&amp;'CTOS FICHA 904946'!D2896&amp;'CTOS FICHA 904946'!E2896&amp;'CTOS FICHA 904946'!F2896&amp;'CTOS FICHA 904946'!G2896&amp;'CTOS FICHA 904946'!H2896&amp;'CTOS FICHA 904946'!I2896</f>
        <v/>
      </c>
      <c r="B2888" s="8">
        <f>+'CTOS FICHA 904946'!A2896</f>
        <v>0</v>
      </c>
      <c r="C2888" s="8">
        <f>+'CTOS FICHA 904946'!B2896</f>
        <v>0</v>
      </c>
      <c r="D2888" s="8">
        <f>+'CTOS FICHA 904946'!P2896</f>
        <v>0</v>
      </c>
      <c r="E2888" t="str">
        <f>'CTOS FICHA 904664'!C2889&amp;'CTOS FICHA 904664'!D2889&amp;'CTOS FICHA 904664'!E2889&amp;'CTOS FICHA 904664'!F2889&amp;'CTOS FICHA 904664'!G2889&amp;'CTOS FICHA 904664'!H2889&amp;'CTOS FICHA 904664'!I2889&amp;'CTOS FICHA 904664'!Q2889</f>
        <v/>
      </c>
      <c r="F2888" s="8">
        <f>+'CTOS FICHA 904664'!A2889</f>
        <v>0</v>
      </c>
      <c r="G2888" s="8">
        <f>+'CTOS FICHA 904664'!B2889</f>
        <v>0</v>
      </c>
      <c r="H2888" s="8">
        <f>+'CTOS FICHA 904664'!P2889</f>
        <v>0</v>
      </c>
    </row>
    <row r="2889" spans="1:8">
      <c r="A2889" t="str">
        <f>'CTOS FICHA 904946'!C2897&amp;'CTOS FICHA 904946'!D2897&amp;'CTOS FICHA 904946'!E2897&amp;'CTOS FICHA 904946'!F2897&amp;'CTOS FICHA 904946'!G2897&amp;'CTOS FICHA 904946'!H2897&amp;'CTOS FICHA 904946'!I2897</f>
        <v/>
      </c>
      <c r="B2889" s="8">
        <f>+'CTOS FICHA 904946'!A2897</f>
        <v>0</v>
      </c>
      <c r="C2889" s="8">
        <f>+'CTOS FICHA 904946'!B2897</f>
        <v>0</v>
      </c>
      <c r="D2889" s="8">
        <f>+'CTOS FICHA 904946'!P2897</f>
        <v>0</v>
      </c>
      <c r="E2889" t="str">
        <f>'CTOS FICHA 904664'!C2890&amp;'CTOS FICHA 904664'!D2890&amp;'CTOS FICHA 904664'!E2890&amp;'CTOS FICHA 904664'!F2890&amp;'CTOS FICHA 904664'!G2890&amp;'CTOS FICHA 904664'!H2890&amp;'CTOS FICHA 904664'!I2890&amp;'CTOS FICHA 904664'!Q2890</f>
        <v/>
      </c>
      <c r="F2889" s="8">
        <f>+'CTOS FICHA 904664'!A2890</f>
        <v>0</v>
      </c>
      <c r="G2889" s="8">
        <f>+'CTOS FICHA 904664'!B2890</f>
        <v>0</v>
      </c>
      <c r="H2889" s="8">
        <f>+'CTOS FICHA 904664'!P2890</f>
        <v>0</v>
      </c>
    </row>
    <row r="2890" spans="1:8">
      <c r="A2890" t="str">
        <f>'CTOS FICHA 904946'!C2898&amp;'CTOS FICHA 904946'!D2898&amp;'CTOS FICHA 904946'!E2898&amp;'CTOS FICHA 904946'!F2898&amp;'CTOS FICHA 904946'!G2898&amp;'CTOS FICHA 904946'!H2898&amp;'CTOS FICHA 904946'!I2898</f>
        <v/>
      </c>
      <c r="B2890" s="8">
        <f>+'CTOS FICHA 904946'!A2898</f>
        <v>0</v>
      </c>
      <c r="C2890" s="8">
        <f>+'CTOS FICHA 904946'!B2898</f>
        <v>0</v>
      </c>
      <c r="D2890" s="8">
        <f>+'CTOS FICHA 904946'!P2898</f>
        <v>0</v>
      </c>
      <c r="E2890" t="str">
        <f>'CTOS FICHA 904664'!C2891&amp;'CTOS FICHA 904664'!D2891&amp;'CTOS FICHA 904664'!E2891&amp;'CTOS FICHA 904664'!F2891&amp;'CTOS FICHA 904664'!G2891&amp;'CTOS FICHA 904664'!H2891&amp;'CTOS FICHA 904664'!I2891&amp;'CTOS FICHA 904664'!Q2891</f>
        <v/>
      </c>
      <c r="F2890" s="8">
        <f>+'CTOS FICHA 904664'!A2891</f>
        <v>0</v>
      </c>
      <c r="G2890" s="8">
        <f>+'CTOS FICHA 904664'!B2891</f>
        <v>0</v>
      </c>
      <c r="H2890" s="8">
        <f>+'CTOS FICHA 904664'!P2891</f>
        <v>0</v>
      </c>
    </row>
    <row r="2891" spans="1:8">
      <c r="A2891" t="str">
        <f>'CTOS FICHA 904946'!C2899&amp;'CTOS FICHA 904946'!D2899&amp;'CTOS FICHA 904946'!E2899&amp;'CTOS FICHA 904946'!F2899&amp;'CTOS FICHA 904946'!G2899&amp;'CTOS FICHA 904946'!H2899&amp;'CTOS FICHA 904946'!I2899</f>
        <v/>
      </c>
      <c r="B2891" s="8">
        <f>+'CTOS FICHA 904946'!A2899</f>
        <v>0</v>
      </c>
      <c r="C2891" s="8">
        <f>+'CTOS FICHA 904946'!B2899</f>
        <v>0</v>
      </c>
      <c r="D2891" s="8">
        <f>+'CTOS FICHA 904946'!P2899</f>
        <v>0</v>
      </c>
      <c r="E2891" t="str">
        <f>'CTOS FICHA 904664'!C2892&amp;'CTOS FICHA 904664'!D2892&amp;'CTOS FICHA 904664'!E2892&amp;'CTOS FICHA 904664'!F2892&amp;'CTOS FICHA 904664'!G2892&amp;'CTOS FICHA 904664'!H2892&amp;'CTOS FICHA 904664'!I2892&amp;'CTOS FICHA 904664'!Q2892</f>
        <v/>
      </c>
      <c r="F2891" s="8">
        <f>+'CTOS FICHA 904664'!A2892</f>
        <v>0</v>
      </c>
      <c r="G2891" s="8">
        <f>+'CTOS FICHA 904664'!B2892</f>
        <v>0</v>
      </c>
      <c r="H2891" s="8">
        <f>+'CTOS FICHA 904664'!P2892</f>
        <v>0</v>
      </c>
    </row>
    <row r="2892" spans="1:8">
      <c r="A2892" t="str">
        <f>'CTOS FICHA 904946'!C2900&amp;'CTOS FICHA 904946'!D2900&amp;'CTOS FICHA 904946'!E2900&amp;'CTOS FICHA 904946'!F2900&amp;'CTOS FICHA 904946'!G2900&amp;'CTOS FICHA 904946'!H2900&amp;'CTOS FICHA 904946'!I2900</f>
        <v/>
      </c>
      <c r="B2892" s="8">
        <f>+'CTOS FICHA 904946'!A2900</f>
        <v>0</v>
      </c>
      <c r="C2892" s="8">
        <f>+'CTOS FICHA 904946'!B2900</f>
        <v>0</v>
      </c>
      <c r="D2892" s="8">
        <f>+'CTOS FICHA 904946'!P2900</f>
        <v>0</v>
      </c>
      <c r="E2892" t="str">
        <f>'CTOS FICHA 904664'!C2893&amp;'CTOS FICHA 904664'!D2893&amp;'CTOS FICHA 904664'!E2893&amp;'CTOS FICHA 904664'!F2893&amp;'CTOS FICHA 904664'!G2893&amp;'CTOS FICHA 904664'!H2893&amp;'CTOS FICHA 904664'!I2893&amp;'CTOS FICHA 904664'!Q2893</f>
        <v/>
      </c>
      <c r="F2892" s="8">
        <f>+'CTOS FICHA 904664'!A2893</f>
        <v>0</v>
      </c>
      <c r="G2892" s="8">
        <f>+'CTOS FICHA 904664'!B2893</f>
        <v>0</v>
      </c>
      <c r="H2892" s="8">
        <f>+'CTOS FICHA 904664'!P2893</f>
        <v>0</v>
      </c>
    </row>
    <row r="2893" spans="1:8">
      <c r="A2893" t="str">
        <f>'CTOS FICHA 904946'!C2901&amp;'CTOS FICHA 904946'!D2901&amp;'CTOS FICHA 904946'!E2901&amp;'CTOS FICHA 904946'!F2901&amp;'CTOS FICHA 904946'!G2901&amp;'CTOS FICHA 904946'!H2901&amp;'CTOS FICHA 904946'!I2901</f>
        <v/>
      </c>
      <c r="B2893" s="8">
        <f>+'CTOS FICHA 904946'!A2901</f>
        <v>0</v>
      </c>
      <c r="C2893" s="8">
        <f>+'CTOS FICHA 904946'!B2901</f>
        <v>0</v>
      </c>
      <c r="D2893" s="8">
        <f>+'CTOS FICHA 904946'!P2901</f>
        <v>0</v>
      </c>
      <c r="E2893" t="str">
        <f>'CTOS FICHA 904664'!C2894&amp;'CTOS FICHA 904664'!D2894&amp;'CTOS FICHA 904664'!E2894&amp;'CTOS FICHA 904664'!F2894&amp;'CTOS FICHA 904664'!G2894&amp;'CTOS FICHA 904664'!H2894&amp;'CTOS FICHA 904664'!I2894&amp;'CTOS FICHA 904664'!Q2894</f>
        <v/>
      </c>
      <c r="F2893" s="8">
        <f>+'CTOS FICHA 904664'!A2894</f>
        <v>0</v>
      </c>
      <c r="G2893" s="8">
        <f>+'CTOS FICHA 904664'!B2894</f>
        <v>0</v>
      </c>
      <c r="H2893" s="8">
        <f>+'CTOS FICHA 904664'!P2894</f>
        <v>0</v>
      </c>
    </row>
    <row r="2894" spans="1:8">
      <c r="A2894" t="str">
        <f>'CTOS FICHA 904946'!C2902&amp;'CTOS FICHA 904946'!D2902&amp;'CTOS FICHA 904946'!E2902&amp;'CTOS FICHA 904946'!F2902&amp;'CTOS FICHA 904946'!G2902&amp;'CTOS FICHA 904946'!H2902&amp;'CTOS FICHA 904946'!I2902</f>
        <v/>
      </c>
      <c r="B2894" s="8">
        <f>+'CTOS FICHA 904946'!A2902</f>
        <v>0</v>
      </c>
      <c r="C2894" s="8">
        <f>+'CTOS FICHA 904946'!B2902</f>
        <v>0</v>
      </c>
      <c r="D2894" s="8">
        <f>+'CTOS FICHA 904946'!P2902</f>
        <v>0</v>
      </c>
      <c r="E2894" t="str">
        <f>'CTOS FICHA 904664'!C2895&amp;'CTOS FICHA 904664'!D2895&amp;'CTOS FICHA 904664'!E2895&amp;'CTOS FICHA 904664'!F2895&amp;'CTOS FICHA 904664'!G2895&amp;'CTOS FICHA 904664'!H2895&amp;'CTOS FICHA 904664'!I2895&amp;'CTOS FICHA 904664'!Q2895</f>
        <v/>
      </c>
      <c r="F2894" s="8">
        <f>+'CTOS FICHA 904664'!A2895</f>
        <v>0</v>
      </c>
      <c r="G2894" s="8">
        <f>+'CTOS FICHA 904664'!B2895</f>
        <v>0</v>
      </c>
      <c r="H2894" s="8">
        <f>+'CTOS FICHA 904664'!P2895</f>
        <v>0</v>
      </c>
    </row>
    <row r="2895" spans="1:8">
      <c r="A2895" t="str">
        <f>'CTOS FICHA 904946'!C2903&amp;'CTOS FICHA 904946'!D2903&amp;'CTOS FICHA 904946'!E2903&amp;'CTOS FICHA 904946'!F2903&amp;'CTOS FICHA 904946'!G2903&amp;'CTOS FICHA 904946'!H2903&amp;'CTOS FICHA 904946'!I2903</f>
        <v/>
      </c>
      <c r="B2895" s="8">
        <f>+'CTOS FICHA 904946'!A2903</f>
        <v>0</v>
      </c>
      <c r="C2895" s="8">
        <f>+'CTOS FICHA 904946'!B2903</f>
        <v>0</v>
      </c>
      <c r="D2895" s="8">
        <f>+'CTOS FICHA 904946'!P2903</f>
        <v>0</v>
      </c>
      <c r="E2895" t="str">
        <f>'CTOS FICHA 904664'!C2896&amp;'CTOS FICHA 904664'!D2896&amp;'CTOS FICHA 904664'!E2896&amp;'CTOS FICHA 904664'!F2896&amp;'CTOS FICHA 904664'!G2896&amp;'CTOS FICHA 904664'!H2896&amp;'CTOS FICHA 904664'!I2896&amp;'CTOS FICHA 904664'!Q2896</f>
        <v/>
      </c>
      <c r="F2895" s="8">
        <f>+'CTOS FICHA 904664'!A2896</f>
        <v>0</v>
      </c>
      <c r="G2895" s="8">
        <f>+'CTOS FICHA 904664'!B2896</f>
        <v>0</v>
      </c>
      <c r="H2895" s="8">
        <f>+'CTOS FICHA 904664'!P2896</f>
        <v>0</v>
      </c>
    </row>
    <row r="2896" spans="1:8">
      <c r="A2896" t="str">
        <f>'CTOS FICHA 904946'!C2904&amp;'CTOS FICHA 904946'!D2904&amp;'CTOS FICHA 904946'!E2904&amp;'CTOS FICHA 904946'!F2904&amp;'CTOS FICHA 904946'!G2904&amp;'CTOS FICHA 904946'!H2904&amp;'CTOS FICHA 904946'!I2904</f>
        <v/>
      </c>
      <c r="B2896" s="8">
        <f>+'CTOS FICHA 904946'!A2904</f>
        <v>0</v>
      </c>
      <c r="C2896" s="8">
        <f>+'CTOS FICHA 904946'!B2904</f>
        <v>0</v>
      </c>
      <c r="D2896" s="8">
        <f>+'CTOS FICHA 904946'!P2904</f>
        <v>0</v>
      </c>
      <c r="E2896" t="str">
        <f>'CTOS FICHA 904664'!C2897&amp;'CTOS FICHA 904664'!D2897&amp;'CTOS FICHA 904664'!E2897&amp;'CTOS FICHA 904664'!F2897&amp;'CTOS FICHA 904664'!G2897&amp;'CTOS FICHA 904664'!H2897&amp;'CTOS FICHA 904664'!I2897&amp;'CTOS FICHA 904664'!Q2897</f>
        <v/>
      </c>
      <c r="F2896" s="8">
        <f>+'CTOS FICHA 904664'!A2897</f>
        <v>0</v>
      </c>
      <c r="G2896" s="8">
        <f>+'CTOS FICHA 904664'!B2897</f>
        <v>0</v>
      </c>
      <c r="H2896" s="8">
        <f>+'CTOS FICHA 904664'!P2897</f>
        <v>0</v>
      </c>
    </row>
    <row r="2897" spans="1:8">
      <c r="A2897" t="str">
        <f>'CTOS FICHA 904946'!C2905&amp;'CTOS FICHA 904946'!D2905&amp;'CTOS FICHA 904946'!E2905&amp;'CTOS FICHA 904946'!F2905&amp;'CTOS FICHA 904946'!G2905&amp;'CTOS FICHA 904946'!H2905&amp;'CTOS FICHA 904946'!I2905</f>
        <v/>
      </c>
      <c r="B2897" s="8">
        <f>+'CTOS FICHA 904946'!A2905</f>
        <v>0</v>
      </c>
      <c r="C2897" s="8">
        <f>+'CTOS FICHA 904946'!B2905</f>
        <v>0</v>
      </c>
      <c r="D2897" s="8">
        <f>+'CTOS FICHA 904946'!P2905</f>
        <v>0</v>
      </c>
      <c r="E2897" t="str">
        <f>'CTOS FICHA 904664'!C2898&amp;'CTOS FICHA 904664'!D2898&amp;'CTOS FICHA 904664'!E2898&amp;'CTOS FICHA 904664'!F2898&amp;'CTOS FICHA 904664'!G2898&amp;'CTOS FICHA 904664'!H2898&amp;'CTOS FICHA 904664'!I2898&amp;'CTOS FICHA 904664'!Q2898</f>
        <v/>
      </c>
      <c r="F2897" s="8">
        <f>+'CTOS FICHA 904664'!A2898</f>
        <v>0</v>
      </c>
      <c r="G2897" s="8">
        <f>+'CTOS FICHA 904664'!B2898</f>
        <v>0</v>
      </c>
      <c r="H2897" s="8">
        <f>+'CTOS FICHA 904664'!P2898</f>
        <v>0</v>
      </c>
    </row>
    <row r="2898" spans="1:8">
      <c r="A2898" t="str">
        <f>'CTOS FICHA 904946'!C2906&amp;'CTOS FICHA 904946'!D2906&amp;'CTOS FICHA 904946'!E2906&amp;'CTOS FICHA 904946'!F2906&amp;'CTOS FICHA 904946'!G2906&amp;'CTOS FICHA 904946'!H2906&amp;'CTOS FICHA 904946'!I2906</f>
        <v/>
      </c>
      <c r="B2898" s="8">
        <f>+'CTOS FICHA 904946'!A2906</f>
        <v>0</v>
      </c>
      <c r="C2898" s="8">
        <f>+'CTOS FICHA 904946'!B2906</f>
        <v>0</v>
      </c>
      <c r="D2898" s="8">
        <f>+'CTOS FICHA 904946'!P2906</f>
        <v>0</v>
      </c>
      <c r="E2898" t="str">
        <f>'CTOS FICHA 904664'!C2899&amp;'CTOS FICHA 904664'!D2899&amp;'CTOS FICHA 904664'!E2899&amp;'CTOS FICHA 904664'!F2899&amp;'CTOS FICHA 904664'!G2899&amp;'CTOS FICHA 904664'!H2899&amp;'CTOS FICHA 904664'!I2899&amp;'CTOS FICHA 904664'!Q2899</f>
        <v/>
      </c>
      <c r="F2898" s="8">
        <f>+'CTOS FICHA 904664'!A2899</f>
        <v>0</v>
      </c>
      <c r="G2898" s="8">
        <f>+'CTOS FICHA 904664'!B2899</f>
        <v>0</v>
      </c>
      <c r="H2898" s="8">
        <f>+'CTOS FICHA 904664'!P2899</f>
        <v>0</v>
      </c>
    </row>
    <row r="2899" spans="1:8">
      <c r="A2899" t="str">
        <f>'CTOS FICHA 904946'!C2907&amp;'CTOS FICHA 904946'!D2907&amp;'CTOS FICHA 904946'!E2907&amp;'CTOS FICHA 904946'!F2907&amp;'CTOS FICHA 904946'!G2907&amp;'CTOS FICHA 904946'!H2907&amp;'CTOS FICHA 904946'!I2907</f>
        <v/>
      </c>
      <c r="B2899" s="8">
        <f>+'CTOS FICHA 904946'!A2907</f>
        <v>0</v>
      </c>
      <c r="C2899" s="8">
        <f>+'CTOS FICHA 904946'!B2907</f>
        <v>0</v>
      </c>
      <c r="D2899" s="8">
        <f>+'CTOS FICHA 904946'!P2907</f>
        <v>0</v>
      </c>
      <c r="E2899" t="str">
        <f>'CTOS FICHA 904664'!C2900&amp;'CTOS FICHA 904664'!D2900&amp;'CTOS FICHA 904664'!E2900&amp;'CTOS FICHA 904664'!F2900&amp;'CTOS FICHA 904664'!G2900&amp;'CTOS FICHA 904664'!H2900&amp;'CTOS FICHA 904664'!I2900&amp;'CTOS FICHA 904664'!Q2900</f>
        <v/>
      </c>
      <c r="F2899" s="8">
        <f>+'CTOS FICHA 904664'!A2900</f>
        <v>0</v>
      </c>
      <c r="G2899" s="8">
        <f>+'CTOS FICHA 904664'!B2900</f>
        <v>0</v>
      </c>
      <c r="H2899" s="8">
        <f>+'CTOS FICHA 904664'!P2900</f>
        <v>0</v>
      </c>
    </row>
    <row r="2900" spans="1:8">
      <c r="A2900" t="str">
        <f>'CTOS FICHA 904946'!C2908&amp;'CTOS FICHA 904946'!D2908&amp;'CTOS FICHA 904946'!E2908&amp;'CTOS FICHA 904946'!F2908&amp;'CTOS FICHA 904946'!G2908&amp;'CTOS FICHA 904946'!H2908&amp;'CTOS FICHA 904946'!I2908</f>
        <v/>
      </c>
      <c r="B2900" s="8">
        <f>+'CTOS FICHA 904946'!A2908</f>
        <v>0</v>
      </c>
      <c r="C2900" s="8">
        <f>+'CTOS FICHA 904946'!B2908</f>
        <v>0</v>
      </c>
      <c r="D2900" s="8">
        <f>+'CTOS FICHA 904946'!P2908</f>
        <v>0</v>
      </c>
      <c r="E2900" t="str">
        <f>'CTOS FICHA 904664'!C2901&amp;'CTOS FICHA 904664'!D2901&amp;'CTOS FICHA 904664'!E2901&amp;'CTOS FICHA 904664'!F2901&amp;'CTOS FICHA 904664'!G2901&amp;'CTOS FICHA 904664'!H2901&amp;'CTOS FICHA 904664'!I2901&amp;'CTOS FICHA 904664'!Q2901</f>
        <v/>
      </c>
      <c r="F2900" s="8">
        <f>+'CTOS FICHA 904664'!A2901</f>
        <v>0</v>
      </c>
      <c r="G2900" s="8">
        <f>+'CTOS FICHA 904664'!B2901</f>
        <v>0</v>
      </c>
      <c r="H2900" s="8">
        <f>+'CTOS FICHA 904664'!P2901</f>
        <v>0</v>
      </c>
    </row>
    <row r="2901" spans="1:8">
      <c r="A2901" t="str">
        <f>'CTOS FICHA 904946'!C2909&amp;'CTOS FICHA 904946'!D2909&amp;'CTOS FICHA 904946'!E2909&amp;'CTOS FICHA 904946'!F2909&amp;'CTOS FICHA 904946'!G2909&amp;'CTOS FICHA 904946'!H2909&amp;'CTOS FICHA 904946'!I2909</f>
        <v/>
      </c>
      <c r="B2901" s="8">
        <f>+'CTOS FICHA 904946'!A2909</f>
        <v>0</v>
      </c>
      <c r="C2901" s="8">
        <f>+'CTOS FICHA 904946'!B2909</f>
        <v>0</v>
      </c>
      <c r="D2901" s="8">
        <f>+'CTOS FICHA 904946'!P2909</f>
        <v>0</v>
      </c>
      <c r="E2901" t="str">
        <f>'CTOS FICHA 904664'!C2902&amp;'CTOS FICHA 904664'!D2902&amp;'CTOS FICHA 904664'!E2902&amp;'CTOS FICHA 904664'!F2902&amp;'CTOS FICHA 904664'!G2902&amp;'CTOS FICHA 904664'!H2902&amp;'CTOS FICHA 904664'!I2902&amp;'CTOS FICHA 904664'!Q2902</f>
        <v/>
      </c>
      <c r="F2901" s="8">
        <f>+'CTOS FICHA 904664'!A2902</f>
        <v>0</v>
      </c>
      <c r="G2901" s="8">
        <f>+'CTOS FICHA 904664'!B2902</f>
        <v>0</v>
      </c>
      <c r="H2901" s="8">
        <f>+'CTOS FICHA 904664'!P2902</f>
        <v>0</v>
      </c>
    </row>
    <row r="2902" spans="1:8">
      <c r="A2902" t="str">
        <f>'CTOS FICHA 904946'!C2910&amp;'CTOS FICHA 904946'!D2910&amp;'CTOS FICHA 904946'!E2910&amp;'CTOS FICHA 904946'!F2910&amp;'CTOS FICHA 904946'!G2910&amp;'CTOS FICHA 904946'!H2910&amp;'CTOS FICHA 904946'!I2910</f>
        <v/>
      </c>
      <c r="B2902" s="8">
        <f>+'CTOS FICHA 904946'!A2910</f>
        <v>0</v>
      </c>
      <c r="C2902" s="8">
        <f>+'CTOS FICHA 904946'!B2910</f>
        <v>0</v>
      </c>
      <c r="D2902" s="8">
        <f>+'CTOS FICHA 904946'!P2910</f>
        <v>0</v>
      </c>
      <c r="E2902" t="str">
        <f>'CTOS FICHA 904664'!C2903&amp;'CTOS FICHA 904664'!D2903&amp;'CTOS FICHA 904664'!E2903&amp;'CTOS FICHA 904664'!F2903&amp;'CTOS FICHA 904664'!G2903&amp;'CTOS FICHA 904664'!H2903&amp;'CTOS FICHA 904664'!I2903&amp;'CTOS FICHA 904664'!Q2903</f>
        <v/>
      </c>
      <c r="F2902" s="8">
        <f>+'CTOS FICHA 904664'!A2903</f>
        <v>0</v>
      </c>
      <c r="G2902" s="8">
        <f>+'CTOS FICHA 904664'!B2903</f>
        <v>0</v>
      </c>
      <c r="H2902" s="8">
        <f>+'CTOS FICHA 904664'!P2903</f>
        <v>0</v>
      </c>
    </row>
    <row r="2903" spans="1:8">
      <c r="A2903" t="str">
        <f>'CTOS FICHA 904946'!C2911&amp;'CTOS FICHA 904946'!D2911&amp;'CTOS FICHA 904946'!E2911&amp;'CTOS FICHA 904946'!F2911&amp;'CTOS FICHA 904946'!G2911&amp;'CTOS FICHA 904946'!H2911&amp;'CTOS FICHA 904946'!I2911</f>
        <v/>
      </c>
      <c r="B2903" s="8">
        <f>+'CTOS FICHA 904946'!A2911</f>
        <v>0</v>
      </c>
      <c r="C2903" s="8">
        <f>+'CTOS FICHA 904946'!B2911</f>
        <v>0</v>
      </c>
      <c r="D2903" s="8">
        <f>+'CTOS FICHA 904946'!P2911</f>
        <v>0</v>
      </c>
      <c r="E2903" t="str">
        <f>'CTOS FICHA 904664'!C2904&amp;'CTOS FICHA 904664'!D2904&amp;'CTOS FICHA 904664'!E2904&amp;'CTOS FICHA 904664'!F2904&amp;'CTOS FICHA 904664'!G2904&amp;'CTOS FICHA 904664'!H2904&amp;'CTOS FICHA 904664'!I2904&amp;'CTOS FICHA 904664'!Q2904</f>
        <v/>
      </c>
      <c r="F2903" s="8">
        <f>+'CTOS FICHA 904664'!A2904</f>
        <v>0</v>
      </c>
      <c r="G2903" s="8">
        <f>+'CTOS FICHA 904664'!B2904</f>
        <v>0</v>
      </c>
      <c r="H2903" s="8">
        <f>+'CTOS FICHA 904664'!P2904</f>
        <v>0</v>
      </c>
    </row>
    <row r="2904" spans="1:8">
      <c r="A2904" t="str">
        <f>'CTOS FICHA 904946'!C2912&amp;'CTOS FICHA 904946'!D2912&amp;'CTOS FICHA 904946'!E2912&amp;'CTOS FICHA 904946'!F2912&amp;'CTOS FICHA 904946'!G2912&amp;'CTOS FICHA 904946'!H2912&amp;'CTOS FICHA 904946'!I2912</f>
        <v/>
      </c>
      <c r="B2904" s="8">
        <f>+'CTOS FICHA 904946'!A2912</f>
        <v>0</v>
      </c>
      <c r="C2904" s="8">
        <f>+'CTOS FICHA 904946'!B2912</f>
        <v>0</v>
      </c>
      <c r="D2904" s="8">
        <f>+'CTOS FICHA 904946'!P2912</f>
        <v>0</v>
      </c>
      <c r="E2904" t="str">
        <f>'CTOS FICHA 904664'!C2905&amp;'CTOS FICHA 904664'!D2905&amp;'CTOS FICHA 904664'!E2905&amp;'CTOS FICHA 904664'!F2905&amp;'CTOS FICHA 904664'!G2905&amp;'CTOS FICHA 904664'!H2905&amp;'CTOS FICHA 904664'!I2905&amp;'CTOS FICHA 904664'!Q2905</f>
        <v/>
      </c>
      <c r="F2904" s="8">
        <f>+'CTOS FICHA 904664'!A2905</f>
        <v>0</v>
      </c>
      <c r="G2904" s="8">
        <f>+'CTOS FICHA 904664'!B2905</f>
        <v>0</v>
      </c>
      <c r="H2904" s="8">
        <f>+'CTOS FICHA 904664'!P2905</f>
        <v>0</v>
      </c>
    </row>
    <row r="2905" spans="1:8">
      <c r="A2905" t="str">
        <f>'CTOS FICHA 904946'!C2913&amp;'CTOS FICHA 904946'!D2913&amp;'CTOS FICHA 904946'!E2913&amp;'CTOS FICHA 904946'!F2913&amp;'CTOS FICHA 904946'!G2913&amp;'CTOS FICHA 904946'!H2913&amp;'CTOS FICHA 904946'!I2913</f>
        <v/>
      </c>
      <c r="B2905" s="8">
        <f>+'CTOS FICHA 904946'!A2913</f>
        <v>0</v>
      </c>
      <c r="C2905" s="8">
        <f>+'CTOS FICHA 904946'!B2913</f>
        <v>0</v>
      </c>
      <c r="D2905" s="8">
        <f>+'CTOS FICHA 904946'!P2913</f>
        <v>0</v>
      </c>
      <c r="E2905" t="str">
        <f>'CTOS FICHA 904664'!C2906&amp;'CTOS FICHA 904664'!D2906&amp;'CTOS FICHA 904664'!E2906&amp;'CTOS FICHA 904664'!F2906&amp;'CTOS FICHA 904664'!G2906&amp;'CTOS FICHA 904664'!H2906&amp;'CTOS FICHA 904664'!I2906&amp;'CTOS FICHA 904664'!Q2906</f>
        <v/>
      </c>
      <c r="F2905" s="8">
        <f>+'CTOS FICHA 904664'!A2906</f>
        <v>0</v>
      </c>
      <c r="G2905" s="8">
        <f>+'CTOS FICHA 904664'!B2906</f>
        <v>0</v>
      </c>
      <c r="H2905" s="8">
        <f>+'CTOS FICHA 904664'!P2906</f>
        <v>0</v>
      </c>
    </row>
    <row r="2906" spans="1:8">
      <c r="A2906" t="str">
        <f>'CTOS FICHA 904946'!C2914&amp;'CTOS FICHA 904946'!D2914&amp;'CTOS FICHA 904946'!E2914&amp;'CTOS FICHA 904946'!F2914&amp;'CTOS FICHA 904946'!G2914&amp;'CTOS FICHA 904946'!H2914&amp;'CTOS FICHA 904946'!I2914</f>
        <v/>
      </c>
      <c r="B2906" s="8">
        <f>+'CTOS FICHA 904946'!A2914</f>
        <v>0</v>
      </c>
      <c r="C2906" s="8">
        <f>+'CTOS FICHA 904946'!B2914</f>
        <v>0</v>
      </c>
      <c r="D2906" s="8">
        <f>+'CTOS FICHA 904946'!P2914</f>
        <v>0</v>
      </c>
      <c r="E2906" t="str">
        <f>'CTOS FICHA 904664'!C2907&amp;'CTOS FICHA 904664'!D2907&amp;'CTOS FICHA 904664'!E2907&amp;'CTOS FICHA 904664'!F2907&amp;'CTOS FICHA 904664'!G2907&amp;'CTOS FICHA 904664'!H2907&amp;'CTOS FICHA 904664'!I2907&amp;'CTOS FICHA 904664'!Q2907</f>
        <v/>
      </c>
      <c r="F2906" s="8">
        <f>+'CTOS FICHA 904664'!A2907</f>
        <v>0</v>
      </c>
      <c r="G2906" s="8">
        <f>+'CTOS FICHA 904664'!B2907</f>
        <v>0</v>
      </c>
      <c r="H2906" s="8">
        <f>+'CTOS FICHA 904664'!P2907</f>
        <v>0</v>
      </c>
    </row>
    <row r="2907" spans="1:8">
      <c r="A2907" t="str">
        <f>'CTOS FICHA 904946'!C2915&amp;'CTOS FICHA 904946'!D2915&amp;'CTOS FICHA 904946'!E2915&amp;'CTOS FICHA 904946'!F2915&amp;'CTOS FICHA 904946'!G2915&amp;'CTOS FICHA 904946'!H2915&amp;'CTOS FICHA 904946'!I2915</f>
        <v/>
      </c>
      <c r="B2907" s="8">
        <f>+'CTOS FICHA 904946'!A2915</f>
        <v>0</v>
      </c>
      <c r="C2907" s="8">
        <f>+'CTOS FICHA 904946'!B2915</f>
        <v>0</v>
      </c>
      <c r="D2907" s="8">
        <f>+'CTOS FICHA 904946'!P2915</f>
        <v>0</v>
      </c>
      <c r="E2907" t="str">
        <f>'CTOS FICHA 904664'!C2908&amp;'CTOS FICHA 904664'!D2908&amp;'CTOS FICHA 904664'!E2908&amp;'CTOS FICHA 904664'!F2908&amp;'CTOS FICHA 904664'!G2908&amp;'CTOS FICHA 904664'!H2908&amp;'CTOS FICHA 904664'!I2908&amp;'CTOS FICHA 904664'!Q2908</f>
        <v/>
      </c>
      <c r="F2907" s="8">
        <f>+'CTOS FICHA 904664'!A2908</f>
        <v>0</v>
      </c>
      <c r="G2907" s="8">
        <f>+'CTOS FICHA 904664'!B2908</f>
        <v>0</v>
      </c>
      <c r="H2907" s="8">
        <f>+'CTOS FICHA 904664'!P2908</f>
        <v>0</v>
      </c>
    </row>
    <row r="2908" spans="1:8">
      <c r="A2908" t="str">
        <f>'CTOS FICHA 904946'!C2916&amp;'CTOS FICHA 904946'!D2916&amp;'CTOS FICHA 904946'!E2916&amp;'CTOS FICHA 904946'!F2916&amp;'CTOS FICHA 904946'!G2916&amp;'CTOS FICHA 904946'!H2916&amp;'CTOS FICHA 904946'!I2916</f>
        <v/>
      </c>
      <c r="B2908" s="8">
        <f>+'CTOS FICHA 904946'!A2916</f>
        <v>0</v>
      </c>
      <c r="C2908" s="8">
        <f>+'CTOS FICHA 904946'!B2916</f>
        <v>0</v>
      </c>
      <c r="D2908" s="8">
        <f>+'CTOS FICHA 904946'!P2916</f>
        <v>0</v>
      </c>
      <c r="E2908" t="str">
        <f>'CTOS FICHA 904664'!C2909&amp;'CTOS FICHA 904664'!D2909&amp;'CTOS FICHA 904664'!E2909&amp;'CTOS FICHA 904664'!F2909&amp;'CTOS FICHA 904664'!G2909&amp;'CTOS FICHA 904664'!H2909&amp;'CTOS FICHA 904664'!I2909&amp;'CTOS FICHA 904664'!Q2909</f>
        <v/>
      </c>
      <c r="F2908" s="8">
        <f>+'CTOS FICHA 904664'!A2909</f>
        <v>0</v>
      </c>
      <c r="G2908" s="8">
        <f>+'CTOS FICHA 904664'!B2909</f>
        <v>0</v>
      </c>
      <c r="H2908" s="8">
        <f>+'CTOS FICHA 904664'!P2909</f>
        <v>0</v>
      </c>
    </row>
    <row r="2909" spans="1:8">
      <c r="A2909" t="str">
        <f>'CTOS FICHA 904946'!C2917&amp;'CTOS FICHA 904946'!D2917&amp;'CTOS FICHA 904946'!E2917&amp;'CTOS FICHA 904946'!F2917&amp;'CTOS FICHA 904946'!G2917&amp;'CTOS FICHA 904946'!H2917&amp;'CTOS FICHA 904946'!I2917</f>
        <v/>
      </c>
      <c r="B2909" s="8">
        <f>+'CTOS FICHA 904946'!A2917</f>
        <v>0</v>
      </c>
      <c r="C2909" s="8">
        <f>+'CTOS FICHA 904946'!B2917</f>
        <v>0</v>
      </c>
      <c r="D2909" s="8">
        <f>+'CTOS FICHA 904946'!P2917</f>
        <v>0</v>
      </c>
      <c r="E2909" t="str">
        <f>'CTOS FICHA 904664'!C2910&amp;'CTOS FICHA 904664'!D2910&amp;'CTOS FICHA 904664'!E2910&amp;'CTOS FICHA 904664'!F2910&amp;'CTOS FICHA 904664'!G2910&amp;'CTOS FICHA 904664'!H2910&amp;'CTOS FICHA 904664'!I2910&amp;'CTOS FICHA 904664'!Q2910</f>
        <v/>
      </c>
      <c r="F2909" s="8">
        <f>+'CTOS FICHA 904664'!A2910</f>
        <v>0</v>
      </c>
      <c r="G2909" s="8">
        <f>+'CTOS FICHA 904664'!B2910</f>
        <v>0</v>
      </c>
      <c r="H2909" s="8">
        <f>+'CTOS FICHA 904664'!P2910</f>
        <v>0</v>
      </c>
    </row>
    <row r="2910" spans="1:8">
      <c r="A2910" t="str">
        <f>'CTOS FICHA 904946'!C2918&amp;'CTOS FICHA 904946'!D2918&amp;'CTOS FICHA 904946'!E2918&amp;'CTOS FICHA 904946'!F2918&amp;'CTOS FICHA 904946'!G2918&amp;'CTOS FICHA 904946'!H2918&amp;'CTOS FICHA 904946'!I2918</f>
        <v/>
      </c>
      <c r="B2910" s="8">
        <f>+'CTOS FICHA 904946'!A2918</f>
        <v>0</v>
      </c>
      <c r="C2910" s="8">
        <f>+'CTOS FICHA 904946'!B2918</f>
        <v>0</v>
      </c>
      <c r="D2910" s="8">
        <f>+'CTOS FICHA 904946'!P2918</f>
        <v>0</v>
      </c>
      <c r="E2910" t="str">
        <f>'CTOS FICHA 904664'!C2911&amp;'CTOS FICHA 904664'!D2911&amp;'CTOS FICHA 904664'!E2911&amp;'CTOS FICHA 904664'!F2911&amp;'CTOS FICHA 904664'!G2911&amp;'CTOS FICHA 904664'!H2911&amp;'CTOS FICHA 904664'!I2911&amp;'CTOS FICHA 904664'!Q2911</f>
        <v/>
      </c>
      <c r="F2910" s="8">
        <f>+'CTOS FICHA 904664'!A2911</f>
        <v>0</v>
      </c>
      <c r="G2910" s="8">
        <f>+'CTOS FICHA 904664'!B2911</f>
        <v>0</v>
      </c>
      <c r="H2910" s="8">
        <f>+'CTOS FICHA 904664'!P2911</f>
        <v>0</v>
      </c>
    </row>
    <row r="2911" spans="1:8">
      <c r="A2911" t="str">
        <f>'CTOS FICHA 904946'!C2919&amp;'CTOS FICHA 904946'!D2919&amp;'CTOS FICHA 904946'!E2919&amp;'CTOS FICHA 904946'!F2919&amp;'CTOS FICHA 904946'!G2919&amp;'CTOS FICHA 904946'!H2919&amp;'CTOS FICHA 904946'!I2919</f>
        <v/>
      </c>
      <c r="B2911" s="8">
        <f>+'CTOS FICHA 904946'!A2919</f>
        <v>0</v>
      </c>
      <c r="C2911" s="8">
        <f>+'CTOS FICHA 904946'!B2919</f>
        <v>0</v>
      </c>
      <c r="D2911" s="8">
        <f>+'CTOS FICHA 904946'!P2919</f>
        <v>0</v>
      </c>
      <c r="E2911" t="str">
        <f>'CTOS FICHA 904664'!C2912&amp;'CTOS FICHA 904664'!D2912&amp;'CTOS FICHA 904664'!E2912&amp;'CTOS FICHA 904664'!F2912&amp;'CTOS FICHA 904664'!G2912&amp;'CTOS FICHA 904664'!H2912&amp;'CTOS FICHA 904664'!I2912&amp;'CTOS FICHA 904664'!Q2912</f>
        <v/>
      </c>
      <c r="F2911" s="8">
        <f>+'CTOS FICHA 904664'!A2912</f>
        <v>0</v>
      </c>
      <c r="G2911" s="8">
        <f>+'CTOS FICHA 904664'!B2912</f>
        <v>0</v>
      </c>
      <c r="H2911" s="8">
        <f>+'CTOS FICHA 904664'!P2912</f>
        <v>0</v>
      </c>
    </row>
    <row r="2912" spans="1:8">
      <c r="A2912" t="str">
        <f>'CTOS FICHA 904946'!C2920&amp;'CTOS FICHA 904946'!D2920&amp;'CTOS FICHA 904946'!E2920&amp;'CTOS FICHA 904946'!F2920&amp;'CTOS FICHA 904946'!G2920&amp;'CTOS FICHA 904946'!H2920&amp;'CTOS FICHA 904946'!I2920</f>
        <v/>
      </c>
      <c r="B2912" s="8">
        <f>+'CTOS FICHA 904946'!A2920</f>
        <v>0</v>
      </c>
      <c r="C2912" s="8">
        <f>+'CTOS FICHA 904946'!B2920</f>
        <v>0</v>
      </c>
      <c r="D2912" s="8">
        <f>+'CTOS FICHA 904946'!P2920</f>
        <v>0</v>
      </c>
      <c r="E2912" t="str">
        <f>'CTOS FICHA 904664'!C2913&amp;'CTOS FICHA 904664'!D2913&amp;'CTOS FICHA 904664'!E2913&amp;'CTOS FICHA 904664'!F2913&amp;'CTOS FICHA 904664'!G2913&amp;'CTOS FICHA 904664'!H2913&amp;'CTOS FICHA 904664'!I2913&amp;'CTOS FICHA 904664'!Q2913</f>
        <v/>
      </c>
      <c r="F2912" s="8">
        <f>+'CTOS FICHA 904664'!A2913</f>
        <v>0</v>
      </c>
      <c r="G2912" s="8">
        <f>+'CTOS FICHA 904664'!B2913</f>
        <v>0</v>
      </c>
      <c r="H2912" s="8">
        <f>+'CTOS FICHA 904664'!P2913</f>
        <v>0</v>
      </c>
    </row>
    <row r="2913" spans="1:8">
      <c r="A2913" t="str">
        <f>'CTOS FICHA 904946'!C2921&amp;'CTOS FICHA 904946'!D2921&amp;'CTOS FICHA 904946'!E2921&amp;'CTOS FICHA 904946'!F2921&amp;'CTOS FICHA 904946'!G2921&amp;'CTOS FICHA 904946'!H2921&amp;'CTOS FICHA 904946'!I2921</f>
        <v/>
      </c>
      <c r="B2913" s="8">
        <f>+'CTOS FICHA 904946'!A2921</f>
        <v>0</v>
      </c>
      <c r="C2913" s="8">
        <f>+'CTOS FICHA 904946'!B2921</f>
        <v>0</v>
      </c>
      <c r="D2913" s="8">
        <f>+'CTOS FICHA 904946'!P2921</f>
        <v>0</v>
      </c>
      <c r="E2913" t="str">
        <f>'CTOS FICHA 904664'!C2914&amp;'CTOS FICHA 904664'!D2914&amp;'CTOS FICHA 904664'!E2914&amp;'CTOS FICHA 904664'!F2914&amp;'CTOS FICHA 904664'!G2914&amp;'CTOS FICHA 904664'!H2914&amp;'CTOS FICHA 904664'!I2914&amp;'CTOS FICHA 904664'!Q2914</f>
        <v/>
      </c>
      <c r="F2913" s="8">
        <f>+'CTOS FICHA 904664'!A2914</f>
        <v>0</v>
      </c>
      <c r="G2913" s="8">
        <f>+'CTOS FICHA 904664'!B2914</f>
        <v>0</v>
      </c>
      <c r="H2913" s="8">
        <f>+'CTOS FICHA 904664'!P2914</f>
        <v>0</v>
      </c>
    </row>
    <row r="2914" spans="1:8">
      <c r="A2914" t="str">
        <f>'CTOS FICHA 904946'!C2922&amp;'CTOS FICHA 904946'!D2922&amp;'CTOS FICHA 904946'!E2922&amp;'CTOS FICHA 904946'!F2922&amp;'CTOS FICHA 904946'!G2922&amp;'CTOS FICHA 904946'!H2922&amp;'CTOS FICHA 904946'!I2922</f>
        <v/>
      </c>
      <c r="B2914" s="8">
        <f>+'CTOS FICHA 904946'!A2922</f>
        <v>0</v>
      </c>
      <c r="C2914" s="8">
        <f>+'CTOS FICHA 904946'!B2922</f>
        <v>0</v>
      </c>
      <c r="D2914" s="8">
        <f>+'CTOS FICHA 904946'!P2922</f>
        <v>0</v>
      </c>
      <c r="E2914" t="str">
        <f>'CTOS FICHA 904664'!C2915&amp;'CTOS FICHA 904664'!D2915&amp;'CTOS FICHA 904664'!E2915&amp;'CTOS FICHA 904664'!F2915&amp;'CTOS FICHA 904664'!G2915&amp;'CTOS FICHA 904664'!H2915&amp;'CTOS FICHA 904664'!I2915&amp;'CTOS FICHA 904664'!Q2915</f>
        <v/>
      </c>
      <c r="F2914" s="8">
        <f>+'CTOS FICHA 904664'!A2915</f>
        <v>0</v>
      </c>
      <c r="G2914" s="8">
        <f>+'CTOS FICHA 904664'!B2915</f>
        <v>0</v>
      </c>
      <c r="H2914" s="8">
        <f>+'CTOS FICHA 904664'!P2915</f>
        <v>0</v>
      </c>
    </row>
    <row r="2915" spans="1:8">
      <c r="A2915" t="str">
        <f>'CTOS FICHA 904946'!C2923&amp;'CTOS FICHA 904946'!D2923&amp;'CTOS FICHA 904946'!E2923&amp;'CTOS FICHA 904946'!F2923&amp;'CTOS FICHA 904946'!G2923&amp;'CTOS FICHA 904946'!H2923&amp;'CTOS FICHA 904946'!I2923</f>
        <v/>
      </c>
      <c r="B2915" s="8">
        <f>+'CTOS FICHA 904946'!A2923</f>
        <v>0</v>
      </c>
      <c r="C2915" s="8">
        <f>+'CTOS FICHA 904946'!B2923</f>
        <v>0</v>
      </c>
      <c r="D2915" s="8">
        <f>+'CTOS FICHA 904946'!P2923</f>
        <v>0</v>
      </c>
      <c r="E2915" t="str">
        <f>'CTOS FICHA 904664'!C2916&amp;'CTOS FICHA 904664'!D2916&amp;'CTOS FICHA 904664'!E2916&amp;'CTOS FICHA 904664'!F2916&amp;'CTOS FICHA 904664'!G2916&amp;'CTOS FICHA 904664'!H2916&amp;'CTOS FICHA 904664'!I2916&amp;'CTOS FICHA 904664'!Q2916</f>
        <v/>
      </c>
      <c r="F2915" s="8">
        <f>+'CTOS FICHA 904664'!A2916</f>
        <v>0</v>
      </c>
      <c r="G2915" s="8">
        <f>+'CTOS FICHA 904664'!B2916</f>
        <v>0</v>
      </c>
      <c r="H2915" s="8">
        <f>+'CTOS FICHA 904664'!P2916</f>
        <v>0</v>
      </c>
    </row>
    <row r="2916" spans="1:8">
      <c r="A2916" t="str">
        <f>'CTOS FICHA 904946'!C2924&amp;'CTOS FICHA 904946'!D2924&amp;'CTOS FICHA 904946'!E2924&amp;'CTOS FICHA 904946'!F2924&amp;'CTOS FICHA 904946'!G2924&amp;'CTOS FICHA 904946'!H2924&amp;'CTOS FICHA 904946'!I2924</f>
        <v/>
      </c>
      <c r="B2916" s="8">
        <f>+'CTOS FICHA 904946'!A2924</f>
        <v>0</v>
      </c>
      <c r="C2916" s="8">
        <f>+'CTOS FICHA 904946'!B2924</f>
        <v>0</v>
      </c>
      <c r="D2916" s="8">
        <f>+'CTOS FICHA 904946'!P2924</f>
        <v>0</v>
      </c>
      <c r="E2916" t="str">
        <f>'CTOS FICHA 904664'!C2917&amp;'CTOS FICHA 904664'!D2917&amp;'CTOS FICHA 904664'!E2917&amp;'CTOS FICHA 904664'!F2917&amp;'CTOS FICHA 904664'!G2917&amp;'CTOS FICHA 904664'!H2917&amp;'CTOS FICHA 904664'!I2917&amp;'CTOS FICHA 904664'!Q2917</f>
        <v/>
      </c>
      <c r="F2916" s="8">
        <f>+'CTOS FICHA 904664'!A2917</f>
        <v>0</v>
      </c>
      <c r="G2916" s="8">
        <f>+'CTOS FICHA 904664'!B2917</f>
        <v>0</v>
      </c>
      <c r="H2916" s="8">
        <f>+'CTOS FICHA 904664'!P2917</f>
        <v>0</v>
      </c>
    </row>
    <row r="2917" spans="1:8">
      <c r="A2917" t="str">
        <f>'CTOS FICHA 904946'!C2925&amp;'CTOS FICHA 904946'!D2925&amp;'CTOS FICHA 904946'!E2925&amp;'CTOS FICHA 904946'!F2925&amp;'CTOS FICHA 904946'!G2925&amp;'CTOS FICHA 904946'!H2925&amp;'CTOS FICHA 904946'!I2925</f>
        <v/>
      </c>
      <c r="B2917" s="8">
        <f>+'CTOS FICHA 904946'!A2925</f>
        <v>0</v>
      </c>
      <c r="C2917" s="8">
        <f>+'CTOS FICHA 904946'!B2925</f>
        <v>0</v>
      </c>
      <c r="D2917" s="8">
        <f>+'CTOS FICHA 904946'!P2925</f>
        <v>0</v>
      </c>
      <c r="E2917" t="str">
        <f>'CTOS FICHA 904664'!C2918&amp;'CTOS FICHA 904664'!D2918&amp;'CTOS FICHA 904664'!E2918&amp;'CTOS FICHA 904664'!F2918&amp;'CTOS FICHA 904664'!G2918&amp;'CTOS FICHA 904664'!H2918&amp;'CTOS FICHA 904664'!I2918&amp;'CTOS FICHA 904664'!Q2918</f>
        <v/>
      </c>
      <c r="F2917" s="8">
        <f>+'CTOS FICHA 904664'!A2918</f>
        <v>0</v>
      </c>
      <c r="G2917" s="8">
        <f>+'CTOS FICHA 904664'!B2918</f>
        <v>0</v>
      </c>
      <c r="H2917" s="8">
        <f>+'CTOS FICHA 904664'!P2918</f>
        <v>0</v>
      </c>
    </row>
    <row r="2918" spans="1:8">
      <c r="A2918" t="str">
        <f>'CTOS FICHA 904946'!C2926&amp;'CTOS FICHA 904946'!D2926&amp;'CTOS FICHA 904946'!E2926&amp;'CTOS FICHA 904946'!F2926&amp;'CTOS FICHA 904946'!G2926&amp;'CTOS FICHA 904946'!H2926&amp;'CTOS FICHA 904946'!I2926</f>
        <v/>
      </c>
      <c r="B2918" s="8">
        <f>+'CTOS FICHA 904946'!A2926</f>
        <v>0</v>
      </c>
      <c r="C2918" s="8">
        <f>+'CTOS FICHA 904946'!B2926</f>
        <v>0</v>
      </c>
      <c r="D2918" s="8">
        <f>+'CTOS FICHA 904946'!P2926</f>
        <v>0</v>
      </c>
      <c r="E2918" t="str">
        <f>'CTOS FICHA 904664'!C2919&amp;'CTOS FICHA 904664'!D2919&amp;'CTOS FICHA 904664'!E2919&amp;'CTOS FICHA 904664'!F2919&amp;'CTOS FICHA 904664'!G2919&amp;'CTOS FICHA 904664'!H2919&amp;'CTOS FICHA 904664'!I2919&amp;'CTOS FICHA 904664'!Q2919</f>
        <v/>
      </c>
      <c r="F2918" s="8">
        <f>+'CTOS FICHA 904664'!A2919</f>
        <v>0</v>
      </c>
      <c r="G2918" s="8">
        <f>+'CTOS FICHA 904664'!B2919</f>
        <v>0</v>
      </c>
      <c r="H2918" s="8">
        <f>+'CTOS FICHA 904664'!P2919</f>
        <v>0</v>
      </c>
    </row>
    <row r="2919" spans="1:8">
      <c r="A2919" t="str">
        <f>'CTOS FICHA 904946'!C2927&amp;'CTOS FICHA 904946'!D2927&amp;'CTOS FICHA 904946'!E2927&amp;'CTOS FICHA 904946'!F2927&amp;'CTOS FICHA 904946'!G2927&amp;'CTOS FICHA 904946'!H2927&amp;'CTOS FICHA 904946'!I2927</f>
        <v/>
      </c>
      <c r="B2919" s="8">
        <f>+'CTOS FICHA 904946'!A2927</f>
        <v>0</v>
      </c>
      <c r="C2919" s="8">
        <f>+'CTOS FICHA 904946'!B2927</f>
        <v>0</v>
      </c>
      <c r="D2919" s="8">
        <f>+'CTOS FICHA 904946'!P2927</f>
        <v>0</v>
      </c>
      <c r="E2919" t="str">
        <f>'CTOS FICHA 904664'!C2920&amp;'CTOS FICHA 904664'!D2920&amp;'CTOS FICHA 904664'!E2920&amp;'CTOS FICHA 904664'!F2920&amp;'CTOS FICHA 904664'!G2920&amp;'CTOS FICHA 904664'!H2920&amp;'CTOS FICHA 904664'!I2920&amp;'CTOS FICHA 904664'!Q2920</f>
        <v/>
      </c>
      <c r="F2919" s="8">
        <f>+'CTOS FICHA 904664'!A2920</f>
        <v>0</v>
      </c>
      <c r="G2919" s="8">
        <f>+'CTOS FICHA 904664'!B2920</f>
        <v>0</v>
      </c>
      <c r="H2919" s="8">
        <f>+'CTOS FICHA 904664'!P2920</f>
        <v>0</v>
      </c>
    </row>
    <row r="2920" spans="1:8">
      <c r="A2920" t="str">
        <f>'CTOS FICHA 904946'!C2928&amp;'CTOS FICHA 904946'!D2928&amp;'CTOS FICHA 904946'!E2928&amp;'CTOS FICHA 904946'!F2928&amp;'CTOS FICHA 904946'!G2928&amp;'CTOS FICHA 904946'!H2928&amp;'CTOS FICHA 904946'!I2928</f>
        <v/>
      </c>
      <c r="B2920" s="8">
        <f>+'CTOS FICHA 904946'!A2928</f>
        <v>0</v>
      </c>
      <c r="C2920" s="8">
        <f>+'CTOS FICHA 904946'!B2928</f>
        <v>0</v>
      </c>
      <c r="D2920" s="8">
        <f>+'CTOS FICHA 904946'!P2928</f>
        <v>0</v>
      </c>
      <c r="E2920" t="str">
        <f>'CTOS FICHA 904664'!C2921&amp;'CTOS FICHA 904664'!D2921&amp;'CTOS FICHA 904664'!E2921&amp;'CTOS FICHA 904664'!F2921&amp;'CTOS FICHA 904664'!G2921&amp;'CTOS FICHA 904664'!H2921&amp;'CTOS FICHA 904664'!I2921&amp;'CTOS FICHA 904664'!Q2921</f>
        <v/>
      </c>
      <c r="F2920" s="8">
        <f>+'CTOS FICHA 904664'!A2921</f>
        <v>0</v>
      </c>
      <c r="G2920" s="8">
        <f>+'CTOS FICHA 904664'!B2921</f>
        <v>0</v>
      </c>
      <c r="H2920" s="8">
        <f>+'CTOS FICHA 904664'!P2921</f>
        <v>0</v>
      </c>
    </row>
    <row r="2921" spans="1:8">
      <c r="A2921" t="str">
        <f>'CTOS FICHA 904946'!C2929&amp;'CTOS FICHA 904946'!D2929&amp;'CTOS FICHA 904946'!E2929&amp;'CTOS FICHA 904946'!F2929&amp;'CTOS FICHA 904946'!G2929&amp;'CTOS FICHA 904946'!H2929&amp;'CTOS FICHA 904946'!I2929</f>
        <v/>
      </c>
      <c r="B2921" s="8">
        <f>+'CTOS FICHA 904946'!A2929</f>
        <v>0</v>
      </c>
      <c r="C2921" s="8">
        <f>+'CTOS FICHA 904946'!B2929</f>
        <v>0</v>
      </c>
      <c r="D2921" s="8">
        <f>+'CTOS FICHA 904946'!P2929</f>
        <v>0</v>
      </c>
      <c r="E2921" t="str">
        <f>'CTOS FICHA 904664'!C2922&amp;'CTOS FICHA 904664'!D2922&amp;'CTOS FICHA 904664'!E2922&amp;'CTOS FICHA 904664'!F2922&amp;'CTOS FICHA 904664'!G2922&amp;'CTOS FICHA 904664'!H2922&amp;'CTOS FICHA 904664'!I2922&amp;'CTOS FICHA 904664'!Q2922</f>
        <v/>
      </c>
      <c r="F2921" s="8">
        <f>+'CTOS FICHA 904664'!A2922</f>
        <v>0</v>
      </c>
      <c r="G2921" s="8">
        <f>+'CTOS FICHA 904664'!B2922</f>
        <v>0</v>
      </c>
      <c r="H2921" s="8">
        <f>+'CTOS FICHA 904664'!P2922</f>
        <v>0</v>
      </c>
    </row>
    <row r="2922" spans="1:8">
      <c r="A2922" t="str">
        <f>'CTOS FICHA 904946'!C2930&amp;'CTOS FICHA 904946'!D2930&amp;'CTOS FICHA 904946'!E2930&amp;'CTOS FICHA 904946'!F2930&amp;'CTOS FICHA 904946'!G2930&amp;'CTOS FICHA 904946'!H2930&amp;'CTOS FICHA 904946'!I2930</f>
        <v/>
      </c>
      <c r="B2922" s="8">
        <f>+'CTOS FICHA 904946'!A2930</f>
        <v>0</v>
      </c>
      <c r="C2922" s="8">
        <f>+'CTOS FICHA 904946'!B2930</f>
        <v>0</v>
      </c>
      <c r="D2922" s="8">
        <f>+'CTOS FICHA 904946'!P2930</f>
        <v>0</v>
      </c>
      <c r="E2922" t="str">
        <f>'CTOS FICHA 904664'!C2923&amp;'CTOS FICHA 904664'!D2923&amp;'CTOS FICHA 904664'!E2923&amp;'CTOS FICHA 904664'!F2923&amp;'CTOS FICHA 904664'!G2923&amp;'CTOS FICHA 904664'!H2923&amp;'CTOS FICHA 904664'!I2923&amp;'CTOS FICHA 904664'!Q2923</f>
        <v/>
      </c>
      <c r="F2922" s="8">
        <f>+'CTOS FICHA 904664'!A2923</f>
        <v>0</v>
      </c>
      <c r="G2922" s="8">
        <f>+'CTOS FICHA 904664'!B2923</f>
        <v>0</v>
      </c>
      <c r="H2922" s="8">
        <f>+'CTOS FICHA 904664'!P2923</f>
        <v>0</v>
      </c>
    </row>
    <row r="2923" spans="1:8">
      <c r="A2923" t="str">
        <f>'CTOS FICHA 904946'!C2931&amp;'CTOS FICHA 904946'!D2931&amp;'CTOS FICHA 904946'!E2931&amp;'CTOS FICHA 904946'!F2931&amp;'CTOS FICHA 904946'!G2931&amp;'CTOS FICHA 904946'!H2931&amp;'CTOS FICHA 904946'!I2931</f>
        <v/>
      </c>
      <c r="B2923" s="8">
        <f>+'CTOS FICHA 904946'!A2931</f>
        <v>0</v>
      </c>
      <c r="C2923" s="8">
        <f>+'CTOS FICHA 904946'!B2931</f>
        <v>0</v>
      </c>
      <c r="D2923" s="8">
        <f>+'CTOS FICHA 904946'!P2931</f>
        <v>0</v>
      </c>
      <c r="E2923" t="str">
        <f>'CTOS FICHA 904664'!C2924&amp;'CTOS FICHA 904664'!D2924&amp;'CTOS FICHA 904664'!E2924&amp;'CTOS FICHA 904664'!F2924&amp;'CTOS FICHA 904664'!G2924&amp;'CTOS FICHA 904664'!H2924&amp;'CTOS FICHA 904664'!I2924&amp;'CTOS FICHA 904664'!Q2924</f>
        <v/>
      </c>
      <c r="F2923" s="8">
        <f>+'CTOS FICHA 904664'!A2924</f>
        <v>0</v>
      </c>
      <c r="G2923" s="8">
        <f>+'CTOS FICHA 904664'!B2924</f>
        <v>0</v>
      </c>
      <c r="H2923" s="8">
        <f>+'CTOS FICHA 904664'!P2924</f>
        <v>0</v>
      </c>
    </row>
    <row r="2924" spans="1:8">
      <c r="A2924" t="str">
        <f>'CTOS FICHA 904946'!C2932&amp;'CTOS FICHA 904946'!D2932&amp;'CTOS FICHA 904946'!E2932&amp;'CTOS FICHA 904946'!F2932&amp;'CTOS FICHA 904946'!G2932&amp;'CTOS FICHA 904946'!H2932&amp;'CTOS FICHA 904946'!I2932</f>
        <v/>
      </c>
      <c r="B2924" s="8">
        <f>+'CTOS FICHA 904946'!A2932</f>
        <v>0</v>
      </c>
      <c r="C2924" s="8">
        <f>+'CTOS FICHA 904946'!B2932</f>
        <v>0</v>
      </c>
      <c r="D2924" s="8">
        <f>+'CTOS FICHA 904946'!P2932</f>
        <v>0</v>
      </c>
      <c r="E2924" t="str">
        <f>'CTOS FICHA 904664'!C2925&amp;'CTOS FICHA 904664'!D2925&amp;'CTOS FICHA 904664'!E2925&amp;'CTOS FICHA 904664'!F2925&amp;'CTOS FICHA 904664'!G2925&amp;'CTOS FICHA 904664'!H2925&amp;'CTOS FICHA 904664'!I2925&amp;'CTOS FICHA 904664'!Q2925</f>
        <v/>
      </c>
      <c r="F2924" s="8">
        <f>+'CTOS FICHA 904664'!A2925</f>
        <v>0</v>
      </c>
      <c r="G2924" s="8">
        <f>+'CTOS FICHA 904664'!B2925</f>
        <v>0</v>
      </c>
      <c r="H2924" s="8">
        <f>+'CTOS FICHA 904664'!P2925</f>
        <v>0</v>
      </c>
    </row>
    <row r="2925" spans="1:8">
      <c r="A2925" t="str">
        <f>'CTOS FICHA 904946'!C2933&amp;'CTOS FICHA 904946'!D2933&amp;'CTOS FICHA 904946'!E2933&amp;'CTOS FICHA 904946'!F2933&amp;'CTOS FICHA 904946'!G2933&amp;'CTOS FICHA 904946'!H2933&amp;'CTOS FICHA 904946'!I2933</f>
        <v/>
      </c>
      <c r="B2925" s="8">
        <f>+'CTOS FICHA 904946'!A2933</f>
        <v>0</v>
      </c>
      <c r="C2925" s="8">
        <f>+'CTOS FICHA 904946'!B2933</f>
        <v>0</v>
      </c>
      <c r="D2925" s="8">
        <f>+'CTOS FICHA 904946'!P2933</f>
        <v>0</v>
      </c>
      <c r="E2925" t="str">
        <f>'CTOS FICHA 904664'!C2926&amp;'CTOS FICHA 904664'!D2926&amp;'CTOS FICHA 904664'!E2926&amp;'CTOS FICHA 904664'!F2926&amp;'CTOS FICHA 904664'!G2926&amp;'CTOS FICHA 904664'!H2926&amp;'CTOS FICHA 904664'!I2926&amp;'CTOS FICHA 904664'!Q2926</f>
        <v/>
      </c>
      <c r="F2925" s="8">
        <f>+'CTOS FICHA 904664'!A2926</f>
        <v>0</v>
      </c>
      <c r="G2925" s="8">
        <f>+'CTOS FICHA 904664'!B2926</f>
        <v>0</v>
      </c>
      <c r="H2925" s="8">
        <f>+'CTOS FICHA 904664'!P2926</f>
        <v>0</v>
      </c>
    </row>
    <row r="2926" spans="1:8">
      <c r="A2926" t="str">
        <f>'CTOS FICHA 904946'!C2934&amp;'CTOS FICHA 904946'!D2934&amp;'CTOS FICHA 904946'!E2934&amp;'CTOS FICHA 904946'!F2934&amp;'CTOS FICHA 904946'!G2934&amp;'CTOS FICHA 904946'!H2934&amp;'CTOS FICHA 904946'!I2934</f>
        <v/>
      </c>
      <c r="B2926" s="8">
        <f>+'CTOS FICHA 904946'!A2934</f>
        <v>0</v>
      </c>
      <c r="C2926" s="8">
        <f>+'CTOS FICHA 904946'!B2934</f>
        <v>0</v>
      </c>
      <c r="D2926" s="8">
        <f>+'CTOS FICHA 904946'!P2934</f>
        <v>0</v>
      </c>
      <c r="E2926" t="str">
        <f>'CTOS FICHA 904664'!C2927&amp;'CTOS FICHA 904664'!D2927&amp;'CTOS FICHA 904664'!E2927&amp;'CTOS FICHA 904664'!F2927&amp;'CTOS FICHA 904664'!G2927&amp;'CTOS FICHA 904664'!H2927&amp;'CTOS FICHA 904664'!I2927&amp;'CTOS FICHA 904664'!Q2927</f>
        <v/>
      </c>
      <c r="F2926" s="8">
        <f>+'CTOS FICHA 904664'!A2927</f>
        <v>0</v>
      </c>
      <c r="G2926" s="8">
        <f>+'CTOS FICHA 904664'!B2927</f>
        <v>0</v>
      </c>
      <c r="H2926" s="8">
        <f>+'CTOS FICHA 904664'!P2927</f>
        <v>0</v>
      </c>
    </row>
    <row r="2927" spans="1:8">
      <c r="A2927" t="str">
        <f>'CTOS FICHA 904946'!C2935&amp;'CTOS FICHA 904946'!D2935&amp;'CTOS FICHA 904946'!E2935&amp;'CTOS FICHA 904946'!F2935&amp;'CTOS FICHA 904946'!G2935&amp;'CTOS FICHA 904946'!H2935&amp;'CTOS FICHA 904946'!I2935</f>
        <v/>
      </c>
      <c r="B2927" s="8">
        <f>+'CTOS FICHA 904946'!A2935</f>
        <v>0</v>
      </c>
      <c r="C2927" s="8">
        <f>+'CTOS FICHA 904946'!B2935</f>
        <v>0</v>
      </c>
      <c r="D2927" s="8">
        <f>+'CTOS FICHA 904946'!P2935</f>
        <v>0</v>
      </c>
      <c r="E2927" t="str">
        <f>'CTOS FICHA 904664'!C2928&amp;'CTOS FICHA 904664'!D2928&amp;'CTOS FICHA 904664'!E2928&amp;'CTOS FICHA 904664'!F2928&amp;'CTOS FICHA 904664'!G2928&amp;'CTOS FICHA 904664'!H2928&amp;'CTOS FICHA 904664'!I2928&amp;'CTOS FICHA 904664'!Q2928</f>
        <v/>
      </c>
      <c r="F2927" s="8">
        <f>+'CTOS FICHA 904664'!A2928</f>
        <v>0</v>
      </c>
      <c r="G2927" s="8">
        <f>+'CTOS FICHA 904664'!B2928</f>
        <v>0</v>
      </c>
      <c r="H2927" s="8">
        <f>+'CTOS FICHA 904664'!P2928</f>
        <v>0</v>
      </c>
    </row>
    <row r="2928" spans="1:8">
      <c r="A2928" t="str">
        <f>'CTOS FICHA 904946'!C2936&amp;'CTOS FICHA 904946'!D2936&amp;'CTOS FICHA 904946'!E2936&amp;'CTOS FICHA 904946'!F2936&amp;'CTOS FICHA 904946'!G2936&amp;'CTOS FICHA 904946'!H2936&amp;'CTOS FICHA 904946'!I2936</f>
        <v/>
      </c>
      <c r="B2928" s="8">
        <f>+'CTOS FICHA 904946'!A2936</f>
        <v>0</v>
      </c>
      <c r="C2928" s="8">
        <f>+'CTOS FICHA 904946'!B2936</f>
        <v>0</v>
      </c>
      <c r="D2928" s="8">
        <f>+'CTOS FICHA 904946'!P2936</f>
        <v>0</v>
      </c>
      <c r="E2928" t="str">
        <f>'CTOS FICHA 904664'!C2929&amp;'CTOS FICHA 904664'!D2929&amp;'CTOS FICHA 904664'!E2929&amp;'CTOS FICHA 904664'!F2929&amp;'CTOS FICHA 904664'!G2929&amp;'CTOS FICHA 904664'!H2929&amp;'CTOS FICHA 904664'!I2929&amp;'CTOS FICHA 904664'!Q2929</f>
        <v/>
      </c>
      <c r="F2928" s="8">
        <f>+'CTOS FICHA 904664'!A2929</f>
        <v>0</v>
      </c>
      <c r="G2928" s="8">
        <f>+'CTOS FICHA 904664'!B2929</f>
        <v>0</v>
      </c>
      <c r="H2928" s="8">
        <f>+'CTOS FICHA 904664'!P2929</f>
        <v>0</v>
      </c>
    </row>
    <row r="2929" spans="1:8">
      <c r="A2929" t="str">
        <f>'CTOS FICHA 904946'!C2937&amp;'CTOS FICHA 904946'!D2937&amp;'CTOS FICHA 904946'!E2937&amp;'CTOS FICHA 904946'!F2937&amp;'CTOS FICHA 904946'!G2937&amp;'CTOS FICHA 904946'!H2937&amp;'CTOS FICHA 904946'!I2937</f>
        <v/>
      </c>
      <c r="B2929" s="8">
        <f>+'CTOS FICHA 904946'!A2937</f>
        <v>0</v>
      </c>
      <c r="C2929" s="8">
        <f>+'CTOS FICHA 904946'!B2937</f>
        <v>0</v>
      </c>
      <c r="D2929" s="8">
        <f>+'CTOS FICHA 904946'!P2937</f>
        <v>0</v>
      </c>
      <c r="E2929" t="str">
        <f>'CTOS FICHA 904664'!C2930&amp;'CTOS FICHA 904664'!D2930&amp;'CTOS FICHA 904664'!E2930&amp;'CTOS FICHA 904664'!F2930&amp;'CTOS FICHA 904664'!G2930&amp;'CTOS FICHA 904664'!H2930&amp;'CTOS FICHA 904664'!I2930&amp;'CTOS FICHA 904664'!Q2930</f>
        <v/>
      </c>
      <c r="F2929" s="8">
        <f>+'CTOS FICHA 904664'!A2930</f>
        <v>0</v>
      </c>
      <c r="G2929" s="8">
        <f>+'CTOS FICHA 904664'!B2930</f>
        <v>0</v>
      </c>
      <c r="H2929" s="8">
        <f>+'CTOS FICHA 904664'!P2930</f>
        <v>0</v>
      </c>
    </row>
    <row r="2930" spans="1:8">
      <c r="A2930" t="str">
        <f>'CTOS FICHA 904946'!C2938&amp;'CTOS FICHA 904946'!D2938&amp;'CTOS FICHA 904946'!E2938&amp;'CTOS FICHA 904946'!F2938&amp;'CTOS FICHA 904946'!G2938&amp;'CTOS FICHA 904946'!H2938&amp;'CTOS FICHA 904946'!I2938</f>
        <v/>
      </c>
      <c r="B2930" s="8">
        <f>+'CTOS FICHA 904946'!A2938</f>
        <v>0</v>
      </c>
      <c r="C2930" s="8">
        <f>+'CTOS FICHA 904946'!B2938</f>
        <v>0</v>
      </c>
      <c r="D2930" s="8">
        <f>+'CTOS FICHA 904946'!P2938</f>
        <v>0</v>
      </c>
      <c r="E2930" t="str">
        <f>'CTOS FICHA 904664'!C2931&amp;'CTOS FICHA 904664'!D2931&amp;'CTOS FICHA 904664'!E2931&amp;'CTOS FICHA 904664'!F2931&amp;'CTOS FICHA 904664'!G2931&amp;'CTOS FICHA 904664'!H2931&amp;'CTOS FICHA 904664'!I2931&amp;'CTOS FICHA 904664'!Q2931</f>
        <v/>
      </c>
      <c r="F2930" s="8">
        <f>+'CTOS FICHA 904664'!A2931</f>
        <v>0</v>
      </c>
      <c r="G2930" s="8">
        <f>+'CTOS FICHA 904664'!B2931</f>
        <v>0</v>
      </c>
      <c r="H2930" s="8">
        <f>+'CTOS FICHA 904664'!P2931</f>
        <v>0</v>
      </c>
    </row>
    <row r="2931" spans="1:8">
      <c r="A2931" t="str">
        <f>'CTOS FICHA 904946'!C2939&amp;'CTOS FICHA 904946'!D2939&amp;'CTOS FICHA 904946'!E2939&amp;'CTOS FICHA 904946'!F2939&amp;'CTOS FICHA 904946'!G2939&amp;'CTOS FICHA 904946'!H2939&amp;'CTOS FICHA 904946'!I2939</f>
        <v/>
      </c>
      <c r="B2931" s="8">
        <f>+'CTOS FICHA 904946'!A2939</f>
        <v>0</v>
      </c>
      <c r="C2931" s="8">
        <f>+'CTOS FICHA 904946'!B2939</f>
        <v>0</v>
      </c>
      <c r="D2931" s="8">
        <f>+'CTOS FICHA 904946'!P2939</f>
        <v>0</v>
      </c>
      <c r="E2931" t="str">
        <f>'CTOS FICHA 904664'!C2932&amp;'CTOS FICHA 904664'!D2932&amp;'CTOS FICHA 904664'!E2932&amp;'CTOS FICHA 904664'!F2932&amp;'CTOS FICHA 904664'!G2932&amp;'CTOS FICHA 904664'!H2932&amp;'CTOS FICHA 904664'!I2932&amp;'CTOS FICHA 904664'!Q2932</f>
        <v/>
      </c>
      <c r="F2931" s="8">
        <f>+'CTOS FICHA 904664'!A2932</f>
        <v>0</v>
      </c>
      <c r="G2931" s="8">
        <f>+'CTOS FICHA 904664'!B2932</f>
        <v>0</v>
      </c>
      <c r="H2931" s="8">
        <f>+'CTOS FICHA 904664'!P2932</f>
        <v>0</v>
      </c>
    </row>
    <row r="2932" spans="1:8">
      <c r="A2932" t="str">
        <f>'CTOS FICHA 904946'!C2940&amp;'CTOS FICHA 904946'!D2940&amp;'CTOS FICHA 904946'!E2940&amp;'CTOS FICHA 904946'!F2940&amp;'CTOS FICHA 904946'!G2940&amp;'CTOS FICHA 904946'!H2940&amp;'CTOS FICHA 904946'!I2940</f>
        <v/>
      </c>
      <c r="B2932" s="8">
        <f>+'CTOS FICHA 904946'!A2940</f>
        <v>0</v>
      </c>
      <c r="C2932" s="8">
        <f>+'CTOS FICHA 904946'!B2940</f>
        <v>0</v>
      </c>
      <c r="D2932" s="8">
        <f>+'CTOS FICHA 904946'!P2940</f>
        <v>0</v>
      </c>
      <c r="E2932" t="str">
        <f>'CTOS FICHA 904664'!C2933&amp;'CTOS FICHA 904664'!D2933&amp;'CTOS FICHA 904664'!E2933&amp;'CTOS FICHA 904664'!F2933&amp;'CTOS FICHA 904664'!G2933&amp;'CTOS FICHA 904664'!H2933&amp;'CTOS FICHA 904664'!I2933&amp;'CTOS FICHA 904664'!Q2933</f>
        <v/>
      </c>
      <c r="F2932" s="8">
        <f>+'CTOS FICHA 904664'!A2933</f>
        <v>0</v>
      </c>
      <c r="G2932" s="8">
        <f>+'CTOS FICHA 904664'!B2933</f>
        <v>0</v>
      </c>
      <c r="H2932" s="8">
        <f>+'CTOS FICHA 904664'!P2933</f>
        <v>0</v>
      </c>
    </row>
    <row r="2933" spans="1:8">
      <c r="A2933" t="str">
        <f>'CTOS FICHA 904946'!C2941&amp;'CTOS FICHA 904946'!D2941&amp;'CTOS FICHA 904946'!E2941&amp;'CTOS FICHA 904946'!F2941&amp;'CTOS FICHA 904946'!G2941&amp;'CTOS FICHA 904946'!H2941&amp;'CTOS FICHA 904946'!I2941</f>
        <v/>
      </c>
      <c r="B2933" s="8">
        <f>+'CTOS FICHA 904946'!A2941</f>
        <v>0</v>
      </c>
      <c r="C2933" s="8">
        <f>+'CTOS FICHA 904946'!B2941</f>
        <v>0</v>
      </c>
      <c r="D2933" s="8">
        <f>+'CTOS FICHA 904946'!P2941</f>
        <v>0</v>
      </c>
      <c r="E2933" t="str">
        <f>'CTOS FICHA 904664'!C2934&amp;'CTOS FICHA 904664'!D2934&amp;'CTOS FICHA 904664'!E2934&amp;'CTOS FICHA 904664'!F2934&amp;'CTOS FICHA 904664'!G2934&amp;'CTOS FICHA 904664'!H2934&amp;'CTOS FICHA 904664'!I2934&amp;'CTOS FICHA 904664'!Q2934</f>
        <v/>
      </c>
      <c r="F2933" s="8">
        <f>+'CTOS FICHA 904664'!A2934</f>
        <v>0</v>
      </c>
      <c r="G2933" s="8">
        <f>+'CTOS FICHA 904664'!B2934</f>
        <v>0</v>
      </c>
      <c r="H2933" s="8">
        <f>+'CTOS FICHA 904664'!P2934</f>
        <v>0</v>
      </c>
    </row>
    <row r="2934" spans="1:8">
      <c r="A2934" t="str">
        <f>'CTOS FICHA 904946'!C2942&amp;'CTOS FICHA 904946'!D2942&amp;'CTOS FICHA 904946'!E2942&amp;'CTOS FICHA 904946'!F2942&amp;'CTOS FICHA 904946'!G2942&amp;'CTOS FICHA 904946'!H2942&amp;'CTOS FICHA 904946'!I2942</f>
        <v/>
      </c>
      <c r="B2934" s="8">
        <f>+'CTOS FICHA 904946'!A2942</f>
        <v>0</v>
      </c>
      <c r="C2934" s="8">
        <f>+'CTOS FICHA 904946'!B2942</f>
        <v>0</v>
      </c>
      <c r="D2934" s="8">
        <f>+'CTOS FICHA 904946'!P2942</f>
        <v>0</v>
      </c>
      <c r="E2934" t="str">
        <f>'CTOS FICHA 904664'!C2935&amp;'CTOS FICHA 904664'!D2935&amp;'CTOS FICHA 904664'!E2935&amp;'CTOS FICHA 904664'!F2935&amp;'CTOS FICHA 904664'!G2935&amp;'CTOS FICHA 904664'!H2935&amp;'CTOS FICHA 904664'!I2935&amp;'CTOS FICHA 904664'!Q2935</f>
        <v/>
      </c>
      <c r="F2934" s="8">
        <f>+'CTOS FICHA 904664'!A2935</f>
        <v>0</v>
      </c>
      <c r="G2934" s="8">
        <f>+'CTOS FICHA 904664'!B2935</f>
        <v>0</v>
      </c>
      <c r="H2934" s="8">
        <f>+'CTOS FICHA 904664'!P2935</f>
        <v>0</v>
      </c>
    </row>
    <row r="2935" spans="1:8">
      <c r="A2935" t="str">
        <f>'CTOS FICHA 904946'!C2943&amp;'CTOS FICHA 904946'!D2943&amp;'CTOS FICHA 904946'!E2943&amp;'CTOS FICHA 904946'!F2943&amp;'CTOS FICHA 904946'!G2943&amp;'CTOS FICHA 904946'!H2943&amp;'CTOS FICHA 904946'!I2943</f>
        <v/>
      </c>
      <c r="B2935" s="8">
        <f>+'CTOS FICHA 904946'!A2943</f>
        <v>0</v>
      </c>
      <c r="C2935" s="8">
        <f>+'CTOS FICHA 904946'!B2943</f>
        <v>0</v>
      </c>
      <c r="D2935" s="8">
        <f>+'CTOS FICHA 904946'!P2943</f>
        <v>0</v>
      </c>
      <c r="E2935" t="str">
        <f>'CTOS FICHA 904664'!C2936&amp;'CTOS FICHA 904664'!D2936&amp;'CTOS FICHA 904664'!E2936&amp;'CTOS FICHA 904664'!F2936&amp;'CTOS FICHA 904664'!G2936&amp;'CTOS FICHA 904664'!H2936&amp;'CTOS FICHA 904664'!I2936&amp;'CTOS FICHA 904664'!Q2936</f>
        <v/>
      </c>
      <c r="F2935" s="8">
        <f>+'CTOS FICHA 904664'!A2936</f>
        <v>0</v>
      </c>
      <c r="G2935" s="8">
        <f>+'CTOS FICHA 904664'!B2936</f>
        <v>0</v>
      </c>
      <c r="H2935" s="8">
        <f>+'CTOS FICHA 904664'!P2936</f>
        <v>0</v>
      </c>
    </row>
    <row r="2936" spans="1:8">
      <c r="A2936" t="str">
        <f>'CTOS FICHA 904946'!C2944&amp;'CTOS FICHA 904946'!D2944&amp;'CTOS FICHA 904946'!E2944&amp;'CTOS FICHA 904946'!F2944&amp;'CTOS FICHA 904946'!G2944&amp;'CTOS FICHA 904946'!H2944&amp;'CTOS FICHA 904946'!I2944</f>
        <v/>
      </c>
      <c r="B2936" s="8">
        <f>+'CTOS FICHA 904946'!A2944</f>
        <v>0</v>
      </c>
      <c r="C2936" s="8">
        <f>+'CTOS FICHA 904946'!B2944</f>
        <v>0</v>
      </c>
      <c r="D2936" s="8">
        <f>+'CTOS FICHA 904946'!P2944</f>
        <v>0</v>
      </c>
      <c r="E2936" t="str">
        <f>'CTOS FICHA 904664'!C2937&amp;'CTOS FICHA 904664'!D2937&amp;'CTOS FICHA 904664'!E2937&amp;'CTOS FICHA 904664'!F2937&amp;'CTOS FICHA 904664'!G2937&amp;'CTOS FICHA 904664'!H2937&amp;'CTOS FICHA 904664'!I2937&amp;'CTOS FICHA 904664'!Q2937</f>
        <v/>
      </c>
      <c r="F2936" s="8">
        <f>+'CTOS FICHA 904664'!A2937</f>
        <v>0</v>
      </c>
      <c r="G2936" s="8">
        <f>+'CTOS FICHA 904664'!B2937</f>
        <v>0</v>
      </c>
      <c r="H2936" s="8">
        <f>+'CTOS FICHA 904664'!P2937</f>
        <v>0</v>
      </c>
    </row>
    <row r="2937" spans="1:8">
      <c r="A2937" t="str">
        <f>'CTOS FICHA 904946'!C2945&amp;'CTOS FICHA 904946'!D2945&amp;'CTOS FICHA 904946'!E2945&amp;'CTOS FICHA 904946'!F2945&amp;'CTOS FICHA 904946'!G2945&amp;'CTOS FICHA 904946'!H2945&amp;'CTOS FICHA 904946'!I2945</f>
        <v/>
      </c>
      <c r="B2937" s="8">
        <f>+'CTOS FICHA 904946'!A2945</f>
        <v>0</v>
      </c>
      <c r="C2937" s="8">
        <f>+'CTOS FICHA 904946'!B2945</f>
        <v>0</v>
      </c>
      <c r="D2937" s="8">
        <f>+'CTOS FICHA 904946'!P2945</f>
        <v>0</v>
      </c>
      <c r="E2937" t="str">
        <f>'CTOS FICHA 904664'!C2938&amp;'CTOS FICHA 904664'!D2938&amp;'CTOS FICHA 904664'!E2938&amp;'CTOS FICHA 904664'!F2938&amp;'CTOS FICHA 904664'!G2938&amp;'CTOS FICHA 904664'!H2938&amp;'CTOS FICHA 904664'!I2938&amp;'CTOS FICHA 904664'!Q2938</f>
        <v/>
      </c>
      <c r="F2937" s="8">
        <f>+'CTOS FICHA 904664'!A2938</f>
        <v>0</v>
      </c>
      <c r="G2937" s="8">
        <f>+'CTOS FICHA 904664'!B2938</f>
        <v>0</v>
      </c>
      <c r="H2937" s="8">
        <f>+'CTOS FICHA 904664'!P2938</f>
        <v>0</v>
      </c>
    </row>
    <row r="2938" spans="1:8">
      <c r="A2938" t="str">
        <f>'CTOS FICHA 904946'!C2946&amp;'CTOS FICHA 904946'!D2946&amp;'CTOS FICHA 904946'!E2946&amp;'CTOS FICHA 904946'!F2946&amp;'CTOS FICHA 904946'!G2946&amp;'CTOS FICHA 904946'!H2946&amp;'CTOS FICHA 904946'!I2946</f>
        <v/>
      </c>
      <c r="B2938" s="8">
        <f>+'CTOS FICHA 904946'!A2946</f>
        <v>0</v>
      </c>
      <c r="C2938" s="8">
        <f>+'CTOS FICHA 904946'!B2946</f>
        <v>0</v>
      </c>
      <c r="D2938" s="8">
        <f>+'CTOS FICHA 904946'!P2946</f>
        <v>0</v>
      </c>
      <c r="E2938" t="str">
        <f>'CTOS FICHA 904664'!C2939&amp;'CTOS FICHA 904664'!D2939&amp;'CTOS FICHA 904664'!E2939&amp;'CTOS FICHA 904664'!F2939&amp;'CTOS FICHA 904664'!G2939&amp;'CTOS FICHA 904664'!H2939&amp;'CTOS FICHA 904664'!I2939&amp;'CTOS FICHA 904664'!Q2939</f>
        <v/>
      </c>
      <c r="F2938" s="8">
        <f>+'CTOS FICHA 904664'!A2939</f>
        <v>0</v>
      </c>
      <c r="G2938" s="8">
        <f>+'CTOS FICHA 904664'!B2939</f>
        <v>0</v>
      </c>
      <c r="H2938" s="8">
        <f>+'CTOS FICHA 904664'!P2939</f>
        <v>0</v>
      </c>
    </row>
    <row r="2939" spans="1:8">
      <c r="A2939" t="str">
        <f>'CTOS FICHA 904946'!C2947&amp;'CTOS FICHA 904946'!D2947&amp;'CTOS FICHA 904946'!E2947&amp;'CTOS FICHA 904946'!F2947&amp;'CTOS FICHA 904946'!G2947&amp;'CTOS FICHA 904946'!H2947&amp;'CTOS FICHA 904946'!I2947</f>
        <v/>
      </c>
      <c r="B2939" s="8">
        <f>+'CTOS FICHA 904946'!A2947</f>
        <v>0</v>
      </c>
      <c r="C2939" s="8">
        <f>+'CTOS FICHA 904946'!B2947</f>
        <v>0</v>
      </c>
      <c r="D2939" s="8">
        <f>+'CTOS FICHA 904946'!P2947</f>
        <v>0</v>
      </c>
      <c r="E2939" t="str">
        <f>'CTOS FICHA 904664'!C2940&amp;'CTOS FICHA 904664'!D2940&amp;'CTOS FICHA 904664'!E2940&amp;'CTOS FICHA 904664'!F2940&amp;'CTOS FICHA 904664'!G2940&amp;'CTOS FICHA 904664'!H2940&amp;'CTOS FICHA 904664'!I2940&amp;'CTOS FICHA 904664'!Q2940</f>
        <v/>
      </c>
      <c r="F2939" s="8">
        <f>+'CTOS FICHA 904664'!A2940</f>
        <v>0</v>
      </c>
      <c r="G2939" s="8">
        <f>+'CTOS FICHA 904664'!B2940</f>
        <v>0</v>
      </c>
      <c r="H2939" s="8">
        <f>+'CTOS FICHA 904664'!P2940</f>
        <v>0</v>
      </c>
    </row>
    <row r="2940" spans="1:8">
      <c r="A2940" t="str">
        <f>'CTOS FICHA 904946'!C2948&amp;'CTOS FICHA 904946'!D2948&amp;'CTOS FICHA 904946'!E2948&amp;'CTOS FICHA 904946'!F2948&amp;'CTOS FICHA 904946'!G2948&amp;'CTOS FICHA 904946'!H2948&amp;'CTOS FICHA 904946'!I2948</f>
        <v/>
      </c>
      <c r="B2940" s="8">
        <f>+'CTOS FICHA 904946'!A2948</f>
        <v>0</v>
      </c>
      <c r="C2940" s="8">
        <f>+'CTOS FICHA 904946'!B2948</f>
        <v>0</v>
      </c>
      <c r="D2940" s="8">
        <f>+'CTOS FICHA 904946'!P2948</f>
        <v>0</v>
      </c>
      <c r="E2940" t="str">
        <f>'CTOS FICHA 904664'!C2941&amp;'CTOS FICHA 904664'!D2941&amp;'CTOS FICHA 904664'!E2941&amp;'CTOS FICHA 904664'!F2941&amp;'CTOS FICHA 904664'!G2941&amp;'CTOS FICHA 904664'!H2941&amp;'CTOS FICHA 904664'!I2941&amp;'CTOS FICHA 904664'!Q2941</f>
        <v/>
      </c>
      <c r="F2940" s="8">
        <f>+'CTOS FICHA 904664'!A2941</f>
        <v>0</v>
      </c>
      <c r="G2940" s="8">
        <f>+'CTOS FICHA 904664'!B2941</f>
        <v>0</v>
      </c>
      <c r="H2940" s="8">
        <f>+'CTOS FICHA 904664'!P2941</f>
        <v>0</v>
      </c>
    </row>
    <row r="2941" spans="1:8">
      <c r="A2941" t="str">
        <f>'CTOS FICHA 904946'!C2949&amp;'CTOS FICHA 904946'!D2949&amp;'CTOS FICHA 904946'!E2949&amp;'CTOS FICHA 904946'!F2949&amp;'CTOS FICHA 904946'!G2949&amp;'CTOS FICHA 904946'!H2949&amp;'CTOS FICHA 904946'!I2949</f>
        <v/>
      </c>
      <c r="B2941" s="8">
        <f>+'CTOS FICHA 904946'!A2949</f>
        <v>0</v>
      </c>
      <c r="C2941" s="8">
        <f>+'CTOS FICHA 904946'!B2949</f>
        <v>0</v>
      </c>
      <c r="D2941" s="8">
        <f>+'CTOS FICHA 904946'!P2949</f>
        <v>0</v>
      </c>
      <c r="E2941" t="str">
        <f>'CTOS FICHA 904664'!C2942&amp;'CTOS FICHA 904664'!D2942&amp;'CTOS FICHA 904664'!E2942&amp;'CTOS FICHA 904664'!F2942&amp;'CTOS FICHA 904664'!G2942&amp;'CTOS FICHA 904664'!H2942&amp;'CTOS FICHA 904664'!I2942&amp;'CTOS FICHA 904664'!Q2942</f>
        <v/>
      </c>
      <c r="F2941" s="8">
        <f>+'CTOS FICHA 904664'!A2942</f>
        <v>0</v>
      </c>
      <c r="G2941" s="8">
        <f>+'CTOS FICHA 904664'!B2942</f>
        <v>0</v>
      </c>
      <c r="H2941" s="8">
        <f>+'CTOS FICHA 904664'!P2942</f>
        <v>0</v>
      </c>
    </row>
    <row r="2942" spans="1:8">
      <c r="A2942" t="str">
        <f>'CTOS FICHA 904946'!C2950&amp;'CTOS FICHA 904946'!D2950&amp;'CTOS FICHA 904946'!E2950&amp;'CTOS FICHA 904946'!F2950&amp;'CTOS FICHA 904946'!G2950&amp;'CTOS FICHA 904946'!H2950&amp;'CTOS FICHA 904946'!I2950</f>
        <v/>
      </c>
      <c r="B2942" s="8">
        <f>+'CTOS FICHA 904946'!A2950</f>
        <v>0</v>
      </c>
      <c r="C2942" s="8">
        <f>+'CTOS FICHA 904946'!B2950</f>
        <v>0</v>
      </c>
      <c r="D2942" s="8">
        <f>+'CTOS FICHA 904946'!P2950</f>
        <v>0</v>
      </c>
      <c r="E2942" t="str">
        <f>'CTOS FICHA 904664'!C2943&amp;'CTOS FICHA 904664'!D2943&amp;'CTOS FICHA 904664'!E2943&amp;'CTOS FICHA 904664'!F2943&amp;'CTOS FICHA 904664'!G2943&amp;'CTOS FICHA 904664'!H2943&amp;'CTOS FICHA 904664'!I2943&amp;'CTOS FICHA 904664'!Q2943</f>
        <v/>
      </c>
      <c r="F2942" s="8">
        <f>+'CTOS FICHA 904664'!A2943</f>
        <v>0</v>
      </c>
      <c r="G2942" s="8">
        <f>+'CTOS FICHA 904664'!B2943</f>
        <v>0</v>
      </c>
      <c r="H2942" s="8">
        <f>+'CTOS FICHA 904664'!P2943</f>
        <v>0</v>
      </c>
    </row>
    <row r="2943" spans="1:8">
      <c r="A2943" t="str">
        <f>'CTOS FICHA 904946'!C2951&amp;'CTOS FICHA 904946'!D2951&amp;'CTOS FICHA 904946'!E2951&amp;'CTOS FICHA 904946'!F2951&amp;'CTOS FICHA 904946'!G2951&amp;'CTOS FICHA 904946'!H2951&amp;'CTOS FICHA 904946'!I2951</f>
        <v/>
      </c>
      <c r="B2943" s="8">
        <f>+'CTOS FICHA 904946'!A2951</f>
        <v>0</v>
      </c>
      <c r="C2943" s="8">
        <f>+'CTOS FICHA 904946'!B2951</f>
        <v>0</v>
      </c>
      <c r="D2943" s="8">
        <f>+'CTOS FICHA 904946'!P2951</f>
        <v>0</v>
      </c>
      <c r="E2943" t="str">
        <f>'CTOS FICHA 904664'!C2944&amp;'CTOS FICHA 904664'!D2944&amp;'CTOS FICHA 904664'!E2944&amp;'CTOS FICHA 904664'!F2944&amp;'CTOS FICHA 904664'!G2944&amp;'CTOS FICHA 904664'!H2944&amp;'CTOS FICHA 904664'!I2944&amp;'CTOS FICHA 904664'!Q2944</f>
        <v/>
      </c>
      <c r="F2943" s="8">
        <f>+'CTOS FICHA 904664'!A2944</f>
        <v>0</v>
      </c>
      <c r="G2943" s="8">
        <f>+'CTOS FICHA 904664'!B2944</f>
        <v>0</v>
      </c>
      <c r="H2943" s="8">
        <f>+'CTOS FICHA 904664'!P2944</f>
        <v>0</v>
      </c>
    </row>
    <row r="2944" spans="1:8">
      <c r="A2944" t="str">
        <f>'CTOS FICHA 904946'!C2952&amp;'CTOS FICHA 904946'!D2952&amp;'CTOS FICHA 904946'!E2952&amp;'CTOS FICHA 904946'!F2952&amp;'CTOS FICHA 904946'!G2952&amp;'CTOS FICHA 904946'!H2952&amp;'CTOS FICHA 904946'!I2952</f>
        <v/>
      </c>
      <c r="B2944" s="8">
        <f>+'CTOS FICHA 904946'!A2952</f>
        <v>0</v>
      </c>
      <c r="C2944" s="8">
        <f>+'CTOS FICHA 904946'!B2952</f>
        <v>0</v>
      </c>
      <c r="D2944" s="8">
        <f>+'CTOS FICHA 904946'!P2952</f>
        <v>0</v>
      </c>
      <c r="E2944" t="str">
        <f>'CTOS FICHA 904664'!C2945&amp;'CTOS FICHA 904664'!D2945&amp;'CTOS FICHA 904664'!E2945&amp;'CTOS FICHA 904664'!F2945&amp;'CTOS FICHA 904664'!G2945&amp;'CTOS FICHA 904664'!H2945&amp;'CTOS FICHA 904664'!I2945&amp;'CTOS FICHA 904664'!Q2945</f>
        <v/>
      </c>
      <c r="F2944" s="8">
        <f>+'CTOS FICHA 904664'!A2945</f>
        <v>0</v>
      </c>
      <c r="G2944" s="8">
        <f>+'CTOS FICHA 904664'!B2945</f>
        <v>0</v>
      </c>
      <c r="H2944" s="8">
        <f>+'CTOS FICHA 904664'!P2945</f>
        <v>0</v>
      </c>
    </row>
    <row r="2945" spans="1:8">
      <c r="A2945" t="str">
        <f>'CTOS FICHA 904946'!C2953&amp;'CTOS FICHA 904946'!D2953&amp;'CTOS FICHA 904946'!E2953&amp;'CTOS FICHA 904946'!F2953&amp;'CTOS FICHA 904946'!G2953&amp;'CTOS FICHA 904946'!H2953&amp;'CTOS FICHA 904946'!I2953</f>
        <v/>
      </c>
      <c r="B2945" s="8">
        <f>+'CTOS FICHA 904946'!A2953</f>
        <v>0</v>
      </c>
      <c r="C2945" s="8">
        <f>+'CTOS FICHA 904946'!B2953</f>
        <v>0</v>
      </c>
      <c r="D2945" s="8">
        <f>+'CTOS FICHA 904946'!P2953</f>
        <v>0</v>
      </c>
      <c r="E2945" t="str">
        <f>'CTOS FICHA 904664'!C2946&amp;'CTOS FICHA 904664'!D2946&amp;'CTOS FICHA 904664'!E2946&amp;'CTOS FICHA 904664'!F2946&amp;'CTOS FICHA 904664'!G2946&amp;'CTOS FICHA 904664'!H2946&amp;'CTOS FICHA 904664'!I2946&amp;'CTOS FICHA 904664'!Q2946</f>
        <v/>
      </c>
      <c r="F2945" s="8">
        <f>+'CTOS FICHA 904664'!A2946</f>
        <v>0</v>
      </c>
      <c r="G2945" s="8">
        <f>+'CTOS FICHA 904664'!B2946</f>
        <v>0</v>
      </c>
      <c r="H2945" s="8">
        <f>+'CTOS FICHA 904664'!P2946</f>
        <v>0</v>
      </c>
    </row>
    <row r="2946" spans="1:8">
      <c r="A2946" t="str">
        <f>'CTOS FICHA 904946'!C2954&amp;'CTOS FICHA 904946'!D2954&amp;'CTOS FICHA 904946'!E2954&amp;'CTOS FICHA 904946'!F2954&amp;'CTOS FICHA 904946'!G2954&amp;'CTOS FICHA 904946'!H2954&amp;'CTOS FICHA 904946'!I2954</f>
        <v/>
      </c>
      <c r="B2946" s="8">
        <f>+'CTOS FICHA 904946'!A2954</f>
        <v>0</v>
      </c>
      <c r="C2946" s="8">
        <f>+'CTOS FICHA 904946'!B2954</f>
        <v>0</v>
      </c>
      <c r="D2946" s="8">
        <f>+'CTOS FICHA 904946'!P2954</f>
        <v>0</v>
      </c>
      <c r="E2946" t="str">
        <f>'CTOS FICHA 904664'!C2947&amp;'CTOS FICHA 904664'!D2947&amp;'CTOS FICHA 904664'!E2947&amp;'CTOS FICHA 904664'!F2947&amp;'CTOS FICHA 904664'!G2947&amp;'CTOS FICHA 904664'!H2947&amp;'CTOS FICHA 904664'!I2947&amp;'CTOS FICHA 904664'!Q2947</f>
        <v/>
      </c>
      <c r="F2946" s="8">
        <f>+'CTOS FICHA 904664'!A2947</f>
        <v>0</v>
      </c>
      <c r="G2946" s="8">
        <f>+'CTOS FICHA 904664'!B2947</f>
        <v>0</v>
      </c>
      <c r="H2946" s="8">
        <f>+'CTOS FICHA 904664'!P2947</f>
        <v>0</v>
      </c>
    </row>
    <row r="2947" spans="1:8">
      <c r="A2947" t="str">
        <f>'CTOS FICHA 904946'!C2955&amp;'CTOS FICHA 904946'!D2955&amp;'CTOS FICHA 904946'!E2955&amp;'CTOS FICHA 904946'!F2955&amp;'CTOS FICHA 904946'!G2955&amp;'CTOS FICHA 904946'!H2955&amp;'CTOS FICHA 904946'!I2955</f>
        <v/>
      </c>
      <c r="B2947" s="8">
        <f>+'CTOS FICHA 904946'!A2955</f>
        <v>0</v>
      </c>
      <c r="C2947" s="8">
        <f>+'CTOS FICHA 904946'!B2955</f>
        <v>0</v>
      </c>
      <c r="D2947" s="8">
        <f>+'CTOS FICHA 904946'!P2955</f>
        <v>0</v>
      </c>
      <c r="E2947" t="str">
        <f>'CTOS FICHA 904664'!C2948&amp;'CTOS FICHA 904664'!D2948&amp;'CTOS FICHA 904664'!E2948&amp;'CTOS FICHA 904664'!F2948&amp;'CTOS FICHA 904664'!G2948&amp;'CTOS FICHA 904664'!H2948&amp;'CTOS FICHA 904664'!I2948&amp;'CTOS FICHA 904664'!Q2948</f>
        <v/>
      </c>
      <c r="F2947" s="8">
        <f>+'CTOS FICHA 904664'!A2948</f>
        <v>0</v>
      </c>
      <c r="G2947" s="8">
        <f>+'CTOS FICHA 904664'!B2948</f>
        <v>0</v>
      </c>
      <c r="H2947" s="8">
        <f>+'CTOS FICHA 904664'!P2948</f>
        <v>0</v>
      </c>
    </row>
    <row r="2948" spans="1:8">
      <c r="A2948" t="str">
        <f>'CTOS FICHA 904946'!C2956&amp;'CTOS FICHA 904946'!D2956&amp;'CTOS FICHA 904946'!E2956&amp;'CTOS FICHA 904946'!F2956&amp;'CTOS FICHA 904946'!G2956&amp;'CTOS FICHA 904946'!H2956&amp;'CTOS FICHA 904946'!I2956</f>
        <v/>
      </c>
      <c r="B2948" s="8">
        <f>+'CTOS FICHA 904946'!A2956</f>
        <v>0</v>
      </c>
      <c r="C2948" s="8">
        <f>+'CTOS FICHA 904946'!B2956</f>
        <v>0</v>
      </c>
      <c r="D2948" s="8">
        <f>+'CTOS FICHA 904946'!P2956</f>
        <v>0</v>
      </c>
      <c r="E2948" t="str">
        <f>'CTOS FICHA 904664'!C2949&amp;'CTOS FICHA 904664'!D2949&amp;'CTOS FICHA 904664'!E2949&amp;'CTOS FICHA 904664'!F2949&amp;'CTOS FICHA 904664'!G2949&amp;'CTOS FICHA 904664'!H2949&amp;'CTOS FICHA 904664'!I2949&amp;'CTOS FICHA 904664'!Q2949</f>
        <v/>
      </c>
      <c r="F2948" s="8">
        <f>+'CTOS FICHA 904664'!A2949</f>
        <v>0</v>
      </c>
      <c r="G2948" s="8">
        <f>+'CTOS FICHA 904664'!B2949</f>
        <v>0</v>
      </c>
      <c r="H2948" s="8">
        <f>+'CTOS FICHA 904664'!P2949</f>
        <v>0</v>
      </c>
    </row>
    <row r="2949" spans="1:8">
      <c r="A2949" t="str">
        <f>'CTOS FICHA 904946'!C2957&amp;'CTOS FICHA 904946'!D2957&amp;'CTOS FICHA 904946'!E2957&amp;'CTOS FICHA 904946'!F2957&amp;'CTOS FICHA 904946'!G2957&amp;'CTOS FICHA 904946'!H2957&amp;'CTOS FICHA 904946'!I2957</f>
        <v/>
      </c>
      <c r="B2949" s="8">
        <f>+'CTOS FICHA 904946'!A2957</f>
        <v>0</v>
      </c>
      <c r="C2949" s="8">
        <f>+'CTOS FICHA 904946'!B2957</f>
        <v>0</v>
      </c>
      <c r="D2949" s="8">
        <f>+'CTOS FICHA 904946'!P2957</f>
        <v>0</v>
      </c>
      <c r="E2949" t="str">
        <f>'CTOS FICHA 904664'!C2950&amp;'CTOS FICHA 904664'!D2950&amp;'CTOS FICHA 904664'!E2950&amp;'CTOS FICHA 904664'!F2950&amp;'CTOS FICHA 904664'!G2950&amp;'CTOS FICHA 904664'!H2950&amp;'CTOS FICHA 904664'!I2950&amp;'CTOS FICHA 904664'!Q2950</f>
        <v/>
      </c>
      <c r="F2949" s="8">
        <f>+'CTOS FICHA 904664'!A2950</f>
        <v>0</v>
      </c>
      <c r="G2949" s="8">
        <f>+'CTOS FICHA 904664'!B2950</f>
        <v>0</v>
      </c>
      <c r="H2949" s="8">
        <f>+'CTOS FICHA 904664'!P2950</f>
        <v>0</v>
      </c>
    </row>
    <row r="2950" spans="1:8">
      <c r="A2950" t="str">
        <f>'CTOS FICHA 904946'!C2958&amp;'CTOS FICHA 904946'!D2958&amp;'CTOS FICHA 904946'!E2958&amp;'CTOS FICHA 904946'!F2958&amp;'CTOS FICHA 904946'!G2958&amp;'CTOS FICHA 904946'!H2958&amp;'CTOS FICHA 904946'!I2958</f>
        <v/>
      </c>
      <c r="B2950" s="8">
        <f>+'CTOS FICHA 904946'!A2958</f>
        <v>0</v>
      </c>
      <c r="C2950" s="8">
        <f>+'CTOS FICHA 904946'!B2958</f>
        <v>0</v>
      </c>
      <c r="D2950" s="8">
        <f>+'CTOS FICHA 904946'!P2958</f>
        <v>0</v>
      </c>
      <c r="E2950" t="str">
        <f>'CTOS FICHA 904664'!C2951&amp;'CTOS FICHA 904664'!D2951&amp;'CTOS FICHA 904664'!E2951&amp;'CTOS FICHA 904664'!F2951&amp;'CTOS FICHA 904664'!G2951&amp;'CTOS FICHA 904664'!H2951&amp;'CTOS FICHA 904664'!I2951&amp;'CTOS FICHA 904664'!Q2951</f>
        <v/>
      </c>
      <c r="F2950" s="8">
        <f>+'CTOS FICHA 904664'!A2951</f>
        <v>0</v>
      </c>
      <c r="G2950" s="8">
        <f>+'CTOS FICHA 904664'!B2951</f>
        <v>0</v>
      </c>
      <c r="H2950" s="8">
        <f>+'CTOS FICHA 904664'!P2951</f>
        <v>0</v>
      </c>
    </row>
    <row r="2951" spans="1:8">
      <c r="A2951" t="str">
        <f>'CTOS FICHA 904946'!C2959&amp;'CTOS FICHA 904946'!D2959&amp;'CTOS FICHA 904946'!E2959&amp;'CTOS FICHA 904946'!F2959&amp;'CTOS FICHA 904946'!G2959&amp;'CTOS FICHA 904946'!H2959&amp;'CTOS FICHA 904946'!I2959</f>
        <v/>
      </c>
      <c r="B2951" s="8">
        <f>+'CTOS FICHA 904946'!A2959</f>
        <v>0</v>
      </c>
      <c r="C2951" s="8">
        <f>+'CTOS FICHA 904946'!B2959</f>
        <v>0</v>
      </c>
      <c r="D2951" s="8">
        <f>+'CTOS FICHA 904946'!P2959</f>
        <v>0</v>
      </c>
      <c r="E2951" t="str">
        <f>'CTOS FICHA 904664'!C2952&amp;'CTOS FICHA 904664'!D2952&amp;'CTOS FICHA 904664'!E2952&amp;'CTOS FICHA 904664'!F2952&amp;'CTOS FICHA 904664'!G2952&amp;'CTOS FICHA 904664'!H2952&amp;'CTOS FICHA 904664'!I2952&amp;'CTOS FICHA 904664'!Q2952</f>
        <v/>
      </c>
      <c r="F2951" s="8">
        <f>+'CTOS FICHA 904664'!A2952</f>
        <v>0</v>
      </c>
      <c r="G2951" s="8">
        <f>+'CTOS FICHA 904664'!B2952</f>
        <v>0</v>
      </c>
      <c r="H2951" s="8">
        <f>+'CTOS FICHA 904664'!P2952</f>
        <v>0</v>
      </c>
    </row>
    <row r="2952" spans="1:8">
      <c r="A2952" t="str">
        <f>'CTOS FICHA 904946'!C2960&amp;'CTOS FICHA 904946'!D2960&amp;'CTOS FICHA 904946'!E2960&amp;'CTOS FICHA 904946'!F2960&amp;'CTOS FICHA 904946'!G2960&amp;'CTOS FICHA 904946'!H2960&amp;'CTOS FICHA 904946'!I2960</f>
        <v/>
      </c>
      <c r="B2952" s="8">
        <f>+'CTOS FICHA 904946'!A2960</f>
        <v>0</v>
      </c>
      <c r="C2952" s="8">
        <f>+'CTOS FICHA 904946'!B2960</f>
        <v>0</v>
      </c>
      <c r="D2952" s="8">
        <f>+'CTOS FICHA 904946'!P2960</f>
        <v>0</v>
      </c>
      <c r="E2952" t="str">
        <f>'CTOS FICHA 904664'!C2953&amp;'CTOS FICHA 904664'!D2953&amp;'CTOS FICHA 904664'!E2953&amp;'CTOS FICHA 904664'!F2953&amp;'CTOS FICHA 904664'!G2953&amp;'CTOS FICHA 904664'!H2953&amp;'CTOS FICHA 904664'!I2953&amp;'CTOS FICHA 904664'!Q2953</f>
        <v/>
      </c>
      <c r="F2952" s="8">
        <f>+'CTOS FICHA 904664'!A2953</f>
        <v>0</v>
      </c>
      <c r="G2952" s="8">
        <f>+'CTOS FICHA 904664'!B2953</f>
        <v>0</v>
      </c>
      <c r="H2952" s="8">
        <f>+'CTOS FICHA 904664'!P2953</f>
        <v>0</v>
      </c>
    </row>
    <row r="2953" spans="1:8">
      <c r="A2953" t="str">
        <f>'CTOS FICHA 904946'!C2961&amp;'CTOS FICHA 904946'!D2961&amp;'CTOS FICHA 904946'!E2961&amp;'CTOS FICHA 904946'!F2961&amp;'CTOS FICHA 904946'!G2961&amp;'CTOS FICHA 904946'!H2961&amp;'CTOS FICHA 904946'!I2961</f>
        <v/>
      </c>
      <c r="B2953" s="8">
        <f>+'CTOS FICHA 904946'!A2961</f>
        <v>0</v>
      </c>
      <c r="C2953" s="8">
        <f>+'CTOS FICHA 904946'!B2961</f>
        <v>0</v>
      </c>
      <c r="D2953" s="8">
        <f>+'CTOS FICHA 904946'!P2961</f>
        <v>0</v>
      </c>
      <c r="E2953" t="str">
        <f>'CTOS FICHA 904664'!C2954&amp;'CTOS FICHA 904664'!D2954&amp;'CTOS FICHA 904664'!E2954&amp;'CTOS FICHA 904664'!F2954&amp;'CTOS FICHA 904664'!G2954&amp;'CTOS FICHA 904664'!H2954&amp;'CTOS FICHA 904664'!I2954&amp;'CTOS FICHA 904664'!Q2954</f>
        <v/>
      </c>
      <c r="F2953" s="8">
        <f>+'CTOS FICHA 904664'!A2954</f>
        <v>0</v>
      </c>
      <c r="G2953" s="8">
        <f>+'CTOS FICHA 904664'!B2954</f>
        <v>0</v>
      </c>
      <c r="H2953" s="8">
        <f>+'CTOS FICHA 904664'!P2954</f>
        <v>0</v>
      </c>
    </row>
    <row r="2954" spans="1:8">
      <c r="A2954" t="str">
        <f>'CTOS FICHA 904946'!C2962&amp;'CTOS FICHA 904946'!D2962&amp;'CTOS FICHA 904946'!E2962&amp;'CTOS FICHA 904946'!F2962&amp;'CTOS FICHA 904946'!G2962&amp;'CTOS FICHA 904946'!H2962&amp;'CTOS FICHA 904946'!I2962</f>
        <v/>
      </c>
      <c r="B2954" s="8">
        <f>+'CTOS FICHA 904946'!A2962</f>
        <v>0</v>
      </c>
      <c r="C2954" s="8">
        <f>+'CTOS FICHA 904946'!B2962</f>
        <v>0</v>
      </c>
      <c r="D2954" s="8">
        <f>+'CTOS FICHA 904946'!P2962</f>
        <v>0</v>
      </c>
      <c r="E2954" t="str">
        <f>'CTOS FICHA 904664'!C2955&amp;'CTOS FICHA 904664'!D2955&amp;'CTOS FICHA 904664'!E2955&amp;'CTOS FICHA 904664'!F2955&amp;'CTOS FICHA 904664'!G2955&amp;'CTOS FICHA 904664'!H2955&amp;'CTOS FICHA 904664'!I2955&amp;'CTOS FICHA 904664'!Q2955</f>
        <v/>
      </c>
      <c r="F2954" s="8">
        <f>+'CTOS FICHA 904664'!A2955</f>
        <v>0</v>
      </c>
      <c r="G2954" s="8">
        <f>+'CTOS FICHA 904664'!B2955</f>
        <v>0</v>
      </c>
      <c r="H2954" s="8">
        <f>+'CTOS FICHA 904664'!P2955</f>
        <v>0</v>
      </c>
    </row>
    <row r="2955" spans="1:8">
      <c r="A2955" t="str">
        <f>'CTOS FICHA 904946'!C2963&amp;'CTOS FICHA 904946'!D2963&amp;'CTOS FICHA 904946'!E2963&amp;'CTOS FICHA 904946'!F2963&amp;'CTOS FICHA 904946'!G2963&amp;'CTOS FICHA 904946'!H2963&amp;'CTOS FICHA 904946'!I2963</f>
        <v/>
      </c>
      <c r="B2955" s="8">
        <f>+'CTOS FICHA 904946'!A2963</f>
        <v>0</v>
      </c>
      <c r="C2955" s="8">
        <f>+'CTOS FICHA 904946'!B2963</f>
        <v>0</v>
      </c>
      <c r="D2955" s="8">
        <f>+'CTOS FICHA 904946'!P2963</f>
        <v>0</v>
      </c>
      <c r="E2955" t="str">
        <f>'CTOS FICHA 904664'!C2956&amp;'CTOS FICHA 904664'!D2956&amp;'CTOS FICHA 904664'!E2956&amp;'CTOS FICHA 904664'!F2956&amp;'CTOS FICHA 904664'!G2956&amp;'CTOS FICHA 904664'!H2956&amp;'CTOS FICHA 904664'!I2956&amp;'CTOS FICHA 904664'!Q2956</f>
        <v/>
      </c>
      <c r="F2955" s="8">
        <f>+'CTOS FICHA 904664'!A2956</f>
        <v>0</v>
      </c>
      <c r="G2955" s="8">
        <f>+'CTOS FICHA 904664'!B2956</f>
        <v>0</v>
      </c>
      <c r="H2955" s="8">
        <f>+'CTOS FICHA 904664'!P2956</f>
        <v>0</v>
      </c>
    </row>
    <row r="2956" spans="1:8">
      <c r="A2956" t="str">
        <f>'CTOS FICHA 904946'!C2964&amp;'CTOS FICHA 904946'!D2964&amp;'CTOS FICHA 904946'!E2964&amp;'CTOS FICHA 904946'!F2964&amp;'CTOS FICHA 904946'!G2964&amp;'CTOS FICHA 904946'!H2964&amp;'CTOS FICHA 904946'!I2964</f>
        <v/>
      </c>
      <c r="B2956" s="8">
        <f>+'CTOS FICHA 904946'!A2964</f>
        <v>0</v>
      </c>
      <c r="C2956" s="8">
        <f>+'CTOS FICHA 904946'!B2964</f>
        <v>0</v>
      </c>
      <c r="D2956" s="8">
        <f>+'CTOS FICHA 904946'!P2964</f>
        <v>0</v>
      </c>
      <c r="E2956" t="str">
        <f>'CTOS FICHA 904664'!C2957&amp;'CTOS FICHA 904664'!D2957&amp;'CTOS FICHA 904664'!E2957&amp;'CTOS FICHA 904664'!F2957&amp;'CTOS FICHA 904664'!G2957&amp;'CTOS FICHA 904664'!H2957&amp;'CTOS FICHA 904664'!I2957&amp;'CTOS FICHA 904664'!Q2957</f>
        <v/>
      </c>
      <c r="F2956" s="8">
        <f>+'CTOS FICHA 904664'!A2957</f>
        <v>0</v>
      </c>
      <c r="G2956" s="8">
        <f>+'CTOS FICHA 904664'!B2957</f>
        <v>0</v>
      </c>
      <c r="H2956" s="8">
        <f>+'CTOS FICHA 904664'!P2957</f>
        <v>0</v>
      </c>
    </row>
    <row r="2957" spans="1:8">
      <c r="A2957" t="str">
        <f>'CTOS FICHA 904946'!C2965&amp;'CTOS FICHA 904946'!D2965&amp;'CTOS FICHA 904946'!E2965&amp;'CTOS FICHA 904946'!F2965&amp;'CTOS FICHA 904946'!G2965&amp;'CTOS FICHA 904946'!H2965&amp;'CTOS FICHA 904946'!I2965</f>
        <v/>
      </c>
      <c r="B2957" s="8">
        <f>+'CTOS FICHA 904946'!A2965</f>
        <v>0</v>
      </c>
      <c r="C2957" s="8">
        <f>+'CTOS FICHA 904946'!B2965</f>
        <v>0</v>
      </c>
      <c r="D2957" s="8">
        <f>+'CTOS FICHA 904946'!P2965</f>
        <v>0</v>
      </c>
      <c r="E2957" t="str">
        <f>'CTOS FICHA 904664'!C2958&amp;'CTOS FICHA 904664'!D2958&amp;'CTOS FICHA 904664'!E2958&amp;'CTOS FICHA 904664'!F2958&amp;'CTOS FICHA 904664'!G2958&amp;'CTOS FICHA 904664'!H2958&amp;'CTOS FICHA 904664'!I2958&amp;'CTOS FICHA 904664'!Q2958</f>
        <v/>
      </c>
      <c r="F2957" s="8">
        <f>+'CTOS FICHA 904664'!A2958</f>
        <v>0</v>
      </c>
      <c r="G2957" s="8">
        <f>+'CTOS FICHA 904664'!B2958</f>
        <v>0</v>
      </c>
      <c r="H2957" s="8">
        <f>+'CTOS FICHA 904664'!P2958</f>
        <v>0</v>
      </c>
    </row>
    <row r="2958" spans="1:8">
      <c r="A2958" t="str">
        <f>'CTOS FICHA 904946'!C2966&amp;'CTOS FICHA 904946'!D2966&amp;'CTOS FICHA 904946'!E2966&amp;'CTOS FICHA 904946'!F2966&amp;'CTOS FICHA 904946'!G2966&amp;'CTOS FICHA 904946'!H2966&amp;'CTOS FICHA 904946'!I2966</f>
        <v/>
      </c>
      <c r="B2958" s="8">
        <f>+'CTOS FICHA 904946'!A2966</f>
        <v>0</v>
      </c>
      <c r="C2958" s="8">
        <f>+'CTOS FICHA 904946'!B2966</f>
        <v>0</v>
      </c>
      <c r="D2958" s="8">
        <f>+'CTOS FICHA 904946'!P2966</f>
        <v>0</v>
      </c>
      <c r="E2958" t="str">
        <f>'CTOS FICHA 904664'!C2959&amp;'CTOS FICHA 904664'!D2959&amp;'CTOS FICHA 904664'!E2959&amp;'CTOS FICHA 904664'!F2959&amp;'CTOS FICHA 904664'!G2959&amp;'CTOS FICHA 904664'!H2959&amp;'CTOS FICHA 904664'!I2959&amp;'CTOS FICHA 904664'!Q2959</f>
        <v/>
      </c>
      <c r="F2958" s="8">
        <f>+'CTOS FICHA 904664'!A2959</f>
        <v>0</v>
      </c>
      <c r="G2958" s="8">
        <f>+'CTOS FICHA 904664'!B2959</f>
        <v>0</v>
      </c>
      <c r="H2958" s="8">
        <f>+'CTOS FICHA 904664'!P2959</f>
        <v>0</v>
      </c>
    </row>
    <row r="2959" spans="1:8">
      <c r="A2959" t="str">
        <f>'CTOS FICHA 904946'!C2967&amp;'CTOS FICHA 904946'!D2967&amp;'CTOS FICHA 904946'!E2967&amp;'CTOS FICHA 904946'!F2967&amp;'CTOS FICHA 904946'!G2967&amp;'CTOS FICHA 904946'!H2967&amp;'CTOS FICHA 904946'!I2967</f>
        <v/>
      </c>
      <c r="B2959" s="8">
        <f>+'CTOS FICHA 904946'!A2967</f>
        <v>0</v>
      </c>
      <c r="C2959" s="8">
        <f>+'CTOS FICHA 904946'!B2967</f>
        <v>0</v>
      </c>
      <c r="D2959" s="8">
        <f>+'CTOS FICHA 904946'!P2967</f>
        <v>0</v>
      </c>
      <c r="E2959" t="str">
        <f>'CTOS FICHA 904664'!C2960&amp;'CTOS FICHA 904664'!D2960&amp;'CTOS FICHA 904664'!E2960&amp;'CTOS FICHA 904664'!F2960&amp;'CTOS FICHA 904664'!G2960&amp;'CTOS FICHA 904664'!H2960&amp;'CTOS FICHA 904664'!I2960&amp;'CTOS FICHA 904664'!Q2960</f>
        <v/>
      </c>
      <c r="F2959" s="8">
        <f>+'CTOS FICHA 904664'!A2960</f>
        <v>0</v>
      </c>
      <c r="G2959" s="8">
        <f>+'CTOS FICHA 904664'!B2960</f>
        <v>0</v>
      </c>
      <c r="H2959" s="8">
        <f>+'CTOS FICHA 904664'!P2960</f>
        <v>0</v>
      </c>
    </row>
    <row r="2960" spans="1:8">
      <c r="A2960" t="str">
        <f>'CTOS FICHA 904946'!C2968&amp;'CTOS FICHA 904946'!D2968&amp;'CTOS FICHA 904946'!E2968&amp;'CTOS FICHA 904946'!F2968&amp;'CTOS FICHA 904946'!G2968&amp;'CTOS FICHA 904946'!H2968&amp;'CTOS FICHA 904946'!I2968</f>
        <v/>
      </c>
      <c r="B2960" s="8">
        <f>+'CTOS FICHA 904946'!A2968</f>
        <v>0</v>
      </c>
      <c r="C2960" s="8">
        <f>+'CTOS FICHA 904946'!B2968</f>
        <v>0</v>
      </c>
      <c r="D2960" s="8">
        <f>+'CTOS FICHA 904946'!P2968</f>
        <v>0</v>
      </c>
      <c r="E2960" t="str">
        <f>'CTOS FICHA 904664'!C2961&amp;'CTOS FICHA 904664'!D2961&amp;'CTOS FICHA 904664'!E2961&amp;'CTOS FICHA 904664'!F2961&amp;'CTOS FICHA 904664'!G2961&amp;'CTOS FICHA 904664'!H2961&amp;'CTOS FICHA 904664'!I2961&amp;'CTOS FICHA 904664'!Q2961</f>
        <v/>
      </c>
      <c r="F2960" s="8">
        <f>+'CTOS FICHA 904664'!A2961</f>
        <v>0</v>
      </c>
      <c r="G2960" s="8">
        <f>+'CTOS FICHA 904664'!B2961</f>
        <v>0</v>
      </c>
      <c r="H2960" s="8">
        <f>+'CTOS FICHA 904664'!P2961</f>
        <v>0</v>
      </c>
    </row>
    <row r="2961" spans="1:8">
      <c r="A2961" t="str">
        <f>'CTOS FICHA 904946'!C2969&amp;'CTOS FICHA 904946'!D2969&amp;'CTOS FICHA 904946'!E2969&amp;'CTOS FICHA 904946'!F2969&amp;'CTOS FICHA 904946'!G2969&amp;'CTOS FICHA 904946'!H2969&amp;'CTOS FICHA 904946'!I2969</f>
        <v/>
      </c>
      <c r="B2961" s="8">
        <f>+'CTOS FICHA 904946'!A2969</f>
        <v>0</v>
      </c>
      <c r="C2961" s="8">
        <f>+'CTOS FICHA 904946'!B2969</f>
        <v>0</v>
      </c>
      <c r="D2961" s="8">
        <f>+'CTOS FICHA 904946'!P2969</f>
        <v>0</v>
      </c>
      <c r="E2961" t="str">
        <f>'CTOS FICHA 904664'!C2962&amp;'CTOS FICHA 904664'!D2962&amp;'CTOS FICHA 904664'!E2962&amp;'CTOS FICHA 904664'!F2962&amp;'CTOS FICHA 904664'!G2962&amp;'CTOS FICHA 904664'!H2962&amp;'CTOS FICHA 904664'!I2962&amp;'CTOS FICHA 904664'!Q2962</f>
        <v/>
      </c>
      <c r="F2961" s="8">
        <f>+'CTOS FICHA 904664'!A2962</f>
        <v>0</v>
      </c>
      <c r="G2961" s="8">
        <f>+'CTOS FICHA 904664'!B2962</f>
        <v>0</v>
      </c>
      <c r="H2961" s="8">
        <f>+'CTOS FICHA 904664'!P2962</f>
        <v>0</v>
      </c>
    </row>
    <row r="2962" spans="1:8">
      <c r="A2962" t="str">
        <f>'CTOS FICHA 904946'!C2970&amp;'CTOS FICHA 904946'!D2970&amp;'CTOS FICHA 904946'!E2970&amp;'CTOS FICHA 904946'!F2970&amp;'CTOS FICHA 904946'!G2970&amp;'CTOS FICHA 904946'!H2970&amp;'CTOS FICHA 904946'!I2970</f>
        <v/>
      </c>
      <c r="B2962" s="8">
        <f>+'CTOS FICHA 904946'!A2970</f>
        <v>0</v>
      </c>
      <c r="C2962" s="8">
        <f>+'CTOS FICHA 904946'!B2970</f>
        <v>0</v>
      </c>
      <c r="D2962" s="8">
        <f>+'CTOS FICHA 904946'!P2970</f>
        <v>0</v>
      </c>
      <c r="E2962" t="str">
        <f>'CTOS FICHA 904664'!C2963&amp;'CTOS FICHA 904664'!D2963&amp;'CTOS FICHA 904664'!E2963&amp;'CTOS FICHA 904664'!F2963&amp;'CTOS FICHA 904664'!G2963&amp;'CTOS FICHA 904664'!H2963&amp;'CTOS FICHA 904664'!I2963&amp;'CTOS FICHA 904664'!Q2963</f>
        <v/>
      </c>
      <c r="F2962" s="8">
        <f>+'CTOS FICHA 904664'!A2963</f>
        <v>0</v>
      </c>
      <c r="G2962" s="8">
        <f>+'CTOS FICHA 904664'!B2963</f>
        <v>0</v>
      </c>
      <c r="H2962" s="8">
        <f>+'CTOS FICHA 904664'!P2963</f>
        <v>0</v>
      </c>
    </row>
    <row r="2963" spans="1:8">
      <c r="A2963" t="str">
        <f>'CTOS FICHA 904946'!C2971&amp;'CTOS FICHA 904946'!D2971&amp;'CTOS FICHA 904946'!E2971&amp;'CTOS FICHA 904946'!F2971&amp;'CTOS FICHA 904946'!G2971&amp;'CTOS FICHA 904946'!H2971&amp;'CTOS FICHA 904946'!I2971</f>
        <v/>
      </c>
      <c r="B2963" s="8">
        <f>+'CTOS FICHA 904946'!A2971</f>
        <v>0</v>
      </c>
      <c r="C2963" s="8">
        <f>+'CTOS FICHA 904946'!B2971</f>
        <v>0</v>
      </c>
      <c r="D2963" s="8">
        <f>+'CTOS FICHA 904946'!P2971</f>
        <v>0</v>
      </c>
      <c r="E2963" t="str">
        <f>'CTOS FICHA 904664'!C2964&amp;'CTOS FICHA 904664'!D2964&amp;'CTOS FICHA 904664'!E2964&amp;'CTOS FICHA 904664'!F2964&amp;'CTOS FICHA 904664'!G2964&amp;'CTOS FICHA 904664'!H2964&amp;'CTOS FICHA 904664'!I2964&amp;'CTOS FICHA 904664'!Q2964</f>
        <v/>
      </c>
      <c r="F2963" s="8">
        <f>+'CTOS FICHA 904664'!A2964</f>
        <v>0</v>
      </c>
      <c r="G2963" s="8">
        <f>+'CTOS FICHA 904664'!B2964</f>
        <v>0</v>
      </c>
      <c r="H2963" s="8">
        <f>+'CTOS FICHA 904664'!P2964</f>
        <v>0</v>
      </c>
    </row>
    <row r="2964" spans="1:8">
      <c r="A2964" t="str">
        <f>'CTOS FICHA 904946'!C2972&amp;'CTOS FICHA 904946'!D2972&amp;'CTOS FICHA 904946'!E2972&amp;'CTOS FICHA 904946'!F2972&amp;'CTOS FICHA 904946'!G2972&amp;'CTOS FICHA 904946'!H2972&amp;'CTOS FICHA 904946'!I2972</f>
        <v/>
      </c>
      <c r="B2964" s="8">
        <f>+'CTOS FICHA 904946'!A2972</f>
        <v>0</v>
      </c>
      <c r="C2964" s="8">
        <f>+'CTOS FICHA 904946'!B2972</f>
        <v>0</v>
      </c>
      <c r="D2964" s="8">
        <f>+'CTOS FICHA 904946'!P2972</f>
        <v>0</v>
      </c>
      <c r="E2964" t="str">
        <f>'CTOS FICHA 904664'!C2965&amp;'CTOS FICHA 904664'!D2965&amp;'CTOS FICHA 904664'!E2965&amp;'CTOS FICHA 904664'!F2965&amp;'CTOS FICHA 904664'!G2965&amp;'CTOS FICHA 904664'!H2965&amp;'CTOS FICHA 904664'!I2965&amp;'CTOS FICHA 904664'!Q2965</f>
        <v/>
      </c>
      <c r="F2964" s="8">
        <f>+'CTOS FICHA 904664'!A2965</f>
        <v>0</v>
      </c>
      <c r="G2964" s="8">
        <f>+'CTOS FICHA 904664'!B2965</f>
        <v>0</v>
      </c>
      <c r="H2964" s="8">
        <f>+'CTOS FICHA 904664'!P2965</f>
        <v>0</v>
      </c>
    </row>
    <row r="2965" spans="1:8">
      <c r="A2965" t="str">
        <f>'CTOS FICHA 904946'!C2973&amp;'CTOS FICHA 904946'!D2973&amp;'CTOS FICHA 904946'!E2973&amp;'CTOS FICHA 904946'!F2973&amp;'CTOS FICHA 904946'!G2973&amp;'CTOS FICHA 904946'!H2973&amp;'CTOS FICHA 904946'!I2973</f>
        <v/>
      </c>
      <c r="B2965" s="8">
        <f>+'CTOS FICHA 904946'!A2973</f>
        <v>0</v>
      </c>
      <c r="C2965" s="8">
        <f>+'CTOS FICHA 904946'!B2973</f>
        <v>0</v>
      </c>
      <c r="D2965" s="8">
        <f>+'CTOS FICHA 904946'!P2973</f>
        <v>0</v>
      </c>
      <c r="E2965" t="str">
        <f>'CTOS FICHA 904664'!C2966&amp;'CTOS FICHA 904664'!D2966&amp;'CTOS FICHA 904664'!E2966&amp;'CTOS FICHA 904664'!F2966&amp;'CTOS FICHA 904664'!G2966&amp;'CTOS FICHA 904664'!H2966&amp;'CTOS FICHA 904664'!I2966&amp;'CTOS FICHA 904664'!Q2966</f>
        <v/>
      </c>
      <c r="F2965" s="8">
        <f>+'CTOS FICHA 904664'!A2966</f>
        <v>0</v>
      </c>
      <c r="G2965" s="8">
        <f>+'CTOS FICHA 904664'!B2966</f>
        <v>0</v>
      </c>
      <c r="H2965" s="8">
        <f>+'CTOS FICHA 904664'!P2966</f>
        <v>0</v>
      </c>
    </row>
    <row r="2966" spans="1:8">
      <c r="A2966" t="str">
        <f>'CTOS FICHA 904946'!C2974&amp;'CTOS FICHA 904946'!D2974&amp;'CTOS FICHA 904946'!E2974&amp;'CTOS FICHA 904946'!F2974&amp;'CTOS FICHA 904946'!G2974&amp;'CTOS FICHA 904946'!H2974&amp;'CTOS FICHA 904946'!I2974</f>
        <v/>
      </c>
      <c r="B2966" s="8">
        <f>+'CTOS FICHA 904946'!A2974</f>
        <v>0</v>
      </c>
      <c r="C2966" s="8">
        <f>+'CTOS FICHA 904946'!B2974</f>
        <v>0</v>
      </c>
      <c r="D2966" s="8">
        <f>+'CTOS FICHA 904946'!P2974</f>
        <v>0</v>
      </c>
      <c r="E2966" t="str">
        <f>'CTOS FICHA 904664'!C2967&amp;'CTOS FICHA 904664'!D2967&amp;'CTOS FICHA 904664'!E2967&amp;'CTOS FICHA 904664'!F2967&amp;'CTOS FICHA 904664'!G2967&amp;'CTOS FICHA 904664'!H2967&amp;'CTOS FICHA 904664'!I2967&amp;'CTOS FICHA 904664'!Q2967</f>
        <v/>
      </c>
      <c r="F2966" s="8">
        <f>+'CTOS FICHA 904664'!A2967</f>
        <v>0</v>
      </c>
      <c r="G2966" s="8">
        <f>+'CTOS FICHA 904664'!B2967</f>
        <v>0</v>
      </c>
      <c r="H2966" s="8">
        <f>+'CTOS FICHA 904664'!P2967</f>
        <v>0</v>
      </c>
    </row>
    <row r="2967" spans="1:8">
      <c r="A2967" t="str">
        <f>'CTOS FICHA 904946'!C2975&amp;'CTOS FICHA 904946'!D2975&amp;'CTOS FICHA 904946'!E2975&amp;'CTOS FICHA 904946'!F2975&amp;'CTOS FICHA 904946'!G2975&amp;'CTOS FICHA 904946'!H2975&amp;'CTOS FICHA 904946'!I2975</f>
        <v/>
      </c>
      <c r="B2967" s="8">
        <f>+'CTOS FICHA 904946'!A2975</f>
        <v>0</v>
      </c>
      <c r="C2967" s="8">
        <f>+'CTOS FICHA 904946'!B2975</f>
        <v>0</v>
      </c>
      <c r="D2967" s="8">
        <f>+'CTOS FICHA 904946'!P2975</f>
        <v>0</v>
      </c>
      <c r="E2967" t="str">
        <f>'CTOS FICHA 904664'!C2968&amp;'CTOS FICHA 904664'!D2968&amp;'CTOS FICHA 904664'!E2968&amp;'CTOS FICHA 904664'!F2968&amp;'CTOS FICHA 904664'!G2968&amp;'CTOS FICHA 904664'!H2968&amp;'CTOS FICHA 904664'!I2968&amp;'CTOS FICHA 904664'!Q2968</f>
        <v/>
      </c>
      <c r="F2967" s="8">
        <f>+'CTOS FICHA 904664'!A2968</f>
        <v>0</v>
      </c>
      <c r="G2967" s="8">
        <f>+'CTOS FICHA 904664'!B2968</f>
        <v>0</v>
      </c>
      <c r="H2967" s="8">
        <f>+'CTOS FICHA 904664'!P2968</f>
        <v>0</v>
      </c>
    </row>
    <row r="2968" spans="1:8">
      <c r="A2968" t="str">
        <f>'CTOS FICHA 904946'!C2976&amp;'CTOS FICHA 904946'!D2976&amp;'CTOS FICHA 904946'!E2976&amp;'CTOS FICHA 904946'!F2976&amp;'CTOS FICHA 904946'!G2976&amp;'CTOS FICHA 904946'!H2976&amp;'CTOS FICHA 904946'!I2976</f>
        <v/>
      </c>
      <c r="B2968" s="8">
        <f>+'CTOS FICHA 904946'!A2976</f>
        <v>0</v>
      </c>
      <c r="C2968" s="8">
        <f>+'CTOS FICHA 904946'!B2976</f>
        <v>0</v>
      </c>
      <c r="D2968" s="8">
        <f>+'CTOS FICHA 904946'!P2976</f>
        <v>0</v>
      </c>
      <c r="E2968" t="str">
        <f>'CTOS FICHA 904664'!C2969&amp;'CTOS FICHA 904664'!D2969&amp;'CTOS FICHA 904664'!E2969&amp;'CTOS FICHA 904664'!F2969&amp;'CTOS FICHA 904664'!G2969&amp;'CTOS FICHA 904664'!H2969&amp;'CTOS FICHA 904664'!I2969&amp;'CTOS FICHA 904664'!Q2969</f>
        <v/>
      </c>
      <c r="F2968" s="8">
        <f>+'CTOS FICHA 904664'!A2969</f>
        <v>0</v>
      </c>
      <c r="G2968" s="8">
        <f>+'CTOS FICHA 904664'!B2969</f>
        <v>0</v>
      </c>
      <c r="H2968" s="8">
        <f>+'CTOS FICHA 904664'!P2969</f>
        <v>0</v>
      </c>
    </row>
    <row r="2969" spans="1:8">
      <c r="A2969" t="str">
        <f>'CTOS FICHA 904946'!C2977&amp;'CTOS FICHA 904946'!D2977&amp;'CTOS FICHA 904946'!E2977&amp;'CTOS FICHA 904946'!F2977&amp;'CTOS FICHA 904946'!G2977&amp;'CTOS FICHA 904946'!H2977&amp;'CTOS FICHA 904946'!I2977</f>
        <v/>
      </c>
      <c r="B2969" s="8">
        <f>+'CTOS FICHA 904946'!A2977</f>
        <v>0</v>
      </c>
      <c r="C2969" s="8">
        <f>+'CTOS FICHA 904946'!B2977</f>
        <v>0</v>
      </c>
      <c r="D2969" s="8">
        <f>+'CTOS FICHA 904946'!P2977</f>
        <v>0</v>
      </c>
      <c r="E2969" t="str">
        <f>'CTOS FICHA 904664'!C2970&amp;'CTOS FICHA 904664'!D2970&amp;'CTOS FICHA 904664'!E2970&amp;'CTOS FICHA 904664'!F2970&amp;'CTOS FICHA 904664'!G2970&amp;'CTOS FICHA 904664'!H2970&amp;'CTOS FICHA 904664'!I2970&amp;'CTOS FICHA 904664'!Q2970</f>
        <v/>
      </c>
      <c r="F2969" s="8">
        <f>+'CTOS FICHA 904664'!A2970</f>
        <v>0</v>
      </c>
      <c r="G2969" s="8">
        <f>+'CTOS FICHA 904664'!B2970</f>
        <v>0</v>
      </c>
      <c r="H2969" s="8">
        <f>+'CTOS FICHA 904664'!P2970</f>
        <v>0</v>
      </c>
    </row>
    <row r="2970" spans="1:8">
      <c r="A2970" t="str">
        <f>'CTOS FICHA 904946'!C2978&amp;'CTOS FICHA 904946'!D2978&amp;'CTOS FICHA 904946'!E2978&amp;'CTOS FICHA 904946'!F2978&amp;'CTOS FICHA 904946'!G2978&amp;'CTOS FICHA 904946'!H2978&amp;'CTOS FICHA 904946'!I2978</f>
        <v/>
      </c>
      <c r="B2970" s="8">
        <f>+'CTOS FICHA 904946'!A2978</f>
        <v>0</v>
      </c>
      <c r="C2970" s="8">
        <f>+'CTOS FICHA 904946'!B2978</f>
        <v>0</v>
      </c>
      <c r="D2970" s="8">
        <f>+'CTOS FICHA 904946'!P2978</f>
        <v>0</v>
      </c>
      <c r="E2970" t="str">
        <f>'CTOS FICHA 904664'!C2971&amp;'CTOS FICHA 904664'!D2971&amp;'CTOS FICHA 904664'!E2971&amp;'CTOS FICHA 904664'!F2971&amp;'CTOS FICHA 904664'!G2971&amp;'CTOS FICHA 904664'!H2971&amp;'CTOS FICHA 904664'!I2971&amp;'CTOS FICHA 904664'!Q2971</f>
        <v/>
      </c>
      <c r="F2970" s="8">
        <f>+'CTOS FICHA 904664'!A2971</f>
        <v>0</v>
      </c>
      <c r="G2970" s="8">
        <f>+'CTOS FICHA 904664'!B2971</f>
        <v>0</v>
      </c>
      <c r="H2970" s="8">
        <f>+'CTOS FICHA 904664'!P2971</f>
        <v>0</v>
      </c>
    </row>
    <row r="2971" spans="1:8">
      <c r="A2971" t="str">
        <f>'CTOS FICHA 904946'!C2979&amp;'CTOS FICHA 904946'!D2979&amp;'CTOS FICHA 904946'!E2979&amp;'CTOS FICHA 904946'!F2979&amp;'CTOS FICHA 904946'!G2979&amp;'CTOS FICHA 904946'!H2979&amp;'CTOS FICHA 904946'!I2979</f>
        <v/>
      </c>
      <c r="B2971" s="8">
        <f>+'CTOS FICHA 904946'!A2979</f>
        <v>0</v>
      </c>
      <c r="C2971" s="8">
        <f>+'CTOS FICHA 904946'!B2979</f>
        <v>0</v>
      </c>
      <c r="D2971" s="8">
        <f>+'CTOS FICHA 904946'!P2979</f>
        <v>0</v>
      </c>
      <c r="E2971" t="str">
        <f>'CTOS FICHA 904664'!C2972&amp;'CTOS FICHA 904664'!D2972&amp;'CTOS FICHA 904664'!E2972&amp;'CTOS FICHA 904664'!F2972&amp;'CTOS FICHA 904664'!G2972&amp;'CTOS FICHA 904664'!H2972&amp;'CTOS FICHA 904664'!I2972&amp;'CTOS FICHA 904664'!Q2972</f>
        <v/>
      </c>
      <c r="F2971" s="8">
        <f>+'CTOS FICHA 904664'!A2972</f>
        <v>0</v>
      </c>
      <c r="G2971" s="8">
        <f>+'CTOS FICHA 904664'!B2972</f>
        <v>0</v>
      </c>
      <c r="H2971" s="8">
        <f>+'CTOS FICHA 904664'!P2972</f>
        <v>0</v>
      </c>
    </row>
    <row r="2972" spans="1:8">
      <c r="A2972" t="str">
        <f>'CTOS FICHA 904946'!C2980&amp;'CTOS FICHA 904946'!D2980&amp;'CTOS FICHA 904946'!E2980&amp;'CTOS FICHA 904946'!F2980&amp;'CTOS FICHA 904946'!G2980&amp;'CTOS FICHA 904946'!H2980&amp;'CTOS FICHA 904946'!I2980</f>
        <v/>
      </c>
      <c r="B2972" s="8">
        <f>+'CTOS FICHA 904946'!A2980</f>
        <v>0</v>
      </c>
      <c r="C2972" s="8">
        <f>+'CTOS FICHA 904946'!B2980</f>
        <v>0</v>
      </c>
      <c r="D2972" s="8">
        <f>+'CTOS FICHA 904946'!P2980</f>
        <v>0</v>
      </c>
      <c r="E2972" t="str">
        <f>'CTOS FICHA 904664'!C2973&amp;'CTOS FICHA 904664'!D2973&amp;'CTOS FICHA 904664'!E2973&amp;'CTOS FICHA 904664'!F2973&amp;'CTOS FICHA 904664'!G2973&amp;'CTOS FICHA 904664'!H2973&amp;'CTOS FICHA 904664'!I2973&amp;'CTOS FICHA 904664'!Q2973</f>
        <v/>
      </c>
      <c r="F2972" s="8">
        <f>+'CTOS FICHA 904664'!A2973</f>
        <v>0</v>
      </c>
      <c r="G2972" s="8">
        <f>+'CTOS FICHA 904664'!B2973</f>
        <v>0</v>
      </c>
      <c r="H2972" s="8">
        <f>+'CTOS FICHA 904664'!P2973</f>
        <v>0</v>
      </c>
    </row>
    <row r="2973" spans="1:8">
      <c r="A2973" t="str">
        <f>'CTOS FICHA 904946'!C2981&amp;'CTOS FICHA 904946'!D2981&amp;'CTOS FICHA 904946'!E2981&amp;'CTOS FICHA 904946'!F2981&amp;'CTOS FICHA 904946'!G2981&amp;'CTOS FICHA 904946'!H2981&amp;'CTOS FICHA 904946'!I2981</f>
        <v/>
      </c>
      <c r="B2973" s="8">
        <f>+'CTOS FICHA 904946'!A2981</f>
        <v>0</v>
      </c>
      <c r="C2973" s="8">
        <f>+'CTOS FICHA 904946'!B2981</f>
        <v>0</v>
      </c>
      <c r="D2973" s="8">
        <f>+'CTOS FICHA 904946'!P2981</f>
        <v>0</v>
      </c>
      <c r="E2973" t="str">
        <f>'CTOS FICHA 904664'!C2974&amp;'CTOS FICHA 904664'!D2974&amp;'CTOS FICHA 904664'!E2974&amp;'CTOS FICHA 904664'!F2974&amp;'CTOS FICHA 904664'!G2974&amp;'CTOS FICHA 904664'!H2974&amp;'CTOS FICHA 904664'!I2974&amp;'CTOS FICHA 904664'!Q2974</f>
        <v/>
      </c>
      <c r="F2973" s="8">
        <f>+'CTOS FICHA 904664'!A2974</f>
        <v>0</v>
      </c>
      <c r="G2973" s="8">
        <f>+'CTOS FICHA 904664'!B2974</f>
        <v>0</v>
      </c>
      <c r="H2973" s="8">
        <f>+'CTOS FICHA 904664'!P2974</f>
        <v>0</v>
      </c>
    </row>
    <row r="2974" spans="1:8">
      <c r="A2974" t="str">
        <f>'CTOS FICHA 904946'!C2982&amp;'CTOS FICHA 904946'!D2982&amp;'CTOS FICHA 904946'!E2982&amp;'CTOS FICHA 904946'!F2982&amp;'CTOS FICHA 904946'!G2982&amp;'CTOS FICHA 904946'!H2982&amp;'CTOS FICHA 904946'!I2982</f>
        <v/>
      </c>
      <c r="B2974" s="8">
        <f>+'CTOS FICHA 904946'!A2982</f>
        <v>0</v>
      </c>
      <c r="C2974" s="8">
        <f>+'CTOS FICHA 904946'!B2982</f>
        <v>0</v>
      </c>
      <c r="D2974" s="8">
        <f>+'CTOS FICHA 904946'!P2982</f>
        <v>0</v>
      </c>
      <c r="E2974" t="str">
        <f>'CTOS FICHA 904664'!C2975&amp;'CTOS FICHA 904664'!D2975&amp;'CTOS FICHA 904664'!E2975&amp;'CTOS FICHA 904664'!F2975&amp;'CTOS FICHA 904664'!G2975&amp;'CTOS FICHA 904664'!H2975&amp;'CTOS FICHA 904664'!I2975&amp;'CTOS FICHA 904664'!Q2975</f>
        <v/>
      </c>
      <c r="F2974" s="8">
        <f>+'CTOS FICHA 904664'!A2975</f>
        <v>0</v>
      </c>
      <c r="G2974" s="8">
        <f>+'CTOS FICHA 904664'!B2975</f>
        <v>0</v>
      </c>
      <c r="H2974" s="8">
        <f>+'CTOS FICHA 904664'!P2975</f>
        <v>0</v>
      </c>
    </row>
    <row r="2975" spans="1:8">
      <c r="A2975" t="str">
        <f>'CTOS FICHA 904946'!C2983&amp;'CTOS FICHA 904946'!D2983&amp;'CTOS FICHA 904946'!E2983&amp;'CTOS FICHA 904946'!F2983&amp;'CTOS FICHA 904946'!G2983&amp;'CTOS FICHA 904946'!H2983&amp;'CTOS FICHA 904946'!I2983</f>
        <v/>
      </c>
      <c r="B2975" s="8">
        <f>+'CTOS FICHA 904946'!A2983</f>
        <v>0</v>
      </c>
      <c r="C2975" s="8">
        <f>+'CTOS FICHA 904946'!B2983</f>
        <v>0</v>
      </c>
      <c r="D2975" s="8">
        <f>+'CTOS FICHA 904946'!P2983</f>
        <v>0</v>
      </c>
      <c r="E2975" t="str">
        <f>'CTOS FICHA 904664'!C2976&amp;'CTOS FICHA 904664'!D2976&amp;'CTOS FICHA 904664'!E2976&amp;'CTOS FICHA 904664'!F2976&amp;'CTOS FICHA 904664'!G2976&amp;'CTOS FICHA 904664'!H2976&amp;'CTOS FICHA 904664'!I2976&amp;'CTOS FICHA 904664'!Q2976</f>
        <v/>
      </c>
      <c r="F2975" s="8">
        <f>+'CTOS FICHA 904664'!A2976</f>
        <v>0</v>
      </c>
      <c r="G2975" s="8">
        <f>+'CTOS FICHA 904664'!B2976</f>
        <v>0</v>
      </c>
      <c r="H2975" s="8">
        <f>+'CTOS FICHA 904664'!P2976</f>
        <v>0</v>
      </c>
    </row>
    <row r="2976" spans="1:8">
      <c r="A2976" t="str">
        <f>'CTOS FICHA 904946'!C2984&amp;'CTOS FICHA 904946'!D2984&amp;'CTOS FICHA 904946'!E2984&amp;'CTOS FICHA 904946'!F2984&amp;'CTOS FICHA 904946'!G2984&amp;'CTOS FICHA 904946'!H2984&amp;'CTOS FICHA 904946'!I2984</f>
        <v/>
      </c>
      <c r="B2976" s="8">
        <f>+'CTOS FICHA 904946'!A2984</f>
        <v>0</v>
      </c>
      <c r="C2976" s="8">
        <f>+'CTOS FICHA 904946'!B2984</f>
        <v>0</v>
      </c>
      <c r="D2976" s="8">
        <f>+'CTOS FICHA 904946'!P2984</f>
        <v>0</v>
      </c>
      <c r="E2976" t="str">
        <f>'CTOS FICHA 904664'!C2977&amp;'CTOS FICHA 904664'!D2977&amp;'CTOS FICHA 904664'!E2977&amp;'CTOS FICHA 904664'!F2977&amp;'CTOS FICHA 904664'!G2977&amp;'CTOS FICHA 904664'!H2977&amp;'CTOS FICHA 904664'!I2977&amp;'CTOS FICHA 904664'!Q2977</f>
        <v/>
      </c>
      <c r="F2976" s="8">
        <f>+'CTOS FICHA 904664'!A2977</f>
        <v>0</v>
      </c>
      <c r="G2976" s="8">
        <f>+'CTOS FICHA 904664'!B2977</f>
        <v>0</v>
      </c>
      <c r="H2976" s="8">
        <f>+'CTOS FICHA 904664'!P2977</f>
        <v>0</v>
      </c>
    </row>
    <row r="2977" spans="1:8">
      <c r="A2977" t="str">
        <f>'CTOS FICHA 904946'!C2985&amp;'CTOS FICHA 904946'!D2985&amp;'CTOS FICHA 904946'!E2985&amp;'CTOS FICHA 904946'!F2985&amp;'CTOS FICHA 904946'!G2985&amp;'CTOS FICHA 904946'!H2985&amp;'CTOS FICHA 904946'!I2985</f>
        <v/>
      </c>
      <c r="B2977" s="8">
        <f>+'CTOS FICHA 904946'!A2985</f>
        <v>0</v>
      </c>
      <c r="C2977" s="8">
        <f>+'CTOS FICHA 904946'!B2985</f>
        <v>0</v>
      </c>
      <c r="D2977" s="8">
        <f>+'CTOS FICHA 904946'!P2985</f>
        <v>0</v>
      </c>
      <c r="E2977" t="str">
        <f>'CTOS FICHA 904664'!C2978&amp;'CTOS FICHA 904664'!D2978&amp;'CTOS FICHA 904664'!E2978&amp;'CTOS FICHA 904664'!F2978&amp;'CTOS FICHA 904664'!G2978&amp;'CTOS FICHA 904664'!H2978&amp;'CTOS FICHA 904664'!I2978&amp;'CTOS FICHA 904664'!Q2978</f>
        <v/>
      </c>
      <c r="F2977" s="8">
        <f>+'CTOS FICHA 904664'!A2978</f>
        <v>0</v>
      </c>
      <c r="G2977" s="8">
        <f>+'CTOS FICHA 904664'!B2978</f>
        <v>0</v>
      </c>
      <c r="H2977" s="8">
        <f>+'CTOS FICHA 904664'!P2978</f>
        <v>0</v>
      </c>
    </row>
    <row r="2978" spans="1:8">
      <c r="A2978" t="str">
        <f>'CTOS FICHA 904946'!C2986&amp;'CTOS FICHA 904946'!D2986&amp;'CTOS FICHA 904946'!E2986&amp;'CTOS FICHA 904946'!F2986&amp;'CTOS FICHA 904946'!G2986&amp;'CTOS FICHA 904946'!H2986&amp;'CTOS FICHA 904946'!I2986</f>
        <v/>
      </c>
      <c r="B2978" s="8">
        <f>+'CTOS FICHA 904946'!A2986</f>
        <v>0</v>
      </c>
      <c r="C2978" s="8">
        <f>+'CTOS FICHA 904946'!B2986</f>
        <v>0</v>
      </c>
      <c r="D2978" s="8">
        <f>+'CTOS FICHA 904946'!P2986</f>
        <v>0</v>
      </c>
      <c r="E2978" t="str">
        <f>'CTOS FICHA 904664'!C2979&amp;'CTOS FICHA 904664'!D2979&amp;'CTOS FICHA 904664'!E2979&amp;'CTOS FICHA 904664'!F2979&amp;'CTOS FICHA 904664'!G2979&amp;'CTOS FICHA 904664'!H2979&amp;'CTOS FICHA 904664'!I2979&amp;'CTOS FICHA 904664'!Q2979</f>
        <v/>
      </c>
      <c r="F2978" s="8">
        <f>+'CTOS FICHA 904664'!A2979</f>
        <v>0</v>
      </c>
      <c r="G2978" s="8">
        <f>+'CTOS FICHA 904664'!B2979</f>
        <v>0</v>
      </c>
      <c r="H2978" s="8">
        <f>+'CTOS FICHA 904664'!P2979</f>
        <v>0</v>
      </c>
    </row>
    <row r="2979" spans="1:8">
      <c r="A2979" t="str">
        <f>'CTOS FICHA 904946'!C2987&amp;'CTOS FICHA 904946'!D2987&amp;'CTOS FICHA 904946'!E2987&amp;'CTOS FICHA 904946'!F2987&amp;'CTOS FICHA 904946'!G2987&amp;'CTOS FICHA 904946'!H2987&amp;'CTOS FICHA 904946'!I2987</f>
        <v/>
      </c>
      <c r="B2979" s="8">
        <f>+'CTOS FICHA 904946'!A2987</f>
        <v>0</v>
      </c>
      <c r="C2979" s="8">
        <f>+'CTOS FICHA 904946'!B2987</f>
        <v>0</v>
      </c>
      <c r="D2979" s="8">
        <f>+'CTOS FICHA 904946'!P2987</f>
        <v>0</v>
      </c>
      <c r="E2979" t="str">
        <f>'CTOS FICHA 904664'!C2980&amp;'CTOS FICHA 904664'!D2980&amp;'CTOS FICHA 904664'!E2980&amp;'CTOS FICHA 904664'!F2980&amp;'CTOS FICHA 904664'!G2980&amp;'CTOS FICHA 904664'!H2980&amp;'CTOS FICHA 904664'!I2980&amp;'CTOS FICHA 904664'!Q2980</f>
        <v/>
      </c>
      <c r="F2979" s="8">
        <f>+'CTOS FICHA 904664'!A2980</f>
        <v>0</v>
      </c>
      <c r="G2979" s="8">
        <f>+'CTOS FICHA 904664'!B2980</f>
        <v>0</v>
      </c>
      <c r="H2979" s="8">
        <f>+'CTOS FICHA 904664'!P2980</f>
        <v>0</v>
      </c>
    </row>
    <row r="2980" spans="1:8">
      <c r="A2980" t="str">
        <f>'CTOS FICHA 904946'!C2988&amp;'CTOS FICHA 904946'!D2988&amp;'CTOS FICHA 904946'!E2988&amp;'CTOS FICHA 904946'!F2988&amp;'CTOS FICHA 904946'!G2988&amp;'CTOS FICHA 904946'!H2988&amp;'CTOS FICHA 904946'!I2988</f>
        <v/>
      </c>
      <c r="B2980" s="8">
        <f>+'CTOS FICHA 904946'!A2988</f>
        <v>0</v>
      </c>
      <c r="C2980" s="8">
        <f>+'CTOS FICHA 904946'!B2988</f>
        <v>0</v>
      </c>
      <c r="D2980" s="8">
        <f>+'CTOS FICHA 904946'!P2988</f>
        <v>0</v>
      </c>
      <c r="E2980" t="str">
        <f>'CTOS FICHA 904664'!C2981&amp;'CTOS FICHA 904664'!D2981&amp;'CTOS FICHA 904664'!E2981&amp;'CTOS FICHA 904664'!F2981&amp;'CTOS FICHA 904664'!G2981&amp;'CTOS FICHA 904664'!H2981&amp;'CTOS FICHA 904664'!I2981&amp;'CTOS FICHA 904664'!Q2981</f>
        <v/>
      </c>
      <c r="F2980" s="8">
        <f>+'CTOS FICHA 904664'!A2981</f>
        <v>0</v>
      </c>
      <c r="G2980" s="8">
        <f>+'CTOS FICHA 904664'!B2981</f>
        <v>0</v>
      </c>
      <c r="H2980" s="8">
        <f>+'CTOS FICHA 904664'!P2981</f>
        <v>0</v>
      </c>
    </row>
    <row r="2981" spans="1:8">
      <c r="A2981" t="str">
        <f>'CTOS FICHA 904946'!C2989&amp;'CTOS FICHA 904946'!D2989&amp;'CTOS FICHA 904946'!E2989&amp;'CTOS FICHA 904946'!F2989&amp;'CTOS FICHA 904946'!G2989&amp;'CTOS FICHA 904946'!H2989&amp;'CTOS FICHA 904946'!I2989</f>
        <v/>
      </c>
      <c r="B2981" s="8">
        <f>+'CTOS FICHA 904946'!A2989</f>
        <v>0</v>
      </c>
      <c r="C2981" s="8">
        <f>+'CTOS FICHA 904946'!B2989</f>
        <v>0</v>
      </c>
      <c r="D2981" s="8">
        <f>+'CTOS FICHA 904946'!P2989</f>
        <v>0</v>
      </c>
      <c r="E2981" t="str">
        <f>'CTOS FICHA 904664'!C2982&amp;'CTOS FICHA 904664'!D2982&amp;'CTOS FICHA 904664'!E2982&amp;'CTOS FICHA 904664'!F2982&amp;'CTOS FICHA 904664'!G2982&amp;'CTOS FICHA 904664'!H2982&amp;'CTOS FICHA 904664'!I2982&amp;'CTOS FICHA 904664'!Q2982</f>
        <v/>
      </c>
      <c r="F2981" s="8">
        <f>+'CTOS FICHA 904664'!A2982</f>
        <v>0</v>
      </c>
      <c r="G2981" s="8">
        <f>+'CTOS FICHA 904664'!B2982</f>
        <v>0</v>
      </c>
      <c r="H2981" s="8">
        <f>+'CTOS FICHA 904664'!P2982</f>
        <v>0</v>
      </c>
    </row>
    <row r="2982" spans="1:8">
      <c r="A2982" t="str">
        <f>'CTOS FICHA 904946'!C2990&amp;'CTOS FICHA 904946'!D2990&amp;'CTOS FICHA 904946'!E2990&amp;'CTOS FICHA 904946'!F2990&amp;'CTOS FICHA 904946'!G2990&amp;'CTOS FICHA 904946'!H2990&amp;'CTOS FICHA 904946'!I2990</f>
        <v/>
      </c>
      <c r="B2982" s="8">
        <f>+'CTOS FICHA 904946'!A2990</f>
        <v>0</v>
      </c>
      <c r="C2982" s="8">
        <f>+'CTOS FICHA 904946'!B2990</f>
        <v>0</v>
      </c>
      <c r="D2982" s="8">
        <f>+'CTOS FICHA 904946'!P2990</f>
        <v>0</v>
      </c>
      <c r="E2982" t="str">
        <f>'CTOS FICHA 904664'!C2983&amp;'CTOS FICHA 904664'!D2983&amp;'CTOS FICHA 904664'!E2983&amp;'CTOS FICHA 904664'!F2983&amp;'CTOS FICHA 904664'!G2983&amp;'CTOS FICHA 904664'!H2983&amp;'CTOS FICHA 904664'!I2983&amp;'CTOS FICHA 904664'!Q2983</f>
        <v/>
      </c>
      <c r="F2982" s="8">
        <f>+'CTOS FICHA 904664'!A2983</f>
        <v>0</v>
      </c>
      <c r="G2982" s="8">
        <f>+'CTOS FICHA 904664'!B2983</f>
        <v>0</v>
      </c>
      <c r="H2982" s="8">
        <f>+'CTOS FICHA 904664'!P2983</f>
        <v>0</v>
      </c>
    </row>
    <row r="2983" spans="1:8">
      <c r="A2983" t="str">
        <f>'CTOS FICHA 904946'!C2991&amp;'CTOS FICHA 904946'!D2991&amp;'CTOS FICHA 904946'!E2991&amp;'CTOS FICHA 904946'!F2991&amp;'CTOS FICHA 904946'!G2991&amp;'CTOS FICHA 904946'!H2991&amp;'CTOS FICHA 904946'!I2991</f>
        <v/>
      </c>
      <c r="B2983" s="8">
        <f>+'CTOS FICHA 904946'!A2991</f>
        <v>0</v>
      </c>
      <c r="C2983" s="8">
        <f>+'CTOS FICHA 904946'!B2991</f>
        <v>0</v>
      </c>
      <c r="D2983" s="8">
        <f>+'CTOS FICHA 904946'!P2991</f>
        <v>0</v>
      </c>
      <c r="E2983" t="str">
        <f>'CTOS FICHA 904664'!C2984&amp;'CTOS FICHA 904664'!D2984&amp;'CTOS FICHA 904664'!E2984&amp;'CTOS FICHA 904664'!F2984&amp;'CTOS FICHA 904664'!G2984&amp;'CTOS FICHA 904664'!H2984&amp;'CTOS FICHA 904664'!I2984&amp;'CTOS FICHA 904664'!Q2984</f>
        <v/>
      </c>
      <c r="F2983" s="8">
        <f>+'CTOS FICHA 904664'!A2984</f>
        <v>0</v>
      </c>
      <c r="G2983" s="8">
        <f>+'CTOS FICHA 904664'!B2984</f>
        <v>0</v>
      </c>
      <c r="H2983" s="8">
        <f>+'CTOS FICHA 904664'!P2984</f>
        <v>0</v>
      </c>
    </row>
    <row r="2984" spans="1:8">
      <c r="A2984" t="str">
        <f>'CTOS FICHA 904946'!C2992&amp;'CTOS FICHA 904946'!D2992&amp;'CTOS FICHA 904946'!E2992&amp;'CTOS FICHA 904946'!F2992&amp;'CTOS FICHA 904946'!G2992&amp;'CTOS FICHA 904946'!H2992&amp;'CTOS FICHA 904946'!I2992</f>
        <v/>
      </c>
      <c r="B2984" s="8">
        <f>+'CTOS FICHA 904946'!A2992</f>
        <v>0</v>
      </c>
      <c r="C2984" s="8">
        <f>+'CTOS FICHA 904946'!B2992</f>
        <v>0</v>
      </c>
      <c r="D2984" s="8">
        <f>+'CTOS FICHA 904946'!P2992</f>
        <v>0</v>
      </c>
      <c r="E2984" t="str">
        <f>'CTOS FICHA 904664'!C2985&amp;'CTOS FICHA 904664'!D2985&amp;'CTOS FICHA 904664'!E2985&amp;'CTOS FICHA 904664'!F2985&amp;'CTOS FICHA 904664'!G2985&amp;'CTOS FICHA 904664'!H2985&amp;'CTOS FICHA 904664'!I2985&amp;'CTOS FICHA 904664'!Q2985</f>
        <v/>
      </c>
      <c r="F2984" s="8">
        <f>+'CTOS FICHA 904664'!A2985</f>
        <v>0</v>
      </c>
      <c r="G2984" s="8">
        <f>+'CTOS FICHA 904664'!B2985</f>
        <v>0</v>
      </c>
      <c r="H2984" s="8">
        <f>+'CTOS FICHA 904664'!P2985</f>
        <v>0</v>
      </c>
    </row>
    <row r="2985" spans="1:8">
      <c r="A2985" t="str">
        <f>'CTOS FICHA 904946'!C2993&amp;'CTOS FICHA 904946'!D2993&amp;'CTOS FICHA 904946'!E2993&amp;'CTOS FICHA 904946'!F2993&amp;'CTOS FICHA 904946'!G2993&amp;'CTOS FICHA 904946'!H2993&amp;'CTOS FICHA 904946'!I2993</f>
        <v/>
      </c>
      <c r="B2985" s="8">
        <f>+'CTOS FICHA 904946'!A2993</f>
        <v>0</v>
      </c>
      <c r="C2985" s="8">
        <f>+'CTOS FICHA 904946'!B2993</f>
        <v>0</v>
      </c>
      <c r="D2985" s="8">
        <f>+'CTOS FICHA 904946'!P2993</f>
        <v>0</v>
      </c>
      <c r="E2985" t="str">
        <f>'CTOS FICHA 904664'!C2986&amp;'CTOS FICHA 904664'!D2986&amp;'CTOS FICHA 904664'!E2986&amp;'CTOS FICHA 904664'!F2986&amp;'CTOS FICHA 904664'!G2986&amp;'CTOS FICHA 904664'!H2986&amp;'CTOS FICHA 904664'!I2986&amp;'CTOS FICHA 904664'!Q2986</f>
        <v/>
      </c>
      <c r="F2985" s="8">
        <f>+'CTOS FICHA 904664'!A2986</f>
        <v>0</v>
      </c>
      <c r="G2985" s="8">
        <f>+'CTOS FICHA 904664'!B2986</f>
        <v>0</v>
      </c>
      <c r="H2985" s="8">
        <f>+'CTOS FICHA 904664'!P2986</f>
        <v>0</v>
      </c>
    </row>
    <row r="2986" spans="1:8">
      <c r="A2986" t="str">
        <f>'CTOS FICHA 904946'!C2994&amp;'CTOS FICHA 904946'!D2994&amp;'CTOS FICHA 904946'!E2994&amp;'CTOS FICHA 904946'!F2994&amp;'CTOS FICHA 904946'!G2994&amp;'CTOS FICHA 904946'!H2994&amp;'CTOS FICHA 904946'!I2994</f>
        <v/>
      </c>
      <c r="B2986" s="8">
        <f>+'CTOS FICHA 904946'!A2994</f>
        <v>0</v>
      </c>
      <c r="C2986" s="8">
        <f>+'CTOS FICHA 904946'!B2994</f>
        <v>0</v>
      </c>
      <c r="D2986" s="8">
        <f>+'CTOS FICHA 904946'!P2994</f>
        <v>0</v>
      </c>
      <c r="E2986" t="str">
        <f>'CTOS FICHA 904664'!C2987&amp;'CTOS FICHA 904664'!D2987&amp;'CTOS FICHA 904664'!E2987&amp;'CTOS FICHA 904664'!F2987&amp;'CTOS FICHA 904664'!G2987&amp;'CTOS FICHA 904664'!H2987&amp;'CTOS FICHA 904664'!I2987&amp;'CTOS FICHA 904664'!Q2987</f>
        <v/>
      </c>
      <c r="F2986" s="8">
        <f>+'CTOS FICHA 904664'!A2987</f>
        <v>0</v>
      </c>
      <c r="G2986" s="8">
        <f>+'CTOS FICHA 904664'!B2987</f>
        <v>0</v>
      </c>
      <c r="H2986" s="8">
        <f>+'CTOS FICHA 904664'!P2987</f>
        <v>0</v>
      </c>
    </row>
    <row r="2987" spans="1:8">
      <c r="A2987" t="str">
        <f>'CTOS FICHA 904946'!C2995&amp;'CTOS FICHA 904946'!D2995&amp;'CTOS FICHA 904946'!E2995&amp;'CTOS FICHA 904946'!F2995&amp;'CTOS FICHA 904946'!G2995&amp;'CTOS FICHA 904946'!H2995&amp;'CTOS FICHA 904946'!I2995</f>
        <v/>
      </c>
      <c r="B2987" s="8">
        <f>+'CTOS FICHA 904946'!A2995</f>
        <v>0</v>
      </c>
      <c r="C2987" s="8">
        <f>+'CTOS FICHA 904946'!B2995</f>
        <v>0</v>
      </c>
      <c r="D2987" s="8">
        <f>+'CTOS FICHA 904946'!P2995</f>
        <v>0</v>
      </c>
      <c r="E2987" t="str">
        <f>'CTOS FICHA 904664'!C2988&amp;'CTOS FICHA 904664'!D2988&amp;'CTOS FICHA 904664'!E2988&amp;'CTOS FICHA 904664'!F2988&amp;'CTOS FICHA 904664'!G2988&amp;'CTOS FICHA 904664'!H2988&amp;'CTOS FICHA 904664'!I2988&amp;'CTOS FICHA 904664'!Q2988</f>
        <v/>
      </c>
      <c r="F2987" s="8">
        <f>+'CTOS FICHA 904664'!A2988</f>
        <v>0</v>
      </c>
      <c r="G2987" s="8">
        <f>+'CTOS FICHA 904664'!B2988</f>
        <v>0</v>
      </c>
      <c r="H2987" s="8">
        <f>+'CTOS FICHA 904664'!P2988</f>
        <v>0</v>
      </c>
    </row>
    <row r="2988" spans="1:8">
      <c r="A2988" t="str">
        <f>'CTOS FICHA 904946'!C2996&amp;'CTOS FICHA 904946'!D2996&amp;'CTOS FICHA 904946'!E2996&amp;'CTOS FICHA 904946'!F2996&amp;'CTOS FICHA 904946'!G2996&amp;'CTOS FICHA 904946'!H2996&amp;'CTOS FICHA 904946'!I2996</f>
        <v/>
      </c>
      <c r="B2988" s="8">
        <f>+'CTOS FICHA 904946'!A2996</f>
        <v>0</v>
      </c>
      <c r="C2988" s="8">
        <f>+'CTOS FICHA 904946'!B2996</f>
        <v>0</v>
      </c>
      <c r="D2988" s="8">
        <f>+'CTOS FICHA 904946'!P2996</f>
        <v>0</v>
      </c>
      <c r="E2988" t="str">
        <f>'CTOS FICHA 904664'!C2989&amp;'CTOS FICHA 904664'!D2989&amp;'CTOS FICHA 904664'!E2989&amp;'CTOS FICHA 904664'!F2989&amp;'CTOS FICHA 904664'!G2989&amp;'CTOS FICHA 904664'!H2989&amp;'CTOS FICHA 904664'!I2989&amp;'CTOS FICHA 904664'!Q2989</f>
        <v/>
      </c>
      <c r="F2988" s="8">
        <f>+'CTOS FICHA 904664'!A2989</f>
        <v>0</v>
      </c>
      <c r="G2988" s="8">
        <f>+'CTOS FICHA 904664'!B2989</f>
        <v>0</v>
      </c>
      <c r="H2988" s="8">
        <f>+'CTOS FICHA 904664'!P2989</f>
        <v>0</v>
      </c>
    </row>
    <row r="2989" spans="1:8">
      <c r="A2989" t="str">
        <f>'CTOS FICHA 904946'!C2997&amp;'CTOS FICHA 904946'!D2997&amp;'CTOS FICHA 904946'!E2997&amp;'CTOS FICHA 904946'!F2997&amp;'CTOS FICHA 904946'!G2997&amp;'CTOS FICHA 904946'!H2997&amp;'CTOS FICHA 904946'!I2997</f>
        <v/>
      </c>
      <c r="B2989" s="8">
        <f>+'CTOS FICHA 904946'!A2997</f>
        <v>0</v>
      </c>
      <c r="C2989" s="8">
        <f>+'CTOS FICHA 904946'!B2997</f>
        <v>0</v>
      </c>
      <c r="D2989" s="8">
        <f>+'CTOS FICHA 904946'!P2997</f>
        <v>0</v>
      </c>
      <c r="E2989" t="str">
        <f>'CTOS FICHA 904664'!C2990&amp;'CTOS FICHA 904664'!D2990&amp;'CTOS FICHA 904664'!E2990&amp;'CTOS FICHA 904664'!F2990&amp;'CTOS FICHA 904664'!G2990&amp;'CTOS FICHA 904664'!H2990&amp;'CTOS FICHA 904664'!I2990&amp;'CTOS FICHA 904664'!Q2990</f>
        <v/>
      </c>
      <c r="F2989" s="8">
        <f>+'CTOS FICHA 904664'!A2990</f>
        <v>0</v>
      </c>
      <c r="G2989" s="8">
        <f>+'CTOS FICHA 904664'!B2990</f>
        <v>0</v>
      </c>
      <c r="H2989" s="8">
        <f>+'CTOS FICHA 904664'!P2990</f>
        <v>0</v>
      </c>
    </row>
    <row r="2990" spans="1:8">
      <c r="A2990" t="str">
        <f>'CTOS FICHA 904946'!C2998&amp;'CTOS FICHA 904946'!D2998&amp;'CTOS FICHA 904946'!E2998&amp;'CTOS FICHA 904946'!F2998&amp;'CTOS FICHA 904946'!G2998&amp;'CTOS FICHA 904946'!H2998&amp;'CTOS FICHA 904946'!I2998</f>
        <v/>
      </c>
      <c r="B2990" s="8">
        <f>+'CTOS FICHA 904946'!A2998</f>
        <v>0</v>
      </c>
      <c r="C2990" s="8">
        <f>+'CTOS FICHA 904946'!B2998</f>
        <v>0</v>
      </c>
      <c r="D2990" s="8">
        <f>+'CTOS FICHA 904946'!P2998</f>
        <v>0</v>
      </c>
      <c r="E2990" t="str">
        <f>'CTOS FICHA 904664'!C2991&amp;'CTOS FICHA 904664'!D2991&amp;'CTOS FICHA 904664'!E2991&amp;'CTOS FICHA 904664'!F2991&amp;'CTOS FICHA 904664'!G2991&amp;'CTOS FICHA 904664'!H2991&amp;'CTOS FICHA 904664'!I2991&amp;'CTOS FICHA 904664'!Q2991</f>
        <v/>
      </c>
      <c r="F2990" s="8">
        <f>+'CTOS FICHA 904664'!A2991</f>
        <v>0</v>
      </c>
      <c r="G2990" s="8">
        <f>+'CTOS FICHA 904664'!B2991</f>
        <v>0</v>
      </c>
      <c r="H2990" s="8">
        <f>+'CTOS FICHA 904664'!P2991</f>
        <v>0</v>
      </c>
    </row>
    <row r="2991" spans="1:8">
      <c r="A2991" t="str">
        <f>'CTOS FICHA 904946'!C2999&amp;'CTOS FICHA 904946'!D2999&amp;'CTOS FICHA 904946'!E2999&amp;'CTOS FICHA 904946'!F2999&amp;'CTOS FICHA 904946'!G2999&amp;'CTOS FICHA 904946'!H2999&amp;'CTOS FICHA 904946'!I2999</f>
        <v/>
      </c>
      <c r="B2991" s="8">
        <f>+'CTOS FICHA 904946'!A2999</f>
        <v>0</v>
      </c>
      <c r="C2991" s="8">
        <f>+'CTOS FICHA 904946'!B2999</f>
        <v>0</v>
      </c>
      <c r="D2991" s="8">
        <f>+'CTOS FICHA 904946'!P2999</f>
        <v>0</v>
      </c>
      <c r="E2991" t="str">
        <f>'CTOS FICHA 904664'!C2992&amp;'CTOS FICHA 904664'!D2992&amp;'CTOS FICHA 904664'!E2992&amp;'CTOS FICHA 904664'!F2992&amp;'CTOS FICHA 904664'!G2992&amp;'CTOS FICHA 904664'!H2992&amp;'CTOS FICHA 904664'!I2992&amp;'CTOS FICHA 904664'!Q2992</f>
        <v/>
      </c>
      <c r="F2991" s="8">
        <f>+'CTOS FICHA 904664'!A2992</f>
        <v>0</v>
      </c>
      <c r="G2991" s="8">
        <f>+'CTOS FICHA 904664'!B2992</f>
        <v>0</v>
      </c>
      <c r="H2991" s="8">
        <f>+'CTOS FICHA 904664'!P2992</f>
        <v>0</v>
      </c>
    </row>
    <row r="2992" spans="1:8">
      <c r="A2992" t="str">
        <f>'CTOS FICHA 904946'!C3000&amp;'CTOS FICHA 904946'!D3000&amp;'CTOS FICHA 904946'!E3000&amp;'CTOS FICHA 904946'!F3000&amp;'CTOS FICHA 904946'!G3000&amp;'CTOS FICHA 904946'!H3000&amp;'CTOS FICHA 904946'!I3000</f>
        <v/>
      </c>
      <c r="B2992" s="8">
        <f>+'CTOS FICHA 904946'!A3000</f>
        <v>0</v>
      </c>
      <c r="C2992" s="8">
        <f>+'CTOS FICHA 904946'!B3000</f>
        <v>0</v>
      </c>
      <c r="D2992" s="8">
        <f>+'CTOS FICHA 904946'!P3000</f>
        <v>0</v>
      </c>
      <c r="E2992" t="str">
        <f>'CTOS FICHA 904664'!C2993&amp;'CTOS FICHA 904664'!D2993&amp;'CTOS FICHA 904664'!E2993&amp;'CTOS FICHA 904664'!F2993&amp;'CTOS FICHA 904664'!G2993&amp;'CTOS FICHA 904664'!H2993&amp;'CTOS FICHA 904664'!I2993&amp;'CTOS FICHA 904664'!Q2993</f>
        <v/>
      </c>
      <c r="F2992" s="8">
        <f>+'CTOS FICHA 904664'!A2993</f>
        <v>0</v>
      </c>
      <c r="G2992" s="8">
        <f>+'CTOS FICHA 904664'!B2993</f>
        <v>0</v>
      </c>
      <c r="H2992" s="8">
        <f>+'CTOS FICHA 904664'!P2993</f>
        <v>0</v>
      </c>
    </row>
    <row r="2993" spans="1:8">
      <c r="A2993" t="str">
        <f>'CTOS FICHA 904946'!C3001&amp;'CTOS FICHA 904946'!D3001&amp;'CTOS FICHA 904946'!E3001&amp;'CTOS FICHA 904946'!F3001&amp;'CTOS FICHA 904946'!G3001&amp;'CTOS FICHA 904946'!H3001&amp;'CTOS FICHA 904946'!I3001</f>
        <v/>
      </c>
      <c r="B2993" s="8">
        <f>+'CTOS FICHA 904946'!A3001</f>
        <v>0</v>
      </c>
      <c r="C2993" s="8">
        <f>+'CTOS FICHA 904946'!B3001</f>
        <v>0</v>
      </c>
      <c r="D2993" s="8">
        <f>+'CTOS FICHA 904946'!P3001</f>
        <v>0</v>
      </c>
      <c r="E2993" t="str">
        <f>'CTOS FICHA 904664'!C2994&amp;'CTOS FICHA 904664'!D2994&amp;'CTOS FICHA 904664'!E2994&amp;'CTOS FICHA 904664'!F2994&amp;'CTOS FICHA 904664'!G2994&amp;'CTOS FICHA 904664'!H2994&amp;'CTOS FICHA 904664'!I2994&amp;'CTOS FICHA 904664'!Q2994</f>
        <v/>
      </c>
      <c r="F2993" s="8">
        <f>+'CTOS FICHA 904664'!A2994</f>
        <v>0</v>
      </c>
      <c r="G2993" s="8">
        <f>+'CTOS FICHA 904664'!B2994</f>
        <v>0</v>
      </c>
      <c r="H2993" s="8">
        <f>+'CTOS FICHA 904664'!P2994</f>
        <v>0</v>
      </c>
    </row>
    <row r="2994" spans="1:8">
      <c r="A2994" t="str">
        <f>'CTOS FICHA 904946'!C3002&amp;'CTOS FICHA 904946'!D3002&amp;'CTOS FICHA 904946'!E3002&amp;'CTOS FICHA 904946'!F3002&amp;'CTOS FICHA 904946'!G3002&amp;'CTOS FICHA 904946'!H3002&amp;'CTOS FICHA 904946'!I3002</f>
        <v/>
      </c>
      <c r="B2994" s="8">
        <f>+'CTOS FICHA 904946'!A3002</f>
        <v>0</v>
      </c>
      <c r="C2994" s="8">
        <f>+'CTOS FICHA 904946'!B3002</f>
        <v>0</v>
      </c>
      <c r="D2994" s="8">
        <f>+'CTOS FICHA 904946'!P3002</f>
        <v>0</v>
      </c>
      <c r="E2994" t="str">
        <f>'CTOS FICHA 904664'!C2995&amp;'CTOS FICHA 904664'!D2995&amp;'CTOS FICHA 904664'!E2995&amp;'CTOS FICHA 904664'!F2995&amp;'CTOS FICHA 904664'!G2995&amp;'CTOS FICHA 904664'!H2995&amp;'CTOS FICHA 904664'!I2995&amp;'CTOS FICHA 904664'!Q2995</f>
        <v/>
      </c>
      <c r="F2994" s="8">
        <f>+'CTOS FICHA 904664'!A2995</f>
        <v>0</v>
      </c>
      <c r="G2994" s="8">
        <f>+'CTOS FICHA 904664'!B2995</f>
        <v>0</v>
      </c>
      <c r="H2994" s="8">
        <f>+'CTOS FICHA 904664'!P2995</f>
        <v>0</v>
      </c>
    </row>
    <row r="2995" spans="1:8">
      <c r="A2995" t="str">
        <f>'CTOS FICHA 904946'!C3003&amp;'CTOS FICHA 904946'!D3003&amp;'CTOS FICHA 904946'!E3003&amp;'CTOS FICHA 904946'!F3003&amp;'CTOS FICHA 904946'!G3003&amp;'CTOS FICHA 904946'!H3003&amp;'CTOS FICHA 904946'!I3003</f>
        <v/>
      </c>
      <c r="B2995" s="8">
        <f>+'CTOS FICHA 904946'!A3003</f>
        <v>0</v>
      </c>
      <c r="C2995" s="8">
        <f>+'CTOS FICHA 904946'!B3003</f>
        <v>0</v>
      </c>
      <c r="D2995" s="8">
        <f>+'CTOS FICHA 904946'!P3003</f>
        <v>0</v>
      </c>
      <c r="E2995" t="str">
        <f>'CTOS FICHA 904664'!C2996&amp;'CTOS FICHA 904664'!D2996&amp;'CTOS FICHA 904664'!E2996&amp;'CTOS FICHA 904664'!F2996&amp;'CTOS FICHA 904664'!G2996&amp;'CTOS FICHA 904664'!H2996&amp;'CTOS FICHA 904664'!I2996&amp;'CTOS FICHA 904664'!Q2996</f>
        <v/>
      </c>
      <c r="F2995" s="8">
        <f>+'CTOS FICHA 904664'!A2996</f>
        <v>0</v>
      </c>
      <c r="G2995" s="8">
        <f>+'CTOS FICHA 904664'!B2996</f>
        <v>0</v>
      </c>
      <c r="H2995" s="8">
        <f>+'CTOS FICHA 904664'!P2996</f>
        <v>0</v>
      </c>
    </row>
    <row r="2996" spans="1:8">
      <c r="A2996" t="str">
        <f>'CTOS FICHA 904946'!C3004&amp;'CTOS FICHA 904946'!D3004&amp;'CTOS FICHA 904946'!E3004&amp;'CTOS FICHA 904946'!F3004&amp;'CTOS FICHA 904946'!G3004&amp;'CTOS FICHA 904946'!H3004&amp;'CTOS FICHA 904946'!I3004</f>
        <v/>
      </c>
      <c r="B2996" s="8">
        <f>+'CTOS FICHA 904946'!A3004</f>
        <v>0</v>
      </c>
      <c r="C2996" s="8">
        <f>+'CTOS FICHA 904946'!B3004</f>
        <v>0</v>
      </c>
      <c r="D2996" s="8">
        <f>+'CTOS FICHA 904946'!P3004</f>
        <v>0</v>
      </c>
      <c r="E2996" t="str">
        <f>'CTOS FICHA 904664'!C2997&amp;'CTOS FICHA 904664'!D2997&amp;'CTOS FICHA 904664'!E2997&amp;'CTOS FICHA 904664'!F2997&amp;'CTOS FICHA 904664'!G2997&amp;'CTOS FICHA 904664'!H2997&amp;'CTOS FICHA 904664'!I2997&amp;'CTOS FICHA 904664'!Q2997</f>
        <v/>
      </c>
      <c r="F2996" s="8">
        <f>+'CTOS FICHA 904664'!A2997</f>
        <v>0</v>
      </c>
      <c r="G2996" s="8">
        <f>+'CTOS FICHA 904664'!B2997</f>
        <v>0</v>
      </c>
      <c r="H2996" s="8">
        <f>+'CTOS FICHA 904664'!P2997</f>
        <v>0</v>
      </c>
    </row>
    <row r="2997" spans="1:8">
      <c r="A2997" t="str">
        <f>'CTOS FICHA 904946'!C3005&amp;'CTOS FICHA 904946'!D3005&amp;'CTOS FICHA 904946'!E3005&amp;'CTOS FICHA 904946'!F3005&amp;'CTOS FICHA 904946'!G3005&amp;'CTOS FICHA 904946'!H3005&amp;'CTOS FICHA 904946'!I3005</f>
        <v/>
      </c>
      <c r="B2997" s="8">
        <f>+'CTOS FICHA 904946'!A3005</f>
        <v>0</v>
      </c>
      <c r="C2997" s="8">
        <f>+'CTOS FICHA 904946'!B3005</f>
        <v>0</v>
      </c>
      <c r="D2997" s="8">
        <f>+'CTOS FICHA 904946'!P3005</f>
        <v>0</v>
      </c>
      <c r="E2997" t="str">
        <f>'CTOS FICHA 904664'!C2998&amp;'CTOS FICHA 904664'!D2998&amp;'CTOS FICHA 904664'!E2998&amp;'CTOS FICHA 904664'!F2998&amp;'CTOS FICHA 904664'!G2998&amp;'CTOS FICHA 904664'!H2998&amp;'CTOS FICHA 904664'!I2998&amp;'CTOS FICHA 904664'!Q2998</f>
        <v/>
      </c>
      <c r="F2997" s="8">
        <f>+'CTOS FICHA 904664'!A2998</f>
        <v>0</v>
      </c>
      <c r="G2997" s="8">
        <f>+'CTOS FICHA 904664'!B2998</f>
        <v>0</v>
      </c>
      <c r="H2997" s="8">
        <f>+'CTOS FICHA 904664'!P2998</f>
        <v>0</v>
      </c>
    </row>
    <row r="2998" spans="1:8">
      <c r="A2998" t="str">
        <f>'CTOS FICHA 904946'!C3006&amp;'CTOS FICHA 904946'!D3006&amp;'CTOS FICHA 904946'!E3006&amp;'CTOS FICHA 904946'!F3006&amp;'CTOS FICHA 904946'!G3006&amp;'CTOS FICHA 904946'!H3006&amp;'CTOS FICHA 904946'!I3006</f>
        <v/>
      </c>
      <c r="B2998" s="8">
        <f>+'CTOS FICHA 904946'!A3006</f>
        <v>0</v>
      </c>
      <c r="C2998" s="8">
        <f>+'CTOS FICHA 904946'!B3006</f>
        <v>0</v>
      </c>
      <c r="D2998" s="8">
        <f>+'CTOS FICHA 904946'!P3006</f>
        <v>0</v>
      </c>
      <c r="E2998" t="str">
        <f>'CTOS FICHA 904664'!C2999&amp;'CTOS FICHA 904664'!D2999&amp;'CTOS FICHA 904664'!E2999&amp;'CTOS FICHA 904664'!F2999&amp;'CTOS FICHA 904664'!G2999&amp;'CTOS FICHA 904664'!H2999&amp;'CTOS FICHA 904664'!I2999&amp;'CTOS FICHA 904664'!Q2999</f>
        <v/>
      </c>
      <c r="F2998" s="8">
        <f>+'CTOS FICHA 904664'!A2999</f>
        <v>0</v>
      </c>
      <c r="G2998" s="8">
        <f>+'CTOS FICHA 904664'!B2999</f>
        <v>0</v>
      </c>
      <c r="H2998" s="8">
        <f>+'CTOS FICHA 904664'!P2999</f>
        <v>0</v>
      </c>
    </row>
    <row r="2999" spans="1:8">
      <c r="A2999" t="str">
        <f>'CTOS FICHA 904946'!C3007&amp;'CTOS FICHA 904946'!D3007&amp;'CTOS FICHA 904946'!E3007&amp;'CTOS FICHA 904946'!F3007&amp;'CTOS FICHA 904946'!G3007&amp;'CTOS FICHA 904946'!H3007&amp;'CTOS FICHA 904946'!I3007</f>
        <v/>
      </c>
      <c r="B2999" s="8">
        <f>+'CTOS FICHA 904946'!A3007</f>
        <v>0</v>
      </c>
      <c r="C2999" s="8">
        <f>+'CTOS FICHA 904946'!B3007</f>
        <v>0</v>
      </c>
      <c r="D2999" s="8">
        <f>+'CTOS FICHA 904946'!P3007</f>
        <v>0</v>
      </c>
      <c r="E2999" t="str">
        <f>'CTOS FICHA 904664'!C3000&amp;'CTOS FICHA 904664'!D3000&amp;'CTOS FICHA 904664'!E3000&amp;'CTOS FICHA 904664'!F3000&amp;'CTOS FICHA 904664'!G3000&amp;'CTOS FICHA 904664'!H3000&amp;'CTOS FICHA 904664'!I3000&amp;'CTOS FICHA 904664'!Q3000</f>
        <v/>
      </c>
      <c r="F2999" s="8">
        <f>+'CTOS FICHA 904664'!A3000</f>
        <v>0</v>
      </c>
      <c r="G2999" s="8">
        <f>+'CTOS FICHA 904664'!B3000</f>
        <v>0</v>
      </c>
      <c r="H2999" s="8">
        <f>+'CTOS FICHA 904664'!P3000</f>
        <v>0</v>
      </c>
    </row>
    <row r="3000" spans="1:8">
      <c r="A3000" t="str">
        <f>'CTOS FICHA 904946'!C3008&amp;'CTOS FICHA 904946'!D3008&amp;'CTOS FICHA 904946'!E3008&amp;'CTOS FICHA 904946'!F3008&amp;'CTOS FICHA 904946'!G3008&amp;'CTOS FICHA 904946'!H3008&amp;'CTOS FICHA 904946'!I3008</f>
        <v/>
      </c>
      <c r="B3000" s="8">
        <f>+'CTOS FICHA 904946'!A3008</f>
        <v>0</v>
      </c>
      <c r="C3000" s="8">
        <f>+'CTOS FICHA 904946'!B3008</f>
        <v>0</v>
      </c>
      <c r="D3000" s="8">
        <f>+'CTOS FICHA 904946'!P3008</f>
        <v>0</v>
      </c>
      <c r="E3000" t="str">
        <f>'CTOS FICHA 904664'!C3001&amp;'CTOS FICHA 904664'!D3001&amp;'CTOS FICHA 904664'!E3001&amp;'CTOS FICHA 904664'!F3001&amp;'CTOS FICHA 904664'!G3001&amp;'CTOS FICHA 904664'!H3001&amp;'CTOS FICHA 904664'!I3001&amp;'CTOS FICHA 904664'!Q3001</f>
        <v/>
      </c>
      <c r="F3000" s="8">
        <f>+'CTOS FICHA 904664'!A3001</f>
        <v>0</v>
      </c>
      <c r="G3000" s="8">
        <f>+'CTOS FICHA 904664'!B3001</f>
        <v>0</v>
      </c>
      <c r="H3000" s="8">
        <f>+'CTOS FICHA 904664'!P3001</f>
        <v>0</v>
      </c>
    </row>
    <row r="3001" spans="1:8">
      <c r="A3001" t="str">
        <f>'CTOS FICHA 904946'!C3009&amp;'CTOS FICHA 904946'!D3009&amp;'CTOS FICHA 904946'!E3009&amp;'CTOS FICHA 904946'!F3009&amp;'CTOS FICHA 904946'!G3009&amp;'CTOS FICHA 904946'!H3009&amp;'CTOS FICHA 904946'!I3009</f>
        <v/>
      </c>
      <c r="B3001" s="8">
        <f>+'CTOS FICHA 904946'!A3009</f>
        <v>0</v>
      </c>
      <c r="C3001" s="8">
        <f>+'CTOS FICHA 904946'!B3009</f>
        <v>0</v>
      </c>
      <c r="D3001" s="8">
        <f>+'CTOS FICHA 904946'!P3009</f>
        <v>0</v>
      </c>
      <c r="E3001" t="str">
        <f>'CTOS FICHA 904664'!C3002&amp;'CTOS FICHA 904664'!D3002&amp;'CTOS FICHA 904664'!E3002&amp;'CTOS FICHA 904664'!F3002&amp;'CTOS FICHA 904664'!G3002&amp;'CTOS FICHA 904664'!H3002&amp;'CTOS FICHA 904664'!I3002&amp;'CTOS FICHA 904664'!Q3002</f>
        <v/>
      </c>
      <c r="F3001" s="8">
        <f>+'CTOS FICHA 904664'!A3002</f>
        <v>0</v>
      </c>
      <c r="G3001" s="8">
        <f>+'CTOS FICHA 904664'!B3002</f>
        <v>0</v>
      </c>
      <c r="H3001" s="8">
        <f>+'CTOS FICHA 904664'!P3002</f>
        <v>0</v>
      </c>
    </row>
    <row r="3002" spans="1:8">
      <c r="A3002" t="str">
        <f>'CTOS FICHA 904946'!C3010&amp;'CTOS FICHA 904946'!D3010&amp;'CTOS FICHA 904946'!E3010&amp;'CTOS FICHA 904946'!F3010&amp;'CTOS FICHA 904946'!G3010&amp;'CTOS FICHA 904946'!H3010&amp;'CTOS FICHA 904946'!I3010</f>
        <v/>
      </c>
      <c r="B3002" s="8">
        <f>+'CTOS FICHA 904946'!A3010</f>
        <v>0</v>
      </c>
      <c r="C3002" s="8">
        <f>+'CTOS FICHA 904946'!B3010</f>
        <v>0</v>
      </c>
      <c r="D3002" s="8">
        <f>+'CTOS FICHA 904946'!P3010</f>
        <v>0</v>
      </c>
      <c r="E3002" t="str">
        <f>'CTOS FICHA 904664'!C3003&amp;'CTOS FICHA 904664'!D3003&amp;'CTOS FICHA 904664'!E3003&amp;'CTOS FICHA 904664'!F3003&amp;'CTOS FICHA 904664'!G3003&amp;'CTOS FICHA 904664'!H3003&amp;'CTOS FICHA 904664'!I3003&amp;'CTOS FICHA 904664'!Q3003</f>
        <v/>
      </c>
      <c r="F3002" s="8">
        <f>+'CTOS FICHA 904664'!A3003</f>
        <v>0</v>
      </c>
      <c r="G3002" s="8">
        <f>+'CTOS FICHA 904664'!B3003</f>
        <v>0</v>
      </c>
      <c r="H3002" s="8">
        <f>+'CTOS FICHA 904664'!P3003</f>
        <v>0</v>
      </c>
    </row>
    <row r="3003" spans="1:8">
      <c r="A3003" t="str">
        <f>'CTOS FICHA 904946'!C3011&amp;'CTOS FICHA 904946'!D3011&amp;'CTOS FICHA 904946'!E3011&amp;'CTOS FICHA 904946'!F3011&amp;'CTOS FICHA 904946'!G3011&amp;'CTOS FICHA 904946'!H3011&amp;'CTOS FICHA 904946'!I3011</f>
        <v/>
      </c>
      <c r="B3003" s="8">
        <f>+'CTOS FICHA 904946'!A3011</f>
        <v>0</v>
      </c>
      <c r="C3003" s="8">
        <f>+'CTOS FICHA 904946'!B3011</f>
        <v>0</v>
      </c>
      <c r="D3003" s="8">
        <f>+'CTOS FICHA 904946'!P3011</f>
        <v>0</v>
      </c>
      <c r="E3003" t="str">
        <f>'CTOS FICHA 904664'!C3004&amp;'CTOS FICHA 904664'!D3004&amp;'CTOS FICHA 904664'!E3004&amp;'CTOS FICHA 904664'!F3004&amp;'CTOS FICHA 904664'!G3004&amp;'CTOS FICHA 904664'!H3004&amp;'CTOS FICHA 904664'!I3004&amp;'CTOS FICHA 904664'!Q3004</f>
        <v/>
      </c>
      <c r="F3003" s="8">
        <f>+'CTOS FICHA 904664'!A3004</f>
        <v>0</v>
      </c>
      <c r="G3003" s="8">
        <f>+'CTOS FICHA 904664'!B3004</f>
        <v>0</v>
      </c>
      <c r="H3003" s="8">
        <f>+'CTOS FICHA 904664'!P3004</f>
        <v>0</v>
      </c>
    </row>
    <row r="3004" spans="1:8">
      <c r="A3004" t="str">
        <f>'CTOS FICHA 904946'!C3012&amp;'CTOS FICHA 904946'!D3012&amp;'CTOS FICHA 904946'!E3012&amp;'CTOS FICHA 904946'!F3012&amp;'CTOS FICHA 904946'!G3012&amp;'CTOS FICHA 904946'!H3012&amp;'CTOS FICHA 904946'!I3012</f>
        <v/>
      </c>
      <c r="B3004" s="8">
        <f>+'CTOS FICHA 904946'!A3012</f>
        <v>0</v>
      </c>
      <c r="C3004" s="8">
        <f>+'CTOS FICHA 904946'!B3012</f>
        <v>0</v>
      </c>
      <c r="D3004" s="8">
        <f>+'CTOS FICHA 904946'!P3012</f>
        <v>0</v>
      </c>
      <c r="E3004" t="str">
        <f>'CTOS FICHA 904664'!C3005&amp;'CTOS FICHA 904664'!D3005&amp;'CTOS FICHA 904664'!E3005&amp;'CTOS FICHA 904664'!F3005&amp;'CTOS FICHA 904664'!G3005&amp;'CTOS FICHA 904664'!H3005&amp;'CTOS FICHA 904664'!I3005&amp;'CTOS FICHA 904664'!Q3005</f>
        <v/>
      </c>
      <c r="F3004" s="8">
        <f>+'CTOS FICHA 904664'!A3005</f>
        <v>0</v>
      </c>
      <c r="G3004" s="8">
        <f>+'CTOS FICHA 904664'!B3005</f>
        <v>0</v>
      </c>
      <c r="H3004" s="8">
        <f>+'CTOS FICHA 904664'!P3005</f>
        <v>0</v>
      </c>
    </row>
    <row r="3005" spans="1:8">
      <c r="A3005" t="str">
        <f>'CTOS FICHA 904946'!C3013&amp;'CTOS FICHA 904946'!D3013&amp;'CTOS FICHA 904946'!E3013&amp;'CTOS FICHA 904946'!F3013&amp;'CTOS FICHA 904946'!G3013&amp;'CTOS FICHA 904946'!H3013&amp;'CTOS FICHA 904946'!I3013</f>
        <v/>
      </c>
      <c r="B3005" s="8">
        <f>+'CTOS FICHA 904946'!A3013</f>
        <v>0</v>
      </c>
      <c r="C3005" s="8">
        <f>+'CTOS FICHA 904946'!B3013</f>
        <v>0</v>
      </c>
      <c r="D3005" s="8">
        <f>+'CTOS FICHA 904946'!P3013</f>
        <v>0</v>
      </c>
      <c r="E3005" t="str">
        <f>'CTOS FICHA 904664'!C3006&amp;'CTOS FICHA 904664'!D3006&amp;'CTOS FICHA 904664'!E3006&amp;'CTOS FICHA 904664'!F3006&amp;'CTOS FICHA 904664'!G3006&amp;'CTOS FICHA 904664'!H3006&amp;'CTOS FICHA 904664'!I3006&amp;'CTOS FICHA 904664'!Q3006</f>
        <v/>
      </c>
      <c r="F3005" s="8">
        <f>+'CTOS FICHA 904664'!A3006</f>
        <v>0</v>
      </c>
      <c r="G3005" s="8">
        <f>+'CTOS FICHA 904664'!B3006</f>
        <v>0</v>
      </c>
      <c r="H3005" s="8">
        <f>+'CTOS FICHA 904664'!P3006</f>
        <v>0</v>
      </c>
    </row>
    <row r="3006" spans="1:8">
      <c r="A3006" t="str">
        <f>'CTOS FICHA 904946'!C3014&amp;'CTOS FICHA 904946'!D3014&amp;'CTOS FICHA 904946'!E3014&amp;'CTOS FICHA 904946'!F3014&amp;'CTOS FICHA 904946'!G3014&amp;'CTOS FICHA 904946'!H3014&amp;'CTOS FICHA 904946'!I3014</f>
        <v/>
      </c>
      <c r="B3006" s="8">
        <f>+'CTOS FICHA 904946'!A3014</f>
        <v>0</v>
      </c>
      <c r="C3006" s="8">
        <f>+'CTOS FICHA 904946'!B3014</f>
        <v>0</v>
      </c>
      <c r="D3006" s="8">
        <f>+'CTOS FICHA 904946'!P3014</f>
        <v>0</v>
      </c>
      <c r="E3006" t="str">
        <f>'CTOS FICHA 904664'!C3007&amp;'CTOS FICHA 904664'!D3007&amp;'CTOS FICHA 904664'!E3007&amp;'CTOS FICHA 904664'!F3007&amp;'CTOS FICHA 904664'!G3007&amp;'CTOS FICHA 904664'!H3007&amp;'CTOS FICHA 904664'!I3007&amp;'CTOS FICHA 904664'!Q3007</f>
        <v/>
      </c>
      <c r="F3006" s="8">
        <f>+'CTOS FICHA 904664'!A3007</f>
        <v>0</v>
      </c>
      <c r="G3006" s="8">
        <f>+'CTOS FICHA 904664'!B3007</f>
        <v>0</v>
      </c>
      <c r="H3006" s="8">
        <f>+'CTOS FICHA 904664'!P3007</f>
        <v>0</v>
      </c>
    </row>
    <row r="3007" spans="1:8">
      <c r="A3007" t="str">
        <f>'CTOS FICHA 904946'!C3015&amp;'CTOS FICHA 904946'!D3015&amp;'CTOS FICHA 904946'!E3015&amp;'CTOS FICHA 904946'!F3015&amp;'CTOS FICHA 904946'!G3015&amp;'CTOS FICHA 904946'!H3015&amp;'CTOS FICHA 904946'!I3015</f>
        <v/>
      </c>
      <c r="B3007" s="8">
        <f>+'CTOS FICHA 904946'!A3015</f>
        <v>0</v>
      </c>
      <c r="C3007" s="8">
        <f>+'CTOS FICHA 904946'!B3015</f>
        <v>0</v>
      </c>
      <c r="D3007" s="8">
        <f>+'CTOS FICHA 904946'!P3015</f>
        <v>0</v>
      </c>
      <c r="E3007" t="str">
        <f>'CTOS FICHA 904664'!C3008&amp;'CTOS FICHA 904664'!D3008&amp;'CTOS FICHA 904664'!E3008&amp;'CTOS FICHA 904664'!F3008&amp;'CTOS FICHA 904664'!G3008&amp;'CTOS FICHA 904664'!H3008&amp;'CTOS FICHA 904664'!I3008&amp;'CTOS FICHA 904664'!Q3008</f>
        <v/>
      </c>
      <c r="F3007" s="8">
        <f>+'CTOS FICHA 904664'!A3008</f>
        <v>0</v>
      </c>
      <c r="G3007" s="8">
        <f>+'CTOS FICHA 904664'!B3008</f>
        <v>0</v>
      </c>
      <c r="H3007" s="8">
        <f>+'CTOS FICHA 904664'!P3008</f>
        <v>0</v>
      </c>
    </row>
    <row r="3008" spans="1:8">
      <c r="A3008" t="str">
        <f>'CTOS FICHA 904946'!C3016&amp;'CTOS FICHA 904946'!D3016&amp;'CTOS FICHA 904946'!E3016&amp;'CTOS FICHA 904946'!F3016&amp;'CTOS FICHA 904946'!G3016&amp;'CTOS FICHA 904946'!H3016&amp;'CTOS FICHA 904946'!I3016</f>
        <v/>
      </c>
      <c r="B3008" s="8">
        <f>+'CTOS FICHA 904946'!A3016</f>
        <v>0</v>
      </c>
      <c r="C3008" s="8">
        <f>+'CTOS FICHA 904946'!B3016</f>
        <v>0</v>
      </c>
      <c r="D3008" s="8">
        <f>+'CTOS FICHA 904946'!P3016</f>
        <v>0</v>
      </c>
      <c r="E3008" t="str">
        <f>'CTOS FICHA 904664'!C3009&amp;'CTOS FICHA 904664'!D3009&amp;'CTOS FICHA 904664'!E3009&amp;'CTOS FICHA 904664'!F3009&amp;'CTOS FICHA 904664'!G3009&amp;'CTOS FICHA 904664'!H3009&amp;'CTOS FICHA 904664'!I3009&amp;'CTOS FICHA 904664'!Q3009</f>
        <v/>
      </c>
      <c r="F3008" s="8">
        <f>+'CTOS FICHA 904664'!A3009</f>
        <v>0</v>
      </c>
      <c r="G3008" s="8">
        <f>+'CTOS FICHA 904664'!B3009</f>
        <v>0</v>
      </c>
      <c r="H3008" s="8">
        <f>+'CTOS FICHA 904664'!P3009</f>
        <v>0</v>
      </c>
    </row>
    <row r="3009" spans="1:8">
      <c r="A3009" t="str">
        <f>'CTOS FICHA 904946'!C3017&amp;'CTOS FICHA 904946'!D3017&amp;'CTOS FICHA 904946'!E3017&amp;'CTOS FICHA 904946'!F3017&amp;'CTOS FICHA 904946'!G3017&amp;'CTOS FICHA 904946'!H3017&amp;'CTOS FICHA 904946'!I3017</f>
        <v/>
      </c>
      <c r="B3009" s="8">
        <f>+'CTOS FICHA 904946'!A3017</f>
        <v>0</v>
      </c>
      <c r="C3009" s="8">
        <f>+'CTOS FICHA 904946'!B3017</f>
        <v>0</v>
      </c>
      <c r="D3009" s="8">
        <f>+'CTOS FICHA 904946'!P3017</f>
        <v>0</v>
      </c>
      <c r="E3009" t="str">
        <f>'CTOS FICHA 904664'!C3010&amp;'CTOS FICHA 904664'!D3010&amp;'CTOS FICHA 904664'!E3010&amp;'CTOS FICHA 904664'!F3010&amp;'CTOS FICHA 904664'!G3010&amp;'CTOS FICHA 904664'!H3010&amp;'CTOS FICHA 904664'!I3010&amp;'CTOS FICHA 904664'!Q3010</f>
        <v/>
      </c>
      <c r="F3009" s="8">
        <f>+'CTOS FICHA 904664'!A3010</f>
        <v>0</v>
      </c>
      <c r="G3009" s="8">
        <f>+'CTOS FICHA 904664'!B3010</f>
        <v>0</v>
      </c>
      <c r="H3009" s="8">
        <f>+'CTOS FICHA 904664'!P3010</f>
        <v>0</v>
      </c>
    </row>
    <row r="3010" spans="1:8">
      <c r="A3010" t="str">
        <f>'CTOS FICHA 904946'!C3018&amp;'CTOS FICHA 904946'!D3018&amp;'CTOS FICHA 904946'!E3018&amp;'CTOS FICHA 904946'!F3018&amp;'CTOS FICHA 904946'!G3018&amp;'CTOS FICHA 904946'!H3018&amp;'CTOS FICHA 904946'!I3018</f>
        <v/>
      </c>
      <c r="B3010" s="8">
        <f>+'CTOS FICHA 904946'!A3018</f>
        <v>0</v>
      </c>
      <c r="C3010" s="8">
        <f>+'CTOS FICHA 904946'!B3018</f>
        <v>0</v>
      </c>
      <c r="D3010" s="8">
        <f>+'CTOS FICHA 904946'!P3018</f>
        <v>0</v>
      </c>
      <c r="E3010" t="str">
        <f>'CTOS FICHA 904664'!C3011&amp;'CTOS FICHA 904664'!D3011&amp;'CTOS FICHA 904664'!E3011&amp;'CTOS FICHA 904664'!F3011&amp;'CTOS FICHA 904664'!G3011&amp;'CTOS FICHA 904664'!H3011&amp;'CTOS FICHA 904664'!I3011&amp;'CTOS FICHA 904664'!Q3011</f>
        <v/>
      </c>
      <c r="F3010" s="8">
        <f>+'CTOS FICHA 904664'!A3011</f>
        <v>0</v>
      </c>
      <c r="G3010" s="8">
        <f>+'CTOS FICHA 904664'!B3011</f>
        <v>0</v>
      </c>
      <c r="H3010" s="8">
        <f>+'CTOS FICHA 904664'!P3011</f>
        <v>0</v>
      </c>
    </row>
    <row r="3011" spans="1:8">
      <c r="A3011" t="str">
        <f>'CTOS FICHA 904946'!C3019&amp;'CTOS FICHA 904946'!D3019&amp;'CTOS FICHA 904946'!E3019&amp;'CTOS FICHA 904946'!F3019&amp;'CTOS FICHA 904946'!G3019&amp;'CTOS FICHA 904946'!H3019&amp;'CTOS FICHA 904946'!I3019</f>
        <v/>
      </c>
      <c r="B3011" s="8">
        <f>+'CTOS FICHA 904946'!A3019</f>
        <v>0</v>
      </c>
      <c r="C3011" s="8">
        <f>+'CTOS FICHA 904946'!B3019</f>
        <v>0</v>
      </c>
      <c r="D3011" s="8">
        <f>+'CTOS FICHA 904946'!P3019</f>
        <v>0</v>
      </c>
      <c r="E3011" t="str">
        <f>'CTOS FICHA 904664'!C3012&amp;'CTOS FICHA 904664'!D3012&amp;'CTOS FICHA 904664'!E3012&amp;'CTOS FICHA 904664'!F3012&amp;'CTOS FICHA 904664'!G3012&amp;'CTOS FICHA 904664'!H3012&amp;'CTOS FICHA 904664'!I3012&amp;'CTOS FICHA 904664'!Q3012</f>
        <v/>
      </c>
      <c r="F3011" s="8">
        <f>+'CTOS FICHA 904664'!A3012</f>
        <v>0</v>
      </c>
      <c r="G3011" s="8">
        <f>+'CTOS FICHA 904664'!B3012</f>
        <v>0</v>
      </c>
      <c r="H3011" s="8">
        <f>+'CTOS FICHA 904664'!P3012</f>
        <v>0</v>
      </c>
    </row>
    <row r="3012" spans="1:8">
      <c r="A3012" t="str">
        <f>'CTOS FICHA 904946'!C3020&amp;'CTOS FICHA 904946'!D3020&amp;'CTOS FICHA 904946'!E3020&amp;'CTOS FICHA 904946'!F3020&amp;'CTOS FICHA 904946'!G3020&amp;'CTOS FICHA 904946'!H3020&amp;'CTOS FICHA 904946'!I3020</f>
        <v/>
      </c>
      <c r="B3012" s="8">
        <f>+'CTOS FICHA 904946'!A3020</f>
        <v>0</v>
      </c>
      <c r="C3012" s="8">
        <f>+'CTOS FICHA 904946'!B3020</f>
        <v>0</v>
      </c>
      <c r="D3012" s="8">
        <f>+'CTOS FICHA 904946'!P3020</f>
        <v>0</v>
      </c>
      <c r="E3012" t="str">
        <f>'CTOS FICHA 904664'!C3013&amp;'CTOS FICHA 904664'!D3013&amp;'CTOS FICHA 904664'!E3013&amp;'CTOS FICHA 904664'!F3013&amp;'CTOS FICHA 904664'!G3013&amp;'CTOS FICHA 904664'!H3013&amp;'CTOS FICHA 904664'!I3013&amp;'CTOS FICHA 904664'!Q3013</f>
        <v/>
      </c>
      <c r="F3012" s="8">
        <f>+'CTOS FICHA 904664'!A3013</f>
        <v>0</v>
      </c>
      <c r="G3012" s="8">
        <f>+'CTOS FICHA 904664'!B3013</f>
        <v>0</v>
      </c>
      <c r="H3012" s="8">
        <f>+'CTOS FICHA 904664'!P3013</f>
        <v>0</v>
      </c>
    </row>
    <row r="3013" spans="1:8">
      <c r="A3013" t="str">
        <f>'CTOS FICHA 904946'!C3021&amp;'CTOS FICHA 904946'!D3021&amp;'CTOS FICHA 904946'!E3021&amp;'CTOS FICHA 904946'!F3021&amp;'CTOS FICHA 904946'!G3021&amp;'CTOS FICHA 904946'!H3021&amp;'CTOS FICHA 904946'!I3021</f>
        <v/>
      </c>
      <c r="B3013" s="8">
        <f>+'CTOS FICHA 904946'!A3021</f>
        <v>0</v>
      </c>
      <c r="C3013" s="8">
        <f>+'CTOS FICHA 904946'!B3021</f>
        <v>0</v>
      </c>
      <c r="D3013" s="8">
        <f>+'CTOS FICHA 904946'!P3021</f>
        <v>0</v>
      </c>
      <c r="E3013" t="str">
        <f>'CTOS FICHA 904664'!C3014&amp;'CTOS FICHA 904664'!D3014&amp;'CTOS FICHA 904664'!E3014&amp;'CTOS FICHA 904664'!F3014&amp;'CTOS FICHA 904664'!G3014&amp;'CTOS FICHA 904664'!H3014&amp;'CTOS FICHA 904664'!I3014&amp;'CTOS FICHA 904664'!Q3014</f>
        <v/>
      </c>
      <c r="F3013" s="8">
        <f>+'CTOS FICHA 904664'!A3014</f>
        <v>0</v>
      </c>
      <c r="G3013" s="8">
        <f>+'CTOS FICHA 904664'!B3014</f>
        <v>0</v>
      </c>
      <c r="H3013" s="8">
        <f>+'CTOS FICHA 904664'!P3014</f>
        <v>0</v>
      </c>
    </row>
    <row r="3014" spans="1:8">
      <c r="A3014" t="str">
        <f>'CTOS FICHA 904946'!C3022&amp;'CTOS FICHA 904946'!D3022&amp;'CTOS FICHA 904946'!E3022&amp;'CTOS FICHA 904946'!F3022&amp;'CTOS FICHA 904946'!G3022&amp;'CTOS FICHA 904946'!H3022&amp;'CTOS FICHA 904946'!I3022</f>
        <v/>
      </c>
      <c r="B3014" s="8">
        <f>+'CTOS FICHA 904946'!A3022</f>
        <v>0</v>
      </c>
      <c r="C3014" s="8">
        <f>+'CTOS FICHA 904946'!B3022</f>
        <v>0</v>
      </c>
      <c r="D3014" s="8">
        <f>+'CTOS FICHA 904946'!P3022</f>
        <v>0</v>
      </c>
      <c r="E3014" t="str">
        <f>'CTOS FICHA 904664'!C3015&amp;'CTOS FICHA 904664'!D3015&amp;'CTOS FICHA 904664'!E3015&amp;'CTOS FICHA 904664'!F3015&amp;'CTOS FICHA 904664'!G3015&amp;'CTOS FICHA 904664'!H3015&amp;'CTOS FICHA 904664'!I3015&amp;'CTOS FICHA 904664'!Q3015</f>
        <v/>
      </c>
      <c r="F3014" s="8">
        <f>+'CTOS FICHA 904664'!A3015</f>
        <v>0</v>
      </c>
      <c r="G3014" s="8">
        <f>+'CTOS FICHA 904664'!B3015</f>
        <v>0</v>
      </c>
      <c r="H3014" s="8">
        <f>+'CTOS FICHA 904664'!P3015</f>
        <v>0</v>
      </c>
    </row>
    <row r="3015" spans="1:8">
      <c r="A3015" t="str">
        <f>'CTOS FICHA 904946'!C3023&amp;'CTOS FICHA 904946'!D3023&amp;'CTOS FICHA 904946'!E3023&amp;'CTOS FICHA 904946'!F3023&amp;'CTOS FICHA 904946'!G3023&amp;'CTOS FICHA 904946'!H3023&amp;'CTOS FICHA 904946'!I3023</f>
        <v/>
      </c>
      <c r="B3015" s="8">
        <f>+'CTOS FICHA 904946'!A3023</f>
        <v>0</v>
      </c>
      <c r="C3015" s="8">
        <f>+'CTOS FICHA 904946'!B3023</f>
        <v>0</v>
      </c>
      <c r="D3015" s="8">
        <f>+'CTOS FICHA 904946'!P3023</f>
        <v>0</v>
      </c>
      <c r="E3015" t="str">
        <f>'CTOS FICHA 904664'!C3016&amp;'CTOS FICHA 904664'!D3016&amp;'CTOS FICHA 904664'!E3016&amp;'CTOS FICHA 904664'!F3016&amp;'CTOS FICHA 904664'!G3016&amp;'CTOS FICHA 904664'!H3016&amp;'CTOS FICHA 904664'!I3016&amp;'CTOS FICHA 904664'!Q3016</f>
        <v/>
      </c>
      <c r="F3015" s="8">
        <f>+'CTOS FICHA 904664'!A3016</f>
        <v>0</v>
      </c>
      <c r="G3015" s="8">
        <f>+'CTOS FICHA 904664'!B3016</f>
        <v>0</v>
      </c>
      <c r="H3015" s="8">
        <f>+'CTOS FICHA 904664'!P3016</f>
        <v>0</v>
      </c>
    </row>
    <row r="3016" spans="1:8">
      <c r="A3016" t="str">
        <f>'CTOS FICHA 904946'!C3024&amp;'CTOS FICHA 904946'!D3024&amp;'CTOS FICHA 904946'!E3024&amp;'CTOS FICHA 904946'!F3024&amp;'CTOS FICHA 904946'!G3024&amp;'CTOS FICHA 904946'!H3024&amp;'CTOS FICHA 904946'!I3024</f>
        <v/>
      </c>
      <c r="B3016" s="8">
        <f>+'CTOS FICHA 904946'!A3024</f>
        <v>0</v>
      </c>
      <c r="C3016" s="8">
        <f>+'CTOS FICHA 904946'!B3024</f>
        <v>0</v>
      </c>
      <c r="D3016" s="8">
        <f>+'CTOS FICHA 904946'!P3024</f>
        <v>0</v>
      </c>
      <c r="E3016" t="str">
        <f>'CTOS FICHA 904664'!C3017&amp;'CTOS FICHA 904664'!D3017&amp;'CTOS FICHA 904664'!E3017&amp;'CTOS FICHA 904664'!F3017&amp;'CTOS FICHA 904664'!G3017&amp;'CTOS FICHA 904664'!H3017&amp;'CTOS FICHA 904664'!I3017&amp;'CTOS FICHA 904664'!Q3017</f>
        <v/>
      </c>
      <c r="F3016" s="8">
        <f>+'CTOS FICHA 904664'!A3017</f>
        <v>0</v>
      </c>
      <c r="G3016" s="8">
        <f>+'CTOS FICHA 904664'!B3017</f>
        <v>0</v>
      </c>
      <c r="H3016" s="8">
        <f>+'CTOS FICHA 904664'!P3017</f>
        <v>0</v>
      </c>
    </row>
    <row r="3017" spans="1:8">
      <c r="A3017" t="str">
        <f>'CTOS FICHA 904946'!C3025&amp;'CTOS FICHA 904946'!D3025&amp;'CTOS FICHA 904946'!E3025&amp;'CTOS FICHA 904946'!F3025&amp;'CTOS FICHA 904946'!G3025&amp;'CTOS FICHA 904946'!H3025&amp;'CTOS FICHA 904946'!I3025</f>
        <v/>
      </c>
      <c r="B3017" s="8">
        <f>+'CTOS FICHA 904946'!A3025</f>
        <v>0</v>
      </c>
      <c r="C3017" s="8">
        <f>+'CTOS FICHA 904946'!B3025</f>
        <v>0</v>
      </c>
      <c r="D3017" s="8">
        <f>+'CTOS FICHA 904946'!P3025</f>
        <v>0</v>
      </c>
      <c r="E3017" t="str">
        <f>'CTOS FICHA 904664'!C3018&amp;'CTOS FICHA 904664'!D3018&amp;'CTOS FICHA 904664'!E3018&amp;'CTOS FICHA 904664'!F3018&amp;'CTOS FICHA 904664'!G3018&amp;'CTOS FICHA 904664'!H3018&amp;'CTOS FICHA 904664'!I3018&amp;'CTOS FICHA 904664'!Q3018</f>
        <v/>
      </c>
      <c r="F3017" s="8">
        <f>+'CTOS FICHA 904664'!A3018</f>
        <v>0</v>
      </c>
      <c r="G3017" s="8">
        <f>+'CTOS FICHA 904664'!B3018</f>
        <v>0</v>
      </c>
      <c r="H3017" s="8">
        <f>+'CTOS FICHA 904664'!P3018</f>
        <v>0</v>
      </c>
    </row>
    <row r="3018" spans="1:8">
      <c r="A3018" t="str">
        <f>'CTOS FICHA 904946'!C3026&amp;'CTOS FICHA 904946'!D3026&amp;'CTOS FICHA 904946'!E3026&amp;'CTOS FICHA 904946'!F3026&amp;'CTOS FICHA 904946'!G3026&amp;'CTOS FICHA 904946'!H3026&amp;'CTOS FICHA 904946'!I3026</f>
        <v/>
      </c>
      <c r="B3018" s="8">
        <f>+'CTOS FICHA 904946'!A3026</f>
        <v>0</v>
      </c>
      <c r="C3018" s="8">
        <f>+'CTOS FICHA 904946'!B3026</f>
        <v>0</v>
      </c>
      <c r="D3018" s="8">
        <f>+'CTOS FICHA 904946'!P3026</f>
        <v>0</v>
      </c>
      <c r="E3018" t="str">
        <f>'CTOS FICHA 904664'!C3019&amp;'CTOS FICHA 904664'!D3019&amp;'CTOS FICHA 904664'!E3019&amp;'CTOS FICHA 904664'!F3019&amp;'CTOS FICHA 904664'!G3019&amp;'CTOS FICHA 904664'!H3019&amp;'CTOS FICHA 904664'!I3019&amp;'CTOS FICHA 904664'!Q3019</f>
        <v/>
      </c>
      <c r="F3018" s="8">
        <f>+'CTOS FICHA 904664'!A3019</f>
        <v>0</v>
      </c>
      <c r="G3018" s="8">
        <f>+'CTOS FICHA 904664'!B3019</f>
        <v>0</v>
      </c>
      <c r="H3018" s="8">
        <f>+'CTOS FICHA 904664'!P3019</f>
        <v>0</v>
      </c>
    </row>
    <row r="3019" spans="1:8">
      <c r="A3019" t="str">
        <f>'CTOS FICHA 904946'!C3027&amp;'CTOS FICHA 904946'!D3027&amp;'CTOS FICHA 904946'!E3027&amp;'CTOS FICHA 904946'!F3027&amp;'CTOS FICHA 904946'!G3027&amp;'CTOS FICHA 904946'!H3027&amp;'CTOS FICHA 904946'!I3027</f>
        <v/>
      </c>
      <c r="B3019" s="8">
        <f>+'CTOS FICHA 904946'!A3027</f>
        <v>0</v>
      </c>
      <c r="C3019" s="8">
        <f>+'CTOS FICHA 904946'!B3027</f>
        <v>0</v>
      </c>
      <c r="D3019" s="8">
        <f>+'CTOS FICHA 904946'!P3027</f>
        <v>0</v>
      </c>
      <c r="E3019" t="str">
        <f>'CTOS FICHA 904664'!C3020&amp;'CTOS FICHA 904664'!D3020&amp;'CTOS FICHA 904664'!E3020&amp;'CTOS FICHA 904664'!F3020&amp;'CTOS FICHA 904664'!G3020&amp;'CTOS FICHA 904664'!H3020&amp;'CTOS FICHA 904664'!I3020&amp;'CTOS FICHA 904664'!Q3020</f>
        <v/>
      </c>
      <c r="F3019" s="8">
        <f>+'CTOS FICHA 904664'!A3020</f>
        <v>0</v>
      </c>
      <c r="G3019" s="8">
        <f>+'CTOS FICHA 904664'!B3020</f>
        <v>0</v>
      </c>
      <c r="H3019" s="8">
        <f>+'CTOS FICHA 904664'!P3020</f>
        <v>0</v>
      </c>
    </row>
    <row r="3020" spans="1:8">
      <c r="A3020" t="str">
        <f>'CTOS FICHA 904946'!C3028&amp;'CTOS FICHA 904946'!D3028&amp;'CTOS FICHA 904946'!E3028&amp;'CTOS FICHA 904946'!F3028&amp;'CTOS FICHA 904946'!G3028&amp;'CTOS FICHA 904946'!H3028&amp;'CTOS FICHA 904946'!I3028</f>
        <v/>
      </c>
      <c r="B3020" s="8">
        <f>+'CTOS FICHA 904946'!A3028</f>
        <v>0</v>
      </c>
      <c r="C3020" s="8">
        <f>+'CTOS FICHA 904946'!B3028</f>
        <v>0</v>
      </c>
      <c r="D3020" s="8">
        <f>+'CTOS FICHA 904946'!P3028</f>
        <v>0</v>
      </c>
      <c r="E3020" t="str">
        <f>'CTOS FICHA 904664'!C3021&amp;'CTOS FICHA 904664'!D3021&amp;'CTOS FICHA 904664'!E3021&amp;'CTOS FICHA 904664'!F3021&amp;'CTOS FICHA 904664'!G3021&amp;'CTOS FICHA 904664'!H3021&amp;'CTOS FICHA 904664'!I3021&amp;'CTOS FICHA 904664'!Q3021</f>
        <v/>
      </c>
      <c r="F3020" s="8">
        <f>+'CTOS FICHA 904664'!A3021</f>
        <v>0</v>
      </c>
      <c r="G3020" s="8">
        <f>+'CTOS FICHA 904664'!B3021</f>
        <v>0</v>
      </c>
      <c r="H3020" s="8">
        <f>+'CTOS FICHA 904664'!P3021</f>
        <v>0</v>
      </c>
    </row>
    <row r="3021" spans="1:8">
      <c r="A3021" t="str">
        <f>'CTOS FICHA 904946'!C3029&amp;'CTOS FICHA 904946'!D3029&amp;'CTOS FICHA 904946'!E3029&amp;'CTOS FICHA 904946'!F3029&amp;'CTOS FICHA 904946'!G3029&amp;'CTOS FICHA 904946'!H3029&amp;'CTOS FICHA 904946'!I3029</f>
        <v/>
      </c>
      <c r="B3021" s="8">
        <f>+'CTOS FICHA 904946'!A3029</f>
        <v>0</v>
      </c>
      <c r="C3021" s="8">
        <f>+'CTOS FICHA 904946'!B3029</f>
        <v>0</v>
      </c>
      <c r="D3021" s="8">
        <f>+'CTOS FICHA 904946'!P3029</f>
        <v>0</v>
      </c>
      <c r="E3021" t="str">
        <f>'CTOS FICHA 904664'!C3022&amp;'CTOS FICHA 904664'!D3022&amp;'CTOS FICHA 904664'!E3022&amp;'CTOS FICHA 904664'!F3022&amp;'CTOS FICHA 904664'!G3022&amp;'CTOS FICHA 904664'!H3022&amp;'CTOS FICHA 904664'!I3022&amp;'CTOS FICHA 904664'!Q3022</f>
        <v/>
      </c>
      <c r="F3021" s="8">
        <f>+'CTOS FICHA 904664'!A3022</f>
        <v>0</v>
      </c>
      <c r="G3021" s="8">
        <f>+'CTOS FICHA 904664'!B3022</f>
        <v>0</v>
      </c>
      <c r="H3021" s="8">
        <f>+'CTOS FICHA 904664'!P3022</f>
        <v>0</v>
      </c>
    </row>
    <row r="3022" spans="1:8">
      <c r="A3022" t="str">
        <f>'CTOS FICHA 904946'!C3030&amp;'CTOS FICHA 904946'!D3030&amp;'CTOS FICHA 904946'!E3030&amp;'CTOS FICHA 904946'!F3030&amp;'CTOS FICHA 904946'!G3030&amp;'CTOS FICHA 904946'!H3030&amp;'CTOS FICHA 904946'!I3030</f>
        <v/>
      </c>
      <c r="B3022" s="8">
        <f>+'CTOS FICHA 904946'!A3030</f>
        <v>0</v>
      </c>
      <c r="C3022" s="8">
        <f>+'CTOS FICHA 904946'!B3030</f>
        <v>0</v>
      </c>
      <c r="D3022" s="8">
        <f>+'CTOS FICHA 904946'!P3030</f>
        <v>0</v>
      </c>
      <c r="E3022" t="str">
        <f>'CTOS FICHA 904664'!C3023&amp;'CTOS FICHA 904664'!D3023&amp;'CTOS FICHA 904664'!E3023&amp;'CTOS FICHA 904664'!F3023&amp;'CTOS FICHA 904664'!G3023&amp;'CTOS FICHA 904664'!H3023&amp;'CTOS FICHA 904664'!I3023&amp;'CTOS FICHA 904664'!Q3023</f>
        <v/>
      </c>
      <c r="F3022" s="8">
        <f>+'CTOS FICHA 904664'!A3023</f>
        <v>0</v>
      </c>
      <c r="G3022" s="8">
        <f>+'CTOS FICHA 904664'!B3023</f>
        <v>0</v>
      </c>
      <c r="H3022" s="8">
        <f>+'CTOS FICHA 904664'!P3023</f>
        <v>0</v>
      </c>
    </row>
    <row r="3023" spans="1:8">
      <c r="A3023" t="str">
        <f>'CTOS FICHA 904946'!C3031&amp;'CTOS FICHA 904946'!D3031&amp;'CTOS FICHA 904946'!E3031&amp;'CTOS FICHA 904946'!F3031&amp;'CTOS FICHA 904946'!G3031&amp;'CTOS FICHA 904946'!H3031&amp;'CTOS FICHA 904946'!I3031</f>
        <v/>
      </c>
      <c r="B3023" s="8">
        <f>+'CTOS FICHA 904946'!A3031</f>
        <v>0</v>
      </c>
      <c r="C3023" s="8">
        <f>+'CTOS FICHA 904946'!B3031</f>
        <v>0</v>
      </c>
      <c r="D3023" s="8">
        <f>+'CTOS FICHA 904946'!P3031</f>
        <v>0</v>
      </c>
      <c r="E3023" t="str">
        <f>'CTOS FICHA 904664'!C3024&amp;'CTOS FICHA 904664'!D3024&amp;'CTOS FICHA 904664'!E3024&amp;'CTOS FICHA 904664'!F3024&amp;'CTOS FICHA 904664'!G3024&amp;'CTOS FICHA 904664'!H3024&amp;'CTOS FICHA 904664'!I3024&amp;'CTOS FICHA 904664'!Q3024</f>
        <v/>
      </c>
      <c r="F3023" s="8">
        <f>+'CTOS FICHA 904664'!A3024</f>
        <v>0</v>
      </c>
      <c r="G3023" s="8">
        <f>+'CTOS FICHA 904664'!B3024</f>
        <v>0</v>
      </c>
      <c r="H3023" s="8">
        <f>+'CTOS FICHA 904664'!P3024</f>
        <v>0</v>
      </c>
    </row>
    <row r="3024" spans="1:8">
      <c r="A3024" t="str">
        <f>'CTOS FICHA 904946'!C3032&amp;'CTOS FICHA 904946'!D3032&amp;'CTOS FICHA 904946'!E3032&amp;'CTOS FICHA 904946'!F3032&amp;'CTOS FICHA 904946'!G3032&amp;'CTOS FICHA 904946'!H3032&amp;'CTOS FICHA 904946'!I3032</f>
        <v/>
      </c>
      <c r="B3024" s="8">
        <f>+'CTOS FICHA 904946'!A3032</f>
        <v>0</v>
      </c>
      <c r="C3024" s="8">
        <f>+'CTOS FICHA 904946'!B3032</f>
        <v>0</v>
      </c>
      <c r="D3024" s="8">
        <f>+'CTOS FICHA 904946'!P3032</f>
        <v>0</v>
      </c>
      <c r="E3024" t="str">
        <f>'CTOS FICHA 904664'!C3025&amp;'CTOS FICHA 904664'!D3025&amp;'CTOS FICHA 904664'!E3025&amp;'CTOS FICHA 904664'!F3025&amp;'CTOS FICHA 904664'!G3025&amp;'CTOS FICHA 904664'!H3025&amp;'CTOS FICHA 904664'!I3025&amp;'CTOS FICHA 904664'!Q3025</f>
        <v/>
      </c>
      <c r="F3024" s="8">
        <f>+'CTOS FICHA 904664'!A3025</f>
        <v>0</v>
      </c>
      <c r="G3024" s="8">
        <f>+'CTOS FICHA 904664'!B3025</f>
        <v>0</v>
      </c>
      <c r="H3024" s="8">
        <f>+'CTOS FICHA 904664'!P3025</f>
        <v>0</v>
      </c>
    </row>
    <row r="3025" spans="1:8">
      <c r="A3025" t="str">
        <f>'CTOS FICHA 904946'!C3033&amp;'CTOS FICHA 904946'!D3033&amp;'CTOS FICHA 904946'!E3033&amp;'CTOS FICHA 904946'!F3033&amp;'CTOS FICHA 904946'!G3033&amp;'CTOS FICHA 904946'!H3033&amp;'CTOS FICHA 904946'!I3033</f>
        <v/>
      </c>
      <c r="B3025" s="8">
        <f>+'CTOS FICHA 904946'!A3033</f>
        <v>0</v>
      </c>
      <c r="C3025" s="8">
        <f>+'CTOS FICHA 904946'!B3033</f>
        <v>0</v>
      </c>
      <c r="D3025" s="8">
        <f>+'CTOS FICHA 904946'!P3033</f>
        <v>0</v>
      </c>
      <c r="E3025" t="str">
        <f>'CTOS FICHA 904664'!C3026&amp;'CTOS FICHA 904664'!D3026&amp;'CTOS FICHA 904664'!E3026&amp;'CTOS FICHA 904664'!F3026&amp;'CTOS FICHA 904664'!G3026&amp;'CTOS FICHA 904664'!H3026&amp;'CTOS FICHA 904664'!I3026&amp;'CTOS FICHA 904664'!Q3026</f>
        <v/>
      </c>
      <c r="F3025" s="8">
        <f>+'CTOS FICHA 904664'!A3026</f>
        <v>0</v>
      </c>
      <c r="G3025" s="8">
        <f>+'CTOS FICHA 904664'!B3026</f>
        <v>0</v>
      </c>
      <c r="H3025" s="8">
        <f>+'CTOS FICHA 904664'!P3026</f>
        <v>0</v>
      </c>
    </row>
    <row r="3026" spans="1:8">
      <c r="A3026" t="str">
        <f>'CTOS FICHA 904946'!C3034&amp;'CTOS FICHA 904946'!D3034&amp;'CTOS FICHA 904946'!E3034&amp;'CTOS FICHA 904946'!F3034&amp;'CTOS FICHA 904946'!G3034&amp;'CTOS FICHA 904946'!H3034&amp;'CTOS FICHA 904946'!I3034</f>
        <v/>
      </c>
      <c r="B3026" s="8">
        <f>+'CTOS FICHA 904946'!A3034</f>
        <v>0</v>
      </c>
      <c r="C3026" s="8">
        <f>+'CTOS FICHA 904946'!B3034</f>
        <v>0</v>
      </c>
      <c r="D3026" s="8">
        <f>+'CTOS FICHA 904946'!P3034</f>
        <v>0</v>
      </c>
      <c r="E3026" t="str">
        <f>'CTOS FICHA 904664'!C3027&amp;'CTOS FICHA 904664'!D3027&amp;'CTOS FICHA 904664'!E3027&amp;'CTOS FICHA 904664'!F3027&amp;'CTOS FICHA 904664'!G3027&amp;'CTOS FICHA 904664'!H3027&amp;'CTOS FICHA 904664'!I3027&amp;'CTOS FICHA 904664'!Q3027</f>
        <v/>
      </c>
      <c r="F3026" s="8">
        <f>+'CTOS FICHA 904664'!A3027</f>
        <v>0</v>
      </c>
      <c r="G3026" s="8">
        <f>+'CTOS FICHA 904664'!B3027</f>
        <v>0</v>
      </c>
      <c r="H3026" s="8">
        <f>+'CTOS FICHA 904664'!P3027</f>
        <v>0</v>
      </c>
    </row>
    <row r="3027" spans="1:8">
      <c r="A3027" t="str">
        <f>'CTOS FICHA 904946'!C3035&amp;'CTOS FICHA 904946'!D3035&amp;'CTOS FICHA 904946'!E3035&amp;'CTOS FICHA 904946'!F3035&amp;'CTOS FICHA 904946'!G3035&amp;'CTOS FICHA 904946'!H3035&amp;'CTOS FICHA 904946'!I3035</f>
        <v/>
      </c>
      <c r="B3027" s="8">
        <f>+'CTOS FICHA 904946'!A3035</f>
        <v>0</v>
      </c>
      <c r="C3027" s="8">
        <f>+'CTOS FICHA 904946'!B3035</f>
        <v>0</v>
      </c>
      <c r="D3027" s="8">
        <f>+'CTOS FICHA 904946'!P3035</f>
        <v>0</v>
      </c>
      <c r="E3027" t="str">
        <f>'CTOS FICHA 904664'!C3028&amp;'CTOS FICHA 904664'!D3028&amp;'CTOS FICHA 904664'!E3028&amp;'CTOS FICHA 904664'!F3028&amp;'CTOS FICHA 904664'!G3028&amp;'CTOS FICHA 904664'!H3028&amp;'CTOS FICHA 904664'!I3028&amp;'CTOS FICHA 904664'!Q3028</f>
        <v/>
      </c>
      <c r="F3027" s="8">
        <f>+'CTOS FICHA 904664'!A3028</f>
        <v>0</v>
      </c>
      <c r="G3027" s="8">
        <f>+'CTOS FICHA 904664'!B3028</f>
        <v>0</v>
      </c>
      <c r="H3027" s="8">
        <f>+'CTOS FICHA 904664'!P3028</f>
        <v>0</v>
      </c>
    </row>
    <row r="3028" spans="1:8">
      <c r="A3028" t="str">
        <f>'CTOS FICHA 904946'!C3036&amp;'CTOS FICHA 904946'!D3036&amp;'CTOS FICHA 904946'!E3036&amp;'CTOS FICHA 904946'!F3036&amp;'CTOS FICHA 904946'!G3036&amp;'CTOS FICHA 904946'!H3036&amp;'CTOS FICHA 904946'!I3036</f>
        <v/>
      </c>
      <c r="B3028" s="8">
        <f>+'CTOS FICHA 904946'!A3036</f>
        <v>0</v>
      </c>
      <c r="C3028" s="8">
        <f>+'CTOS FICHA 904946'!B3036</f>
        <v>0</v>
      </c>
      <c r="D3028" s="8">
        <f>+'CTOS FICHA 904946'!P3036</f>
        <v>0</v>
      </c>
      <c r="E3028" t="str">
        <f>'CTOS FICHA 904664'!C3029&amp;'CTOS FICHA 904664'!D3029&amp;'CTOS FICHA 904664'!E3029&amp;'CTOS FICHA 904664'!F3029&amp;'CTOS FICHA 904664'!G3029&amp;'CTOS FICHA 904664'!H3029&amp;'CTOS FICHA 904664'!I3029&amp;'CTOS FICHA 904664'!Q3029</f>
        <v/>
      </c>
      <c r="F3028" s="8">
        <f>+'CTOS FICHA 904664'!A3029</f>
        <v>0</v>
      </c>
      <c r="G3028" s="8">
        <f>+'CTOS FICHA 904664'!B3029</f>
        <v>0</v>
      </c>
      <c r="H3028" s="8">
        <f>+'CTOS FICHA 904664'!P3029</f>
        <v>0</v>
      </c>
    </row>
    <row r="3029" spans="1:8">
      <c r="A3029" t="str">
        <f>'CTOS FICHA 904946'!C3037&amp;'CTOS FICHA 904946'!D3037&amp;'CTOS FICHA 904946'!E3037&amp;'CTOS FICHA 904946'!F3037&amp;'CTOS FICHA 904946'!G3037&amp;'CTOS FICHA 904946'!H3037&amp;'CTOS FICHA 904946'!I3037</f>
        <v/>
      </c>
      <c r="B3029" s="8">
        <f>+'CTOS FICHA 904946'!A3037</f>
        <v>0</v>
      </c>
      <c r="C3029" s="8">
        <f>+'CTOS FICHA 904946'!B3037</f>
        <v>0</v>
      </c>
      <c r="D3029" s="8">
        <f>+'CTOS FICHA 904946'!P3037</f>
        <v>0</v>
      </c>
      <c r="E3029" t="str">
        <f>'CTOS FICHA 904664'!C3030&amp;'CTOS FICHA 904664'!D3030&amp;'CTOS FICHA 904664'!E3030&amp;'CTOS FICHA 904664'!F3030&amp;'CTOS FICHA 904664'!G3030&amp;'CTOS FICHA 904664'!H3030&amp;'CTOS FICHA 904664'!I3030&amp;'CTOS FICHA 904664'!Q3030</f>
        <v/>
      </c>
      <c r="F3029" s="8">
        <f>+'CTOS FICHA 904664'!A3030</f>
        <v>0</v>
      </c>
      <c r="G3029" s="8">
        <f>+'CTOS FICHA 904664'!B3030</f>
        <v>0</v>
      </c>
      <c r="H3029" s="8">
        <f>+'CTOS FICHA 904664'!P3030</f>
        <v>0</v>
      </c>
    </row>
    <row r="3030" spans="1:8">
      <c r="A3030" t="str">
        <f>'CTOS FICHA 904946'!C3038&amp;'CTOS FICHA 904946'!D3038&amp;'CTOS FICHA 904946'!E3038&amp;'CTOS FICHA 904946'!F3038&amp;'CTOS FICHA 904946'!G3038&amp;'CTOS FICHA 904946'!H3038&amp;'CTOS FICHA 904946'!I3038</f>
        <v/>
      </c>
      <c r="B3030" s="8">
        <f>+'CTOS FICHA 904946'!A3038</f>
        <v>0</v>
      </c>
      <c r="C3030" s="8">
        <f>+'CTOS FICHA 904946'!B3038</f>
        <v>0</v>
      </c>
      <c r="D3030" s="8">
        <f>+'CTOS FICHA 904946'!P3038</f>
        <v>0</v>
      </c>
      <c r="E3030" t="str">
        <f>'CTOS FICHA 904664'!C3031&amp;'CTOS FICHA 904664'!D3031&amp;'CTOS FICHA 904664'!E3031&amp;'CTOS FICHA 904664'!F3031&amp;'CTOS FICHA 904664'!G3031&amp;'CTOS FICHA 904664'!H3031&amp;'CTOS FICHA 904664'!I3031&amp;'CTOS FICHA 904664'!Q3031</f>
        <v/>
      </c>
      <c r="F3030" s="8">
        <f>+'CTOS FICHA 904664'!A3031</f>
        <v>0</v>
      </c>
      <c r="G3030" s="8">
        <f>+'CTOS FICHA 904664'!B3031</f>
        <v>0</v>
      </c>
      <c r="H3030" s="8">
        <f>+'CTOS FICHA 904664'!P3031</f>
        <v>0</v>
      </c>
    </row>
    <row r="3031" spans="1:8">
      <c r="A3031" t="str">
        <f>'CTOS FICHA 904946'!C3039&amp;'CTOS FICHA 904946'!D3039&amp;'CTOS FICHA 904946'!E3039&amp;'CTOS FICHA 904946'!F3039&amp;'CTOS FICHA 904946'!G3039&amp;'CTOS FICHA 904946'!H3039&amp;'CTOS FICHA 904946'!I3039</f>
        <v/>
      </c>
      <c r="B3031" s="8">
        <f>+'CTOS FICHA 904946'!A3039</f>
        <v>0</v>
      </c>
      <c r="C3031" s="8">
        <f>+'CTOS FICHA 904946'!B3039</f>
        <v>0</v>
      </c>
      <c r="D3031" s="8">
        <f>+'CTOS FICHA 904946'!P3039</f>
        <v>0</v>
      </c>
      <c r="E3031" t="str">
        <f>'CTOS FICHA 904664'!C3032&amp;'CTOS FICHA 904664'!D3032&amp;'CTOS FICHA 904664'!E3032&amp;'CTOS FICHA 904664'!F3032&amp;'CTOS FICHA 904664'!G3032&amp;'CTOS FICHA 904664'!H3032&amp;'CTOS FICHA 904664'!I3032&amp;'CTOS FICHA 904664'!Q3032</f>
        <v/>
      </c>
      <c r="F3031" s="8">
        <f>+'CTOS FICHA 904664'!A3032</f>
        <v>0</v>
      </c>
      <c r="G3031" s="8">
        <f>+'CTOS FICHA 904664'!B3032</f>
        <v>0</v>
      </c>
      <c r="H3031" s="8">
        <f>+'CTOS FICHA 904664'!P3032</f>
        <v>0</v>
      </c>
    </row>
    <row r="3032" spans="1:8">
      <c r="A3032" t="str">
        <f>'CTOS FICHA 904946'!C3040&amp;'CTOS FICHA 904946'!D3040&amp;'CTOS FICHA 904946'!E3040&amp;'CTOS FICHA 904946'!F3040&amp;'CTOS FICHA 904946'!G3040&amp;'CTOS FICHA 904946'!H3040&amp;'CTOS FICHA 904946'!I3040</f>
        <v/>
      </c>
      <c r="B3032" s="8">
        <f>+'CTOS FICHA 904946'!A3040</f>
        <v>0</v>
      </c>
      <c r="C3032" s="8">
        <f>+'CTOS FICHA 904946'!B3040</f>
        <v>0</v>
      </c>
      <c r="D3032" s="8">
        <f>+'CTOS FICHA 904946'!P3040</f>
        <v>0</v>
      </c>
      <c r="E3032" t="str">
        <f>'CTOS FICHA 904664'!C3033&amp;'CTOS FICHA 904664'!D3033&amp;'CTOS FICHA 904664'!E3033&amp;'CTOS FICHA 904664'!F3033&amp;'CTOS FICHA 904664'!G3033&amp;'CTOS FICHA 904664'!H3033&amp;'CTOS FICHA 904664'!I3033&amp;'CTOS FICHA 904664'!Q3033</f>
        <v/>
      </c>
      <c r="F3032" s="8">
        <f>+'CTOS FICHA 904664'!A3033</f>
        <v>0</v>
      </c>
      <c r="G3032" s="8">
        <f>+'CTOS FICHA 904664'!B3033</f>
        <v>0</v>
      </c>
      <c r="H3032" s="8">
        <f>+'CTOS FICHA 904664'!P3033</f>
        <v>0</v>
      </c>
    </row>
    <row r="3033" spans="1:8">
      <c r="A3033" t="str">
        <f>'CTOS FICHA 904946'!C3041&amp;'CTOS FICHA 904946'!D3041&amp;'CTOS FICHA 904946'!E3041&amp;'CTOS FICHA 904946'!F3041&amp;'CTOS FICHA 904946'!G3041&amp;'CTOS FICHA 904946'!H3041&amp;'CTOS FICHA 904946'!I3041</f>
        <v/>
      </c>
      <c r="B3033" s="8">
        <f>+'CTOS FICHA 904946'!A3041</f>
        <v>0</v>
      </c>
      <c r="C3033" s="8">
        <f>+'CTOS FICHA 904946'!B3041</f>
        <v>0</v>
      </c>
      <c r="D3033" s="8">
        <f>+'CTOS FICHA 904946'!P3041</f>
        <v>0</v>
      </c>
      <c r="E3033" t="str">
        <f>'CTOS FICHA 904664'!C3034&amp;'CTOS FICHA 904664'!D3034&amp;'CTOS FICHA 904664'!E3034&amp;'CTOS FICHA 904664'!F3034&amp;'CTOS FICHA 904664'!G3034&amp;'CTOS FICHA 904664'!H3034&amp;'CTOS FICHA 904664'!I3034&amp;'CTOS FICHA 904664'!Q3034</f>
        <v/>
      </c>
      <c r="F3033" s="8">
        <f>+'CTOS FICHA 904664'!A3034</f>
        <v>0</v>
      </c>
      <c r="G3033" s="8">
        <f>+'CTOS FICHA 904664'!B3034</f>
        <v>0</v>
      </c>
      <c r="H3033" s="8">
        <f>+'CTOS FICHA 904664'!P3034</f>
        <v>0</v>
      </c>
    </row>
    <row r="3034" spans="1:8">
      <c r="A3034" t="str">
        <f>'CTOS FICHA 904946'!C3042&amp;'CTOS FICHA 904946'!D3042&amp;'CTOS FICHA 904946'!E3042&amp;'CTOS FICHA 904946'!F3042&amp;'CTOS FICHA 904946'!G3042&amp;'CTOS FICHA 904946'!H3042&amp;'CTOS FICHA 904946'!I3042</f>
        <v/>
      </c>
      <c r="B3034" s="8">
        <f>+'CTOS FICHA 904946'!A3042</f>
        <v>0</v>
      </c>
      <c r="C3034" s="8">
        <f>+'CTOS FICHA 904946'!B3042</f>
        <v>0</v>
      </c>
      <c r="D3034" s="8">
        <f>+'CTOS FICHA 904946'!P3042</f>
        <v>0</v>
      </c>
      <c r="E3034" t="str">
        <f>'CTOS FICHA 904664'!C3035&amp;'CTOS FICHA 904664'!D3035&amp;'CTOS FICHA 904664'!E3035&amp;'CTOS FICHA 904664'!F3035&amp;'CTOS FICHA 904664'!G3035&amp;'CTOS FICHA 904664'!H3035&amp;'CTOS FICHA 904664'!I3035&amp;'CTOS FICHA 904664'!Q3035</f>
        <v/>
      </c>
      <c r="F3034" s="8">
        <f>+'CTOS FICHA 904664'!A3035</f>
        <v>0</v>
      </c>
      <c r="G3034" s="8">
        <f>+'CTOS FICHA 904664'!B3035</f>
        <v>0</v>
      </c>
      <c r="H3034" s="8">
        <f>+'CTOS FICHA 904664'!P3035</f>
        <v>0</v>
      </c>
    </row>
    <row r="3035" spans="1:8">
      <c r="A3035" t="str">
        <f>'CTOS FICHA 904946'!C3043&amp;'CTOS FICHA 904946'!D3043&amp;'CTOS FICHA 904946'!E3043&amp;'CTOS FICHA 904946'!F3043&amp;'CTOS FICHA 904946'!G3043&amp;'CTOS FICHA 904946'!H3043&amp;'CTOS FICHA 904946'!I3043</f>
        <v/>
      </c>
      <c r="B3035" s="8">
        <f>+'CTOS FICHA 904946'!A3043</f>
        <v>0</v>
      </c>
      <c r="C3035" s="8">
        <f>+'CTOS FICHA 904946'!B3043</f>
        <v>0</v>
      </c>
      <c r="D3035" s="8">
        <f>+'CTOS FICHA 904946'!P3043</f>
        <v>0</v>
      </c>
      <c r="E3035" t="str">
        <f>'CTOS FICHA 904664'!C3036&amp;'CTOS FICHA 904664'!D3036&amp;'CTOS FICHA 904664'!E3036&amp;'CTOS FICHA 904664'!F3036&amp;'CTOS FICHA 904664'!G3036&amp;'CTOS FICHA 904664'!H3036&amp;'CTOS FICHA 904664'!I3036&amp;'CTOS FICHA 904664'!Q3036</f>
        <v/>
      </c>
      <c r="F3035" s="8">
        <f>+'CTOS FICHA 904664'!A3036</f>
        <v>0</v>
      </c>
      <c r="G3035" s="8">
        <f>+'CTOS FICHA 904664'!B3036</f>
        <v>0</v>
      </c>
      <c r="H3035" s="8">
        <f>+'CTOS FICHA 904664'!P3036</f>
        <v>0</v>
      </c>
    </row>
    <row r="3036" spans="1:8">
      <c r="A3036" t="str">
        <f>'CTOS FICHA 904946'!C3044&amp;'CTOS FICHA 904946'!D3044&amp;'CTOS FICHA 904946'!E3044&amp;'CTOS FICHA 904946'!F3044&amp;'CTOS FICHA 904946'!G3044&amp;'CTOS FICHA 904946'!H3044&amp;'CTOS FICHA 904946'!I3044</f>
        <v/>
      </c>
      <c r="B3036" s="8">
        <f>+'CTOS FICHA 904946'!A3044</f>
        <v>0</v>
      </c>
      <c r="C3036" s="8">
        <f>+'CTOS FICHA 904946'!B3044</f>
        <v>0</v>
      </c>
      <c r="D3036" s="8">
        <f>+'CTOS FICHA 904946'!P3044</f>
        <v>0</v>
      </c>
      <c r="E3036" t="str">
        <f>'CTOS FICHA 904664'!C3037&amp;'CTOS FICHA 904664'!D3037&amp;'CTOS FICHA 904664'!E3037&amp;'CTOS FICHA 904664'!F3037&amp;'CTOS FICHA 904664'!G3037&amp;'CTOS FICHA 904664'!H3037&amp;'CTOS FICHA 904664'!I3037&amp;'CTOS FICHA 904664'!Q3037</f>
        <v/>
      </c>
      <c r="F3036" s="8">
        <f>+'CTOS FICHA 904664'!A3037</f>
        <v>0</v>
      </c>
      <c r="G3036" s="8">
        <f>+'CTOS FICHA 904664'!B3037</f>
        <v>0</v>
      </c>
      <c r="H3036" s="8">
        <f>+'CTOS FICHA 904664'!P3037</f>
        <v>0</v>
      </c>
    </row>
    <row r="3037" spans="1:8">
      <c r="A3037" t="str">
        <f>'CTOS FICHA 904946'!C3045&amp;'CTOS FICHA 904946'!D3045&amp;'CTOS FICHA 904946'!E3045&amp;'CTOS FICHA 904946'!F3045&amp;'CTOS FICHA 904946'!G3045&amp;'CTOS FICHA 904946'!H3045&amp;'CTOS FICHA 904946'!I3045</f>
        <v/>
      </c>
      <c r="B3037" s="8">
        <f>+'CTOS FICHA 904946'!A3045</f>
        <v>0</v>
      </c>
      <c r="C3037" s="8">
        <f>+'CTOS FICHA 904946'!B3045</f>
        <v>0</v>
      </c>
      <c r="D3037" s="8">
        <f>+'CTOS FICHA 904946'!P3045</f>
        <v>0</v>
      </c>
      <c r="E3037" t="str">
        <f>'CTOS FICHA 904664'!C3038&amp;'CTOS FICHA 904664'!D3038&amp;'CTOS FICHA 904664'!E3038&amp;'CTOS FICHA 904664'!F3038&amp;'CTOS FICHA 904664'!G3038&amp;'CTOS FICHA 904664'!H3038&amp;'CTOS FICHA 904664'!I3038&amp;'CTOS FICHA 904664'!Q3038</f>
        <v/>
      </c>
      <c r="F3037" s="8">
        <f>+'CTOS FICHA 904664'!A3038</f>
        <v>0</v>
      </c>
      <c r="G3037" s="8">
        <f>+'CTOS FICHA 904664'!B3038</f>
        <v>0</v>
      </c>
      <c r="H3037" s="8">
        <f>+'CTOS FICHA 904664'!P3038</f>
        <v>0</v>
      </c>
    </row>
    <row r="3038" spans="1:8">
      <c r="A3038" t="str">
        <f>'CTOS FICHA 904946'!C3046&amp;'CTOS FICHA 904946'!D3046&amp;'CTOS FICHA 904946'!E3046&amp;'CTOS FICHA 904946'!F3046&amp;'CTOS FICHA 904946'!G3046&amp;'CTOS FICHA 904946'!H3046&amp;'CTOS FICHA 904946'!I3046</f>
        <v/>
      </c>
      <c r="B3038" s="8">
        <f>+'CTOS FICHA 904946'!A3046</f>
        <v>0</v>
      </c>
      <c r="C3038" s="8">
        <f>+'CTOS FICHA 904946'!B3046</f>
        <v>0</v>
      </c>
      <c r="D3038" s="8">
        <f>+'CTOS FICHA 904946'!P3046</f>
        <v>0</v>
      </c>
      <c r="E3038" t="str">
        <f>'CTOS FICHA 904664'!C3039&amp;'CTOS FICHA 904664'!D3039&amp;'CTOS FICHA 904664'!E3039&amp;'CTOS FICHA 904664'!F3039&amp;'CTOS FICHA 904664'!G3039&amp;'CTOS FICHA 904664'!H3039&amp;'CTOS FICHA 904664'!I3039&amp;'CTOS FICHA 904664'!Q3039</f>
        <v/>
      </c>
      <c r="F3038" s="8">
        <f>+'CTOS FICHA 904664'!A3039</f>
        <v>0</v>
      </c>
      <c r="G3038" s="8">
        <f>+'CTOS FICHA 904664'!B3039</f>
        <v>0</v>
      </c>
      <c r="H3038" s="8">
        <f>+'CTOS FICHA 904664'!P3039</f>
        <v>0</v>
      </c>
    </row>
    <row r="3039" spans="1:8">
      <c r="A3039" t="str">
        <f>'CTOS FICHA 904946'!C3047&amp;'CTOS FICHA 904946'!D3047&amp;'CTOS FICHA 904946'!E3047&amp;'CTOS FICHA 904946'!F3047&amp;'CTOS FICHA 904946'!G3047&amp;'CTOS FICHA 904946'!H3047&amp;'CTOS FICHA 904946'!I3047</f>
        <v/>
      </c>
      <c r="B3039" s="8">
        <f>+'CTOS FICHA 904946'!A3047</f>
        <v>0</v>
      </c>
      <c r="C3039" s="8">
        <f>+'CTOS FICHA 904946'!B3047</f>
        <v>0</v>
      </c>
      <c r="D3039" s="8">
        <f>+'CTOS FICHA 904946'!P3047</f>
        <v>0</v>
      </c>
      <c r="E3039" t="str">
        <f>'CTOS FICHA 904664'!C3040&amp;'CTOS FICHA 904664'!D3040&amp;'CTOS FICHA 904664'!E3040&amp;'CTOS FICHA 904664'!F3040&amp;'CTOS FICHA 904664'!G3040&amp;'CTOS FICHA 904664'!H3040&amp;'CTOS FICHA 904664'!I3040&amp;'CTOS FICHA 904664'!Q3040</f>
        <v/>
      </c>
      <c r="F3039" s="8">
        <f>+'CTOS FICHA 904664'!A3040</f>
        <v>0</v>
      </c>
      <c r="G3039" s="8">
        <f>+'CTOS FICHA 904664'!B3040</f>
        <v>0</v>
      </c>
      <c r="H3039" s="8">
        <f>+'CTOS FICHA 904664'!P3040</f>
        <v>0</v>
      </c>
    </row>
    <row r="3040" spans="1:8">
      <c r="A3040" t="str">
        <f>'CTOS FICHA 904946'!C3048&amp;'CTOS FICHA 904946'!D3048&amp;'CTOS FICHA 904946'!E3048&amp;'CTOS FICHA 904946'!F3048&amp;'CTOS FICHA 904946'!G3048&amp;'CTOS FICHA 904946'!H3048&amp;'CTOS FICHA 904946'!I3048</f>
        <v/>
      </c>
      <c r="B3040" s="8">
        <f>+'CTOS FICHA 904946'!A3048</f>
        <v>0</v>
      </c>
      <c r="C3040" s="8">
        <f>+'CTOS FICHA 904946'!B3048</f>
        <v>0</v>
      </c>
      <c r="D3040" s="8">
        <f>+'CTOS FICHA 904946'!P3048</f>
        <v>0</v>
      </c>
      <c r="E3040" t="str">
        <f>'CTOS FICHA 904664'!C3041&amp;'CTOS FICHA 904664'!D3041&amp;'CTOS FICHA 904664'!E3041&amp;'CTOS FICHA 904664'!F3041&amp;'CTOS FICHA 904664'!G3041&amp;'CTOS FICHA 904664'!H3041&amp;'CTOS FICHA 904664'!I3041&amp;'CTOS FICHA 904664'!Q3041</f>
        <v/>
      </c>
      <c r="F3040" s="8">
        <f>+'CTOS FICHA 904664'!A3041</f>
        <v>0</v>
      </c>
      <c r="G3040" s="8">
        <f>+'CTOS FICHA 904664'!B3041</f>
        <v>0</v>
      </c>
      <c r="H3040" s="8">
        <f>+'CTOS FICHA 904664'!P3041</f>
        <v>0</v>
      </c>
    </row>
    <row r="3041" spans="1:8">
      <c r="A3041" t="str">
        <f>'CTOS FICHA 904946'!C3049&amp;'CTOS FICHA 904946'!D3049&amp;'CTOS FICHA 904946'!E3049&amp;'CTOS FICHA 904946'!F3049&amp;'CTOS FICHA 904946'!G3049&amp;'CTOS FICHA 904946'!H3049&amp;'CTOS FICHA 904946'!I3049</f>
        <v/>
      </c>
      <c r="B3041" s="8">
        <f>+'CTOS FICHA 904946'!A3049</f>
        <v>0</v>
      </c>
      <c r="C3041" s="8">
        <f>+'CTOS FICHA 904946'!B3049</f>
        <v>0</v>
      </c>
      <c r="D3041" s="8">
        <f>+'CTOS FICHA 904946'!P3049</f>
        <v>0</v>
      </c>
      <c r="E3041" t="str">
        <f>'CTOS FICHA 904664'!C3042&amp;'CTOS FICHA 904664'!D3042&amp;'CTOS FICHA 904664'!E3042&amp;'CTOS FICHA 904664'!F3042&amp;'CTOS FICHA 904664'!G3042&amp;'CTOS FICHA 904664'!H3042&amp;'CTOS FICHA 904664'!I3042&amp;'CTOS FICHA 904664'!Q3042</f>
        <v/>
      </c>
      <c r="F3041" s="8">
        <f>+'CTOS FICHA 904664'!A3042</f>
        <v>0</v>
      </c>
      <c r="G3041" s="8">
        <f>+'CTOS FICHA 904664'!B3042</f>
        <v>0</v>
      </c>
      <c r="H3041" s="8">
        <f>+'CTOS FICHA 904664'!P3042</f>
        <v>0</v>
      </c>
    </row>
    <row r="3042" spans="1:8">
      <c r="A3042" t="str">
        <f>'CTOS FICHA 904946'!C3050&amp;'CTOS FICHA 904946'!D3050&amp;'CTOS FICHA 904946'!E3050&amp;'CTOS FICHA 904946'!F3050&amp;'CTOS FICHA 904946'!G3050&amp;'CTOS FICHA 904946'!H3050&amp;'CTOS FICHA 904946'!I3050</f>
        <v/>
      </c>
      <c r="B3042" s="8">
        <f>+'CTOS FICHA 904946'!A3050</f>
        <v>0</v>
      </c>
      <c r="C3042" s="8">
        <f>+'CTOS FICHA 904946'!B3050</f>
        <v>0</v>
      </c>
      <c r="D3042" s="8">
        <f>+'CTOS FICHA 904946'!P3050</f>
        <v>0</v>
      </c>
      <c r="E3042" t="str">
        <f>'CTOS FICHA 904664'!C3043&amp;'CTOS FICHA 904664'!D3043&amp;'CTOS FICHA 904664'!E3043&amp;'CTOS FICHA 904664'!F3043&amp;'CTOS FICHA 904664'!G3043&amp;'CTOS FICHA 904664'!H3043&amp;'CTOS FICHA 904664'!I3043&amp;'CTOS FICHA 904664'!Q3043</f>
        <v/>
      </c>
      <c r="F3042" s="8">
        <f>+'CTOS FICHA 904664'!A3043</f>
        <v>0</v>
      </c>
      <c r="G3042" s="8">
        <f>+'CTOS FICHA 904664'!B3043</f>
        <v>0</v>
      </c>
      <c r="H3042" s="8">
        <f>+'CTOS FICHA 904664'!P3043</f>
        <v>0</v>
      </c>
    </row>
    <row r="3043" spans="1:8">
      <c r="A3043" t="str">
        <f>'CTOS FICHA 904946'!C3051&amp;'CTOS FICHA 904946'!D3051&amp;'CTOS FICHA 904946'!E3051&amp;'CTOS FICHA 904946'!F3051&amp;'CTOS FICHA 904946'!G3051&amp;'CTOS FICHA 904946'!H3051&amp;'CTOS FICHA 904946'!I3051</f>
        <v/>
      </c>
      <c r="B3043" s="8">
        <f>+'CTOS FICHA 904946'!A3051</f>
        <v>0</v>
      </c>
      <c r="C3043" s="8">
        <f>+'CTOS FICHA 904946'!B3051</f>
        <v>0</v>
      </c>
      <c r="D3043" s="8">
        <f>+'CTOS FICHA 904946'!P3051</f>
        <v>0</v>
      </c>
      <c r="E3043" t="str">
        <f>'CTOS FICHA 904664'!C3044&amp;'CTOS FICHA 904664'!D3044&amp;'CTOS FICHA 904664'!E3044&amp;'CTOS FICHA 904664'!F3044&amp;'CTOS FICHA 904664'!G3044&amp;'CTOS FICHA 904664'!H3044&amp;'CTOS FICHA 904664'!I3044&amp;'CTOS FICHA 904664'!Q3044</f>
        <v/>
      </c>
      <c r="F3043" s="8">
        <f>+'CTOS FICHA 904664'!A3044</f>
        <v>0</v>
      </c>
      <c r="G3043" s="8">
        <f>+'CTOS FICHA 904664'!B3044</f>
        <v>0</v>
      </c>
      <c r="H3043" s="8">
        <f>+'CTOS FICHA 904664'!P3044</f>
        <v>0</v>
      </c>
    </row>
    <row r="3044" spans="1:8">
      <c r="A3044" t="str">
        <f>'CTOS FICHA 904946'!C3052&amp;'CTOS FICHA 904946'!D3052&amp;'CTOS FICHA 904946'!E3052&amp;'CTOS FICHA 904946'!F3052&amp;'CTOS FICHA 904946'!G3052&amp;'CTOS FICHA 904946'!H3052&amp;'CTOS FICHA 904946'!I3052</f>
        <v/>
      </c>
      <c r="B3044" s="8">
        <f>+'CTOS FICHA 904946'!A3052</f>
        <v>0</v>
      </c>
      <c r="C3044" s="8">
        <f>+'CTOS FICHA 904946'!B3052</f>
        <v>0</v>
      </c>
      <c r="D3044" s="8">
        <f>+'CTOS FICHA 904946'!P3052</f>
        <v>0</v>
      </c>
      <c r="E3044" t="str">
        <f>'CTOS FICHA 904664'!C3045&amp;'CTOS FICHA 904664'!D3045&amp;'CTOS FICHA 904664'!E3045&amp;'CTOS FICHA 904664'!F3045&amp;'CTOS FICHA 904664'!G3045&amp;'CTOS FICHA 904664'!H3045&amp;'CTOS FICHA 904664'!I3045&amp;'CTOS FICHA 904664'!Q3045</f>
        <v/>
      </c>
      <c r="F3044" s="8">
        <f>+'CTOS FICHA 904664'!A3045</f>
        <v>0</v>
      </c>
      <c r="G3044" s="8">
        <f>+'CTOS FICHA 904664'!B3045</f>
        <v>0</v>
      </c>
      <c r="H3044" s="8">
        <f>+'CTOS FICHA 904664'!P3045</f>
        <v>0</v>
      </c>
    </row>
    <row r="3045" spans="1:8">
      <c r="A3045" t="str">
        <f>'CTOS FICHA 904946'!C3053&amp;'CTOS FICHA 904946'!D3053&amp;'CTOS FICHA 904946'!E3053&amp;'CTOS FICHA 904946'!F3053&amp;'CTOS FICHA 904946'!G3053&amp;'CTOS FICHA 904946'!H3053&amp;'CTOS FICHA 904946'!I3053</f>
        <v/>
      </c>
      <c r="B3045" s="8">
        <f>+'CTOS FICHA 904946'!A3053</f>
        <v>0</v>
      </c>
      <c r="C3045" s="8">
        <f>+'CTOS FICHA 904946'!B3053</f>
        <v>0</v>
      </c>
      <c r="D3045" s="8">
        <f>+'CTOS FICHA 904946'!P3053</f>
        <v>0</v>
      </c>
      <c r="E3045" t="str">
        <f>'CTOS FICHA 904664'!C3046&amp;'CTOS FICHA 904664'!D3046&amp;'CTOS FICHA 904664'!E3046&amp;'CTOS FICHA 904664'!F3046&amp;'CTOS FICHA 904664'!G3046&amp;'CTOS FICHA 904664'!H3046&amp;'CTOS FICHA 904664'!I3046&amp;'CTOS FICHA 904664'!Q3046</f>
        <v/>
      </c>
      <c r="F3045" s="8">
        <f>+'CTOS FICHA 904664'!A3046</f>
        <v>0</v>
      </c>
      <c r="G3045" s="8">
        <f>+'CTOS FICHA 904664'!B3046</f>
        <v>0</v>
      </c>
      <c r="H3045" s="8">
        <f>+'CTOS FICHA 904664'!P3046</f>
        <v>0</v>
      </c>
    </row>
    <row r="3046" spans="1:8">
      <c r="A3046" t="str">
        <f>'CTOS FICHA 904946'!C3054&amp;'CTOS FICHA 904946'!D3054&amp;'CTOS FICHA 904946'!E3054&amp;'CTOS FICHA 904946'!F3054&amp;'CTOS FICHA 904946'!G3054&amp;'CTOS FICHA 904946'!H3054&amp;'CTOS FICHA 904946'!I3054</f>
        <v/>
      </c>
      <c r="B3046" s="8">
        <f>+'CTOS FICHA 904946'!A3054</f>
        <v>0</v>
      </c>
      <c r="C3046" s="8">
        <f>+'CTOS FICHA 904946'!B3054</f>
        <v>0</v>
      </c>
      <c r="D3046" s="8">
        <f>+'CTOS FICHA 904946'!P3054</f>
        <v>0</v>
      </c>
      <c r="E3046" t="str">
        <f>'CTOS FICHA 904664'!C3047&amp;'CTOS FICHA 904664'!D3047&amp;'CTOS FICHA 904664'!E3047&amp;'CTOS FICHA 904664'!F3047&amp;'CTOS FICHA 904664'!G3047&amp;'CTOS FICHA 904664'!H3047&amp;'CTOS FICHA 904664'!I3047&amp;'CTOS FICHA 904664'!Q3047</f>
        <v/>
      </c>
      <c r="F3046" s="8">
        <f>+'CTOS FICHA 904664'!A3047</f>
        <v>0</v>
      </c>
      <c r="G3046" s="8">
        <f>+'CTOS FICHA 904664'!B3047</f>
        <v>0</v>
      </c>
      <c r="H3046" s="8">
        <f>+'CTOS FICHA 904664'!P3047</f>
        <v>0</v>
      </c>
    </row>
    <row r="3047" spans="1:8">
      <c r="A3047" t="str">
        <f>'CTOS FICHA 904946'!C3055&amp;'CTOS FICHA 904946'!D3055&amp;'CTOS FICHA 904946'!E3055&amp;'CTOS FICHA 904946'!F3055&amp;'CTOS FICHA 904946'!G3055&amp;'CTOS FICHA 904946'!H3055&amp;'CTOS FICHA 904946'!I3055</f>
        <v/>
      </c>
      <c r="B3047" s="8">
        <f>+'CTOS FICHA 904946'!A3055</f>
        <v>0</v>
      </c>
      <c r="C3047" s="8">
        <f>+'CTOS FICHA 904946'!B3055</f>
        <v>0</v>
      </c>
      <c r="D3047" s="8">
        <f>+'CTOS FICHA 904946'!P3055</f>
        <v>0</v>
      </c>
      <c r="E3047" t="str">
        <f>'CTOS FICHA 904664'!C3048&amp;'CTOS FICHA 904664'!D3048&amp;'CTOS FICHA 904664'!E3048&amp;'CTOS FICHA 904664'!F3048&amp;'CTOS FICHA 904664'!G3048&amp;'CTOS FICHA 904664'!H3048&amp;'CTOS FICHA 904664'!I3048&amp;'CTOS FICHA 904664'!Q3048</f>
        <v/>
      </c>
      <c r="F3047" s="8">
        <f>+'CTOS FICHA 904664'!A3048</f>
        <v>0</v>
      </c>
      <c r="G3047" s="8">
        <f>+'CTOS FICHA 904664'!B3048</f>
        <v>0</v>
      </c>
      <c r="H3047" s="8">
        <f>+'CTOS FICHA 904664'!P3048</f>
        <v>0</v>
      </c>
    </row>
    <row r="3048" spans="1:8">
      <c r="A3048" t="str">
        <f>'CTOS FICHA 904946'!C3056&amp;'CTOS FICHA 904946'!D3056&amp;'CTOS FICHA 904946'!E3056&amp;'CTOS FICHA 904946'!F3056&amp;'CTOS FICHA 904946'!G3056&amp;'CTOS FICHA 904946'!H3056&amp;'CTOS FICHA 904946'!I3056</f>
        <v/>
      </c>
      <c r="B3048" s="8">
        <f>+'CTOS FICHA 904946'!A3056</f>
        <v>0</v>
      </c>
      <c r="C3048" s="8">
        <f>+'CTOS FICHA 904946'!B3056</f>
        <v>0</v>
      </c>
      <c r="D3048" s="8">
        <f>+'CTOS FICHA 904946'!P3056</f>
        <v>0</v>
      </c>
      <c r="E3048" t="str">
        <f>'CTOS FICHA 904664'!C3049&amp;'CTOS FICHA 904664'!D3049&amp;'CTOS FICHA 904664'!E3049&amp;'CTOS FICHA 904664'!F3049&amp;'CTOS FICHA 904664'!G3049&amp;'CTOS FICHA 904664'!H3049&amp;'CTOS FICHA 904664'!I3049&amp;'CTOS FICHA 904664'!Q3049</f>
        <v/>
      </c>
      <c r="F3048" s="8">
        <f>+'CTOS FICHA 904664'!A3049</f>
        <v>0</v>
      </c>
      <c r="G3048" s="8">
        <f>+'CTOS FICHA 904664'!B3049</f>
        <v>0</v>
      </c>
      <c r="H3048" s="8">
        <f>+'CTOS FICHA 904664'!P3049</f>
        <v>0</v>
      </c>
    </row>
    <row r="3049" spans="1:8">
      <c r="A3049" t="str">
        <f>'CTOS FICHA 904946'!C3057&amp;'CTOS FICHA 904946'!D3057&amp;'CTOS FICHA 904946'!E3057&amp;'CTOS FICHA 904946'!F3057&amp;'CTOS FICHA 904946'!G3057&amp;'CTOS FICHA 904946'!H3057&amp;'CTOS FICHA 904946'!I3057</f>
        <v/>
      </c>
      <c r="B3049" s="8">
        <f>+'CTOS FICHA 904946'!A3057</f>
        <v>0</v>
      </c>
      <c r="C3049" s="8">
        <f>+'CTOS FICHA 904946'!B3057</f>
        <v>0</v>
      </c>
      <c r="D3049" s="8">
        <f>+'CTOS FICHA 904946'!P3057</f>
        <v>0</v>
      </c>
      <c r="E3049" t="str">
        <f>'CTOS FICHA 904664'!C3050&amp;'CTOS FICHA 904664'!D3050&amp;'CTOS FICHA 904664'!E3050&amp;'CTOS FICHA 904664'!F3050&amp;'CTOS FICHA 904664'!G3050&amp;'CTOS FICHA 904664'!H3050&amp;'CTOS FICHA 904664'!I3050&amp;'CTOS FICHA 904664'!Q3050</f>
        <v/>
      </c>
      <c r="F3049" s="8">
        <f>+'CTOS FICHA 904664'!A3050</f>
        <v>0</v>
      </c>
      <c r="G3049" s="8">
        <f>+'CTOS FICHA 904664'!B3050</f>
        <v>0</v>
      </c>
      <c r="H3049" s="8">
        <f>+'CTOS FICHA 904664'!P3050</f>
        <v>0</v>
      </c>
    </row>
    <row r="3050" spans="1:8">
      <c r="A3050" t="str">
        <f>'CTOS FICHA 904946'!C3058&amp;'CTOS FICHA 904946'!D3058&amp;'CTOS FICHA 904946'!E3058&amp;'CTOS FICHA 904946'!F3058&amp;'CTOS FICHA 904946'!G3058&amp;'CTOS FICHA 904946'!H3058&amp;'CTOS FICHA 904946'!I3058</f>
        <v/>
      </c>
      <c r="B3050" s="8">
        <f>+'CTOS FICHA 904946'!A3058</f>
        <v>0</v>
      </c>
      <c r="C3050" s="8">
        <f>+'CTOS FICHA 904946'!B3058</f>
        <v>0</v>
      </c>
      <c r="D3050" s="8">
        <f>+'CTOS FICHA 904946'!P3058</f>
        <v>0</v>
      </c>
      <c r="E3050" t="str">
        <f>'CTOS FICHA 904664'!C3051&amp;'CTOS FICHA 904664'!D3051&amp;'CTOS FICHA 904664'!E3051&amp;'CTOS FICHA 904664'!F3051&amp;'CTOS FICHA 904664'!G3051&amp;'CTOS FICHA 904664'!H3051&amp;'CTOS FICHA 904664'!I3051&amp;'CTOS FICHA 904664'!Q3051</f>
        <v/>
      </c>
      <c r="F3050" s="8">
        <f>+'CTOS FICHA 904664'!A3051</f>
        <v>0</v>
      </c>
      <c r="G3050" s="8">
        <f>+'CTOS FICHA 904664'!B3051</f>
        <v>0</v>
      </c>
      <c r="H3050" s="8">
        <f>+'CTOS FICHA 904664'!P3051</f>
        <v>0</v>
      </c>
    </row>
    <row r="3051" spans="1:8">
      <c r="A3051" t="str">
        <f>'CTOS FICHA 904946'!C3059&amp;'CTOS FICHA 904946'!D3059&amp;'CTOS FICHA 904946'!E3059&amp;'CTOS FICHA 904946'!F3059&amp;'CTOS FICHA 904946'!G3059&amp;'CTOS FICHA 904946'!H3059&amp;'CTOS FICHA 904946'!I3059</f>
        <v/>
      </c>
      <c r="B3051" s="8">
        <f>+'CTOS FICHA 904946'!A3059</f>
        <v>0</v>
      </c>
      <c r="C3051" s="8">
        <f>+'CTOS FICHA 904946'!B3059</f>
        <v>0</v>
      </c>
      <c r="D3051" s="8">
        <f>+'CTOS FICHA 904946'!P3059</f>
        <v>0</v>
      </c>
      <c r="E3051" t="str">
        <f>'CTOS FICHA 904664'!C3052&amp;'CTOS FICHA 904664'!D3052&amp;'CTOS FICHA 904664'!E3052&amp;'CTOS FICHA 904664'!F3052&amp;'CTOS FICHA 904664'!G3052&amp;'CTOS FICHA 904664'!H3052&amp;'CTOS FICHA 904664'!I3052&amp;'CTOS FICHA 904664'!Q3052</f>
        <v/>
      </c>
      <c r="F3051" s="8">
        <f>+'CTOS FICHA 904664'!A3052</f>
        <v>0</v>
      </c>
      <c r="G3051" s="8">
        <f>+'CTOS FICHA 904664'!B3052</f>
        <v>0</v>
      </c>
      <c r="H3051" s="8">
        <f>+'CTOS FICHA 904664'!P3052</f>
        <v>0</v>
      </c>
    </row>
    <row r="3052" spans="1:8">
      <c r="A3052" t="str">
        <f>'CTOS FICHA 904946'!C3060&amp;'CTOS FICHA 904946'!D3060&amp;'CTOS FICHA 904946'!E3060&amp;'CTOS FICHA 904946'!F3060&amp;'CTOS FICHA 904946'!G3060&amp;'CTOS FICHA 904946'!H3060&amp;'CTOS FICHA 904946'!I3060</f>
        <v/>
      </c>
      <c r="B3052" s="8">
        <f>+'CTOS FICHA 904946'!A3060</f>
        <v>0</v>
      </c>
      <c r="C3052" s="8">
        <f>+'CTOS FICHA 904946'!B3060</f>
        <v>0</v>
      </c>
      <c r="D3052" s="8">
        <f>+'CTOS FICHA 904946'!P3060</f>
        <v>0</v>
      </c>
      <c r="E3052" t="str">
        <f>'CTOS FICHA 904664'!C3053&amp;'CTOS FICHA 904664'!D3053&amp;'CTOS FICHA 904664'!E3053&amp;'CTOS FICHA 904664'!F3053&amp;'CTOS FICHA 904664'!G3053&amp;'CTOS FICHA 904664'!H3053&amp;'CTOS FICHA 904664'!I3053&amp;'CTOS FICHA 904664'!Q3053</f>
        <v/>
      </c>
      <c r="F3052" s="8">
        <f>+'CTOS FICHA 904664'!A3053</f>
        <v>0</v>
      </c>
      <c r="G3052" s="8">
        <f>+'CTOS FICHA 904664'!B3053</f>
        <v>0</v>
      </c>
      <c r="H3052" s="8">
        <f>+'CTOS FICHA 904664'!P3053</f>
        <v>0</v>
      </c>
    </row>
    <row r="3053" spans="1:8">
      <c r="A3053" t="str">
        <f>'CTOS FICHA 904946'!C3061&amp;'CTOS FICHA 904946'!D3061&amp;'CTOS FICHA 904946'!E3061&amp;'CTOS FICHA 904946'!F3061&amp;'CTOS FICHA 904946'!G3061&amp;'CTOS FICHA 904946'!H3061&amp;'CTOS FICHA 904946'!I3061</f>
        <v/>
      </c>
      <c r="B3053" s="8">
        <f>+'CTOS FICHA 904946'!A3061</f>
        <v>0</v>
      </c>
      <c r="C3053" s="8">
        <f>+'CTOS FICHA 904946'!B3061</f>
        <v>0</v>
      </c>
      <c r="D3053" s="8">
        <f>+'CTOS FICHA 904946'!P3061</f>
        <v>0</v>
      </c>
      <c r="E3053" t="str">
        <f>'CTOS FICHA 904664'!C3054&amp;'CTOS FICHA 904664'!D3054&amp;'CTOS FICHA 904664'!E3054&amp;'CTOS FICHA 904664'!F3054&amp;'CTOS FICHA 904664'!G3054&amp;'CTOS FICHA 904664'!H3054&amp;'CTOS FICHA 904664'!I3054&amp;'CTOS FICHA 904664'!Q3054</f>
        <v/>
      </c>
      <c r="F3053" s="8">
        <f>+'CTOS FICHA 904664'!A3054</f>
        <v>0</v>
      </c>
      <c r="G3053" s="8">
        <f>+'CTOS FICHA 904664'!B3054</f>
        <v>0</v>
      </c>
      <c r="H3053" s="8">
        <f>+'CTOS FICHA 904664'!P3054</f>
        <v>0</v>
      </c>
    </row>
    <row r="3054" spans="1:8">
      <c r="A3054" t="str">
        <f>'CTOS FICHA 904946'!C3062&amp;'CTOS FICHA 904946'!D3062&amp;'CTOS FICHA 904946'!E3062&amp;'CTOS FICHA 904946'!F3062&amp;'CTOS FICHA 904946'!G3062&amp;'CTOS FICHA 904946'!H3062&amp;'CTOS FICHA 904946'!I3062</f>
        <v/>
      </c>
      <c r="B3054" s="8">
        <f>+'CTOS FICHA 904946'!A3062</f>
        <v>0</v>
      </c>
      <c r="C3054" s="8">
        <f>+'CTOS FICHA 904946'!B3062</f>
        <v>0</v>
      </c>
      <c r="D3054" s="8">
        <f>+'CTOS FICHA 904946'!P3062</f>
        <v>0</v>
      </c>
      <c r="E3054" t="str">
        <f>'CTOS FICHA 904664'!C3055&amp;'CTOS FICHA 904664'!D3055&amp;'CTOS FICHA 904664'!E3055&amp;'CTOS FICHA 904664'!F3055&amp;'CTOS FICHA 904664'!G3055&amp;'CTOS FICHA 904664'!H3055&amp;'CTOS FICHA 904664'!I3055&amp;'CTOS FICHA 904664'!Q3055</f>
        <v/>
      </c>
      <c r="F3054" s="8">
        <f>+'CTOS FICHA 904664'!A3055</f>
        <v>0</v>
      </c>
      <c r="G3054" s="8">
        <f>+'CTOS FICHA 904664'!B3055</f>
        <v>0</v>
      </c>
      <c r="H3054" s="8">
        <f>+'CTOS FICHA 904664'!P3055</f>
        <v>0</v>
      </c>
    </row>
    <row r="3055" spans="1:8">
      <c r="A3055" t="str">
        <f>'CTOS FICHA 904946'!C3063&amp;'CTOS FICHA 904946'!D3063&amp;'CTOS FICHA 904946'!E3063&amp;'CTOS FICHA 904946'!F3063&amp;'CTOS FICHA 904946'!G3063&amp;'CTOS FICHA 904946'!H3063&amp;'CTOS FICHA 904946'!I3063</f>
        <v/>
      </c>
      <c r="B3055" s="8">
        <f>+'CTOS FICHA 904946'!A3063</f>
        <v>0</v>
      </c>
      <c r="C3055" s="8">
        <f>+'CTOS FICHA 904946'!B3063</f>
        <v>0</v>
      </c>
      <c r="D3055" s="8">
        <f>+'CTOS FICHA 904946'!P3063</f>
        <v>0</v>
      </c>
      <c r="E3055" t="str">
        <f>'CTOS FICHA 904664'!C3056&amp;'CTOS FICHA 904664'!D3056&amp;'CTOS FICHA 904664'!E3056&amp;'CTOS FICHA 904664'!F3056&amp;'CTOS FICHA 904664'!G3056&amp;'CTOS FICHA 904664'!H3056&amp;'CTOS FICHA 904664'!I3056&amp;'CTOS FICHA 904664'!Q3056</f>
        <v/>
      </c>
      <c r="F3055" s="8">
        <f>+'CTOS FICHA 904664'!A3056</f>
        <v>0</v>
      </c>
      <c r="G3055" s="8">
        <f>+'CTOS FICHA 904664'!B3056</f>
        <v>0</v>
      </c>
      <c r="H3055" s="8">
        <f>+'CTOS FICHA 904664'!P3056</f>
        <v>0</v>
      </c>
    </row>
    <row r="3056" spans="1:8">
      <c r="A3056" t="str">
        <f>'CTOS FICHA 904946'!C3064&amp;'CTOS FICHA 904946'!D3064&amp;'CTOS FICHA 904946'!E3064&amp;'CTOS FICHA 904946'!F3064&amp;'CTOS FICHA 904946'!G3064&amp;'CTOS FICHA 904946'!H3064&amp;'CTOS FICHA 904946'!I3064</f>
        <v/>
      </c>
      <c r="B3056" s="8">
        <f>+'CTOS FICHA 904946'!A3064</f>
        <v>0</v>
      </c>
      <c r="C3056" s="8">
        <f>+'CTOS FICHA 904946'!B3064</f>
        <v>0</v>
      </c>
      <c r="D3056" s="8">
        <f>+'CTOS FICHA 904946'!P3064</f>
        <v>0</v>
      </c>
      <c r="E3056" t="str">
        <f>'CTOS FICHA 904664'!C3057&amp;'CTOS FICHA 904664'!D3057&amp;'CTOS FICHA 904664'!E3057&amp;'CTOS FICHA 904664'!F3057&amp;'CTOS FICHA 904664'!G3057&amp;'CTOS FICHA 904664'!H3057&amp;'CTOS FICHA 904664'!I3057&amp;'CTOS FICHA 904664'!Q3057</f>
        <v/>
      </c>
      <c r="F3056" s="8">
        <f>+'CTOS FICHA 904664'!A3057</f>
        <v>0</v>
      </c>
      <c r="G3056" s="8">
        <f>+'CTOS FICHA 904664'!B3057</f>
        <v>0</v>
      </c>
      <c r="H3056" s="8">
        <f>+'CTOS FICHA 904664'!P3057</f>
        <v>0</v>
      </c>
    </row>
    <row r="3057" spans="1:8">
      <c r="A3057" t="str">
        <f>'CTOS FICHA 904946'!C3065&amp;'CTOS FICHA 904946'!D3065&amp;'CTOS FICHA 904946'!E3065&amp;'CTOS FICHA 904946'!F3065&amp;'CTOS FICHA 904946'!G3065&amp;'CTOS FICHA 904946'!H3065&amp;'CTOS FICHA 904946'!I3065</f>
        <v/>
      </c>
      <c r="B3057" s="8">
        <f>+'CTOS FICHA 904946'!A3065</f>
        <v>0</v>
      </c>
      <c r="C3057" s="8">
        <f>+'CTOS FICHA 904946'!B3065</f>
        <v>0</v>
      </c>
      <c r="D3057" s="8">
        <f>+'CTOS FICHA 904946'!P3065</f>
        <v>0</v>
      </c>
      <c r="E3057" t="str">
        <f>'CTOS FICHA 904664'!C3058&amp;'CTOS FICHA 904664'!D3058&amp;'CTOS FICHA 904664'!E3058&amp;'CTOS FICHA 904664'!F3058&amp;'CTOS FICHA 904664'!G3058&amp;'CTOS FICHA 904664'!H3058&amp;'CTOS FICHA 904664'!I3058&amp;'CTOS FICHA 904664'!Q3058</f>
        <v/>
      </c>
      <c r="F3057" s="8">
        <f>+'CTOS FICHA 904664'!A3058</f>
        <v>0</v>
      </c>
      <c r="G3057" s="8">
        <f>+'CTOS FICHA 904664'!B3058</f>
        <v>0</v>
      </c>
      <c r="H3057" s="8">
        <f>+'CTOS FICHA 904664'!P3058</f>
        <v>0</v>
      </c>
    </row>
    <row r="3058" spans="1:8">
      <c r="A3058" t="str">
        <f>'CTOS FICHA 904946'!C3066&amp;'CTOS FICHA 904946'!D3066&amp;'CTOS FICHA 904946'!E3066&amp;'CTOS FICHA 904946'!F3066&amp;'CTOS FICHA 904946'!G3066&amp;'CTOS FICHA 904946'!H3066&amp;'CTOS FICHA 904946'!I3066</f>
        <v/>
      </c>
      <c r="B3058" s="8">
        <f>+'CTOS FICHA 904946'!A3066</f>
        <v>0</v>
      </c>
      <c r="C3058" s="8">
        <f>+'CTOS FICHA 904946'!B3066</f>
        <v>0</v>
      </c>
      <c r="D3058" s="8">
        <f>+'CTOS FICHA 904946'!P3066</f>
        <v>0</v>
      </c>
      <c r="E3058" t="str">
        <f>'CTOS FICHA 904664'!C3059&amp;'CTOS FICHA 904664'!D3059&amp;'CTOS FICHA 904664'!E3059&amp;'CTOS FICHA 904664'!F3059&amp;'CTOS FICHA 904664'!G3059&amp;'CTOS FICHA 904664'!H3059&amp;'CTOS FICHA 904664'!I3059&amp;'CTOS FICHA 904664'!Q3059</f>
        <v/>
      </c>
      <c r="F3058" s="8">
        <f>+'CTOS FICHA 904664'!A3059</f>
        <v>0</v>
      </c>
      <c r="G3058" s="8">
        <f>+'CTOS FICHA 904664'!B3059</f>
        <v>0</v>
      </c>
      <c r="H3058" s="8">
        <f>+'CTOS FICHA 904664'!P3059</f>
        <v>0</v>
      </c>
    </row>
    <row r="3059" spans="1:8">
      <c r="A3059" t="str">
        <f>'CTOS FICHA 904946'!C3067&amp;'CTOS FICHA 904946'!D3067&amp;'CTOS FICHA 904946'!E3067&amp;'CTOS FICHA 904946'!F3067&amp;'CTOS FICHA 904946'!G3067&amp;'CTOS FICHA 904946'!H3067&amp;'CTOS FICHA 904946'!I3067</f>
        <v/>
      </c>
      <c r="B3059" s="8">
        <f>+'CTOS FICHA 904946'!A3067</f>
        <v>0</v>
      </c>
      <c r="C3059" s="8">
        <f>+'CTOS FICHA 904946'!B3067</f>
        <v>0</v>
      </c>
      <c r="D3059" s="8">
        <f>+'CTOS FICHA 904946'!P3067</f>
        <v>0</v>
      </c>
      <c r="E3059" t="str">
        <f>'CTOS FICHA 904664'!C3060&amp;'CTOS FICHA 904664'!D3060&amp;'CTOS FICHA 904664'!E3060&amp;'CTOS FICHA 904664'!F3060&amp;'CTOS FICHA 904664'!G3060&amp;'CTOS FICHA 904664'!H3060&amp;'CTOS FICHA 904664'!I3060&amp;'CTOS FICHA 904664'!Q3060</f>
        <v/>
      </c>
      <c r="F3059" s="8">
        <f>+'CTOS FICHA 904664'!A3060</f>
        <v>0</v>
      </c>
      <c r="G3059" s="8">
        <f>+'CTOS FICHA 904664'!B3060</f>
        <v>0</v>
      </c>
      <c r="H3059" s="8">
        <f>+'CTOS FICHA 904664'!P3060</f>
        <v>0</v>
      </c>
    </row>
    <row r="3060" spans="1:8">
      <c r="A3060" t="str">
        <f>'CTOS FICHA 904946'!C3068&amp;'CTOS FICHA 904946'!D3068&amp;'CTOS FICHA 904946'!E3068&amp;'CTOS FICHA 904946'!F3068&amp;'CTOS FICHA 904946'!G3068&amp;'CTOS FICHA 904946'!H3068&amp;'CTOS FICHA 904946'!I3068</f>
        <v/>
      </c>
      <c r="B3060" s="8">
        <f>+'CTOS FICHA 904946'!A3068</f>
        <v>0</v>
      </c>
      <c r="C3060" s="8">
        <f>+'CTOS FICHA 904946'!B3068</f>
        <v>0</v>
      </c>
      <c r="D3060" s="8">
        <f>+'CTOS FICHA 904946'!P3068</f>
        <v>0</v>
      </c>
      <c r="E3060" t="str">
        <f>'CTOS FICHA 904664'!C3061&amp;'CTOS FICHA 904664'!D3061&amp;'CTOS FICHA 904664'!E3061&amp;'CTOS FICHA 904664'!F3061&amp;'CTOS FICHA 904664'!G3061&amp;'CTOS FICHA 904664'!H3061&amp;'CTOS FICHA 904664'!I3061&amp;'CTOS FICHA 904664'!Q3061</f>
        <v/>
      </c>
      <c r="F3060" s="8">
        <f>+'CTOS FICHA 904664'!A3061</f>
        <v>0</v>
      </c>
      <c r="G3060" s="8">
        <f>+'CTOS FICHA 904664'!B3061</f>
        <v>0</v>
      </c>
      <c r="H3060" s="8">
        <f>+'CTOS FICHA 904664'!P3061</f>
        <v>0</v>
      </c>
    </row>
    <row r="3061" spans="1:8">
      <c r="A3061" t="str">
        <f>'CTOS FICHA 904946'!C3069&amp;'CTOS FICHA 904946'!D3069&amp;'CTOS FICHA 904946'!E3069&amp;'CTOS FICHA 904946'!F3069&amp;'CTOS FICHA 904946'!G3069&amp;'CTOS FICHA 904946'!H3069&amp;'CTOS FICHA 904946'!I3069</f>
        <v/>
      </c>
      <c r="B3061" s="8">
        <f>+'CTOS FICHA 904946'!A3069</f>
        <v>0</v>
      </c>
      <c r="C3061" s="8">
        <f>+'CTOS FICHA 904946'!B3069</f>
        <v>0</v>
      </c>
      <c r="D3061" s="8">
        <f>+'CTOS FICHA 904946'!P3069</f>
        <v>0</v>
      </c>
      <c r="E3061" t="str">
        <f>'CTOS FICHA 904664'!C3062&amp;'CTOS FICHA 904664'!D3062&amp;'CTOS FICHA 904664'!E3062&amp;'CTOS FICHA 904664'!F3062&amp;'CTOS FICHA 904664'!G3062&amp;'CTOS FICHA 904664'!H3062&amp;'CTOS FICHA 904664'!I3062&amp;'CTOS FICHA 904664'!Q3062</f>
        <v/>
      </c>
      <c r="F3061" s="8">
        <f>+'CTOS FICHA 904664'!A3062</f>
        <v>0</v>
      </c>
      <c r="G3061" s="8">
        <f>+'CTOS FICHA 904664'!B3062</f>
        <v>0</v>
      </c>
      <c r="H3061" s="8">
        <f>+'CTOS FICHA 904664'!P3062</f>
        <v>0</v>
      </c>
    </row>
    <row r="3062" spans="1:8">
      <c r="A3062" t="str">
        <f>'CTOS FICHA 904946'!C3070&amp;'CTOS FICHA 904946'!D3070&amp;'CTOS FICHA 904946'!E3070&amp;'CTOS FICHA 904946'!F3070&amp;'CTOS FICHA 904946'!G3070&amp;'CTOS FICHA 904946'!H3070&amp;'CTOS FICHA 904946'!I3070</f>
        <v/>
      </c>
      <c r="B3062" s="8">
        <f>+'CTOS FICHA 904946'!A3070</f>
        <v>0</v>
      </c>
      <c r="C3062" s="8">
        <f>+'CTOS FICHA 904946'!B3070</f>
        <v>0</v>
      </c>
      <c r="D3062" s="8">
        <f>+'CTOS FICHA 904946'!P3070</f>
        <v>0</v>
      </c>
      <c r="E3062" t="str">
        <f>'CTOS FICHA 904664'!C3063&amp;'CTOS FICHA 904664'!D3063&amp;'CTOS FICHA 904664'!E3063&amp;'CTOS FICHA 904664'!F3063&amp;'CTOS FICHA 904664'!G3063&amp;'CTOS FICHA 904664'!H3063&amp;'CTOS FICHA 904664'!I3063&amp;'CTOS FICHA 904664'!Q3063</f>
        <v/>
      </c>
      <c r="F3062" s="8">
        <f>+'CTOS FICHA 904664'!A3063</f>
        <v>0</v>
      </c>
      <c r="G3062" s="8">
        <f>+'CTOS FICHA 904664'!B3063</f>
        <v>0</v>
      </c>
      <c r="H3062" s="8">
        <f>+'CTOS FICHA 904664'!P3063</f>
        <v>0</v>
      </c>
    </row>
    <row r="3063" spans="1:8">
      <c r="A3063" t="str">
        <f>'CTOS FICHA 904946'!C3071&amp;'CTOS FICHA 904946'!D3071&amp;'CTOS FICHA 904946'!E3071&amp;'CTOS FICHA 904946'!F3071&amp;'CTOS FICHA 904946'!G3071&amp;'CTOS FICHA 904946'!H3071&amp;'CTOS FICHA 904946'!I3071</f>
        <v/>
      </c>
      <c r="B3063" s="8">
        <f>+'CTOS FICHA 904946'!A3071</f>
        <v>0</v>
      </c>
      <c r="C3063" s="8">
        <f>+'CTOS FICHA 904946'!B3071</f>
        <v>0</v>
      </c>
      <c r="D3063" s="8">
        <f>+'CTOS FICHA 904946'!P3071</f>
        <v>0</v>
      </c>
      <c r="E3063" t="str">
        <f>'CTOS FICHA 904664'!C3064&amp;'CTOS FICHA 904664'!D3064&amp;'CTOS FICHA 904664'!E3064&amp;'CTOS FICHA 904664'!F3064&amp;'CTOS FICHA 904664'!G3064&amp;'CTOS FICHA 904664'!H3064&amp;'CTOS FICHA 904664'!I3064&amp;'CTOS FICHA 904664'!Q3064</f>
        <v/>
      </c>
      <c r="F3063" s="8">
        <f>+'CTOS FICHA 904664'!A3064</f>
        <v>0</v>
      </c>
      <c r="G3063" s="8">
        <f>+'CTOS FICHA 904664'!B3064</f>
        <v>0</v>
      </c>
      <c r="H3063" s="8">
        <f>+'CTOS FICHA 904664'!P3064</f>
        <v>0</v>
      </c>
    </row>
    <row r="3064" spans="1:8">
      <c r="A3064" t="str">
        <f>'CTOS FICHA 904946'!C3072&amp;'CTOS FICHA 904946'!D3072&amp;'CTOS FICHA 904946'!E3072&amp;'CTOS FICHA 904946'!F3072&amp;'CTOS FICHA 904946'!G3072&amp;'CTOS FICHA 904946'!H3072&amp;'CTOS FICHA 904946'!I3072</f>
        <v/>
      </c>
      <c r="B3064" s="8">
        <f>+'CTOS FICHA 904946'!A3072</f>
        <v>0</v>
      </c>
      <c r="C3064" s="8">
        <f>+'CTOS FICHA 904946'!B3072</f>
        <v>0</v>
      </c>
      <c r="D3064" s="8">
        <f>+'CTOS FICHA 904946'!P3072</f>
        <v>0</v>
      </c>
      <c r="E3064" t="str">
        <f>'CTOS FICHA 904664'!C3065&amp;'CTOS FICHA 904664'!D3065&amp;'CTOS FICHA 904664'!E3065&amp;'CTOS FICHA 904664'!F3065&amp;'CTOS FICHA 904664'!G3065&amp;'CTOS FICHA 904664'!H3065&amp;'CTOS FICHA 904664'!I3065&amp;'CTOS FICHA 904664'!Q3065</f>
        <v/>
      </c>
      <c r="F3064" s="8">
        <f>+'CTOS FICHA 904664'!A3065</f>
        <v>0</v>
      </c>
      <c r="G3064" s="8">
        <f>+'CTOS FICHA 904664'!B3065</f>
        <v>0</v>
      </c>
      <c r="H3064" s="8">
        <f>+'CTOS FICHA 904664'!P3065</f>
        <v>0</v>
      </c>
    </row>
    <row r="3065" spans="1:8">
      <c r="A3065" t="str">
        <f>'CTOS FICHA 904946'!C3073&amp;'CTOS FICHA 904946'!D3073&amp;'CTOS FICHA 904946'!E3073&amp;'CTOS FICHA 904946'!F3073&amp;'CTOS FICHA 904946'!G3073&amp;'CTOS FICHA 904946'!H3073&amp;'CTOS FICHA 904946'!I3073</f>
        <v/>
      </c>
      <c r="B3065" s="8">
        <f>+'CTOS FICHA 904946'!A3073</f>
        <v>0</v>
      </c>
      <c r="C3065" s="8">
        <f>+'CTOS FICHA 904946'!B3073</f>
        <v>0</v>
      </c>
      <c r="D3065" s="8">
        <f>+'CTOS FICHA 904946'!P3073</f>
        <v>0</v>
      </c>
      <c r="E3065" t="str">
        <f>'CTOS FICHA 904664'!C3066&amp;'CTOS FICHA 904664'!D3066&amp;'CTOS FICHA 904664'!E3066&amp;'CTOS FICHA 904664'!F3066&amp;'CTOS FICHA 904664'!G3066&amp;'CTOS FICHA 904664'!H3066&amp;'CTOS FICHA 904664'!I3066&amp;'CTOS FICHA 904664'!Q3066</f>
        <v/>
      </c>
      <c r="F3065" s="8">
        <f>+'CTOS FICHA 904664'!A3066</f>
        <v>0</v>
      </c>
      <c r="G3065" s="8">
        <f>+'CTOS FICHA 904664'!B3066</f>
        <v>0</v>
      </c>
      <c r="H3065" s="8">
        <f>+'CTOS FICHA 904664'!P3066</f>
        <v>0</v>
      </c>
    </row>
    <row r="3066" spans="1:8">
      <c r="A3066" t="str">
        <f>'CTOS FICHA 904946'!C3074&amp;'CTOS FICHA 904946'!D3074&amp;'CTOS FICHA 904946'!E3074&amp;'CTOS FICHA 904946'!F3074&amp;'CTOS FICHA 904946'!G3074&amp;'CTOS FICHA 904946'!H3074&amp;'CTOS FICHA 904946'!I3074</f>
        <v/>
      </c>
      <c r="B3066" s="8">
        <f>+'CTOS FICHA 904946'!A3074</f>
        <v>0</v>
      </c>
      <c r="C3066" s="8">
        <f>+'CTOS FICHA 904946'!B3074</f>
        <v>0</v>
      </c>
      <c r="D3066" s="8">
        <f>+'CTOS FICHA 904946'!P3074</f>
        <v>0</v>
      </c>
      <c r="E3066" t="str">
        <f>'CTOS FICHA 904664'!C3067&amp;'CTOS FICHA 904664'!D3067&amp;'CTOS FICHA 904664'!E3067&amp;'CTOS FICHA 904664'!F3067&amp;'CTOS FICHA 904664'!G3067&amp;'CTOS FICHA 904664'!H3067&amp;'CTOS FICHA 904664'!I3067&amp;'CTOS FICHA 904664'!Q3067</f>
        <v/>
      </c>
      <c r="F3066" s="8">
        <f>+'CTOS FICHA 904664'!A3067</f>
        <v>0</v>
      </c>
      <c r="G3066" s="8">
        <f>+'CTOS FICHA 904664'!B3067</f>
        <v>0</v>
      </c>
      <c r="H3066" s="8">
        <f>+'CTOS FICHA 904664'!P3067</f>
        <v>0</v>
      </c>
    </row>
    <row r="3067" spans="1:8">
      <c r="A3067" t="str">
        <f>'CTOS FICHA 904946'!C3075&amp;'CTOS FICHA 904946'!D3075&amp;'CTOS FICHA 904946'!E3075&amp;'CTOS FICHA 904946'!F3075&amp;'CTOS FICHA 904946'!G3075&amp;'CTOS FICHA 904946'!H3075&amp;'CTOS FICHA 904946'!I3075</f>
        <v/>
      </c>
      <c r="B3067" s="8">
        <f>+'CTOS FICHA 904946'!A3075</f>
        <v>0</v>
      </c>
      <c r="C3067" s="8">
        <f>+'CTOS FICHA 904946'!B3075</f>
        <v>0</v>
      </c>
      <c r="D3067" s="8">
        <f>+'CTOS FICHA 904946'!P3075</f>
        <v>0</v>
      </c>
      <c r="E3067" t="str">
        <f>'CTOS FICHA 904664'!C3068&amp;'CTOS FICHA 904664'!D3068&amp;'CTOS FICHA 904664'!E3068&amp;'CTOS FICHA 904664'!F3068&amp;'CTOS FICHA 904664'!G3068&amp;'CTOS FICHA 904664'!H3068&amp;'CTOS FICHA 904664'!I3068&amp;'CTOS FICHA 904664'!Q3068</f>
        <v/>
      </c>
      <c r="F3067" s="8">
        <f>+'CTOS FICHA 904664'!A3068</f>
        <v>0</v>
      </c>
      <c r="G3067" s="8">
        <f>+'CTOS FICHA 904664'!B3068</f>
        <v>0</v>
      </c>
      <c r="H3067" s="8">
        <f>+'CTOS FICHA 904664'!P3068</f>
        <v>0</v>
      </c>
    </row>
    <row r="3068" spans="1:8">
      <c r="A3068" t="str">
        <f>'CTOS FICHA 904946'!C3076&amp;'CTOS FICHA 904946'!D3076&amp;'CTOS FICHA 904946'!E3076&amp;'CTOS FICHA 904946'!F3076&amp;'CTOS FICHA 904946'!G3076&amp;'CTOS FICHA 904946'!H3076&amp;'CTOS FICHA 904946'!I3076</f>
        <v/>
      </c>
      <c r="B3068" s="8">
        <f>+'CTOS FICHA 904946'!A3076</f>
        <v>0</v>
      </c>
      <c r="C3068" s="8">
        <f>+'CTOS FICHA 904946'!B3076</f>
        <v>0</v>
      </c>
      <c r="D3068" s="8">
        <f>+'CTOS FICHA 904946'!P3076</f>
        <v>0</v>
      </c>
      <c r="E3068" t="str">
        <f>'CTOS FICHA 904664'!C3069&amp;'CTOS FICHA 904664'!D3069&amp;'CTOS FICHA 904664'!E3069&amp;'CTOS FICHA 904664'!F3069&amp;'CTOS FICHA 904664'!G3069&amp;'CTOS FICHA 904664'!H3069&amp;'CTOS FICHA 904664'!I3069&amp;'CTOS FICHA 904664'!Q3069</f>
        <v/>
      </c>
      <c r="F3068" s="8">
        <f>+'CTOS FICHA 904664'!A3069</f>
        <v>0</v>
      </c>
      <c r="G3068" s="8">
        <f>+'CTOS FICHA 904664'!B3069</f>
        <v>0</v>
      </c>
      <c r="H3068" s="8">
        <f>+'CTOS FICHA 904664'!P3069</f>
        <v>0</v>
      </c>
    </row>
    <row r="3069" spans="1:8">
      <c r="A3069" t="str">
        <f>'CTOS FICHA 904946'!C3077&amp;'CTOS FICHA 904946'!D3077&amp;'CTOS FICHA 904946'!E3077&amp;'CTOS FICHA 904946'!F3077&amp;'CTOS FICHA 904946'!G3077&amp;'CTOS FICHA 904946'!H3077&amp;'CTOS FICHA 904946'!I3077</f>
        <v/>
      </c>
      <c r="B3069" s="8">
        <f>+'CTOS FICHA 904946'!A3077</f>
        <v>0</v>
      </c>
      <c r="C3069" s="8">
        <f>+'CTOS FICHA 904946'!B3077</f>
        <v>0</v>
      </c>
      <c r="D3069" s="8">
        <f>+'CTOS FICHA 904946'!P3077</f>
        <v>0</v>
      </c>
      <c r="E3069" t="str">
        <f>'CTOS FICHA 904664'!C3070&amp;'CTOS FICHA 904664'!D3070&amp;'CTOS FICHA 904664'!E3070&amp;'CTOS FICHA 904664'!F3070&amp;'CTOS FICHA 904664'!G3070&amp;'CTOS FICHA 904664'!H3070&amp;'CTOS FICHA 904664'!I3070&amp;'CTOS FICHA 904664'!Q3070</f>
        <v/>
      </c>
      <c r="F3069" s="8">
        <f>+'CTOS FICHA 904664'!A3070</f>
        <v>0</v>
      </c>
      <c r="G3069" s="8">
        <f>+'CTOS FICHA 904664'!B3070</f>
        <v>0</v>
      </c>
      <c r="H3069" s="8">
        <f>+'CTOS FICHA 904664'!P3070</f>
        <v>0</v>
      </c>
    </row>
    <row r="3070" spans="1:8">
      <c r="A3070" t="str">
        <f>'CTOS FICHA 904946'!C3078&amp;'CTOS FICHA 904946'!D3078&amp;'CTOS FICHA 904946'!E3078&amp;'CTOS FICHA 904946'!F3078&amp;'CTOS FICHA 904946'!G3078&amp;'CTOS FICHA 904946'!H3078&amp;'CTOS FICHA 904946'!I3078</f>
        <v/>
      </c>
      <c r="B3070" s="8">
        <f>+'CTOS FICHA 904946'!A3078</f>
        <v>0</v>
      </c>
      <c r="C3070" s="8">
        <f>+'CTOS FICHA 904946'!B3078</f>
        <v>0</v>
      </c>
      <c r="D3070" s="8">
        <f>+'CTOS FICHA 904946'!P3078</f>
        <v>0</v>
      </c>
      <c r="E3070" t="str">
        <f>'CTOS FICHA 904664'!C3071&amp;'CTOS FICHA 904664'!D3071&amp;'CTOS FICHA 904664'!E3071&amp;'CTOS FICHA 904664'!F3071&amp;'CTOS FICHA 904664'!G3071&amp;'CTOS FICHA 904664'!H3071&amp;'CTOS FICHA 904664'!I3071&amp;'CTOS FICHA 904664'!Q3071</f>
        <v/>
      </c>
      <c r="F3070" s="8">
        <f>+'CTOS FICHA 904664'!A3071</f>
        <v>0</v>
      </c>
      <c r="G3070" s="8">
        <f>+'CTOS FICHA 904664'!B3071</f>
        <v>0</v>
      </c>
      <c r="H3070" s="8">
        <f>+'CTOS FICHA 904664'!P3071</f>
        <v>0</v>
      </c>
    </row>
    <row r="3071" spans="1:8">
      <c r="A3071" t="str">
        <f>'CTOS FICHA 904946'!C3079&amp;'CTOS FICHA 904946'!D3079&amp;'CTOS FICHA 904946'!E3079&amp;'CTOS FICHA 904946'!F3079&amp;'CTOS FICHA 904946'!G3079&amp;'CTOS FICHA 904946'!H3079&amp;'CTOS FICHA 904946'!I3079</f>
        <v/>
      </c>
      <c r="B3071" s="8">
        <f>+'CTOS FICHA 904946'!A3079</f>
        <v>0</v>
      </c>
      <c r="C3071" s="8">
        <f>+'CTOS FICHA 904946'!B3079</f>
        <v>0</v>
      </c>
      <c r="D3071" s="8">
        <f>+'CTOS FICHA 904946'!P3079</f>
        <v>0</v>
      </c>
      <c r="E3071" t="str">
        <f>'CTOS FICHA 904664'!C3072&amp;'CTOS FICHA 904664'!D3072&amp;'CTOS FICHA 904664'!E3072&amp;'CTOS FICHA 904664'!F3072&amp;'CTOS FICHA 904664'!G3072&amp;'CTOS FICHA 904664'!H3072&amp;'CTOS FICHA 904664'!I3072&amp;'CTOS FICHA 904664'!Q3072</f>
        <v/>
      </c>
      <c r="F3071" s="8">
        <f>+'CTOS FICHA 904664'!A3072</f>
        <v>0</v>
      </c>
      <c r="G3071" s="8">
        <f>+'CTOS FICHA 904664'!B3072</f>
        <v>0</v>
      </c>
      <c r="H3071" s="8">
        <f>+'CTOS FICHA 904664'!P3072</f>
        <v>0</v>
      </c>
    </row>
    <row r="3072" spans="1:8">
      <c r="A3072" t="str">
        <f>'CTOS FICHA 904946'!C3080&amp;'CTOS FICHA 904946'!D3080&amp;'CTOS FICHA 904946'!E3080&amp;'CTOS FICHA 904946'!F3080&amp;'CTOS FICHA 904946'!G3080&amp;'CTOS FICHA 904946'!H3080&amp;'CTOS FICHA 904946'!I3080</f>
        <v/>
      </c>
      <c r="B3072" s="8">
        <f>+'CTOS FICHA 904946'!A3080</f>
        <v>0</v>
      </c>
      <c r="C3072" s="8">
        <f>+'CTOS FICHA 904946'!B3080</f>
        <v>0</v>
      </c>
      <c r="D3072" s="8">
        <f>+'CTOS FICHA 904946'!P3080</f>
        <v>0</v>
      </c>
      <c r="E3072" t="str">
        <f>'CTOS FICHA 904664'!C3073&amp;'CTOS FICHA 904664'!D3073&amp;'CTOS FICHA 904664'!E3073&amp;'CTOS FICHA 904664'!F3073&amp;'CTOS FICHA 904664'!G3073&amp;'CTOS FICHA 904664'!H3073&amp;'CTOS FICHA 904664'!I3073&amp;'CTOS FICHA 904664'!Q3073</f>
        <v/>
      </c>
      <c r="F3072" s="8">
        <f>+'CTOS FICHA 904664'!A3073</f>
        <v>0</v>
      </c>
      <c r="G3072" s="8">
        <f>+'CTOS FICHA 904664'!B3073</f>
        <v>0</v>
      </c>
      <c r="H3072" s="8">
        <f>+'CTOS FICHA 904664'!P3073</f>
        <v>0</v>
      </c>
    </row>
    <row r="3073" spans="1:8">
      <c r="A3073" t="str">
        <f>'CTOS FICHA 904946'!C3081&amp;'CTOS FICHA 904946'!D3081&amp;'CTOS FICHA 904946'!E3081&amp;'CTOS FICHA 904946'!F3081&amp;'CTOS FICHA 904946'!G3081&amp;'CTOS FICHA 904946'!H3081&amp;'CTOS FICHA 904946'!I3081</f>
        <v/>
      </c>
      <c r="B3073" s="8">
        <f>+'CTOS FICHA 904946'!A3081</f>
        <v>0</v>
      </c>
      <c r="C3073" s="8">
        <f>+'CTOS FICHA 904946'!B3081</f>
        <v>0</v>
      </c>
      <c r="D3073" s="8">
        <f>+'CTOS FICHA 904946'!P3081</f>
        <v>0</v>
      </c>
      <c r="E3073" t="str">
        <f>'CTOS FICHA 904664'!C3074&amp;'CTOS FICHA 904664'!D3074&amp;'CTOS FICHA 904664'!E3074&amp;'CTOS FICHA 904664'!F3074&amp;'CTOS FICHA 904664'!G3074&amp;'CTOS FICHA 904664'!H3074&amp;'CTOS FICHA 904664'!I3074&amp;'CTOS FICHA 904664'!Q3074</f>
        <v/>
      </c>
      <c r="F3073" s="8">
        <f>+'CTOS FICHA 904664'!A3074</f>
        <v>0</v>
      </c>
      <c r="G3073" s="8">
        <f>+'CTOS FICHA 904664'!B3074</f>
        <v>0</v>
      </c>
      <c r="H3073" s="8">
        <f>+'CTOS FICHA 904664'!P3074</f>
        <v>0</v>
      </c>
    </row>
    <row r="3074" spans="1:8">
      <c r="A3074" t="str">
        <f>'CTOS FICHA 904946'!C3082&amp;'CTOS FICHA 904946'!D3082&amp;'CTOS FICHA 904946'!E3082&amp;'CTOS FICHA 904946'!F3082&amp;'CTOS FICHA 904946'!G3082&amp;'CTOS FICHA 904946'!H3082&amp;'CTOS FICHA 904946'!I3082</f>
        <v/>
      </c>
      <c r="B3074" s="8">
        <f>+'CTOS FICHA 904946'!A3082</f>
        <v>0</v>
      </c>
      <c r="C3074" s="8">
        <f>+'CTOS FICHA 904946'!B3082</f>
        <v>0</v>
      </c>
      <c r="D3074" s="8">
        <f>+'CTOS FICHA 904946'!P3082</f>
        <v>0</v>
      </c>
      <c r="E3074" t="str">
        <f>'CTOS FICHA 904664'!C3075&amp;'CTOS FICHA 904664'!D3075&amp;'CTOS FICHA 904664'!E3075&amp;'CTOS FICHA 904664'!F3075&amp;'CTOS FICHA 904664'!G3075&amp;'CTOS FICHA 904664'!H3075&amp;'CTOS FICHA 904664'!I3075&amp;'CTOS FICHA 904664'!Q3075</f>
        <v/>
      </c>
      <c r="F3074" s="8">
        <f>+'CTOS FICHA 904664'!A3075</f>
        <v>0</v>
      </c>
      <c r="G3074" s="8">
        <f>+'CTOS FICHA 904664'!B3075</f>
        <v>0</v>
      </c>
      <c r="H3074" s="8">
        <f>+'CTOS FICHA 904664'!P3075</f>
        <v>0</v>
      </c>
    </row>
    <row r="3075" spans="1:8">
      <c r="A3075" t="str">
        <f>'CTOS FICHA 904946'!C3083&amp;'CTOS FICHA 904946'!D3083&amp;'CTOS FICHA 904946'!E3083&amp;'CTOS FICHA 904946'!F3083&amp;'CTOS FICHA 904946'!G3083&amp;'CTOS FICHA 904946'!H3083&amp;'CTOS FICHA 904946'!I3083</f>
        <v/>
      </c>
      <c r="B3075" s="8">
        <f>+'CTOS FICHA 904946'!A3083</f>
        <v>0</v>
      </c>
      <c r="C3075" s="8">
        <f>+'CTOS FICHA 904946'!B3083</f>
        <v>0</v>
      </c>
      <c r="D3075" s="8">
        <f>+'CTOS FICHA 904946'!P3083</f>
        <v>0</v>
      </c>
      <c r="E3075" t="str">
        <f>'CTOS FICHA 904664'!C3076&amp;'CTOS FICHA 904664'!D3076&amp;'CTOS FICHA 904664'!E3076&amp;'CTOS FICHA 904664'!F3076&amp;'CTOS FICHA 904664'!G3076&amp;'CTOS FICHA 904664'!H3076&amp;'CTOS FICHA 904664'!I3076&amp;'CTOS FICHA 904664'!Q3076</f>
        <v/>
      </c>
      <c r="F3075" s="8">
        <f>+'CTOS FICHA 904664'!A3076</f>
        <v>0</v>
      </c>
      <c r="G3075" s="8">
        <f>+'CTOS FICHA 904664'!B3076</f>
        <v>0</v>
      </c>
      <c r="H3075" s="8">
        <f>+'CTOS FICHA 904664'!P3076</f>
        <v>0</v>
      </c>
    </row>
    <row r="3076" spans="1:8">
      <c r="A3076" t="str">
        <f>'CTOS FICHA 904946'!C3084&amp;'CTOS FICHA 904946'!D3084&amp;'CTOS FICHA 904946'!E3084&amp;'CTOS FICHA 904946'!F3084&amp;'CTOS FICHA 904946'!G3084&amp;'CTOS FICHA 904946'!H3084&amp;'CTOS FICHA 904946'!I3084</f>
        <v/>
      </c>
      <c r="B3076" s="8">
        <f>+'CTOS FICHA 904946'!A3084</f>
        <v>0</v>
      </c>
      <c r="C3076" s="8">
        <f>+'CTOS FICHA 904946'!B3084</f>
        <v>0</v>
      </c>
      <c r="D3076" s="8">
        <f>+'CTOS FICHA 904946'!P3084</f>
        <v>0</v>
      </c>
      <c r="E3076" t="str">
        <f>'CTOS FICHA 904664'!C3077&amp;'CTOS FICHA 904664'!D3077&amp;'CTOS FICHA 904664'!E3077&amp;'CTOS FICHA 904664'!F3077&amp;'CTOS FICHA 904664'!G3077&amp;'CTOS FICHA 904664'!H3077&amp;'CTOS FICHA 904664'!I3077&amp;'CTOS FICHA 904664'!Q3077</f>
        <v/>
      </c>
      <c r="F3076" s="8">
        <f>+'CTOS FICHA 904664'!A3077</f>
        <v>0</v>
      </c>
      <c r="G3076" s="8">
        <f>+'CTOS FICHA 904664'!B3077</f>
        <v>0</v>
      </c>
      <c r="H3076" s="8">
        <f>+'CTOS FICHA 904664'!P3077</f>
        <v>0</v>
      </c>
    </row>
    <row r="3077" spans="1:8">
      <c r="A3077" t="str">
        <f>'CTOS FICHA 904946'!C3085&amp;'CTOS FICHA 904946'!D3085&amp;'CTOS FICHA 904946'!E3085&amp;'CTOS FICHA 904946'!F3085&amp;'CTOS FICHA 904946'!G3085&amp;'CTOS FICHA 904946'!H3085&amp;'CTOS FICHA 904946'!I3085</f>
        <v/>
      </c>
      <c r="B3077" s="8">
        <f>+'CTOS FICHA 904946'!A3085</f>
        <v>0</v>
      </c>
      <c r="C3077" s="8">
        <f>+'CTOS FICHA 904946'!B3085</f>
        <v>0</v>
      </c>
      <c r="D3077" s="8">
        <f>+'CTOS FICHA 904946'!P3085</f>
        <v>0</v>
      </c>
      <c r="E3077" t="str">
        <f>'CTOS FICHA 904664'!C3078&amp;'CTOS FICHA 904664'!D3078&amp;'CTOS FICHA 904664'!E3078&amp;'CTOS FICHA 904664'!F3078&amp;'CTOS FICHA 904664'!G3078&amp;'CTOS FICHA 904664'!H3078&amp;'CTOS FICHA 904664'!I3078&amp;'CTOS FICHA 904664'!Q3078</f>
        <v/>
      </c>
      <c r="F3077" s="8">
        <f>+'CTOS FICHA 904664'!A3078</f>
        <v>0</v>
      </c>
      <c r="G3077" s="8">
        <f>+'CTOS FICHA 904664'!B3078</f>
        <v>0</v>
      </c>
      <c r="H3077" s="8">
        <f>+'CTOS FICHA 904664'!P3078</f>
        <v>0</v>
      </c>
    </row>
    <row r="3078" spans="1:8">
      <c r="A3078" t="str">
        <f>'CTOS FICHA 904946'!C3086&amp;'CTOS FICHA 904946'!D3086&amp;'CTOS FICHA 904946'!E3086&amp;'CTOS FICHA 904946'!F3086&amp;'CTOS FICHA 904946'!G3086&amp;'CTOS FICHA 904946'!H3086&amp;'CTOS FICHA 904946'!I3086</f>
        <v/>
      </c>
      <c r="B3078" s="8">
        <f>+'CTOS FICHA 904946'!A3086</f>
        <v>0</v>
      </c>
      <c r="C3078" s="8">
        <f>+'CTOS FICHA 904946'!B3086</f>
        <v>0</v>
      </c>
      <c r="D3078" s="8">
        <f>+'CTOS FICHA 904946'!P3086</f>
        <v>0</v>
      </c>
      <c r="E3078" t="str">
        <f>'CTOS FICHA 904664'!C3079&amp;'CTOS FICHA 904664'!D3079&amp;'CTOS FICHA 904664'!E3079&amp;'CTOS FICHA 904664'!F3079&amp;'CTOS FICHA 904664'!G3079&amp;'CTOS FICHA 904664'!H3079&amp;'CTOS FICHA 904664'!I3079&amp;'CTOS FICHA 904664'!Q3079</f>
        <v/>
      </c>
      <c r="F3078" s="8">
        <f>+'CTOS FICHA 904664'!A3079</f>
        <v>0</v>
      </c>
      <c r="G3078" s="8">
        <f>+'CTOS FICHA 904664'!B3079</f>
        <v>0</v>
      </c>
      <c r="H3078" s="8">
        <f>+'CTOS FICHA 904664'!P3079</f>
        <v>0</v>
      </c>
    </row>
    <row r="3079" spans="1:8">
      <c r="A3079" t="str">
        <f>'CTOS FICHA 904946'!C3087&amp;'CTOS FICHA 904946'!D3087&amp;'CTOS FICHA 904946'!E3087&amp;'CTOS FICHA 904946'!F3087&amp;'CTOS FICHA 904946'!G3087&amp;'CTOS FICHA 904946'!H3087&amp;'CTOS FICHA 904946'!I3087</f>
        <v/>
      </c>
      <c r="B3079" s="8">
        <f>+'CTOS FICHA 904946'!A3087</f>
        <v>0</v>
      </c>
      <c r="C3079" s="8">
        <f>+'CTOS FICHA 904946'!B3087</f>
        <v>0</v>
      </c>
      <c r="D3079" s="8">
        <f>+'CTOS FICHA 904946'!P3087</f>
        <v>0</v>
      </c>
      <c r="E3079" t="str">
        <f>'CTOS FICHA 904664'!C3080&amp;'CTOS FICHA 904664'!D3080&amp;'CTOS FICHA 904664'!E3080&amp;'CTOS FICHA 904664'!F3080&amp;'CTOS FICHA 904664'!G3080&amp;'CTOS FICHA 904664'!H3080&amp;'CTOS FICHA 904664'!I3080&amp;'CTOS FICHA 904664'!Q3080</f>
        <v/>
      </c>
      <c r="F3079" s="8">
        <f>+'CTOS FICHA 904664'!A3080</f>
        <v>0</v>
      </c>
      <c r="G3079" s="8">
        <f>+'CTOS FICHA 904664'!B3080</f>
        <v>0</v>
      </c>
      <c r="H3079" s="8">
        <f>+'CTOS FICHA 904664'!P3080</f>
        <v>0</v>
      </c>
    </row>
    <row r="3080" spans="1:8">
      <c r="A3080" t="str">
        <f>'CTOS FICHA 904946'!C3088&amp;'CTOS FICHA 904946'!D3088&amp;'CTOS FICHA 904946'!E3088&amp;'CTOS FICHA 904946'!F3088&amp;'CTOS FICHA 904946'!G3088&amp;'CTOS FICHA 904946'!H3088&amp;'CTOS FICHA 904946'!I3088</f>
        <v/>
      </c>
      <c r="B3080" s="8">
        <f>+'CTOS FICHA 904946'!A3088</f>
        <v>0</v>
      </c>
      <c r="C3080" s="8">
        <f>+'CTOS FICHA 904946'!B3088</f>
        <v>0</v>
      </c>
      <c r="D3080" s="8">
        <f>+'CTOS FICHA 904946'!P3088</f>
        <v>0</v>
      </c>
      <c r="E3080" t="str">
        <f>'CTOS FICHA 904664'!C3081&amp;'CTOS FICHA 904664'!D3081&amp;'CTOS FICHA 904664'!E3081&amp;'CTOS FICHA 904664'!F3081&amp;'CTOS FICHA 904664'!G3081&amp;'CTOS FICHA 904664'!H3081&amp;'CTOS FICHA 904664'!I3081&amp;'CTOS FICHA 904664'!Q3081</f>
        <v/>
      </c>
      <c r="F3080" s="8">
        <f>+'CTOS FICHA 904664'!A3081</f>
        <v>0</v>
      </c>
      <c r="G3080" s="8">
        <f>+'CTOS FICHA 904664'!B3081</f>
        <v>0</v>
      </c>
      <c r="H3080" s="8">
        <f>+'CTOS FICHA 904664'!P3081</f>
        <v>0</v>
      </c>
    </row>
    <row r="3081" spans="1:8">
      <c r="A3081" t="str">
        <f>'CTOS FICHA 904946'!C3089&amp;'CTOS FICHA 904946'!D3089&amp;'CTOS FICHA 904946'!E3089&amp;'CTOS FICHA 904946'!F3089&amp;'CTOS FICHA 904946'!G3089&amp;'CTOS FICHA 904946'!H3089&amp;'CTOS FICHA 904946'!I3089</f>
        <v/>
      </c>
      <c r="B3081" s="8">
        <f>+'CTOS FICHA 904946'!A3089</f>
        <v>0</v>
      </c>
      <c r="C3081" s="8">
        <f>+'CTOS FICHA 904946'!B3089</f>
        <v>0</v>
      </c>
      <c r="D3081" s="8">
        <f>+'CTOS FICHA 904946'!P3089</f>
        <v>0</v>
      </c>
      <c r="E3081" t="str">
        <f>'CTOS FICHA 904664'!C3082&amp;'CTOS FICHA 904664'!D3082&amp;'CTOS FICHA 904664'!E3082&amp;'CTOS FICHA 904664'!F3082&amp;'CTOS FICHA 904664'!G3082&amp;'CTOS FICHA 904664'!H3082&amp;'CTOS FICHA 904664'!I3082&amp;'CTOS FICHA 904664'!Q3082</f>
        <v/>
      </c>
      <c r="F3081" s="8">
        <f>+'CTOS FICHA 904664'!A3082</f>
        <v>0</v>
      </c>
      <c r="G3081" s="8">
        <f>+'CTOS FICHA 904664'!B3082</f>
        <v>0</v>
      </c>
      <c r="H3081" s="8">
        <f>+'CTOS FICHA 904664'!P3082</f>
        <v>0</v>
      </c>
    </row>
    <row r="3082" spans="1:8">
      <c r="A3082" t="str">
        <f>'CTOS FICHA 904946'!C3090&amp;'CTOS FICHA 904946'!D3090&amp;'CTOS FICHA 904946'!E3090&amp;'CTOS FICHA 904946'!F3090&amp;'CTOS FICHA 904946'!G3090&amp;'CTOS FICHA 904946'!H3090&amp;'CTOS FICHA 904946'!I3090</f>
        <v/>
      </c>
      <c r="B3082" s="8">
        <f>+'CTOS FICHA 904946'!A3090</f>
        <v>0</v>
      </c>
      <c r="C3082" s="8">
        <f>+'CTOS FICHA 904946'!B3090</f>
        <v>0</v>
      </c>
      <c r="D3082" s="8">
        <f>+'CTOS FICHA 904946'!P3090</f>
        <v>0</v>
      </c>
      <c r="E3082" t="str">
        <f>'CTOS FICHA 904664'!C3083&amp;'CTOS FICHA 904664'!D3083&amp;'CTOS FICHA 904664'!E3083&amp;'CTOS FICHA 904664'!F3083&amp;'CTOS FICHA 904664'!G3083&amp;'CTOS FICHA 904664'!H3083&amp;'CTOS FICHA 904664'!I3083&amp;'CTOS FICHA 904664'!Q3083</f>
        <v/>
      </c>
      <c r="F3082" s="8">
        <f>+'CTOS FICHA 904664'!A3083</f>
        <v>0</v>
      </c>
      <c r="G3082" s="8">
        <f>+'CTOS FICHA 904664'!B3083</f>
        <v>0</v>
      </c>
      <c r="H3082" s="8">
        <f>+'CTOS FICHA 904664'!P3083</f>
        <v>0</v>
      </c>
    </row>
    <row r="3083" spans="1:8">
      <c r="A3083" t="str">
        <f>'CTOS FICHA 904946'!C3091&amp;'CTOS FICHA 904946'!D3091&amp;'CTOS FICHA 904946'!E3091&amp;'CTOS FICHA 904946'!F3091&amp;'CTOS FICHA 904946'!G3091&amp;'CTOS FICHA 904946'!H3091&amp;'CTOS FICHA 904946'!I3091</f>
        <v/>
      </c>
      <c r="B3083" s="8">
        <f>+'CTOS FICHA 904946'!A3091</f>
        <v>0</v>
      </c>
      <c r="C3083" s="8">
        <f>+'CTOS FICHA 904946'!B3091</f>
        <v>0</v>
      </c>
      <c r="D3083" s="8">
        <f>+'CTOS FICHA 904946'!P3091</f>
        <v>0</v>
      </c>
      <c r="E3083" t="str">
        <f>'CTOS FICHA 904664'!C3084&amp;'CTOS FICHA 904664'!D3084&amp;'CTOS FICHA 904664'!E3084&amp;'CTOS FICHA 904664'!F3084&amp;'CTOS FICHA 904664'!G3084&amp;'CTOS FICHA 904664'!H3084&amp;'CTOS FICHA 904664'!I3084&amp;'CTOS FICHA 904664'!Q3084</f>
        <v/>
      </c>
      <c r="F3083" s="8">
        <f>+'CTOS FICHA 904664'!A3084</f>
        <v>0</v>
      </c>
      <c r="G3083" s="8">
        <f>+'CTOS FICHA 904664'!B3084</f>
        <v>0</v>
      </c>
      <c r="H3083" s="8">
        <f>+'CTOS FICHA 904664'!P3084</f>
        <v>0</v>
      </c>
    </row>
    <row r="3084" spans="1:8">
      <c r="A3084" t="str">
        <f>'CTOS FICHA 904946'!C3092&amp;'CTOS FICHA 904946'!D3092&amp;'CTOS FICHA 904946'!E3092&amp;'CTOS FICHA 904946'!F3092&amp;'CTOS FICHA 904946'!G3092&amp;'CTOS FICHA 904946'!H3092&amp;'CTOS FICHA 904946'!I3092</f>
        <v/>
      </c>
      <c r="B3084" s="8">
        <f>+'CTOS FICHA 904946'!A3092</f>
        <v>0</v>
      </c>
      <c r="C3084" s="8">
        <f>+'CTOS FICHA 904946'!B3092</f>
        <v>0</v>
      </c>
      <c r="D3084" s="8">
        <f>+'CTOS FICHA 904946'!P3092</f>
        <v>0</v>
      </c>
      <c r="E3084" t="str">
        <f>'CTOS FICHA 904664'!C3085&amp;'CTOS FICHA 904664'!D3085&amp;'CTOS FICHA 904664'!E3085&amp;'CTOS FICHA 904664'!F3085&amp;'CTOS FICHA 904664'!G3085&amp;'CTOS FICHA 904664'!H3085&amp;'CTOS FICHA 904664'!I3085&amp;'CTOS FICHA 904664'!Q3085</f>
        <v/>
      </c>
      <c r="F3084" s="8">
        <f>+'CTOS FICHA 904664'!A3085</f>
        <v>0</v>
      </c>
      <c r="G3084" s="8">
        <f>+'CTOS FICHA 904664'!B3085</f>
        <v>0</v>
      </c>
      <c r="H3084" s="8">
        <f>+'CTOS FICHA 904664'!P3085</f>
        <v>0</v>
      </c>
    </row>
    <row r="3085" spans="1:8">
      <c r="A3085" t="str">
        <f>'CTOS FICHA 904946'!C3093&amp;'CTOS FICHA 904946'!D3093&amp;'CTOS FICHA 904946'!E3093&amp;'CTOS FICHA 904946'!F3093&amp;'CTOS FICHA 904946'!G3093&amp;'CTOS FICHA 904946'!H3093&amp;'CTOS FICHA 904946'!I3093</f>
        <v/>
      </c>
      <c r="B3085" s="8">
        <f>+'CTOS FICHA 904946'!A3093</f>
        <v>0</v>
      </c>
      <c r="C3085" s="8">
        <f>+'CTOS FICHA 904946'!B3093</f>
        <v>0</v>
      </c>
      <c r="D3085" s="8">
        <f>+'CTOS FICHA 904946'!P3093</f>
        <v>0</v>
      </c>
      <c r="E3085" t="str">
        <f>'CTOS FICHA 904664'!C3086&amp;'CTOS FICHA 904664'!D3086&amp;'CTOS FICHA 904664'!E3086&amp;'CTOS FICHA 904664'!F3086&amp;'CTOS FICHA 904664'!G3086&amp;'CTOS FICHA 904664'!H3086&amp;'CTOS FICHA 904664'!I3086&amp;'CTOS FICHA 904664'!Q3086</f>
        <v/>
      </c>
      <c r="F3085" s="8">
        <f>+'CTOS FICHA 904664'!A3086</f>
        <v>0</v>
      </c>
      <c r="G3085" s="8">
        <f>+'CTOS FICHA 904664'!B3086</f>
        <v>0</v>
      </c>
      <c r="H3085" s="8">
        <f>+'CTOS FICHA 904664'!P3086</f>
        <v>0</v>
      </c>
    </row>
    <row r="3086" spans="1:8">
      <c r="A3086" t="str">
        <f>'CTOS FICHA 904946'!C3094&amp;'CTOS FICHA 904946'!D3094&amp;'CTOS FICHA 904946'!E3094&amp;'CTOS FICHA 904946'!F3094&amp;'CTOS FICHA 904946'!G3094&amp;'CTOS FICHA 904946'!H3094&amp;'CTOS FICHA 904946'!I3094</f>
        <v/>
      </c>
      <c r="B3086" s="8">
        <f>+'CTOS FICHA 904946'!A3094</f>
        <v>0</v>
      </c>
      <c r="C3086" s="8">
        <f>+'CTOS FICHA 904946'!B3094</f>
        <v>0</v>
      </c>
      <c r="D3086" s="8">
        <f>+'CTOS FICHA 904946'!P3094</f>
        <v>0</v>
      </c>
      <c r="E3086" t="str">
        <f>'CTOS FICHA 904664'!C3087&amp;'CTOS FICHA 904664'!D3087&amp;'CTOS FICHA 904664'!E3087&amp;'CTOS FICHA 904664'!F3087&amp;'CTOS FICHA 904664'!G3087&amp;'CTOS FICHA 904664'!H3087&amp;'CTOS FICHA 904664'!I3087&amp;'CTOS FICHA 904664'!Q3087</f>
        <v/>
      </c>
      <c r="F3086" s="8">
        <f>+'CTOS FICHA 904664'!A3087</f>
        <v>0</v>
      </c>
      <c r="G3086" s="8">
        <f>+'CTOS FICHA 904664'!B3087</f>
        <v>0</v>
      </c>
      <c r="H3086" s="8">
        <f>+'CTOS FICHA 904664'!P3087</f>
        <v>0</v>
      </c>
    </row>
    <row r="3087" spans="1:8">
      <c r="A3087" t="str">
        <f>'CTOS FICHA 904946'!C3095&amp;'CTOS FICHA 904946'!D3095&amp;'CTOS FICHA 904946'!E3095&amp;'CTOS FICHA 904946'!F3095&amp;'CTOS FICHA 904946'!G3095&amp;'CTOS FICHA 904946'!H3095&amp;'CTOS FICHA 904946'!I3095</f>
        <v/>
      </c>
      <c r="B3087" s="8">
        <f>+'CTOS FICHA 904946'!A3095</f>
        <v>0</v>
      </c>
      <c r="C3087" s="8">
        <f>+'CTOS FICHA 904946'!B3095</f>
        <v>0</v>
      </c>
      <c r="D3087" s="8">
        <f>+'CTOS FICHA 904946'!P3095</f>
        <v>0</v>
      </c>
      <c r="E3087" t="str">
        <f>'CTOS FICHA 904664'!C3088&amp;'CTOS FICHA 904664'!D3088&amp;'CTOS FICHA 904664'!E3088&amp;'CTOS FICHA 904664'!F3088&amp;'CTOS FICHA 904664'!G3088&amp;'CTOS FICHA 904664'!H3088&amp;'CTOS FICHA 904664'!I3088&amp;'CTOS FICHA 904664'!Q3088</f>
        <v/>
      </c>
      <c r="F3087" s="8">
        <f>+'CTOS FICHA 904664'!A3088</f>
        <v>0</v>
      </c>
      <c r="G3087" s="8">
        <f>+'CTOS FICHA 904664'!B3088</f>
        <v>0</v>
      </c>
      <c r="H3087" s="8">
        <f>+'CTOS FICHA 904664'!P3088</f>
        <v>0</v>
      </c>
    </row>
    <row r="3088" spans="1:8">
      <c r="A3088" t="str">
        <f>'CTOS FICHA 904946'!C3096&amp;'CTOS FICHA 904946'!D3096&amp;'CTOS FICHA 904946'!E3096&amp;'CTOS FICHA 904946'!F3096&amp;'CTOS FICHA 904946'!G3096&amp;'CTOS FICHA 904946'!H3096&amp;'CTOS FICHA 904946'!I3096</f>
        <v/>
      </c>
      <c r="B3088" s="8">
        <f>+'CTOS FICHA 904946'!A3096</f>
        <v>0</v>
      </c>
      <c r="C3088" s="8">
        <f>+'CTOS FICHA 904946'!B3096</f>
        <v>0</v>
      </c>
      <c r="D3088" s="8">
        <f>+'CTOS FICHA 904946'!P3096</f>
        <v>0</v>
      </c>
      <c r="E3088" t="str">
        <f>'CTOS FICHA 904664'!C3089&amp;'CTOS FICHA 904664'!D3089&amp;'CTOS FICHA 904664'!E3089&amp;'CTOS FICHA 904664'!F3089&amp;'CTOS FICHA 904664'!G3089&amp;'CTOS FICHA 904664'!H3089&amp;'CTOS FICHA 904664'!I3089&amp;'CTOS FICHA 904664'!Q3089</f>
        <v/>
      </c>
      <c r="F3088" s="8">
        <f>+'CTOS FICHA 904664'!A3089</f>
        <v>0</v>
      </c>
      <c r="G3088" s="8">
        <f>+'CTOS FICHA 904664'!B3089</f>
        <v>0</v>
      </c>
      <c r="H3088" s="8">
        <f>+'CTOS FICHA 904664'!P3089</f>
        <v>0</v>
      </c>
    </row>
    <row r="3089" spans="1:8">
      <c r="A3089" t="str">
        <f>'CTOS FICHA 904946'!C3097&amp;'CTOS FICHA 904946'!D3097&amp;'CTOS FICHA 904946'!E3097&amp;'CTOS FICHA 904946'!F3097&amp;'CTOS FICHA 904946'!G3097&amp;'CTOS FICHA 904946'!H3097&amp;'CTOS FICHA 904946'!I3097</f>
        <v/>
      </c>
      <c r="B3089" s="8">
        <f>+'CTOS FICHA 904946'!A3097</f>
        <v>0</v>
      </c>
      <c r="C3089" s="8">
        <f>+'CTOS FICHA 904946'!B3097</f>
        <v>0</v>
      </c>
      <c r="D3089" s="8">
        <f>+'CTOS FICHA 904946'!P3097</f>
        <v>0</v>
      </c>
      <c r="E3089" t="str">
        <f>'CTOS FICHA 904664'!C3090&amp;'CTOS FICHA 904664'!D3090&amp;'CTOS FICHA 904664'!E3090&amp;'CTOS FICHA 904664'!F3090&amp;'CTOS FICHA 904664'!G3090&amp;'CTOS FICHA 904664'!H3090&amp;'CTOS FICHA 904664'!I3090&amp;'CTOS FICHA 904664'!Q3090</f>
        <v/>
      </c>
      <c r="F3089" s="8">
        <f>+'CTOS FICHA 904664'!A3090</f>
        <v>0</v>
      </c>
      <c r="G3089" s="8">
        <f>+'CTOS FICHA 904664'!B3090</f>
        <v>0</v>
      </c>
      <c r="H3089" s="8">
        <f>+'CTOS FICHA 904664'!P3090</f>
        <v>0</v>
      </c>
    </row>
    <row r="3090" spans="1:8">
      <c r="A3090" t="str">
        <f>'CTOS FICHA 904946'!C3098&amp;'CTOS FICHA 904946'!D3098&amp;'CTOS FICHA 904946'!E3098&amp;'CTOS FICHA 904946'!F3098&amp;'CTOS FICHA 904946'!G3098&amp;'CTOS FICHA 904946'!H3098&amp;'CTOS FICHA 904946'!I3098</f>
        <v/>
      </c>
      <c r="B3090" s="8">
        <f>+'CTOS FICHA 904946'!A3098</f>
        <v>0</v>
      </c>
      <c r="C3090" s="8">
        <f>+'CTOS FICHA 904946'!B3098</f>
        <v>0</v>
      </c>
      <c r="D3090" s="8">
        <f>+'CTOS FICHA 904946'!P3098</f>
        <v>0</v>
      </c>
      <c r="E3090" t="str">
        <f>'CTOS FICHA 904664'!C3091&amp;'CTOS FICHA 904664'!D3091&amp;'CTOS FICHA 904664'!E3091&amp;'CTOS FICHA 904664'!F3091&amp;'CTOS FICHA 904664'!G3091&amp;'CTOS FICHA 904664'!H3091&amp;'CTOS FICHA 904664'!I3091&amp;'CTOS FICHA 904664'!Q3091</f>
        <v/>
      </c>
      <c r="F3090" s="8">
        <f>+'CTOS FICHA 904664'!A3091</f>
        <v>0</v>
      </c>
      <c r="G3090" s="8">
        <f>+'CTOS FICHA 904664'!B3091</f>
        <v>0</v>
      </c>
      <c r="H3090" s="8">
        <f>+'CTOS FICHA 904664'!P3091</f>
        <v>0</v>
      </c>
    </row>
    <row r="3091" spans="1:8">
      <c r="A3091" t="str">
        <f>'CTOS FICHA 904946'!C3099&amp;'CTOS FICHA 904946'!D3099&amp;'CTOS FICHA 904946'!E3099&amp;'CTOS FICHA 904946'!F3099&amp;'CTOS FICHA 904946'!G3099&amp;'CTOS FICHA 904946'!H3099&amp;'CTOS FICHA 904946'!I3099</f>
        <v/>
      </c>
      <c r="B3091" s="8">
        <f>+'CTOS FICHA 904946'!A3099</f>
        <v>0</v>
      </c>
      <c r="C3091" s="8">
        <f>+'CTOS FICHA 904946'!B3099</f>
        <v>0</v>
      </c>
      <c r="D3091" s="8">
        <f>+'CTOS FICHA 904946'!P3099</f>
        <v>0</v>
      </c>
      <c r="E3091" t="str">
        <f>'CTOS FICHA 904664'!C3092&amp;'CTOS FICHA 904664'!D3092&amp;'CTOS FICHA 904664'!E3092&amp;'CTOS FICHA 904664'!F3092&amp;'CTOS FICHA 904664'!G3092&amp;'CTOS FICHA 904664'!H3092&amp;'CTOS FICHA 904664'!I3092&amp;'CTOS FICHA 904664'!Q3092</f>
        <v/>
      </c>
      <c r="F3091" s="8">
        <f>+'CTOS FICHA 904664'!A3092</f>
        <v>0</v>
      </c>
      <c r="G3091" s="8">
        <f>+'CTOS FICHA 904664'!B3092</f>
        <v>0</v>
      </c>
      <c r="H3091" s="8">
        <f>+'CTOS FICHA 904664'!P3092</f>
        <v>0</v>
      </c>
    </row>
    <row r="3092" spans="1:8">
      <c r="A3092" t="str">
        <f>'CTOS FICHA 904946'!C3100&amp;'CTOS FICHA 904946'!D3100&amp;'CTOS FICHA 904946'!E3100&amp;'CTOS FICHA 904946'!F3100&amp;'CTOS FICHA 904946'!G3100&amp;'CTOS FICHA 904946'!H3100&amp;'CTOS FICHA 904946'!I3100</f>
        <v/>
      </c>
      <c r="B3092" s="8">
        <f>+'CTOS FICHA 904946'!A3100</f>
        <v>0</v>
      </c>
      <c r="C3092" s="8">
        <f>+'CTOS FICHA 904946'!B3100</f>
        <v>0</v>
      </c>
      <c r="D3092" s="8">
        <f>+'CTOS FICHA 904946'!P3100</f>
        <v>0</v>
      </c>
      <c r="E3092" t="str">
        <f>'CTOS FICHA 904664'!C3093&amp;'CTOS FICHA 904664'!D3093&amp;'CTOS FICHA 904664'!E3093&amp;'CTOS FICHA 904664'!F3093&amp;'CTOS FICHA 904664'!G3093&amp;'CTOS FICHA 904664'!H3093&amp;'CTOS FICHA 904664'!I3093&amp;'CTOS FICHA 904664'!Q3093</f>
        <v/>
      </c>
      <c r="F3092" s="8">
        <f>+'CTOS FICHA 904664'!A3093</f>
        <v>0</v>
      </c>
      <c r="G3092" s="8">
        <f>+'CTOS FICHA 904664'!B3093</f>
        <v>0</v>
      </c>
      <c r="H3092" s="8">
        <f>+'CTOS FICHA 904664'!P3093</f>
        <v>0</v>
      </c>
    </row>
    <row r="3093" spans="1:8">
      <c r="A3093" t="str">
        <f>'CTOS FICHA 904946'!C3101&amp;'CTOS FICHA 904946'!D3101&amp;'CTOS FICHA 904946'!E3101&amp;'CTOS FICHA 904946'!F3101&amp;'CTOS FICHA 904946'!G3101&amp;'CTOS FICHA 904946'!H3101&amp;'CTOS FICHA 904946'!I3101</f>
        <v/>
      </c>
      <c r="B3093" s="8">
        <f>+'CTOS FICHA 904946'!A3101</f>
        <v>0</v>
      </c>
      <c r="C3093" s="8">
        <f>+'CTOS FICHA 904946'!B3101</f>
        <v>0</v>
      </c>
      <c r="D3093" s="8">
        <f>+'CTOS FICHA 904946'!P3101</f>
        <v>0</v>
      </c>
      <c r="E3093" t="str">
        <f>'CTOS FICHA 904664'!C3094&amp;'CTOS FICHA 904664'!D3094&amp;'CTOS FICHA 904664'!E3094&amp;'CTOS FICHA 904664'!F3094&amp;'CTOS FICHA 904664'!G3094&amp;'CTOS FICHA 904664'!H3094&amp;'CTOS FICHA 904664'!I3094&amp;'CTOS FICHA 904664'!Q3094</f>
        <v/>
      </c>
      <c r="F3093" s="8">
        <f>+'CTOS FICHA 904664'!A3094</f>
        <v>0</v>
      </c>
      <c r="G3093" s="8">
        <f>+'CTOS FICHA 904664'!B3094</f>
        <v>0</v>
      </c>
      <c r="H3093" s="8">
        <f>+'CTOS FICHA 904664'!P3094</f>
        <v>0</v>
      </c>
    </row>
    <row r="3094" spans="1:8">
      <c r="A3094" t="str">
        <f>'CTOS FICHA 904946'!C3102&amp;'CTOS FICHA 904946'!D3102&amp;'CTOS FICHA 904946'!E3102&amp;'CTOS FICHA 904946'!F3102&amp;'CTOS FICHA 904946'!G3102&amp;'CTOS FICHA 904946'!H3102&amp;'CTOS FICHA 904946'!I3102</f>
        <v/>
      </c>
      <c r="B3094" s="8">
        <f>+'CTOS FICHA 904946'!A3102</f>
        <v>0</v>
      </c>
      <c r="C3094" s="8">
        <f>+'CTOS FICHA 904946'!B3102</f>
        <v>0</v>
      </c>
      <c r="D3094" s="8">
        <f>+'CTOS FICHA 904946'!P3102</f>
        <v>0</v>
      </c>
      <c r="E3094" t="str">
        <f>'CTOS FICHA 904664'!C3095&amp;'CTOS FICHA 904664'!D3095&amp;'CTOS FICHA 904664'!E3095&amp;'CTOS FICHA 904664'!F3095&amp;'CTOS FICHA 904664'!G3095&amp;'CTOS FICHA 904664'!H3095&amp;'CTOS FICHA 904664'!I3095&amp;'CTOS FICHA 904664'!Q3095</f>
        <v/>
      </c>
      <c r="F3094" s="8">
        <f>+'CTOS FICHA 904664'!A3095</f>
        <v>0</v>
      </c>
      <c r="G3094" s="8">
        <f>+'CTOS FICHA 904664'!B3095</f>
        <v>0</v>
      </c>
      <c r="H3094" s="8">
        <f>+'CTOS FICHA 904664'!P3095</f>
        <v>0</v>
      </c>
    </row>
    <row r="3095" spans="1:8">
      <c r="A3095" t="str">
        <f>'CTOS FICHA 904946'!C3103&amp;'CTOS FICHA 904946'!D3103&amp;'CTOS FICHA 904946'!E3103&amp;'CTOS FICHA 904946'!F3103&amp;'CTOS FICHA 904946'!G3103&amp;'CTOS FICHA 904946'!H3103&amp;'CTOS FICHA 904946'!I3103</f>
        <v/>
      </c>
      <c r="B3095" s="8">
        <f>+'CTOS FICHA 904946'!A3103</f>
        <v>0</v>
      </c>
      <c r="C3095" s="8">
        <f>+'CTOS FICHA 904946'!B3103</f>
        <v>0</v>
      </c>
      <c r="D3095" s="8">
        <f>+'CTOS FICHA 904946'!P3103</f>
        <v>0</v>
      </c>
      <c r="E3095" t="str">
        <f>'CTOS FICHA 904664'!C3096&amp;'CTOS FICHA 904664'!D3096&amp;'CTOS FICHA 904664'!E3096&amp;'CTOS FICHA 904664'!F3096&amp;'CTOS FICHA 904664'!G3096&amp;'CTOS FICHA 904664'!H3096&amp;'CTOS FICHA 904664'!I3096&amp;'CTOS FICHA 904664'!Q3096</f>
        <v/>
      </c>
      <c r="F3095" s="8">
        <f>+'CTOS FICHA 904664'!A3096</f>
        <v>0</v>
      </c>
      <c r="G3095" s="8">
        <f>+'CTOS FICHA 904664'!B3096</f>
        <v>0</v>
      </c>
      <c r="H3095" s="8">
        <f>+'CTOS FICHA 904664'!P3096</f>
        <v>0</v>
      </c>
    </row>
    <row r="3096" spans="1:8">
      <c r="A3096" t="str">
        <f>'CTOS FICHA 904946'!C3104&amp;'CTOS FICHA 904946'!D3104&amp;'CTOS FICHA 904946'!E3104&amp;'CTOS FICHA 904946'!F3104&amp;'CTOS FICHA 904946'!G3104&amp;'CTOS FICHA 904946'!H3104&amp;'CTOS FICHA 904946'!I3104</f>
        <v/>
      </c>
      <c r="B3096" s="8">
        <f>+'CTOS FICHA 904946'!A3104</f>
        <v>0</v>
      </c>
      <c r="C3096" s="8">
        <f>+'CTOS FICHA 904946'!B3104</f>
        <v>0</v>
      </c>
      <c r="D3096" s="8">
        <f>+'CTOS FICHA 904946'!P3104</f>
        <v>0</v>
      </c>
      <c r="E3096" t="str">
        <f>'CTOS FICHA 904664'!C3097&amp;'CTOS FICHA 904664'!D3097&amp;'CTOS FICHA 904664'!E3097&amp;'CTOS FICHA 904664'!F3097&amp;'CTOS FICHA 904664'!G3097&amp;'CTOS FICHA 904664'!H3097&amp;'CTOS FICHA 904664'!I3097&amp;'CTOS FICHA 904664'!Q3097</f>
        <v/>
      </c>
      <c r="F3096" s="8">
        <f>+'CTOS FICHA 904664'!A3097</f>
        <v>0</v>
      </c>
      <c r="G3096" s="8">
        <f>+'CTOS FICHA 904664'!B3097</f>
        <v>0</v>
      </c>
      <c r="H3096" s="8">
        <f>+'CTOS FICHA 904664'!P3097</f>
        <v>0</v>
      </c>
    </row>
    <row r="3097" spans="1:8">
      <c r="A3097" t="str">
        <f>'CTOS FICHA 904946'!C3105&amp;'CTOS FICHA 904946'!D3105&amp;'CTOS FICHA 904946'!E3105&amp;'CTOS FICHA 904946'!F3105&amp;'CTOS FICHA 904946'!G3105&amp;'CTOS FICHA 904946'!H3105&amp;'CTOS FICHA 904946'!I3105</f>
        <v/>
      </c>
      <c r="B3097" s="8">
        <f>+'CTOS FICHA 904946'!A3105</f>
        <v>0</v>
      </c>
      <c r="C3097" s="8">
        <f>+'CTOS FICHA 904946'!B3105</f>
        <v>0</v>
      </c>
      <c r="D3097" s="8">
        <f>+'CTOS FICHA 904946'!P3105</f>
        <v>0</v>
      </c>
      <c r="E3097" t="str">
        <f>'CTOS FICHA 904664'!C3098&amp;'CTOS FICHA 904664'!D3098&amp;'CTOS FICHA 904664'!E3098&amp;'CTOS FICHA 904664'!F3098&amp;'CTOS FICHA 904664'!G3098&amp;'CTOS FICHA 904664'!H3098&amp;'CTOS FICHA 904664'!I3098&amp;'CTOS FICHA 904664'!Q3098</f>
        <v/>
      </c>
      <c r="F3097" s="8">
        <f>+'CTOS FICHA 904664'!A3098</f>
        <v>0</v>
      </c>
      <c r="G3097" s="8">
        <f>+'CTOS FICHA 904664'!B3098</f>
        <v>0</v>
      </c>
      <c r="H3097" s="8">
        <f>+'CTOS FICHA 904664'!P3098</f>
        <v>0</v>
      </c>
    </row>
    <row r="3098" spans="1:8">
      <c r="A3098" t="str">
        <f>'CTOS FICHA 904946'!C3106&amp;'CTOS FICHA 904946'!D3106&amp;'CTOS FICHA 904946'!E3106&amp;'CTOS FICHA 904946'!F3106&amp;'CTOS FICHA 904946'!G3106&amp;'CTOS FICHA 904946'!H3106&amp;'CTOS FICHA 904946'!I3106</f>
        <v/>
      </c>
      <c r="B3098" s="8">
        <f>+'CTOS FICHA 904946'!A3106</f>
        <v>0</v>
      </c>
      <c r="C3098" s="8">
        <f>+'CTOS FICHA 904946'!B3106</f>
        <v>0</v>
      </c>
      <c r="D3098" s="8">
        <f>+'CTOS FICHA 904946'!P3106</f>
        <v>0</v>
      </c>
      <c r="E3098" t="str">
        <f>'CTOS FICHA 904664'!C3099&amp;'CTOS FICHA 904664'!D3099&amp;'CTOS FICHA 904664'!E3099&amp;'CTOS FICHA 904664'!F3099&amp;'CTOS FICHA 904664'!G3099&amp;'CTOS FICHA 904664'!H3099&amp;'CTOS FICHA 904664'!I3099&amp;'CTOS FICHA 904664'!Q3099</f>
        <v/>
      </c>
      <c r="F3098" s="8">
        <f>+'CTOS FICHA 904664'!A3099</f>
        <v>0</v>
      </c>
      <c r="G3098" s="8">
        <f>+'CTOS FICHA 904664'!B3099</f>
        <v>0</v>
      </c>
      <c r="H3098" s="8">
        <f>+'CTOS FICHA 904664'!P3099</f>
        <v>0</v>
      </c>
    </row>
    <row r="3099" spans="1:8">
      <c r="A3099" t="str">
        <f>'CTOS FICHA 904946'!C3107&amp;'CTOS FICHA 904946'!D3107&amp;'CTOS FICHA 904946'!E3107&amp;'CTOS FICHA 904946'!F3107&amp;'CTOS FICHA 904946'!G3107&amp;'CTOS FICHA 904946'!H3107&amp;'CTOS FICHA 904946'!I3107</f>
        <v/>
      </c>
      <c r="B3099" s="8">
        <f>+'CTOS FICHA 904946'!A3107</f>
        <v>0</v>
      </c>
      <c r="C3099" s="8">
        <f>+'CTOS FICHA 904946'!B3107</f>
        <v>0</v>
      </c>
      <c r="D3099" s="8">
        <f>+'CTOS FICHA 904946'!P3107</f>
        <v>0</v>
      </c>
      <c r="E3099" t="str">
        <f>'CTOS FICHA 904664'!C3100&amp;'CTOS FICHA 904664'!D3100&amp;'CTOS FICHA 904664'!E3100&amp;'CTOS FICHA 904664'!F3100&amp;'CTOS FICHA 904664'!G3100&amp;'CTOS FICHA 904664'!H3100&amp;'CTOS FICHA 904664'!I3100&amp;'CTOS FICHA 904664'!Q3100</f>
        <v/>
      </c>
      <c r="F3099" s="8">
        <f>+'CTOS FICHA 904664'!A3100</f>
        <v>0</v>
      </c>
      <c r="G3099" s="8">
        <f>+'CTOS FICHA 904664'!B3100</f>
        <v>0</v>
      </c>
      <c r="H3099" s="8">
        <f>+'CTOS FICHA 904664'!P3100</f>
        <v>0</v>
      </c>
    </row>
    <row r="3100" spans="1:8">
      <c r="A3100" t="str">
        <f>'CTOS FICHA 904946'!C3108&amp;'CTOS FICHA 904946'!D3108&amp;'CTOS FICHA 904946'!E3108&amp;'CTOS FICHA 904946'!F3108&amp;'CTOS FICHA 904946'!G3108&amp;'CTOS FICHA 904946'!H3108&amp;'CTOS FICHA 904946'!I3108</f>
        <v/>
      </c>
      <c r="B3100" s="8">
        <f>+'CTOS FICHA 904946'!A3108</f>
        <v>0</v>
      </c>
      <c r="C3100" s="8">
        <f>+'CTOS FICHA 904946'!B3108</f>
        <v>0</v>
      </c>
      <c r="D3100" s="8">
        <f>+'CTOS FICHA 904946'!P3108</f>
        <v>0</v>
      </c>
      <c r="E3100" t="str">
        <f>'CTOS FICHA 904664'!C3101&amp;'CTOS FICHA 904664'!D3101&amp;'CTOS FICHA 904664'!E3101&amp;'CTOS FICHA 904664'!F3101&amp;'CTOS FICHA 904664'!G3101&amp;'CTOS FICHA 904664'!H3101&amp;'CTOS FICHA 904664'!I3101&amp;'CTOS FICHA 904664'!Q3101</f>
        <v/>
      </c>
      <c r="F3100" s="8">
        <f>+'CTOS FICHA 904664'!A3101</f>
        <v>0</v>
      </c>
      <c r="G3100" s="8">
        <f>+'CTOS FICHA 904664'!B3101</f>
        <v>0</v>
      </c>
      <c r="H3100" s="8">
        <f>+'CTOS FICHA 904664'!P3101</f>
        <v>0</v>
      </c>
    </row>
    <row r="3101" spans="1:8">
      <c r="A3101" t="str">
        <f>'CTOS FICHA 904946'!C3109&amp;'CTOS FICHA 904946'!D3109&amp;'CTOS FICHA 904946'!E3109&amp;'CTOS FICHA 904946'!F3109&amp;'CTOS FICHA 904946'!G3109&amp;'CTOS FICHA 904946'!H3109&amp;'CTOS FICHA 904946'!I3109</f>
        <v/>
      </c>
      <c r="B3101" s="8">
        <f>+'CTOS FICHA 904946'!A3109</f>
        <v>0</v>
      </c>
      <c r="C3101" s="8">
        <f>+'CTOS FICHA 904946'!B3109</f>
        <v>0</v>
      </c>
      <c r="D3101" s="8">
        <f>+'CTOS FICHA 904946'!P3109</f>
        <v>0</v>
      </c>
      <c r="E3101" t="str">
        <f>'CTOS FICHA 904664'!C3102&amp;'CTOS FICHA 904664'!D3102&amp;'CTOS FICHA 904664'!E3102&amp;'CTOS FICHA 904664'!F3102&amp;'CTOS FICHA 904664'!G3102&amp;'CTOS FICHA 904664'!H3102&amp;'CTOS FICHA 904664'!I3102&amp;'CTOS FICHA 904664'!Q3102</f>
        <v/>
      </c>
      <c r="F3101" s="8">
        <f>+'CTOS FICHA 904664'!A3102</f>
        <v>0</v>
      </c>
      <c r="G3101" s="8">
        <f>+'CTOS FICHA 904664'!B3102</f>
        <v>0</v>
      </c>
      <c r="H3101" s="8">
        <f>+'CTOS FICHA 904664'!P3102</f>
        <v>0</v>
      </c>
    </row>
    <row r="3102" spans="1:8">
      <c r="A3102" t="str">
        <f>'CTOS FICHA 904946'!C3110&amp;'CTOS FICHA 904946'!D3110&amp;'CTOS FICHA 904946'!E3110&amp;'CTOS FICHA 904946'!F3110&amp;'CTOS FICHA 904946'!G3110&amp;'CTOS FICHA 904946'!H3110&amp;'CTOS FICHA 904946'!I3110</f>
        <v/>
      </c>
      <c r="B3102" s="8">
        <f>+'CTOS FICHA 904946'!A3110</f>
        <v>0</v>
      </c>
      <c r="C3102" s="8">
        <f>+'CTOS FICHA 904946'!B3110</f>
        <v>0</v>
      </c>
      <c r="D3102" s="8">
        <f>+'CTOS FICHA 904946'!P3110</f>
        <v>0</v>
      </c>
      <c r="E3102" t="str">
        <f>'CTOS FICHA 904664'!C3103&amp;'CTOS FICHA 904664'!D3103&amp;'CTOS FICHA 904664'!E3103&amp;'CTOS FICHA 904664'!F3103&amp;'CTOS FICHA 904664'!G3103&amp;'CTOS FICHA 904664'!H3103&amp;'CTOS FICHA 904664'!I3103&amp;'CTOS FICHA 904664'!Q3103</f>
        <v/>
      </c>
      <c r="F3102" s="8">
        <f>+'CTOS FICHA 904664'!A3103</f>
        <v>0</v>
      </c>
      <c r="G3102" s="8">
        <f>+'CTOS FICHA 904664'!B3103</f>
        <v>0</v>
      </c>
      <c r="H3102" s="8">
        <f>+'CTOS FICHA 904664'!P3103</f>
        <v>0</v>
      </c>
    </row>
    <row r="3103" spans="1:8">
      <c r="A3103" t="str">
        <f>'CTOS FICHA 904946'!C3111&amp;'CTOS FICHA 904946'!D3111&amp;'CTOS FICHA 904946'!E3111&amp;'CTOS FICHA 904946'!F3111&amp;'CTOS FICHA 904946'!G3111&amp;'CTOS FICHA 904946'!H3111&amp;'CTOS FICHA 904946'!I3111</f>
        <v/>
      </c>
      <c r="B3103" s="8">
        <f>+'CTOS FICHA 904946'!A3111</f>
        <v>0</v>
      </c>
      <c r="C3103" s="8">
        <f>+'CTOS FICHA 904946'!B3111</f>
        <v>0</v>
      </c>
      <c r="D3103" s="8">
        <f>+'CTOS FICHA 904946'!P3111</f>
        <v>0</v>
      </c>
      <c r="E3103" t="str">
        <f>'CTOS FICHA 904664'!C3104&amp;'CTOS FICHA 904664'!D3104&amp;'CTOS FICHA 904664'!E3104&amp;'CTOS FICHA 904664'!F3104&amp;'CTOS FICHA 904664'!G3104&amp;'CTOS FICHA 904664'!H3104&amp;'CTOS FICHA 904664'!I3104&amp;'CTOS FICHA 904664'!Q3104</f>
        <v/>
      </c>
      <c r="F3103" s="8">
        <f>+'CTOS FICHA 904664'!A3104</f>
        <v>0</v>
      </c>
      <c r="G3103" s="8">
        <f>+'CTOS FICHA 904664'!B3104</f>
        <v>0</v>
      </c>
      <c r="H3103" s="8">
        <f>+'CTOS FICHA 904664'!P3104</f>
        <v>0</v>
      </c>
    </row>
    <row r="3104" spans="1:8">
      <c r="A3104" t="str">
        <f>'CTOS FICHA 904946'!C3112&amp;'CTOS FICHA 904946'!D3112&amp;'CTOS FICHA 904946'!E3112&amp;'CTOS FICHA 904946'!F3112&amp;'CTOS FICHA 904946'!G3112&amp;'CTOS FICHA 904946'!H3112&amp;'CTOS FICHA 904946'!I3112</f>
        <v/>
      </c>
      <c r="B3104" s="8">
        <f>+'CTOS FICHA 904946'!A3112</f>
        <v>0</v>
      </c>
      <c r="C3104" s="8">
        <f>+'CTOS FICHA 904946'!B3112</f>
        <v>0</v>
      </c>
      <c r="D3104" s="8">
        <f>+'CTOS FICHA 904946'!P3112</f>
        <v>0</v>
      </c>
      <c r="E3104" t="str">
        <f>'CTOS FICHA 904664'!C3105&amp;'CTOS FICHA 904664'!D3105&amp;'CTOS FICHA 904664'!E3105&amp;'CTOS FICHA 904664'!F3105&amp;'CTOS FICHA 904664'!G3105&amp;'CTOS FICHA 904664'!H3105&amp;'CTOS FICHA 904664'!I3105&amp;'CTOS FICHA 904664'!Q3105</f>
        <v/>
      </c>
      <c r="F3104" s="8">
        <f>+'CTOS FICHA 904664'!A3105</f>
        <v>0</v>
      </c>
      <c r="G3104" s="8">
        <f>+'CTOS FICHA 904664'!B3105</f>
        <v>0</v>
      </c>
      <c r="H3104" s="8">
        <f>+'CTOS FICHA 904664'!P3105</f>
        <v>0</v>
      </c>
    </row>
    <row r="3105" spans="1:8">
      <c r="A3105" t="str">
        <f>'CTOS FICHA 904946'!C3113&amp;'CTOS FICHA 904946'!D3113&amp;'CTOS FICHA 904946'!E3113&amp;'CTOS FICHA 904946'!F3113&amp;'CTOS FICHA 904946'!G3113&amp;'CTOS FICHA 904946'!H3113&amp;'CTOS FICHA 904946'!I3113</f>
        <v/>
      </c>
      <c r="B3105" s="8">
        <f>+'CTOS FICHA 904946'!A3113</f>
        <v>0</v>
      </c>
      <c r="C3105" s="8">
        <f>+'CTOS FICHA 904946'!B3113</f>
        <v>0</v>
      </c>
      <c r="D3105" s="8">
        <f>+'CTOS FICHA 904946'!P3113</f>
        <v>0</v>
      </c>
      <c r="E3105" t="str">
        <f>'CTOS FICHA 904664'!C3106&amp;'CTOS FICHA 904664'!D3106&amp;'CTOS FICHA 904664'!E3106&amp;'CTOS FICHA 904664'!F3106&amp;'CTOS FICHA 904664'!G3106&amp;'CTOS FICHA 904664'!H3106&amp;'CTOS FICHA 904664'!I3106&amp;'CTOS FICHA 904664'!Q3106</f>
        <v/>
      </c>
      <c r="F3105" s="8">
        <f>+'CTOS FICHA 904664'!A3106</f>
        <v>0</v>
      </c>
      <c r="G3105" s="8">
        <f>+'CTOS FICHA 904664'!B3106</f>
        <v>0</v>
      </c>
      <c r="H3105" s="8">
        <f>+'CTOS FICHA 904664'!P3106</f>
        <v>0</v>
      </c>
    </row>
    <row r="3106" spans="1:8">
      <c r="A3106" t="str">
        <f>'CTOS FICHA 904946'!C3114&amp;'CTOS FICHA 904946'!D3114&amp;'CTOS FICHA 904946'!E3114&amp;'CTOS FICHA 904946'!F3114&amp;'CTOS FICHA 904946'!G3114&amp;'CTOS FICHA 904946'!H3114&amp;'CTOS FICHA 904946'!I3114</f>
        <v/>
      </c>
      <c r="B3106" s="8">
        <f>+'CTOS FICHA 904946'!A3114</f>
        <v>0</v>
      </c>
      <c r="C3106" s="8">
        <f>+'CTOS FICHA 904946'!B3114</f>
        <v>0</v>
      </c>
      <c r="D3106" s="8">
        <f>+'CTOS FICHA 904946'!P3114</f>
        <v>0</v>
      </c>
      <c r="E3106" t="str">
        <f>'CTOS FICHA 904664'!C3107&amp;'CTOS FICHA 904664'!D3107&amp;'CTOS FICHA 904664'!E3107&amp;'CTOS FICHA 904664'!F3107&amp;'CTOS FICHA 904664'!G3107&amp;'CTOS FICHA 904664'!H3107&amp;'CTOS FICHA 904664'!I3107&amp;'CTOS FICHA 904664'!Q3107</f>
        <v/>
      </c>
      <c r="F3106" s="8">
        <f>+'CTOS FICHA 904664'!A3107</f>
        <v>0</v>
      </c>
      <c r="G3106" s="8">
        <f>+'CTOS FICHA 904664'!B3107</f>
        <v>0</v>
      </c>
      <c r="H3106" s="8">
        <f>+'CTOS FICHA 904664'!P3107</f>
        <v>0</v>
      </c>
    </row>
    <row r="3107" spans="1:8">
      <c r="A3107" t="str">
        <f>'CTOS FICHA 904946'!C3115&amp;'CTOS FICHA 904946'!D3115&amp;'CTOS FICHA 904946'!E3115&amp;'CTOS FICHA 904946'!F3115&amp;'CTOS FICHA 904946'!G3115&amp;'CTOS FICHA 904946'!H3115&amp;'CTOS FICHA 904946'!I3115</f>
        <v/>
      </c>
      <c r="B3107" s="8">
        <f>+'CTOS FICHA 904946'!A3115</f>
        <v>0</v>
      </c>
      <c r="C3107" s="8">
        <f>+'CTOS FICHA 904946'!B3115</f>
        <v>0</v>
      </c>
      <c r="D3107" s="8">
        <f>+'CTOS FICHA 904946'!P3115</f>
        <v>0</v>
      </c>
      <c r="E3107" t="str">
        <f>'CTOS FICHA 904664'!C3108&amp;'CTOS FICHA 904664'!D3108&amp;'CTOS FICHA 904664'!E3108&amp;'CTOS FICHA 904664'!F3108&amp;'CTOS FICHA 904664'!G3108&amp;'CTOS FICHA 904664'!H3108&amp;'CTOS FICHA 904664'!I3108&amp;'CTOS FICHA 904664'!Q3108</f>
        <v/>
      </c>
      <c r="F3107" s="8">
        <f>+'CTOS FICHA 904664'!A3108</f>
        <v>0</v>
      </c>
      <c r="G3107" s="8">
        <f>+'CTOS FICHA 904664'!B3108</f>
        <v>0</v>
      </c>
      <c r="H3107" s="8">
        <f>+'CTOS FICHA 904664'!P3108</f>
        <v>0</v>
      </c>
    </row>
    <row r="3108" spans="1:8">
      <c r="A3108" t="str">
        <f>'CTOS FICHA 904946'!C3116&amp;'CTOS FICHA 904946'!D3116&amp;'CTOS FICHA 904946'!E3116&amp;'CTOS FICHA 904946'!F3116&amp;'CTOS FICHA 904946'!G3116&amp;'CTOS FICHA 904946'!H3116&amp;'CTOS FICHA 904946'!I3116</f>
        <v/>
      </c>
      <c r="B3108" s="8">
        <f>+'CTOS FICHA 904946'!A3116</f>
        <v>0</v>
      </c>
      <c r="C3108" s="8">
        <f>+'CTOS FICHA 904946'!B3116</f>
        <v>0</v>
      </c>
      <c r="D3108" s="8">
        <f>+'CTOS FICHA 904946'!P3116</f>
        <v>0</v>
      </c>
      <c r="E3108" t="str">
        <f>'CTOS FICHA 904664'!C3109&amp;'CTOS FICHA 904664'!D3109&amp;'CTOS FICHA 904664'!E3109&amp;'CTOS FICHA 904664'!F3109&amp;'CTOS FICHA 904664'!G3109&amp;'CTOS FICHA 904664'!H3109&amp;'CTOS FICHA 904664'!I3109&amp;'CTOS FICHA 904664'!Q3109</f>
        <v/>
      </c>
      <c r="F3108" s="8">
        <f>+'CTOS FICHA 904664'!A3109</f>
        <v>0</v>
      </c>
      <c r="G3108" s="8">
        <f>+'CTOS FICHA 904664'!B3109</f>
        <v>0</v>
      </c>
      <c r="H3108" s="8">
        <f>+'CTOS FICHA 904664'!P3109</f>
        <v>0</v>
      </c>
    </row>
    <row r="3109" spans="1:8">
      <c r="A3109" t="str">
        <f>'CTOS FICHA 904946'!C3117&amp;'CTOS FICHA 904946'!D3117&amp;'CTOS FICHA 904946'!E3117&amp;'CTOS FICHA 904946'!F3117&amp;'CTOS FICHA 904946'!G3117&amp;'CTOS FICHA 904946'!H3117&amp;'CTOS FICHA 904946'!I3117</f>
        <v/>
      </c>
      <c r="B3109" s="8">
        <f>+'CTOS FICHA 904946'!A3117</f>
        <v>0</v>
      </c>
      <c r="C3109" s="8">
        <f>+'CTOS FICHA 904946'!B3117</f>
        <v>0</v>
      </c>
      <c r="D3109" s="8">
        <f>+'CTOS FICHA 904946'!P3117</f>
        <v>0</v>
      </c>
      <c r="E3109" t="str">
        <f>'CTOS FICHA 904664'!C3110&amp;'CTOS FICHA 904664'!D3110&amp;'CTOS FICHA 904664'!E3110&amp;'CTOS FICHA 904664'!F3110&amp;'CTOS FICHA 904664'!G3110&amp;'CTOS FICHA 904664'!H3110&amp;'CTOS FICHA 904664'!I3110&amp;'CTOS FICHA 904664'!Q3110</f>
        <v/>
      </c>
      <c r="F3109" s="8">
        <f>+'CTOS FICHA 904664'!A3110</f>
        <v>0</v>
      </c>
      <c r="G3109" s="8">
        <f>+'CTOS FICHA 904664'!B3110</f>
        <v>0</v>
      </c>
      <c r="H3109" s="8">
        <f>+'CTOS FICHA 904664'!P3110</f>
        <v>0</v>
      </c>
    </row>
    <row r="3110" spans="1:8">
      <c r="A3110" t="str">
        <f>'CTOS FICHA 904946'!C3118&amp;'CTOS FICHA 904946'!D3118&amp;'CTOS FICHA 904946'!E3118&amp;'CTOS FICHA 904946'!F3118&amp;'CTOS FICHA 904946'!G3118&amp;'CTOS FICHA 904946'!H3118&amp;'CTOS FICHA 904946'!I3118</f>
        <v/>
      </c>
      <c r="B3110" s="8">
        <f>+'CTOS FICHA 904946'!A3118</f>
        <v>0</v>
      </c>
      <c r="C3110" s="8">
        <f>+'CTOS FICHA 904946'!B3118</f>
        <v>0</v>
      </c>
      <c r="D3110" s="8">
        <f>+'CTOS FICHA 904946'!P3118</f>
        <v>0</v>
      </c>
      <c r="E3110" t="str">
        <f>'CTOS FICHA 904664'!C3111&amp;'CTOS FICHA 904664'!D3111&amp;'CTOS FICHA 904664'!E3111&amp;'CTOS FICHA 904664'!F3111&amp;'CTOS FICHA 904664'!G3111&amp;'CTOS FICHA 904664'!H3111&amp;'CTOS FICHA 904664'!I3111&amp;'CTOS FICHA 904664'!Q3111</f>
        <v/>
      </c>
      <c r="F3110" s="8">
        <f>+'CTOS FICHA 904664'!A3111</f>
        <v>0</v>
      </c>
      <c r="G3110" s="8">
        <f>+'CTOS FICHA 904664'!B3111</f>
        <v>0</v>
      </c>
      <c r="H3110" s="8">
        <f>+'CTOS FICHA 904664'!P3111</f>
        <v>0</v>
      </c>
    </row>
    <row r="3111" spans="1:8">
      <c r="A3111" t="str">
        <f>'CTOS FICHA 904946'!C3119&amp;'CTOS FICHA 904946'!D3119&amp;'CTOS FICHA 904946'!E3119&amp;'CTOS FICHA 904946'!F3119&amp;'CTOS FICHA 904946'!G3119&amp;'CTOS FICHA 904946'!H3119&amp;'CTOS FICHA 904946'!I3119</f>
        <v/>
      </c>
      <c r="B3111" s="8">
        <f>+'CTOS FICHA 904946'!A3119</f>
        <v>0</v>
      </c>
      <c r="C3111" s="8">
        <f>+'CTOS FICHA 904946'!B3119</f>
        <v>0</v>
      </c>
      <c r="D3111" s="8">
        <f>+'CTOS FICHA 904946'!P3119</f>
        <v>0</v>
      </c>
      <c r="E3111" t="str">
        <f>'CTOS FICHA 904664'!C3112&amp;'CTOS FICHA 904664'!D3112&amp;'CTOS FICHA 904664'!E3112&amp;'CTOS FICHA 904664'!F3112&amp;'CTOS FICHA 904664'!G3112&amp;'CTOS FICHA 904664'!H3112&amp;'CTOS FICHA 904664'!I3112&amp;'CTOS FICHA 904664'!Q3112</f>
        <v/>
      </c>
      <c r="F3111" s="8">
        <f>+'CTOS FICHA 904664'!A3112</f>
        <v>0</v>
      </c>
      <c r="G3111" s="8">
        <f>+'CTOS FICHA 904664'!B3112</f>
        <v>0</v>
      </c>
      <c r="H3111" s="8">
        <f>+'CTOS FICHA 904664'!P3112</f>
        <v>0</v>
      </c>
    </row>
    <row r="3112" spans="1:8">
      <c r="A3112" t="str">
        <f>'CTOS FICHA 904946'!C3120&amp;'CTOS FICHA 904946'!D3120&amp;'CTOS FICHA 904946'!E3120&amp;'CTOS FICHA 904946'!F3120&amp;'CTOS FICHA 904946'!G3120&amp;'CTOS FICHA 904946'!H3120&amp;'CTOS FICHA 904946'!I3120</f>
        <v/>
      </c>
      <c r="B3112" s="8">
        <f>+'CTOS FICHA 904946'!A3120</f>
        <v>0</v>
      </c>
      <c r="C3112" s="8">
        <f>+'CTOS FICHA 904946'!B3120</f>
        <v>0</v>
      </c>
      <c r="D3112" s="8">
        <f>+'CTOS FICHA 904946'!P3120</f>
        <v>0</v>
      </c>
      <c r="E3112" t="str">
        <f>'CTOS FICHA 904664'!C3113&amp;'CTOS FICHA 904664'!D3113&amp;'CTOS FICHA 904664'!E3113&amp;'CTOS FICHA 904664'!F3113&amp;'CTOS FICHA 904664'!G3113&amp;'CTOS FICHA 904664'!H3113&amp;'CTOS FICHA 904664'!I3113&amp;'CTOS FICHA 904664'!Q3113</f>
        <v/>
      </c>
      <c r="F3112" s="8">
        <f>+'CTOS FICHA 904664'!A3113</f>
        <v>0</v>
      </c>
      <c r="G3112" s="8">
        <f>+'CTOS FICHA 904664'!B3113</f>
        <v>0</v>
      </c>
      <c r="H3112" s="8">
        <f>+'CTOS FICHA 904664'!P3113</f>
        <v>0</v>
      </c>
    </row>
    <row r="3113" spans="1:8">
      <c r="A3113" t="str">
        <f>'CTOS FICHA 904946'!C3121&amp;'CTOS FICHA 904946'!D3121&amp;'CTOS FICHA 904946'!E3121&amp;'CTOS FICHA 904946'!F3121&amp;'CTOS FICHA 904946'!G3121&amp;'CTOS FICHA 904946'!H3121&amp;'CTOS FICHA 904946'!I3121</f>
        <v/>
      </c>
      <c r="B3113" s="8">
        <f>+'CTOS FICHA 904946'!A3121</f>
        <v>0</v>
      </c>
      <c r="C3113" s="8">
        <f>+'CTOS FICHA 904946'!B3121</f>
        <v>0</v>
      </c>
      <c r="D3113" s="8">
        <f>+'CTOS FICHA 904946'!P3121</f>
        <v>0</v>
      </c>
      <c r="E3113" t="str">
        <f>'CTOS FICHA 904664'!C3114&amp;'CTOS FICHA 904664'!D3114&amp;'CTOS FICHA 904664'!E3114&amp;'CTOS FICHA 904664'!F3114&amp;'CTOS FICHA 904664'!G3114&amp;'CTOS FICHA 904664'!H3114&amp;'CTOS FICHA 904664'!I3114&amp;'CTOS FICHA 904664'!Q3114</f>
        <v/>
      </c>
      <c r="F3113" s="8">
        <f>+'CTOS FICHA 904664'!A3114</f>
        <v>0</v>
      </c>
      <c r="G3113" s="8">
        <f>+'CTOS FICHA 904664'!B3114</f>
        <v>0</v>
      </c>
      <c r="H3113" s="8">
        <f>+'CTOS FICHA 904664'!P3114</f>
        <v>0</v>
      </c>
    </row>
    <row r="3114" spans="1:8">
      <c r="A3114" t="str">
        <f>'CTOS FICHA 904946'!C3122&amp;'CTOS FICHA 904946'!D3122&amp;'CTOS FICHA 904946'!E3122&amp;'CTOS FICHA 904946'!F3122&amp;'CTOS FICHA 904946'!G3122&amp;'CTOS FICHA 904946'!H3122&amp;'CTOS FICHA 904946'!I3122</f>
        <v/>
      </c>
      <c r="B3114" s="8">
        <f>+'CTOS FICHA 904946'!A3122</f>
        <v>0</v>
      </c>
      <c r="C3114" s="8">
        <f>+'CTOS FICHA 904946'!B3122</f>
        <v>0</v>
      </c>
      <c r="D3114" s="8">
        <f>+'CTOS FICHA 904946'!P3122</f>
        <v>0</v>
      </c>
      <c r="E3114" t="str">
        <f>'CTOS FICHA 904664'!C3115&amp;'CTOS FICHA 904664'!D3115&amp;'CTOS FICHA 904664'!E3115&amp;'CTOS FICHA 904664'!F3115&amp;'CTOS FICHA 904664'!G3115&amp;'CTOS FICHA 904664'!H3115&amp;'CTOS FICHA 904664'!I3115&amp;'CTOS FICHA 904664'!Q3115</f>
        <v/>
      </c>
      <c r="F3114" s="8">
        <f>+'CTOS FICHA 904664'!A3115</f>
        <v>0</v>
      </c>
      <c r="G3114" s="8">
        <f>+'CTOS FICHA 904664'!B3115</f>
        <v>0</v>
      </c>
      <c r="H3114" s="8">
        <f>+'CTOS FICHA 904664'!P3115</f>
        <v>0</v>
      </c>
    </row>
    <row r="3115" spans="1:8">
      <c r="A3115" t="str">
        <f>'CTOS FICHA 904946'!C3123&amp;'CTOS FICHA 904946'!D3123&amp;'CTOS FICHA 904946'!E3123&amp;'CTOS FICHA 904946'!F3123&amp;'CTOS FICHA 904946'!G3123&amp;'CTOS FICHA 904946'!H3123&amp;'CTOS FICHA 904946'!I3123</f>
        <v/>
      </c>
      <c r="B3115" s="8">
        <f>+'CTOS FICHA 904946'!A3123</f>
        <v>0</v>
      </c>
      <c r="C3115" s="8">
        <f>+'CTOS FICHA 904946'!B3123</f>
        <v>0</v>
      </c>
      <c r="D3115" s="8">
        <f>+'CTOS FICHA 904946'!P3123</f>
        <v>0</v>
      </c>
      <c r="E3115" t="str">
        <f>'CTOS FICHA 904664'!C3116&amp;'CTOS FICHA 904664'!D3116&amp;'CTOS FICHA 904664'!E3116&amp;'CTOS FICHA 904664'!F3116&amp;'CTOS FICHA 904664'!G3116&amp;'CTOS FICHA 904664'!H3116&amp;'CTOS FICHA 904664'!I3116&amp;'CTOS FICHA 904664'!Q3116</f>
        <v/>
      </c>
      <c r="F3115" s="8">
        <f>+'CTOS FICHA 904664'!A3116</f>
        <v>0</v>
      </c>
      <c r="G3115" s="8">
        <f>+'CTOS FICHA 904664'!B3116</f>
        <v>0</v>
      </c>
      <c r="H3115" s="8">
        <f>+'CTOS FICHA 904664'!P3116</f>
        <v>0</v>
      </c>
    </row>
    <row r="3116" spans="1:8">
      <c r="A3116" t="str">
        <f>'CTOS FICHA 904946'!C3124&amp;'CTOS FICHA 904946'!D3124&amp;'CTOS FICHA 904946'!E3124&amp;'CTOS FICHA 904946'!F3124&amp;'CTOS FICHA 904946'!G3124&amp;'CTOS FICHA 904946'!H3124&amp;'CTOS FICHA 904946'!I3124</f>
        <v/>
      </c>
      <c r="B3116" s="8">
        <f>+'CTOS FICHA 904946'!A3124</f>
        <v>0</v>
      </c>
      <c r="C3116" s="8">
        <f>+'CTOS FICHA 904946'!B3124</f>
        <v>0</v>
      </c>
      <c r="D3116" s="8">
        <f>+'CTOS FICHA 904946'!P3124</f>
        <v>0</v>
      </c>
      <c r="E3116" t="str">
        <f>'CTOS FICHA 904664'!C3117&amp;'CTOS FICHA 904664'!D3117&amp;'CTOS FICHA 904664'!E3117&amp;'CTOS FICHA 904664'!F3117&amp;'CTOS FICHA 904664'!G3117&amp;'CTOS FICHA 904664'!H3117&amp;'CTOS FICHA 904664'!I3117&amp;'CTOS FICHA 904664'!Q3117</f>
        <v/>
      </c>
      <c r="F3116" s="8">
        <f>+'CTOS FICHA 904664'!A3117</f>
        <v>0</v>
      </c>
      <c r="G3116" s="8">
        <f>+'CTOS FICHA 904664'!B3117</f>
        <v>0</v>
      </c>
      <c r="H3116" s="8">
        <f>+'CTOS FICHA 904664'!P3117</f>
        <v>0</v>
      </c>
    </row>
    <row r="3117" spans="1:8">
      <c r="A3117" t="str">
        <f>'CTOS FICHA 904946'!C3125&amp;'CTOS FICHA 904946'!D3125&amp;'CTOS FICHA 904946'!E3125&amp;'CTOS FICHA 904946'!F3125&amp;'CTOS FICHA 904946'!G3125&amp;'CTOS FICHA 904946'!H3125&amp;'CTOS FICHA 904946'!I3125</f>
        <v/>
      </c>
      <c r="B3117" s="8">
        <f>+'CTOS FICHA 904946'!A3125</f>
        <v>0</v>
      </c>
      <c r="C3117" s="8">
        <f>+'CTOS FICHA 904946'!B3125</f>
        <v>0</v>
      </c>
      <c r="D3117" s="8">
        <f>+'CTOS FICHA 904946'!P3125</f>
        <v>0</v>
      </c>
      <c r="E3117" t="str">
        <f>'CTOS FICHA 904664'!C3118&amp;'CTOS FICHA 904664'!D3118&amp;'CTOS FICHA 904664'!E3118&amp;'CTOS FICHA 904664'!F3118&amp;'CTOS FICHA 904664'!G3118&amp;'CTOS FICHA 904664'!H3118&amp;'CTOS FICHA 904664'!I3118&amp;'CTOS FICHA 904664'!Q3118</f>
        <v/>
      </c>
      <c r="F3117" s="8">
        <f>+'CTOS FICHA 904664'!A3118</f>
        <v>0</v>
      </c>
      <c r="G3117" s="8">
        <f>+'CTOS FICHA 904664'!B3118</f>
        <v>0</v>
      </c>
      <c r="H3117" s="8">
        <f>+'CTOS FICHA 904664'!P3118</f>
        <v>0</v>
      </c>
    </row>
    <row r="3118" spans="1:8">
      <c r="A3118" t="str">
        <f>'CTOS FICHA 904946'!C3126&amp;'CTOS FICHA 904946'!D3126&amp;'CTOS FICHA 904946'!E3126&amp;'CTOS FICHA 904946'!F3126&amp;'CTOS FICHA 904946'!G3126&amp;'CTOS FICHA 904946'!H3126&amp;'CTOS FICHA 904946'!I3126</f>
        <v/>
      </c>
      <c r="B3118" s="8">
        <f>+'CTOS FICHA 904946'!A3126</f>
        <v>0</v>
      </c>
      <c r="C3118" s="8">
        <f>+'CTOS FICHA 904946'!B3126</f>
        <v>0</v>
      </c>
      <c r="D3118" s="8">
        <f>+'CTOS FICHA 904946'!P3126</f>
        <v>0</v>
      </c>
      <c r="E3118" t="str">
        <f>'CTOS FICHA 904664'!C3119&amp;'CTOS FICHA 904664'!D3119&amp;'CTOS FICHA 904664'!E3119&amp;'CTOS FICHA 904664'!F3119&amp;'CTOS FICHA 904664'!G3119&amp;'CTOS FICHA 904664'!H3119&amp;'CTOS FICHA 904664'!I3119&amp;'CTOS FICHA 904664'!Q3119</f>
        <v/>
      </c>
      <c r="F3118" s="8">
        <f>+'CTOS FICHA 904664'!A3119</f>
        <v>0</v>
      </c>
      <c r="G3118" s="8">
        <f>+'CTOS FICHA 904664'!B3119</f>
        <v>0</v>
      </c>
      <c r="H3118" s="8">
        <f>+'CTOS FICHA 904664'!P3119</f>
        <v>0</v>
      </c>
    </row>
    <row r="3119" spans="1:8">
      <c r="A3119" t="str">
        <f>'CTOS FICHA 904946'!C3127&amp;'CTOS FICHA 904946'!D3127&amp;'CTOS FICHA 904946'!E3127&amp;'CTOS FICHA 904946'!F3127&amp;'CTOS FICHA 904946'!G3127&amp;'CTOS FICHA 904946'!H3127&amp;'CTOS FICHA 904946'!I3127</f>
        <v/>
      </c>
      <c r="B3119" s="8">
        <f>+'CTOS FICHA 904946'!A3127</f>
        <v>0</v>
      </c>
      <c r="C3119" s="8">
        <f>+'CTOS FICHA 904946'!B3127</f>
        <v>0</v>
      </c>
      <c r="D3119" s="8">
        <f>+'CTOS FICHA 904946'!P3127</f>
        <v>0</v>
      </c>
      <c r="E3119" t="str">
        <f>'CTOS FICHA 904664'!C3120&amp;'CTOS FICHA 904664'!D3120&amp;'CTOS FICHA 904664'!E3120&amp;'CTOS FICHA 904664'!F3120&amp;'CTOS FICHA 904664'!G3120&amp;'CTOS FICHA 904664'!H3120&amp;'CTOS FICHA 904664'!I3120&amp;'CTOS FICHA 904664'!Q3120</f>
        <v/>
      </c>
      <c r="F3119" s="8">
        <f>+'CTOS FICHA 904664'!A3120</f>
        <v>0</v>
      </c>
      <c r="G3119" s="8">
        <f>+'CTOS FICHA 904664'!B3120</f>
        <v>0</v>
      </c>
      <c r="H3119" s="8">
        <f>+'CTOS FICHA 904664'!P3120</f>
        <v>0</v>
      </c>
    </row>
    <row r="3120" spans="1:8">
      <c r="A3120" t="str">
        <f>'CTOS FICHA 904946'!C3128&amp;'CTOS FICHA 904946'!D3128&amp;'CTOS FICHA 904946'!E3128&amp;'CTOS FICHA 904946'!F3128&amp;'CTOS FICHA 904946'!G3128&amp;'CTOS FICHA 904946'!H3128&amp;'CTOS FICHA 904946'!I3128</f>
        <v/>
      </c>
      <c r="B3120" s="8">
        <f>+'CTOS FICHA 904946'!A3128</f>
        <v>0</v>
      </c>
      <c r="C3120" s="8">
        <f>+'CTOS FICHA 904946'!B3128</f>
        <v>0</v>
      </c>
      <c r="D3120" s="8">
        <f>+'CTOS FICHA 904946'!P3128</f>
        <v>0</v>
      </c>
      <c r="E3120" t="str">
        <f>'CTOS FICHA 904664'!C3121&amp;'CTOS FICHA 904664'!D3121&amp;'CTOS FICHA 904664'!E3121&amp;'CTOS FICHA 904664'!F3121&amp;'CTOS FICHA 904664'!G3121&amp;'CTOS FICHA 904664'!H3121&amp;'CTOS FICHA 904664'!I3121&amp;'CTOS FICHA 904664'!Q3121</f>
        <v/>
      </c>
      <c r="F3120" s="8">
        <f>+'CTOS FICHA 904664'!A3121</f>
        <v>0</v>
      </c>
      <c r="G3120" s="8">
        <f>+'CTOS FICHA 904664'!B3121</f>
        <v>0</v>
      </c>
      <c r="H3120" s="8">
        <f>+'CTOS FICHA 904664'!P3121</f>
        <v>0</v>
      </c>
    </row>
    <row r="3121" spans="1:8">
      <c r="A3121" t="str">
        <f>'CTOS FICHA 904946'!C3129&amp;'CTOS FICHA 904946'!D3129&amp;'CTOS FICHA 904946'!E3129&amp;'CTOS FICHA 904946'!F3129&amp;'CTOS FICHA 904946'!G3129&amp;'CTOS FICHA 904946'!H3129&amp;'CTOS FICHA 904946'!I3129</f>
        <v/>
      </c>
      <c r="B3121" s="8">
        <f>+'CTOS FICHA 904946'!A3129</f>
        <v>0</v>
      </c>
      <c r="C3121" s="8">
        <f>+'CTOS FICHA 904946'!B3129</f>
        <v>0</v>
      </c>
      <c r="D3121" s="8">
        <f>+'CTOS FICHA 904946'!P3129</f>
        <v>0</v>
      </c>
      <c r="E3121" t="str">
        <f>'CTOS FICHA 904664'!C3122&amp;'CTOS FICHA 904664'!D3122&amp;'CTOS FICHA 904664'!E3122&amp;'CTOS FICHA 904664'!F3122&amp;'CTOS FICHA 904664'!G3122&amp;'CTOS FICHA 904664'!H3122&amp;'CTOS FICHA 904664'!I3122&amp;'CTOS FICHA 904664'!Q3122</f>
        <v/>
      </c>
      <c r="F3121" s="8">
        <f>+'CTOS FICHA 904664'!A3122</f>
        <v>0</v>
      </c>
      <c r="G3121" s="8">
        <f>+'CTOS FICHA 904664'!B3122</f>
        <v>0</v>
      </c>
      <c r="H3121" s="8">
        <f>+'CTOS FICHA 904664'!P3122</f>
        <v>0</v>
      </c>
    </row>
    <row r="3122" spans="1:8">
      <c r="A3122" t="str">
        <f>'CTOS FICHA 904946'!C3130&amp;'CTOS FICHA 904946'!D3130&amp;'CTOS FICHA 904946'!E3130&amp;'CTOS FICHA 904946'!F3130&amp;'CTOS FICHA 904946'!G3130&amp;'CTOS FICHA 904946'!H3130&amp;'CTOS FICHA 904946'!I3130</f>
        <v/>
      </c>
      <c r="B3122" s="8">
        <f>+'CTOS FICHA 904946'!A3130</f>
        <v>0</v>
      </c>
      <c r="C3122" s="8">
        <f>+'CTOS FICHA 904946'!B3130</f>
        <v>0</v>
      </c>
      <c r="D3122" s="8">
        <f>+'CTOS FICHA 904946'!P3130</f>
        <v>0</v>
      </c>
      <c r="E3122" t="str">
        <f>'CTOS FICHA 904664'!C3123&amp;'CTOS FICHA 904664'!D3123&amp;'CTOS FICHA 904664'!E3123&amp;'CTOS FICHA 904664'!F3123&amp;'CTOS FICHA 904664'!G3123&amp;'CTOS FICHA 904664'!H3123&amp;'CTOS FICHA 904664'!I3123&amp;'CTOS FICHA 904664'!Q3123</f>
        <v/>
      </c>
      <c r="F3122" s="8">
        <f>+'CTOS FICHA 904664'!A3123</f>
        <v>0</v>
      </c>
      <c r="G3122" s="8">
        <f>+'CTOS FICHA 904664'!B3123</f>
        <v>0</v>
      </c>
      <c r="H3122" s="8">
        <f>+'CTOS FICHA 904664'!P3123</f>
        <v>0</v>
      </c>
    </row>
    <row r="3123" spans="1:8">
      <c r="A3123" t="str">
        <f>'CTOS FICHA 904946'!C3131&amp;'CTOS FICHA 904946'!D3131&amp;'CTOS FICHA 904946'!E3131&amp;'CTOS FICHA 904946'!F3131&amp;'CTOS FICHA 904946'!G3131&amp;'CTOS FICHA 904946'!H3131&amp;'CTOS FICHA 904946'!I3131</f>
        <v/>
      </c>
      <c r="B3123" s="8">
        <f>+'CTOS FICHA 904946'!A3131</f>
        <v>0</v>
      </c>
      <c r="C3123" s="8">
        <f>+'CTOS FICHA 904946'!B3131</f>
        <v>0</v>
      </c>
      <c r="D3123" s="8">
        <f>+'CTOS FICHA 904946'!P3131</f>
        <v>0</v>
      </c>
      <c r="E3123" t="str">
        <f>'CTOS FICHA 904664'!C3124&amp;'CTOS FICHA 904664'!D3124&amp;'CTOS FICHA 904664'!E3124&amp;'CTOS FICHA 904664'!F3124&amp;'CTOS FICHA 904664'!G3124&amp;'CTOS FICHA 904664'!H3124&amp;'CTOS FICHA 904664'!I3124&amp;'CTOS FICHA 904664'!Q3124</f>
        <v/>
      </c>
      <c r="F3123" s="8">
        <f>+'CTOS FICHA 904664'!A3124</f>
        <v>0</v>
      </c>
      <c r="G3123" s="8">
        <f>+'CTOS FICHA 904664'!B3124</f>
        <v>0</v>
      </c>
      <c r="H3123" s="8">
        <f>+'CTOS FICHA 904664'!P3124</f>
        <v>0</v>
      </c>
    </row>
    <row r="3124" spans="1:8">
      <c r="A3124" t="str">
        <f>'CTOS FICHA 904946'!C3132&amp;'CTOS FICHA 904946'!D3132&amp;'CTOS FICHA 904946'!E3132&amp;'CTOS FICHA 904946'!F3132&amp;'CTOS FICHA 904946'!G3132&amp;'CTOS FICHA 904946'!H3132&amp;'CTOS FICHA 904946'!I3132</f>
        <v/>
      </c>
      <c r="B3124" s="8">
        <f>+'CTOS FICHA 904946'!A3132</f>
        <v>0</v>
      </c>
      <c r="C3124" s="8">
        <f>+'CTOS FICHA 904946'!B3132</f>
        <v>0</v>
      </c>
      <c r="D3124" s="8">
        <f>+'CTOS FICHA 904946'!P3132</f>
        <v>0</v>
      </c>
      <c r="E3124" t="str">
        <f>'CTOS FICHA 904664'!C3125&amp;'CTOS FICHA 904664'!D3125&amp;'CTOS FICHA 904664'!E3125&amp;'CTOS FICHA 904664'!F3125&amp;'CTOS FICHA 904664'!G3125&amp;'CTOS FICHA 904664'!H3125&amp;'CTOS FICHA 904664'!I3125&amp;'CTOS FICHA 904664'!Q3125</f>
        <v/>
      </c>
      <c r="F3124" s="8">
        <f>+'CTOS FICHA 904664'!A3125</f>
        <v>0</v>
      </c>
      <c r="G3124" s="8">
        <f>+'CTOS FICHA 904664'!B3125</f>
        <v>0</v>
      </c>
      <c r="H3124" s="8">
        <f>+'CTOS FICHA 904664'!P3125</f>
        <v>0</v>
      </c>
    </row>
    <row r="3125" spans="1:8">
      <c r="A3125" t="str">
        <f>'CTOS FICHA 904946'!C3133&amp;'CTOS FICHA 904946'!D3133&amp;'CTOS FICHA 904946'!E3133&amp;'CTOS FICHA 904946'!F3133&amp;'CTOS FICHA 904946'!G3133&amp;'CTOS FICHA 904946'!H3133&amp;'CTOS FICHA 904946'!I3133</f>
        <v/>
      </c>
      <c r="B3125" s="8">
        <f>+'CTOS FICHA 904946'!A3133</f>
        <v>0</v>
      </c>
      <c r="C3125" s="8">
        <f>+'CTOS FICHA 904946'!B3133</f>
        <v>0</v>
      </c>
      <c r="D3125" s="8">
        <f>+'CTOS FICHA 904946'!P3133</f>
        <v>0</v>
      </c>
      <c r="E3125" t="str">
        <f>'CTOS FICHA 904664'!C3126&amp;'CTOS FICHA 904664'!D3126&amp;'CTOS FICHA 904664'!E3126&amp;'CTOS FICHA 904664'!F3126&amp;'CTOS FICHA 904664'!G3126&amp;'CTOS FICHA 904664'!H3126&amp;'CTOS FICHA 904664'!I3126&amp;'CTOS FICHA 904664'!Q3126</f>
        <v/>
      </c>
      <c r="F3125" s="8">
        <f>+'CTOS FICHA 904664'!A3126</f>
        <v>0</v>
      </c>
      <c r="G3125" s="8">
        <f>+'CTOS FICHA 904664'!B3126</f>
        <v>0</v>
      </c>
      <c r="H3125" s="8">
        <f>+'CTOS FICHA 904664'!P3126</f>
        <v>0</v>
      </c>
    </row>
    <row r="3126" spans="1:8">
      <c r="A3126" t="str">
        <f>'CTOS FICHA 904946'!C3134&amp;'CTOS FICHA 904946'!D3134&amp;'CTOS FICHA 904946'!E3134&amp;'CTOS FICHA 904946'!F3134&amp;'CTOS FICHA 904946'!G3134&amp;'CTOS FICHA 904946'!H3134&amp;'CTOS FICHA 904946'!I3134</f>
        <v/>
      </c>
      <c r="B3126" s="8">
        <f>+'CTOS FICHA 904946'!A3134</f>
        <v>0</v>
      </c>
      <c r="C3126" s="8">
        <f>+'CTOS FICHA 904946'!B3134</f>
        <v>0</v>
      </c>
      <c r="D3126" s="8">
        <f>+'CTOS FICHA 904946'!P3134</f>
        <v>0</v>
      </c>
      <c r="E3126" t="str">
        <f>'CTOS FICHA 904664'!C3127&amp;'CTOS FICHA 904664'!D3127&amp;'CTOS FICHA 904664'!E3127&amp;'CTOS FICHA 904664'!F3127&amp;'CTOS FICHA 904664'!G3127&amp;'CTOS FICHA 904664'!H3127&amp;'CTOS FICHA 904664'!I3127&amp;'CTOS FICHA 904664'!Q3127</f>
        <v/>
      </c>
      <c r="F3126" s="8">
        <f>+'CTOS FICHA 904664'!A3127</f>
        <v>0</v>
      </c>
      <c r="G3126" s="8">
        <f>+'CTOS FICHA 904664'!B3127</f>
        <v>0</v>
      </c>
      <c r="H3126" s="8">
        <f>+'CTOS FICHA 904664'!P3127</f>
        <v>0</v>
      </c>
    </row>
    <row r="3127" spans="1:8">
      <c r="A3127" t="str">
        <f>'CTOS FICHA 904946'!C3135&amp;'CTOS FICHA 904946'!D3135&amp;'CTOS FICHA 904946'!E3135&amp;'CTOS FICHA 904946'!F3135&amp;'CTOS FICHA 904946'!G3135&amp;'CTOS FICHA 904946'!H3135&amp;'CTOS FICHA 904946'!I3135</f>
        <v/>
      </c>
      <c r="B3127" s="8">
        <f>+'CTOS FICHA 904946'!A3135</f>
        <v>0</v>
      </c>
      <c r="C3127" s="8">
        <f>+'CTOS FICHA 904946'!B3135</f>
        <v>0</v>
      </c>
      <c r="D3127" s="8">
        <f>+'CTOS FICHA 904946'!P3135</f>
        <v>0</v>
      </c>
      <c r="E3127" t="str">
        <f>'CTOS FICHA 904664'!C3128&amp;'CTOS FICHA 904664'!D3128&amp;'CTOS FICHA 904664'!E3128&amp;'CTOS FICHA 904664'!F3128&amp;'CTOS FICHA 904664'!G3128&amp;'CTOS FICHA 904664'!H3128&amp;'CTOS FICHA 904664'!I3128&amp;'CTOS FICHA 904664'!Q3128</f>
        <v/>
      </c>
      <c r="F3127" s="8">
        <f>+'CTOS FICHA 904664'!A3128</f>
        <v>0</v>
      </c>
      <c r="G3127" s="8">
        <f>+'CTOS FICHA 904664'!B3128</f>
        <v>0</v>
      </c>
      <c r="H3127" s="8">
        <f>+'CTOS FICHA 904664'!P3128</f>
        <v>0</v>
      </c>
    </row>
    <row r="3128" spans="1:8">
      <c r="A3128" t="str">
        <f>'CTOS FICHA 904946'!C3136&amp;'CTOS FICHA 904946'!D3136&amp;'CTOS FICHA 904946'!E3136&amp;'CTOS FICHA 904946'!F3136&amp;'CTOS FICHA 904946'!G3136&amp;'CTOS FICHA 904946'!H3136&amp;'CTOS FICHA 904946'!I3136</f>
        <v/>
      </c>
      <c r="B3128" s="8">
        <f>+'CTOS FICHA 904946'!A3136</f>
        <v>0</v>
      </c>
      <c r="C3128" s="8">
        <f>+'CTOS FICHA 904946'!B3136</f>
        <v>0</v>
      </c>
      <c r="D3128" s="8">
        <f>+'CTOS FICHA 904946'!P3136</f>
        <v>0</v>
      </c>
      <c r="E3128" t="str">
        <f>'CTOS FICHA 904664'!C3129&amp;'CTOS FICHA 904664'!D3129&amp;'CTOS FICHA 904664'!E3129&amp;'CTOS FICHA 904664'!F3129&amp;'CTOS FICHA 904664'!G3129&amp;'CTOS FICHA 904664'!H3129&amp;'CTOS FICHA 904664'!I3129&amp;'CTOS FICHA 904664'!Q3129</f>
        <v/>
      </c>
      <c r="F3128" s="8">
        <f>+'CTOS FICHA 904664'!A3129</f>
        <v>0</v>
      </c>
      <c r="G3128" s="8">
        <f>+'CTOS FICHA 904664'!B3129</f>
        <v>0</v>
      </c>
      <c r="H3128" s="8">
        <f>+'CTOS FICHA 904664'!P3129</f>
        <v>0</v>
      </c>
    </row>
    <row r="3129" spans="1:8">
      <c r="A3129" t="str">
        <f>'CTOS FICHA 904946'!C3137&amp;'CTOS FICHA 904946'!D3137&amp;'CTOS FICHA 904946'!E3137&amp;'CTOS FICHA 904946'!F3137&amp;'CTOS FICHA 904946'!G3137&amp;'CTOS FICHA 904946'!H3137&amp;'CTOS FICHA 904946'!I3137</f>
        <v/>
      </c>
      <c r="B3129" s="8">
        <f>+'CTOS FICHA 904946'!A3137</f>
        <v>0</v>
      </c>
      <c r="C3129" s="8">
        <f>+'CTOS FICHA 904946'!B3137</f>
        <v>0</v>
      </c>
      <c r="D3129" s="8">
        <f>+'CTOS FICHA 904946'!P3137</f>
        <v>0</v>
      </c>
      <c r="E3129" t="str">
        <f>'CTOS FICHA 904664'!C3130&amp;'CTOS FICHA 904664'!D3130&amp;'CTOS FICHA 904664'!E3130&amp;'CTOS FICHA 904664'!F3130&amp;'CTOS FICHA 904664'!G3130&amp;'CTOS FICHA 904664'!H3130&amp;'CTOS FICHA 904664'!I3130&amp;'CTOS FICHA 904664'!Q3130</f>
        <v/>
      </c>
      <c r="F3129" s="8">
        <f>+'CTOS FICHA 904664'!A3130</f>
        <v>0</v>
      </c>
      <c r="G3129" s="8">
        <f>+'CTOS FICHA 904664'!B3130</f>
        <v>0</v>
      </c>
      <c r="H3129" s="8">
        <f>+'CTOS FICHA 904664'!P3130</f>
        <v>0</v>
      </c>
    </row>
    <row r="3130" spans="1:8">
      <c r="A3130" t="str">
        <f>'CTOS FICHA 904946'!C3138&amp;'CTOS FICHA 904946'!D3138&amp;'CTOS FICHA 904946'!E3138&amp;'CTOS FICHA 904946'!F3138&amp;'CTOS FICHA 904946'!G3138&amp;'CTOS FICHA 904946'!H3138&amp;'CTOS FICHA 904946'!I3138</f>
        <v/>
      </c>
      <c r="B3130" s="8">
        <f>+'CTOS FICHA 904946'!A3138</f>
        <v>0</v>
      </c>
      <c r="C3130" s="8">
        <f>+'CTOS FICHA 904946'!B3138</f>
        <v>0</v>
      </c>
      <c r="D3130" s="8">
        <f>+'CTOS FICHA 904946'!P3138</f>
        <v>0</v>
      </c>
      <c r="E3130" t="str">
        <f>'CTOS FICHA 904664'!C3131&amp;'CTOS FICHA 904664'!D3131&amp;'CTOS FICHA 904664'!E3131&amp;'CTOS FICHA 904664'!F3131&amp;'CTOS FICHA 904664'!G3131&amp;'CTOS FICHA 904664'!H3131&amp;'CTOS FICHA 904664'!I3131&amp;'CTOS FICHA 904664'!Q3131</f>
        <v/>
      </c>
      <c r="F3130" s="8">
        <f>+'CTOS FICHA 904664'!A3131</f>
        <v>0</v>
      </c>
      <c r="G3130" s="8">
        <f>+'CTOS FICHA 904664'!B3131</f>
        <v>0</v>
      </c>
      <c r="H3130" s="8">
        <f>+'CTOS FICHA 904664'!P3131</f>
        <v>0</v>
      </c>
    </row>
    <row r="3131" spans="1:8">
      <c r="A3131" t="str">
        <f>'CTOS FICHA 904946'!C3139&amp;'CTOS FICHA 904946'!D3139&amp;'CTOS FICHA 904946'!E3139&amp;'CTOS FICHA 904946'!F3139&amp;'CTOS FICHA 904946'!G3139&amp;'CTOS FICHA 904946'!H3139&amp;'CTOS FICHA 904946'!I3139</f>
        <v/>
      </c>
      <c r="B3131" s="8">
        <f>+'CTOS FICHA 904946'!A3139</f>
        <v>0</v>
      </c>
      <c r="C3131" s="8">
        <f>+'CTOS FICHA 904946'!B3139</f>
        <v>0</v>
      </c>
      <c r="D3131" s="8">
        <f>+'CTOS FICHA 904946'!P3139</f>
        <v>0</v>
      </c>
      <c r="E3131" t="str">
        <f>'CTOS FICHA 904664'!C3132&amp;'CTOS FICHA 904664'!D3132&amp;'CTOS FICHA 904664'!E3132&amp;'CTOS FICHA 904664'!F3132&amp;'CTOS FICHA 904664'!G3132&amp;'CTOS FICHA 904664'!H3132&amp;'CTOS FICHA 904664'!I3132&amp;'CTOS FICHA 904664'!Q3132</f>
        <v/>
      </c>
      <c r="F3131" s="8">
        <f>+'CTOS FICHA 904664'!A3132</f>
        <v>0</v>
      </c>
      <c r="G3131" s="8">
        <f>+'CTOS FICHA 904664'!B3132</f>
        <v>0</v>
      </c>
      <c r="H3131" s="8">
        <f>+'CTOS FICHA 904664'!P3132</f>
        <v>0</v>
      </c>
    </row>
    <row r="3132" spans="1:8">
      <c r="A3132" t="str">
        <f>'CTOS FICHA 904946'!C3140&amp;'CTOS FICHA 904946'!D3140&amp;'CTOS FICHA 904946'!E3140&amp;'CTOS FICHA 904946'!F3140&amp;'CTOS FICHA 904946'!G3140&amp;'CTOS FICHA 904946'!H3140&amp;'CTOS FICHA 904946'!I3140</f>
        <v/>
      </c>
      <c r="B3132" s="8">
        <f>+'CTOS FICHA 904946'!A3140</f>
        <v>0</v>
      </c>
      <c r="C3132" s="8">
        <f>+'CTOS FICHA 904946'!B3140</f>
        <v>0</v>
      </c>
      <c r="D3132" s="8">
        <f>+'CTOS FICHA 904946'!P3140</f>
        <v>0</v>
      </c>
      <c r="E3132" t="str">
        <f>'CTOS FICHA 904664'!C3133&amp;'CTOS FICHA 904664'!D3133&amp;'CTOS FICHA 904664'!E3133&amp;'CTOS FICHA 904664'!F3133&amp;'CTOS FICHA 904664'!G3133&amp;'CTOS FICHA 904664'!H3133&amp;'CTOS FICHA 904664'!I3133&amp;'CTOS FICHA 904664'!Q3133</f>
        <v/>
      </c>
      <c r="F3132" s="8">
        <f>+'CTOS FICHA 904664'!A3133</f>
        <v>0</v>
      </c>
      <c r="G3132" s="8">
        <f>+'CTOS FICHA 904664'!B3133</f>
        <v>0</v>
      </c>
      <c r="H3132" s="8">
        <f>+'CTOS FICHA 904664'!P3133</f>
        <v>0</v>
      </c>
    </row>
    <row r="3133" spans="1:8">
      <c r="A3133" t="str">
        <f>'CTOS FICHA 904946'!C3141&amp;'CTOS FICHA 904946'!D3141&amp;'CTOS FICHA 904946'!E3141&amp;'CTOS FICHA 904946'!F3141&amp;'CTOS FICHA 904946'!G3141&amp;'CTOS FICHA 904946'!H3141&amp;'CTOS FICHA 904946'!I3141</f>
        <v/>
      </c>
      <c r="B3133" s="8">
        <f>+'CTOS FICHA 904946'!A3141</f>
        <v>0</v>
      </c>
      <c r="C3133" s="8">
        <f>+'CTOS FICHA 904946'!B3141</f>
        <v>0</v>
      </c>
      <c r="D3133" s="8">
        <f>+'CTOS FICHA 904946'!P3141</f>
        <v>0</v>
      </c>
      <c r="E3133" t="str">
        <f>'CTOS FICHA 904664'!C3134&amp;'CTOS FICHA 904664'!D3134&amp;'CTOS FICHA 904664'!E3134&amp;'CTOS FICHA 904664'!F3134&amp;'CTOS FICHA 904664'!G3134&amp;'CTOS FICHA 904664'!H3134&amp;'CTOS FICHA 904664'!I3134&amp;'CTOS FICHA 904664'!Q3134</f>
        <v/>
      </c>
      <c r="F3133" s="8">
        <f>+'CTOS FICHA 904664'!A3134</f>
        <v>0</v>
      </c>
      <c r="G3133" s="8">
        <f>+'CTOS FICHA 904664'!B3134</f>
        <v>0</v>
      </c>
      <c r="H3133" s="8">
        <f>+'CTOS FICHA 904664'!P3134</f>
        <v>0</v>
      </c>
    </row>
    <row r="3134" spans="1:8">
      <c r="A3134" t="str">
        <f>'CTOS FICHA 904946'!C3142&amp;'CTOS FICHA 904946'!D3142&amp;'CTOS FICHA 904946'!E3142&amp;'CTOS FICHA 904946'!F3142&amp;'CTOS FICHA 904946'!G3142&amp;'CTOS FICHA 904946'!H3142&amp;'CTOS FICHA 904946'!I3142</f>
        <v/>
      </c>
      <c r="B3134" s="8">
        <f>+'CTOS FICHA 904946'!A3142</f>
        <v>0</v>
      </c>
      <c r="C3134" s="8">
        <f>+'CTOS FICHA 904946'!B3142</f>
        <v>0</v>
      </c>
      <c r="D3134" s="8">
        <f>+'CTOS FICHA 904946'!P3142</f>
        <v>0</v>
      </c>
      <c r="E3134" t="str">
        <f>'CTOS FICHA 904664'!C3135&amp;'CTOS FICHA 904664'!D3135&amp;'CTOS FICHA 904664'!E3135&amp;'CTOS FICHA 904664'!F3135&amp;'CTOS FICHA 904664'!G3135&amp;'CTOS FICHA 904664'!H3135&amp;'CTOS FICHA 904664'!I3135&amp;'CTOS FICHA 904664'!Q3135</f>
        <v/>
      </c>
      <c r="F3134" s="8">
        <f>+'CTOS FICHA 904664'!A3135</f>
        <v>0</v>
      </c>
      <c r="G3134" s="8">
        <f>+'CTOS FICHA 904664'!B3135</f>
        <v>0</v>
      </c>
      <c r="H3134" s="8">
        <f>+'CTOS FICHA 904664'!P3135</f>
        <v>0</v>
      </c>
    </row>
    <row r="3135" spans="1:8">
      <c r="A3135" t="str">
        <f>'CTOS FICHA 904946'!C3143&amp;'CTOS FICHA 904946'!D3143&amp;'CTOS FICHA 904946'!E3143&amp;'CTOS FICHA 904946'!F3143&amp;'CTOS FICHA 904946'!G3143&amp;'CTOS FICHA 904946'!H3143&amp;'CTOS FICHA 904946'!I3143</f>
        <v/>
      </c>
      <c r="B3135" s="8">
        <f>+'CTOS FICHA 904946'!A3143</f>
        <v>0</v>
      </c>
      <c r="C3135" s="8">
        <f>+'CTOS FICHA 904946'!B3143</f>
        <v>0</v>
      </c>
      <c r="D3135" s="8">
        <f>+'CTOS FICHA 904946'!P3143</f>
        <v>0</v>
      </c>
      <c r="E3135" t="str">
        <f>'CTOS FICHA 904664'!C3136&amp;'CTOS FICHA 904664'!D3136&amp;'CTOS FICHA 904664'!E3136&amp;'CTOS FICHA 904664'!F3136&amp;'CTOS FICHA 904664'!G3136&amp;'CTOS FICHA 904664'!H3136&amp;'CTOS FICHA 904664'!I3136&amp;'CTOS FICHA 904664'!Q3136</f>
        <v/>
      </c>
      <c r="F3135" s="8">
        <f>+'CTOS FICHA 904664'!A3136</f>
        <v>0</v>
      </c>
      <c r="G3135" s="8">
        <f>+'CTOS FICHA 904664'!B3136</f>
        <v>0</v>
      </c>
      <c r="H3135" s="8">
        <f>+'CTOS FICHA 904664'!P3136</f>
        <v>0</v>
      </c>
    </row>
    <row r="3136" spans="1:8">
      <c r="A3136" t="str">
        <f>'CTOS FICHA 904946'!C3144&amp;'CTOS FICHA 904946'!D3144&amp;'CTOS FICHA 904946'!E3144&amp;'CTOS FICHA 904946'!F3144&amp;'CTOS FICHA 904946'!G3144&amp;'CTOS FICHA 904946'!H3144&amp;'CTOS FICHA 904946'!I3144</f>
        <v/>
      </c>
      <c r="B3136" s="8">
        <f>+'CTOS FICHA 904946'!A3144</f>
        <v>0</v>
      </c>
      <c r="C3136" s="8">
        <f>+'CTOS FICHA 904946'!B3144</f>
        <v>0</v>
      </c>
      <c r="D3136" s="8">
        <f>+'CTOS FICHA 904946'!P3144</f>
        <v>0</v>
      </c>
      <c r="E3136" t="str">
        <f>'CTOS FICHA 904664'!C3137&amp;'CTOS FICHA 904664'!D3137&amp;'CTOS FICHA 904664'!E3137&amp;'CTOS FICHA 904664'!F3137&amp;'CTOS FICHA 904664'!G3137&amp;'CTOS FICHA 904664'!H3137&amp;'CTOS FICHA 904664'!I3137&amp;'CTOS FICHA 904664'!Q3137</f>
        <v/>
      </c>
      <c r="F3136" s="8">
        <f>+'CTOS FICHA 904664'!A3137</f>
        <v>0</v>
      </c>
      <c r="G3136" s="8">
        <f>+'CTOS FICHA 904664'!B3137</f>
        <v>0</v>
      </c>
      <c r="H3136" s="8">
        <f>+'CTOS FICHA 904664'!P3137</f>
        <v>0</v>
      </c>
    </row>
    <row r="3137" spans="1:8">
      <c r="A3137" t="str">
        <f>'CTOS FICHA 904946'!C3145&amp;'CTOS FICHA 904946'!D3145&amp;'CTOS FICHA 904946'!E3145&amp;'CTOS FICHA 904946'!F3145&amp;'CTOS FICHA 904946'!G3145&amp;'CTOS FICHA 904946'!H3145&amp;'CTOS FICHA 904946'!I3145</f>
        <v/>
      </c>
      <c r="B3137" s="8">
        <f>+'CTOS FICHA 904946'!A3145</f>
        <v>0</v>
      </c>
      <c r="C3137" s="8">
        <f>+'CTOS FICHA 904946'!B3145</f>
        <v>0</v>
      </c>
      <c r="D3137" s="8">
        <f>+'CTOS FICHA 904946'!P3145</f>
        <v>0</v>
      </c>
      <c r="E3137" t="str">
        <f>'CTOS FICHA 904664'!C3138&amp;'CTOS FICHA 904664'!D3138&amp;'CTOS FICHA 904664'!E3138&amp;'CTOS FICHA 904664'!F3138&amp;'CTOS FICHA 904664'!G3138&amp;'CTOS FICHA 904664'!H3138&amp;'CTOS FICHA 904664'!I3138&amp;'CTOS FICHA 904664'!Q3138</f>
        <v/>
      </c>
      <c r="F3137" s="8">
        <f>+'CTOS FICHA 904664'!A3138</f>
        <v>0</v>
      </c>
      <c r="G3137" s="8">
        <f>+'CTOS FICHA 904664'!B3138</f>
        <v>0</v>
      </c>
      <c r="H3137" s="8">
        <f>+'CTOS FICHA 904664'!P3138</f>
        <v>0</v>
      </c>
    </row>
    <row r="3138" spans="1:8">
      <c r="A3138" t="str">
        <f>'CTOS FICHA 904946'!C3146&amp;'CTOS FICHA 904946'!D3146&amp;'CTOS FICHA 904946'!E3146&amp;'CTOS FICHA 904946'!F3146&amp;'CTOS FICHA 904946'!G3146&amp;'CTOS FICHA 904946'!H3146&amp;'CTOS FICHA 904946'!I3146</f>
        <v/>
      </c>
      <c r="B3138" s="8">
        <f>+'CTOS FICHA 904946'!A3146</f>
        <v>0</v>
      </c>
      <c r="C3138" s="8">
        <f>+'CTOS FICHA 904946'!B3146</f>
        <v>0</v>
      </c>
      <c r="D3138" s="8">
        <f>+'CTOS FICHA 904946'!P3146</f>
        <v>0</v>
      </c>
      <c r="E3138" t="str">
        <f>'CTOS FICHA 904664'!C3139&amp;'CTOS FICHA 904664'!D3139&amp;'CTOS FICHA 904664'!E3139&amp;'CTOS FICHA 904664'!F3139&amp;'CTOS FICHA 904664'!G3139&amp;'CTOS FICHA 904664'!H3139&amp;'CTOS FICHA 904664'!I3139&amp;'CTOS FICHA 904664'!Q3139</f>
        <v/>
      </c>
      <c r="F3138" s="8">
        <f>+'CTOS FICHA 904664'!A3139</f>
        <v>0</v>
      </c>
      <c r="G3138" s="8">
        <f>+'CTOS FICHA 904664'!B3139</f>
        <v>0</v>
      </c>
      <c r="H3138" s="8">
        <f>+'CTOS FICHA 904664'!P3139</f>
        <v>0</v>
      </c>
    </row>
    <row r="3139" spans="1:8">
      <c r="A3139" t="str">
        <f>'CTOS FICHA 904946'!C3147&amp;'CTOS FICHA 904946'!D3147&amp;'CTOS FICHA 904946'!E3147&amp;'CTOS FICHA 904946'!F3147&amp;'CTOS FICHA 904946'!G3147&amp;'CTOS FICHA 904946'!H3147&amp;'CTOS FICHA 904946'!I3147</f>
        <v/>
      </c>
      <c r="B3139" s="8">
        <f>+'CTOS FICHA 904946'!A3147</f>
        <v>0</v>
      </c>
      <c r="C3139" s="8">
        <f>+'CTOS FICHA 904946'!B3147</f>
        <v>0</v>
      </c>
      <c r="D3139" s="8">
        <f>+'CTOS FICHA 904946'!P3147</f>
        <v>0</v>
      </c>
      <c r="E3139" t="str">
        <f>'CTOS FICHA 904664'!C3140&amp;'CTOS FICHA 904664'!D3140&amp;'CTOS FICHA 904664'!E3140&amp;'CTOS FICHA 904664'!F3140&amp;'CTOS FICHA 904664'!G3140&amp;'CTOS FICHA 904664'!H3140&amp;'CTOS FICHA 904664'!I3140&amp;'CTOS FICHA 904664'!Q3140</f>
        <v/>
      </c>
      <c r="F3139" s="8">
        <f>+'CTOS FICHA 904664'!A3140</f>
        <v>0</v>
      </c>
      <c r="G3139" s="8">
        <f>+'CTOS FICHA 904664'!B3140</f>
        <v>0</v>
      </c>
      <c r="H3139" s="8">
        <f>+'CTOS FICHA 904664'!P3140</f>
        <v>0</v>
      </c>
    </row>
    <row r="3140" spans="1:8">
      <c r="A3140" t="str">
        <f>'CTOS FICHA 904946'!C3148&amp;'CTOS FICHA 904946'!D3148&amp;'CTOS FICHA 904946'!E3148&amp;'CTOS FICHA 904946'!F3148&amp;'CTOS FICHA 904946'!G3148&amp;'CTOS FICHA 904946'!H3148&amp;'CTOS FICHA 904946'!I3148</f>
        <v/>
      </c>
      <c r="B3140" s="8">
        <f>+'CTOS FICHA 904946'!A3148</f>
        <v>0</v>
      </c>
      <c r="C3140" s="8">
        <f>+'CTOS FICHA 904946'!B3148</f>
        <v>0</v>
      </c>
      <c r="D3140" s="8">
        <f>+'CTOS FICHA 904946'!P3148</f>
        <v>0</v>
      </c>
      <c r="E3140" t="str">
        <f>'CTOS FICHA 904664'!C3141&amp;'CTOS FICHA 904664'!D3141&amp;'CTOS FICHA 904664'!E3141&amp;'CTOS FICHA 904664'!F3141&amp;'CTOS FICHA 904664'!G3141&amp;'CTOS FICHA 904664'!H3141&amp;'CTOS FICHA 904664'!I3141&amp;'CTOS FICHA 904664'!Q3141</f>
        <v/>
      </c>
      <c r="F3140" s="8">
        <f>+'CTOS FICHA 904664'!A3141</f>
        <v>0</v>
      </c>
      <c r="G3140" s="8">
        <f>+'CTOS FICHA 904664'!B3141</f>
        <v>0</v>
      </c>
      <c r="H3140" s="8">
        <f>+'CTOS FICHA 904664'!P3141</f>
        <v>0</v>
      </c>
    </row>
    <row r="3141" spans="1:8">
      <c r="A3141" t="str">
        <f>'CTOS FICHA 904946'!C3149&amp;'CTOS FICHA 904946'!D3149&amp;'CTOS FICHA 904946'!E3149&amp;'CTOS FICHA 904946'!F3149&amp;'CTOS FICHA 904946'!G3149&amp;'CTOS FICHA 904946'!H3149&amp;'CTOS FICHA 904946'!I3149</f>
        <v/>
      </c>
      <c r="B3141" s="8">
        <f>+'CTOS FICHA 904946'!A3149</f>
        <v>0</v>
      </c>
      <c r="C3141" s="8">
        <f>+'CTOS FICHA 904946'!B3149</f>
        <v>0</v>
      </c>
      <c r="D3141" s="8">
        <f>+'CTOS FICHA 904946'!P3149</f>
        <v>0</v>
      </c>
      <c r="E3141" t="str">
        <f>'CTOS FICHA 904664'!C3142&amp;'CTOS FICHA 904664'!D3142&amp;'CTOS FICHA 904664'!E3142&amp;'CTOS FICHA 904664'!F3142&amp;'CTOS FICHA 904664'!G3142&amp;'CTOS FICHA 904664'!H3142&amp;'CTOS FICHA 904664'!I3142&amp;'CTOS FICHA 904664'!Q3142</f>
        <v/>
      </c>
      <c r="F3141" s="8">
        <f>+'CTOS FICHA 904664'!A3142</f>
        <v>0</v>
      </c>
      <c r="G3141" s="8">
        <f>+'CTOS FICHA 904664'!B3142</f>
        <v>0</v>
      </c>
      <c r="H3141" s="8">
        <f>+'CTOS FICHA 904664'!P3142</f>
        <v>0</v>
      </c>
    </row>
    <row r="3142" spans="1:8">
      <c r="A3142" t="str">
        <f>'CTOS FICHA 904946'!C3150&amp;'CTOS FICHA 904946'!D3150&amp;'CTOS FICHA 904946'!E3150&amp;'CTOS FICHA 904946'!F3150&amp;'CTOS FICHA 904946'!G3150&amp;'CTOS FICHA 904946'!H3150&amp;'CTOS FICHA 904946'!I3150</f>
        <v/>
      </c>
      <c r="B3142" s="8">
        <f>+'CTOS FICHA 904946'!A3150</f>
        <v>0</v>
      </c>
      <c r="C3142" s="8">
        <f>+'CTOS FICHA 904946'!B3150</f>
        <v>0</v>
      </c>
      <c r="D3142" s="8">
        <f>+'CTOS FICHA 904946'!P3150</f>
        <v>0</v>
      </c>
      <c r="E3142" t="str">
        <f>'CTOS FICHA 904664'!C3143&amp;'CTOS FICHA 904664'!D3143&amp;'CTOS FICHA 904664'!E3143&amp;'CTOS FICHA 904664'!F3143&amp;'CTOS FICHA 904664'!G3143&amp;'CTOS FICHA 904664'!H3143&amp;'CTOS FICHA 904664'!I3143&amp;'CTOS FICHA 904664'!Q3143</f>
        <v/>
      </c>
      <c r="F3142" s="8">
        <f>+'CTOS FICHA 904664'!A3143</f>
        <v>0</v>
      </c>
      <c r="G3142" s="8">
        <f>+'CTOS FICHA 904664'!B3143</f>
        <v>0</v>
      </c>
      <c r="H3142" s="8">
        <f>+'CTOS FICHA 904664'!P3143</f>
        <v>0</v>
      </c>
    </row>
    <row r="3143" spans="1:8">
      <c r="A3143" t="str">
        <f>'CTOS FICHA 904946'!C3151&amp;'CTOS FICHA 904946'!D3151&amp;'CTOS FICHA 904946'!E3151&amp;'CTOS FICHA 904946'!F3151&amp;'CTOS FICHA 904946'!G3151&amp;'CTOS FICHA 904946'!H3151&amp;'CTOS FICHA 904946'!I3151</f>
        <v/>
      </c>
      <c r="B3143" s="8">
        <f>+'CTOS FICHA 904946'!A3151</f>
        <v>0</v>
      </c>
      <c r="C3143" s="8">
        <f>+'CTOS FICHA 904946'!B3151</f>
        <v>0</v>
      </c>
      <c r="D3143" s="8">
        <f>+'CTOS FICHA 904946'!P3151</f>
        <v>0</v>
      </c>
      <c r="E3143" t="str">
        <f>'CTOS FICHA 904664'!C3144&amp;'CTOS FICHA 904664'!D3144&amp;'CTOS FICHA 904664'!E3144&amp;'CTOS FICHA 904664'!F3144&amp;'CTOS FICHA 904664'!G3144&amp;'CTOS FICHA 904664'!H3144&amp;'CTOS FICHA 904664'!I3144&amp;'CTOS FICHA 904664'!Q3144</f>
        <v/>
      </c>
      <c r="F3143" s="8">
        <f>+'CTOS FICHA 904664'!A3144</f>
        <v>0</v>
      </c>
      <c r="G3143" s="8">
        <f>+'CTOS FICHA 904664'!B3144</f>
        <v>0</v>
      </c>
      <c r="H3143" s="8">
        <f>+'CTOS FICHA 904664'!P3144</f>
        <v>0</v>
      </c>
    </row>
    <row r="3144" spans="1:8">
      <c r="A3144" t="str">
        <f>'CTOS FICHA 904946'!C3152&amp;'CTOS FICHA 904946'!D3152&amp;'CTOS FICHA 904946'!E3152&amp;'CTOS FICHA 904946'!F3152&amp;'CTOS FICHA 904946'!G3152&amp;'CTOS FICHA 904946'!H3152&amp;'CTOS FICHA 904946'!I3152</f>
        <v/>
      </c>
      <c r="B3144" s="8">
        <f>+'CTOS FICHA 904946'!A3152</f>
        <v>0</v>
      </c>
      <c r="C3144" s="8">
        <f>+'CTOS FICHA 904946'!B3152</f>
        <v>0</v>
      </c>
      <c r="D3144" s="8">
        <f>+'CTOS FICHA 904946'!P3152</f>
        <v>0</v>
      </c>
      <c r="E3144" t="str">
        <f>'CTOS FICHA 904664'!C3145&amp;'CTOS FICHA 904664'!D3145&amp;'CTOS FICHA 904664'!E3145&amp;'CTOS FICHA 904664'!F3145&amp;'CTOS FICHA 904664'!G3145&amp;'CTOS FICHA 904664'!H3145&amp;'CTOS FICHA 904664'!I3145&amp;'CTOS FICHA 904664'!Q3145</f>
        <v/>
      </c>
      <c r="F3144" s="8">
        <f>+'CTOS FICHA 904664'!A3145</f>
        <v>0</v>
      </c>
      <c r="G3144" s="8">
        <f>+'CTOS FICHA 904664'!B3145</f>
        <v>0</v>
      </c>
      <c r="H3144" s="8">
        <f>+'CTOS FICHA 904664'!P3145</f>
        <v>0</v>
      </c>
    </row>
    <row r="3145" spans="1:8">
      <c r="A3145" t="str">
        <f>'CTOS FICHA 904946'!C3153&amp;'CTOS FICHA 904946'!D3153&amp;'CTOS FICHA 904946'!E3153&amp;'CTOS FICHA 904946'!F3153&amp;'CTOS FICHA 904946'!G3153&amp;'CTOS FICHA 904946'!H3153&amp;'CTOS FICHA 904946'!I3153</f>
        <v/>
      </c>
      <c r="B3145" s="8">
        <f>+'CTOS FICHA 904946'!A3153</f>
        <v>0</v>
      </c>
      <c r="C3145" s="8">
        <f>+'CTOS FICHA 904946'!B3153</f>
        <v>0</v>
      </c>
      <c r="D3145" s="8">
        <f>+'CTOS FICHA 904946'!P3153</f>
        <v>0</v>
      </c>
      <c r="E3145" t="str">
        <f>'CTOS FICHA 904664'!C3146&amp;'CTOS FICHA 904664'!D3146&amp;'CTOS FICHA 904664'!E3146&amp;'CTOS FICHA 904664'!F3146&amp;'CTOS FICHA 904664'!G3146&amp;'CTOS FICHA 904664'!H3146&amp;'CTOS FICHA 904664'!I3146&amp;'CTOS FICHA 904664'!Q3146</f>
        <v/>
      </c>
      <c r="F3145" s="8">
        <f>+'CTOS FICHA 904664'!A3146</f>
        <v>0</v>
      </c>
      <c r="G3145" s="8">
        <f>+'CTOS FICHA 904664'!B3146</f>
        <v>0</v>
      </c>
      <c r="H3145" s="8">
        <f>+'CTOS FICHA 904664'!P3146</f>
        <v>0</v>
      </c>
    </row>
    <row r="3146" spans="1:8">
      <c r="A3146" t="str">
        <f>'CTOS FICHA 904946'!C3154&amp;'CTOS FICHA 904946'!D3154&amp;'CTOS FICHA 904946'!E3154&amp;'CTOS FICHA 904946'!F3154&amp;'CTOS FICHA 904946'!G3154&amp;'CTOS FICHA 904946'!H3154&amp;'CTOS FICHA 904946'!I3154</f>
        <v/>
      </c>
      <c r="B3146" s="8">
        <f>+'CTOS FICHA 904946'!A3154</f>
        <v>0</v>
      </c>
      <c r="C3146" s="8">
        <f>+'CTOS FICHA 904946'!B3154</f>
        <v>0</v>
      </c>
      <c r="D3146" s="8">
        <f>+'CTOS FICHA 904946'!P3154</f>
        <v>0</v>
      </c>
      <c r="E3146" t="str">
        <f>'CTOS FICHA 904664'!C3147&amp;'CTOS FICHA 904664'!D3147&amp;'CTOS FICHA 904664'!E3147&amp;'CTOS FICHA 904664'!F3147&amp;'CTOS FICHA 904664'!G3147&amp;'CTOS FICHA 904664'!H3147&amp;'CTOS FICHA 904664'!I3147&amp;'CTOS FICHA 904664'!Q3147</f>
        <v/>
      </c>
      <c r="F3146" s="8">
        <f>+'CTOS FICHA 904664'!A3147</f>
        <v>0</v>
      </c>
      <c r="G3146" s="8">
        <f>+'CTOS FICHA 904664'!B3147</f>
        <v>0</v>
      </c>
      <c r="H3146" s="8">
        <f>+'CTOS FICHA 904664'!P3147</f>
        <v>0</v>
      </c>
    </row>
    <row r="3147" spans="1:8">
      <c r="A3147" t="str">
        <f>'CTOS FICHA 904946'!C3155&amp;'CTOS FICHA 904946'!D3155&amp;'CTOS FICHA 904946'!E3155&amp;'CTOS FICHA 904946'!F3155&amp;'CTOS FICHA 904946'!G3155&amp;'CTOS FICHA 904946'!H3155&amp;'CTOS FICHA 904946'!I3155</f>
        <v/>
      </c>
      <c r="B3147" s="8">
        <f>+'CTOS FICHA 904946'!A3155</f>
        <v>0</v>
      </c>
      <c r="C3147" s="8">
        <f>+'CTOS FICHA 904946'!B3155</f>
        <v>0</v>
      </c>
      <c r="D3147" s="8">
        <f>+'CTOS FICHA 904946'!P3155</f>
        <v>0</v>
      </c>
      <c r="E3147" t="str">
        <f>'CTOS FICHA 904664'!C3148&amp;'CTOS FICHA 904664'!D3148&amp;'CTOS FICHA 904664'!E3148&amp;'CTOS FICHA 904664'!F3148&amp;'CTOS FICHA 904664'!G3148&amp;'CTOS FICHA 904664'!H3148&amp;'CTOS FICHA 904664'!I3148&amp;'CTOS FICHA 904664'!Q3148</f>
        <v/>
      </c>
      <c r="F3147" s="8">
        <f>+'CTOS FICHA 904664'!A3148</f>
        <v>0</v>
      </c>
      <c r="G3147" s="8">
        <f>+'CTOS FICHA 904664'!B3148</f>
        <v>0</v>
      </c>
      <c r="H3147" s="8">
        <f>+'CTOS FICHA 904664'!P3148</f>
        <v>0</v>
      </c>
    </row>
    <row r="3148" spans="1:8">
      <c r="A3148" t="str">
        <f>'CTOS FICHA 904946'!C3156&amp;'CTOS FICHA 904946'!D3156&amp;'CTOS FICHA 904946'!E3156&amp;'CTOS FICHA 904946'!F3156&amp;'CTOS FICHA 904946'!G3156&amp;'CTOS FICHA 904946'!H3156&amp;'CTOS FICHA 904946'!I3156</f>
        <v/>
      </c>
      <c r="B3148" s="8">
        <f>+'CTOS FICHA 904946'!A3156</f>
        <v>0</v>
      </c>
      <c r="C3148" s="8">
        <f>+'CTOS FICHA 904946'!B3156</f>
        <v>0</v>
      </c>
      <c r="D3148" s="8">
        <f>+'CTOS FICHA 904946'!P3156</f>
        <v>0</v>
      </c>
      <c r="E3148" t="str">
        <f>'CTOS FICHA 904664'!C3149&amp;'CTOS FICHA 904664'!D3149&amp;'CTOS FICHA 904664'!E3149&amp;'CTOS FICHA 904664'!F3149&amp;'CTOS FICHA 904664'!G3149&amp;'CTOS FICHA 904664'!H3149&amp;'CTOS FICHA 904664'!I3149&amp;'CTOS FICHA 904664'!Q3149</f>
        <v/>
      </c>
      <c r="F3148" s="8">
        <f>+'CTOS FICHA 904664'!A3149</f>
        <v>0</v>
      </c>
      <c r="G3148" s="8">
        <f>+'CTOS FICHA 904664'!B3149</f>
        <v>0</v>
      </c>
      <c r="H3148" s="8">
        <f>+'CTOS FICHA 904664'!P3149</f>
        <v>0</v>
      </c>
    </row>
    <row r="3149" spans="1:8">
      <c r="A3149" t="str">
        <f>'CTOS FICHA 904946'!C3157&amp;'CTOS FICHA 904946'!D3157&amp;'CTOS FICHA 904946'!E3157&amp;'CTOS FICHA 904946'!F3157&amp;'CTOS FICHA 904946'!G3157&amp;'CTOS FICHA 904946'!H3157&amp;'CTOS FICHA 904946'!I3157</f>
        <v/>
      </c>
      <c r="B3149" s="8">
        <f>+'CTOS FICHA 904946'!A3157</f>
        <v>0</v>
      </c>
      <c r="C3149" s="8">
        <f>+'CTOS FICHA 904946'!B3157</f>
        <v>0</v>
      </c>
      <c r="D3149" s="8">
        <f>+'CTOS FICHA 904946'!P3157</f>
        <v>0</v>
      </c>
      <c r="E3149" t="str">
        <f>'CTOS FICHA 904664'!C3150&amp;'CTOS FICHA 904664'!D3150&amp;'CTOS FICHA 904664'!E3150&amp;'CTOS FICHA 904664'!F3150&amp;'CTOS FICHA 904664'!G3150&amp;'CTOS FICHA 904664'!H3150&amp;'CTOS FICHA 904664'!I3150&amp;'CTOS FICHA 904664'!Q3150</f>
        <v/>
      </c>
      <c r="F3149" s="8">
        <f>+'CTOS FICHA 904664'!A3150</f>
        <v>0</v>
      </c>
      <c r="G3149" s="8">
        <f>+'CTOS FICHA 904664'!B3150</f>
        <v>0</v>
      </c>
      <c r="H3149" s="8">
        <f>+'CTOS FICHA 904664'!P3150</f>
        <v>0</v>
      </c>
    </row>
    <row r="3150" spans="1:8">
      <c r="A3150" t="str">
        <f>'CTOS FICHA 904946'!C3158&amp;'CTOS FICHA 904946'!D3158&amp;'CTOS FICHA 904946'!E3158&amp;'CTOS FICHA 904946'!F3158&amp;'CTOS FICHA 904946'!G3158&amp;'CTOS FICHA 904946'!H3158&amp;'CTOS FICHA 904946'!I3158</f>
        <v/>
      </c>
      <c r="B3150" s="8">
        <f>+'CTOS FICHA 904946'!A3158</f>
        <v>0</v>
      </c>
      <c r="C3150" s="8">
        <f>+'CTOS FICHA 904946'!B3158</f>
        <v>0</v>
      </c>
      <c r="D3150" s="8">
        <f>+'CTOS FICHA 904946'!P3158</f>
        <v>0</v>
      </c>
      <c r="E3150" t="str">
        <f>'CTOS FICHA 904664'!C3151&amp;'CTOS FICHA 904664'!D3151&amp;'CTOS FICHA 904664'!E3151&amp;'CTOS FICHA 904664'!F3151&amp;'CTOS FICHA 904664'!G3151&amp;'CTOS FICHA 904664'!H3151&amp;'CTOS FICHA 904664'!I3151&amp;'CTOS FICHA 904664'!Q3151</f>
        <v/>
      </c>
      <c r="F3150" s="8">
        <f>+'CTOS FICHA 904664'!A3151</f>
        <v>0</v>
      </c>
      <c r="G3150" s="8">
        <f>+'CTOS FICHA 904664'!B3151</f>
        <v>0</v>
      </c>
      <c r="H3150" s="8">
        <f>+'CTOS FICHA 904664'!P3151</f>
        <v>0</v>
      </c>
    </row>
    <row r="3151" spans="1:8">
      <c r="A3151" t="str">
        <f>'CTOS FICHA 904946'!C3159&amp;'CTOS FICHA 904946'!D3159&amp;'CTOS FICHA 904946'!E3159&amp;'CTOS FICHA 904946'!F3159&amp;'CTOS FICHA 904946'!G3159&amp;'CTOS FICHA 904946'!H3159&amp;'CTOS FICHA 904946'!I3159</f>
        <v/>
      </c>
      <c r="B3151" s="8">
        <f>+'CTOS FICHA 904946'!A3159</f>
        <v>0</v>
      </c>
      <c r="C3151" s="8">
        <f>+'CTOS FICHA 904946'!B3159</f>
        <v>0</v>
      </c>
      <c r="D3151" s="8">
        <f>+'CTOS FICHA 904946'!P3159</f>
        <v>0</v>
      </c>
      <c r="E3151" t="str">
        <f>'CTOS FICHA 904664'!C3152&amp;'CTOS FICHA 904664'!D3152&amp;'CTOS FICHA 904664'!E3152&amp;'CTOS FICHA 904664'!F3152&amp;'CTOS FICHA 904664'!G3152&amp;'CTOS FICHA 904664'!H3152&amp;'CTOS FICHA 904664'!I3152&amp;'CTOS FICHA 904664'!Q3152</f>
        <v/>
      </c>
      <c r="F3151" s="8">
        <f>+'CTOS FICHA 904664'!A3152</f>
        <v>0</v>
      </c>
      <c r="G3151" s="8">
        <f>+'CTOS FICHA 904664'!B3152</f>
        <v>0</v>
      </c>
      <c r="H3151" s="8">
        <f>+'CTOS FICHA 904664'!P3152</f>
        <v>0</v>
      </c>
    </row>
    <row r="3152" spans="1:8">
      <c r="A3152" t="str">
        <f>'CTOS FICHA 904946'!C3160&amp;'CTOS FICHA 904946'!D3160&amp;'CTOS FICHA 904946'!E3160&amp;'CTOS FICHA 904946'!F3160&amp;'CTOS FICHA 904946'!G3160&amp;'CTOS FICHA 904946'!H3160&amp;'CTOS FICHA 904946'!I3160</f>
        <v/>
      </c>
      <c r="B3152" s="8">
        <f>+'CTOS FICHA 904946'!A3160</f>
        <v>0</v>
      </c>
      <c r="C3152" s="8">
        <f>+'CTOS FICHA 904946'!B3160</f>
        <v>0</v>
      </c>
      <c r="D3152" s="8">
        <f>+'CTOS FICHA 904946'!P3160</f>
        <v>0</v>
      </c>
      <c r="E3152" t="str">
        <f>'CTOS FICHA 904664'!C3153&amp;'CTOS FICHA 904664'!D3153&amp;'CTOS FICHA 904664'!E3153&amp;'CTOS FICHA 904664'!F3153&amp;'CTOS FICHA 904664'!G3153&amp;'CTOS FICHA 904664'!H3153&amp;'CTOS FICHA 904664'!I3153&amp;'CTOS FICHA 904664'!Q3153</f>
        <v/>
      </c>
      <c r="F3152" s="8">
        <f>+'CTOS FICHA 904664'!A3153</f>
        <v>0</v>
      </c>
      <c r="G3152" s="8">
        <f>+'CTOS FICHA 904664'!B3153</f>
        <v>0</v>
      </c>
      <c r="H3152" s="8">
        <f>+'CTOS FICHA 904664'!P3153</f>
        <v>0</v>
      </c>
    </row>
    <row r="3153" spans="1:8">
      <c r="A3153" t="str">
        <f>'CTOS FICHA 904946'!C3161&amp;'CTOS FICHA 904946'!D3161&amp;'CTOS FICHA 904946'!E3161&amp;'CTOS FICHA 904946'!F3161&amp;'CTOS FICHA 904946'!G3161&amp;'CTOS FICHA 904946'!H3161&amp;'CTOS FICHA 904946'!I3161</f>
        <v/>
      </c>
      <c r="B3153" s="8">
        <f>+'CTOS FICHA 904946'!A3161</f>
        <v>0</v>
      </c>
      <c r="C3153" s="8">
        <f>+'CTOS FICHA 904946'!B3161</f>
        <v>0</v>
      </c>
      <c r="D3153" s="8">
        <f>+'CTOS FICHA 904946'!P3161</f>
        <v>0</v>
      </c>
      <c r="E3153" t="str">
        <f>'CTOS FICHA 904664'!C3154&amp;'CTOS FICHA 904664'!D3154&amp;'CTOS FICHA 904664'!E3154&amp;'CTOS FICHA 904664'!F3154&amp;'CTOS FICHA 904664'!G3154&amp;'CTOS FICHA 904664'!H3154&amp;'CTOS FICHA 904664'!I3154&amp;'CTOS FICHA 904664'!Q3154</f>
        <v/>
      </c>
      <c r="F3153" s="8">
        <f>+'CTOS FICHA 904664'!A3154</f>
        <v>0</v>
      </c>
      <c r="G3153" s="8">
        <f>+'CTOS FICHA 904664'!B3154</f>
        <v>0</v>
      </c>
      <c r="H3153" s="8">
        <f>+'CTOS FICHA 904664'!P3154</f>
        <v>0</v>
      </c>
    </row>
    <row r="3154" spans="1:8">
      <c r="A3154" t="str">
        <f>'CTOS FICHA 904946'!C3162&amp;'CTOS FICHA 904946'!D3162&amp;'CTOS FICHA 904946'!E3162&amp;'CTOS FICHA 904946'!F3162&amp;'CTOS FICHA 904946'!G3162&amp;'CTOS FICHA 904946'!H3162&amp;'CTOS FICHA 904946'!I3162</f>
        <v/>
      </c>
      <c r="B3154" s="8">
        <f>+'CTOS FICHA 904946'!A3162</f>
        <v>0</v>
      </c>
      <c r="C3154" s="8">
        <f>+'CTOS FICHA 904946'!B3162</f>
        <v>0</v>
      </c>
      <c r="D3154" s="8">
        <f>+'CTOS FICHA 904946'!P3162</f>
        <v>0</v>
      </c>
      <c r="E3154" t="str">
        <f>'CTOS FICHA 904664'!C3155&amp;'CTOS FICHA 904664'!D3155&amp;'CTOS FICHA 904664'!E3155&amp;'CTOS FICHA 904664'!F3155&amp;'CTOS FICHA 904664'!G3155&amp;'CTOS FICHA 904664'!H3155&amp;'CTOS FICHA 904664'!I3155&amp;'CTOS FICHA 904664'!Q3155</f>
        <v/>
      </c>
      <c r="F3154" s="8">
        <f>+'CTOS FICHA 904664'!A3155</f>
        <v>0</v>
      </c>
      <c r="G3154" s="8">
        <f>+'CTOS FICHA 904664'!B3155</f>
        <v>0</v>
      </c>
      <c r="H3154" s="8">
        <f>+'CTOS FICHA 904664'!P3155</f>
        <v>0</v>
      </c>
    </row>
    <row r="3155" spans="1:8">
      <c r="A3155" t="str">
        <f>'CTOS FICHA 904946'!C3163&amp;'CTOS FICHA 904946'!D3163&amp;'CTOS FICHA 904946'!E3163&amp;'CTOS FICHA 904946'!F3163&amp;'CTOS FICHA 904946'!G3163&amp;'CTOS FICHA 904946'!H3163&amp;'CTOS FICHA 904946'!I3163</f>
        <v/>
      </c>
      <c r="B3155" s="8">
        <f>+'CTOS FICHA 904946'!A3163</f>
        <v>0</v>
      </c>
      <c r="C3155" s="8">
        <f>+'CTOS FICHA 904946'!B3163</f>
        <v>0</v>
      </c>
      <c r="D3155" s="8">
        <f>+'CTOS FICHA 904946'!P3163</f>
        <v>0</v>
      </c>
      <c r="E3155" t="str">
        <f>'CTOS FICHA 904664'!C3156&amp;'CTOS FICHA 904664'!D3156&amp;'CTOS FICHA 904664'!E3156&amp;'CTOS FICHA 904664'!F3156&amp;'CTOS FICHA 904664'!G3156&amp;'CTOS FICHA 904664'!H3156&amp;'CTOS FICHA 904664'!I3156&amp;'CTOS FICHA 904664'!Q3156</f>
        <v/>
      </c>
      <c r="F3155" s="8">
        <f>+'CTOS FICHA 904664'!A3156</f>
        <v>0</v>
      </c>
      <c r="G3155" s="8">
        <f>+'CTOS FICHA 904664'!B3156</f>
        <v>0</v>
      </c>
      <c r="H3155" s="8">
        <f>+'CTOS FICHA 904664'!P3156</f>
        <v>0</v>
      </c>
    </row>
    <row r="3156" spans="1:8">
      <c r="A3156" t="str">
        <f>'CTOS FICHA 904946'!C3164&amp;'CTOS FICHA 904946'!D3164&amp;'CTOS FICHA 904946'!E3164&amp;'CTOS FICHA 904946'!F3164&amp;'CTOS FICHA 904946'!G3164&amp;'CTOS FICHA 904946'!H3164&amp;'CTOS FICHA 904946'!I3164</f>
        <v/>
      </c>
      <c r="B3156" s="8">
        <f>+'CTOS FICHA 904946'!A3164</f>
        <v>0</v>
      </c>
      <c r="C3156" s="8">
        <f>+'CTOS FICHA 904946'!B3164</f>
        <v>0</v>
      </c>
      <c r="D3156" s="8">
        <f>+'CTOS FICHA 904946'!P3164</f>
        <v>0</v>
      </c>
      <c r="E3156" t="str">
        <f>'CTOS FICHA 904664'!C3157&amp;'CTOS FICHA 904664'!D3157&amp;'CTOS FICHA 904664'!E3157&amp;'CTOS FICHA 904664'!F3157&amp;'CTOS FICHA 904664'!G3157&amp;'CTOS FICHA 904664'!H3157&amp;'CTOS FICHA 904664'!I3157&amp;'CTOS FICHA 904664'!Q3157</f>
        <v/>
      </c>
      <c r="F3156" s="8">
        <f>+'CTOS FICHA 904664'!A3157</f>
        <v>0</v>
      </c>
      <c r="G3156" s="8">
        <f>+'CTOS FICHA 904664'!B3157</f>
        <v>0</v>
      </c>
      <c r="H3156" s="8">
        <f>+'CTOS FICHA 904664'!P3157</f>
        <v>0</v>
      </c>
    </row>
    <row r="3157" spans="1:8">
      <c r="A3157" t="str">
        <f>'CTOS FICHA 904946'!C3165&amp;'CTOS FICHA 904946'!D3165&amp;'CTOS FICHA 904946'!E3165&amp;'CTOS FICHA 904946'!F3165&amp;'CTOS FICHA 904946'!G3165&amp;'CTOS FICHA 904946'!H3165&amp;'CTOS FICHA 904946'!I3165</f>
        <v/>
      </c>
      <c r="B3157" s="8">
        <f>+'CTOS FICHA 904946'!A3165</f>
        <v>0</v>
      </c>
      <c r="C3157" s="8">
        <f>+'CTOS FICHA 904946'!B3165</f>
        <v>0</v>
      </c>
      <c r="D3157" s="8">
        <f>+'CTOS FICHA 904946'!P3165</f>
        <v>0</v>
      </c>
      <c r="E3157" t="str">
        <f>'CTOS FICHA 904664'!C3158&amp;'CTOS FICHA 904664'!D3158&amp;'CTOS FICHA 904664'!E3158&amp;'CTOS FICHA 904664'!F3158&amp;'CTOS FICHA 904664'!G3158&amp;'CTOS FICHA 904664'!H3158&amp;'CTOS FICHA 904664'!I3158&amp;'CTOS FICHA 904664'!Q3158</f>
        <v/>
      </c>
      <c r="F3157" s="8">
        <f>+'CTOS FICHA 904664'!A3158</f>
        <v>0</v>
      </c>
      <c r="G3157" s="8">
        <f>+'CTOS FICHA 904664'!B3158</f>
        <v>0</v>
      </c>
      <c r="H3157" s="8">
        <f>+'CTOS FICHA 904664'!P3158</f>
        <v>0</v>
      </c>
    </row>
    <row r="3158" spans="1:8">
      <c r="A3158" t="str">
        <f>'CTOS FICHA 904946'!C3166&amp;'CTOS FICHA 904946'!D3166&amp;'CTOS FICHA 904946'!E3166&amp;'CTOS FICHA 904946'!F3166&amp;'CTOS FICHA 904946'!G3166&amp;'CTOS FICHA 904946'!H3166&amp;'CTOS FICHA 904946'!I3166</f>
        <v/>
      </c>
      <c r="B3158" s="8">
        <f>+'CTOS FICHA 904946'!A3166</f>
        <v>0</v>
      </c>
      <c r="C3158" s="8">
        <f>+'CTOS FICHA 904946'!B3166</f>
        <v>0</v>
      </c>
      <c r="D3158" s="8">
        <f>+'CTOS FICHA 904946'!P3166</f>
        <v>0</v>
      </c>
      <c r="E3158" t="str">
        <f>'CTOS FICHA 904664'!C3159&amp;'CTOS FICHA 904664'!D3159&amp;'CTOS FICHA 904664'!E3159&amp;'CTOS FICHA 904664'!F3159&amp;'CTOS FICHA 904664'!G3159&amp;'CTOS FICHA 904664'!H3159&amp;'CTOS FICHA 904664'!I3159&amp;'CTOS FICHA 904664'!Q3159</f>
        <v/>
      </c>
      <c r="F3158" s="8">
        <f>+'CTOS FICHA 904664'!A3159</f>
        <v>0</v>
      </c>
      <c r="G3158" s="8">
        <f>+'CTOS FICHA 904664'!B3159</f>
        <v>0</v>
      </c>
      <c r="H3158" s="8">
        <f>+'CTOS FICHA 904664'!P3159</f>
        <v>0</v>
      </c>
    </row>
    <row r="3159" spans="1:8">
      <c r="A3159" t="str">
        <f>'CTOS FICHA 904946'!C3167&amp;'CTOS FICHA 904946'!D3167&amp;'CTOS FICHA 904946'!E3167&amp;'CTOS FICHA 904946'!F3167&amp;'CTOS FICHA 904946'!G3167&amp;'CTOS FICHA 904946'!H3167&amp;'CTOS FICHA 904946'!I3167</f>
        <v/>
      </c>
      <c r="B3159" s="8">
        <f>+'CTOS FICHA 904946'!A3167</f>
        <v>0</v>
      </c>
      <c r="C3159" s="8">
        <f>+'CTOS FICHA 904946'!B3167</f>
        <v>0</v>
      </c>
      <c r="D3159" s="8">
        <f>+'CTOS FICHA 904946'!P3167</f>
        <v>0</v>
      </c>
      <c r="E3159" t="str">
        <f>'CTOS FICHA 904664'!C3160&amp;'CTOS FICHA 904664'!D3160&amp;'CTOS FICHA 904664'!E3160&amp;'CTOS FICHA 904664'!F3160&amp;'CTOS FICHA 904664'!G3160&amp;'CTOS FICHA 904664'!H3160&amp;'CTOS FICHA 904664'!I3160&amp;'CTOS FICHA 904664'!Q3160</f>
        <v/>
      </c>
      <c r="F3159" s="8">
        <f>+'CTOS FICHA 904664'!A3160</f>
        <v>0</v>
      </c>
      <c r="G3159" s="8">
        <f>+'CTOS FICHA 904664'!B3160</f>
        <v>0</v>
      </c>
      <c r="H3159" s="8">
        <f>+'CTOS FICHA 904664'!P3160</f>
        <v>0</v>
      </c>
    </row>
    <row r="3160" spans="1:8">
      <c r="A3160" t="str">
        <f>'CTOS FICHA 904946'!C3168&amp;'CTOS FICHA 904946'!D3168&amp;'CTOS FICHA 904946'!E3168&amp;'CTOS FICHA 904946'!F3168&amp;'CTOS FICHA 904946'!G3168&amp;'CTOS FICHA 904946'!H3168&amp;'CTOS FICHA 904946'!I3168</f>
        <v/>
      </c>
      <c r="B3160" s="8">
        <f>+'CTOS FICHA 904946'!A3168</f>
        <v>0</v>
      </c>
      <c r="C3160" s="8">
        <f>+'CTOS FICHA 904946'!B3168</f>
        <v>0</v>
      </c>
      <c r="D3160" s="8">
        <f>+'CTOS FICHA 904946'!P3168</f>
        <v>0</v>
      </c>
      <c r="E3160" t="str">
        <f>'CTOS FICHA 904664'!C3161&amp;'CTOS FICHA 904664'!D3161&amp;'CTOS FICHA 904664'!E3161&amp;'CTOS FICHA 904664'!F3161&amp;'CTOS FICHA 904664'!G3161&amp;'CTOS FICHA 904664'!H3161&amp;'CTOS FICHA 904664'!I3161&amp;'CTOS FICHA 904664'!Q3161</f>
        <v/>
      </c>
      <c r="F3160" s="8">
        <f>+'CTOS FICHA 904664'!A3161</f>
        <v>0</v>
      </c>
      <c r="G3160" s="8">
        <f>+'CTOS FICHA 904664'!B3161</f>
        <v>0</v>
      </c>
      <c r="H3160" s="8">
        <f>+'CTOS FICHA 904664'!P3161</f>
        <v>0</v>
      </c>
    </row>
    <row r="3161" spans="1:8">
      <c r="A3161" t="str">
        <f>'CTOS FICHA 904946'!C3169&amp;'CTOS FICHA 904946'!D3169&amp;'CTOS FICHA 904946'!E3169&amp;'CTOS FICHA 904946'!F3169&amp;'CTOS FICHA 904946'!G3169&amp;'CTOS FICHA 904946'!H3169&amp;'CTOS FICHA 904946'!I3169</f>
        <v/>
      </c>
      <c r="B3161" s="8">
        <f>+'CTOS FICHA 904946'!A3169</f>
        <v>0</v>
      </c>
      <c r="C3161" s="8">
        <f>+'CTOS FICHA 904946'!B3169</f>
        <v>0</v>
      </c>
      <c r="D3161" s="8">
        <f>+'CTOS FICHA 904946'!P3169</f>
        <v>0</v>
      </c>
      <c r="E3161" t="str">
        <f>'CTOS FICHA 904664'!C3162&amp;'CTOS FICHA 904664'!D3162&amp;'CTOS FICHA 904664'!E3162&amp;'CTOS FICHA 904664'!F3162&amp;'CTOS FICHA 904664'!G3162&amp;'CTOS FICHA 904664'!H3162&amp;'CTOS FICHA 904664'!I3162&amp;'CTOS FICHA 904664'!Q3162</f>
        <v/>
      </c>
      <c r="F3161" s="8">
        <f>+'CTOS FICHA 904664'!A3162</f>
        <v>0</v>
      </c>
      <c r="G3161" s="8">
        <f>+'CTOS FICHA 904664'!B3162</f>
        <v>0</v>
      </c>
      <c r="H3161" s="8">
        <f>+'CTOS FICHA 904664'!P3162</f>
        <v>0</v>
      </c>
    </row>
    <row r="3162" spans="1:8">
      <c r="A3162" t="str">
        <f>'CTOS FICHA 904946'!C3170&amp;'CTOS FICHA 904946'!D3170&amp;'CTOS FICHA 904946'!E3170&amp;'CTOS FICHA 904946'!F3170&amp;'CTOS FICHA 904946'!G3170&amp;'CTOS FICHA 904946'!H3170&amp;'CTOS FICHA 904946'!I3170</f>
        <v/>
      </c>
      <c r="B3162" s="8">
        <f>+'CTOS FICHA 904946'!A3170</f>
        <v>0</v>
      </c>
      <c r="C3162" s="8">
        <f>+'CTOS FICHA 904946'!B3170</f>
        <v>0</v>
      </c>
      <c r="D3162" s="8">
        <f>+'CTOS FICHA 904946'!P3170</f>
        <v>0</v>
      </c>
      <c r="E3162" t="str">
        <f>'CTOS FICHA 904664'!C3163&amp;'CTOS FICHA 904664'!D3163&amp;'CTOS FICHA 904664'!E3163&amp;'CTOS FICHA 904664'!F3163&amp;'CTOS FICHA 904664'!G3163&amp;'CTOS FICHA 904664'!H3163&amp;'CTOS FICHA 904664'!I3163&amp;'CTOS FICHA 904664'!Q3163</f>
        <v/>
      </c>
      <c r="F3162" s="8">
        <f>+'CTOS FICHA 904664'!A3163</f>
        <v>0</v>
      </c>
      <c r="G3162" s="8">
        <f>+'CTOS FICHA 904664'!B3163</f>
        <v>0</v>
      </c>
      <c r="H3162" s="8">
        <f>+'CTOS FICHA 904664'!P3163</f>
        <v>0</v>
      </c>
    </row>
    <row r="3163" spans="1:8">
      <c r="A3163" t="str">
        <f>'CTOS FICHA 904946'!C3171&amp;'CTOS FICHA 904946'!D3171&amp;'CTOS FICHA 904946'!E3171&amp;'CTOS FICHA 904946'!F3171&amp;'CTOS FICHA 904946'!G3171&amp;'CTOS FICHA 904946'!H3171&amp;'CTOS FICHA 904946'!I3171</f>
        <v/>
      </c>
      <c r="B3163" s="8">
        <f>+'CTOS FICHA 904946'!A3171</f>
        <v>0</v>
      </c>
      <c r="C3163" s="8">
        <f>+'CTOS FICHA 904946'!B3171</f>
        <v>0</v>
      </c>
      <c r="D3163" s="8">
        <f>+'CTOS FICHA 904946'!P3171</f>
        <v>0</v>
      </c>
      <c r="E3163" t="str">
        <f>'CTOS FICHA 904664'!C3164&amp;'CTOS FICHA 904664'!D3164&amp;'CTOS FICHA 904664'!E3164&amp;'CTOS FICHA 904664'!F3164&amp;'CTOS FICHA 904664'!G3164&amp;'CTOS FICHA 904664'!H3164&amp;'CTOS FICHA 904664'!I3164&amp;'CTOS FICHA 904664'!Q3164</f>
        <v/>
      </c>
      <c r="F3163" s="8">
        <f>+'CTOS FICHA 904664'!A3164</f>
        <v>0</v>
      </c>
      <c r="G3163" s="8">
        <f>+'CTOS FICHA 904664'!B3164</f>
        <v>0</v>
      </c>
      <c r="H3163" s="8">
        <f>+'CTOS FICHA 904664'!P3164</f>
        <v>0</v>
      </c>
    </row>
    <row r="3164" spans="1:8">
      <c r="A3164" t="str">
        <f>'CTOS FICHA 904946'!C3172&amp;'CTOS FICHA 904946'!D3172&amp;'CTOS FICHA 904946'!E3172&amp;'CTOS FICHA 904946'!F3172&amp;'CTOS FICHA 904946'!G3172&amp;'CTOS FICHA 904946'!H3172&amp;'CTOS FICHA 904946'!I3172</f>
        <v/>
      </c>
      <c r="B3164" s="8">
        <f>+'CTOS FICHA 904946'!A3172</f>
        <v>0</v>
      </c>
      <c r="C3164" s="8">
        <f>+'CTOS FICHA 904946'!B3172</f>
        <v>0</v>
      </c>
      <c r="D3164" s="8">
        <f>+'CTOS FICHA 904946'!P3172</f>
        <v>0</v>
      </c>
      <c r="E3164" t="str">
        <f>'CTOS FICHA 904664'!C3165&amp;'CTOS FICHA 904664'!D3165&amp;'CTOS FICHA 904664'!E3165&amp;'CTOS FICHA 904664'!F3165&amp;'CTOS FICHA 904664'!G3165&amp;'CTOS FICHA 904664'!H3165&amp;'CTOS FICHA 904664'!I3165&amp;'CTOS FICHA 904664'!Q3165</f>
        <v/>
      </c>
      <c r="F3164" s="8">
        <f>+'CTOS FICHA 904664'!A3165</f>
        <v>0</v>
      </c>
      <c r="G3164" s="8">
        <f>+'CTOS FICHA 904664'!B3165</f>
        <v>0</v>
      </c>
      <c r="H3164" s="8">
        <f>+'CTOS FICHA 904664'!P3165</f>
        <v>0</v>
      </c>
    </row>
    <row r="3165" spans="1:8">
      <c r="A3165" t="str">
        <f>'CTOS FICHA 904946'!C3173&amp;'CTOS FICHA 904946'!D3173&amp;'CTOS FICHA 904946'!E3173&amp;'CTOS FICHA 904946'!F3173&amp;'CTOS FICHA 904946'!G3173&amp;'CTOS FICHA 904946'!H3173&amp;'CTOS FICHA 904946'!I3173</f>
        <v/>
      </c>
      <c r="B3165" s="8">
        <f>+'CTOS FICHA 904946'!A3173</f>
        <v>0</v>
      </c>
      <c r="C3165" s="8">
        <f>+'CTOS FICHA 904946'!B3173</f>
        <v>0</v>
      </c>
      <c r="D3165" s="8">
        <f>+'CTOS FICHA 904946'!P3173</f>
        <v>0</v>
      </c>
      <c r="E3165" t="str">
        <f>'CTOS FICHA 904664'!C3166&amp;'CTOS FICHA 904664'!D3166&amp;'CTOS FICHA 904664'!E3166&amp;'CTOS FICHA 904664'!F3166&amp;'CTOS FICHA 904664'!G3166&amp;'CTOS FICHA 904664'!H3166&amp;'CTOS FICHA 904664'!I3166&amp;'CTOS FICHA 904664'!Q3166</f>
        <v/>
      </c>
      <c r="F3165" s="8">
        <f>+'CTOS FICHA 904664'!A3166</f>
        <v>0</v>
      </c>
      <c r="G3165" s="8">
        <f>+'CTOS FICHA 904664'!B3166</f>
        <v>0</v>
      </c>
      <c r="H3165" s="8">
        <f>+'CTOS FICHA 904664'!P3166</f>
        <v>0</v>
      </c>
    </row>
    <row r="3166" spans="1:8">
      <c r="A3166" t="str">
        <f>'CTOS FICHA 904946'!C3174&amp;'CTOS FICHA 904946'!D3174&amp;'CTOS FICHA 904946'!E3174&amp;'CTOS FICHA 904946'!F3174&amp;'CTOS FICHA 904946'!G3174&amp;'CTOS FICHA 904946'!H3174&amp;'CTOS FICHA 904946'!I3174</f>
        <v/>
      </c>
      <c r="B3166" s="8">
        <f>+'CTOS FICHA 904946'!A3174</f>
        <v>0</v>
      </c>
      <c r="C3166" s="8">
        <f>+'CTOS FICHA 904946'!B3174</f>
        <v>0</v>
      </c>
      <c r="D3166" s="8">
        <f>+'CTOS FICHA 904946'!P3174</f>
        <v>0</v>
      </c>
      <c r="E3166" t="str">
        <f>'CTOS FICHA 904664'!C3167&amp;'CTOS FICHA 904664'!D3167&amp;'CTOS FICHA 904664'!E3167&amp;'CTOS FICHA 904664'!F3167&amp;'CTOS FICHA 904664'!G3167&amp;'CTOS FICHA 904664'!H3167&amp;'CTOS FICHA 904664'!I3167&amp;'CTOS FICHA 904664'!Q3167</f>
        <v/>
      </c>
      <c r="F3166" s="8">
        <f>+'CTOS FICHA 904664'!A3167</f>
        <v>0</v>
      </c>
      <c r="G3166" s="8">
        <f>+'CTOS FICHA 904664'!B3167</f>
        <v>0</v>
      </c>
      <c r="H3166" s="8">
        <f>+'CTOS FICHA 904664'!P3167</f>
        <v>0</v>
      </c>
    </row>
    <row r="3167" spans="1:8">
      <c r="A3167" t="str">
        <f>'CTOS FICHA 904946'!C3175&amp;'CTOS FICHA 904946'!D3175&amp;'CTOS FICHA 904946'!E3175&amp;'CTOS FICHA 904946'!F3175&amp;'CTOS FICHA 904946'!G3175&amp;'CTOS FICHA 904946'!H3175&amp;'CTOS FICHA 904946'!I3175</f>
        <v/>
      </c>
      <c r="B3167" s="8">
        <f>+'CTOS FICHA 904946'!A3175</f>
        <v>0</v>
      </c>
      <c r="C3167" s="8">
        <f>+'CTOS FICHA 904946'!B3175</f>
        <v>0</v>
      </c>
      <c r="D3167" s="8">
        <f>+'CTOS FICHA 904946'!P3175</f>
        <v>0</v>
      </c>
      <c r="E3167" t="str">
        <f>'CTOS FICHA 904664'!C3168&amp;'CTOS FICHA 904664'!D3168&amp;'CTOS FICHA 904664'!E3168&amp;'CTOS FICHA 904664'!F3168&amp;'CTOS FICHA 904664'!G3168&amp;'CTOS FICHA 904664'!H3168&amp;'CTOS FICHA 904664'!I3168&amp;'CTOS FICHA 904664'!Q3168</f>
        <v/>
      </c>
      <c r="F3167" s="8">
        <f>+'CTOS FICHA 904664'!A3168</f>
        <v>0</v>
      </c>
      <c r="G3167" s="8">
        <f>+'CTOS FICHA 904664'!B3168</f>
        <v>0</v>
      </c>
      <c r="H3167" s="8">
        <f>+'CTOS FICHA 904664'!P3168</f>
        <v>0</v>
      </c>
    </row>
    <row r="3168" spans="1:8">
      <c r="A3168" t="str">
        <f>'CTOS FICHA 904946'!C3176&amp;'CTOS FICHA 904946'!D3176&amp;'CTOS FICHA 904946'!E3176&amp;'CTOS FICHA 904946'!F3176&amp;'CTOS FICHA 904946'!G3176&amp;'CTOS FICHA 904946'!H3176&amp;'CTOS FICHA 904946'!I3176</f>
        <v/>
      </c>
      <c r="B3168" s="8">
        <f>+'CTOS FICHA 904946'!A3176</f>
        <v>0</v>
      </c>
      <c r="C3168" s="8">
        <f>+'CTOS FICHA 904946'!B3176</f>
        <v>0</v>
      </c>
      <c r="D3168" s="8">
        <f>+'CTOS FICHA 904946'!P3176</f>
        <v>0</v>
      </c>
      <c r="E3168" t="str">
        <f>'CTOS FICHA 904664'!C3169&amp;'CTOS FICHA 904664'!D3169&amp;'CTOS FICHA 904664'!E3169&amp;'CTOS FICHA 904664'!F3169&amp;'CTOS FICHA 904664'!G3169&amp;'CTOS FICHA 904664'!H3169&amp;'CTOS FICHA 904664'!I3169&amp;'CTOS FICHA 904664'!Q3169</f>
        <v/>
      </c>
      <c r="F3168" s="8">
        <f>+'CTOS FICHA 904664'!A3169</f>
        <v>0</v>
      </c>
      <c r="G3168" s="8">
        <f>+'CTOS FICHA 904664'!B3169</f>
        <v>0</v>
      </c>
      <c r="H3168" s="8">
        <f>+'CTOS FICHA 904664'!P3169</f>
        <v>0</v>
      </c>
    </row>
    <row r="3169" spans="1:8">
      <c r="A3169" t="str">
        <f>'CTOS FICHA 904946'!C3177&amp;'CTOS FICHA 904946'!D3177&amp;'CTOS FICHA 904946'!E3177&amp;'CTOS FICHA 904946'!F3177&amp;'CTOS FICHA 904946'!G3177&amp;'CTOS FICHA 904946'!H3177&amp;'CTOS FICHA 904946'!I3177</f>
        <v/>
      </c>
      <c r="B3169" s="8">
        <f>+'CTOS FICHA 904946'!A3177</f>
        <v>0</v>
      </c>
      <c r="C3169" s="8">
        <f>+'CTOS FICHA 904946'!B3177</f>
        <v>0</v>
      </c>
      <c r="D3169" s="8">
        <f>+'CTOS FICHA 904946'!P3177</f>
        <v>0</v>
      </c>
      <c r="E3169" t="str">
        <f>'CTOS FICHA 904664'!C3170&amp;'CTOS FICHA 904664'!D3170&amp;'CTOS FICHA 904664'!E3170&amp;'CTOS FICHA 904664'!F3170&amp;'CTOS FICHA 904664'!G3170&amp;'CTOS FICHA 904664'!H3170&amp;'CTOS FICHA 904664'!I3170&amp;'CTOS FICHA 904664'!Q3170</f>
        <v/>
      </c>
      <c r="F3169" s="8">
        <f>+'CTOS FICHA 904664'!A3170</f>
        <v>0</v>
      </c>
      <c r="G3169" s="8">
        <f>+'CTOS FICHA 904664'!B3170</f>
        <v>0</v>
      </c>
      <c r="H3169" s="8">
        <f>+'CTOS FICHA 904664'!P3170</f>
        <v>0</v>
      </c>
    </row>
    <row r="3170" spans="1:8">
      <c r="A3170" t="str">
        <f>'CTOS FICHA 904946'!C3178&amp;'CTOS FICHA 904946'!D3178&amp;'CTOS FICHA 904946'!E3178&amp;'CTOS FICHA 904946'!F3178&amp;'CTOS FICHA 904946'!G3178&amp;'CTOS FICHA 904946'!H3178&amp;'CTOS FICHA 904946'!I3178</f>
        <v/>
      </c>
      <c r="B3170" s="8">
        <f>+'CTOS FICHA 904946'!A3178</f>
        <v>0</v>
      </c>
      <c r="C3170" s="8">
        <f>+'CTOS FICHA 904946'!B3178</f>
        <v>0</v>
      </c>
      <c r="D3170" s="8">
        <f>+'CTOS FICHA 904946'!P3178</f>
        <v>0</v>
      </c>
      <c r="E3170" t="str">
        <f>'CTOS FICHA 904664'!C3171&amp;'CTOS FICHA 904664'!D3171&amp;'CTOS FICHA 904664'!E3171&amp;'CTOS FICHA 904664'!F3171&amp;'CTOS FICHA 904664'!G3171&amp;'CTOS FICHA 904664'!H3171&amp;'CTOS FICHA 904664'!I3171&amp;'CTOS FICHA 904664'!Q3171</f>
        <v/>
      </c>
      <c r="F3170" s="8">
        <f>+'CTOS FICHA 904664'!A3171</f>
        <v>0</v>
      </c>
      <c r="G3170" s="8">
        <f>+'CTOS FICHA 904664'!B3171</f>
        <v>0</v>
      </c>
      <c r="H3170" s="8">
        <f>+'CTOS FICHA 904664'!P3171</f>
        <v>0</v>
      </c>
    </row>
    <row r="3171" spans="1:8">
      <c r="A3171" t="str">
        <f>'CTOS FICHA 904946'!C3179&amp;'CTOS FICHA 904946'!D3179&amp;'CTOS FICHA 904946'!E3179&amp;'CTOS FICHA 904946'!F3179&amp;'CTOS FICHA 904946'!G3179&amp;'CTOS FICHA 904946'!H3179&amp;'CTOS FICHA 904946'!I3179</f>
        <v/>
      </c>
      <c r="B3171" s="8">
        <f>+'CTOS FICHA 904946'!A3179</f>
        <v>0</v>
      </c>
      <c r="C3171" s="8">
        <f>+'CTOS FICHA 904946'!B3179</f>
        <v>0</v>
      </c>
      <c r="D3171" s="8">
        <f>+'CTOS FICHA 904946'!P3179</f>
        <v>0</v>
      </c>
      <c r="E3171" t="str">
        <f>'CTOS FICHA 904664'!C3172&amp;'CTOS FICHA 904664'!D3172&amp;'CTOS FICHA 904664'!E3172&amp;'CTOS FICHA 904664'!F3172&amp;'CTOS FICHA 904664'!G3172&amp;'CTOS FICHA 904664'!H3172&amp;'CTOS FICHA 904664'!I3172&amp;'CTOS FICHA 904664'!Q3172</f>
        <v/>
      </c>
      <c r="F3171" s="8">
        <f>+'CTOS FICHA 904664'!A3172</f>
        <v>0</v>
      </c>
      <c r="G3171" s="8">
        <f>+'CTOS FICHA 904664'!B3172</f>
        <v>0</v>
      </c>
      <c r="H3171" s="8">
        <f>+'CTOS FICHA 904664'!P3172</f>
        <v>0</v>
      </c>
    </row>
    <row r="3172" spans="1:8">
      <c r="A3172" t="str">
        <f>'CTOS FICHA 904946'!C3180&amp;'CTOS FICHA 904946'!D3180&amp;'CTOS FICHA 904946'!E3180&amp;'CTOS FICHA 904946'!F3180&amp;'CTOS FICHA 904946'!G3180&amp;'CTOS FICHA 904946'!H3180&amp;'CTOS FICHA 904946'!I3180</f>
        <v/>
      </c>
      <c r="B3172" s="8">
        <f>+'CTOS FICHA 904946'!A3180</f>
        <v>0</v>
      </c>
      <c r="C3172" s="8">
        <f>+'CTOS FICHA 904946'!B3180</f>
        <v>0</v>
      </c>
      <c r="D3172" s="8">
        <f>+'CTOS FICHA 904946'!P3180</f>
        <v>0</v>
      </c>
      <c r="E3172" t="str">
        <f>'CTOS FICHA 904664'!C3173&amp;'CTOS FICHA 904664'!D3173&amp;'CTOS FICHA 904664'!E3173&amp;'CTOS FICHA 904664'!F3173&amp;'CTOS FICHA 904664'!G3173&amp;'CTOS FICHA 904664'!H3173&amp;'CTOS FICHA 904664'!I3173&amp;'CTOS FICHA 904664'!Q3173</f>
        <v/>
      </c>
      <c r="F3172" s="8">
        <f>+'CTOS FICHA 904664'!A3173</f>
        <v>0</v>
      </c>
      <c r="G3172" s="8">
        <f>+'CTOS FICHA 904664'!B3173</f>
        <v>0</v>
      </c>
      <c r="H3172" s="8">
        <f>+'CTOS FICHA 904664'!P3173</f>
        <v>0</v>
      </c>
    </row>
    <row r="3173" spans="1:8">
      <c r="A3173" t="str">
        <f>'CTOS FICHA 904946'!C3181&amp;'CTOS FICHA 904946'!D3181&amp;'CTOS FICHA 904946'!E3181&amp;'CTOS FICHA 904946'!F3181&amp;'CTOS FICHA 904946'!G3181&amp;'CTOS FICHA 904946'!H3181&amp;'CTOS FICHA 904946'!I3181</f>
        <v/>
      </c>
      <c r="B3173" s="8">
        <f>+'CTOS FICHA 904946'!A3181</f>
        <v>0</v>
      </c>
      <c r="C3173" s="8">
        <f>+'CTOS FICHA 904946'!B3181</f>
        <v>0</v>
      </c>
      <c r="D3173" s="8">
        <f>+'CTOS FICHA 904946'!P3181</f>
        <v>0</v>
      </c>
      <c r="E3173" t="str">
        <f>'CTOS FICHA 904664'!C3174&amp;'CTOS FICHA 904664'!D3174&amp;'CTOS FICHA 904664'!E3174&amp;'CTOS FICHA 904664'!F3174&amp;'CTOS FICHA 904664'!G3174&amp;'CTOS FICHA 904664'!H3174&amp;'CTOS FICHA 904664'!I3174&amp;'CTOS FICHA 904664'!Q3174</f>
        <v/>
      </c>
      <c r="F3173" s="8">
        <f>+'CTOS FICHA 904664'!A3174</f>
        <v>0</v>
      </c>
      <c r="G3173" s="8">
        <f>+'CTOS FICHA 904664'!B3174</f>
        <v>0</v>
      </c>
      <c r="H3173" s="8">
        <f>+'CTOS FICHA 904664'!P3174</f>
        <v>0</v>
      </c>
    </row>
    <row r="3174" spans="1:8">
      <c r="A3174" t="str">
        <f>'CTOS FICHA 904946'!C3182&amp;'CTOS FICHA 904946'!D3182&amp;'CTOS FICHA 904946'!E3182&amp;'CTOS FICHA 904946'!F3182&amp;'CTOS FICHA 904946'!G3182&amp;'CTOS FICHA 904946'!H3182&amp;'CTOS FICHA 904946'!I3182</f>
        <v/>
      </c>
      <c r="B3174" s="8">
        <f>+'CTOS FICHA 904946'!A3182</f>
        <v>0</v>
      </c>
      <c r="C3174" s="8">
        <f>+'CTOS FICHA 904946'!B3182</f>
        <v>0</v>
      </c>
      <c r="D3174" s="8">
        <f>+'CTOS FICHA 904946'!P3182</f>
        <v>0</v>
      </c>
      <c r="E3174" t="str">
        <f>'CTOS FICHA 904664'!C3175&amp;'CTOS FICHA 904664'!D3175&amp;'CTOS FICHA 904664'!E3175&amp;'CTOS FICHA 904664'!F3175&amp;'CTOS FICHA 904664'!G3175&amp;'CTOS FICHA 904664'!H3175&amp;'CTOS FICHA 904664'!I3175&amp;'CTOS FICHA 904664'!Q3175</f>
        <v/>
      </c>
      <c r="F3174" s="8">
        <f>+'CTOS FICHA 904664'!A3175</f>
        <v>0</v>
      </c>
      <c r="G3174" s="8">
        <f>+'CTOS FICHA 904664'!B3175</f>
        <v>0</v>
      </c>
      <c r="H3174" s="8">
        <f>+'CTOS FICHA 904664'!P3175</f>
        <v>0</v>
      </c>
    </row>
    <row r="3175" spans="1:8">
      <c r="A3175" t="str">
        <f>'CTOS FICHA 904946'!C3183&amp;'CTOS FICHA 904946'!D3183&amp;'CTOS FICHA 904946'!E3183&amp;'CTOS FICHA 904946'!F3183&amp;'CTOS FICHA 904946'!G3183&amp;'CTOS FICHA 904946'!H3183&amp;'CTOS FICHA 904946'!I3183</f>
        <v/>
      </c>
      <c r="B3175" s="8">
        <f>+'CTOS FICHA 904946'!A3183</f>
        <v>0</v>
      </c>
      <c r="C3175" s="8">
        <f>+'CTOS FICHA 904946'!B3183</f>
        <v>0</v>
      </c>
      <c r="D3175" s="8">
        <f>+'CTOS FICHA 904946'!P3183</f>
        <v>0</v>
      </c>
      <c r="E3175" t="str">
        <f>'CTOS FICHA 904664'!C3176&amp;'CTOS FICHA 904664'!D3176&amp;'CTOS FICHA 904664'!E3176&amp;'CTOS FICHA 904664'!F3176&amp;'CTOS FICHA 904664'!G3176&amp;'CTOS FICHA 904664'!H3176&amp;'CTOS FICHA 904664'!I3176&amp;'CTOS FICHA 904664'!Q3176</f>
        <v/>
      </c>
      <c r="F3175" s="8">
        <f>+'CTOS FICHA 904664'!A3176</f>
        <v>0</v>
      </c>
      <c r="G3175" s="8">
        <f>+'CTOS FICHA 904664'!B3176</f>
        <v>0</v>
      </c>
      <c r="H3175" s="8">
        <f>+'CTOS FICHA 904664'!P3176</f>
        <v>0</v>
      </c>
    </row>
    <row r="3176" spans="1:8">
      <c r="A3176" t="str">
        <f>'CTOS FICHA 904946'!C3184&amp;'CTOS FICHA 904946'!D3184&amp;'CTOS FICHA 904946'!E3184&amp;'CTOS FICHA 904946'!F3184&amp;'CTOS FICHA 904946'!G3184&amp;'CTOS FICHA 904946'!H3184&amp;'CTOS FICHA 904946'!I3184</f>
        <v/>
      </c>
      <c r="B3176" s="8">
        <f>+'CTOS FICHA 904946'!A3184</f>
        <v>0</v>
      </c>
      <c r="C3176" s="8">
        <f>+'CTOS FICHA 904946'!B3184</f>
        <v>0</v>
      </c>
      <c r="D3176" s="8">
        <f>+'CTOS FICHA 904946'!P3184</f>
        <v>0</v>
      </c>
      <c r="E3176" t="str">
        <f>'CTOS FICHA 904664'!C3177&amp;'CTOS FICHA 904664'!D3177&amp;'CTOS FICHA 904664'!E3177&amp;'CTOS FICHA 904664'!F3177&amp;'CTOS FICHA 904664'!G3177&amp;'CTOS FICHA 904664'!H3177&amp;'CTOS FICHA 904664'!I3177&amp;'CTOS FICHA 904664'!Q3177</f>
        <v/>
      </c>
      <c r="F3176" s="8">
        <f>+'CTOS FICHA 904664'!A3177</f>
        <v>0</v>
      </c>
      <c r="G3176" s="8">
        <f>+'CTOS FICHA 904664'!B3177</f>
        <v>0</v>
      </c>
      <c r="H3176" s="8">
        <f>+'CTOS FICHA 904664'!P3177</f>
        <v>0</v>
      </c>
    </row>
    <row r="3177" spans="1:8">
      <c r="A3177" t="str">
        <f>'CTOS FICHA 904946'!C3185&amp;'CTOS FICHA 904946'!D3185&amp;'CTOS FICHA 904946'!E3185&amp;'CTOS FICHA 904946'!F3185&amp;'CTOS FICHA 904946'!G3185&amp;'CTOS FICHA 904946'!H3185&amp;'CTOS FICHA 904946'!I3185</f>
        <v/>
      </c>
      <c r="B3177" s="8">
        <f>+'CTOS FICHA 904946'!A3185</f>
        <v>0</v>
      </c>
      <c r="C3177" s="8">
        <f>+'CTOS FICHA 904946'!B3185</f>
        <v>0</v>
      </c>
      <c r="D3177" s="8">
        <f>+'CTOS FICHA 904946'!P3185</f>
        <v>0</v>
      </c>
      <c r="E3177" t="str">
        <f>'CTOS FICHA 904664'!C3178&amp;'CTOS FICHA 904664'!D3178&amp;'CTOS FICHA 904664'!E3178&amp;'CTOS FICHA 904664'!F3178&amp;'CTOS FICHA 904664'!G3178&amp;'CTOS FICHA 904664'!H3178&amp;'CTOS FICHA 904664'!I3178&amp;'CTOS FICHA 904664'!Q3178</f>
        <v/>
      </c>
      <c r="F3177" s="8">
        <f>+'CTOS FICHA 904664'!A3178</f>
        <v>0</v>
      </c>
      <c r="G3177" s="8">
        <f>+'CTOS FICHA 904664'!B3178</f>
        <v>0</v>
      </c>
      <c r="H3177" s="8">
        <f>+'CTOS FICHA 904664'!P3178</f>
        <v>0</v>
      </c>
    </row>
    <row r="3178" spans="1:8">
      <c r="A3178" t="str">
        <f>'CTOS FICHA 904946'!C3186&amp;'CTOS FICHA 904946'!D3186&amp;'CTOS FICHA 904946'!E3186&amp;'CTOS FICHA 904946'!F3186&amp;'CTOS FICHA 904946'!G3186&amp;'CTOS FICHA 904946'!H3186&amp;'CTOS FICHA 904946'!I3186</f>
        <v/>
      </c>
      <c r="B3178" s="8">
        <f>+'CTOS FICHA 904946'!A3186</f>
        <v>0</v>
      </c>
      <c r="C3178" s="8">
        <f>+'CTOS FICHA 904946'!B3186</f>
        <v>0</v>
      </c>
      <c r="D3178" s="8">
        <f>+'CTOS FICHA 904946'!P3186</f>
        <v>0</v>
      </c>
      <c r="E3178" t="str">
        <f>'CTOS FICHA 904664'!C3179&amp;'CTOS FICHA 904664'!D3179&amp;'CTOS FICHA 904664'!E3179&amp;'CTOS FICHA 904664'!F3179&amp;'CTOS FICHA 904664'!G3179&amp;'CTOS FICHA 904664'!H3179&amp;'CTOS FICHA 904664'!I3179&amp;'CTOS FICHA 904664'!Q3179</f>
        <v/>
      </c>
      <c r="F3178" s="8">
        <f>+'CTOS FICHA 904664'!A3179</f>
        <v>0</v>
      </c>
      <c r="G3178" s="8">
        <f>+'CTOS FICHA 904664'!B3179</f>
        <v>0</v>
      </c>
      <c r="H3178" s="8">
        <f>+'CTOS FICHA 904664'!P3179</f>
        <v>0</v>
      </c>
    </row>
    <row r="3179" spans="1:8">
      <c r="A3179" t="str">
        <f>'CTOS FICHA 904946'!C3187&amp;'CTOS FICHA 904946'!D3187&amp;'CTOS FICHA 904946'!E3187&amp;'CTOS FICHA 904946'!F3187&amp;'CTOS FICHA 904946'!G3187&amp;'CTOS FICHA 904946'!H3187&amp;'CTOS FICHA 904946'!I3187</f>
        <v/>
      </c>
      <c r="B3179" s="8">
        <f>+'CTOS FICHA 904946'!A3187</f>
        <v>0</v>
      </c>
      <c r="C3179" s="8">
        <f>+'CTOS FICHA 904946'!B3187</f>
        <v>0</v>
      </c>
      <c r="D3179" s="8">
        <f>+'CTOS FICHA 904946'!P3187</f>
        <v>0</v>
      </c>
      <c r="E3179" t="str">
        <f>'CTOS FICHA 904664'!C3180&amp;'CTOS FICHA 904664'!D3180&amp;'CTOS FICHA 904664'!E3180&amp;'CTOS FICHA 904664'!F3180&amp;'CTOS FICHA 904664'!G3180&amp;'CTOS FICHA 904664'!H3180&amp;'CTOS FICHA 904664'!I3180&amp;'CTOS FICHA 904664'!Q3180</f>
        <v/>
      </c>
      <c r="F3179" s="8">
        <f>+'CTOS FICHA 904664'!A3180</f>
        <v>0</v>
      </c>
      <c r="G3179" s="8">
        <f>+'CTOS FICHA 904664'!B3180</f>
        <v>0</v>
      </c>
      <c r="H3179" s="8">
        <f>+'CTOS FICHA 904664'!P3180</f>
        <v>0</v>
      </c>
    </row>
    <row r="3180" spans="1:8">
      <c r="A3180" t="str">
        <f>'CTOS FICHA 904946'!C3188&amp;'CTOS FICHA 904946'!D3188&amp;'CTOS FICHA 904946'!E3188&amp;'CTOS FICHA 904946'!F3188&amp;'CTOS FICHA 904946'!G3188&amp;'CTOS FICHA 904946'!H3188&amp;'CTOS FICHA 904946'!I3188</f>
        <v/>
      </c>
      <c r="B3180" s="8">
        <f>+'CTOS FICHA 904946'!A3188</f>
        <v>0</v>
      </c>
      <c r="C3180" s="8">
        <f>+'CTOS FICHA 904946'!B3188</f>
        <v>0</v>
      </c>
      <c r="D3180" s="8">
        <f>+'CTOS FICHA 904946'!P3188</f>
        <v>0</v>
      </c>
      <c r="E3180" t="str">
        <f>'CTOS FICHA 904664'!C3181&amp;'CTOS FICHA 904664'!D3181&amp;'CTOS FICHA 904664'!E3181&amp;'CTOS FICHA 904664'!F3181&amp;'CTOS FICHA 904664'!G3181&amp;'CTOS FICHA 904664'!H3181&amp;'CTOS FICHA 904664'!I3181&amp;'CTOS FICHA 904664'!Q3181</f>
        <v/>
      </c>
      <c r="F3180" s="8">
        <f>+'CTOS FICHA 904664'!A3181</f>
        <v>0</v>
      </c>
      <c r="G3180" s="8">
        <f>+'CTOS FICHA 904664'!B3181</f>
        <v>0</v>
      </c>
      <c r="H3180" s="8">
        <f>+'CTOS FICHA 904664'!P3181</f>
        <v>0</v>
      </c>
    </row>
    <row r="3181" spans="1:8">
      <c r="A3181" t="str">
        <f>'CTOS FICHA 904946'!C3189&amp;'CTOS FICHA 904946'!D3189&amp;'CTOS FICHA 904946'!E3189&amp;'CTOS FICHA 904946'!F3189&amp;'CTOS FICHA 904946'!G3189&amp;'CTOS FICHA 904946'!H3189&amp;'CTOS FICHA 904946'!I3189</f>
        <v/>
      </c>
      <c r="B3181" s="8">
        <f>+'CTOS FICHA 904946'!A3189</f>
        <v>0</v>
      </c>
      <c r="C3181" s="8">
        <f>+'CTOS FICHA 904946'!B3189</f>
        <v>0</v>
      </c>
      <c r="D3181" s="8">
        <f>+'CTOS FICHA 904946'!P3189</f>
        <v>0</v>
      </c>
      <c r="E3181" t="str">
        <f>'CTOS FICHA 904664'!C3182&amp;'CTOS FICHA 904664'!D3182&amp;'CTOS FICHA 904664'!E3182&amp;'CTOS FICHA 904664'!F3182&amp;'CTOS FICHA 904664'!G3182&amp;'CTOS FICHA 904664'!H3182&amp;'CTOS FICHA 904664'!I3182&amp;'CTOS FICHA 904664'!Q3182</f>
        <v/>
      </c>
      <c r="F3181" s="8">
        <f>+'CTOS FICHA 904664'!A3182</f>
        <v>0</v>
      </c>
      <c r="G3181" s="8">
        <f>+'CTOS FICHA 904664'!B3182</f>
        <v>0</v>
      </c>
      <c r="H3181" s="8">
        <f>+'CTOS FICHA 904664'!P3182</f>
        <v>0</v>
      </c>
    </row>
    <row r="3182" spans="1:8">
      <c r="A3182" t="str">
        <f>'CTOS FICHA 904946'!C3190&amp;'CTOS FICHA 904946'!D3190&amp;'CTOS FICHA 904946'!E3190&amp;'CTOS FICHA 904946'!F3190&amp;'CTOS FICHA 904946'!G3190&amp;'CTOS FICHA 904946'!H3190&amp;'CTOS FICHA 904946'!I3190</f>
        <v/>
      </c>
      <c r="B3182" s="8">
        <f>+'CTOS FICHA 904946'!A3190</f>
        <v>0</v>
      </c>
      <c r="C3182" s="8">
        <f>+'CTOS FICHA 904946'!B3190</f>
        <v>0</v>
      </c>
      <c r="D3182" s="8">
        <f>+'CTOS FICHA 904946'!P3190</f>
        <v>0</v>
      </c>
      <c r="E3182" t="str">
        <f>'CTOS FICHA 904664'!C3183&amp;'CTOS FICHA 904664'!D3183&amp;'CTOS FICHA 904664'!E3183&amp;'CTOS FICHA 904664'!F3183&amp;'CTOS FICHA 904664'!G3183&amp;'CTOS FICHA 904664'!H3183&amp;'CTOS FICHA 904664'!I3183&amp;'CTOS FICHA 904664'!Q3183</f>
        <v/>
      </c>
      <c r="F3182" s="8">
        <f>+'CTOS FICHA 904664'!A3183</f>
        <v>0</v>
      </c>
      <c r="G3182" s="8">
        <f>+'CTOS FICHA 904664'!B3183</f>
        <v>0</v>
      </c>
      <c r="H3182" s="8">
        <f>+'CTOS FICHA 904664'!P3183</f>
        <v>0</v>
      </c>
    </row>
    <row r="3183" spans="1:8">
      <c r="A3183" t="str">
        <f>'CTOS FICHA 904946'!C3191&amp;'CTOS FICHA 904946'!D3191&amp;'CTOS FICHA 904946'!E3191&amp;'CTOS FICHA 904946'!F3191&amp;'CTOS FICHA 904946'!G3191&amp;'CTOS FICHA 904946'!H3191&amp;'CTOS FICHA 904946'!I3191</f>
        <v/>
      </c>
      <c r="B3183" s="8">
        <f>+'CTOS FICHA 904946'!A3191</f>
        <v>0</v>
      </c>
      <c r="C3183" s="8">
        <f>+'CTOS FICHA 904946'!B3191</f>
        <v>0</v>
      </c>
      <c r="D3183" s="8">
        <f>+'CTOS FICHA 904946'!P3191</f>
        <v>0</v>
      </c>
      <c r="E3183" t="str">
        <f>'CTOS FICHA 904664'!C3184&amp;'CTOS FICHA 904664'!D3184&amp;'CTOS FICHA 904664'!E3184&amp;'CTOS FICHA 904664'!F3184&amp;'CTOS FICHA 904664'!G3184&amp;'CTOS FICHA 904664'!H3184&amp;'CTOS FICHA 904664'!I3184&amp;'CTOS FICHA 904664'!Q3184</f>
        <v/>
      </c>
      <c r="F3183" s="8">
        <f>+'CTOS FICHA 904664'!A3184</f>
        <v>0</v>
      </c>
      <c r="G3183" s="8">
        <f>+'CTOS FICHA 904664'!B3184</f>
        <v>0</v>
      </c>
      <c r="H3183" s="8">
        <f>+'CTOS FICHA 904664'!P3184</f>
        <v>0</v>
      </c>
    </row>
    <row r="3184" spans="1:8">
      <c r="A3184" t="str">
        <f>'CTOS FICHA 904946'!C3192&amp;'CTOS FICHA 904946'!D3192&amp;'CTOS FICHA 904946'!E3192&amp;'CTOS FICHA 904946'!F3192&amp;'CTOS FICHA 904946'!G3192&amp;'CTOS FICHA 904946'!H3192&amp;'CTOS FICHA 904946'!I3192</f>
        <v/>
      </c>
      <c r="B3184" s="8">
        <f>+'CTOS FICHA 904946'!A3192</f>
        <v>0</v>
      </c>
      <c r="C3184" s="8">
        <f>+'CTOS FICHA 904946'!B3192</f>
        <v>0</v>
      </c>
      <c r="D3184" s="8">
        <f>+'CTOS FICHA 904946'!P3192</f>
        <v>0</v>
      </c>
      <c r="E3184" t="str">
        <f>'CTOS FICHA 904664'!C3185&amp;'CTOS FICHA 904664'!D3185&amp;'CTOS FICHA 904664'!E3185&amp;'CTOS FICHA 904664'!F3185&amp;'CTOS FICHA 904664'!G3185&amp;'CTOS FICHA 904664'!H3185&amp;'CTOS FICHA 904664'!I3185&amp;'CTOS FICHA 904664'!Q3185</f>
        <v/>
      </c>
      <c r="F3184" s="8">
        <f>+'CTOS FICHA 904664'!A3185</f>
        <v>0</v>
      </c>
      <c r="G3184" s="8">
        <f>+'CTOS FICHA 904664'!B3185</f>
        <v>0</v>
      </c>
      <c r="H3184" s="8">
        <f>+'CTOS FICHA 904664'!P3185</f>
        <v>0</v>
      </c>
    </row>
    <row r="3185" spans="1:8">
      <c r="A3185" t="str">
        <f>'CTOS FICHA 904946'!C3193&amp;'CTOS FICHA 904946'!D3193&amp;'CTOS FICHA 904946'!E3193&amp;'CTOS FICHA 904946'!F3193&amp;'CTOS FICHA 904946'!G3193&amp;'CTOS FICHA 904946'!H3193&amp;'CTOS FICHA 904946'!I3193</f>
        <v/>
      </c>
      <c r="B3185" s="8">
        <f>+'CTOS FICHA 904946'!A3193</f>
        <v>0</v>
      </c>
      <c r="C3185" s="8">
        <f>+'CTOS FICHA 904946'!B3193</f>
        <v>0</v>
      </c>
      <c r="D3185" s="8">
        <f>+'CTOS FICHA 904946'!P3193</f>
        <v>0</v>
      </c>
      <c r="E3185" t="str">
        <f>'CTOS FICHA 904664'!C3186&amp;'CTOS FICHA 904664'!D3186&amp;'CTOS FICHA 904664'!E3186&amp;'CTOS FICHA 904664'!F3186&amp;'CTOS FICHA 904664'!G3186&amp;'CTOS FICHA 904664'!H3186&amp;'CTOS FICHA 904664'!I3186&amp;'CTOS FICHA 904664'!Q3186</f>
        <v/>
      </c>
      <c r="F3185" s="8">
        <f>+'CTOS FICHA 904664'!A3186</f>
        <v>0</v>
      </c>
      <c r="G3185" s="8">
        <f>+'CTOS FICHA 904664'!B3186</f>
        <v>0</v>
      </c>
      <c r="H3185" s="8">
        <f>+'CTOS FICHA 904664'!P3186</f>
        <v>0</v>
      </c>
    </row>
    <row r="3186" spans="1:8">
      <c r="A3186" t="str">
        <f>'CTOS FICHA 904946'!C3194&amp;'CTOS FICHA 904946'!D3194&amp;'CTOS FICHA 904946'!E3194&amp;'CTOS FICHA 904946'!F3194&amp;'CTOS FICHA 904946'!G3194&amp;'CTOS FICHA 904946'!H3194&amp;'CTOS FICHA 904946'!I3194</f>
        <v/>
      </c>
      <c r="B3186" s="8">
        <f>+'CTOS FICHA 904946'!A3194</f>
        <v>0</v>
      </c>
      <c r="C3186" s="8">
        <f>+'CTOS FICHA 904946'!B3194</f>
        <v>0</v>
      </c>
      <c r="D3186" s="8">
        <f>+'CTOS FICHA 904946'!P3194</f>
        <v>0</v>
      </c>
      <c r="E3186" t="str">
        <f>'CTOS FICHA 904664'!C3187&amp;'CTOS FICHA 904664'!D3187&amp;'CTOS FICHA 904664'!E3187&amp;'CTOS FICHA 904664'!F3187&amp;'CTOS FICHA 904664'!G3187&amp;'CTOS FICHA 904664'!H3187&amp;'CTOS FICHA 904664'!I3187&amp;'CTOS FICHA 904664'!Q3187</f>
        <v/>
      </c>
      <c r="F3186" s="8">
        <f>+'CTOS FICHA 904664'!A3187</f>
        <v>0</v>
      </c>
      <c r="G3186" s="8">
        <f>+'CTOS FICHA 904664'!B3187</f>
        <v>0</v>
      </c>
      <c r="H3186" s="8">
        <f>+'CTOS FICHA 904664'!P3187</f>
        <v>0</v>
      </c>
    </row>
    <row r="3187" spans="1:8">
      <c r="A3187" t="str">
        <f>'CTOS FICHA 904946'!C3195&amp;'CTOS FICHA 904946'!D3195&amp;'CTOS FICHA 904946'!E3195&amp;'CTOS FICHA 904946'!F3195&amp;'CTOS FICHA 904946'!G3195&amp;'CTOS FICHA 904946'!H3195&amp;'CTOS FICHA 904946'!I3195</f>
        <v/>
      </c>
      <c r="B3187" s="8">
        <f>+'CTOS FICHA 904946'!A3195</f>
        <v>0</v>
      </c>
      <c r="C3187" s="8">
        <f>+'CTOS FICHA 904946'!B3195</f>
        <v>0</v>
      </c>
      <c r="D3187" s="8">
        <f>+'CTOS FICHA 904946'!P3195</f>
        <v>0</v>
      </c>
      <c r="E3187" t="str">
        <f>'CTOS FICHA 904664'!C3188&amp;'CTOS FICHA 904664'!D3188&amp;'CTOS FICHA 904664'!E3188&amp;'CTOS FICHA 904664'!F3188&amp;'CTOS FICHA 904664'!G3188&amp;'CTOS FICHA 904664'!H3188&amp;'CTOS FICHA 904664'!I3188&amp;'CTOS FICHA 904664'!Q3188</f>
        <v/>
      </c>
      <c r="F3187" s="8">
        <f>+'CTOS FICHA 904664'!A3188</f>
        <v>0</v>
      </c>
      <c r="G3187" s="8">
        <f>+'CTOS FICHA 904664'!B3188</f>
        <v>0</v>
      </c>
      <c r="H3187" s="8">
        <f>+'CTOS FICHA 904664'!P3188</f>
        <v>0</v>
      </c>
    </row>
    <row r="3188" spans="1:8">
      <c r="A3188" t="str">
        <f>'CTOS FICHA 904946'!C3196&amp;'CTOS FICHA 904946'!D3196&amp;'CTOS FICHA 904946'!E3196&amp;'CTOS FICHA 904946'!F3196&amp;'CTOS FICHA 904946'!G3196&amp;'CTOS FICHA 904946'!H3196&amp;'CTOS FICHA 904946'!I3196</f>
        <v/>
      </c>
      <c r="B3188" s="8">
        <f>+'CTOS FICHA 904946'!A3196</f>
        <v>0</v>
      </c>
      <c r="C3188" s="8">
        <f>+'CTOS FICHA 904946'!B3196</f>
        <v>0</v>
      </c>
      <c r="D3188" s="8">
        <f>+'CTOS FICHA 904946'!P3196</f>
        <v>0</v>
      </c>
      <c r="E3188" t="str">
        <f>'CTOS FICHA 904664'!C3189&amp;'CTOS FICHA 904664'!D3189&amp;'CTOS FICHA 904664'!E3189&amp;'CTOS FICHA 904664'!F3189&amp;'CTOS FICHA 904664'!G3189&amp;'CTOS FICHA 904664'!H3189&amp;'CTOS FICHA 904664'!I3189&amp;'CTOS FICHA 904664'!Q3189</f>
        <v/>
      </c>
      <c r="F3188" s="8">
        <f>+'CTOS FICHA 904664'!A3189</f>
        <v>0</v>
      </c>
      <c r="G3188" s="8">
        <f>+'CTOS FICHA 904664'!B3189</f>
        <v>0</v>
      </c>
      <c r="H3188" s="8">
        <f>+'CTOS FICHA 904664'!P3189</f>
        <v>0</v>
      </c>
    </row>
    <row r="3189" spans="1:8">
      <c r="A3189" t="str">
        <f>'CTOS FICHA 904946'!C3197&amp;'CTOS FICHA 904946'!D3197&amp;'CTOS FICHA 904946'!E3197&amp;'CTOS FICHA 904946'!F3197&amp;'CTOS FICHA 904946'!G3197&amp;'CTOS FICHA 904946'!H3197&amp;'CTOS FICHA 904946'!I3197</f>
        <v/>
      </c>
      <c r="B3189" s="8">
        <f>+'CTOS FICHA 904946'!A3197</f>
        <v>0</v>
      </c>
      <c r="C3189" s="8">
        <f>+'CTOS FICHA 904946'!B3197</f>
        <v>0</v>
      </c>
      <c r="D3189" s="8">
        <f>+'CTOS FICHA 904946'!P3197</f>
        <v>0</v>
      </c>
      <c r="E3189" t="str">
        <f>'CTOS FICHA 904664'!C3190&amp;'CTOS FICHA 904664'!D3190&amp;'CTOS FICHA 904664'!E3190&amp;'CTOS FICHA 904664'!F3190&amp;'CTOS FICHA 904664'!G3190&amp;'CTOS FICHA 904664'!H3190&amp;'CTOS FICHA 904664'!I3190&amp;'CTOS FICHA 904664'!Q3190</f>
        <v/>
      </c>
      <c r="F3189" s="8">
        <f>+'CTOS FICHA 904664'!A3190</f>
        <v>0</v>
      </c>
      <c r="G3189" s="8">
        <f>+'CTOS FICHA 904664'!B3190</f>
        <v>0</v>
      </c>
      <c r="H3189" s="8">
        <f>+'CTOS FICHA 904664'!P3190</f>
        <v>0</v>
      </c>
    </row>
    <row r="3190" spans="1:8">
      <c r="A3190" t="str">
        <f>'CTOS FICHA 904946'!C3198&amp;'CTOS FICHA 904946'!D3198&amp;'CTOS FICHA 904946'!E3198&amp;'CTOS FICHA 904946'!F3198&amp;'CTOS FICHA 904946'!G3198&amp;'CTOS FICHA 904946'!H3198&amp;'CTOS FICHA 904946'!I3198</f>
        <v/>
      </c>
      <c r="B3190" s="8">
        <f>+'CTOS FICHA 904946'!A3198</f>
        <v>0</v>
      </c>
      <c r="C3190" s="8">
        <f>+'CTOS FICHA 904946'!B3198</f>
        <v>0</v>
      </c>
      <c r="D3190" s="8">
        <f>+'CTOS FICHA 904946'!P3198</f>
        <v>0</v>
      </c>
      <c r="E3190" t="str">
        <f>'CTOS FICHA 904664'!C3191&amp;'CTOS FICHA 904664'!D3191&amp;'CTOS FICHA 904664'!E3191&amp;'CTOS FICHA 904664'!F3191&amp;'CTOS FICHA 904664'!G3191&amp;'CTOS FICHA 904664'!H3191&amp;'CTOS FICHA 904664'!I3191&amp;'CTOS FICHA 904664'!Q3191</f>
        <v/>
      </c>
      <c r="F3190" s="8">
        <f>+'CTOS FICHA 904664'!A3191</f>
        <v>0</v>
      </c>
      <c r="G3190" s="8">
        <f>+'CTOS FICHA 904664'!B3191</f>
        <v>0</v>
      </c>
      <c r="H3190" s="8">
        <f>+'CTOS FICHA 904664'!P3191</f>
        <v>0</v>
      </c>
    </row>
    <row r="3191" spans="1:8">
      <c r="A3191" t="str">
        <f>'CTOS FICHA 904946'!C3199&amp;'CTOS FICHA 904946'!D3199&amp;'CTOS FICHA 904946'!E3199&amp;'CTOS FICHA 904946'!F3199&amp;'CTOS FICHA 904946'!G3199&amp;'CTOS FICHA 904946'!H3199&amp;'CTOS FICHA 904946'!I3199</f>
        <v/>
      </c>
      <c r="B3191" s="8">
        <f>+'CTOS FICHA 904946'!A3199</f>
        <v>0</v>
      </c>
      <c r="C3191" s="8">
        <f>+'CTOS FICHA 904946'!B3199</f>
        <v>0</v>
      </c>
      <c r="D3191" s="8">
        <f>+'CTOS FICHA 904946'!P3199</f>
        <v>0</v>
      </c>
      <c r="E3191" t="str">
        <f>'CTOS FICHA 904664'!C3192&amp;'CTOS FICHA 904664'!D3192&amp;'CTOS FICHA 904664'!E3192&amp;'CTOS FICHA 904664'!F3192&amp;'CTOS FICHA 904664'!G3192&amp;'CTOS FICHA 904664'!H3192&amp;'CTOS FICHA 904664'!I3192&amp;'CTOS FICHA 904664'!Q3192</f>
        <v/>
      </c>
      <c r="F3191" s="8">
        <f>+'CTOS FICHA 904664'!A3192</f>
        <v>0</v>
      </c>
      <c r="G3191" s="8">
        <f>+'CTOS FICHA 904664'!B3192</f>
        <v>0</v>
      </c>
      <c r="H3191" s="8">
        <f>+'CTOS FICHA 904664'!P3192</f>
        <v>0</v>
      </c>
    </row>
    <row r="3192" spans="1:8">
      <c r="A3192" t="str">
        <f>'CTOS FICHA 904946'!C3200&amp;'CTOS FICHA 904946'!D3200&amp;'CTOS FICHA 904946'!E3200&amp;'CTOS FICHA 904946'!F3200&amp;'CTOS FICHA 904946'!G3200&amp;'CTOS FICHA 904946'!H3200&amp;'CTOS FICHA 904946'!I3200</f>
        <v/>
      </c>
      <c r="B3192" s="8">
        <f>+'CTOS FICHA 904946'!A3200</f>
        <v>0</v>
      </c>
      <c r="C3192" s="8">
        <f>+'CTOS FICHA 904946'!B3200</f>
        <v>0</v>
      </c>
      <c r="D3192" s="8">
        <f>+'CTOS FICHA 904946'!P3200</f>
        <v>0</v>
      </c>
      <c r="E3192" t="str">
        <f>'CTOS FICHA 904664'!C3193&amp;'CTOS FICHA 904664'!D3193&amp;'CTOS FICHA 904664'!E3193&amp;'CTOS FICHA 904664'!F3193&amp;'CTOS FICHA 904664'!G3193&amp;'CTOS FICHA 904664'!H3193&amp;'CTOS FICHA 904664'!I3193&amp;'CTOS FICHA 904664'!Q3193</f>
        <v/>
      </c>
      <c r="F3192" s="8">
        <f>+'CTOS FICHA 904664'!A3193</f>
        <v>0</v>
      </c>
      <c r="G3192" s="8">
        <f>+'CTOS FICHA 904664'!B3193</f>
        <v>0</v>
      </c>
      <c r="H3192" s="8">
        <f>+'CTOS FICHA 904664'!P3193</f>
        <v>0</v>
      </c>
    </row>
    <row r="3193" spans="1:8">
      <c r="A3193" t="str">
        <f>'CTOS FICHA 904946'!C3201&amp;'CTOS FICHA 904946'!D3201&amp;'CTOS FICHA 904946'!E3201&amp;'CTOS FICHA 904946'!F3201&amp;'CTOS FICHA 904946'!G3201&amp;'CTOS FICHA 904946'!H3201&amp;'CTOS FICHA 904946'!I3201</f>
        <v/>
      </c>
      <c r="B3193" s="8">
        <f>+'CTOS FICHA 904946'!A3201</f>
        <v>0</v>
      </c>
      <c r="C3193" s="8">
        <f>+'CTOS FICHA 904946'!B3201</f>
        <v>0</v>
      </c>
      <c r="D3193" s="8">
        <f>+'CTOS FICHA 904946'!P3201</f>
        <v>0</v>
      </c>
      <c r="E3193" t="str">
        <f>'CTOS FICHA 904664'!C3194&amp;'CTOS FICHA 904664'!D3194&amp;'CTOS FICHA 904664'!E3194&amp;'CTOS FICHA 904664'!F3194&amp;'CTOS FICHA 904664'!G3194&amp;'CTOS FICHA 904664'!H3194&amp;'CTOS FICHA 904664'!I3194&amp;'CTOS FICHA 904664'!Q3194</f>
        <v/>
      </c>
      <c r="F3193" s="8">
        <f>+'CTOS FICHA 904664'!A3194</f>
        <v>0</v>
      </c>
      <c r="G3193" s="8">
        <f>+'CTOS FICHA 904664'!B3194</f>
        <v>0</v>
      </c>
      <c r="H3193" s="8">
        <f>+'CTOS FICHA 904664'!P3194</f>
        <v>0</v>
      </c>
    </row>
    <row r="3194" spans="1:8">
      <c r="A3194" t="str">
        <f>'CTOS FICHA 904946'!C3202&amp;'CTOS FICHA 904946'!D3202&amp;'CTOS FICHA 904946'!E3202&amp;'CTOS FICHA 904946'!F3202&amp;'CTOS FICHA 904946'!G3202&amp;'CTOS FICHA 904946'!H3202&amp;'CTOS FICHA 904946'!I3202</f>
        <v/>
      </c>
      <c r="B3194" s="8">
        <f>+'CTOS FICHA 904946'!A3202</f>
        <v>0</v>
      </c>
      <c r="C3194" s="8">
        <f>+'CTOS FICHA 904946'!B3202</f>
        <v>0</v>
      </c>
      <c r="D3194" s="8">
        <f>+'CTOS FICHA 904946'!P3202</f>
        <v>0</v>
      </c>
      <c r="E3194" t="str">
        <f>'CTOS FICHA 904664'!C3195&amp;'CTOS FICHA 904664'!D3195&amp;'CTOS FICHA 904664'!E3195&amp;'CTOS FICHA 904664'!F3195&amp;'CTOS FICHA 904664'!G3195&amp;'CTOS FICHA 904664'!H3195&amp;'CTOS FICHA 904664'!I3195&amp;'CTOS FICHA 904664'!Q3195</f>
        <v/>
      </c>
      <c r="F3194" s="8">
        <f>+'CTOS FICHA 904664'!A3195</f>
        <v>0</v>
      </c>
      <c r="G3194" s="8">
        <f>+'CTOS FICHA 904664'!B3195</f>
        <v>0</v>
      </c>
      <c r="H3194" s="8">
        <f>+'CTOS FICHA 904664'!P3195</f>
        <v>0</v>
      </c>
    </row>
    <row r="3195" spans="1:8">
      <c r="A3195" t="str">
        <f>'CTOS FICHA 904946'!C3203&amp;'CTOS FICHA 904946'!D3203&amp;'CTOS FICHA 904946'!E3203&amp;'CTOS FICHA 904946'!F3203&amp;'CTOS FICHA 904946'!G3203&amp;'CTOS FICHA 904946'!H3203&amp;'CTOS FICHA 904946'!I3203</f>
        <v/>
      </c>
      <c r="B3195" s="8">
        <f>+'CTOS FICHA 904946'!A3203</f>
        <v>0</v>
      </c>
      <c r="C3195" s="8">
        <f>+'CTOS FICHA 904946'!B3203</f>
        <v>0</v>
      </c>
      <c r="D3195" s="8">
        <f>+'CTOS FICHA 904946'!P3203</f>
        <v>0</v>
      </c>
      <c r="E3195" t="str">
        <f>'CTOS FICHA 904664'!C3196&amp;'CTOS FICHA 904664'!D3196&amp;'CTOS FICHA 904664'!E3196&amp;'CTOS FICHA 904664'!F3196&amp;'CTOS FICHA 904664'!G3196&amp;'CTOS FICHA 904664'!H3196&amp;'CTOS FICHA 904664'!I3196&amp;'CTOS FICHA 904664'!Q3196</f>
        <v/>
      </c>
      <c r="F3195" s="8">
        <f>+'CTOS FICHA 904664'!A3196</f>
        <v>0</v>
      </c>
      <c r="G3195" s="8">
        <f>+'CTOS FICHA 904664'!B3196</f>
        <v>0</v>
      </c>
      <c r="H3195" s="8">
        <f>+'CTOS FICHA 904664'!P3196</f>
        <v>0</v>
      </c>
    </row>
    <row r="3196" spans="1:8">
      <c r="A3196" t="str">
        <f>'CTOS FICHA 904946'!C3204&amp;'CTOS FICHA 904946'!D3204&amp;'CTOS FICHA 904946'!E3204&amp;'CTOS FICHA 904946'!F3204&amp;'CTOS FICHA 904946'!G3204&amp;'CTOS FICHA 904946'!H3204&amp;'CTOS FICHA 904946'!I3204</f>
        <v/>
      </c>
      <c r="B3196" s="8">
        <f>+'CTOS FICHA 904946'!A3204</f>
        <v>0</v>
      </c>
      <c r="C3196" s="8">
        <f>+'CTOS FICHA 904946'!B3204</f>
        <v>0</v>
      </c>
      <c r="D3196" s="8">
        <f>+'CTOS FICHA 904946'!P3204</f>
        <v>0</v>
      </c>
      <c r="E3196" t="str">
        <f>'CTOS FICHA 904664'!C3197&amp;'CTOS FICHA 904664'!D3197&amp;'CTOS FICHA 904664'!E3197&amp;'CTOS FICHA 904664'!F3197&amp;'CTOS FICHA 904664'!G3197&amp;'CTOS FICHA 904664'!H3197&amp;'CTOS FICHA 904664'!I3197&amp;'CTOS FICHA 904664'!Q3197</f>
        <v/>
      </c>
      <c r="F3196" s="8">
        <f>+'CTOS FICHA 904664'!A3197</f>
        <v>0</v>
      </c>
      <c r="G3196" s="8">
        <f>+'CTOS FICHA 904664'!B3197</f>
        <v>0</v>
      </c>
      <c r="H3196" s="8">
        <f>+'CTOS FICHA 904664'!P3197</f>
        <v>0</v>
      </c>
    </row>
    <row r="3197" spans="1:8">
      <c r="A3197" t="str">
        <f>'CTOS FICHA 904946'!C3205&amp;'CTOS FICHA 904946'!D3205&amp;'CTOS FICHA 904946'!E3205&amp;'CTOS FICHA 904946'!F3205&amp;'CTOS FICHA 904946'!G3205&amp;'CTOS FICHA 904946'!H3205&amp;'CTOS FICHA 904946'!I3205</f>
        <v/>
      </c>
      <c r="B3197" s="8">
        <f>+'CTOS FICHA 904946'!A3205</f>
        <v>0</v>
      </c>
      <c r="C3197" s="8">
        <f>+'CTOS FICHA 904946'!B3205</f>
        <v>0</v>
      </c>
      <c r="D3197" s="8">
        <f>+'CTOS FICHA 904946'!P3205</f>
        <v>0</v>
      </c>
      <c r="E3197" t="str">
        <f>'CTOS FICHA 904664'!C3198&amp;'CTOS FICHA 904664'!D3198&amp;'CTOS FICHA 904664'!E3198&amp;'CTOS FICHA 904664'!F3198&amp;'CTOS FICHA 904664'!G3198&amp;'CTOS FICHA 904664'!H3198&amp;'CTOS FICHA 904664'!I3198&amp;'CTOS FICHA 904664'!Q3198</f>
        <v/>
      </c>
      <c r="F3197" s="8">
        <f>+'CTOS FICHA 904664'!A3198</f>
        <v>0</v>
      </c>
      <c r="G3197" s="8">
        <f>+'CTOS FICHA 904664'!B3198</f>
        <v>0</v>
      </c>
      <c r="H3197" s="8">
        <f>+'CTOS FICHA 904664'!P3198</f>
        <v>0</v>
      </c>
    </row>
    <row r="3198" spans="1:8">
      <c r="A3198" t="str">
        <f>'CTOS FICHA 904946'!C3206&amp;'CTOS FICHA 904946'!D3206&amp;'CTOS FICHA 904946'!E3206&amp;'CTOS FICHA 904946'!F3206&amp;'CTOS FICHA 904946'!G3206&amp;'CTOS FICHA 904946'!H3206&amp;'CTOS FICHA 904946'!I3206</f>
        <v/>
      </c>
      <c r="B3198" s="8">
        <f>+'CTOS FICHA 904946'!A3206</f>
        <v>0</v>
      </c>
      <c r="C3198" s="8">
        <f>+'CTOS FICHA 904946'!B3206</f>
        <v>0</v>
      </c>
      <c r="D3198" s="8">
        <f>+'CTOS FICHA 904946'!P3206</f>
        <v>0</v>
      </c>
      <c r="E3198" t="str">
        <f>'CTOS FICHA 904664'!C3199&amp;'CTOS FICHA 904664'!D3199&amp;'CTOS FICHA 904664'!E3199&amp;'CTOS FICHA 904664'!F3199&amp;'CTOS FICHA 904664'!G3199&amp;'CTOS FICHA 904664'!H3199&amp;'CTOS FICHA 904664'!I3199&amp;'CTOS FICHA 904664'!Q3199</f>
        <v/>
      </c>
      <c r="F3198" s="8">
        <f>+'CTOS FICHA 904664'!A3199</f>
        <v>0</v>
      </c>
      <c r="G3198" s="8">
        <f>+'CTOS FICHA 904664'!B3199</f>
        <v>0</v>
      </c>
      <c r="H3198" s="8">
        <f>+'CTOS FICHA 904664'!P3199</f>
        <v>0</v>
      </c>
    </row>
    <row r="3199" spans="1:8">
      <c r="A3199" t="str">
        <f>'CTOS FICHA 904946'!C3207&amp;'CTOS FICHA 904946'!D3207&amp;'CTOS FICHA 904946'!E3207&amp;'CTOS FICHA 904946'!F3207&amp;'CTOS FICHA 904946'!G3207&amp;'CTOS FICHA 904946'!H3207&amp;'CTOS FICHA 904946'!I3207</f>
        <v/>
      </c>
      <c r="B3199" s="8">
        <f>+'CTOS FICHA 904946'!A3207</f>
        <v>0</v>
      </c>
      <c r="C3199" s="8">
        <f>+'CTOS FICHA 904946'!B3207</f>
        <v>0</v>
      </c>
      <c r="D3199" s="8">
        <f>+'CTOS FICHA 904946'!P3207</f>
        <v>0</v>
      </c>
      <c r="E3199" t="str">
        <f>'CTOS FICHA 904664'!C3200&amp;'CTOS FICHA 904664'!D3200&amp;'CTOS FICHA 904664'!E3200&amp;'CTOS FICHA 904664'!F3200&amp;'CTOS FICHA 904664'!G3200&amp;'CTOS FICHA 904664'!H3200&amp;'CTOS FICHA 904664'!I3200&amp;'CTOS FICHA 904664'!Q3200</f>
        <v/>
      </c>
      <c r="F3199" s="8">
        <f>+'CTOS FICHA 904664'!A3200</f>
        <v>0</v>
      </c>
      <c r="G3199" s="8">
        <f>+'CTOS FICHA 904664'!B3200</f>
        <v>0</v>
      </c>
      <c r="H3199" s="8">
        <f>+'CTOS FICHA 904664'!P3200</f>
        <v>0</v>
      </c>
    </row>
    <row r="3200" spans="1:8">
      <c r="A3200" t="str">
        <f>'CTOS FICHA 904946'!C3208&amp;'CTOS FICHA 904946'!D3208&amp;'CTOS FICHA 904946'!E3208&amp;'CTOS FICHA 904946'!F3208&amp;'CTOS FICHA 904946'!G3208&amp;'CTOS FICHA 904946'!H3208&amp;'CTOS FICHA 904946'!I3208</f>
        <v/>
      </c>
      <c r="B3200" s="8">
        <f>+'CTOS FICHA 904946'!A3208</f>
        <v>0</v>
      </c>
      <c r="C3200" s="8">
        <f>+'CTOS FICHA 904946'!B3208</f>
        <v>0</v>
      </c>
      <c r="D3200" s="8">
        <f>+'CTOS FICHA 904946'!P3208</f>
        <v>0</v>
      </c>
      <c r="E3200" t="str">
        <f>'CTOS FICHA 904664'!C3201&amp;'CTOS FICHA 904664'!D3201&amp;'CTOS FICHA 904664'!E3201&amp;'CTOS FICHA 904664'!F3201&amp;'CTOS FICHA 904664'!G3201&amp;'CTOS FICHA 904664'!H3201&amp;'CTOS FICHA 904664'!I3201&amp;'CTOS FICHA 904664'!Q3201</f>
        <v/>
      </c>
      <c r="F3200" s="8">
        <f>+'CTOS FICHA 904664'!A3201</f>
        <v>0</v>
      </c>
      <c r="G3200" s="8">
        <f>+'CTOS FICHA 904664'!B3201</f>
        <v>0</v>
      </c>
      <c r="H3200" s="8">
        <f>+'CTOS FICHA 904664'!P3201</f>
        <v>0</v>
      </c>
    </row>
    <row r="3201" spans="1:8">
      <c r="A3201" t="str">
        <f>'CTOS FICHA 904946'!C3209&amp;'CTOS FICHA 904946'!D3209&amp;'CTOS FICHA 904946'!E3209&amp;'CTOS FICHA 904946'!F3209&amp;'CTOS FICHA 904946'!G3209&amp;'CTOS FICHA 904946'!H3209&amp;'CTOS FICHA 904946'!I3209</f>
        <v/>
      </c>
      <c r="B3201" s="8">
        <f>+'CTOS FICHA 904946'!A3209</f>
        <v>0</v>
      </c>
      <c r="C3201" s="8">
        <f>+'CTOS FICHA 904946'!B3209</f>
        <v>0</v>
      </c>
      <c r="D3201" s="8">
        <f>+'CTOS FICHA 904946'!P3209</f>
        <v>0</v>
      </c>
      <c r="E3201" t="str">
        <f>'CTOS FICHA 904664'!C3202&amp;'CTOS FICHA 904664'!D3202&amp;'CTOS FICHA 904664'!E3202&amp;'CTOS FICHA 904664'!F3202&amp;'CTOS FICHA 904664'!G3202&amp;'CTOS FICHA 904664'!H3202&amp;'CTOS FICHA 904664'!I3202&amp;'CTOS FICHA 904664'!Q3202</f>
        <v/>
      </c>
      <c r="F3201" s="8">
        <f>+'CTOS FICHA 904664'!A3202</f>
        <v>0</v>
      </c>
      <c r="G3201" s="8">
        <f>+'CTOS FICHA 904664'!B3202</f>
        <v>0</v>
      </c>
      <c r="H3201" s="8">
        <f>+'CTOS FICHA 904664'!P3202</f>
        <v>0</v>
      </c>
    </row>
    <row r="3202" spans="1:8">
      <c r="A3202" t="str">
        <f>'CTOS FICHA 904946'!C3210&amp;'CTOS FICHA 904946'!D3210&amp;'CTOS FICHA 904946'!E3210&amp;'CTOS FICHA 904946'!F3210&amp;'CTOS FICHA 904946'!G3210&amp;'CTOS FICHA 904946'!H3210&amp;'CTOS FICHA 904946'!I3210</f>
        <v/>
      </c>
      <c r="B3202" s="8">
        <f>+'CTOS FICHA 904946'!A3210</f>
        <v>0</v>
      </c>
      <c r="C3202" s="8">
        <f>+'CTOS FICHA 904946'!B3210</f>
        <v>0</v>
      </c>
      <c r="D3202" s="8">
        <f>+'CTOS FICHA 904946'!P3210</f>
        <v>0</v>
      </c>
      <c r="E3202" t="str">
        <f>'CTOS FICHA 904664'!C3203&amp;'CTOS FICHA 904664'!D3203&amp;'CTOS FICHA 904664'!E3203&amp;'CTOS FICHA 904664'!F3203&amp;'CTOS FICHA 904664'!G3203&amp;'CTOS FICHA 904664'!H3203&amp;'CTOS FICHA 904664'!I3203&amp;'CTOS FICHA 904664'!Q3203</f>
        <v/>
      </c>
      <c r="F3202" s="8">
        <f>+'CTOS FICHA 904664'!A3203</f>
        <v>0</v>
      </c>
      <c r="G3202" s="8">
        <f>+'CTOS FICHA 904664'!B3203</f>
        <v>0</v>
      </c>
      <c r="H3202" s="8">
        <f>+'CTOS FICHA 904664'!P3203</f>
        <v>0</v>
      </c>
    </row>
    <row r="3203" spans="1:8">
      <c r="A3203" t="str">
        <f>'CTOS FICHA 904946'!C3211&amp;'CTOS FICHA 904946'!D3211&amp;'CTOS FICHA 904946'!E3211&amp;'CTOS FICHA 904946'!F3211&amp;'CTOS FICHA 904946'!G3211&amp;'CTOS FICHA 904946'!H3211&amp;'CTOS FICHA 904946'!I3211</f>
        <v/>
      </c>
      <c r="B3203" s="8">
        <f>+'CTOS FICHA 904946'!A3211</f>
        <v>0</v>
      </c>
      <c r="C3203" s="8">
        <f>+'CTOS FICHA 904946'!B3211</f>
        <v>0</v>
      </c>
      <c r="D3203" s="8">
        <f>+'CTOS FICHA 904946'!P3211</f>
        <v>0</v>
      </c>
      <c r="E3203" t="str">
        <f>'CTOS FICHA 904664'!C3204&amp;'CTOS FICHA 904664'!D3204&amp;'CTOS FICHA 904664'!E3204&amp;'CTOS FICHA 904664'!F3204&amp;'CTOS FICHA 904664'!G3204&amp;'CTOS FICHA 904664'!H3204&amp;'CTOS FICHA 904664'!I3204&amp;'CTOS FICHA 904664'!Q3204</f>
        <v/>
      </c>
      <c r="F3203" s="8">
        <f>+'CTOS FICHA 904664'!A3204</f>
        <v>0</v>
      </c>
      <c r="G3203" s="8">
        <f>+'CTOS FICHA 904664'!B3204</f>
        <v>0</v>
      </c>
      <c r="H3203" s="8">
        <f>+'CTOS FICHA 904664'!P3204</f>
        <v>0</v>
      </c>
    </row>
    <row r="3204" spans="1:8">
      <c r="A3204" t="str">
        <f>'CTOS FICHA 904946'!C3212&amp;'CTOS FICHA 904946'!D3212&amp;'CTOS FICHA 904946'!E3212&amp;'CTOS FICHA 904946'!F3212&amp;'CTOS FICHA 904946'!G3212&amp;'CTOS FICHA 904946'!H3212&amp;'CTOS FICHA 904946'!I3212</f>
        <v/>
      </c>
      <c r="B3204" s="8">
        <f>+'CTOS FICHA 904946'!A3212</f>
        <v>0</v>
      </c>
      <c r="C3204" s="8">
        <f>+'CTOS FICHA 904946'!B3212</f>
        <v>0</v>
      </c>
      <c r="D3204" s="8">
        <f>+'CTOS FICHA 904946'!P3212</f>
        <v>0</v>
      </c>
      <c r="E3204" t="str">
        <f>'CTOS FICHA 904664'!C3205&amp;'CTOS FICHA 904664'!D3205&amp;'CTOS FICHA 904664'!E3205&amp;'CTOS FICHA 904664'!F3205&amp;'CTOS FICHA 904664'!G3205&amp;'CTOS FICHA 904664'!H3205&amp;'CTOS FICHA 904664'!I3205&amp;'CTOS FICHA 904664'!Q3205</f>
        <v/>
      </c>
      <c r="F3204" s="8">
        <f>+'CTOS FICHA 904664'!A3205</f>
        <v>0</v>
      </c>
      <c r="G3204" s="8">
        <f>+'CTOS FICHA 904664'!B3205</f>
        <v>0</v>
      </c>
      <c r="H3204" s="8">
        <f>+'CTOS FICHA 904664'!P3205</f>
        <v>0</v>
      </c>
    </row>
    <row r="3205" spans="1:8">
      <c r="A3205" t="str">
        <f>'CTOS FICHA 904946'!C3213&amp;'CTOS FICHA 904946'!D3213&amp;'CTOS FICHA 904946'!E3213&amp;'CTOS FICHA 904946'!F3213&amp;'CTOS FICHA 904946'!G3213&amp;'CTOS FICHA 904946'!H3213&amp;'CTOS FICHA 904946'!I3213</f>
        <v/>
      </c>
      <c r="B3205" s="8">
        <f>+'CTOS FICHA 904946'!A3213</f>
        <v>0</v>
      </c>
      <c r="C3205" s="8">
        <f>+'CTOS FICHA 904946'!B3213</f>
        <v>0</v>
      </c>
      <c r="D3205" s="8">
        <f>+'CTOS FICHA 904946'!P3213</f>
        <v>0</v>
      </c>
      <c r="E3205" t="str">
        <f>'CTOS FICHA 904664'!C3206&amp;'CTOS FICHA 904664'!D3206&amp;'CTOS FICHA 904664'!E3206&amp;'CTOS FICHA 904664'!F3206&amp;'CTOS FICHA 904664'!G3206&amp;'CTOS FICHA 904664'!H3206&amp;'CTOS FICHA 904664'!I3206&amp;'CTOS FICHA 904664'!Q3206</f>
        <v/>
      </c>
      <c r="F3205" s="8">
        <f>+'CTOS FICHA 904664'!A3206</f>
        <v>0</v>
      </c>
      <c r="G3205" s="8">
        <f>+'CTOS FICHA 904664'!B3206</f>
        <v>0</v>
      </c>
      <c r="H3205" s="8">
        <f>+'CTOS FICHA 904664'!P3206</f>
        <v>0</v>
      </c>
    </row>
    <row r="3206" spans="1:8">
      <c r="A3206" t="str">
        <f>'CTOS FICHA 904946'!C3214&amp;'CTOS FICHA 904946'!D3214&amp;'CTOS FICHA 904946'!E3214&amp;'CTOS FICHA 904946'!F3214&amp;'CTOS FICHA 904946'!G3214&amp;'CTOS FICHA 904946'!H3214&amp;'CTOS FICHA 904946'!I3214</f>
        <v/>
      </c>
      <c r="B3206" s="8">
        <f>+'CTOS FICHA 904946'!A3214</f>
        <v>0</v>
      </c>
      <c r="C3206" s="8">
        <f>+'CTOS FICHA 904946'!B3214</f>
        <v>0</v>
      </c>
      <c r="D3206" s="8">
        <f>+'CTOS FICHA 904946'!P3214</f>
        <v>0</v>
      </c>
      <c r="E3206" t="str">
        <f>'CTOS FICHA 904664'!C3207&amp;'CTOS FICHA 904664'!D3207&amp;'CTOS FICHA 904664'!E3207&amp;'CTOS FICHA 904664'!F3207&amp;'CTOS FICHA 904664'!G3207&amp;'CTOS FICHA 904664'!H3207&amp;'CTOS FICHA 904664'!I3207&amp;'CTOS FICHA 904664'!Q3207</f>
        <v/>
      </c>
      <c r="F3206" s="8">
        <f>+'CTOS FICHA 904664'!A3207</f>
        <v>0</v>
      </c>
      <c r="G3206" s="8">
        <f>+'CTOS FICHA 904664'!B3207</f>
        <v>0</v>
      </c>
      <c r="H3206" s="8">
        <f>+'CTOS FICHA 904664'!P3207</f>
        <v>0</v>
      </c>
    </row>
    <row r="3207" spans="1:8">
      <c r="A3207" t="str">
        <f>'CTOS FICHA 904946'!C3215&amp;'CTOS FICHA 904946'!D3215&amp;'CTOS FICHA 904946'!E3215&amp;'CTOS FICHA 904946'!F3215&amp;'CTOS FICHA 904946'!G3215&amp;'CTOS FICHA 904946'!H3215&amp;'CTOS FICHA 904946'!I3215</f>
        <v/>
      </c>
      <c r="B3207" s="8">
        <f>+'CTOS FICHA 904946'!A3215</f>
        <v>0</v>
      </c>
      <c r="C3207" s="8">
        <f>+'CTOS FICHA 904946'!B3215</f>
        <v>0</v>
      </c>
      <c r="D3207" s="8">
        <f>+'CTOS FICHA 904946'!P3215</f>
        <v>0</v>
      </c>
      <c r="E3207" t="str">
        <f>'CTOS FICHA 904664'!C3208&amp;'CTOS FICHA 904664'!D3208&amp;'CTOS FICHA 904664'!E3208&amp;'CTOS FICHA 904664'!F3208&amp;'CTOS FICHA 904664'!G3208&amp;'CTOS FICHA 904664'!H3208&amp;'CTOS FICHA 904664'!I3208&amp;'CTOS FICHA 904664'!Q3208</f>
        <v/>
      </c>
      <c r="F3207" s="8">
        <f>+'CTOS FICHA 904664'!A3208</f>
        <v>0</v>
      </c>
      <c r="G3207" s="8">
        <f>+'CTOS FICHA 904664'!B3208</f>
        <v>0</v>
      </c>
      <c r="H3207" s="8">
        <f>+'CTOS FICHA 904664'!P3208</f>
        <v>0</v>
      </c>
    </row>
    <row r="3208" spans="1:8">
      <c r="A3208" t="str">
        <f>'CTOS FICHA 904946'!C3216&amp;'CTOS FICHA 904946'!D3216&amp;'CTOS FICHA 904946'!E3216&amp;'CTOS FICHA 904946'!F3216&amp;'CTOS FICHA 904946'!G3216&amp;'CTOS FICHA 904946'!H3216&amp;'CTOS FICHA 904946'!I3216</f>
        <v/>
      </c>
      <c r="B3208" s="8">
        <f>+'CTOS FICHA 904946'!A3216</f>
        <v>0</v>
      </c>
      <c r="C3208" s="8">
        <f>+'CTOS FICHA 904946'!B3216</f>
        <v>0</v>
      </c>
      <c r="D3208" s="8">
        <f>+'CTOS FICHA 904946'!P3216</f>
        <v>0</v>
      </c>
      <c r="E3208" t="str">
        <f>'CTOS FICHA 904664'!C3209&amp;'CTOS FICHA 904664'!D3209&amp;'CTOS FICHA 904664'!E3209&amp;'CTOS FICHA 904664'!F3209&amp;'CTOS FICHA 904664'!G3209&amp;'CTOS FICHA 904664'!H3209&amp;'CTOS FICHA 904664'!I3209&amp;'CTOS FICHA 904664'!Q3209</f>
        <v/>
      </c>
      <c r="F3208" s="8">
        <f>+'CTOS FICHA 904664'!A3209</f>
        <v>0</v>
      </c>
      <c r="G3208" s="8">
        <f>+'CTOS FICHA 904664'!B3209</f>
        <v>0</v>
      </c>
      <c r="H3208" s="8">
        <f>+'CTOS FICHA 904664'!P3209</f>
        <v>0</v>
      </c>
    </row>
    <row r="3209" spans="1:8">
      <c r="A3209" t="str">
        <f>'CTOS FICHA 904946'!C3217&amp;'CTOS FICHA 904946'!D3217&amp;'CTOS FICHA 904946'!E3217&amp;'CTOS FICHA 904946'!F3217&amp;'CTOS FICHA 904946'!G3217&amp;'CTOS FICHA 904946'!H3217&amp;'CTOS FICHA 904946'!I3217</f>
        <v/>
      </c>
      <c r="B3209" s="8">
        <f>+'CTOS FICHA 904946'!A3217</f>
        <v>0</v>
      </c>
      <c r="C3209" s="8">
        <f>+'CTOS FICHA 904946'!B3217</f>
        <v>0</v>
      </c>
      <c r="D3209" s="8">
        <f>+'CTOS FICHA 904946'!P3217</f>
        <v>0</v>
      </c>
      <c r="E3209" t="str">
        <f>'CTOS FICHA 904664'!C3210&amp;'CTOS FICHA 904664'!D3210&amp;'CTOS FICHA 904664'!E3210&amp;'CTOS FICHA 904664'!F3210&amp;'CTOS FICHA 904664'!G3210&amp;'CTOS FICHA 904664'!H3210&amp;'CTOS FICHA 904664'!I3210&amp;'CTOS FICHA 904664'!Q3210</f>
        <v/>
      </c>
      <c r="F3209" s="8">
        <f>+'CTOS FICHA 904664'!A3210</f>
        <v>0</v>
      </c>
      <c r="G3209" s="8">
        <f>+'CTOS FICHA 904664'!B3210</f>
        <v>0</v>
      </c>
      <c r="H3209" s="8">
        <f>+'CTOS FICHA 904664'!P3210</f>
        <v>0</v>
      </c>
    </row>
    <row r="3210" spans="1:8">
      <c r="A3210" t="str">
        <f>'CTOS FICHA 904946'!C3218&amp;'CTOS FICHA 904946'!D3218&amp;'CTOS FICHA 904946'!E3218&amp;'CTOS FICHA 904946'!F3218&amp;'CTOS FICHA 904946'!G3218&amp;'CTOS FICHA 904946'!H3218&amp;'CTOS FICHA 904946'!I3218</f>
        <v/>
      </c>
      <c r="B3210" s="8">
        <f>+'CTOS FICHA 904946'!A3218</f>
        <v>0</v>
      </c>
      <c r="C3210" s="8">
        <f>+'CTOS FICHA 904946'!B3218</f>
        <v>0</v>
      </c>
      <c r="D3210" s="8">
        <f>+'CTOS FICHA 904946'!P3218</f>
        <v>0</v>
      </c>
      <c r="E3210" t="str">
        <f>'CTOS FICHA 904664'!C3211&amp;'CTOS FICHA 904664'!D3211&amp;'CTOS FICHA 904664'!E3211&amp;'CTOS FICHA 904664'!F3211&amp;'CTOS FICHA 904664'!G3211&amp;'CTOS FICHA 904664'!H3211&amp;'CTOS FICHA 904664'!I3211&amp;'CTOS FICHA 904664'!Q3211</f>
        <v/>
      </c>
      <c r="F3210" s="8">
        <f>+'CTOS FICHA 904664'!A3211</f>
        <v>0</v>
      </c>
      <c r="G3210" s="8">
        <f>+'CTOS FICHA 904664'!B3211</f>
        <v>0</v>
      </c>
      <c r="H3210" s="8">
        <f>+'CTOS FICHA 904664'!P3211</f>
        <v>0</v>
      </c>
    </row>
    <row r="3211" spans="1:8">
      <c r="A3211" t="str">
        <f>'CTOS FICHA 904946'!C3219&amp;'CTOS FICHA 904946'!D3219&amp;'CTOS FICHA 904946'!E3219&amp;'CTOS FICHA 904946'!F3219&amp;'CTOS FICHA 904946'!G3219&amp;'CTOS FICHA 904946'!H3219&amp;'CTOS FICHA 904946'!I3219</f>
        <v/>
      </c>
      <c r="B3211" s="8">
        <f>+'CTOS FICHA 904946'!A3219</f>
        <v>0</v>
      </c>
      <c r="C3211" s="8">
        <f>+'CTOS FICHA 904946'!B3219</f>
        <v>0</v>
      </c>
      <c r="D3211" s="8">
        <f>+'CTOS FICHA 904946'!P3219</f>
        <v>0</v>
      </c>
      <c r="E3211" t="str">
        <f>'CTOS FICHA 904664'!C3212&amp;'CTOS FICHA 904664'!D3212&amp;'CTOS FICHA 904664'!E3212&amp;'CTOS FICHA 904664'!F3212&amp;'CTOS FICHA 904664'!G3212&amp;'CTOS FICHA 904664'!H3212&amp;'CTOS FICHA 904664'!I3212&amp;'CTOS FICHA 904664'!Q3212</f>
        <v/>
      </c>
      <c r="F3211" s="8">
        <f>+'CTOS FICHA 904664'!A3212</f>
        <v>0</v>
      </c>
      <c r="G3211" s="8">
        <f>+'CTOS FICHA 904664'!B3212</f>
        <v>0</v>
      </c>
      <c r="H3211" s="8">
        <f>+'CTOS FICHA 904664'!P3212</f>
        <v>0</v>
      </c>
    </row>
    <row r="3212" spans="1:8">
      <c r="A3212" t="str">
        <f>'CTOS FICHA 904946'!C3220&amp;'CTOS FICHA 904946'!D3220&amp;'CTOS FICHA 904946'!E3220&amp;'CTOS FICHA 904946'!F3220&amp;'CTOS FICHA 904946'!G3220&amp;'CTOS FICHA 904946'!H3220&amp;'CTOS FICHA 904946'!I3220</f>
        <v/>
      </c>
      <c r="B3212" s="8">
        <f>+'CTOS FICHA 904946'!A3220</f>
        <v>0</v>
      </c>
      <c r="C3212" s="8">
        <f>+'CTOS FICHA 904946'!B3220</f>
        <v>0</v>
      </c>
      <c r="D3212" s="8">
        <f>+'CTOS FICHA 904946'!P3220</f>
        <v>0</v>
      </c>
      <c r="E3212" t="str">
        <f>'CTOS FICHA 904664'!C3213&amp;'CTOS FICHA 904664'!D3213&amp;'CTOS FICHA 904664'!E3213&amp;'CTOS FICHA 904664'!F3213&amp;'CTOS FICHA 904664'!G3213&amp;'CTOS FICHA 904664'!H3213&amp;'CTOS FICHA 904664'!I3213&amp;'CTOS FICHA 904664'!Q3213</f>
        <v/>
      </c>
      <c r="F3212" s="8">
        <f>+'CTOS FICHA 904664'!A3213</f>
        <v>0</v>
      </c>
      <c r="G3212" s="8">
        <f>+'CTOS FICHA 904664'!B3213</f>
        <v>0</v>
      </c>
      <c r="H3212" s="8">
        <f>+'CTOS FICHA 904664'!P3213</f>
        <v>0</v>
      </c>
    </row>
    <row r="3213" spans="1:8">
      <c r="A3213" t="str">
        <f>'CTOS FICHA 904946'!C3221&amp;'CTOS FICHA 904946'!D3221&amp;'CTOS FICHA 904946'!E3221&amp;'CTOS FICHA 904946'!F3221&amp;'CTOS FICHA 904946'!G3221&amp;'CTOS FICHA 904946'!H3221&amp;'CTOS FICHA 904946'!I3221</f>
        <v/>
      </c>
      <c r="B3213" s="8">
        <f>+'CTOS FICHA 904946'!A3221</f>
        <v>0</v>
      </c>
      <c r="C3213" s="8">
        <f>+'CTOS FICHA 904946'!B3221</f>
        <v>0</v>
      </c>
      <c r="D3213" s="8">
        <f>+'CTOS FICHA 904946'!P3221</f>
        <v>0</v>
      </c>
      <c r="E3213" t="str">
        <f>'CTOS FICHA 904664'!C3214&amp;'CTOS FICHA 904664'!D3214&amp;'CTOS FICHA 904664'!E3214&amp;'CTOS FICHA 904664'!F3214&amp;'CTOS FICHA 904664'!G3214&amp;'CTOS FICHA 904664'!H3214&amp;'CTOS FICHA 904664'!I3214&amp;'CTOS FICHA 904664'!Q3214</f>
        <v/>
      </c>
      <c r="F3213" s="8">
        <f>+'CTOS FICHA 904664'!A3214</f>
        <v>0</v>
      </c>
      <c r="G3213" s="8">
        <f>+'CTOS FICHA 904664'!B3214</f>
        <v>0</v>
      </c>
      <c r="H3213" s="8">
        <f>+'CTOS FICHA 904664'!P3214</f>
        <v>0</v>
      </c>
    </row>
    <row r="3214" spans="1:8">
      <c r="A3214" t="str">
        <f>'CTOS FICHA 904946'!C3222&amp;'CTOS FICHA 904946'!D3222&amp;'CTOS FICHA 904946'!E3222&amp;'CTOS FICHA 904946'!F3222&amp;'CTOS FICHA 904946'!G3222&amp;'CTOS FICHA 904946'!H3222&amp;'CTOS FICHA 904946'!I3222</f>
        <v/>
      </c>
      <c r="B3214" s="8">
        <f>+'CTOS FICHA 904946'!A3222</f>
        <v>0</v>
      </c>
      <c r="C3214" s="8">
        <f>+'CTOS FICHA 904946'!B3222</f>
        <v>0</v>
      </c>
      <c r="D3214" s="8">
        <f>+'CTOS FICHA 904946'!P3222</f>
        <v>0</v>
      </c>
      <c r="E3214" t="str">
        <f>'CTOS FICHA 904664'!C3215&amp;'CTOS FICHA 904664'!D3215&amp;'CTOS FICHA 904664'!E3215&amp;'CTOS FICHA 904664'!F3215&amp;'CTOS FICHA 904664'!G3215&amp;'CTOS FICHA 904664'!H3215&amp;'CTOS FICHA 904664'!I3215&amp;'CTOS FICHA 904664'!Q3215</f>
        <v/>
      </c>
      <c r="F3214" s="8">
        <f>+'CTOS FICHA 904664'!A3215</f>
        <v>0</v>
      </c>
      <c r="G3214" s="8">
        <f>+'CTOS FICHA 904664'!B3215</f>
        <v>0</v>
      </c>
      <c r="H3214" s="8">
        <f>+'CTOS FICHA 904664'!P3215</f>
        <v>0</v>
      </c>
    </row>
    <row r="3215" spans="1:8">
      <c r="A3215" t="str">
        <f>'CTOS FICHA 904946'!C3223&amp;'CTOS FICHA 904946'!D3223&amp;'CTOS FICHA 904946'!E3223&amp;'CTOS FICHA 904946'!F3223&amp;'CTOS FICHA 904946'!G3223&amp;'CTOS FICHA 904946'!H3223&amp;'CTOS FICHA 904946'!I3223</f>
        <v/>
      </c>
      <c r="B3215" s="8">
        <f>+'CTOS FICHA 904946'!A3223</f>
        <v>0</v>
      </c>
      <c r="C3215" s="8">
        <f>+'CTOS FICHA 904946'!B3223</f>
        <v>0</v>
      </c>
      <c r="D3215" s="8">
        <f>+'CTOS FICHA 904946'!P3223</f>
        <v>0</v>
      </c>
      <c r="E3215" t="str">
        <f>'CTOS FICHA 904664'!C3216&amp;'CTOS FICHA 904664'!D3216&amp;'CTOS FICHA 904664'!E3216&amp;'CTOS FICHA 904664'!F3216&amp;'CTOS FICHA 904664'!G3216&amp;'CTOS FICHA 904664'!H3216&amp;'CTOS FICHA 904664'!I3216&amp;'CTOS FICHA 904664'!Q3216</f>
        <v/>
      </c>
      <c r="F3215" s="8">
        <f>+'CTOS FICHA 904664'!A3216</f>
        <v>0</v>
      </c>
      <c r="G3215" s="8">
        <f>+'CTOS FICHA 904664'!B3216</f>
        <v>0</v>
      </c>
      <c r="H3215" s="8">
        <f>+'CTOS FICHA 904664'!P3216</f>
        <v>0</v>
      </c>
    </row>
    <row r="3216" spans="1:8">
      <c r="A3216" t="str">
        <f>'CTOS FICHA 904946'!C3224&amp;'CTOS FICHA 904946'!D3224&amp;'CTOS FICHA 904946'!E3224&amp;'CTOS FICHA 904946'!F3224&amp;'CTOS FICHA 904946'!G3224&amp;'CTOS FICHA 904946'!H3224&amp;'CTOS FICHA 904946'!I3224</f>
        <v/>
      </c>
      <c r="B3216" s="8">
        <f>+'CTOS FICHA 904946'!A3224</f>
        <v>0</v>
      </c>
      <c r="C3216" s="8">
        <f>+'CTOS FICHA 904946'!B3224</f>
        <v>0</v>
      </c>
      <c r="D3216" s="8">
        <f>+'CTOS FICHA 904946'!P3224</f>
        <v>0</v>
      </c>
      <c r="E3216" t="str">
        <f>'CTOS FICHA 904664'!C3217&amp;'CTOS FICHA 904664'!D3217&amp;'CTOS FICHA 904664'!E3217&amp;'CTOS FICHA 904664'!F3217&amp;'CTOS FICHA 904664'!G3217&amp;'CTOS FICHA 904664'!H3217&amp;'CTOS FICHA 904664'!I3217&amp;'CTOS FICHA 904664'!Q3217</f>
        <v/>
      </c>
      <c r="F3216" s="8">
        <f>+'CTOS FICHA 904664'!A3217</f>
        <v>0</v>
      </c>
      <c r="G3216" s="8">
        <f>+'CTOS FICHA 904664'!B3217</f>
        <v>0</v>
      </c>
      <c r="H3216" s="8">
        <f>+'CTOS FICHA 904664'!P3217</f>
        <v>0</v>
      </c>
    </row>
    <row r="3217" spans="1:8">
      <c r="A3217" t="str">
        <f>'CTOS FICHA 904946'!C3225&amp;'CTOS FICHA 904946'!D3225&amp;'CTOS FICHA 904946'!E3225&amp;'CTOS FICHA 904946'!F3225&amp;'CTOS FICHA 904946'!G3225&amp;'CTOS FICHA 904946'!H3225&amp;'CTOS FICHA 904946'!I3225</f>
        <v/>
      </c>
      <c r="B3217" s="8">
        <f>+'CTOS FICHA 904946'!A3225</f>
        <v>0</v>
      </c>
      <c r="C3217" s="8">
        <f>+'CTOS FICHA 904946'!B3225</f>
        <v>0</v>
      </c>
      <c r="D3217" s="8">
        <f>+'CTOS FICHA 904946'!P3225</f>
        <v>0</v>
      </c>
      <c r="E3217" t="str">
        <f>'CTOS FICHA 904664'!C3218&amp;'CTOS FICHA 904664'!D3218&amp;'CTOS FICHA 904664'!E3218&amp;'CTOS FICHA 904664'!F3218&amp;'CTOS FICHA 904664'!G3218&amp;'CTOS FICHA 904664'!H3218&amp;'CTOS FICHA 904664'!I3218&amp;'CTOS FICHA 904664'!Q3218</f>
        <v/>
      </c>
      <c r="F3217" s="8">
        <f>+'CTOS FICHA 904664'!A3218</f>
        <v>0</v>
      </c>
      <c r="G3217" s="8">
        <f>+'CTOS FICHA 904664'!B3218</f>
        <v>0</v>
      </c>
      <c r="H3217" s="8">
        <f>+'CTOS FICHA 904664'!P3218</f>
        <v>0</v>
      </c>
    </row>
    <row r="3218" spans="1:8">
      <c r="A3218" t="str">
        <f>'CTOS FICHA 904946'!C3226&amp;'CTOS FICHA 904946'!D3226&amp;'CTOS FICHA 904946'!E3226&amp;'CTOS FICHA 904946'!F3226&amp;'CTOS FICHA 904946'!G3226&amp;'CTOS FICHA 904946'!H3226&amp;'CTOS FICHA 904946'!I3226</f>
        <v/>
      </c>
      <c r="B3218" s="8">
        <f>+'CTOS FICHA 904946'!A3226</f>
        <v>0</v>
      </c>
      <c r="C3218" s="8">
        <f>+'CTOS FICHA 904946'!B3226</f>
        <v>0</v>
      </c>
      <c r="D3218" s="8">
        <f>+'CTOS FICHA 904946'!P3226</f>
        <v>0</v>
      </c>
      <c r="E3218" t="str">
        <f>'CTOS FICHA 904664'!C3219&amp;'CTOS FICHA 904664'!D3219&amp;'CTOS FICHA 904664'!E3219&amp;'CTOS FICHA 904664'!F3219&amp;'CTOS FICHA 904664'!G3219&amp;'CTOS FICHA 904664'!H3219&amp;'CTOS FICHA 904664'!I3219&amp;'CTOS FICHA 904664'!Q3219</f>
        <v/>
      </c>
      <c r="F3218" s="8">
        <f>+'CTOS FICHA 904664'!A3219</f>
        <v>0</v>
      </c>
      <c r="G3218" s="8">
        <f>+'CTOS FICHA 904664'!B3219</f>
        <v>0</v>
      </c>
      <c r="H3218" s="8">
        <f>+'CTOS FICHA 904664'!P3219</f>
        <v>0</v>
      </c>
    </row>
    <row r="3219" spans="1:8">
      <c r="A3219" t="str">
        <f>'CTOS FICHA 904946'!C3227&amp;'CTOS FICHA 904946'!D3227&amp;'CTOS FICHA 904946'!E3227&amp;'CTOS FICHA 904946'!F3227&amp;'CTOS FICHA 904946'!G3227&amp;'CTOS FICHA 904946'!H3227&amp;'CTOS FICHA 904946'!I3227</f>
        <v/>
      </c>
      <c r="B3219" s="8">
        <f>+'CTOS FICHA 904946'!A3227</f>
        <v>0</v>
      </c>
      <c r="C3219" s="8">
        <f>+'CTOS FICHA 904946'!B3227</f>
        <v>0</v>
      </c>
      <c r="D3219" s="8">
        <f>+'CTOS FICHA 904946'!P3227</f>
        <v>0</v>
      </c>
      <c r="E3219" t="str">
        <f>'CTOS FICHA 904664'!C3220&amp;'CTOS FICHA 904664'!D3220&amp;'CTOS FICHA 904664'!E3220&amp;'CTOS FICHA 904664'!F3220&amp;'CTOS FICHA 904664'!G3220&amp;'CTOS FICHA 904664'!H3220&amp;'CTOS FICHA 904664'!I3220&amp;'CTOS FICHA 904664'!Q3220</f>
        <v/>
      </c>
      <c r="F3219" s="8">
        <f>+'CTOS FICHA 904664'!A3220</f>
        <v>0</v>
      </c>
      <c r="G3219" s="8">
        <f>+'CTOS FICHA 904664'!B3220</f>
        <v>0</v>
      </c>
      <c r="H3219" s="8">
        <f>+'CTOS FICHA 904664'!P3220</f>
        <v>0</v>
      </c>
    </row>
    <row r="3220" spans="1:8">
      <c r="A3220" t="str">
        <f>'CTOS FICHA 904946'!C3228&amp;'CTOS FICHA 904946'!D3228&amp;'CTOS FICHA 904946'!E3228&amp;'CTOS FICHA 904946'!F3228&amp;'CTOS FICHA 904946'!G3228&amp;'CTOS FICHA 904946'!H3228&amp;'CTOS FICHA 904946'!I3228</f>
        <v/>
      </c>
      <c r="B3220" s="8">
        <f>+'CTOS FICHA 904946'!A3228</f>
        <v>0</v>
      </c>
      <c r="C3220" s="8">
        <f>+'CTOS FICHA 904946'!B3228</f>
        <v>0</v>
      </c>
      <c r="D3220" s="8">
        <f>+'CTOS FICHA 904946'!P3228</f>
        <v>0</v>
      </c>
      <c r="E3220" t="str">
        <f>'CTOS FICHA 904664'!C3221&amp;'CTOS FICHA 904664'!D3221&amp;'CTOS FICHA 904664'!E3221&amp;'CTOS FICHA 904664'!F3221&amp;'CTOS FICHA 904664'!G3221&amp;'CTOS FICHA 904664'!H3221&amp;'CTOS FICHA 904664'!I3221&amp;'CTOS FICHA 904664'!Q3221</f>
        <v/>
      </c>
      <c r="F3220" s="8">
        <f>+'CTOS FICHA 904664'!A3221</f>
        <v>0</v>
      </c>
      <c r="G3220" s="8">
        <f>+'CTOS FICHA 904664'!B3221</f>
        <v>0</v>
      </c>
      <c r="H3220" s="8">
        <f>+'CTOS FICHA 904664'!P3221</f>
        <v>0</v>
      </c>
    </row>
    <row r="3221" spans="1:8">
      <c r="A3221" t="str">
        <f>'CTOS FICHA 904946'!C3229&amp;'CTOS FICHA 904946'!D3229&amp;'CTOS FICHA 904946'!E3229&amp;'CTOS FICHA 904946'!F3229&amp;'CTOS FICHA 904946'!G3229&amp;'CTOS FICHA 904946'!H3229&amp;'CTOS FICHA 904946'!I3229</f>
        <v/>
      </c>
      <c r="B3221" s="8">
        <f>+'CTOS FICHA 904946'!A3229</f>
        <v>0</v>
      </c>
      <c r="C3221" s="8">
        <f>+'CTOS FICHA 904946'!B3229</f>
        <v>0</v>
      </c>
      <c r="D3221" s="8">
        <f>+'CTOS FICHA 904946'!P3229</f>
        <v>0</v>
      </c>
      <c r="E3221" t="str">
        <f>'CTOS FICHA 904664'!C3222&amp;'CTOS FICHA 904664'!D3222&amp;'CTOS FICHA 904664'!E3222&amp;'CTOS FICHA 904664'!F3222&amp;'CTOS FICHA 904664'!G3222&amp;'CTOS FICHA 904664'!H3222&amp;'CTOS FICHA 904664'!I3222&amp;'CTOS FICHA 904664'!Q3222</f>
        <v/>
      </c>
      <c r="F3221" s="8">
        <f>+'CTOS FICHA 904664'!A3222</f>
        <v>0</v>
      </c>
      <c r="G3221" s="8">
        <f>+'CTOS FICHA 904664'!B3222</f>
        <v>0</v>
      </c>
      <c r="H3221" s="8">
        <f>+'CTOS FICHA 904664'!P3222</f>
        <v>0</v>
      </c>
    </row>
    <row r="3222" spans="1:8">
      <c r="A3222" t="str">
        <f>'CTOS FICHA 904946'!C3230&amp;'CTOS FICHA 904946'!D3230&amp;'CTOS FICHA 904946'!E3230&amp;'CTOS FICHA 904946'!F3230&amp;'CTOS FICHA 904946'!G3230&amp;'CTOS FICHA 904946'!H3230&amp;'CTOS FICHA 904946'!I3230</f>
        <v/>
      </c>
      <c r="B3222" s="8">
        <f>+'CTOS FICHA 904946'!A3230</f>
        <v>0</v>
      </c>
      <c r="C3222" s="8">
        <f>+'CTOS FICHA 904946'!B3230</f>
        <v>0</v>
      </c>
      <c r="D3222" s="8">
        <f>+'CTOS FICHA 904946'!P3230</f>
        <v>0</v>
      </c>
      <c r="E3222" t="str">
        <f>'CTOS FICHA 904664'!C3223&amp;'CTOS FICHA 904664'!D3223&amp;'CTOS FICHA 904664'!E3223&amp;'CTOS FICHA 904664'!F3223&amp;'CTOS FICHA 904664'!G3223&amp;'CTOS FICHA 904664'!H3223&amp;'CTOS FICHA 904664'!I3223&amp;'CTOS FICHA 904664'!Q3223</f>
        <v/>
      </c>
      <c r="F3222" s="8">
        <f>+'CTOS FICHA 904664'!A3223</f>
        <v>0</v>
      </c>
      <c r="G3222" s="8">
        <f>+'CTOS FICHA 904664'!B3223</f>
        <v>0</v>
      </c>
      <c r="H3222" s="8">
        <f>+'CTOS FICHA 904664'!P3223</f>
        <v>0</v>
      </c>
    </row>
    <row r="3223" spans="1:8">
      <c r="A3223" t="str">
        <f>'CTOS FICHA 904946'!C3231&amp;'CTOS FICHA 904946'!D3231&amp;'CTOS FICHA 904946'!E3231&amp;'CTOS FICHA 904946'!F3231&amp;'CTOS FICHA 904946'!G3231&amp;'CTOS FICHA 904946'!H3231&amp;'CTOS FICHA 904946'!I3231</f>
        <v/>
      </c>
      <c r="B3223" s="8">
        <f>+'CTOS FICHA 904946'!A3231</f>
        <v>0</v>
      </c>
      <c r="C3223" s="8">
        <f>+'CTOS FICHA 904946'!B3231</f>
        <v>0</v>
      </c>
      <c r="D3223" s="8">
        <f>+'CTOS FICHA 904946'!P3231</f>
        <v>0</v>
      </c>
      <c r="E3223" t="str">
        <f>'CTOS FICHA 904664'!C3224&amp;'CTOS FICHA 904664'!D3224&amp;'CTOS FICHA 904664'!E3224&amp;'CTOS FICHA 904664'!F3224&amp;'CTOS FICHA 904664'!G3224&amp;'CTOS FICHA 904664'!H3224&amp;'CTOS FICHA 904664'!I3224&amp;'CTOS FICHA 904664'!Q3224</f>
        <v/>
      </c>
      <c r="F3223" s="8">
        <f>+'CTOS FICHA 904664'!A3224</f>
        <v>0</v>
      </c>
      <c r="G3223" s="8">
        <f>+'CTOS FICHA 904664'!B3224</f>
        <v>0</v>
      </c>
      <c r="H3223" s="8">
        <f>+'CTOS FICHA 904664'!P3224</f>
        <v>0</v>
      </c>
    </row>
    <row r="3224" spans="1:8">
      <c r="A3224" t="str">
        <f>'CTOS FICHA 904946'!C3232&amp;'CTOS FICHA 904946'!D3232&amp;'CTOS FICHA 904946'!E3232&amp;'CTOS FICHA 904946'!F3232&amp;'CTOS FICHA 904946'!G3232&amp;'CTOS FICHA 904946'!H3232&amp;'CTOS FICHA 904946'!I3232</f>
        <v/>
      </c>
      <c r="B3224" s="8">
        <f>+'CTOS FICHA 904946'!A3232</f>
        <v>0</v>
      </c>
      <c r="C3224" s="8">
        <f>+'CTOS FICHA 904946'!B3232</f>
        <v>0</v>
      </c>
      <c r="D3224" s="8">
        <f>+'CTOS FICHA 904946'!P3232</f>
        <v>0</v>
      </c>
      <c r="E3224" t="str">
        <f>'CTOS FICHA 904664'!C3225&amp;'CTOS FICHA 904664'!D3225&amp;'CTOS FICHA 904664'!E3225&amp;'CTOS FICHA 904664'!F3225&amp;'CTOS FICHA 904664'!G3225&amp;'CTOS FICHA 904664'!H3225&amp;'CTOS FICHA 904664'!I3225&amp;'CTOS FICHA 904664'!Q3225</f>
        <v/>
      </c>
      <c r="F3224" s="8">
        <f>+'CTOS FICHA 904664'!A3225</f>
        <v>0</v>
      </c>
      <c r="G3224" s="8">
        <f>+'CTOS FICHA 904664'!B3225</f>
        <v>0</v>
      </c>
      <c r="H3224" s="8">
        <f>+'CTOS FICHA 904664'!P3225</f>
        <v>0</v>
      </c>
    </row>
    <row r="3225" spans="1:8">
      <c r="A3225" t="str">
        <f>'CTOS FICHA 904946'!C3233&amp;'CTOS FICHA 904946'!D3233&amp;'CTOS FICHA 904946'!E3233&amp;'CTOS FICHA 904946'!F3233&amp;'CTOS FICHA 904946'!G3233&amp;'CTOS FICHA 904946'!H3233&amp;'CTOS FICHA 904946'!I3233</f>
        <v/>
      </c>
      <c r="B3225" s="8">
        <f>+'CTOS FICHA 904946'!A3233</f>
        <v>0</v>
      </c>
      <c r="C3225" s="8">
        <f>+'CTOS FICHA 904946'!B3233</f>
        <v>0</v>
      </c>
      <c r="D3225" s="8">
        <f>+'CTOS FICHA 904946'!P3233</f>
        <v>0</v>
      </c>
      <c r="E3225" t="str">
        <f>'CTOS FICHA 904664'!C3226&amp;'CTOS FICHA 904664'!D3226&amp;'CTOS FICHA 904664'!E3226&amp;'CTOS FICHA 904664'!F3226&amp;'CTOS FICHA 904664'!G3226&amp;'CTOS FICHA 904664'!H3226&amp;'CTOS FICHA 904664'!I3226&amp;'CTOS FICHA 904664'!Q3226</f>
        <v/>
      </c>
      <c r="F3225" s="8">
        <f>+'CTOS FICHA 904664'!A3226</f>
        <v>0</v>
      </c>
      <c r="G3225" s="8">
        <f>+'CTOS FICHA 904664'!B3226</f>
        <v>0</v>
      </c>
      <c r="H3225" s="8">
        <f>+'CTOS FICHA 904664'!P3226</f>
        <v>0</v>
      </c>
    </row>
    <row r="3226" spans="1:8">
      <c r="A3226" t="str">
        <f>'CTOS FICHA 904946'!C3234&amp;'CTOS FICHA 904946'!D3234&amp;'CTOS FICHA 904946'!E3234&amp;'CTOS FICHA 904946'!F3234&amp;'CTOS FICHA 904946'!G3234&amp;'CTOS FICHA 904946'!H3234&amp;'CTOS FICHA 904946'!I3234</f>
        <v/>
      </c>
      <c r="B3226" s="8">
        <f>+'CTOS FICHA 904946'!A3234</f>
        <v>0</v>
      </c>
      <c r="C3226" s="8">
        <f>+'CTOS FICHA 904946'!B3234</f>
        <v>0</v>
      </c>
      <c r="D3226" s="8">
        <f>+'CTOS FICHA 904946'!P3234</f>
        <v>0</v>
      </c>
      <c r="E3226" t="str">
        <f>'CTOS FICHA 904664'!C3227&amp;'CTOS FICHA 904664'!D3227&amp;'CTOS FICHA 904664'!E3227&amp;'CTOS FICHA 904664'!F3227&amp;'CTOS FICHA 904664'!G3227&amp;'CTOS FICHA 904664'!H3227&amp;'CTOS FICHA 904664'!I3227&amp;'CTOS FICHA 904664'!Q3227</f>
        <v/>
      </c>
      <c r="F3226" s="8">
        <f>+'CTOS FICHA 904664'!A3227</f>
        <v>0</v>
      </c>
      <c r="G3226" s="8">
        <f>+'CTOS FICHA 904664'!B3227</f>
        <v>0</v>
      </c>
      <c r="H3226" s="8">
        <f>+'CTOS FICHA 904664'!P3227</f>
        <v>0</v>
      </c>
    </row>
    <row r="3227" spans="1:8">
      <c r="A3227" t="str">
        <f>'CTOS FICHA 904946'!C3235&amp;'CTOS FICHA 904946'!D3235&amp;'CTOS FICHA 904946'!E3235&amp;'CTOS FICHA 904946'!F3235&amp;'CTOS FICHA 904946'!G3235&amp;'CTOS FICHA 904946'!H3235&amp;'CTOS FICHA 904946'!I3235</f>
        <v/>
      </c>
      <c r="B3227" s="8">
        <f>+'CTOS FICHA 904946'!A3235</f>
        <v>0</v>
      </c>
      <c r="C3227" s="8">
        <f>+'CTOS FICHA 904946'!B3235</f>
        <v>0</v>
      </c>
      <c r="D3227" s="8">
        <f>+'CTOS FICHA 904946'!P3235</f>
        <v>0</v>
      </c>
      <c r="E3227" t="str">
        <f>'CTOS FICHA 904664'!C3228&amp;'CTOS FICHA 904664'!D3228&amp;'CTOS FICHA 904664'!E3228&amp;'CTOS FICHA 904664'!F3228&amp;'CTOS FICHA 904664'!G3228&amp;'CTOS FICHA 904664'!H3228&amp;'CTOS FICHA 904664'!I3228&amp;'CTOS FICHA 904664'!Q3228</f>
        <v/>
      </c>
      <c r="F3227" s="8">
        <f>+'CTOS FICHA 904664'!A3228</f>
        <v>0</v>
      </c>
      <c r="G3227" s="8">
        <f>+'CTOS FICHA 904664'!B3228</f>
        <v>0</v>
      </c>
      <c r="H3227" s="8">
        <f>+'CTOS FICHA 904664'!P3228</f>
        <v>0</v>
      </c>
    </row>
    <row r="3228" spans="1:8">
      <c r="A3228" t="str">
        <f>'CTOS FICHA 904946'!C3236&amp;'CTOS FICHA 904946'!D3236&amp;'CTOS FICHA 904946'!E3236&amp;'CTOS FICHA 904946'!F3236&amp;'CTOS FICHA 904946'!G3236&amp;'CTOS FICHA 904946'!H3236&amp;'CTOS FICHA 904946'!I3236</f>
        <v/>
      </c>
      <c r="B3228" s="8">
        <f>+'CTOS FICHA 904946'!A3236</f>
        <v>0</v>
      </c>
      <c r="C3228" s="8">
        <f>+'CTOS FICHA 904946'!B3236</f>
        <v>0</v>
      </c>
      <c r="D3228" s="8">
        <f>+'CTOS FICHA 904946'!P3236</f>
        <v>0</v>
      </c>
      <c r="E3228" t="str">
        <f>'CTOS FICHA 904664'!C3229&amp;'CTOS FICHA 904664'!D3229&amp;'CTOS FICHA 904664'!E3229&amp;'CTOS FICHA 904664'!F3229&amp;'CTOS FICHA 904664'!G3229&amp;'CTOS FICHA 904664'!H3229&amp;'CTOS FICHA 904664'!I3229&amp;'CTOS FICHA 904664'!Q3229</f>
        <v/>
      </c>
      <c r="F3228" s="8">
        <f>+'CTOS FICHA 904664'!A3229</f>
        <v>0</v>
      </c>
      <c r="G3228" s="8">
        <f>+'CTOS FICHA 904664'!B3229</f>
        <v>0</v>
      </c>
      <c r="H3228" s="8">
        <f>+'CTOS FICHA 904664'!P3229</f>
        <v>0</v>
      </c>
    </row>
    <row r="3229" spans="1:8">
      <c r="A3229" t="str">
        <f>'CTOS FICHA 904946'!C3237&amp;'CTOS FICHA 904946'!D3237&amp;'CTOS FICHA 904946'!E3237&amp;'CTOS FICHA 904946'!F3237&amp;'CTOS FICHA 904946'!G3237&amp;'CTOS FICHA 904946'!H3237&amp;'CTOS FICHA 904946'!I3237</f>
        <v/>
      </c>
      <c r="B3229" s="8">
        <f>+'CTOS FICHA 904946'!A3237</f>
        <v>0</v>
      </c>
      <c r="C3229" s="8">
        <f>+'CTOS FICHA 904946'!B3237</f>
        <v>0</v>
      </c>
      <c r="D3229" s="8">
        <f>+'CTOS FICHA 904946'!P3237</f>
        <v>0</v>
      </c>
      <c r="E3229" t="str">
        <f>'CTOS FICHA 904664'!C3230&amp;'CTOS FICHA 904664'!D3230&amp;'CTOS FICHA 904664'!E3230&amp;'CTOS FICHA 904664'!F3230&amp;'CTOS FICHA 904664'!G3230&amp;'CTOS FICHA 904664'!H3230&amp;'CTOS FICHA 904664'!I3230&amp;'CTOS FICHA 904664'!Q3230</f>
        <v/>
      </c>
      <c r="F3229" s="8">
        <f>+'CTOS FICHA 904664'!A3230</f>
        <v>0</v>
      </c>
      <c r="G3229" s="8">
        <f>+'CTOS FICHA 904664'!B3230</f>
        <v>0</v>
      </c>
      <c r="H3229" s="8">
        <f>+'CTOS FICHA 904664'!P3230</f>
        <v>0</v>
      </c>
    </row>
    <row r="3230" spans="1:8">
      <c r="A3230" t="str">
        <f>'CTOS FICHA 904946'!C3238&amp;'CTOS FICHA 904946'!D3238&amp;'CTOS FICHA 904946'!E3238&amp;'CTOS FICHA 904946'!F3238&amp;'CTOS FICHA 904946'!G3238&amp;'CTOS FICHA 904946'!H3238&amp;'CTOS FICHA 904946'!I3238</f>
        <v/>
      </c>
      <c r="B3230" s="8">
        <f>+'CTOS FICHA 904946'!A3238</f>
        <v>0</v>
      </c>
      <c r="C3230" s="8">
        <f>+'CTOS FICHA 904946'!B3238</f>
        <v>0</v>
      </c>
      <c r="D3230" s="8">
        <f>+'CTOS FICHA 904946'!P3238</f>
        <v>0</v>
      </c>
      <c r="E3230" t="str">
        <f>'CTOS FICHA 904664'!C3231&amp;'CTOS FICHA 904664'!D3231&amp;'CTOS FICHA 904664'!E3231&amp;'CTOS FICHA 904664'!F3231&amp;'CTOS FICHA 904664'!G3231&amp;'CTOS FICHA 904664'!H3231&amp;'CTOS FICHA 904664'!I3231&amp;'CTOS FICHA 904664'!Q3231</f>
        <v/>
      </c>
      <c r="F3230" s="8">
        <f>+'CTOS FICHA 904664'!A3231</f>
        <v>0</v>
      </c>
      <c r="G3230" s="8">
        <f>+'CTOS FICHA 904664'!B3231</f>
        <v>0</v>
      </c>
      <c r="H3230" s="8">
        <f>+'CTOS FICHA 904664'!P3231</f>
        <v>0</v>
      </c>
    </row>
    <row r="3231" spans="1:8">
      <c r="A3231" t="str">
        <f>'CTOS FICHA 904946'!C3239&amp;'CTOS FICHA 904946'!D3239&amp;'CTOS FICHA 904946'!E3239&amp;'CTOS FICHA 904946'!F3239&amp;'CTOS FICHA 904946'!G3239&amp;'CTOS FICHA 904946'!H3239&amp;'CTOS FICHA 904946'!I3239</f>
        <v/>
      </c>
      <c r="B3231" s="8">
        <f>+'CTOS FICHA 904946'!A3239</f>
        <v>0</v>
      </c>
      <c r="C3231" s="8">
        <f>+'CTOS FICHA 904946'!B3239</f>
        <v>0</v>
      </c>
      <c r="D3231" s="8">
        <f>+'CTOS FICHA 904946'!P3239</f>
        <v>0</v>
      </c>
      <c r="E3231" t="str">
        <f>'CTOS FICHA 904664'!C3232&amp;'CTOS FICHA 904664'!D3232&amp;'CTOS FICHA 904664'!E3232&amp;'CTOS FICHA 904664'!F3232&amp;'CTOS FICHA 904664'!G3232&amp;'CTOS FICHA 904664'!H3232&amp;'CTOS FICHA 904664'!I3232&amp;'CTOS FICHA 904664'!Q3232</f>
        <v/>
      </c>
      <c r="F3231" s="8">
        <f>+'CTOS FICHA 904664'!A3232</f>
        <v>0</v>
      </c>
      <c r="G3231" s="8">
        <f>+'CTOS FICHA 904664'!B3232</f>
        <v>0</v>
      </c>
      <c r="H3231" s="8">
        <f>+'CTOS FICHA 904664'!P3232</f>
        <v>0</v>
      </c>
    </row>
    <row r="3232" spans="1:8">
      <c r="A3232" t="str">
        <f>'CTOS FICHA 904946'!C3240&amp;'CTOS FICHA 904946'!D3240&amp;'CTOS FICHA 904946'!E3240&amp;'CTOS FICHA 904946'!F3240&amp;'CTOS FICHA 904946'!G3240&amp;'CTOS FICHA 904946'!H3240&amp;'CTOS FICHA 904946'!I3240</f>
        <v/>
      </c>
      <c r="B3232" s="8">
        <f>+'CTOS FICHA 904946'!A3240</f>
        <v>0</v>
      </c>
      <c r="C3232" s="8">
        <f>+'CTOS FICHA 904946'!B3240</f>
        <v>0</v>
      </c>
      <c r="D3232" s="8">
        <f>+'CTOS FICHA 904946'!P3240</f>
        <v>0</v>
      </c>
      <c r="E3232" t="str">
        <f>'CTOS FICHA 904664'!C3233&amp;'CTOS FICHA 904664'!D3233&amp;'CTOS FICHA 904664'!E3233&amp;'CTOS FICHA 904664'!F3233&amp;'CTOS FICHA 904664'!G3233&amp;'CTOS FICHA 904664'!H3233&amp;'CTOS FICHA 904664'!I3233&amp;'CTOS FICHA 904664'!Q3233</f>
        <v/>
      </c>
      <c r="F3232" s="8">
        <f>+'CTOS FICHA 904664'!A3233</f>
        <v>0</v>
      </c>
      <c r="G3232" s="8">
        <f>+'CTOS FICHA 904664'!B3233</f>
        <v>0</v>
      </c>
      <c r="H3232" s="8">
        <f>+'CTOS FICHA 904664'!P3233</f>
        <v>0</v>
      </c>
    </row>
    <row r="3233" spans="1:8">
      <c r="A3233" t="str">
        <f>'CTOS FICHA 904946'!C3241&amp;'CTOS FICHA 904946'!D3241&amp;'CTOS FICHA 904946'!E3241&amp;'CTOS FICHA 904946'!F3241&amp;'CTOS FICHA 904946'!G3241&amp;'CTOS FICHA 904946'!H3241&amp;'CTOS FICHA 904946'!I3241</f>
        <v/>
      </c>
      <c r="B3233" s="8">
        <f>+'CTOS FICHA 904946'!A3241</f>
        <v>0</v>
      </c>
      <c r="C3233" s="8">
        <f>+'CTOS FICHA 904946'!B3241</f>
        <v>0</v>
      </c>
      <c r="D3233" s="8">
        <f>+'CTOS FICHA 904946'!P3241</f>
        <v>0</v>
      </c>
      <c r="E3233" t="str">
        <f>'CTOS FICHA 904664'!C3234&amp;'CTOS FICHA 904664'!D3234&amp;'CTOS FICHA 904664'!E3234&amp;'CTOS FICHA 904664'!F3234&amp;'CTOS FICHA 904664'!G3234&amp;'CTOS FICHA 904664'!H3234&amp;'CTOS FICHA 904664'!I3234&amp;'CTOS FICHA 904664'!Q3234</f>
        <v/>
      </c>
      <c r="F3233" s="8">
        <f>+'CTOS FICHA 904664'!A3234</f>
        <v>0</v>
      </c>
      <c r="G3233" s="8">
        <f>+'CTOS FICHA 904664'!B3234</f>
        <v>0</v>
      </c>
      <c r="H3233" s="8">
        <f>+'CTOS FICHA 904664'!P3234</f>
        <v>0</v>
      </c>
    </row>
    <row r="3234" spans="1:8">
      <c r="A3234" t="str">
        <f>'CTOS FICHA 904946'!C3242&amp;'CTOS FICHA 904946'!D3242&amp;'CTOS FICHA 904946'!E3242&amp;'CTOS FICHA 904946'!F3242&amp;'CTOS FICHA 904946'!G3242&amp;'CTOS FICHA 904946'!H3242&amp;'CTOS FICHA 904946'!I3242</f>
        <v/>
      </c>
      <c r="B3234" s="8">
        <f>+'CTOS FICHA 904946'!A3242</f>
        <v>0</v>
      </c>
      <c r="C3234" s="8">
        <f>+'CTOS FICHA 904946'!B3242</f>
        <v>0</v>
      </c>
      <c r="D3234" s="8">
        <f>+'CTOS FICHA 904946'!P3242</f>
        <v>0</v>
      </c>
      <c r="E3234" t="str">
        <f>'CTOS FICHA 904664'!C3235&amp;'CTOS FICHA 904664'!D3235&amp;'CTOS FICHA 904664'!E3235&amp;'CTOS FICHA 904664'!F3235&amp;'CTOS FICHA 904664'!G3235&amp;'CTOS FICHA 904664'!H3235&amp;'CTOS FICHA 904664'!I3235&amp;'CTOS FICHA 904664'!Q3235</f>
        <v/>
      </c>
      <c r="F3234" s="8">
        <f>+'CTOS FICHA 904664'!A3235</f>
        <v>0</v>
      </c>
      <c r="G3234" s="8">
        <f>+'CTOS FICHA 904664'!B3235</f>
        <v>0</v>
      </c>
      <c r="H3234" s="8">
        <f>+'CTOS FICHA 904664'!P3235</f>
        <v>0</v>
      </c>
    </row>
    <row r="3235" spans="1:8">
      <c r="A3235" t="str">
        <f>'CTOS FICHA 904946'!C3243&amp;'CTOS FICHA 904946'!D3243&amp;'CTOS FICHA 904946'!E3243&amp;'CTOS FICHA 904946'!F3243&amp;'CTOS FICHA 904946'!G3243&amp;'CTOS FICHA 904946'!H3243&amp;'CTOS FICHA 904946'!I3243</f>
        <v/>
      </c>
      <c r="B3235" s="8">
        <f>+'CTOS FICHA 904946'!A3243</f>
        <v>0</v>
      </c>
      <c r="C3235" s="8">
        <f>+'CTOS FICHA 904946'!B3243</f>
        <v>0</v>
      </c>
      <c r="D3235" s="8">
        <f>+'CTOS FICHA 904946'!P3243</f>
        <v>0</v>
      </c>
      <c r="E3235" t="str">
        <f>'CTOS FICHA 904664'!C3236&amp;'CTOS FICHA 904664'!D3236&amp;'CTOS FICHA 904664'!E3236&amp;'CTOS FICHA 904664'!F3236&amp;'CTOS FICHA 904664'!G3236&amp;'CTOS FICHA 904664'!H3236&amp;'CTOS FICHA 904664'!I3236&amp;'CTOS FICHA 904664'!Q3236</f>
        <v/>
      </c>
      <c r="F3235" s="8">
        <f>+'CTOS FICHA 904664'!A3236</f>
        <v>0</v>
      </c>
      <c r="G3235" s="8">
        <f>+'CTOS FICHA 904664'!B3236</f>
        <v>0</v>
      </c>
      <c r="H3235" s="8">
        <f>+'CTOS FICHA 904664'!P3236</f>
        <v>0</v>
      </c>
    </row>
    <row r="3236" spans="1:8">
      <c r="A3236" t="str">
        <f>'CTOS FICHA 904946'!C3244&amp;'CTOS FICHA 904946'!D3244&amp;'CTOS FICHA 904946'!E3244&amp;'CTOS FICHA 904946'!F3244&amp;'CTOS FICHA 904946'!G3244&amp;'CTOS FICHA 904946'!H3244&amp;'CTOS FICHA 904946'!I3244</f>
        <v/>
      </c>
      <c r="B3236" s="8">
        <f>+'CTOS FICHA 904946'!A3244</f>
        <v>0</v>
      </c>
      <c r="C3236" s="8">
        <f>+'CTOS FICHA 904946'!B3244</f>
        <v>0</v>
      </c>
      <c r="D3236" s="8">
        <f>+'CTOS FICHA 904946'!P3244</f>
        <v>0</v>
      </c>
      <c r="E3236" t="str">
        <f>'CTOS FICHA 904664'!C3237&amp;'CTOS FICHA 904664'!D3237&amp;'CTOS FICHA 904664'!E3237&amp;'CTOS FICHA 904664'!F3237&amp;'CTOS FICHA 904664'!G3237&amp;'CTOS FICHA 904664'!H3237&amp;'CTOS FICHA 904664'!I3237&amp;'CTOS FICHA 904664'!Q3237</f>
        <v/>
      </c>
      <c r="F3236" s="8">
        <f>+'CTOS FICHA 904664'!A3237</f>
        <v>0</v>
      </c>
      <c r="G3236" s="8">
        <f>+'CTOS FICHA 904664'!B3237</f>
        <v>0</v>
      </c>
      <c r="H3236" s="8">
        <f>+'CTOS FICHA 904664'!P3237</f>
        <v>0</v>
      </c>
    </row>
    <row r="3237" spans="1:8">
      <c r="A3237" t="str">
        <f>'CTOS FICHA 904946'!C3245&amp;'CTOS FICHA 904946'!D3245&amp;'CTOS FICHA 904946'!E3245&amp;'CTOS FICHA 904946'!F3245&amp;'CTOS FICHA 904946'!G3245&amp;'CTOS FICHA 904946'!H3245&amp;'CTOS FICHA 904946'!I3245</f>
        <v/>
      </c>
      <c r="B3237" s="8">
        <f>+'CTOS FICHA 904946'!A3245</f>
        <v>0</v>
      </c>
      <c r="C3237" s="8">
        <f>+'CTOS FICHA 904946'!B3245</f>
        <v>0</v>
      </c>
      <c r="D3237" s="8">
        <f>+'CTOS FICHA 904946'!P3245</f>
        <v>0</v>
      </c>
      <c r="E3237" t="str">
        <f>'CTOS FICHA 904664'!C3238&amp;'CTOS FICHA 904664'!D3238&amp;'CTOS FICHA 904664'!E3238&amp;'CTOS FICHA 904664'!F3238&amp;'CTOS FICHA 904664'!G3238&amp;'CTOS FICHA 904664'!H3238&amp;'CTOS FICHA 904664'!I3238&amp;'CTOS FICHA 904664'!Q3238</f>
        <v/>
      </c>
      <c r="F3237" s="8">
        <f>+'CTOS FICHA 904664'!A3238</f>
        <v>0</v>
      </c>
      <c r="G3237" s="8">
        <f>+'CTOS FICHA 904664'!B3238</f>
        <v>0</v>
      </c>
      <c r="H3237" s="8">
        <f>+'CTOS FICHA 904664'!P3238</f>
        <v>0</v>
      </c>
    </row>
    <row r="3238" spans="1:8">
      <c r="A3238" t="str">
        <f>'CTOS FICHA 904946'!C3246&amp;'CTOS FICHA 904946'!D3246&amp;'CTOS FICHA 904946'!E3246&amp;'CTOS FICHA 904946'!F3246&amp;'CTOS FICHA 904946'!G3246&amp;'CTOS FICHA 904946'!H3246&amp;'CTOS FICHA 904946'!I3246</f>
        <v/>
      </c>
      <c r="B3238" s="8">
        <f>+'CTOS FICHA 904946'!A3246</f>
        <v>0</v>
      </c>
      <c r="C3238" s="8">
        <f>+'CTOS FICHA 904946'!B3246</f>
        <v>0</v>
      </c>
      <c r="D3238" s="8">
        <f>+'CTOS FICHA 904946'!P3246</f>
        <v>0</v>
      </c>
      <c r="E3238" t="str">
        <f>'CTOS FICHA 904664'!C3239&amp;'CTOS FICHA 904664'!D3239&amp;'CTOS FICHA 904664'!E3239&amp;'CTOS FICHA 904664'!F3239&amp;'CTOS FICHA 904664'!G3239&amp;'CTOS FICHA 904664'!H3239&amp;'CTOS FICHA 904664'!I3239&amp;'CTOS FICHA 904664'!Q3239</f>
        <v/>
      </c>
      <c r="F3238" s="8">
        <f>+'CTOS FICHA 904664'!A3239</f>
        <v>0</v>
      </c>
      <c r="G3238" s="8">
        <f>+'CTOS FICHA 904664'!B3239</f>
        <v>0</v>
      </c>
      <c r="H3238" s="8">
        <f>+'CTOS FICHA 904664'!P3239</f>
        <v>0</v>
      </c>
    </row>
    <row r="3239" spans="1:8">
      <c r="A3239" t="str">
        <f>'CTOS FICHA 904946'!C3247&amp;'CTOS FICHA 904946'!D3247&amp;'CTOS FICHA 904946'!E3247&amp;'CTOS FICHA 904946'!F3247&amp;'CTOS FICHA 904946'!G3247&amp;'CTOS FICHA 904946'!H3247&amp;'CTOS FICHA 904946'!I3247</f>
        <v/>
      </c>
      <c r="B3239" s="8">
        <f>+'CTOS FICHA 904946'!A3247</f>
        <v>0</v>
      </c>
      <c r="C3239" s="8">
        <f>+'CTOS FICHA 904946'!B3247</f>
        <v>0</v>
      </c>
      <c r="D3239" s="8">
        <f>+'CTOS FICHA 904946'!P3247</f>
        <v>0</v>
      </c>
      <c r="E3239" t="str">
        <f>'CTOS FICHA 904664'!C3240&amp;'CTOS FICHA 904664'!D3240&amp;'CTOS FICHA 904664'!E3240&amp;'CTOS FICHA 904664'!F3240&amp;'CTOS FICHA 904664'!G3240&amp;'CTOS FICHA 904664'!H3240&amp;'CTOS FICHA 904664'!I3240&amp;'CTOS FICHA 904664'!Q3240</f>
        <v/>
      </c>
      <c r="F3239" s="8">
        <f>+'CTOS FICHA 904664'!A3240</f>
        <v>0</v>
      </c>
      <c r="G3239" s="8">
        <f>+'CTOS FICHA 904664'!B3240</f>
        <v>0</v>
      </c>
      <c r="H3239" s="8">
        <f>+'CTOS FICHA 904664'!P3240</f>
        <v>0</v>
      </c>
    </row>
    <row r="3240" spans="1:8">
      <c r="A3240" t="str">
        <f>'CTOS FICHA 904946'!C3248&amp;'CTOS FICHA 904946'!D3248&amp;'CTOS FICHA 904946'!E3248&amp;'CTOS FICHA 904946'!F3248&amp;'CTOS FICHA 904946'!G3248&amp;'CTOS FICHA 904946'!H3248&amp;'CTOS FICHA 904946'!I3248</f>
        <v/>
      </c>
      <c r="B3240" s="8">
        <f>+'CTOS FICHA 904946'!A3248</f>
        <v>0</v>
      </c>
      <c r="C3240" s="8">
        <f>+'CTOS FICHA 904946'!B3248</f>
        <v>0</v>
      </c>
      <c r="D3240" s="8">
        <f>+'CTOS FICHA 904946'!P3248</f>
        <v>0</v>
      </c>
      <c r="E3240" t="str">
        <f>'CTOS FICHA 904664'!C3241&amp;'CTOS FICHA 904664'!D3241&amp;'CTOS FICHA 904664'!E3241&amp;'CTOS FICHA 904664'!F3241&amp;'CTOS FICHA 904664'!G3241&amp;'CTOS FICHA 904664'!H3241&amp;'CTOS FICHA 904664'!I3241&amp;'CTOS FICHA 904664'!Q3241</f>
        <v/>
      </c>
      <c r="F3240" s="8">
        <f>+'CTOS FICHA 904664'!A3241</f>
        <v>0</v>
      </c>
      <c r="G3240" s="8">
        <f>+'CTOS FICHA 904664'!B3241</f>
        <v>0</v>
      </c>
      <c r="H3240" s="8">
        <f>+'CTOS FICHA 904664'!P3241</f>
        <v>0</v>
      </c>
    </row>
    <row r="3241" spans="1:8">
      <c r="A3241" t="str">
        <f>'CTOS FICHA 904946'!C3249&amp;'CTOS FICHA 904946'!D3249&amp;'CTOS FICHA 904946'!E3249&amp;'CTOS FICHA 904946'!F3249&amp;'CTOS FICHA 904946'!G3249&amp;'CTOS FICHA 904946'!H3249&amp;'CTOS FICHA 904946'!I3249</f>
        <v/>
      </c>
      <c r="B3241" s="8">
        <f>+'CTOS FICHA 904946'!A3249</f>
        <v>0</v>
      </c>
      <c r="C3241" s="8">
        <f>+'CTOS FICHA 904946'!B3249</f>
        <v>0</v>
      </c>
      <c r="D3241" s="8">
        <f>+'CTOS FICHA 904946'!P3249</f>
        <v>0</v>
      </c>
      <c r="E3241" t="str">
        <f>'CTOS FICHA 904664'!C3242&amp;'CTOS FICHA 904664'!D3242&amp;'CTOS FICHA 904664'!E3242&amp;'CTOS FICHA 904664'!F3242&amp;'CTOS FICHA 904664'!G3242&amp;'CTOS FICHA 904664'!H3242&amp;'CTOS FICHA 904664'!I3242&amp;'CTOS FICHA 904664'!Q3242</f>
        <v/>
      </c>
      <c r="F3241" s="8">
        <f>+'CTOS FICHA 904664'!A3242</f>
        <v>0</v>
      </c>
      <c r="G3241" s="8">
        <f>+'CTOS FICHA 904664'!B3242</f>
        <v>0</v>
      </c>
      <c r="H3241" s="8">
        <f>+'CTOS FICHA 904664'!P3242</f>
        <v>0</v>
      </c>
    </row>
    <row r="3242" spans="1:8">
      <c r="A3242" t="str">
        <f>'CTOS FICHA 904946'!C3250&amp;'CTOS FICHA 904946'!D3250&amp;'CTOS FICHA 904946'!E3250&amp;'CTOS FICHA 904946'!F3250&amp;'CTOS FICHA 904946'!G3250&amp;'CTOS FICHA 904946'!H3250&amp;'CTOS FICHA 904946'!I3250</f>
        <v/>
      </c>
      <c r="B3242" s="8">
        <f>+'CTOS FICHA 904946'!A3250</f>
        <v>0</v>
      </c>
      <c r="C3242" s="8">
        <f>+'CTOS FICHA 904946'!B3250</f>
        <v>0</v>
      </c>
      <c r="D3242" s="8">
        <f>+'CTOS FICHA 904946'!P3250</f>
        <v>0</v>
      </c>
      <c r="E3242" t="str">
        <f>'CTOS FICHA 904664'!C3243&amp;'CTOS FICHA 904664'!D3243&amp;'CTOS FICHA 904664'!E3243&amp;'CTOS FICHA 904664'!F3243&amp;'CTOS FICHA 904664'!G3243&amp;'CTOS FICHA 904664'!H3243&amp;'CTOS FICHA 904664'!I3243&amp;'CTOS FICHA 904664'!Q3243</f>
        <v/>
      </c>
      <c r="F3242" s="8">
        <f>+'CTOS FICHA 904664'!A3243</f>
        <v>0</v>
      </c>
      <c r="G3242" s="8">
        <f>+'CTOS FICHA 904664'!B3243</f>
        <v>0</v>
      </c>
      <c r="H3242" s="8">
        <f>+'CTOS FICHA 904664'!P3243</f>
        <v>0</v>
      </c>
    </row>
    <row r="3243" spans="1:8">
      <c r="A3243" t="str">
        <f>'CTOS FICHA 904946'!C3251&amp;'CTOS FICHA 904946'!D3251&amp;'CTOS FICHA 904946'!E3251&amp;'CTOS FICHA 904946'!F3251&amp;'CTOS FICHA 904946'!G3251&amp;'CTOS FICHA 904946'!H3251&amp;'CTOS FICHA 904946'!I3251</f>
        <v/>
      </c>
      <c r="B3243" s="8">
        <f>+'CTOS FICHA 904946'!A3251</f>
        <v>0</v>
      </c>
      <c r="C3243" s="8">
        <f>+'CTOS FICHA 904946'!B3251</f>
        <v>0</v>
      </c>
      <c r="D3243" s="8">
        <f>+'CTOS FICHA 904946'!P3251</f>
        <v>0</v>
      </c>
      <c r="E3243" t="str">
        <f>'CTOS FICHA 904664'!C3244&amp;'CTOS FICHA 904664'!D3244&amp;'CTOS FICHA 904664'!E3244&amp;'CTOS FICHA 904664'!F3244&amp;'CTOS FICHA 904664'!G3244&amp;'CTOS FICHA 904664'!H3244&amp;'CTOS FICHA 904664'!I3244&amp;'CTOS FICHA 904664'!Q3244</f>
        <v/>
      </c>
      <c r="F3243" s="8">
        <f>+'CTOS FICHA 904664'!A3244</f>
        <v>0</v>
      </c>
      <c r="G3243" s="8">
        <f>+'CTOS FICHA 904664'!B3244</f>
        <v>0</v>
      </c>
      <c r="H3243" s="8">
        <f>+'CTOS FICHA 904664'!P3244</f>
        <v>0</v>
      </c>
    </row>
    <row r="3244" spans="1:8">
      <c r="A3244" t="str">
        <f>'CTOS FICHA 904946'!C3252&amp;'CTOS FICHA 904946'!D3252&amp;'CTOS FICHA 904946'!E3252&amp;'CTOS FICHA 904946'!F3252&amp;'CTOS FICHA 904946'!G3252&amp;'CTOS FICHA 904946'!H3252&amp;'CTOS FICHA 904946'!I3252</f>
        <v/>
      </c>
      <c r="B3244" s="8">
        <f>+'CTOS FICHA 904946'!A3252</f>
        <v>0</v>
      </c>
      <c r="C3244" s="8">
        <f>+'CTOS FICHA 904946'!B3252</f>
        <v>0</v>
      </c>
      <c r="D3244" s="8">
        <f>+'CTOS FICHA 904946'!P3252</f>
        <v>0</v>
      </c>
      <c r="E3244" t="str">
        <f>'CTOS FICHA 904664'!C3245&amp;'CTOS FICHA 904664'!D3245&amp;'CTOS FICHA 904664'!E3245&amp;'CTOS FICHA 904664'!F3245&amp;'CTOS FICHA 904664'!G3245&amp;'CTOS FICHA 904664'!H3245&amp;'CTOS FICHA 904664'!I3245&amp;'CTOS FICHA 904664'!Q3245</f>
        <v/>
      </c>
      <c r="F3244" s="8">
        <f>+'CTOS FICHA 904664'!A3245</f>
        <v>0</v>
      </c>
      <c r="G3244" s="8">
        <f>+'CTOS FICHA 904664'!B3245</f>
        <v>0</v>
      </c>
      <c r="H3244" s="8">
        <f>+'CTOS FICHA 904664'!P3245</f>
        <v>0</v>
      </c>
    </row>
    <row r="3245" spans="1:8">
      <c r="A3245" t="str">
        <f>'CTOS FICHA 904946'!C3253&amp;'CTOS FICHA 904946'!D3253&amp;'CTOS FICHA 904946'!E3253&amp;'CTOS FICHA 904946'!F3253&amp;'CTOS FICHA 904946'!G3253&amp;'CTOS FICHA 904946'!H3253&amp;'CTOS FICHA 904946'!I3253</f>
        <v/>
      </c>
      <c r="B3245" s="8">
        <f>+'CTOS FICHA 904946'!A3253</f>
        <v>0</v>
      </c>
      <c r="C3245" s="8">
        <f>+'CTOS FICHA 904946'!B3253</f>
        <v>0</v>
      </c>
      <c r="D3245" s="8">
        <f>+'CTOS FICHA 904946'!P3253</f>
        <v>0</v>
      </c>
      <c r="E3245" t="str">
        <f>'CTOS FICHA 904664'!C3246&amp;'CTOS FICHA 904664'!D3246&amp;'CTOS FICHA 904664'!E3246&amp;'CTOS FICHA 904664'!F3246&amp;'CTOS FICHA 904664'!G3246&amp;'CTOS FICHA 904664'!H3246&amp;'CTOS FICHA 904664'!I3246&amp;'CTOS FICHA 904664'!Q3246</f>
        <v/>
      </c>
      <c r="F3245" s="8">
        <f>+'CTOS FICHA 904664'!A3246</f>
        <v>0</v>
      </c>
      <c r="G3245" s="8">
        <f>+'CTOS FICHA 904664'!B3246</f>
        <v>0</v>
      </c>
      <c r="H3245" s="8">
        <f>+'CTOS FICHA 904664'!P3246</f>
        <v>0</v>
      </c>
    </row>
    <row r="3246" spans="1:8">
      <c r="A3246" t="str">
        <f>'CTOS FICHA 904946'!C3254&amp;'CTOS FICHA 904946'!D3254&amp;'CTOS FICHA 904946'!E3254&amp;'CTOS FICHA 904946'!F3254&amp;'CTOS FICHA 904946'!G3254&amp;'CTOS FICHA 904946'!H3254&amp;'CTOS FICHA 904946'!I3254</f>
        <v/>
      </c>
      <c r="B3246" s="8">
        <f>+'CTOS FICHA 904946'!A3254</f>
        <v>0</v>
      </c>
      <c r="C3246" s="8">
        <f>+'CTOS FICHA 904946'!B3254</f>
        <v>0</v>
      </c>
      <c r="D3246" s="8">
        <f>+'CTOS FICHA 904946'!P3254</f>
        <v>0</v>
      </c>
      <c r="E3246" t="str">
        <f>'CTOS FICHA 904664'!C3247&amp;'CTOS FICHA 904664'!D3247&amp;'CTOS FICHA 904664'!E3247&amp;'CTOS FICHA 904664'!F3247&amp;'CTOS FICHA 904664'!G3247&amp;'CTOS FICHA 904664'!H3247&amp;'CTOS FICHA 904664'!I3247&amp;'CTOS FICHA 904664'!Q3247</f>
        <v/>
      </c>
      <c r="F3246" s="8">
        <f>+'CTOS FICHA 904664'!A3247</f>
        <v>0</v>
      </c>
      <c r="G3246" s="8">
        <f>+'CTOS FICHA 904664'!B3247</f>
        <v>0</v>
      </c>
      <c r="H3246" s="8">
        <f>+'CTOS FICHA 904664'!P3247</f>
        <v>0</v>
      </c>
    </row>
    <row r="3247" spans="1:8">
      <c r="A3247" t="str">
        <f>'CTOS FICHA 904946'!C3255&amp;'CTOS FICHA 904946'!D3255&amp;'CTOS FICHA 904946'!E3255&amp;'CTOS FICHA 904946'!F3255&amp;'CTOS FICHA 904946'!G3255&amp;'CTOS FICHA 904946'!H3255&amp;'CTOS FICHA 904946'!I3255</f>
        <v/>
      </c>
      <c r="B3247" s="8">
        <f>+'CTOS FICHA 904946'!A3255</f>
        <v>0</v>
      </c>
      <c r="C3247" s="8">
        <f>+'CTOS FICHA 904946'!B3255</f>
        <v>0</v>
      </c>
      <c r="D3247" s="8">
        <f>+'CTOS FICHA 904946'!P3255</f>
        <v>0</v>
      </c>
      <c r="E3247" t="str">
        <f>'CTOS FICHA 904664'!C3248&amp;'CTOS FICHA 904664'!D3248&amp;'CTOS FICHA 904664'!E3248&amp;'CTOS FICHA 904664'!F3248&amp;'CTOS FICHA 904664'!G3248&amp;'CTOS FICHA 904664'!H3248&amp;'CTOS FICHA 904664'!I3248&amp;'CTOS FICHA 904664'!Q3248</f>
        <v/>
      </c>
      <c r="F3247" s="8">
        <f>+'CTOS FICHA 904664'!A3248</f>
        <v>0</v>
      </c>
      <c r="G3247" s="8">
        <f>+'CTOS FICHA 904664'!B3248</f>
        <v>0</v>
      </c>
      <c r="H3247" s="8">
        <f>+'CTOS FICHA 904664'!P3248</f>
        <v>0</v>
      </c>
    </row>
    <row r="3248" spans="1:8">
      <c r="A3248" t="str">
        <f>'CTOS FICHA 904946'!C3256&amp;'CTOS FICHA 904946'!D3256&amp;'CTOS FICHA 904946'!E3256&amp;'CTOS FICHA 904946'!F3256&amp;'CTOS FICHA 904946'!G3256&amp;'CTOS FICHA 904946'!H3256&amp;'CTOS FICHA 904946'!I3256</f>
        <v/>
      </c>
      <c r="B3248" s="8">
        <f>+'CTOS FICHA 904946'!A3256</f>
        <v>0</v>
      </c>
      <c r="C3248" s="8">
        <f>+'CTOS FICHA 904946'!B3256</f>
        <v>0</v>
      </c>
      <c r="D3248" s="8">
        <f>+'CTOS FICHA 904946'!P3256</f>
        <v>0</v>
      </c>
      <c r="E3248" t="str">
        <f>'CTOS FICHA 904664'!C3249&amp;'CTOS FICHA 904664'!D3249&amp;'CTOS FICHA 904664'!E3249&amp;'CTOS FICHA 904664'!F3249&amp;'CTOS FICHA 904664'!G3249&amp;'CTOS FICHA 904664'!H3249&amp;'CTOS FICHA 904664'!I3249&amp;'CTOS FICHA 904664'!Q3249</f>
        <v/>
      </c>
      <c r="F3248" s="8">
        <f>+'CTOS FICHA 904664'!A3249</f>
        <v>0</v>
      </c>
      <c r="G3248" s="8">
        <f>+'CTOS FICHA 904664'!B3249</f>
        <v>0</v>
      </c>
      <c r="H3248" s="8">
        <f>+'CTOS FICHA 904664'!P3249</f>
        <v>0</v>
      </c>
    </row>
    <row r="3249" spans="1:8">
      <c r="A3249" t="str">
        <f>'CTOS FICHA 904946'!C3257&amp;'CTOS FICHA 904946'!D3257&amp;'CTOS FICHA 904946'!E3257&amp;'CTOS FICHA 904946'!F3257&amp;'CTOS FICHA 904946'!G3257&amp;'CTOS FICHA 904946'!H3257&amp;'CTOS FICHA 904946'!I3257</f>
        <v/>
      </c>
      <c r="B3249" s="8">
        <f>+'CTOS FICHA 904946'!A3257</f>
        <v>0</v>
      </c>
      <c r="C3249" s="8">
        <f>+'CTOS FICHA 904946'!B3257</f>
        <v>0</v>
      </c>
      <c r="D3249" s="8">
        <f>+'CTOS FICHA 904946'!P3257</f>
        <v>0</v>
      </c>
      <c r="E3249" t="str">
        <f>'CTOS FICHA 904664'!C3250&amp;'CTOS FICHA 904664'!D3250&amp;'CTOS FICHA 904664'!E3250&amp;'CTOS FICHA 904664'!F3250&amp;'CTOS FICHA 904664'!G3250&amp;'CTOS FICHA 904664'!H3250&amp;'CTOS FICHA 904664'!I3250&amp;'CTOS FICHA 904664'!Q3250</f>
        <v/>
      </c>
      <c r="F3249" s="8">
        <f>+'CTOS FICHA 904664'!A3250</f>
        <v>0</v>
      </c>
      <c r="G3249" s="8">
        <f>+'CTOS FICHA 904664'!B3250</f>
        <v>0</v>
      </c>
      <c r="H3249" s="8">
        <f>+'CTOS FICHA 904664'!P3250</f>
        <v>0</v>
      </c>
    </row>
    <row r="3250" spans="1:8">
      <c r="A3250" t="str">
        <f>'CTOS FICHA 904946'!C3258&amp;'CTOS FICHA 904946'!D3258&amp;'CTOS FICHA 904946'!E3258&amp;'CTOS FICHA 904946'!F3258&amp;'CTOS FICHA 904946'!G3258&amp;'CTOS FICHA 904946'!H3258&amp;'CTOS FICHA 904946'!I3258</f>
        <v/>
      </c>
      <c r="B3250" s="8">
        <f>+'CTOS FICHA 904946'!A3258</f>
        <v>0</v>
      </c>
      <c r="C3250" s="8">
        <f>+'CTOS FICHA 904946'!B3258</f>
        <v>0</v>
      </c>
      <c r="D3250" s="8">
        <f>+'CTOS FICHA 904946'!P3258</f>
        <v>0</v>
      </c>
      <c r="E3250" t="str">
        <f>'CTOS FICHA 904664'!C3251&amp;'CTOS FICHA 904664'!D3251&amp;'CTOS FICHA 904664'!E3251&amp;'CTOS FICHA 904664'!F3251&amp;'CTOS FICHA 904664'!G3251&amp;'CTOS FICHA 904664'!H3251&amp;'CTOS FICHA 904664'!I3251&amp;'CTOS FICHA 904664'!Q3251</f>
        <v/>
      </c>
      <c r="F3250" s="8">
        <f>+'CTOS FICHA 904664'!A3251</f>
        <v>0</v>
      </c>
      <c r="G3250" s="8">
        <f>+'CTOS FICHA 904664'!B3251</f>
        <v>0</v>
      </c>
      <c r="H3250" s="8">
        <f>+'CTOS FICHA 904664'!P3251</f>
        <v>0</v>
      </c>
    </row>
    <row r="3251" spans="1:8">
      <c r="A3251" t="str">
        <f>'CTOS FICHA 904946'!C3259&amp;'CTOS FICHA 904946'!D3259&amp;'CTOS FICHA 904946'!E3259&amp;'CTOS FICHA 904946'!F3259&amp;'CTOS FICHA 904946'!G3259&amp;'CTOS FICHA 904946'!H3259&amp;'CTOS FICHA 904946'!I3259</f>
        <v/>
      </c>
      <c r="B3251" s="8">
        <f>+'CTOS FICHA 904946'!A3259</f>
        <v>0</v>
      </c>
      <c r="C3251" s="8">
        <f>+'CTOS FICHA 904946'!B3259</f>
        <v>0</v>
      </c>
      <c r="D3251" s="8">
        <f>+'CTOS FICHA 904946'!P3259</f>
        <v>0</v>
      </c>
      <c r="E3251" t="str">
        <f>'CTOS FICHA 904664'!C3252&amp;'CTOS FICHA 904664'!D3252&amp;'CTOS FICHA 904664'!E3252&amp;'CTOS FICHA 904664'!F3252&amp;'CTOS FICHA 904664'!G3252&amp;'CTOS FICHA 904664'!H3252&amp;'CTOS FICHA 904664'!I3252&amp;'CTOS FICHA 904664'!Q3252</f>
        <v/>
      </c>
      <c r="F3251" s="8">
        <f>+'CTOS FICHA 904664'!A3252</f>
        <v>0</v>
      </c>
      <c r="G3251" s="8">
        <f>+'CTOS FICHA 904664'!B3252</f>
        <v>0</v>
      </c>
      <c r="H3251" s="8">
        <f>+'CTOS FICHA 904664'!P3252</f>
        <v>0</v>
      </c>
    </row>
    <row r="3252" spans="1:8">
      <c r="A3252" t="str">
        <f>'CTOS FICHA 904946'!C3260&amp;'CTOS FICHA 904946'!D3260&amp;'CTOS FICHA 904946'!E3260&amp;'CTOS FICHA 904946'!F3260&amp;'CTOS FICHA 904946'!G3260&amp;'CTOS FICHA 904946'!H3260&amp;'CTOS FICHA 904946'!I3260</f>
        <v/>
      </c>
      <c r="B3252" s="8">
        <f>+'CTOS FICHA 904946'!A3260</f>
        <v>0</v>
      </c>
      <c r="C3252" s="8">
        <f>+'CTOS FICHA 904946'!B3260</f>
        <v>0</v>
      </c>
      <c r="D3252" s="8">
        <f>+'CTOS FICHA 904946'!P3260</f>
        <v>0</v>
      </c>
      <c r="E3252" t="str">
        <f>'CTOS FICHA 904664'!C3253&amp;'CTOS FICHA 904664'!D3253&amp;'CTOS FICHA 904664'!E3253&amp;'CTOS FICHA 904664'!F3253&amp;'CTOS FICHA 904664'!G3253&amp;'CTOS FICHA 904664'!H3253&amp;'CTOS FICHA 904664'!I3253&amp;'CTOS FICHA 904664'!Q3253</f>
        <v/>
      </c>
      <c r="F3252" s="8">
        <f>+'CTOS FICHA 904664'!A3253</f>
        <v>0</v>
      </c>
      <c r="G3252" s="8">
        <f>+'CTOS FICHA 904664'!B3253</f>
        <v>0</v>
      </c>
      <c r="H3252" s="8">
        <f>+'CTOS FICHA 904664'!P3253</f>
        <v>0</v>
      </c>
    </row>
    <row r="3253" spans="1:8">
      <c r="A3253" t="str">
        <f>'CTOS FICHA 904946'!C3261&amp;'CTOS FICHA 904946'!D3261&amp;'CTOS FICHA 904946'!E3261&amp;'CTOS FICHA 904946'!F3261&amp;'CTOS FICHA 904946'!G3261&amp;'CTOS FICHA 904946'!H3261&amp;'CTOS FICHA 904946'!I3261</f>
        <v/>
      </c>
      <c r="B3253" s="8">
        <f>+'CTOS FICHA 904946'!A3261</f>
        <v>0</v>
      </c>
      <c r="C3253" s="8">
        <f>+'CTOS FICHA 904946'!B3261</f>
        <v>0</v>
      </c>
      <c r="D3253" s="8">
        <f>+'CTOS FICHA 904946'!P3261</f>
        <v>0</v>
      </c>
      <c r="E3253" t="str">
        <f>'CTOS FICHA 904664'!C3254&amp;'CTOS FICHA 904664'!D3254&amp;'CTOS FICHA 904664'!E3254&amp;'CTOS FICHA 904664'!F3254&amp;'CTOS FICHA 904664'!G3254&amp;'CTOS FICHA 904664'!H3254&amp;'CTOS FICHA 904664'!I3254&amp;'CTOS FICHA 904664'!Q3254</f>
        <v/>
      </c>
      <c r="F3253" s="8">
        <f>+'CTOS FICHA 904664'!A3254</f>
        <v>0</v>
      </c>
      <c r="G3253" s="8">
        <f>+'CTOS FICHA 904664'!B3254</f>
        <v>0</v>
      </c>
      <c r="H3253" s="8">
        <f>+'CTOS FICHA 904664'!P3254</f>
        <v>0</v>
      </c>
    </row>
    <row r="3254" spans="1:8">
      <c r="A3254" t="str">
        <f>'CTOS FICHA 904946'!C3262&amp;'CTOS FICHA 904946'!D3262&amp;'CTOS FICHA 904946'!E3262&amp;'CTOS FICHA 904946'!F3262&amp;'CTOS FICHA 904946'!G3262&amp;'CTOS FICHA 904946'!H3262&amp;'CTOS FICHA 904946'!I3262</f>
        <v/>
      </c>
      <c r="B3254" s="8">
        <f>+'CTOS FICHA 904946'!A3262</f>
        <v>0</v>
      </c>
      <c r="C3254" s="8">
        <f>+'CTOS FICHA 904946'!B3262</f>
        <v>0</v>
      </c>
      <c r="D3254" s="8">
        <f>+'CTOS FICHA 904946'!P3262</f>
        <v>0</v>
      </c>
      <c r="E3254" t="str">
        <f>'CTOS FICHA 904664'!C3255&amp;'CTOS FICHA 904664'!D3255&amp;'CTOS FICHA 904664'!E3255&amp;'CTOS FICHA 904664'!F3255&amp;'CTOS FICHA 904664'!G3255&amp;'CTOS FICHA 904664'!H3255&amp;'CTOS FICHA 904664'!I3255&amp;'CTOS FICHA 904664'!Q3255</f>
        <v/>
      </c>
      <c r="F3254" s="8">
        <f>+'CTOS FICHA 904664'!A3255</f>
        <v>0</v>
      </c>
      <c r="G3254" s="8">
        <f>+'CTOS FICHA 904664'!B3255</f>
        <v>0</v>
      </c>
      <c r="H3254" s="8">
        <f>+'CTOS FICHA 904664'!P3255</f>
        <v>0</v>
      </c>
    </row>
    <row r="3255" spans="1:8">
      <c r="A3255" t="str">
        <f>'CTOS FICHA 904946'!C3263&amp;'CTOS FICHA 904946'!D3263&amp;'CTOS FICHA 904946'!E3263&amp;'CTOS FICHA 904946'!F3263&amp;'CTOS FICHA 904946'!G3263&amp;'CTOS FICHA 904946'!H3263&amp;'CTOS FICHA 904946'!I3263</f>
        <v/>
      </c>
      <c r="B3255" s="8">
        <f>+'CTOS FICHA 904946'!A3263</f>
        <v>0</v>
      </c>
      <c r="C3255" s="8">
        <f>+'CTOS FICHA 904946'!B3263</f>
        <v>0</v>
      </c>
      <c r="D3255" s="8">
        <f>+'CTOS FICHA 904946'!P3263</f>
        <v>0</v>
      </c>
      <c r="E3255" t="str">
        <f>'CTOS FICHA 904664'!C3256&amp;'CTOS FICHA 904664'!D3256&amp;'CTOS FICHA 904664'!E3256&amp;'CTOS FICHA 904664'!F3256&amp;'CTOS FICHA 904664'!G3256&amp;'CTOS FICHA 904664'!H3256&amp;'CTOS FICHA 904664'!I3256&amp;'CTOS FICHA 904664'!Q3256</f>
        <v/>
      </c>
      <c r="F3255" s="8">
        <f>+'CTOS FICHA 904664'!A3256</f>
        <v>0</v>
      </c>
      <c r="G3255" s="8">
        <f>+'CTOS FICHA 904664'!B3256</f>
        <v>0</v>
      </c>
      <c r="H3255" s="8">
        <f>+'CTOS FICHA 904664'!P3256</f>
        <v>0</v>
      </c>
    </row>
    <row r="3256" spans="1:8">
      <c r="A3256" t="str">
        <f>'CTOS FICHA 904946'!C3264&amp;'CTOS FICHA 904946'!D3264&amp;'CTOS FICHA 904946'!E3264&amp;'CTOS FICHA 904946'!F3264&amp;'CTOS FICHA 904946'!G3264&amp;'CTOS FICHA 904946'!H3264&amp;'CTOS FICHA 904946'!I3264</f>
        <v/>
      </c>
      <c r="B3256" s="8">
        <f>+'CTOS FICHA 904946'!A3264</f>
        <v>0</v>
      </c>
      <c r="C3256" s="8">
        <f>+'CTOS FICHA 904946'!B3264</f>
        <v>0</v>
      </c>
      <c r="D3256" s="8">
        <f>+'CTOS FICHA 904946'!P3264</f>
        <v>0</v>
      </c>
      <c r="E3256" t="str">
        <f>'CTOS FICHA 904664'!C3257&amp;'CTOS FICHA 904664'!D3257&amp;'CTOS FICHA 904664'!E3257&amp;'CTOS FICHA 904664'!F3257&amp;'CTOS FICHA 904664'!G3257&amp;'CTOS FICHA 904664'!H3257&amp;'CTOS FICHA 904664'!I3257&amp;'CTOS FICHA 904664'!Q3257</f>
        <v/>
      </c>
      <c r="F3256" s="8">
        <f>+'CTOS FICHA 904664'!A3257</f>
        <v>0</v>
      </c>
      <c r="G3256" s="8">
        <f>+'CTOS FICHA 904664'!B3257</f>
        <v>0</v>
      </c>
      <c r="H3256" s="8">
        <f>+'CTOS FICHA 904664'!P3257</f>
        <v>0</v>
      </c>
    </row>
    <row r="3257" spans="1:8">
      <c r="A3257" t="str">
        <f>'CTOS FICHA 904946'!C3265&amp;'CTOS FICHA 904946'!D3265&amp;'CTOS FICHA 904946'!E3265&amp;'CTOS FICHA 904946'!F3265&amp;'CTOS FICHA 904946'!G3265&amp;'CTOS FICHA 904946'!H3265&amp;'CTOS FICHA 904946'!I3265</f>
        <v/>
      </c>
      <c r="B3257" s="8">
        <f>+'CTOS FICHA 904946'!A3265</f>
        <v>0</v>
      </c>
      <c r="C3257" s="8">
        <f>+'CTOS FICHA 904946'!B3265</f>
        <v>0</v>
      </c>
      <c r="D3257" s="8">
        <f>+'CTOS FICHA 904946'!P3265</f>
        <v>0</v>
      </c>
      <c r="E3257" t="str">
        <f>'CTOS FICHA 904664'!C3258&amp;'CTOS FICHA 904664'!D3258&amp;'CTOS FICHA 904664'!E3258&amp;'CTOS FICHA 904664'!F3258&amp;'CTOS FICHA 904664'!G3258&amp;'CTOS FICHA 904664'!H3258&amp;'CTOS FICHA 904664'!I3258&amp;'CTOS FICHA 904664'!Q3258</f>
        <v/>
      </c>
      <c r="F3257" s="8">
        <f>+'CTOS FICHA 904664'!A3258</f>
        <v>0</v>
      </c>
      <c r="G3257" s="8">
        <f>+'CTOS FICHA 904664'!B3258</f>
        <v>0</v>
      </c>
      <c r="H3257" s="8">
        <f>+'CTOS FICHA 904664'!P3258</f>
        <v>0</v>
      </c>
    </row>
    <row r="3258" spans="1:8">
      <c r="A3258" t="str">
        <f>'CTOS FICHA 904946'!C3266&amp;'CTOS FICHA 904946'!D3266&amp;'CTOS FICHA 904946'!E3266&amp;'CTOS FICHA 904946'!F3266&amp;'CTOS FICHA 904946'!G3266&amp;'CTOS FICHA 904946'!H3266&amp;'CTOS FICHA 904946'!I3266</f>
        <v/>
      </c>
      <c r="B3258" s="8">
        <f>+'CTOS FICHA 904946'!A3266</f>
        <v>0</v>
      </c>
      <c r="C3258" s="8">
        <f>+'CTOS FICHA 904946'!B3266</f>
        <v>0</v>
      </c>
      <c r="D3258" s="8">
        <f>+'CTOS FICHA 904946'!P3266</f>
        <v>0</v>
      </c>
      <c r="E3258" t="str">
        <f>'CTOS FICHA 904664'!C3259&amp;'CTOS FICHA 904664'!D3259&amp;'CTOS FICHA 904664'!E3259&amp;'CTOS FICHA 904664'!F3259&amp;'CTOS FICHA 904664'!G3259&amp;'CTOS FICHA 904664'!H3259&amp;'CTOS FICHA 904664'!I3259&amp;'CTOS FICHA 904664'!Q3259</f>
        <v/>
      </c>
      <c r="F3258" s="8">
        <f>+'CTOS FICHA 904664'!A3259</f>
        <v>0</v>
      </c>
      <c r="G3258" s="8">
        <f>+'CTOS FICHA 904664'!B3259</f>
        <v>0</v>
      </c>
      <c r="H3258" s="8">
        <f>+'CTOS FICHA 904664'!P3259</f>
        <v>0</v>
      </c>
    </row>
    <row r="3259" spans="1:8">
      <c r="A3259" t="str">
        <f>'CTOS FICHA 904946'!C3267&amp;'CTOS FICHA 904946'!D3267&amp;'CTOS FICHA 904946'!E3267&amp;'CTOS FICHA 904946'!F3267&amp;'CTOS FICHA 904946'!G3267&amp;'CTOS FICHA 904946'!H3267&amp;'CTOS FICHA 904946'!I3267</f>
        <v/>
      </c>
      <c r="B3259" s="8">
        <f>+'CTOS FICHA 904946'!A3267</f>
        <v>0</v>
      </c>
      <c r="C3259" s="8">
        <f>+'CTOS FICHA 904946'!B3267</f>
        <v>0</v>
      </c>
      <c r="D3259" s="8">
        <f>+'CTOS FICHA 904946'!P3267</f>
        <v>0</v>
      </c>
      <c r="E3259" t="str">
        <f>'CTOS FICHA 904664'!C3260&amp;'CTOS FICHA 904664'!D3260&amp;'CTOS FICHA 904664'!E3260&amp;'CTOS FICHA 904664'!F3260&amp;'CTOS FICHA 904664'!G3260&amp;'CTOS FICHA 904664'!H3260&amp;'CTOS FICHA 904664'!I3260&amp;'CTOS FICHA 904664'!Q3260</f>
        <v/>
      </c>
      <c r="F3259" s="8">
        <f>+'CTOS FICHA 904664'!A3260</f>
        <v>0</v>
      </c>
      <c r="G3259" s="8">
        <f>+'CTOS FICHA 904664'!B3260</f>
        <v>0</v>
      </c>
      <c r="H3259" s="8">
        <f>+'CTOS FICHA 904664'!P3260</f>
        <v>0</v>
      </c>
    </row>
    <row r="3260" spans="1:8">
      <c r="A3260" t="str">
        <f>'CTOS FICHA 904946'!C3268&amp;'CTOS FICHA 904946'!D3268&amp;'CTOS FICHA 904946'!E3268&amp;'CTOS FICHA 904946'!F3268&amp;'CTOS FICHA 904946'!G3268&amp;'CTOS FICHA 904946'!H3268&amp;'CTOS FICHA 904946'!I3268</f>
        <v/>
      </c>
      <c r="B3260" s="8">
        <f>+'CTOS FICHA 904946'!A3268</f>
        <v>0</v>
      </c>
      <c r="C3260" s="8">
        <f>+'CTOS FICHA 904946'!B3268</f>
        <v>0</v>
      </c>
      <c r="D3260" s="8">
        <f>+'CTOS FICHA 904946'!P3268</f>
        <v>0</v>
      </c>
      <c r="E3260" t="str">
        <f>'CTOS FICHA 904664'!C3261&amp;'CTOS FICHA 904664'!D3261&amp;'CTOS FICHA 904664'!E3261&amp;'CTOS FICHA 904664'!F3261&amp;'CTOS FICHA 904664'!G3261&amp;'CTOS FICHA 904664'!H3261&amp;'CTOS FICHA 904664'!I3261&amp;'CTOS FICHA 904664'!Q3261</f>
        <v/>
      </c>
      <c r="F3260" s="8">
        <f>+'CTOS FICHA 904664'!A3261</f>
        <v>0</v>
      </c>
      <c r="G3260" s="8">
        <f>+'CTOS FICHA 904664'!B3261</f>
        <v>0</v>
      </c>
      <c r="H3260" s="8">
        <f>+'CTOS FICHA 904664'!P3261</f>
        <v>0</v>
      </c>
    </row>
    <row r="3261" spans="1:8">
      <c r="A3261" t="str">
        <f>'CTOS FICHA 904946'!C3269&amp;'CTOS FICHA 904946'!D3269&amp;'CTOS FICHA 904946'!E3269&amp;'CTOS FICHA 904946'!F3269&amp;'CTOS FICHA 904946'!G3269&amp;'CTOS FICHA 904946'!H3269&amp;'CTOS FICHA 904946'!I3269</f>
        <v/>
      </c>
      <c r="B3261" s="8">
        <f>+'CTOS FICHA 904946'!A3269</f>
        <v>0</v>
      </c>
      <c r="C3261" s="8">
        <f>+'CTOS FICHA 904946'!B3269</f>
        <v>0</v>
      </c>
      <c r="D3261" s="8">
        <f>+'CTOS FICHA 904946'!P3269</f>
        <v>0</v>
      </c>
      <c r="E3261" t="str">
        <f>'CTOS FICHA 904664'!C3262&amp;'CTOS FICHA 904664'!D3262&amp;'CTOS FICHA 904664'!E3262&amp;'CTOS FICHA 904664'!F3262&amp;'CTOS FICHA 904664'!G3262&amp;'CTOS FICHA 904664'!H3262&amp;'CTOS FICHA 904664'!I3262&amp;'CTOS FICHA 904664'!Q3262</f>
        <v/>
      </c>
      <c r="F3261" s="8">
        <f>+'CTOS FICHA 904664'!A3262</f>
        <v>0</v>
      </c>
      <c r="G3261" s="8">
        <f>+'CTOS FICHA 904664'!B3262</f>
        <v>0</v>
      </c>
      <c r="H3261" s="8">
        <f>+'CTOS FICHA 904664'!P3262</f>
        <v>0</v>
      </c>
    </row>
    <row r="3262" spans="1:8">
      <c r="A3262" t="str">
        <f>'CTOS FICHA 904946'!C3270&amp;'CTOS FICHA 904946'!D3270&amp;'CTOS FICHA 904946'!E3270&amp;'CTOS FICHA 904946'!F3270&amp;'CTOS FICHA 904946'!G3270&amp;'CTOS FICHA 904946'!H3270&amp;'CTOS FICHA 904946'!I3270</f>
        <v/>
      </c>
      <c r="B3262" s="8">
        <f>+'CTOS FICHA 904946'!A3270</f>
        <v>0</v>
      </c>
      <c r="C3262" s="8">
        <f>+'CTOS FICHA 904946'!B3270</f>
        <v>0</v>
      </c>
      <c r="D3262" s="8">
        <f>+'CTOS FICHA 904946'!P3270</f>
        <v>0</v>
      </c>
      <c r="E3262" t="str">
        <f>'CTOS FICHA 904664'!C3263&amp;'CTOS FICHA 904664'!D3263&amp;'CTOS FICHA 904664'!E3263&amp;'CTOS FICHA 904664'!F3263&amp;'CTOS FICHA 904664'!G3263&amp;'CTOS FICHA 904664'!H3263&amp;'CTOS FICHA 904664'!I3263&amp;'CTOS FICHA 904664'!Q3263</f>
        <v/>
      </c>
      <c r="F3262" s="8">
        <f>+'CTOS FICHA 904664'!A3263</f>
        <v>0</v>
      </c>
      <c r="G3262" s="8">
        <f>+'CTOS FICHA 904664'!B3263</f>
        <v>0</v>
      </c>
      <c r="H3262" s="8">
        <f>+'CTOS FICHA 904664'!P3263</f>
        <v>0</v>
      </c>
    </row>
    <row r="3263" spans="1:8">
      <c r="A3263" t="str">
        <f>'CTOS FICHA 904946'!C3271&amp;'CTOS FICHA 904946'!D3271&amp;'CTOS FICHA 904946'!E3271&amp;'CTOS FICHA 904946'!F3271&amp;'CTOS FICHA 904946'!G3271&amp;'CTOS FICHA 904946'!H3271&amp;'CTOS FICHA 904946'!I3271</f>
        <v/>
      </c>
      <c r="B3263" s="8">
        <f>+'CTOS FICHA 904946'!A3271</f>
        <v>0</v>
      </c>
      <c r="C3263" s="8">
        <f>+'CTOS FICHA 904946'!B3271</f>
        <v>0</v>
      </c>
      <c r="D3263" s="8">
        <f>+'CTOS FICHA 904946'!P3271</f>
        <v>0</v>
      </c>
      <c r="E3263" t="str">
        <f>'CTOS FICHA 904664'!C3264&amp;'CTOS FICHA 904664'!D3264&amp;'CTOS FICHA 904664'!E3264&amp;'CTOS FICHA 904664'!F3264&amp;'CTOS FICHA 904664'!G3264&amp;'CTOS FICHA 904664'!H3264&amp;'CTOS FICHA 904664'!I3264&amp;'CTOS FICHA 904664'!Q3264</f>
        <v/>
      </c>
      <c r="F3263" s="8">
        <f>+'CTOS FICHA 904664'!A3264</f>
        <v>0</v>
      </c>
      <c r="G3263" s="8">
        <f>+'CTOS FICHA 904664'!B3264</f>
        <v>0</v>
      </c>
      <c r="H3263" s="8">
        <f>+'CTOS FICHA 904664'!P3264</f>
        <v>0</v>
      </c>
    </row>
    <row r="3264" spans="1:8">
      <c r="A3264" t="str">
        <f>'CTOS FICHA 904946'!C3272&amp;'CTOS FICHA 904946'!D3272&amp;'CTOS FICHA 904946'!E3272&amp;'CTOS FICHA 904946'!F3272&amp;'CTOS FICHA 904946'!G3272&amp;'CTOS FICHA 904946'!H3272&amp;'CTOS FICHA 904946'!I3272</f>
        <v/>
      </c>
      <c r="B3264" s="8">
        <f>+'CTOS FICHA 904946'!A3272</f>
        <v>0</v>
      </c>
      <c r="C3264" s="8">
        <f>+'CTOS FICHA 904946'!B3272</f>
        <v>0</v>
      </c>
      <c r="D3264" s="8">
        <f>+'CTOS FICHA 904946'!P3272</f>
        <v>0</v>
      </c>
      <c r="E3264" t="str">
        <f>'CTOS FICHA 904664'!C3265&amp;'CTOS FICHA 904664'!D3265&amp;'CTOS FICHA 904664'!E3265&amp;'CTOS FICHA 904664'!F3265&amp;'CTOS FICHA 904664'!G3265&amp;'CTOS FICHA 904664'!H3265&amp;'CTOS FICHA 904664'!I3265&amp;'CTOS FICHA 904664'!Q3265</f>
        <v/>
      </c>
      <c r="F3264" s="8">
        <f>+'CTOS FICHA 904664'!A3265</f>
        <v>0</v>
      </c>
      <c r="G3264" s="8">
        <f>+'CTOS FICHA 904664'!B3265</f>
        <v>0</v>
      </c>
      <c r="H3264" s="8">
        <f>+'CTOS FICHA 904664'!P3265</f>
        <v>0</v>
      </c>
    </row>
    <row r="3265" spans="1:8">
      <c r="A3265" t="str">
        <f>'CTOS FICHA 904946'!C3273&amp;'CTOS FICHA 904946'!D3273&amp;'CTOS FICHA 904946'!E3273&amp;'CTOS FICHA 904946'!F3273&amp;'CTOS FICHA 904946'!G3273&amp;'CTOS FICHA 904946'!H3273&amp;'CTOS FICHA 904946'!I3273</f>
        <v/>
      </c>
      <c r="B3265" s="8">
        <f>+'CTOS FICHA 904946'!A3273</f>
        <v>0</v>
      </c>
      <c r="C3265" s="8">
        <f>+'CTOS FICHA 904946'!B3273</f>
        <v>0</v>
      </c>
      <c r="D3265" s="8">
        <f>+'CTOS FICHA 904946'!P3273</f>
        <v>0</v>
      </c>
      <c r="E3265" t="str">
        <f>'CTOS FICHA 904664'!C3266&amp;'CTOS FICHA 904664'!D3266&amp;'CTOS FICHA 904664'!E3266&amp;'CTOS FICHA 904664'!F3266&amp;'CTOS FICHA 904664'!G3266&amp;'CTOS FICHA 904664'!H3266&amp;'CTOS FICHA 904664'!I3266&amp;'CTOS FICHA 904664'!Q3266</f>
        <v/>
      </c>
      <c r="F3265" s="8">
        <f>+'CTOS FICHA 904664'!A3266</f>
        <v>0</v>
      </c>
      <c r="G3265" s="8">
        <f>+'CTOS FICHA 904664'!B3266</f>
        <v>0</v>
      </c>
      <c r="H3265" s="8">
        <f>+'CTOS FICHA 904664'!P3266</f>
        <v>0</v>
      </c>
    </row>
    <row r="3266" spans="1:8">
      <c r="A3266" t="str">
        <f>'CTOS FICHA 904946'!C3274&amp;'CTOS FICHA 904946'!D3274&amp;'CTOS FICHA 904946'!E3274&amp;'CTOS FICHA 904946'!F3274&amp;'CTOS FICHA 904946'!G3274&amp;'CTOS FICHA 904946'!H3274&amp;'CTOS FICHA 904946'!I3274</f>
        <v/>
      </c>
      <c r="B3266" s="8">
        <f>+'CTOS FICHA 904946'!A3274</f>
        <v>0</v>
      </c>
      <c r="C3266" s="8">
        <f>+'CTOS FICHA 904946'!B3274</f>
        <v>0</v>
      </c>
      <c r="D3266" s="8">
        <f>+'CTOS FICHA 904946'!P3274</f>
        <v>0</v>
      </c>
      <c r="E3266" t="str">
        <f>'CTOS FICHA 904664'!C3267&amp;'CTOS FICHA 904664'!D3267&amp;'CTOS FICHA 904664'!E3267&amp;'CTOS FICHA 904664'!F3267&amp;'CTOS FICHA 904664'!G3267&amp;'CTOS FICHA 904664'!H3267&amp;'CTOS FICHA 904664'!I3267&amp;'CTOS FICHA 904664'!Q3267</f>
        <v/>
      </c>
      <c r="F3266" s="8">
        <f>+'CTOS FICHA 904664'!A3267</f>
        <v>0</v>
      </c>
      <c r="G3266" s="8">
        <f>+'CTOS FICHA 904664'!B3267</f>
        <v>0</v>
      </c>
      <c r="H3266" s="8">
        <f>+'CTOS FICHA 904664'!P3267</f>
        <v>0</v>
      </c>
    </row>
    <row r="3267" spans="1:8">
      <c r="A3267" t="str">
        <f>'CTOS FICHA 904946'!C3275&amp;'CTOS FICHA 904946'!D3275&amp;'CTOS FICHA 904946'!E3275&amp;'CTOS FICHA 904946'!F3275&amp;'CTOS FICHA 904946'!G3275&amp;'CTOS FICHA 904946'!H3275&amp;'CTOS FICHA 904946'!I3275</f>
        <v/>
      </c>
      <c r="B3267" s="8">
        <f>+'CTOS FICHA 904946'!A3275</f>
        <v>0</v>
      </c>
      <c r="C3267" s="8">
        <f>+'CTOS FICHA 904946'!B3275</f>
        <v>0</v>
      </c>
      <c r="D3267" s="8">
        <f>+'CTOS FICHA 904946'!P3275</f>
        <v>0</v>
      </c>
      <c r="E3267" t="str">
        <f>'CTOS FICHA 904664'!C3268&amp;'CTOS FICHA 904664'!D3268&amp;'CTOS FICHA 904664'!E3268&amp;'CTOS FICHA 904664'!F3268&amp;'CTOS FICHA 904664'!G3268&amp;'CTOS FICHA 904664'!H3268&amp;'CTOS FICHA 904664'!I3268&amp;'CTOS FICHA 904664'!Q3268</f>
        <v/>
      </c>
      <c r="F3267" s="8">
        <f>+'CTOS FICHA 904664'!A3268</f>
        <v>0</v>
      </c>
      <c r="G3267" s="8">
        <f>+'CTOS FICHA 904664'!B3268</f>
        <v>0</v>
      </c>
      <c r="H3267" s="8">
        <f>+'CTOS FICHA 904664'!P3268</f>
        <v>0</v>
      </c>
    </row>
    <row r="3268" spans="1:8">
      <c r="A3268" t="str">
        <f>'CTOS FICHA 904946'!C3276&amp;'CTOS FICHA 904946'!D3276&amp;'CTOS FICHA 904946'!E3276&amp;'CTOS FICHA 904946'!F3276&amp;'CTOS FICHA 904946'!G3276&amp;'CTOS FICHA 904946'!H3276&amp;'CTOS FICHA 904946'!I3276</f>
        <v/>
      </c>
      <c r="B3268" s="8">
        <f>+'CTOS FICHA 904946'!A3276</f>
        <v>0</v>
      </c>
      <c r="C3268" s="8">
        <f>+'CTOS FICHA 904946'!B3276</f>
        <v>0</v>
      </c>
      <c r="D3268" s="8">
        <f>+'CTOS FICHA 904946'!P3276</f>
        <v>0</v>
      </c>
      <c r="E3268" t="str">
        <f>'CTOS FICHA 904664'!C3269&amp;'CTOS FICHA 904664'!D3269&amp;'CTOS FICHA 904664'!E3269&amp;'CTOS FICHA 904664'!F3269&amp;'CTOS FICHA 904664'!G3269&amp;'CTOS FICHA 904664'!H3269&amp;'CTOS FICHA 904664'!I3269&amp;'CTOS FICHA 904664'!Q3269</f>
        <v/>
      </c>
      <c r="F3268" s="8">
        <f>+'CTOS FICHA 904664'!A3269</f>
        <v>0</v>
      </c>
      <c r="G3268" s="8">
        <f>+'CTOS FICHA 904664'!B3269</f>
        <v>0</v>
      </c>
      <c r="H3268" s="8">
        <f>+'CTOS FICHA 904664'!P3269</f>
        <v>0</v>
      </c>
    </row>
    <row r="3269" spans="1:8">
      <c r="A3269" t="str">
        <f>'CTOS FICHA 904946'!C3277&amp;'CTOS FICHA 904946'!D3277&amp;'CTOS FICHA 904946'!E3277&amp;'CTOS FICHA 904946'!F3277&amp;'CTOS FICHA 904946'!G3277&amp;'CTOS FICHA 904946'!H3277&amp;'CTOS FICHA 904946'!I3277</f>
        <v/>
      </c>
      <c r="B3269" s="8">
        <f>+'CTOS FICHA 904946'!A3277</f>
        <v>0</v>
      </c>
      <c r="C3269" s="8">
        <f>+'CTOS FICHA 904946'!B3277</f>
        <v>0</v>
      </c>
      <c r="D3269" s="8">
        <f>+'CTOS FICHA 904946'!P3277</f>
        <v>0</v>
      </c>
      <c r="E3269" t="str">
        <f>'CTOS FICHA 904664'!C3270&amp;'CTOS FICHA 904664'!D3270&amp;'CTOS FICHA 904664'!E3270&amp;'CTOS FICHA 904664'!F3270&amp;'CTOS FICHA 904664'!G3270&amp;'CTOS FICHA 904664'!H3270&amp;'CTOS FICHA 904664'!I3270&amp;'CTOS FICHA 904664'!Q3270</f>
        <v/>
      </c>
      <c r="F3269" s="8">
        <f>+'CTOS FICHA 904664'!A3270</f>
        <v>0</v>
      </c>
      <c r="G3269" s="8">
        <f>+'CTOS FICHA 904664'!B3270</f>
        <v>0</v>
      </c>
      <c r="H3269" s="8">
        <f>+'CTOS FICHA 904664'!P3270</f>
        <v>0</v>
      </c>
    </row>
    <row r="3270" spans="1:8">
      <c r="A3270" t="str">
        <f>'CTOS FICHA 904946'!C3278&amp;'CTOS FICHA 904946'!D3278&amp;'CTOS FICHA 904946'!E3278&amp;'CTOS FICHA 904946'!F3278&amp;'CTOS FICHA 904946'!G3278&amp;'CTOS FICHA 904946'!H3278&amp;'CTOS FICHA 904946'!I3278</f>
        <v/>
      </c>
      <c r="B3270" s="8">
        <f>+'CTOS FICHA 904946'!A3278</f>
        <v>0</v>
      </c>
      <c r="C3270" s="8">
        <f>+'CTOS FICHA 904946'!B3278</f>
        <v>0</v>
      </c>
      <c r="D3270" s="8">
        <f>+'CTOS FICHA 904946'!P3278</f>
        <v>0</v>
      </c>
      <c r="E3270" t="str">
        <f>'CTOS FICHA 904664'!C3271&amp;'CTOS FICHA 904664'!D3271&amp;'CTOS FICHA 904664'!E3271&amp;'CTOS FICHA 904664'!F3271&amp;'CTOS FICHA 904664'!G3271&amp;'CTOS FICHA 904664'!H3271&amp;'CTOS FICHA 904664'!I3271&amp;'CTOS FICHA 904664'!Q3271</f>
        <v/>
      </c>
      <c r="F3270" s="8">
        <f>+'CTOS FICHA 904664'!A3271</f>
        <v>0</v>
      </c>
      <c r="G3270" s="8">
        <f>+'CTOS FICHA 904664'!B3271</f>
        <v>0</v>
      </c>
      <c r="H3270" s="8">
        <f>+'CTOS FICHA 904664'!P3271</f>
        <v>0</v>
      </c>
    </row>
    <row r="3271" spans="1:8">
      <c r="A3271" t="str">
        <f>'CTOS FICHA 904946'!C3279&amp;'CTOS FICHA 904946'!D3279&amp;'CTOS FICHA 904946'!E3279&amp;'CTOS FICHA 904946'!F3279&amp;'CTOS FICHA 904946'!G3279&amp;'CTOS FICHA 904946'!H3279&amp;'CTOS FICHA 904946'!I3279</f>
        <v/>
      </c>
      <c r="B3271" s="8">
        <f>+'CTOS FICHA 904946'!A3279</f>
        <v>0</v>
      </c>
      <c r="C3271" s="8">
        <f>+'CTOS FICHA 904946'!B3279</f>
        <v>0</v>
      </c>
      <c r="D3271" s="8">
        <f>+'CTOS FICHA 904946'!P3279</f>
        <v>0</v>
      </c>
      <c r="E3271" t="str">
        <f>'CTOS FICHA 904664'!C3272&amp;'CTOS FICHA 904664'!D3272&amp;'CTOS FICHA 904664'!E3272&amp;'CTOS FICHA 904664'!F3272&amp;'CTOS FICHA 904664'!G3272&amp;'CTOS FICHA 904664'!H3272&amp;'CTOS FICHA 904664'!I3272&amp;'CTOS FICHA 904664'!Q3272</f>
        <v/>
      </c>
      <c r="F3271" s="8">
        <f>+'CTOS FICHA 904664'!A3272</f>
        <v>0</v>
      </c>
      <c r="G3271" s="8">
        <f>+'CTOS FICHA 904664'!B3272</f>
        <v>0</v>
      </c>
      <c r="H3271" s="8">
        <f>+'CTOS FICHA 904664'!P3272</f>
        <v>0</v>
      </c>
    </row>
    <row r="3272" spans="1:8">
      <c r="A3272" t="str">
        <f>'CTOS FICHA 904946'!C3280&amp;'CTOS FICHA 904946'!D3280&amp;'CTOS FICHA 904946'!E3280&amp;'CTOS FICHA 904946'!F3280&amp;'CTOS FICHA 904946'!G3280&amp;'CTOS FICHA 904946'!H3280&amp;'CTOS FICHA 904946'!I3280</f>
        <v/>
      </c>
      <c r="B3272" s="8">
        <f>+'CTOS FICHA 904946'!A3280</f>
        <v>0</v>
      </c>
      <c r="C3272" s="8">
        <f>+'CTOS FICHA 904946'!B3280</f>
        <v>0</v>
      </c>
      <c r="D3272" s="8">
        <f>+'CTOS FICHA 904946'!P3280</f>
        <v>0</v>
      </c>
      <c r="E3272" t="str">
        <f>'CTOS FICHA 904664'!C3273&amp;'CTOS FICHA 904664'!D3273&amp;'CTOS FICHA 904664'!E3273&amp;'CTOS FICHA 904664'!F3273&amp;'CTOS FICHA 904664'!G3273&amp;'CTOS FICHA 904664'!H3273&amp;'CTOS FICHA 904664'!I3273&amp;'CTOS FICHA 904664'!Q3273</f>
        <v/>
      </c>
      <c r="F3272" s="8">
        <f>+'CTOS FICHA 904664'!A3273</f>
        <v>0</v>
      </c>
      <c r="G3272" s="8">
        <f>+'CTOS FICHA 904664'!B3273</f>
        <v>0</v>
      </c>
      <c r="H3272" s="8">
        <f>+'CTOS FICHA 904664'!P3273</f>
        <v>0</v>
      </c>
    </row>
    <row r="3273" spans="1:8">
      <c r="A3273" t="str">
        <f>'CTOS FICHA 904946'!C3281&amp;'CTOS FICHA 904946'!D3281&amp;'CTOS FICHA 904946'!E3281&amp;'CTOS FICHA 904946'!F3281&amp;'CTOS FICHA 904946'!G3281&amp;'CTOS FICHA 904946'!H3281&amp;'CTOS FICHA 904946'!I3281</f>
        <v/>
      </c>
      <c r="B3273" s="8">
        <f>+'CTOS FICHA 904946'!A3281</f>
        <v>0</v>
      </c>
      <c r="C3273" s="8">
        <f>+'CTOS FICHA 904946'!B3281</f>
        <v>0</v>
      </c>
      <c r="D3273" s="8">
        <f>+'CTOS FICHA 904946'!P3281</f>
        <v>0</v>
      </c>
      <c r="E3273" t="str">
        <f>'CTOS FICHA 904664'!C3274&amp;'CTOS FICHA 904664'!D3274&amp;'CTOS FICHA 904664'!E3274&amp;'CTOS FICHA 904664'!F3274&amp;'CTOS FICHA 904664'!G3274&amp;'CTOS FICHA 904664'!H3274&amp;'CTOS FICHA 904664'!I3274&amp;'CTOS FICHA 904664'!Q3274</f>
        <v/>
      </c>
      <c r="F3273" s="8">
        <f>+'CTOS FICHA 904664'!A3274</f>
        <v>0</v>
      </c>
      <c r="G3273" s="8">
        <f>+'CTOS FICHA 904664'!B3274</f>
        <v>0</v>
      </c>
      <c r="H3273" s="8">
        <f>+'CTOS FICHA 904664'!P3274</f>
        <v>0</v>
      </c>
    </row>
    <row r="3274" spans="1:8">
      <c r="A3274" t="str">
        <f>'CTOS FICHA 904946'!C3282&amp;'CTOS FICHA 904946'!D3282&amp;'CTOS FICHA 904946'!E3282&amp;'CTOS FICHA 904946'!F3282&amp;'CTOS FICHA 904946'!G3282&amp;'CTOS FICHA 904946'!H3282&amp;'CTOS FICHA 904946'!I3282</f>
        <v/>
      </c>
      <c r="B3274" s="8">
        <f>+'CTOS FICHA 904946'!A3282</f>
        <v>0</v>
      </c>
      <c r="C3274" s="8">
        <f>+'CTOS FICHA 904946'!B3282</f>
        <v>0</v>
      </c>
      <c r="D3274" s="8">
        <f>+'CTOS FICHA 904946'!P3282</f>
        <v>0</v>
      </c>
      <c r="E3274" t="str">
        <f>'CTOS FICHA 904664'!C3275&amp;'CTOS FICHA 904664'!D3275&amp;'CTOS FICHA 904664'!E3275&amp;'CTOS FICHA 904664'!F3275&amp;'CTOS FICHA 904664'!G3275&amp;'CTOS FICHA 904664'!H3275&amp;'CTOS FICHA 904664'!I3275&amp;'CTOS FICHA 904664'!Q3275</f>
        <v/>
      </c>
      <c r="F3274" s="8">
        <f>+'CTOS FICHA 904664'!A3275</f>
        <v>0</v>
      </c>
      <c r="G3274" s="8">
        <f>+'CTOS FICHA 904664'!B3275</f>
        <v>0</v>
      </c>
      <c r="H3274" s="8">
        <f>+'CTOS FICHA 904664'!P3275</f>
        <v>0</v>
      </c>
    </row>
    <row r="3275" spans="1:8">
      <c r="A3275" t="str">
        <f>'CTOS FICHA 904946'!C3283&amp;'CTOS FICHA 904946'!D3283&amp;'CTOS FICHA 904946'!E3283&amp;'CTOS FICHA 904946'!F3283&amp;'CTOS FICHA 904946'!G3283&amp;'CTOS FICHA 904946'!H3283&amp;'CTOS FICHA 904946'!I3283</f>
        <v/>
      </c>
      <c r="B3275" s="8">
        <f>+'CTOS FICHA 904946'!A3283</f>
        <v>0</v>
      </c>
      <c r="C3275" s="8">
        <f>+'CTOS FICHA 904946'!B3283</f>
        <v>0</v>
      </c>
      <c r="D3275" s="8">
        <f>+'CTOS FICHA 904946'!P3283</f>
        <v>0</v>
      </c>
      <c r="E3275" t="str">
        <f>'CTOS FICHA 904664'!C3276&amp;'CTOS FICHA 904664'!D3276&amp;'CTOS FICHA 904664'!E3276&amp;'CTOS FICHA 904664'!F3276&amp;'CTOS FICHA 904664'!G3276&amp;'CTOS FICHA 904664'!H3276&amp;'CTOS FICHA 904664'!I3276&amp;'CTOS FICHA 904664'!Q3276</f>
        <v/>
      </c>
      <c r="F3275" s="8">
        <f>+'CTOS FICHA 904664'!A3276</f>
        <v>0</v>
      </c>
      <c r="G3275" s="8">
        <f>+'CTOS FICHA 904664'!B3276</f>
        <v>0</v>
      </c>
      <c r="H3275" s="8">
        <f>+'CTOS FICHA 904664'!P3276</f>
        <v>0</v>
      </c>
    </row>
    <row r="3276" spans="1:8">
      <c r="A3276" t="str">
        <f>'CTOS FICHA 904946'!C3284&amp;'CTOS FICHA 904946'!D3284&amp;'CTOS FICHA 904946'!E3284&amp;'CTOS FICHA 904946'!F3284&amp;'CTOS FICHA 904946'!G3284&amp;'CTOS FICHA 904946'!H3284&amp;'CTOS FICHA 904946'!I3284</f>
        <v/>
      </c>
      <c r="B3276" s="8">
        <f>+'CTOS FICHA 904946'!A3284</f>
        <v>0</v>
      </c>
      <c r="C3276" s="8">
        <f>+'CTOS FICHA 904946'!B3284</f>
        <v>0</v>
      </c>
      <c r="D3276" s="8">
        <f>+'CTOS FICHA 904946'!P3284</f>
        <v>0</v>
      </c>
      <c r="E3276" t="str">
        <f>'CTOS FICHA 904664'!C3277&amp;'CTOS FICHA 904664'!D3277&amp;'CTOS FICHA 904664'!E3277&amp;'CTOS FICHA 904664'!F3277&amp;'CTOS FICHA 904664'!G3277&amp;'CTOS FICHA 904664'!H3277&amp;'CTOS FICHA 904664'!I3277&amp;'CTOS FICHA 904664'!Q3277</f>
        <v/>
      </c>
      <c r="F3276" s="8">
        <f>+'CTOS FICHA 904664'!A3277</f>
        <v>0</v>
      </c>
      <c r="G3276" s="8">
        <f>+'CTOS FICHA 904664'!B3277</f>
        <v>0</v>
      </c>
      <c r="H3276" s="8">
        <f>+'CTOS FICHA 904664'!P3277</f>
        <v>0</v>
      </c>
    </row>
    <row r="3277" spans="1:8">
      <c r="A3277" t="str">
        <f>'CTOS FICHA 904946'!C3285&amp;'CTOS FICHA 904946'!D3285&amp;'CTOS FICHA 904946'!E3285&amp;'CTOS FICHA 904946'!F3285&amp;'CTOS FICHA 904946'!G3285&amp;'CTOS FICHA 904946'!H3285&amp;'CTOS FICHA 904946'!I3285</f>
        <v/>
      </c>
      <c r="B3277" s="8">
        <f>+'CTOS FICHA 904946'!A3285</f>
        <v>0</v>
      </c>
      <c r="C3277" s="8">
        <f>+'CTOS FICHA 904946'!B3285</f>
        <v>0</v>
      </c>
      <c r="D3277" s="8">
        <f>+'CTOS FICHA 904946'!P3285</f>
        <v>0</v>
      </c>
      <c r="E3277" t="str">
        <f>'CTOS FICHA 904664'!C3278&amp;'CTOS FICHA 904664'!D3278&amp;'CTOS FICHA 904664'!E3278&amp;'CTOS FICHA 904664'!F3278&amp;'CTOS FICHA 904664'!G3278&amp;'CTOS FICHA 904664'!H3278&amp;'CTOS FICHA 904664'!I3278&amp;'CTOS FICHA 904664'!Q3278</f>
        <v/>
      </c>
      <c r="F3277" s="8">
        <f>+'CTOS FICHA 904664'!A3278</f>
        <v>0</v>
      </c>
      <c r="G3277" s="8">
        <f>+'CTOS FICHA 904664'!B3278</f>
        <v>0</v>
      </c>
      <c r="H3277" s="8">
        <f>+'CTOS FICHA 904664'!P3278</f>
        <v>0</v>
      </c>
    </row>
    <row r="3278" spans="1:8">
      <c r="A3278" t="str">
        <f>'CTOS FICHA 904946'!C3286&amp;'CTOS FICHA 904946'!D3286&amp;'CTOS FICHA 904946'!E3286&amp;'CTOS FICHA 904946'!F3286&amp;'CTOS FICHA 904946'!G3286&amp;'CTOS FICHA 904946'!H3286&amp;'CTOS FICHA 904946'!I3286</f>
        <v/>
      </c>
      <c r="B3278" s="8">
        <f>+'CTOS FICHA 904946'!A3286</f>
        <v>0</v>
      </c>
      <c r="C3278" s="8">
        <f>+'CTOS FICHA 904946'!B3286</f>
        <v>0</v>
      </c>
      <c r="D3278" s="8">
        <f>+'CTOS FICHA 904946'!P3286</f>
        <v>0</v>
      </c>
      <c r="E3278" t="str">
        <f>'CTOS FICHA 904664'!C3279&amp;'CTOS FICHA 904664'!D3279&amp;'CTOS FICHA 904664'!E3279&amp;'CTOS FICHA 904664'!F3279&amp;'CTOS FICHA 904664'!G3279&amp;'CTOS FICHA 904664'!H3279&amp;'CTOS FICHA 904664'!I3279&amp;'CTOS FICHA 904664'!Q3279</f>
        <v/>
      </c>
      <c r="F3278" s="8">
        <f>+'CTOS FICHA 904664'!A3279</f>
        <v>0</v>
      </c>
      <c r="G3278" s="8">
        <f>+'CTOS FICHA 904664'!B3279</f>
        <v>0</v>
      </c>
      <c r="H3278" s="8">
        <f>+'CTOS FICHA 904664'!P3279</f>
        <v>0</v>
      </c>
    </row>
    <row r="3279" spans="1:8">
      <c r="A3279" t="str">
        <f>'CTOS FICHA 904946'!C3287&amp;'CTOS FICHA 904946'!D3287&amp;'CTOS FICHA 904946'!E3287&amp;'CTOS FICHA 904946'!F3287&amp;'CTOS FICHA 904946'!G3287&amp;'CTOS FICHA 904946'!H3287&amp;'CTOS FICHA 904946'!I3287</f>
        <v/>
      </c>
      <c r="B3279" s="8">
        <f>+'CTOS FICHA 904946'!A3287</f>
        <v>0</v>
      </c>
      <c r="C3279" s="8">
        <f>+'CTOS FICHA 904946'!B3287</f>
        <v>0</v>
      </c>
      <c r="D3279" s="8">
        <f>+'CTOS FICHA 904946'!P3287</f>
        <v>0</v>
      </c>
      <c r="E3279" t="str">
        <f>'CTOS FICHA 904664'!C3280&amp;'CTOS FICHA 904664'!D3280&amp;'CTOS FICHA 904664'!E3280&amp;'CTOS FICHA 904664'!F3280&amp;'CTOS FICHA 904664'!G3280&amp;'CTOS FICHA 904664'!H3280&amp;'CTOS FICHA 904664'!I3280&amp;'CTOS FICHA 904664'!Q3280</f>
        <v/>
      </c>
      <c r="F3279" s="8">
        <f>+'CTOS FICHA 904664'!A3280</f>
        <v>0</v>
      </c>
      <c r="G3279" s="8">
        <f>+'CTOS FICHA 904664'!B3280</f>
        <v>0</v>
      </c>
      <c r="H3279" s="8">
        <f>+'CTOS FICHA 904664'!P3280</f>
        <v>0</v>
      </c>
    </row>
    <row r="3280" spans="1:8">
      <c r="A3280" t="str">
        <f>'CTOS FICHA 904946'!C3288&amp;'CTOS FICHA 904946'!D3288&amp;'CTOS FICHA 904946'!E3288&amp;'CTOS FICHA 904946'!F3288&amp;'CTOS FICHA 904946'!G3288&amp;'CTOS FICHA 904946'!H3288&amp;'CTOS FICHA 904946'!I3288</f>
        <v/>
      </c>
      <c r="B3280" s="8">
        <f>+'CTOS FICHA 904946'!A3288</f>
        <v>0</v>
      </c>
      <c r="C3280" s="8">
        <f>+'CTOS FICHA 904946'!B3288</f>
        <v>0</v>
      </c>
      <c r="D3280" s="8">
        <f>+'CTOS FICHA 904946'!P3288</f>
        <v>0</v>
      </c>
      <c r="E3280" t="str">
        <f>'CTOS FICHA 904664'!C3281&amp;'CTOS FICHA 904664'!D3281&amp;'CTOS FICHA 904664'!E3281&amp;'CTOS FICHA 904664'!F3281&amp;'CTOS FICHA 904664'!G3281&amp;'CTOS FICHA 904664'!H3281&amp;'CTOS FICHA 904664'!I3281&amp;'CTOS FICHA 904664'!Q3281</f>
        <v/>
      </c>
      <c r="F3280" s="8">
        <f>+'CTOS FICHA 904664'!A3281</f>
        <v>0</v>
      </c>
      <c r="G3280" s="8">
        <f>+'CTOS FICHA 904664'!B3281</f>
        <v>0</v>
      </c>
      <c r="H3280" s="8">
        <f>+'CTOS FICHA 904664'!P3281</f>
        <v>0</v>
      </c>
    </row>
    <row r="3281" spans="1:8">
      <c r="A3281" t="str">
        <f>'CTOS FICHA 904946'!C3289&amp;'CTOS FICHA 904946'!D3289&amp;'CTOS FICHA 904946'!E3289&amp;'CTOS FICHA 904946'!F3289&amp;'CTOS FICHA 904946'!G3289&amp;'CTOS FICHA 904946'!H3289&amp;'CTOS FICHA 904946'!I3289</f>
        <v/>
      </c>
      <c r="B3281" s="8">
        <f>+'CTOS FICHA 904946'!A3289</f>
        <v>0</v>
      </c>
      <c r="C3281" s="8">
        <f>+'CTOS FICHA 904946'!B3289</f>
        <v>0</v>
      </c>
      <c r="D3281" s="8">
        <f>+'CTOS FICHA 904946'!P3289</f>
        <v>0</v>
      </c>
      <c r="E3281" t="str">
        <f>'CTOS FICHA 904664'!C3282&amp;'CTOS FICHA 904664'!D3282&amp;'CTOS FICHA 904664'!E3282&amp;'CTOS FICHA 904664'!F3282&amp;'CTOS FICHA 904664'!G3282&amp;'CTOS FICHA 904664'!H3282&amp;'CTOS FICHA 904664'!I3282&amp;'CTOS FICHA 904664'!Q3282</f>
        <v/>
      </c>
      <c r="F3281" s="8">
        <f>+'CTOS FICHA 904664'!A3282</f>
        <v>0</v>
      </c>
      <c r="G3281" s="8">
        <f>+'CTOS FICHA 904664'!B3282</f>
        <v>0</v>
      </c>
      <c r="H3281" s="8">
        <f>+'CTOS FICHA 904664'!P3282</f>
        <v>0</v>
      </c>
    </row>
    <row r="3282" spans="1:8">
      <c r="A3282" t="str">
        <f>'CTOS FICHA 904946'!C3290&amp;'CTOS FICHA 904946'!D3290&amp;'CTOS FICHA 904946'!E3290&amp;'CTOS FICHA 904946'!F3290&amp;'CTOS FICHA 904946'!G3290&amp;'CTOS FICHA 904946'!H3290&amp;'CTOS FICHA 904946'!I3290</f>
        <v/>
      </c>
      <c r="B3282" s="8">
        <f>+'CTOS FICHA 904946'!A3290</f>
        <v>0</v>
      </c>
      <c r="C3282" s="8">
        <f>+'CTOS FICHA 904946'!B3290</f>
        <v>0</v>
      </c>
      <c r="D3282" s="8">
        <f>+'CTOS FICHA 904946'!P3290</f>
        <v>0</v>
      </c>
      <c r="E3282" t="str">
        <f>'CTOS FICHA 904664'!C3283&amp;'CTOS FICHA 904664'!D3283&amp;'CTOS FICHA 904664'!E3283&amp;'CTOS FICHA 904664'!F3283&amp;'CTOS FICHA 904664'!G3283&amp;'CTOS FICHA 904664'!H3283&amp;'CTOS FICHA 904664'!I3283&amp;'CTOS FICHA 904664'!Q3283</f>
        <v/>
      </c>
      <c r="F3282" s="8">
        <f>+'CTOS FICHA 904664'!A3283</f>
        <v>0</v>
      </c>
      <c r="G3282" s="8">
        <f>+'CTOS FICHA 904664'!B3283</f>
        <v>0</v>
      </c>
      <c r="H3282" s="8">
        <f>+'CTOS FICHA 904664'!P3283</f>
        <v>0</v>
      </c>
    </row>
    <row r="3283" spans="1:8">
      <c r="A3283" t="str">
        <f>'CTOS FICHA 904946'!C3291&amp;'CTOS FICHA 904946'!D3291&amp;'CTOS FICHA 904946'!E3291&amp;'CTOS FICHA 904946'!F3291&amp;'CTOS FICHA 904946'!G3291&amp;'CTOS FICHA 904946'!H3291&amp;'CTOS FICHA 904946'!I3291</f>
        <v/>
      </c>
      <c r="B3283" s="8">
        <f>+'CTOS FICHA 904946'!A3291</f>
        <v>0</v>
      </c>
      <c r="C3283" s="8">
        <f>+'CTOS FICHA 904946'!B3291</f>
        <v>0</v>
      </c>
      <c r="D3283" s="8">
        <f>+'CTOS FICHA 904946'!P3291</f>
        <v>0</v>
      </c>
      <c r="E3283" t="str">
        <f>'CTOS FICHA 904664'!C3284&amp;'CTOS FICHA 904664'!D3284&amp;'CTOS FICHA 904664'!E3284&amp;'CTOS FICHA 904664'!F3284&amp;'CTOS FICHA 904664'!G3284&amp;'CTOS FICHA 904664'!H3284&amp;'CTOS FICHA 904664'!I3284&amp;'CTOS FICHA 904664'!Q3284</f>
        <v/>
      </c>
      <c r="F3283" s="8">
        <f>+'CTOS FICHA 904664'!A3284</f>
        <v>0</v>
      </c>
      <c r="G3283" s="8">
        <f>+'CTOS FICHA 904664'!B3284</f>
        <v>0</v>
      </c>
      <c r="H3283" s="8">
        <f>+'CTOS FICHA 904664'!P3284</f>
        <v>0</v>
      </c>
    </row>
    <row r="3284" spans="1:8">
      <c r="A3284" t="str">
        <f>'CTOS FICHA 904946'!C3292&amp;'CTOS FICHA 904946'!D3292&amp;'CTOS FICHA 904946'!E3292&amp;'CTOS FICHA 904946'!F3292&amp;'CTOS FICHA 904946'!G3292&amp;'CTOS FICHA 904946'!H3292&amp;'CTOS FICHA 904946'!I3292</f>
        <v/>
      </c>
      <c r="B3284" s="8">
        <f>+'CTOS FICHA 904946'!A3292</f>
        <v>0</v>
      </c>
      <c r="C3284" s="8">
        <f>+'CTOS FICHA 904946'!B3292</f>
        <v>0</v>
      </c>
      <c r="D3284" s="8">
        <f>+'CTOS FICHA 904946'!P3292</f>
        <v>0</v>
      </c>
      <c r="E3284" t="str">
        <f>'CTOS FICHA 904664'!C3285&amp;'CTOS FICHA 904664'!D3285&amp;'CTOS FICHA 904664'!E3285&amp;'CTOS FICHA 904664'!F3285&amp;'CTOS FICHA 904664'!G3285&amp;'CTOS FICHA 904664'!H3285&amp;'CTOS FICHA 904664'!I3285&amp;'CTOS FICHA 904664'!Q3285</f>
        <v/>
      </c>
      <c r="F3284" s="8">
        <f>+'CTOS FICHA 904664'!A3285</f>
        <v>0</v>
      </c>
      <c r="G3284" s="8">
        <f>+'CTOS FICHA 904664'!B3285</f>
        <v>0</v>
      </c>
      <c r="H3284" s="8">
        <f>+'CTOS FICHA 904664'!P3285</f>
        <v>0</v>
      </c>
    </row>
    <row r="3285" spans="1:8">
      <c r="A3285" t="str">
        <f>'CTOS FICHA 904946'!C3293&amp;'CTOS FICHA 904946'!D3293&amp;'CTOS FICHA 904946'!E3293&amp;'CTOS FICHA 904946'!F3293&amp;'CTOS FICHA 904946'!G3293&amp;'CTOS FICHA 904946'!H3293&amp;'CTOS FICHA 904946'!I3293</f>
        <v/>
      </c>
      <c r="B3285" s="8">
        <f>+'CTOS FICHA 904946'!A3293</f>
        <v>0</v>
      </c>
      <c r="C3285" s="8">
        <f>+'CTOS FICHA 904946'!B3293</f>
        <v>0</v>
      </c>
      <c r="D3285" s="8">
        <f>+'CTOS FICHA 904946'!P3293</f>
        <v>0</v>
      </c>
      <c r="E3285" t="str">
        <f>'CTOS FICHA 904664'!C3286&amp;'CTOS FICHA 904664'!D3286&amp;'CTOS FICHA 904664'!E3286&amp;'CTOS FICHA 904664'!F3286&amp;'CTOS FICHA 904664'!G3286&amp;'CTOS FICHA 904664'!H3286&amp;'CTOS FICHA 904664'!I3286&amp;'CTOS FICHA 904664'!Q3286</f>
        <v/>
      </c>
      <c r="F3285" s="8">
        <f>+'CTOS FICHA 904664'!A3286</f>
        <v>0</v>
      </c>
      <c r="G3285" s="8">
        <f>+'CTOS FICHA 904664'!B3286</f>
        <v>0</v>
      </c>
      <c r="H3285" s="8">
        <f>+'CTOS FICHA 904664'!P3286</f>
        <v>0</v>
      </c>
    </row>
    <row r="3286" spans="1:8">
      <c r="A3286" t="str">
        <f>'CTOS FICHA 904946'!C3294&amp;'CTOS FICHA 904946'!D3294&amp;'CTOS FICHA 904946'!E3294&amp;'CTOS FICHA 904946'!F3294&amp;'CTOS FICHA 904946'!G3294&amp;'CTOS FICHA 904946'!H3294&amp;'CTOS FICHA 904946'!I3294</f>
        <v/>
      </c>
      <c r="B3286" s="8">
        <f>+'CTOS FICHA 904946'!A3294</f>
        <v>0</v>
      </c>
      <c r="C3286" s="8">
        <f>+'CTOS FICHA 904946'!B3294</f>
        <v>0</v>
      </c>
      <c r="D3286" s="8">
        <f>+'CTOS FICHA 904946'!P3294</f>
        <v>0</v>
      </c>
      <c r="E3286" t="str">
        <f>'CTOS FICHA 904664'!C3287&amp;'CTOS FICHA 904664'!D3287&amp;'CTOS FICHA 904664'!E3287&amp;'CTOS FICHA 904664'!F3287&amp;'CTOS FICHA 904664'!G3287&amp;'CTOS FICHA 904664'!H3287&amp;'CTOS FICHA 904664'!I3287&amp;'CTOS FICHA 904664'!Q3287</f>
        <v/>
      </c>
      <c r="F3286" s="8">
        <f>+'CTOS FICHA 904664'!A3287</f>
        <v>0</v>
      </c>
      <c r="G3286" s="8">
        <f>+'CTOS FICHA 904664'!B3287</f>
        <v>0</v>
      </c>
      <c r="H3286" s="8">
        <f>+'CTOS FICHA 904664'!P3287</f>
        <v>0</v>
      </c>
    </row>
    <row r="3287" spans="1:8">
      <c r="A3287" t="str">
        <f>'CTOS FICHA 904946'!C3295&amp;'CTOS FICHA 904946'!D3295&amp;'CTOS FICHA 904946'!E3295&amp;'CTOS FICHA 904946'!F3295&amp;'CTOS FICHA 904946'!G3295&amp;'CTOS FICHA 904946'!H3295&amp;'CTOS FICHA 904946'!I3295</f>
        <v/>
      </c>
      <c r="B3287" s="8">
        <f>+'CTOS FICHA 904946'!A3295</f>
        <v>0</v>
      </c>
      <c r="C3287" s="8">
        <f>+'CTOS FICHA 904946'!B3295</f>
        <v>0</v>
      </c>
      <c r="D3287" s="8">
        <f>+'CTOS FICHA 904946'!P3295</f>
        <v>0</v>
      </c>
      <c r="E3287" t="str">
        <f>'CTOS FICHA 904664'!C3288&amp;'CTOS FICHA 904664'!D3288&amp;'CTOS FICHA 904664'!E3288&amp;'CTOS FICHA 904664'!F3288&amp;'CTOS FICHA 904664'!G3288&amp;'CTOS FICHA 904664'!H3288&amp;'CTOS FICHA 904664'!I3288&amp;'CTOS FICHA 904664'!Q3288</f>
        <v/>
      </c>
      <c r="F3287" s="8">
        <f>+'CTOS FICHA 904664'!A3288</f>
        <v>0</v>
      </c>
      <c r="G3287" s="8">
        <f>+'CTOS FICHA 904664'!B3288</f>
        <v>0</v>
      </c>
      <c r="H3287" s="8">
        <f>+'CTOS FICHA 904664'!P3288</f>
        <v>0</v>
      </c>
    </row>
    <row r="3288" spans="1:8">
      <c r="A3288" t="str">
        <f>'CTOS FICHA 904946'!C3296&amp;'CTOS FICHA 904946'!D3296&amp;'CTOS FICHA 904946'!E3296&amp;'CTOS FICHA 904946'!F3296&amp;'CTOS FICHA 904946'!G3296&amp;'CTOS FICHA 904946'!H3296&amp;'CTOS FICHA 904946'!I3296</f>
        <v/>
      </c>
      <c r="B3288" s="8">
        <f>+'CTOS FICHA 904946'!A3296</f>
        <v>0</v>
      </c>
      <c r="C3288" s="8">
        <f>+'CTOS FICHA 904946'!B3296</f>
        <v>0</v>
      </c>
      <c r="D3288" s="8">
        <f>+'CTOS FICHA 904946'!P3296</f>
        <v>0</v>
      </c>
      <c r="E3288" t="str">
        <f>'CTOS FICHA 904664'!C3289&amp;'CTOS FICHA 904664'!D3289&amp;'CTOS FICHA 904664'!E3289&amp;'CTOS FICHA 904664'!F3289&amp;'CTOS FICHA 904664'!G3289&amp;'CTOS FICHA 904664'!H3289&amp;'CTOS FICHA 904664'!I3289&amp;'CTOS FICHA 904664'!Q3289</f>
        <v/>
      </c>
      <c r="F3288" s="8">
        <f>+'CTOS FICHA 904664'!A3289</f>
        <v>0</v>
      </c>
      <c r="G3288" s="8">
        <f>+'CTOS FICHA 904664'!B3289</f>
        <v>0</v>
      </c>
      <c r="H3288" s="8">
        <f>+'CTOS FICHA 904664'!P3289</f>
        <v>0</v>
      </c>
    </row>
    <row r="3289" spans="1:8">
      <c r="A3289" t="str">
        <f>'CTOS FICHA 904946'!C3297&amp;'CTOS FICHA 904946'!D3297&amp;'CTOS FICHA 904946'!E3297&amp;'CTOS FICHA 904946'!F3297&amp;'CTOS FICHA 904946'!G3297&amp;'CTOS FICHA 904946'!H3297&amp;'CTOS FICHA 904946'!I3297</f>
        <v/>
      </c>
      <c r="B3289" s="8">
        <f>+'CTOS FICHA 904946'!A3297</f>
        <v>0</v>
      </c>
      <c r="C3289" s="8">
        <f>+'CTOS FICHA 904946'!B3297</f>
        <v>0</v>
      </c>
      <c r="D3289" s="8">
        <f>+'CTOS FICHA 904946'!P3297</f>
        <v>0</v>
      </c>
      <c r="E3289" t="str">
        <f>'CTOS FICHA 904664'!C3290&amp;'CTOS FICHA 904664'!D3290&amp;'CTOS FICHA 904664'!E3290&amp;'CTOS FICHA 904664'!F3290&amp;'CTOS FICHA 904664'!G3290&amp;'CTOS FICHA 904664'!H3290&amp;'CTOS FICHA 904664'!I3290&amp;'CTOS FICHA 904664'!Q3290</f>
        <v/>
      </c>
      <c r="F3289" s="8">
        <f>+'CTOS FICHA 904664'!A3290</f>
        <v>0</v>
      </c>
      <c r="G3289" s="8">
        <f>+'CTOS FICHA 904664'!B3290</f>
        <v>0</v>
      </c>
      <c r="H3289" s="8">
        <f>+'CTOS FICHA 904664'!P3290</f>
        <v>0</v>
      </c>
    </row>
    <row r="3290" spans="1:8">
      <c r="A3290" t="str">
        <f>'CTOS FICHA 904946'!C3298&amp;'CTOS FICHA 904946'!D3298&amp;'CTOS FICHA 904946'!E3298&amp;'CTOS FICHA 904946'!F3298&amp;'CTOS FICHA 904946'!G3298&amp;'CTOS FICHA 904946'!H3298&amp;'CTOS FICHA 904946'!I3298</f>
        <v/>
      </c>
      <c r="B3290" s="8">
        <f>+'CTOS FICHA 904946'!A3298</f>
        <v>0</v>
      </c>
      <c r="C3290" s="8">
        <f>+'CTOS FICHA 904946'!B3298</f>
        <v>0</v>
      </c>
      <c r="D3290" s="8">
        <f>+'CTOS FICHA 904946'!P3298</f>
        <v>0</v>
      </c>
      <c r="E3290" t="str">
        <f>'CTOS FICHA 904664'!C3291&amp;'CTOS FICHA 904664'!D3291&amp;'CTOS FICHA 904664'!E3291&amp;'CTOS FICHA 904664'!F3291&amp;'CTOS FICHA 904664'!G3291&amp;'CTOS FICHA 904664'!H3291&amp;'CTOS FICHA 904664'!I3291&amp;'CTOS FICHA 904664'!Q3291</f>
        <v/>
      </c>
      <c r="F3290" s="8">
        <f>+'CTOS FICHA 904664'!A3291</f>
        <v>0</v>
      </c>
      <c r="G3290" s="8">
        <f>+'CTOS FICHA 904664'!B3291</f>
        <v>0</v>
      </c>
      <c r="H3290" s="8">
        <f>+'CTOS FICHA 904664'!P3291</f>
        <v>0</v>
      </c>
    </row>
    <row r="3291" spans="1:8">
      <c r="A3291" t="str">
        <f>'CTOS FICHA 904946'!C3299&amp;'CTOS FICHA 904946'!D3299&amp;'CTOS FICHA 904946'!E3299&amp;'CTOS FICHA 904946'!F3299&amp;'CTOS FICHA 904946'!G3299&amp;'CTOS FICHA 904946'!H3299&amp;'CTOS FICHA 904946'!I3299</f>
        <v/>
      </c>
      <c r="B3291" s="8">
        <f>+'CTOS FICHA 904946'!A3299</f>
        <v>0</v>
      </c>
      <c r="C3291" s="8">
        <f>+'CTOS FICHA 904946'!B3299</f>
        <v>0</v>
      </c>
      <c r="D3291" s="8">
        <f>+'CTOS FICHA 904946'!P3299</f>
        <v>0</v>
      </c>
      <c r="E3291" t="str">
        <f>'CTOS FICHA 904664'!C3292&amp;'CTOS FICHA 904664'!D3292&amp;'CTOS FICHA 904664'!E3292&amp;'CTOS FICHA 904664'!F3292&amp;'CTOS FICHA 904664'!G3292&amp;'CTOS FICHA 904664'!H3292&amp;'CTOS FICHA 904664'!I3292&amp;'CTOS FICHA 904664'!Q3292</f>
        <v/>
      </c>
      <c r="F3291" s="8">
        <f>+'CTOS FICHA 904664'!A3292</f>
        <v>0</v>
      </c>
      <c r="G3291" s="8">
        <f>+'CTOS FICHA 904664'!B3292</f>
        <v>0</v>
      </c>
      <c r="H3291" s="8">
        <f>+'CTOS FICHA 904664'!P3292</f>
        <v>0</v>
      </c>
    </row>
    <row r="3292" spans="1:8">
      <c r="A3292" t="str">
        <f>'CTOS FICHA 904946'!C3300&amp;'CTOS FICHA 904946'!D3300&amp;'CTOS FICHA 904946'!E3300&amp;'CTOS FICHA 904946'!F3300&amp;'CTOS FICHA 904946'!G3300&amp;'CTOS FICHA 904946'!H3300&amp;'CTOS FICHA 904946'!I3300</f>
        <v/>
      </c>
      <c r="B3292" s="8">
        <f>+'CTOS FICHA 904946'!A3300</f>
        <v>0</v>
      </c>
      <c r="C3292" s="8">
        <f>+'CTOS FICHA 904946'!B3300</f>
        <v>0</v>
      </c>
      <c r="D3292" s="8">
        <f>+'CTOS FICHA 904946'!P3300</f>
        <v>0</v>
      </c>
      <c r="E3292" t="str">
        <f>'CTOS FICHA 904664'!C3293&amp;'CTOS FICHA 904664'!D3293&amp;'CTOS FICHA 904664'!E3293&amp;'CTOS FICHA 904664'!F3293&amp;'CTOS FICHA 904664'!G3293&amp;'CTOS FICHA 904664'!H3293&amp;'CTOS FICHA 904664'!I3293&amp;'CTOS FICHA 904664'!Q3293</f>
        <v/>
      </c>
      <c r="F3292" s="8">
        <f>+'CTOS FICHA 904664'!A3293</f>
        <v>0</v>
      </c>
      <c r="G3292" s="8">
        <f>+'CTOS FICHA 904664'!B3293</f>
        <v>0</v>
      </c>
      <c r="H3292" s="8">
        <f>+'CTOS FICHA 904664'!P3293</f>
        <v>0</v>
      </c>
    </row>
    <row r="3293" spans="1:8">
      <c r="A3293" t="str">
        <f>'CTOS FICHA 904946'!C3301&amp;'CTOS FICHA 904946'!D3301&amp;'CTOS FICHA 904946'!E3301&amp;'CTOS FICHA 904946'!F3301&amp;'CTOS FICHA 904946'!G3301&amp;'CTOS FICHA 904946'!H3301&amp;'CTOS FICHA 904946'!I3301</f>
        <v/>
      </c>
      <c r="B3293" s="8">
        <f>+'CTOS FICHA 904946'!A3301</f>
        <v>0</v>
      </c>
      <c r="C3293" s="8">
        <f>+'CTOS FICHA 904946'!B3301</f>
        <v>0</v>
      </c>
      <c r="D3293" s="8">
        <f>+'CTOS FICHA 904946'!P3301</f>
        <v>0</v>
      </c>
      <c r="E3293" t="str">
        <f>'CTOS FICHA 904664'!C3294&amp;'CTOS FICHA 904664'!D3294&amp;'CTOS FICHA 904664'!E3294&amp;'CTOS FICHA 904664'!F3294&amp;'CTOS FICHA 904664'!G3294&amp;'CTOS FICHA 904664'!H3294&amp;'CTOS FICHA 904664'!I3294&amp;'CTOS FICHA 904664'!Q3294</f>
        <v/>
      </c>
      <c r="F3293" s="8">
        <f>+'CTOS FICHA 904664'!A3294</f>
        <v>0</v>
      </c>
      <c r="G3293" s="8">
        <f>+'CTOS FICHA 904664'!B3294</f>
        <v>0</v>
      </c>
      <c r="H3293" s="8">
        <f>+'CTOS FICHA 904664'!P3294</f>
        <v>0</v>
      </c>
    </row>
    <row r="3294" spans="1:8">
      <c r="A3294" t="str">
        <f>'CTOS FICHA 904946'!C3302&amp;'CTOS FICHA 904946'!D3302&amp;'CTOS FICHA 904946'!E3302&amp;'CTOS FICHA 904946'!F3302&amp;'CTOS FICHA 904946'!G3302&amp;'CTOS FICHA 904946'!H3302&amp;'CTOS FICHA 904946'!I3302</f>
        <v/>
      </c>
      <c r="B3294" s="8">
        <f>+'CTOS FICHA 904946'!A3302</f>
        <v>0</v>
      </c>
      <c r="C3294" s="8">
        <f>+'CTOS FICHA 904946'!B3302</f>
        <v>0</v>
      </c>
      <c r="D3294" s="8">
        <f>+'CTOS FICHA 904946'!P3302</f>
        <v>0</v>
      </c>
      <c r="E3294" t="str">
        <f>'CTOS FICHA 904664'!C3295&amp;'CTOS FICHA 904664'!D3295&amp;'CTOS FICHA 904664'!E3295&amp;'CTOS FICHA 904664'!F3295&amp;'CTOS FICHA 904664'!G3295&amp;'CTOS FICHA 904664'!H3295&amp;'CTOS FICHA 904664'!I3295&amp;'CTOS FICHA 904664'!Q3295</f>
        <v/>
      </c>
      <c r="F3294" s="8">
        <f>+'CTOS FICHA 904664'!A3295</f>
        <v>0</v>
      </c>
      <c r="G3294" s="8">
        <f>+'CTOS FICHA 904664'!B3295</f>
        <v>0</v>
      </c>
      <c r="H3294" s="8">
        <f>+'CTOS FICHA 904664'!P3295</f>
        <v>0</v>
      </c>
    </row>
    <row r="3295" spans="1:8">
      <c r="A3295" t="str">
        <f>'CTOS FICHA 904946'!C3303&amp;'CTOS FICHA 904946'!D3303&amp;'CTOS FICHA 904946'!E3303&amp;'CTOS FICHA 904946'!F3303&amp;'CTOS FICHA 904946'!G3303&amp;'CTOS FICHA 904946'!H3303&amp;'CTOS FICHA 904946'!I3303</f>
        <v/>
      </c>
      <c r="B3295" s="8">
        <f>+'CTOS FICHA 904946'!A3303</f>
        <v>0</v>
      </c>
      <c r="C3295" s="8">
        <f>+'CTOS FICHA 904946'!B3303</f>
        <v>0</v>
      </c>
      <c r="D3295" s="8">
        <f>+'CTOS FICHA 904946'!P3303</f>
        <v>0</v>
      </c>
      <c r="E3295" t="str">
        <f>'CTOS FICHA 904664'!C3296&amp;'CTOS FICHA 904664'!D3296&amp;'CTOS FICHA 904664'!E3296&amp;'CTOS FICHA 904664'!F3296&amp;'CTOS FICHA 904664'!G3296&amp;'CTOS FICHA 904664'!H3296&amp;'CTOS FICHA 904664'!I3296&amp;'CTOS FICHA 904664'!Q3296</f>
        <v/>
      </c>
      <c r="F3295" s="8">
        <f>+'CTOS FICHA 904664'!A3296</f>
        <v>0</v>
      </c>
      <c r="G3295" s="8">
        <f>+'CTOS FICHA 904664'!B3296</f>
        <v>0</v>
      </c>
      <c r="H3295" s="8">
        <f>+'CTOS FICHA 904664'!P3296</f>
        <v>0</v>
      </c>
    </row>
    <row r="3296" spans="1:8">
      <c r="A3296" t="str">
        <f>'CTOS FICHA 904946'!C3304&amp;'CTOS FICHA 904946'!D3304&amp;'CTOS FICHA 904946'!E3304&amp;'CTOS FICHA 904946'!F3304&amp;'CTOS FICHA 904946'!G3304&amp;'CTOS FICHA 904946'!H3304&amp;'CTOS FICHA 904946'!I3304</f>
        <v/>
      </c>
      <c r="B3296" s="8">
        <f>+'CTOS FICHA 904946'!A3304</f>
        <v>0</v>
      </c>
      <c r="C3296" s="8">
        <f>+'CTOS FICHA 904946'!B3304</f>
        <v>0</v>
      </c>
      <c r="D3296" s="8">
        <f>+'CTOS FICHA 904946'!P3304</f>
        <v>0</v>
      </c>
      <c r="E3296" t="str">
        <f>'CTOS FICHA 904664'!C3297&amp;'CTOS FICHA 904664'!D3297&amp;'CTOS FICHA 904664'!E3297&amp;'CTOS FICHA 904664'!F3297&amp;'CTOS FICHA 904664'!G3297&amp;'CTOS FICHA 904664'!H3297&amp;'CTOS FICHA 904664'!I3297&amp;'CTOS FICHA 904664'!Q3297</f>
        <v/>
      </c>
      <c r="F3296" s="8">
        <f>+'CTOS FICHA 904664'!A3297</f>
        <v>0</v>
      </c>
      <c r="G3296" s="8">
        <f>+'CTOS FICHA 904664'!B3297</f>
        <v>0</v>
      </c>
      <c r="H3296" s="8">
        <f>+'CTOS FICHA 904664'!P3297</f>
        <v>0</v>
      </c>
    </row>
    <row r="3297" spans="1:8">
      <c r="A3297" t="str">
        <f>'CTOS FICHA 904946'!C3305&amp;'CTOS FICHA 904946'!D3305&amp;'CTOS FICHA 904946'!E3305&amp;'CTOS FICHA 904946'!F3305&amp;'CTOS FICHA 904946'!G3305&amp;'CTOS FICHA 904946'!H3305&amp;'CTOS FICHA 904946'!I3305</f>
        <v/>
      </c>
      <c r="B3297" s="8">
        <f>+'CTOS FICHA 904946'!A3305</f>
        <v>0</v>
      </c>
      <c r="C3297" s="8">
        <f>+'CTOS FICHA 904946'!B3305</f>
        <v>0</v>
      </c>
      <c r="D3297" s="8">
        <f>+'CTOS FICHA 904946'!P3305</f>
        <v>0</v>
      </c>
      <c r="E3297" t="str">
        <f>'CTOS FICHA 904664'!C3298&amp;'CTOS FICHA 904664'!D3298&amp;'CTOS FICHA 904664'!E3298&amp;'CTOS FICHA 904664'!F3298&amp;'CTOS FICHA 904664'!G3298&amp;'CTOS FICHA 904664'!H3298&amp;'CTOS FICHA 904664'!I3298&amp;'CTOS FICHA 904664'!Q3298</f>
        <v/>
      </c>
      <c r="F3297" s="8">
        <f>+'CTOS FICHA 904664'!A3298</f>
        <v>0</v>
      </c>
      <c r="G3297" s="8">
        <f>+'CTOS FICHA 904664'!B3298</f>
        <v>0</v>
      </c>
      <c r="H3297" s="8">
        <f>+'CTOS FICHA 904664'!P3298</f>
        <v>0</v>
      </c>
    </row>
    <row r="3298" spans="1:8">
      <c r="A3298" t="str">
        <f>'CTOS FICHA 904946'!C3306&amp;'CTOS FICHA 904946'!D3306&amp;'CTOS FICHA 904946'!E3306&amp;'CTOS FICHA 904946'!F3306&amp;'CTOS FICHA 904946'!G3306&amp;'CTOS FICHA 904946'!H3306&amp;'CTOS FICHA 904946'!I3306</f>
        <v/>
      </c>
      <c r="B3298" s="8">
        <f>+'CTOS FICHA 904946'!A3306</f>
        <v>0</v>
      </c>
      <c r="C3298" s="8">
        <f>+'CTOS FICHA 904946'!B3306</f>
        <v>0</v>
      </c>
      <c r="D3298" s="8">
        <f>+'CTOS FICHA 904946'!P3306</f>
        <v>0</v>
      </c>
      <c r="E3298" t="str">
        <f>'CTOS FICHA 904664'!C3299&amp;'CTOS FICHA 904664'!D3299&amp;'CTOS FICHA 904664'!E3299&amp;'CTOS FICHA 904664'!F3299&amp;'CTOS FICHA 904664'!G3299&amp;'CTOS FICHA 904664'!H3299&amp;'CTOS FICHA 904664'!I3299&amp;'CTOS FICHA 904664'!Q3299</f>
        <v/>
      </c>
      <c r="F3298" s="8">
        <f>+'CTOS FICHA 904664'!A3299</f>
        <v>0</v>
      </c>
      <c r="G3298" s="8">
        <f>+'CTOS FICHA 904664'!B3299</f>
        <v>0</v>
      </c>
      <c r="H3298" s="8">
        <f>+'CTOS FICHA 904664'!P3299</f>
        <v>0</v>
      </c>
    </row>
    <row r="3299" spans="1:8">
      <c r="A3299" t="str">
        <f>'CTOS FICHA 904946'!C3307&amp;'CTOS FICHA 904946'!D3307&amp;'CTOS FICHA 904946'!E3307&amp;'CTOS FICHA 904946'!F3307&amp;'CTOS FICHA 904946'!G3307&amp;'CTOS FICHA 904946'!H3307&amp;'CTOS FICHA 904946'!I3307</f>
        <v/>
      </c>
      <c r="B3299" s="8">
        <f>+'CTOS FICHA 904946'!A3307</f>
        <v>0</v>
      </c>
      <c r="C3299" s="8">
        <f>+'CTOS FICHA 904946'!B3307</f>
        <v>0</v>
      </c>
      <c r="D3299" s="8">
        <f>+'CTOS FICHA 904946'!P3307</f>
        <v>0</v>
      </c>
      <c r="E3299" t="str">
        <f>'CTOS FICHA 904664'!C3300&amp;'CTOS FICHA 904664'!D3300&amp;'CTOS FICHA 904664'!E3300&amp;'CTOS FICHA 904664'!F3300&amp;'CTOS FICHA 904664'!G3300&amp;'CTOS FICHA 904664'!H3300&amp;'CTOS FICHA 904664'!I3300&amp;'CTOS FICHA 904664'!Q3300</f>
        <v/>
      </c>
      <c r="F3299" s="8">
        <f>+'CTOS FICHA 904664'!A3300</f>
        <v>0</v>
      </c>
      <c r="G3299" s="8">
        <f>+'CTOS FICHA 904664'!B3300</f>
        <v>0</v>
      </c>
      <c r="H3299" s="8">
        <f>+'CTOS FICHA 904664'!P3300</f>
        <v>0</v>
      </c>
    </row>
    <row r="3300" spans="1:8">
      <c r="A3300" t="str">
        <f>'CTOS FICHA 904946'!C3308&amp;'CTOS FICHA 904946'!D3308&amp;'CTOS FICHA 904946'!E3308&amp;'CTOS FICHA 904946'!F3308&amp;'CTOS FICHA 904946'!G3308&amp;'CTOS FICHA 904946'!H3308&amp;'CTOS FICHA 904946'!I3308</f>
        <v/>
      </c>
      <c r="B3300" s="8">
        <f>+'CTOS FICHA 904946'!A3308</f>
        <v>0</v>
      </c>
      <c r="C3300" s="8">
        <f>+'CTOS FICHA 904946'!B3308</f>
        <v>0</v>
      </c>
      <c r="D3300" s="8">
        <f>+'CTOS FICHA 904946'!P3308</f>
        <v>0</v>
      </c>
      <c r="E3300" t="str">
        <f>'CTOS FICHA 904664'!C3301&amp;'CTOS FICHA 904664'!D3301&amp;'CTOS FICHA 904664'!E3301&amp;'CTOS FICHA 904664'!F3301&amp;'CTOS FICHA 904664'!G3301&amp;'CTOS FICHA 904664'!H3301&amp;'CTOS FICHA 904664'!I3301&amp;'CTOS FICHA 904664'!Q3301</f>
        <v/>
      </c>
      <c r="F3300" s="8">
        <f>+'CTOS FICHA 904664'!A3301</f>
        <v>0</v>
      </c>
      <c r="G3300" s="8">
        <f>+'CTOS FICHA 904664'!B3301</f>
        <v>0</v>
      </c>
      <c r="H3300" s="8">
        <f>+'CTOS FICHA 904664'!P3301</f>
        <v>0</v>
      </c>
    </row>
    <row r="3301" spans="1:8">
      <c r="A3301" t="str">
        <f>'CTOS FICHA 904946'!C3309&amp;'CTOS FICHA 904946'!D3309&amp;'CTOS FICHA 904946'!E3309&amp;'CTOS FICHA 904946'!F3309&amp;'CTOS FICHA 904946'!G3309&amp;'CTOS FICHA 904946'!H3309&amp;'CTOS FICHA 904946'!I3309</f>
        <v/>
      </c>
      <c r="B3301" s="8">
        <f>+'CTOS FICHA 904946'!A3309</f>
        <v>0</v>
      </c>
      <c r="C3301" s="8">
        <f>+'CTOS FICHA 904946'!B3309</f>
        <v>0</v>
      </c>
      <c r="D3301" s="8">
        <f>+'CTOS FICHA 904946'!P3309</f>
        <v>0</v>
      </c>
      <c r="E3301" t="str">
        <f>'CTOS FICHA 904664'!C3302&amp;'CTOS FICHA 904664'!D3302&amp;'CTOS FICHA 904664'!E3302&amp;'CTOS FICHA 904664'!F3302&amp;'CTOS FICHA 904664'!G3302&amp;'CTOS FICHA 904664'!H3302&amp;'CTOS FICHA 904664'!I3302&amp;'CTOS FICHA 904664'!Q3302</f>
        <v/>
      </c>
      <c r="F3301" s="8">
        <f>+'CTOS FICHA 904664'!A3302</f>
        <v>0</v>
      </c>
      <c r="G3301" s="8">
        <f>+'CTOS FICHA 904664'!B3302</f>
        <v>0</v>
      </c>
      <c r="H3301" s="8">
        <f>+'CTOS FICHA 904664'!P3302</f>
        <v>0</v>
      </c>
    </row>
    <row r="3302" spans="1:8">
      <c r="A3302" t="str">
        <f>'CTOS FICHA 904946'!C3310&amp;'CTOS FICHA 904946'!D3310&amp;'CTOS FICHA 904946'!E3310&amp;'CTOS FICHA 904946'!F3310&amp;'CTOS FICHA 904946'!G3310&amp;'CTOS FICHA 904946'!H3310&amp;'CTOS FICHA 904946'!I3310</f>
        <v/>
      </c>
      <c r="B3302" s="8">
        <f>+'CTOS FICHA 904946'!A3310</f>
        <v>0</v>
      </c>
      <c r="C3302" s="8">
        <f>+'CTOS FICHA 904946'!B3310</f>
        <v>0</v>
      </c>
      <c r="D3302" s="8">
        <f>+'CTOS FICHA 904946'!P3310</f>
        <v>0</v>
      </c>
      <c r="E3302" t="str">
        <f>'CTOS FICHA 904664'!C3303&amp;'CTOS FICHA 904664'!D3303&amp;'CTOS FICHA 904664'!E3303&amp;'CTOS FICHA 904664'!F3303&amp;'CTOS FICHA 904664'!G3303&amp;'CTOS FICHA 904664'!H3303&amp;'CTOS FICHA 904664'!I3303&amp;'CTOS FICHA 904664'!Q3303</f>
        <v/>
      </c>
      <c r="F3302" s="8">
        <f>+'CTOS FICHA 904664'!A3303</f>
        <v>0</v>
      </c>
      <c r="G3302" s="8">
        <f>+'CTOS FICHA 904664'!B3303</f>
        <v>0</v>
      </c>
      <c r="H3302" s="8">
        <f>+'CTOS FICHA 904664'!P3303</f>
        <v>0</v>
      </c>
    </row>
    <row r="3303" spans="1:8">
      <c r="A3303" t="str">
        <f>'CTOS FICHA 904946'!C3311&amp;'CTOS FICHA 904946'!D3311&amp;'CTOS FICHA 904946'!E3311&amp;'CTOS FICHA 904946'!F3311&amp;'CTOS FICHA 904946'!G3311&amp;'CTOS FICHA 904946'!H3311&amp;'CTOS FICHA 904946'!I3311</f>
        <v/>
      </c>
      <c r="B3303" s="8">
        <f>+'CTOS FICHA 904946'!A3311</f>
        <v>0</v>
      </c>
      <c r="C3303" s="8">
        <f>+'CTOS FICHA 904946'!B3311</f>
        <v>0</v>
      </c>
      <c r="D3303" s="8">
        <f>+'CTOS FICHA 904946'!P3311</f>
        <v>0</v>
      </c>
      <c r="E3303" t="str">
        <f>'CTOS FICHA 904664'!C3304&amp;'CTOS FICHA 904664'!D3304&amp;'CTOS FICHA 904664'!E3304&amp;'CTOS FICHA 904664'!F3304&amp;'CTOS FICHA 904664'!G3304&amp;'CTOS FICHA 904664'!H3304&amp;'CTOS FICHA 904664'!I3304&amp;'CTOS FICHA 904664'!Q3304</f>
        <v/>
      </c>
      <c r="F3303" s="8">
        <f>+'CTOS FICHA 904664'!A3304</f>
        <v>0</v>
      </c>
      <c r="G3303" s="8">
        <f>+'CTOS FICHA 904664'!B3304</f>
        <v>0</v>
      </c>
      <c r="H3303" s="8">
        <f>+'CTOS FICHA 904664'!P3304</f>
        <v>0</v>
      </c>
    </row>
    <row r="3304" spans="1:8">
      <c r="A3304" t="str">
        <f>'CTOS FICHA 904946'!C3312&amp;'CTOS FICHA 904946'!D3312&amp;'CTOS FICHA 904946'!E3312&amp;'CTOS FICHA 904946'!F3312&amp;'CTOS FICHA 904946'!G3312&amp;'CTOS FICHA 904946'!H3312&amp;'CTOS FICHA 904946'!I3312</f>
        <v/>
      </c>
      <c r="B3304" s="8">
        <f>+'CTOS FICHA 904946'!A3312</f>
        <v>0</v>
      </c>
      <c r="C3304" s="8">
        <f>+'CTOS FICHA 904946'!B3312</f>
        <v>0</v>
      </c>
      <c r="D3304" s="8">
        <f>+'CTOS FICHA 904946'!P3312</f>
        <v>0</v>
      </c>
      <c r="E3304" t="str">
        <f>'CTOS FICHA 904664'!C3305&amp;'CTOS FICHA 904664'!D3305&amp;'CTOS FICHA 904664'!E3305&amp;'CTOS FICHA 904664'!F3305&amp;'CTOS FICHA 904664'!G3305&amp;'CTOS FICHA 904664'!H3305&amp;'CTOS FICHA 904664'!I3305&amp;'CTOS FICHA 904664'!Q3305</f>
        <v/>
      </c>
      <c r="F3304" s="8">
        <f>+'CTOS FICHA 904664'!A3305</f>
        <v>0</v>
      </c>
      <c r="G3304" s="8">
        <f>+'CTOS FICHA 904664'!B3305</f>
        <v>0</v>
      </c>
      <c r="H3304" s="8">
        <f>+'CTOS FICHA 904664'!P3305</f>
        <v>0</v>
      </c>
    </row>
    <row r="3305" spans="1:8">
      <c r="A3305" t="str">
        <f>'CTOS FICHA 904946'!C3313&amp;'CTOS FICHA 904946'!D3313&amp;'CTOS FICHA 904946'!E3313&amp;'CTOS FICHA 904946'!F3313&amp;'CTOS FICHA 904946'!G3313&amp;'CTOS FICHA 904946'!H3313&amp;'CTOS FICHA 904946'!I3313</f>
        <v/>
      </c>
      <c r="B3305" s="8">
        <f>+'CTOS FICHA 904946'!A3313</f>
        <v>0</v>
      </c>
      <c r="C3305" s="8">
        <f>+'CTOS FICHA 904946'!B3313</f>
        <v>0</v>
      </c>
      <c r="D3305" s="8">
        <f>+'CTOS FICHA 904946'!P3313</f>
        <v>0</v>
      </c>
      <c r="E3305" t="str">
        <f>'CTOS FICHA 904664'!C3306&amp;'CTOS FICHA 904664'!D3306&amp;'CTOS FICHA 904664'!E3306&amp;'CTOS FICHA 904664'!F3306&amp;'CTOS FICHA 904664'!G3306&amp;'CTOS FICHA 904664'!H3306&amp;'CTOS FICHA 904664'!I3306&amp;'CTOS FICHA 904664'!Q3306</f>
        <v/>
      </c>
      <c r="F3305" s="8">
        <f>+'CTOS FICHA 904664'!A3306</f>
        <v>0</v>
      </c>
      <c r="G3305" s="8">
        <f>+'CTOS FICHA 904664'!B3306</f>
        <v>0</v>
      </c>
      <c r="H3305" s="8">
        <f>+'CTOS FICHA 904664'!P3306</f>
        <v>0</v>
      </c>
    </row>
    <row r="3306" spans="1:8">
      <c r="A3306" t="str">
        <f>'CTOS FICHA 904946'!C3314&amp;'CTOS FICHA 904946'!D3314&amp;'CTOS FICHA 904946'!E3314&amp;'CTOS FICHA 904946'!F3314&amp;'CTOS FICHA 904946'!G3314&amp;'CTOS FICHA 904946'!H3314&amp;'CTOS FICHA 904946'!I3314</f>
        <v/>
      </c>
      <c r="B3306" s="8">
        <f>+'CTOS FICHA 904946'!A3314</f>
        <v>0</v>
      </c>
      <c r="C3306" s="8">
        <f>+'CTOS FICHA 904946'!B3314</f>
        <v>0</v>
      </c>
      <c r="D3306" s="8">
        <f>+'CTOS FICHA 904946'!P3314</f>
        <v>0</v>
      </c>
      <c r="E3306" t="str">
        <f>'CTOS FICHA 904664'!C3307&amp;'CTOS FICHA 904664'!D3307&amp;'CTOS FICHA 904664'!E3307&amp;'CTOS FICHA 904664'!F3307&amp;'CTOS FICHA 904664'!G3307&amp;'CTOS FICHA 904664'!H3307&amp;'CTOS FICHA 904664'!I3307&amp;'CTOS FICHA 904664'!Q3307</f>
        <v/>
      </c>
      <c r="F3306" s="8">
        <f>+'CTOS FICHA 904664'!A3307</f>
        <v>0</v>
      </c>
      <c r="G3306" s="8">
        <f>+'CTOS FICHA 904664'!B3307</f>
        <v>0</v>
      </c>
      <c r="H3306" s="8">
        <f>+'CTOS FICHA 904664'!P3307</f>
        <v>0</v>
      </c>
    </row>
    <row r="3307" spans="1:8">
      <c r="A3307" t="str">
        <f>'CTOS FICHA 904946'!C3315&amp;'CTOS FICHA 904946'!D3315&amp;'CTOS FICHA 904946'!E3315&amp;'CTOS FICHA 904946'!F3315&amp;'CTOS FICHA 904946'!G3315&amp;'CTOS FICHA 904946'!H3315&amp;'CTOS FICHA 904946'!I3315</f>
        <v/>
      </c>
      <c r="B3307" s="8">
        <f>+'CTOS FICHA 904946'!A3315</f>
        <v>0</v>
      </c>
      <c r="C3307" s="8">
        <f>+'CTOS FICHA 904946'!B3315</f>
        <v>0</v>
      </c>
      <c r="D3307" s="8">
        <f>+'CTOS FICHA 904946'!P3315</f>
        <v>0</v>
      </c>
      <c r="E3307" t="str">
        <f>'CTOS FICHA 904664'!C3308&amp;'CTOS FICHA 904664'!D3308&amp;'CTOS FICHA 904664'!E3308&amp;'CTOS FICHA 904664'!F3308&amp;'CTOS FICHA 904664'!G3308&amp;'CTOS FICHA 904664'!H3308&amp;'CTOS FICHA 904664'!I3308&amp;'CTOS FICHA 904664'!Q3308</f>
        <v/>
      </c>
      <c r="F3307" s="8">
        <f>+'CTOS FICHA 904664'!A3308</f>
        <v>0</v>
      </c>
      <c r="G3307" s="8">
        <f>+'CTOS FICHA 904664'!B3308</f>
        <v>0</v>
      </c>
      <c r="H3307" s="8">
        <f>+'CTOS FICHA 904664'!P3308</f>
        <v>0</v>
      </c>
    </row>
    <row r="3308" spans="1:8">
      <c r="A3308" t="str">
        <f>'CTOS FICHA 904946'!C3316&amp;'CTOS FICHA 904946'!D3316&amp;'CTOS FICHA 904946'!E3316&amp;'CTOS FICHA 904946'!F3316&amp;'CTOS FICHA 904946'!G3316&amp;'CTOS FICHA 904946'!H3316&amp;'CTOS FICHA 904946'!I3316</f>
        <v/>
      </c>
      <c r="B3308" s="8">
        <f>+'CTOS FICHA 904946'!A3316</f>
        <v>0</v>
      </c>
      <c r="C3308" s="8">
        <f>+'CTOS FICHA 904946'!B3316</f>
        <v>0</v>
      </c>
      <c r="D3308" s="8">
        <f>+'CTOS FICHA 904946'!P3316</f>
        <v>0</v>
      </c>
      <c r="E3308" t="str">
        <f>'CTOS FICHA 904664'!C3309&amp;'CTOS FICHA 904664'!D3309&amp;'CTOS FICHA 904664'!E3309&amp;'CTOS FICHA 904664'!F3309&amp;'CTOS FICHA 904664'!G3309&amp;'CTOS FICHA 904664'!H3309&amp;'CTOS FICHA 904664'!I3309&amp;'CTOS FICHA 904664'!Q3309</f>
        <v/>
      </c>
      <c r="F3308" s="8">
        <f>+'CTOS FICHA 904664'!A3309</f>
        <v>0</v>
      </c>
      <c r="G3308" s="8">
        <f>+'CTOS FICHA 904664'!B3309</f>
        <v>0</v>
      </c>
      <c r="H3308" s="8">
        <f>+'CTOS FICHA 904664'!P3309</f>
        <v>0</v>
      </c>
    </row>
    <row r="3309" spans="1:8">
      <c r="A3309" t="str">
        <f>'CTOS FICHA 904946'!C3317&amp;'CTOS FICHA 904946'!D3317&amp;'CTOS FICHA 904946'!E3317&amp;'CTOS FICHA 904946'!F3317&amp;'CTOS FICHA 904946'!G3317&amp;'CTOS FICHA 904946'!H3317&amp;'CTOS FICHA 904946'!I3317</f>
        <v/>
      </c>
      <c r="B3309" s="8">
        <f>+'CTOS FICHA 904946'!A3317</f>
        <v>0</v>
      </c>
      <c r="C3309" s="8">
        <f>+'CTOS FICHA 904946'!B3317</f>
        <v>0</v>
      </c>
      <c r="D3309" s="8">
        <f>+'CTOS FICHA 904946'!P3317</f>
        <v>0</v>
      </c>
      <c r="E3309" t="str">
        <f>'CTOS FICHA 904664'!C3310&amp;'CTOS FICHA 904664'!D3310&amp;'CTOS FICHA 904664'!E3310&amp;'CTOS FICHA 904664'!F3310&amp;'CTOS FICHA 904664'!G3310&amp;'CTOS FICHA 904664'!H3310&amp;'CTOS FICHA 904664'!I3310&amp;'CTOS FICHA 904664'!Q3310</f>
        <v/>
      </c>
      <c r="F3309" s="8">
        <f>+'CTOS FICHA 904664'!A3310</f>
        <v>0</v>
      </c>
      <c r="G3309" s="8">
        <f>+'CTOS FICHA 904664'!B3310</f>
        <v>0</v>
      </c>
      <c r="H3309" s="8">
        <f>+'CTOS FICHA 904664'!P3310</f>
        <v>0</v>
      </c>
    </row>
    <row r="3310" spans="1:8">
      <c r="A3310" t="str">
        <f>'CTOS FICHA 904946'!C3318&amp;'CTOS FICHA 904946'!D3318&amp;'CTOS FICHA 904946'!E3318&amp;'CTOS FICHA 904946'!F3318&amp;'CTOS FICHA 904946'!G3318&amp;'CTOS FICHA 904946'!H3318&amp;'CTOS FICHA 904946'!I3318</f>
        <v/>
      </c>
      <c r="B3310" s="8">
        <f>+'CTOS FICHA 904946'!A3318</f>
        <v>0</v>
      </c>
      <c r="C3310" s="8">
        <f>+'CTOS FICHA 904946'!B3318</f>
        <v>0</v>
      </c>
      <c r="D3310" s="8">
        <f>+'CTOS FICHA 904946'!P3318</f>
        <v>0</v>
      </c>
      <c r="E3310" t="str">
        <f>'CTOS FICHA 904664'!C3311&amp;'CTOS FICHA 904664'!D3311&amp;'CTOS FICHA 904664'!E3311&amp;'CTOS FICHA 904664'!F3311&amp;'CTOS FICHA 904664'!G3311&amp;'CTOS FICHA 904664'!H3311&amp;'CTOS FICHA 904664'!I3311&amp;'CTOS FICHA 904664'!Q3311</f>
        <v/>
      </c>
      <c r="F3310" s="8">
        <f>+'CTOS FICHA 904664'!A3311</f>
        <v>0</v>
      </c>
      <c r="G3310" s="8">
        <f>+'CTOS FICHA 904664'!B3311</f>
        <v>0</v>
      </c>
      <c r="H3310" s="8">
        <f>+'CTOS FICHA 904664'!P3311</f>
        <v>0</v>
      </c>
    </row>
    <row r="3311" spans="1:8">
      <c r="A3311" t="str">
        <f>'CTOS FICHA 904946'!C3319&amp;'CTOS FICHA 904946'!D3319&amp;'CTOS FICHA 904946'!E3319&amp;'CTOS FICHA 904946'!F3319&amp;'CTOS FICHA 904946'!G3319&amp;'CTOS FICHA 904946'!H3319&amp;'CTOS FICHA 904946'!I3319</f>
        <v/>
      </c>
      <c r="B3311" s="8">
        <f>+'CTOS FICHA 904946'!A3319</f>
        <v>0</v>
      </c>
      <c r="C3311" s="8">
        <f>+'CTOS FICHA 904946'!B3319</f>
        <v>0</v>
      </c>
      <c r="D3311" s="8">
        <f>+'CTOS FICHA 904946'!P3319</f>
        <v>0</v>
      </c>
      <c r="E3311" t="str">
        <f>'CTOS FICHA 904664'!C3312&amp;'CTOS FICHA 904664'!D3312&amp;'CTOS FICHA 904664'!E3312&amp;'CTOS FICHA 904664'!F3312&amp;'CTOS FICHA 904664'!G3312&amp;'CTOS FICHA 904664'!H3312&amp;'CTOS FICHA 904664'!I3312&amp;'CTOS FICHA 904664'!Q3312</f>
        <v/>
      </c>
      <c r="F3311" s="8">
        <f>+'CTOS FICHA 904664'!A3312</f>
        <v>0</v>
      </c>
      <c r="G3311" s="8">
        <f>+'CTOS FICHA 904664'!B3312</f>
        <v>0</v>
      </c>
      <c r="H3311" s="8">
        <f>+'CTOS FICHA 904664'!P3312</f>
        <v>0</v>
      </c>
    </row>
    <row r="3312" spans="1:8">
      <c r="A3312" t="str">
        <f>'CTOS FICHA 904946'!C3320&amp;'CTOS FICHA 904946'!D3320&amp;'CTOS FICHA 904946'!E3320&amp;'CTOS FICHA 904946'!F3320&amp;'CTOS FICHA 904946'!G3320&amp;'CTOS FICHA 904946'!H3320&amp;'CTOS FICHA 904946'!I3320</f>
        <v/>
      </c>
      <c r="B3312" s="8">
        <f>+'CTOS FICHA 904946'!A3320</f>
        <v>0</v>
      </c>
      <c r="C3312" s="8">
        <f>+'CTOS FICHA 904946'!B3320</f>
        <v>0</v>
      </c>
      <c r="D3312" s="8">
        <f>+'CTOS FICHA 904946'!P3320</f>
        <v>0</v>
      </c>
      <c r="E3312" t="str">
        <f>'CTOS FICHA 904664'!C3313&amp;'CTOS FICHA 904664'!D3313&amp;'CTOS FICHA 904664'!E3313&amp;'CTOS FICHA 904664'!F3313&amp;'CTOS FICHA 904664'!G3313&amp;'CTOS FICHA 904664'!H3313&amp;'CTOS FICHA 904664'!I3313&amp;'CTOS FICHA 904664'!Q3313</f>
        <v/>
      </c>
      <c r="F3312" s="8">
        <f>+'CTOS FICHA 904664'!A3313</f>
        <v>0</v>
      </c>
      <c r="G3312" s="8">
        <f>+'CTOS FICHA 904664'!B3313</f>
        <v>0</v>
      </c>
      <c r="H3312" s="8">
        <f>+'CTOS FICHA 904664'!P3313</f>
        <v>0</v>
      </c>
    </row>
    <row r="3313" spans="1:8">
      <c r="A3313" t="str">
        <f>'CTOS FICHA 904946'!C3321&amp;'CTOS FICHA 904946'!D3321&amp;'CTOS FICHA 904946'!E3321&amp;'CTOS FICHA 904946'!F3321&amp;'CTOS FICHA 904946'!G3321&amp;'CTOS FICHA 904946'!H3321&amp;'CTOS FICHA 904946'!I3321</f>
        <v/>
      </c>
      <c r="B3313" s="8">
        <f>+'CTOS FICHA 904946'!A3321</f>
        <v>0</v>
      </c>
      <c r="C3313" s="8">
        <f>+'CTOS FICHA 904946'!B3321</f>
        <v>0</v>
      </c>
      <c r="D3313" s="8">
        <f>+'CTOS FICHA 904946'!P3321</f>
        <v>0</v>
      </c>
      <c r="E3313" t="str">
        <f>'CTOS FICHA 904664'!C3314&amp;'CTOS FICHA 904664'!D3314&amp;'CTOS FICHA 904664'!E3314&amp;'CTOS FICHA 904664'!F3314&amp;'CTOS FICHA 904664'!G3314&amp;'CTOS FICHA 904664'!H3314&amp;'CTOS FICHA 904664'!I3314&amp;'CTOS FICHA 904664'!Q3314</f>
        <v/>
      </c>
      <c r="F3313" s="8">
        <f>+'CTOS FICHA 904664'!A3314</f>
        <v>0</v>
      </c>
      <c r="G3313" s="8">
        <f>+'CTOS FICHA 904664'!B3314</f>
        <v>0</v>
      </c>
      <c r="H3313" s="8">
        <f>+'CTOS FICHA 904664'!P3314</f>
        <v>0</v>
      </c>
    </row>
    <row r="3314" spans="1:8">
      <c r="A3314" t="str">
        <f>'CTOS FICHA 904946'!C3322&amp;'CTOS FICHA 904946'!D3322&amp;'CTOS FICHA 904946'!E3322&amp;'CTOS FICHA 904946'!F3322&amp;'CTOS FICHA 904946'!G3322&amp;'CTOS FICHA 904946'!H3322&amp;'CTOS FICHA 904946'!I3322</f>
        <v/>
      </c>
      <c r="B3314" s="8">
        <f>+'CTOS FICHA 904946'!A3322</f>
        <v>0</v>
      </c>
      <c r="C3314" s="8">
        <f>+'CTOS FICHA 904946'!B3322</f>
        <v>0</v>
      </c>
      <c r="D3314" s="8">
        <f>+'CTOS FICHA 904946'!P3322</f>
        <v>0</v>
      </c>
      <c r="E3314" t="str">
        <f>'CTOS FICHA 904664'!C3315&amp;'CTOS FICHA 904664'!D3315&amp;'CTOS FICHA 904664'!E3315&amp;'CTOS FICHA 904664'!F3315&amp;'CTOS FICHA 904664'!G3315&amp;'CTOS FICHA 904664'!H3315&amp;'CTOS FICHA 904664'!I3315&amp;'CTOS FICHA 904664'!Q3315</f>
        <v/>
      </c>
      <c r="F3314" s="8">
        <f>+'CTOS FICHA 904664'!A3315</f>
        <v>0</v>
      </c>
      <c r="G3314" s="8">
        <f>+'CTOS FICHA 904664'!B3315</f>
        <v>0</v>
      </c>
      <c r="H3314" s="8">
        <f>+'CTOS FICHA 904664'!P3315</f>
        <v>0</v>
      </c>
    </row>
    <row r="3315" spans="1:8">
      <c r="A3315" t="str">
        <f>'CTOS FICHA 904946'!C3323&amp;'CTOS FICHA 904946'!D3323&amp;'CTOS FICHA 904946'!E3323&amp;'CTOS FICHA 904946'!F3323&amp;'CTOS FICHA 904946'!G3323&amp;'CTOS FICHA 904946'!H3323&amp;'CTOS FICHA 904946'!I3323</f>
        <v/>
      </c>
      <c r="B3315" s="8">
        <f>+'CTOS FICHA 904946'!A3323</f>
        <v>0</v>
      </c>
      <c r="C3315" s="8">
        <f>+'CTOS FICHA 904946'!B3323</f>
        <v>0</v>
      </c>
      <c r="D3315" s="8">
        <f>+'CTOS FICHA 904946'!P3323</f>
        <v>0</v>
      </c>
      <c r="E3315" t="str">
        <f>'CTOS FICHA 904664'!C3316&amp;'CTOS FICHA 904664'!D3316&amp;'CTOS FICHA 904664'!E3316&amp;'CTOS FICHA 904664'!F3316&amp;'CTOS FICHA 904664'!G3316&amp;'CTOS FICHA 904664'!H3316&amp;'CTOS FICHA 904664'!I3316&amp;'CTOS FICHA 904664'!Q3316</f>
        <v/>
      </c>
      <c r="F3315" s="8">
        <f>+'CTOS FICHA 904664'!A3316</f>
        <v>0</v>
      </c>
      <c r="G3315" s="8">
        <f>+'CTOS FICHA 904664'!B3316</f>
        <v>0</v>
      </c>
      <c r="H3315" s="8">
        <f>+'CTOS FICHA 904664'!P3316</f>
        <v>0</v>
      </c>
    </row>
    <row r="3316" spans="1:8">
      <c r="A3316" t="str">
        <f>'CTOS FICHA 904946'!C3324&amp;'CTOS FICHA 904946'!D3324&amp;'CTOS FICHA 904946'!E3324&amp;'CTOS FICHA 904946'!F3324&amp;'CTOS FICHA 904946'!G3324&amp;'CTOS FICHA 904946'!H3324&amp;'CTOS FICHA 904946'!I3324</f>
        <v/>
      </c>
      <c r="B3316" s="8">
        <f>+'CTOS FICHA 904946'!A3324</f>
        <v>0</v>
      </c>
      <c r="C3316" s="8">
        <f>+'CTOS FICHA 904946'!B3324</f>
        <v>0</v>
      </c>
      <c r="D3316" s="8">
        <f>+'CTOS FICHA 904946'!P3324</f>
        <v>0</v>
      </c>
      <c r="E3316" t="str">
        <f>'CTOS FICHA 904664'!C3317&amp;'CTOS FICHA 904664'!D3317&amp;'CTOS FICHA 904664'!E3317&amp;'CTOS FICHA 904664'!F3317&amp;'CTOS FICHA 904664'!G3317&amp;'CTOS FICHA 904664'!H3317&amp;'CTOS FICHA 904664'!I3317&amp;'CTOS FICHA 904664'!Q3317</f>
        <v/>
      </c>
      <c r="F3316" s="8">
        <f>+'CTOS FICHA 904664'!A3317</f>
        <v>0</v>
      </c>
      <c r="G3316" s="8">
        <f>+'CTOS FICHA 904664'!B3317</f>
        <v>0</v>
      </c>
      <c r="H3316" s="8">
        <f>+'CTOS FICHA 904664'!P3317</f>
        <v>0</v>
      </c>
    </row>
    <row r="3317" spans="1:8">
      <c r="A3317" t="str">
        <f>'CTOS FICHA 904946'!C3325&amp;'CTOS FICHA 904946'!D3325&amp;'CTOS FICHA 904946'!E3325&amp;'CTOS FICHA 904946'!F3325&amp;'CTOS FICHA 904946'!G3325&amp;'CTOS FICHA 904946'!H3325&amp;'CTOS FICHA 904946'!I3325</f>
        <v/>
      </c>
      <c r="B3317" s="8">
        <f>+'CTOS FICHA 904946'!A3325</f>
        <v>0</v>
      </c>
      <c r="C3317" s="8">
        <f>+'CTOS FICHA 904946'!B3325</f>
        <v>0</v>
      </c>
      <c r="D3317" s="8">
        <f>+'CTOS FICHA 904946'!P3325</f>
        <v>0</v>
      </c>
      <c r="E3317" t="str">
        <f>'CTOS FICHA 904664'!C3318&amp;'CTOS FICHA 904664'!D3318&amp;'CTOS FICHA 904664'!E3318&amp;'CTOS FICHA 904664'!F3318&amp;'CTOS FICHA 904664'!G3318&amp;'CTOS FICHA 904664'!H3318&amp;'CTOS FICHA 904664'!I3318&amp;'CTOS FICHA 904664'!Q3318</f>
        <v/>
      </c>
      <c r="F3317" s="8">
        <f>+'CTOS FICHA 904664'!A3318</f>
        <v>0</v>
      </c>
      <c r="G3317" s="8">
        <f>+'CTOS FICHA 904664'!B3318</f>
        <v>0</v>
      </c>
      <c r="H3317" s="8">
        <f>+'CTOS FICHA 904664'!P3318</f>
        <v>0</v>
      </c>
    </row>
    <row r="3318" spans="1:8">
      <c r="A3318" t="str">
        <f>'CTOS FICHA 904946'!C3326&amp;'CTOS FICHA 904946'!D3326&amp;'CTOS FICHA 904946'!E3326&amp;'CTOS FICHA 904946'!F3326&amp;'CTOS FICHA 904946'!G3326&amp;'CTOS FICHA 904946'!H3326&amp;'CTOS FICHA 904946'!I3326</f>
        <v/>
      </c>
      <c r="B3318" s="8">
        <f>+'CTOS FICHA 904946'!A3326</f>
        <v>0</v>
      </c>
      <c r="C3318" s="8">
        <f>+'CTOS FICHA 904946'!B3326</f>
        <v>0</v>
      </c>
      <c r="D3318" s="8">
        <f>+'CTOS FICHA 904946'!P3326</f>
        <v>0</v>
      </c>
      <c r="E3318" t="str">
        <f>'CTOS FICHA 904664'!C3319&amp;'CTOS FICHA 904664'!D3319&amp;'CTOS FICHA 904664'!E3319&amp;'CTOS FICHA 904664'!F3319&amp;'CTOS FICHA 904664'!G3319&amp;'CTOS FICHA 904664'!H3319&amp;'CTOS FICHA 904664'!I3319&amp;'CTOS FICHA 904664'!Q3319</f>
        <v/>
      </c>
      <c r="F3318" s="8">
        <f>+'CTOS FICHA 904664'!A3319</f>
        <v>0</v>
      </c>
      <c r="G3318" s="8">
        <f>+'CTOS FICHA 904664'!B3319</f>
        <v>0</v>
      </c>
      <c r="H3318" s="8">
        <f>+'CTOS FICHA 904664'!P3319</f>
        <v>0</v>
      </c>
    </row>
    <row r="3319" spans="1:8">
      <c r="A3319" t="str">
        <f>'CTOS FICHA 904946'!C3327&amp;'CTOS FICHA 904946'!D3327&amp;'CTOS FICHA 904946'!E3327&amp;'CTOS FICHA 904946'!F3327&amp;'CTOS FICHA 904946'!G3327&amp;'CTOS FICHA 904946'!H3327&amp;'CTOS FICHA 904946'!I3327</f>
        <v/>
      </c>
      <c r="B3319" s="8">
        <f>+'CTOS FICHA 904946'!A3327</f>
        <v>0</v>
      </c>
      <c r="C3319" s="8">
        <f>+'CTOS FICHA 904946'!B3327</f>
        <v>0</v>
      </c>
      <c r="D3319" s="8">
        <f>+'CTOS FICHA 904946'!P3327</f>
        <v>0</v>
      </c>
      <c r="E3319" t="str">
        <f>'CTOS FICHA 904664'!C3320&amp;'CTOS FICHA 904664'!D3320&amp;'CTOS FICHA 904664'!E3320&amp;'CTOS FICHA 904664'!F3320&amp;'CTOS FICHA 904664'!G3320&amp;'CTOS FICHA 904664'!H3320&amp;'CTOS FICHA 904664'!I3320&amp;'CTOS FICHA 904664'!Q3320</f>
        <v/>
      </c>
      <c r="F3319" s="8">
        <f>+'CTOS FICHA 904664'!A3320</f>
        <v>0</v>
      </c>
      <c r="G3319" s="8">
        <f>+'CTOS FICHA 904664'!B3320</f>
        <v>0</v>
      </c>
      <c r="H3319" s="8">
        <f>+'CTOS FICHA 904664'!P3320</f>
        <v>0</v>
      </c>
    </row>
    <row r="3320" spans="1:8">
      <c r="A3320" t="str">
        <f>'CTOS FICHA 904946'!C3328&amp;'CTOS FICHA 904946'!D3328&amp;'CTOS FICHA 904946'!E3328&amp;'CTOS FICHA 904946'!F3328&amp;'CTOS FICHA 904946'!G3328&amp;'CTOS FICHA 904946'!H3328&amp;'CTOS FICHA 904946'!I3328</f>
        <v/>
      </c>
      <c r="B3320" s="8">
        <f>+'CTOS FICHA 904946'!A3328</f>
        <v>0</v>
      </c>
      <c r="C3320" s="8">
        <f>+'CTOS FICHA 904946'!B3328</f>
        <v>0</v>
      </c>
      <c r="D3320" s="8">
        <f>+'CTOS FICHA 904946'!P3328</f>
        <v>0</v>
      </c>
      <c r="E3320" t="str">
        <f>'CTOS FICHA 904664'!C3321&amp;'CTOS FICHA 904664'!D3321&amp;'CTOS FICHA 904664'!E3321&amp;'CTOS FICHA 904664'!F3321&amp;'CTOS FICHA 904664'!G3321&amp;'CTOS FICHA 904664'!H3321&amp;'CTOS FICHA 904664'!I3321&amp;'CTOS FICHA 904664'!Q3321</f>
        <v/>
      </c>
      <c r="F3320" s="8">
        <f>+'CTOS FICHA 904664'!A3321</f>
        <v>0</v>
      </c>
      <c r="G3320" s="8">
        <f>+'CTOS FICHA 904664'!B3321</f>
        <v>0</v>
      </c>
      <c r="H3320" s="8">
        <f>+'CTOS FICHA 904664'!P3321</f>
        <v>0</v>
      </c>
    </row>
    <row r="3321" spans="1:8">
      <c r="A3321" t="str">
        <f>'CTOS FICHA 904946'!C3329&amp;'CTOS FICHA 904946'!D3329&amp;'CTOS FICHA 904946'!E3329&amp;'CTOS FICHA 904946'!F3329&amp;'CTOS FICHA 904946'!G3329&amp;'CTOS FICHA 904946'!H3329&amp;'CTOS FICHA 904946'!I3329</f>
        <v/>
      </c>
      <c r="B3321" s="8">
        <f>+'CTOS FICHA 904946'!A3329</f>
        <v>0</v>
      </c>
      <c r="C3321" s="8">
        <f>+'CTOS FICHA 904946'!B3329</f>
        <v>0</v>
      </c>
      <c r="D3321" s="8">
        <f>+'CTOS FICHA 904946'!P3329</f>
        <v>0</v>
      </c>
      <c r="E3321" t="str">
        <f>'CTOS FICHA 904664'!C3322&amp;'CTOS FICHA 904664'!D3322&amp;'CTOS FICHA 904664'!E3322&amp;'CTOS FICHA 904664'!F3322&amp;'CTOS FICHA 904664'!G3322&amp;'CTOS FICHA 904664'!H3322&amp;'CTOS FICHA 904664'!I3322&amp;'CTOS FICHA 904664'!Q3322</f>
        <v/>
      </c>
      <c r="F3321" s="8">
        <f>+'CTOS FICHA 904664'!A3322</f>
        <v>0</v>
      </c>
      <c r="G3321" s="8">
        <f>+'CTOS FICHA 904664'!B3322</f>
        <v>0</v>
      </c>
      <c r="H3321" s="8">
        <f>+'CTOS FICHA 904664'!P3322</f>
        <v>0</v>
      </c>
    </row>
    <row r="3322" spans="1:8">
      <c r="A3322" t="str">
        <f>'CTOS FICHA 904946'!C3330&amp;'CTOS FICHA 904946'!D3330&amp;'CTOS FICHA 904946'!E3330&amp;'CTOS FICHA 904946'!F3330&amp;'CTOS FICHA 904946'!G3330&amp;'CTOS FICHA 904946'!H3330&amp;'CTOS FICHA 904946'!I3330</f>
        <v/>
      </c>
      <c r="B3322" s="8">
        <f>+'CTOS FICHA 904946'!A3330</f>
        <v>0</v>
      </c>
      <c r="C3322" s="8">
        <f>+'CTOS FICHA 904946'!B3330</f>
        <v>0</v>
      </c>
      <c r="D3322" s="8">
        <f>+'CTOS FICHA 904946'!P3330</f>
        <v>0</v>
      </c>
      <c r="E3322" t="str">
        <f>'CTOS FICHA 904664'!C3323&amp;'CTOS FICHA 904664'!D3323&amp;'CTOS FICHA 904664'!E3323&amp;'CTOS FICHA 904664'!F3323&amp;'CTOS FICHA 904664'!G3323&amp;'CTOS FICHA 904664'!H3323&amp;'CTOS FICHA 904664'!I3323&amp;'CTOS FICHA 904664'!Q3323</f>
        <v/>
      </c>
      <c r="F3322" s="8">
        <f>+'CTOS FICHA 904664'!A3323</f>
        <v>0</v>
      </c>
      <c r="G3322" s="8">
        <f>+'CTOS FICHA 904664'!B3323</f>
        <v>0</v>
      </c>
      <c r="H3322" s="8">
        <f>+'CTOS FICHA 904664'!P3323</f>
        <v>0</v>
      </c>
    </row>
    <row r="3323" spans="1:8">
      <c r="A3323" t="str">
        <f>'CTOS FICHA 904946'!C3331&amp;'CTOS FICHA 904946'!D3331&amp;'CTOS FICHA 904946'!E3331&amp;'CTOS FICHA 904946'!F3331&amp;'CTOS FICHA 904946'!G3331&amp;'CTOS FICHA 904946'!H3331&amp;'CTOS FICHA 904946'!I3331</f>
        <v/>
      </c>
      <c r="B3323" s="8">
        <f>+'CTOS FICHA 904946'!A3331</f>
        <v>0</v>
      </c>
      <c r="C3323" s="8">
        <f>+'CTOS FICHA 904946'!B3331</f>
        <v>0</v>
      </c>
      <c r="D3323" s="8">
        <f>+'CTOS FICHA 904946'!P3331</f>
        <v>0</v>
      </c>
      <c r="E3323" t="str">
        <f>'CTOS FICHA 904664'!C3324&amp;'CTOS FICHA 904664'!D3324&amp;'CTOS FICHA 904664'!E3324&amp;'CTOS FICHA 904664'!F3324&amp;'CTOS FICHA 904664'!G3324&amp;'CTOS FICHA 904664'!H3324&amp;'CTOS FICHA 904664'!I3324&amp;'CTOS FICHA 904664'!Q3324</f>
        <v/>
      </c>
      <c r="F3323" s="8">
        <f>+'CTOS FICHA 904664'!A3324</f>
        <v>0</v>
      </c>
      <c r="G3323" s="8">
        <f>+'CTOS FICHA 904664'!B3324</f>
        <v>0</v>
      </c>
      <c r="H3323" s="8">
        <f>+'CTOS FICHA 904664'!P3324</f>
        <v>0</v>
      </c>
    </row>
    <row r="3324" spans="1:8">
      <c r="A3324" t="str">
        <f>'CTOS FICHA 904946'!C3332&amp;'CTOS FICHA 904946'!D3332&amp;'CTOS FICHA 904946'!E3332&amp;'CTOS FICHA 904946'!F3332&amp;'CTOS FICHA 904946'!G3332&amp;'CTOS FICHA 904946'!H3332&amp;'CTOS FICHA 904946'!I3332</f>
        <v/>
      </c>
      <c r="B3324" s="8">
        <f>+'CTOS FICHA 904946'!A3332</f>
        <v>0</v>
      </c>
      <c r="C3324" s="8">
        <f>+'CTOS FICHA 904946'!B3332</f>
        <v>0</v>
      </c>
      <c r="D3324" s="8">
        <f>+'CTOS FICHA 904946'!P3332</f>
        <v>0</v>
      </c>
      <c r="E3324" t="str">
        <f>'CTOS FICHA 904664'!C3325&amp;'CTOS FICHA 904664'!D3325&amp;'CTOS FICHA 904664'!E3325&amp;'CTOS FICHA 904664'!F3325&amp;'CTOS FICHA 904664'!G3325&amp;'CTOS FICHA 904664'!H3325&amp;'CTOS FICHA 904664'!I3325&amp;'CTOS FICHA 904664'!Q3325</f>
        <v/>
      </c>
      <c r="F3324" s="8">
        <f>+'CTOS FICHA 904664'!A3325</f>
        <v>0</v>
      </c>
      <c r="G3324" s="8">
        <f>+'CTOS FICHA 904664'!B3325</f>
        <v>0</v>
      </c>
      <c r="H3324" s="8">
        <f>+'CTOS FICHA 904664'!P3325</f>
        <v>0</v>
      </c>
    </row>
    <row r="3325" spans="1:8">
      <c r="A3325" t="str">
        <f>'CTOS FICHA 904946'!C3333&amp;'CTOS FICHA 904946'!D3333&amp;'CTOS FICHA 904946'!E3333&amp;'CTOS FICHA 904946'!F3333&amp;'CTOS FICHA 904946'!G3333&amp;'CTOS FICHA 904946'!H3333&amp;'CTOS FICHA 904946'!I3333</f>
        <v/>
      </c>
      <c r="B3325" s="8">
        <f>+'CTOS FICHA 904946'!A3333</f>
        <v>0</v>
      </c>
      <c r="C3325" s="8">
        <f>+'CTOS FICHA 904946'!B3333</f>
        <v>0</v>
      </c>
      <c r="D3325" s="8">
        <f>+'CTOS FICHA 904946'!P3333</f>
        <v>0</v>
      </c>
      <c r="E3325" t="str">
        <f>'CTOS FICHA 904664'!C3326&amp;'CTOS FICHA 904664'!D3326&amp;'CTOS FICHA 904664'!E3326&amp;'CTOS FICHA 904664'!F3326&amp;'CTOS FICHA 904664'!G3326&amp;'CTOS FICHA 904664'!H3326&amp;'CTOS FICHA 904664'!I3326&amp;'CTOS FICHA 904664'!Q3326</f>
        <v/>
      </c>
      <c r="F3325" s="8">
        <f>+'CTOS FICHA 904664'!A3326</f>
        <v>0</v>
      </c>
      <c r="G3325" s="8">
        <f>+'CTOS FICHA 904664'!B3326</f>
        <v>0</v>
      </c>
      <c r="H3325" s="8">
        <f>+'CTOS FICHA 904664'!P3326</f>
        <v>0</v>
      </c>
    </row>
    <row r="3326" spans="1:8">
      <c r="A3326" t="str">
        <f>'CTOS FICHA 904946'!C3334&amp;'CTOS FICHA 904946'!D3334&amp;'CTOS FICHA 904946'!E3334&amp;'CTOS FICHA 904946'!F3334&amp;'CTOS FICHA 904946'!G3334&amp;'CTOS FICHA 904946'!H3334&amp;'CTOS FICHA 904946'!I3334</f>
        <v/>
      </c>
      <c r="B3326" s="8">
        <f>+'CTOS FICHA 904946'!A3334</f>
        <v>0</v>
      </c>
      <c r="C3326" s="8">
        <f>+'CTOS FICHA 904946'!B3334</f>
        <v>0</v>
      </c>
      <c r="D3326" s="8">
        <f>+'CTOS FICHA 904946'!P3334</f>
        <v>0</v>
      </c>
      <c r="E3326" t="str">
        <f>'CTOS FICHA 904664'!C3327&amp;'CTOS FICHA 904664'!D3327&amp;'CTOS FICHA 904664'!E3327&amp;'CTOS FICHA 904664'!F3327&amp;'CTOS FICHA 904664'!G3327&amp;'CTOS FICHA 904664'!H3327&amp;'CTOS FICHA 904664'!I3327&amp;'CTOS FICHA 904664'!Q3327</f>
        <v/>
      </c>
      <c r="F3326" s="8">
        <f>+'CTOS FICHA 904664'!A3327</f>
        <v>0</v>
      </c>
      <c r="G3326" s="8">
        <f>+'CTOS FICHA 904664'!B3327</f>
        <v>0</v>
      </c>
      <c r="H3326" s="8">
        <f>+'CTOS FICHA 904664'!P3327</f>
        <v>0</v>
      </c>
    </row>
    <row r="3327" spans="1:8">
      <c r="A3327" t="str">
        <f>'CTOS FICHA 904946'!C3335&amp;'CTOS FICHA 904946'!D3335&amp;'CTOS FICHA 904946'!E3335&amp;'CTOS FICHA 904946'!F3335&amp;'CTOS FICHA 904946'!G3335&amp;'CTOS FICHA 904946'!H3335&amp;'CTOS FICHA 904946'!I3335</f>
        <v/>
      </c>
      <c r="B3327" s="8">
        <f>+'CTOS FICHA 904946'!A3335</f>
        <v>0</v>
      </c>
      <c r="C3327" s="8">
        <f>+'CTOS FICHA 904946'!B3335</f>
        <v>0</v>
      </c>
      <c r="D3327" s="8">
        <f>+'CTOS FICHA 904946'!P3335</f>
        <v>0</v>
      </c>
      <c r="E3327" t="str">
        <f>'CTOS FICHA 904664'!C3328&amp;'CTOS FICHA 904664'!D3328&amp;'CTOS FICHA 904664'!E3328&amp;'CTOS FICHA 904664'!F3328&amp;'CTOS FICHA 904664'!G3328&amp;'CTOS FICHA 904664'!H3328&amp;'CTOS FICHA 904664'!I3328&amp;'CTOS FICHA 904664'!Q3328</f>
        <v/>
      </c>
      <c r="F3327" s="8">
        <f>+'CTOS FICHA 904664'!A3328</f>
        <v>0</v>
      </c>
      <c r="G3327" s="8">
        <f>+'CTOS FICHA 904664'!B3328</f>
        <v>0</v>
      </c>
      <c r="H3327" s="8">
        <f>+'CTOS FICHA 904664'!P3328</f>
        <v>0</v>
      </c>
    </row>
    <row r="3328" spans="1:8">
      <c r="A3328" t="str">
        <f>'CTOS FICHA 904946'!C3336&amp;'CTOS FICHA 904946'!D3336&amp;'CTOS FICHA 904946'!E3336&amp;'CTOS FICHA 904946'!F3336&amp;'CTOS FICHA 904946'!G3336&amp;'CTOS FICHA 904946'!H3336&amp;'CTOS FICHA 904946'!I3336</f>
        <v/>
      </c>
      <c r="B3328" s="8">
        <f>+'CTOS FICHA 904946'!A3336</f>
        <v>0</v>
      </c>
      <c r="C3328" s="8">
        <f>+'CTOS FICHA 904946'!B3336</f>
        <v>0</v>
      </c>
      <c r="D3328" s="8">
        <f>+'CTOS FICHA 904946'!P3336</f>
        <v>0</v>
      </c>
      <c r="E3328" t="str">
        <f>'CTOS FICHA 904664'!C3329&amp;'CTOS FICHA 904664'!D3329&amp;'CTOS FICHA 904664'!E3329&amp;'CTOS FICHA 904664'!F3329&amp;'CTOS FICHA 904664'!G3329&amp;'CTOS FICHA 904664'!H3329&amp;'CTOS FICHA 904664'!I3329&amp;'CTOS FICHA 904664'!Q3329</f>
        <v/>
      </c>
      <c r="F3328" s="8">
        <f>+'CTOS FICHA 904664'!A3329</f>
        <v>0</v>
      </c>
      <c r="G3328" s="8">
        <f>+'CTOS FICHA 904664'!B3329</f>
        <v>0</v>
      </c>
      <c r="H3328" s="8">
        <f>+'CTOS FICHA 904664'!P3329</f>
        <v>0</v>
      </c>
    </row>
    <row r="3329" spans="1:8">
      <c r="A3329" t="str">
        <f>'CTOS FICHA 904946'!C3337&amp;'CTOS FICHA 904946'!D3337&amp;'CTOS FICHA 904946'!E3337&amp;'CTOS FICHA 904946'!F3337&amp;'CTOS FICHA 904946'!G3337&amp;'CTOS FICHA 904946'!H3337&amp;'CTOS FICHA 904946'!I3337</f>
        <v/>
      </c>
      <c r="B3329" s="8">
        <f>+'CTOS FICHA 904946'!A3337</f>
        <v>0</v>
      </c>
      <c r="C3329" s="8">
        <f>+'CTOS FICHA 904946'!B3337</f>
        <v>0</v>
      </c>
      <c r="D3329" s="8">
        <f>+'CTOS FICHA 904946'!P3337</f>
        <v>0</v>
      </c>
      <c r="E3329" t="str">
        <f>'CTOS FICHA 904664'!C3330&amp;'CTOS FICHA 904664'!D3330&amp;'CTOS FICHA 904664'!E3330&amp;'CTOS FICHA 904664'!F3330&amp;'CTOS FICHA 904664'!G3330&amp;'CTOS FICHA 904664'!H3330&amp;'CTOS FICHA 904664'!I3330&amp;'CTOS FICHA 904664'!Q3330</f>
        <v/>
      </c>
      <c r="F3329" s="8">
        <f>+'CTOS FICHA 904664'!A3330</f>
        <v>0</v>
      </c>
      <c r="G3329" s="8">
        <f>+'CTOS FICHA 904664'!B3330</f>
        <v>0</v>
      </c>
      <c r="H3329" s="8">
        <f>+'CTOS FICHA 904664'!P3330</f>
        <v>0</v>
      </c>
    </row>
    <row r="3330" spans="1:8">
      <c r="A3330" t="str">
        <f>'CTOS FICHA 904946'!C3338&amp;'CTOS FICHA 904946'!D3338&amp;'CTOS FICHA 904946'!E3338&amp;'CTOS FICHA 904946'!F3338&amp;'CTOS FICHA 904946'!G3338&amp;'CTOS FICHA 904946'!H3338&amp;'CTOS FICHA 904946'!I3338</f>
        <v/>
      </c>
      <c r="B3330" s="8">
        <f>+'CTOS FICHA 904946'!A3338</f>
        <v>0</v>
      </c>
      <c r="C3330" s="8">
        <f>+'CTOS FICHA 904946'!B3338</f>
        <v>0</v>
      </c>
      <c r="D3330" s="8">
        <f>+'CTOS FICHA 904946'!P3338</f>
        <v>0</v>
      </c>
      <c r="E3330" t="str">
        <f>'CTOS FICHA 904664'!C3331&amp;'CTOS FICHA 904664'!D3331&amp;'CTOS FICHA 904664'!E3331&amp;'CTOS FICHA 904664'!F3331&amp;'CTOS FICHA 904664'!G3331&amp;'CTOS FICHA 904664'!H3331&amp;'CTOS FICHA 904664'!I3331&amp;'CTOS FICHA 904664'!Q3331</f>
        <v/>
      </c>
      <c r="F3330" s="8">
        <f>+'CTOS FICHA 904664'!A3331</f>
        <v>0</v>
      </c>
      <c r="G3330" s="8">
        <f>+'CTOS FICHA 904664'!B3331</f>
        <v>0</v>
      </c>
      <c r="H3330" s="8">
        <f>+'CTOS FICHA 904664'!P3331</f>
        <v>0</v>
      </c>
    </row>
    <row r="3331" spans="1:8">
      <c r="A3331" t="str">
        <f>'CTOS FICHA 904946'!C3339&amp;'CTOS FICHA 904946'!D3339&amp;'CTOS FICHA 904946'!E3339&amp;'CTOS FICHA 904946'!F3339&amp;'CTOS FICHA 904946'!G3339&amp;'CTOS FICHA 904946'!H3339&amp;'CTOS FICHA 904946'!I3339</f>
        <v/>
      </c>
      <c r="B3331" s="8">
        <f>+'CTOS FICHA 904946'!A3339</f>
        <v>0</v>
      </c>
      <c r="C3331" s="8">
        <f>+'CTOS FICHA 904946'!B3339</f>
        <v>0</v>
      </c>
      <c r="D3331" s="8">
        <f>+'CTOS FICHA 904946'!P3339</f>
        <v>0</v>
      </c>
      <c r="E3331" t="str">
        <f>'CTOS FICHA 904664'!C3332&amp;'CTOS FICHA 904664'!D3332&amp;'CTOS FICHA 904664'!E3332&amp;'CTOS FICHA 904664'!F3332&amp;'CTOS FICHA 904664'!G3332&amp;'CTOS FICHA 904664'!H3332&amp;'CTOS FICHA 904664'!I3332&amp;'CTOS FICHA 904664'!Q3332</f>
        <v/>
      </c>
      <c r="F3331" s="8">
        <f>+'CTOS FICHA 904664'!A3332</f>
        <v>0</v>
      </c>
      <c r="G3331" s="8">
        <f>+'CTOS FICHA 904664'!B3332</f>
        <v>0</v>
      </c>
      <c r="H3331" s="8">
        <f>+'CTOS FICHA 904664'!P3332</f>
        <v>0</v>
      </c>
    </row>
    <row r="3332" spans="1:8">
      <c r="A3332" t="str">
        <f>'CTOS FICHA 904946'!C3340&amp;'CTOS FICHA 904946'!D3340&amp;'CTOS FICHA 904946'!E3340&amp;'CTOS FICHA 904946'!F3340&amp;'CTOS FICHA 904946'!G3340&amp;'CTOS FICHA 904946'!H3340&amp;'CTOS FICHA 904946'!I3340</f>
        <v/>
      </c>
      <c r="B3332" s="8">
        <f>+'CTOS FICHA 904946'!A3340</f>
        <v>0</v>
      </c>
      <c r="C3332" s="8">
        <f>+'CTOS FICHA 904946'!B3340</f>
        <v>0</v>
      </c>
      <c r="D3332" s="8">
        <f>+'CTOS FICHA 904946'!P3340</f>
        <v>0</v>
      </c>
      <c r="E3332" t="str">
        <f>'CTOS FICHA 904664'!C3333&amp;'CTOS FICHA 904664'!D3333&amp;'CTOS FICHA 904664'!E3333&amp;'CTOS FICHA 904664'!F3333&amp;'CTOS FICHA 904664'!G3333&amp;'CTOS FICHA 904664'!H3333&amp;'CTOS FICHA 904664'!I3333&amp;'CTOS FICHA 904664'!Q3333</f>
        <v/>
      </c>
      <c r="F3332" s="8">
        <f>+'CTOS FICHA 904664'!A3333</f>
        <v>0</v>
      </c>
      <c r="G3332" s="8">
        <f>+'CTOS FICHA 904664'!B3333</f>
        <v>0</v>
      </c>
      <c r="H3332" s="8">
        <f>+'CTOS FICHA 904664'!P3333</f>
        <v>0</v>
      </c>
    </row>
    <row r="3333" spans="1:8">
      <c r="A3333" t="str">
        <f>'CTOS FICHA 904946'!C3341&amp;'CTOS FICHA 904946'!D3341&amp;'CTOS FICHA 904946'!E3341&amp;'CTOS FICHA 904946'!F3341&amp;'CTOS FICHA 904946'!G3341&amp;'CTOS FICHA 904946'!H3341&amp;'CTOS FICHA 904946'!I3341</f>
        <v/>
      </c>
      <c r="B3333" s="8">
        <f>+'CTOS FICHA 904946'!A3341</f>
        <v>0</v>
      </c>
      <c r="C3333" s="8">
        <f>+'CTOS FICHA 904946'!B3341</f>
        <v>0</v>
      </c>
      <c r="D3333" s="8">
        <f>+'CTOS FICHA 904946'!P3341</f>
        <v>0</v>
      </c>
      <c r="E3333" t="str">
        <f>'CTOS FICHA 904664'!C3334&amp;'CTOS FICHA 904664'!D3334&amp;'CTOS FICHA 904664'!E3334&amp;'CTOS FICHA 904664'!F3334&amp;'CTOS FICHA 904664'!G3334&amp;'CTOS FICHA 904664'!H3334&amp;'CTOS FICHA 904664'!I3334&amp;'CTOS FICHA 904664'!Q3334</f>
        <v/>
      </c>
      <c r="F3333" s="8">
        <f>+'CTOS FICHA 904664'!A3334</f>
        <v>0</v>
      </c>
      <c r="G3333" s="8">
        <f>+'CTOS FICHA 904664'!B3334</f>
        <v>0</v>
      </c>
      <c r="H3333" s="8">
        <f>+'CTOS FICHA 904664'!P3334</f>
        <v>0</v>
      </c>
    </row>
    <row r="3334" spans="1:8">
      <c r="A3334" t="str">
        <f>'CTOS FICHA 904946'!C3342&amp;'CTOS FICHA 904946'!D3342&amp;'CTOS FICHA 904946'!E3342&amp;'CTOS FICHA 904946'!F3342&amp;'CTOS FICHA 904946'!G3342&amp;'CTOS FICHA 904946'!H3342&amp;'CTOS FICHA 904946'!I3342</f>
        <v/>
      </c>
      <c r="B3334" s="8">
        <f>+'CTOS FICHA 904946'!A3342</f>
        <v>0</v>
      </c>
      <c r="C3334" s="8">
        <f>+'CTOS FICHA 904946'!B3342</f>
        <v>0</v>
      </c>
      <c r="D3334" s="8">
        <f>+'CTOS FICHA 904946'!P3342</f>
        <v>0</v>
      </c>
      <c r="E3334" t="str">
        <f>'CTOS FICHA 904664'!C3335&amp;'CTOS FICHA 904664'!D3335&amp;'CTOS FICHA 904664'!E3335&amp;'CTOS FICHA 904664'!F3335&amp;'CTOS FICHA 904664'!G3335&amp;'CTOS FICHA 904664'!H3335&amp;'CTOS FICHA 904664'!I3335&amp;'CTOS FICHA 904664'!Q3335</f>
        <v/>
      </c>
      <c r="F3334" s="8">
        <f>+'CTOS FICHA 904664'!A3335</f>
        <v>0</v>
      </c>
      <c r="G3334" s="8">
        <f>+'CTOS FICHA 904664'!B3335</f>
        <v>0</v>
      </c>
      <c r="H3334" s="8">
        <f>+'CTOS FICHA 904664'!P3335</f>
        <v>0</v>
      </c>
    </row>
    <row r="3335" spans="1:8">
      <c r="A3335" t="str">
        <f>'CTOS FICHA 904946'!C3343&amp;'CTOS FICHA 904946'!D3343&amp;'CTOS FICHA 904946'!E3343&amp;'CTOS FICHA 904946'!F3343&amp;'CTOS FICHA 904946'!G3343&amp;'CTOS FICHA 904946'!H3343&amp;'CTOS FICHA 904946'!I3343</f>
        <v/>
      </c>
      <c r="B3335" s="8">
        <f>+'CTOS FICHA 904946'!A3343</f>
        <v>0</v>
      </c>
      <c r="C3335" s="8">
        <f>+'CTOS FICHA 904946'!B3343</f>
        <v>0</v>
      </c>
      <c r="D3335" s="8">
        <f>+'CTOS FICHA 904946'!P3343</f>
        <v>0</v>
      </c>
      <c r="E3335" t="str">
        <f>'CTOS FICHA 904664'!C3336&amp;'CTOS FICHA 904664'!D3336&amp;'CTOS FICHA 904664'!E3336&amp;'CTOS FICHA 904664'!F3336&amp;'CTOS FICHA 904664'!G3336&amp;'CTOS FICHA 904664'!H3336&amp;'CTOS FICHA 904664'!I3336&amp;'CTOS FICHA 904664'!Q3336</f>
        <v/>
      </c>
      <c r="F3335" s="8">
        <f>+'CTOS FICHA 904664'!A3336</f>
        <v>0</v>
      </c>
      <c r="G3335" s="8">
        <f>+'CTOS FICHA 904664'!B3336</f>
        <v>0</v>
      </c>
      <c r="H3335" s="8">
        <f>+'CTOS FICHA 904664'!P3336</f>
        <v>0</v>
      </c>
    </row>
    <row r="3336" spans="1:8">
      <c r="A3336" t="str">
        <f>'CTOS FICHA 904946'!C3344&amp;'CTOS FICHA 904946'!D3344&amp;'CTOS FICHA 904946'!E3344&amp;'CTOS FICHA 904946'!F3344&amp;'CTOS FICHA 904946'!G3344&amp;'CTOS FICHA 904946'!H3344&amp;'CTOS FICHA 904946'!I3344</f>
        <v/>
      </c>
      <c r="B3336" s="8">
        <f>+'CTOS FICHA 904946'!A3344</f>
        <v>0</v>
      </c>
      <c r="C3336" s="8">
        <f>+'CTOS FICHA 904946'!B3344</f>
        <v>0</v>
      </c>
      <c r="D3336" s="8">
        <f>+'CTOS FICHA 904946'!P3344</f>
        <v>0</v>
      </c>
      <c r="E3336" t="str">
        <f>'CTOS FICHA 904664'!C3337&amp;'CTOS FICHA 904664'!D3337&amp;'CTOS FICHA 904664'!E3337&amp;'CTOS FICHA 904664'!F3337&amp;'CTOS FICHA 904664'!G3337&amp;'CTOS FICHA 904664'!H3337&amp;'CTOS FICHA 904664'!I3337&amp;'CTOS FICHA 904664'!Q3337</f>
        <v/>
      </c>
      <c r="F3336" s="8">
        <f>+'CTOS FICHA 904664'!A3337</f>
        <v>0</v>
      </c>
      <c r="G3336" s="8">
        <f>+'CTOS FICHA 904664'!B3337</f>
        <v>0</v>
      </c>
      <c r="H3336" s="8">
        <f>+'CTOS FICHA 904664'!P3337</f>
        <v>0</v>
      </c>
    </row>
    <row r="3337" spans="1:8">
      <c r="A3337" t="str">
        <f>'CTOS FICHA 904946'!C3345&amp;'CTOS FICHA 904946'!D3345&amp;'CTOS FICHA 904946'!E3345&amp;'CTOS FICHA 904946'!F3345&amp;'CTOS FICHA 904946'!G3345&amp;'CTOS FICHA 904946'!H3345&amp;'CTOS FICHA 904946'!I3345</f>
        <v/>
      </c>
      <c r="B3337" s="8">
        <f>+'CTOS FICHA 904946'!A3345</f>
        <v>0</v>
      </c>
      <c r="C3337" s="8">
        <f>+'CTOS FICHA 904946'!B3345</f>
        <v>0</v>
      </c>
      <c r="D3337" s="8">
        <f>+'CTOS FICHA 904946'!P3345</f>
        <v>0</v>
      </c>
      <c r="E3337" t="str">
        <f>'CTOS FICHA 904664'!C3338&amp;'CTOS FICHA 904664'!D3338&amp;'CTOS FICHA 904664'!E3338&amp;'CTOS FICHA 904664'!F3338&amp;'CTOS FICHA 904664'!G3338&amp;'CTOS FICHA 904664'!H3338&amp;'CTOS FICHA 904664'!I3338&amp;'CTOS FICHA 904664'!Q3338</f>
        <v/>
      </c>
      <c r="F3337" s="8">
        <f>+'CTOS FICHA 904664'!A3338</f>
        <v>0</v>
      </c>
      <c r="G3337" s="8">
        <f>+'CTOS FICHA 904664'!B3338</f>
        <v>0</v>
      </c>
      <c r="H3337" s="8">
        <f>+'CTOS FICHA 904664'!P3338</f>
        <v>0</v>
      </c>
    </row>
    <row r="3338" spans="1:8">
      <c r="A3338" t="str">
        <f>'CTOS FICHA 904946'!C3346&amp;'CTOS FICHA 904946'!D3346&amp;'CTOS FICHA 904946'!E3346&amp;'CTOS FICHA 904946'!F3346&amp;'CTOS FICHA 904946'!G3346&amp;'CTOS FICHA 904946'!H3346&amp;'CTOS FICHA 904946'!I3346</f>
        <v/>
      </c>
      <c r="B3338" s="8">
        <f>+'CTOS FICHA 904946'!A3346</f>
        <v>0</v>
      </c>
      <c r="C3338" s="8">
        <f>+'CTOS FICHA 904946'!B3346</f>
        <v>0</v>
      </c>
      <c r="D3338" s="8">
        <f>+'CTOS FICHA 904946'!P3346</f>
        <v>0</v>
      </c>
      <c r="E3338" t="str">
        <f>'CTOS FICHA 904664'!C3339&amp;'CTOS FICHA 904664'!D3339&amp;'CTOS FICHA 904664'!E3339&amp;'CTOS FICHA 904664'!F3339&amp;'CTOS FICHA 904664'!G3339&amp;'CTOS FICHA 904664'!H3339&amp;'CTOS FICHA 904664'!I3339&amp;'CTOS FICHA 904664'!Q3339</f>
        <v/>
      </c>
      <c r="F3338" s="8">
        <f>+'CTOS FICHA 904664'!A3339</f>
        <v>0</v>
      </c>
      <c r="G3338" s="8">
        <f>+'CTOS FICHA 904664'!B3339</f>
        <v>0</v>
      </c>
      <c r="H3338" s="8">
        <f>+'CTOS FICHA 904664'!P3339</f>
        <v>0</v>
      </c>
    </row>
    <row r="3339" spans="1:8">
      <c r="A3339" t="str">
        <f>'CTOS FICHA 904946'!C3347&amp;'CTOS FICHA 904946'!D3347&amp;'CTOS FICHA 904946'!E3347&amp;'CTOS FICHA 904946'!F3347&amp;'CTOS FICHA 904946'!G3347&amp;'CTOS FICHA 904946'!H3347&amp;'CTOS FICHA 904946'!I3347</f>
        <v/>
      </c>
      <c r="B3339" s="8">
        <f>+'CTOS FICHA 904946'!A3347</f>
        <v>0</v>
      </c>
      <c r="C3339" s="8">
        <f>+'CTOS FICHA 904946'!B3347</f>
        <v>0</v>
      </c>
      <c r="D3339" s="8">
        <f>+'CTOS FICHA 904946'!P3347</f>
        <v>0</v>
      </c>
      <c r="E3339" t="str">
        <f>'CTOS FICHA 904664'!C3340&amp;'CTOS FICHA 904664'!D3340&amp;'CTOS FICHA 904664'!E3340&amp;'CTOS FICHA 904664'!F3340&amp;'CTOS FICHA 904664'!G3340&amp;'CTOS FICHA 904664'!H3340&amp;'CTOS FICHA 904664'!I3340&amp;'CTOS FICHA 904664'!Q3340</f>
        <v/>
      </c>
      <c r="F3339" s="8">
        <f>+'CTOS FICHA 904664'!A3340</f>
        <v>0</v>
      </c>
      <c r="G3339" s="8">
        <f>+'CTOS FICHA 904664'!B3340</f>
        <v>0</v>
      </c>
      <c r="H3339" s="8">
        <f>+'CTOS FICHA 904664'!P3340</f>
        <v>0</v>
      </c>
    </row>
    <row r="3340" spans="1:8">
      <c r="A3340" t="str">
        <f>'CTOS FICHA 904946'!C3348&amp;'CTOS FICHA 904946'!D3348&amp;'CTOS FICHA 904946'!E3348&amp;'CTOS FICHA 904946'!F3348&amp;'CTOS FICHA 904946'!G3348&amp;'CTOS FICHA 904946'!H3348&amp;'CTOS FICHA 904946'!I3348</f>
        <v/>
      </c>
      <c r="B3340" s="8">
        <f>+'CTOS FICHA 904946'!A3348</f>
        <v>0</v>
      </c>
      <c r="C3340" s="8">
        <f>+'CTOS FICHA 904946'!B3348</f>
        <v>0</v>
      </c>
      <c r="D3340" s="8">
        <f>+'CTOS FICHA 904946'!P3348</f>
        <v>0</v>
      </c>
      <c r="E3340" t="str">
        <f>'CTOS FICHA 904664'!C3341&amp;'CTOS FICHA 904664'!D3341&amp;'CTOS FICHA 904664'!E3341&amp;'CTOS FICHA 904664'!F3341&amp;'CTOS FICHA 904664'!G3341&amp;'CTOS FICHA 904664'!H3341&amp;'CTOS FICHA 904664'!I3341&amp;'CTOS FICHA 904664'!Q3341</f>
        <v/>
      </c>
      <c r="F3340" s="8">
        <f>+'CTOS FICHA 904664'!A3341</f>
        <v>0</v>
      </c>
      <c r="G3340" s="8">
        <f>+'CTOS FICHA 904664'!B3341</f>
        <v>0</v>
      </c>
      <c r="H3340" s="8">
        <f>+'CTOS FICHA 904664'!P3341</f>
        <v>0</v>
      </c>
    </row>
    <row r="3341" spans="1:8">
      <c r="A3341" t="str">
        <f>'CTOS FICHA 904946'!C3349&amp;'CTOS FICHA 904946'!D3349&amp;'CTOS FICHA 904946'!E3349&amp;'CTOS FICHA 904946'!F3349&amp;'CTOS FICHA 904946'!G3349&amp;'CTOS FICHA 904946'!H3349&amp;'CTOS FICHA 904946'!I3349</f>
        <v/>
      </c>
      <c r="B3341" s="8">
        <f>+'CTOS FICHA 904946'!A3349</f>
        <v>0</v>
      </c>
      <c r="C3341" s="8">
        <f>+'CTOS FICHA 904946'!B3349</f>
        <v>0</v>
      </c>
      <c r="D3341" s="8">
        <f>+'CTOS FICHA 904946'!P3349</f>
        <v>0</v>
      </c>
      <c r="E3341" t="str">
        <f>'CTOS FICHA 904664'!C3342&amp;'CTOS FICHA 904664'!D3342&amp;'CTOS FICHA 904664'!E3342&amp;'CTOS FICHA 904664'!F3342&amp;'CTOS FICHA 904664'!G3342&amp;'CTOS FICHA 904664'!H3342&amp;'CTOS FICHA 904664'!I3342&amp;'CTOS FICHA 904664'!Q3342</f>
        <v/>
      </c>
      <c r="F3341" s="8">
        <f>+'CTOS FICHA 904664'!A3342</f>
        <v>0</v>
      </c>
      <c r="G3341" s="8">
        <f>+'CTOS FICHA 904664'!B3342</f>
        <v>0</v>
      </c>
      <c r="H3341" s="8">
        <f>+'CTOS FICHA 904664'!P3342</f>
        <v>0</v>
      </c>
    </row>
    <row r="3342" spans="1:8">
      <c r="A3342" t="str">
        <f>'CTOS FICHA 904946'!C3350&amp;'CTOS FICHA 904946'!D3350&amp;'CTOS FICHA 904946'!E3350&amp;'CTOS FICHA 904946'!F3350&amp;'CTOS FICHA 904946'!G3350&amp;'CTOS FICHA 904946'!H3350&amp;'CTOS FICHA 904946'!I3350</f>
        <v/>
      </c>
      <c r="B3342" s="8">
        <f>+'CTOS FICHA 904946'!A3350</f>
        <v>0</v>
      </c>
      <c r="C3342" s="8">
        <f>+'CTOS FICHA 904946'!B3350</f>
        <v>0</v>
      </c>
      <c r="D3342" s="8">
        <f>+'CTOS FICHA 904946'!P3350</f>
        <v>0</v>
      </c>
      <c r="E3342" t="str">
        <f>'CTOS FICHA 904664'!C3343&amp;'CTOS FICHA 904664'!D3343&amp;'CTOS FICHA 904664'!E3343&amp;'CTOS FICHA 904664'!F3343&amp;'CTOS FICHA 904664'!G3343&amp;'CTOS FICHA 904664'!H3343&amp;'CTOS FICHA 904664'!I3343&amp;'CTOS FICHA 904664'!Q3343</f>
        <v/>
      </c>
      <c r="F3342" s="8">
        <f>+'CTOS FICHA 904664'!A3343</f>
        <v>0</v>
      </c>
      <c r="G3342" s="8">
        <f>+'CTOS FICHA 904664'!B3343</f>
        <v>0</v>
      </c>
      <c r="H3342" s="8">
        <f>+'CTOS FICHA 904664'!P3343</f>
        <v>0</v>
      </c>
    </row>
    <row r="3343" spans="1:8">
      <c r="A3343" t="str">
        <f>'CTOS FICHA 904946'!C3351&amp;'CTOS FICHA 904946'!D3351&amp;'CTOS FICHA 904946'!E3351&amp;'CTOS FICHA 904946'!F3351&amp;'CTOS FICHA 904946'!G3351&amp;'CTOS FICHA 904946'!H3351&amp;'CTOS FICHA 904946'!I3351</f>
        <v/>
      </c>
      <c r="B3343" s="8">
        <f>+'CTOS FICHA 904946'!A3351</f>
        <v>0</v>
      </c>
      <c r="C3343" s="8">
        <f>+'CTOS FICHA 904946'!B3351</f>
        <v>0</v>
      </c>
      <c r="D3343" s="8">
        <f>+'CTOS FICHA 904946'!P3351</f>
        <v>0</v>
      </c>
      <c r="E3343" t="str">
        <f>'CTOS FICHA 904664'!C3344&amp;'CTOS FICHA 904664'!D3344&amp;'CTOS FICHA 904664'!E3344&amp;'CTOS FICHA 904664'!F3344&amp;'CTOS FICHA 904664'!G3344&amp;'CTOS FICHA 904664'!H3344&amp;'CTOS FICHA 904664'!I3344&amp;'CTOS FICHA 904664'!Q3344</f>
        <v/>
      </c>
      <c r="F3343" s="8">
        <f>+'CTOS FICHA 904664'!A3344</f>
        <v>0</v>
      </c>
      <c r="G3343" s="8">
        <f>+'CTOS FICHA 904664'!B3344</f>
        <v>0</v>
      </c>
      <c r="H3343" s="8">
        <f>+'CTOS FICHA 904664'!P3344</f>
        <v>0</v>
      </c>
    </row>
    <row r="3344" spans="1:8">
      <c r="A3344" t="str">
        <f>'CTOS FICHA 904946'!C3352&amp;'CTOS FICHA 904946'!D3352&amp;'CTOS FICHA 904946'!E3352&amp;'CTOS FICHA 904946'!F3352&amp;'CTOS FICHA 904946'!G3352&amp;'CTOS FICHA 904946'!H3352&amp;'CTOS FICHA 904946'!I3352</f>
        <v/>
      </c>
      <c r="B3344" s="8">
        <f>+'CTOS FICHA 904946'!A3352</f>
        <v>0</v>
      </c>
      <c r="C3344" s="8">
        <f>+'CTOS FICHA 904946'!B3352</f>
        <v>0</v>
      </c>
      <c r="D3344" s="8">
        <f>+'CTOS FICHA 904946'!P3352</f>
        <v>0</v>
      </c>
      <c r="E3344" t="str">
        <f>'CTOS FICHA 904664'!C3345&amp;'CTOS FICHA 904664'!D3345&amp;'CTOS FICHA 904664'!E3345&amp;'CTOS FICHA 904664'!F3345&amp;'CTOS FICHA 904664'!G3345&amp;'CTOS FICHA 904664'!H3345&amp;'CTOS FICHA 904664'!I3345&amp;'CTOS FICHA 904664'!Q3345</f>
        <v/>
      </c>
      <c r="F3344" s="8">
        <f>+'CTOS FICHA 904664'!A3345</f>
        <v>0</v>
      </c>
      <c r="G3344" s="8">
        <f>+'CTOS FICHA 904664'!B3345</f>
        <v>0</v>
      </c>
      <c r="H3344" s="8">
        <f>+'CTOS FICHA 904664'!P3345</f>
        <v>0</v>
      </c>
    </row>
    <row r="3345" spans="1:8">
      <c r="A3345" t="str">
        <f>'CTOS FICHA 904946'!C3353&amp;'CTOS FICHA 904946'!D3353&amp;'CTOS FICHA 904946'!E3353&amp;'CTOS FICHA 904946'!F3353&amp;'CTOS FICHA 904946'!G3353&amp;'CTOS FICHA 904946'!H3353&amp;'CTOS FICHA 904946'!I3353</f>
        <v/>
      </c>
      <c r="B3345" s="8">
        <f>+'CTOS FICHA 904946'!A3353</f>
        <v>0</v>
      </c>
      <c r="C3345" s="8">
        <f>+'CTOS FICHA 904946'!B3353</f>
        <v>0</v>
      </c>
      <c r="D3345" s="8">
        <f>+'CTOS FICHA 904946'!P3353</f>
        <v>0</v>
      </c>
      <c r="E3345" t="str">
        <f>'CTOS FICHA 904664'!C3346&amp;'CTOS FICHA 904664'!D3346&amp;'CTOS FICHA 904664'!E3346&amp;'CTOS FICHA 904664'!F3346&amp;'CTOS FICHA 904664'!G3346&amp;'CTOS FICHA 904664'!H3346&amp;'CTOS FICHA 904664'!I3346&amp;'CTOS FICHA 904664'!Q3346</f>
        <v/>
      </c>
      <c r="F3345" s="8">
        <f>+'CTOS FICHA 904664'!A3346</f>
        <v>0</v>
      </c>
      <c r="G3345" s="8">
        <f>+'CTOS FICHA 904664'!B3346</f>
        <v>0</v>
      </c>
      <c r="H3345" s="8">
        <f>+'CTOS FICHA 904664'!P3346</f>
        <v>0</v>
      </c>
    </row>
    <row r="3346" spans="1:8">
      <c r="A3346" t="str">
        <f>'CTOS FICHA 904946'!C3354&amp;'CTOS FICHA 904946'!D3354&amp;'CTOS FICHA 904946'!E3354&amp;'CTOS FICHA 904946'!F3354&amp;'CTOS FICHA 904946'!G3354&amp;'CTOS FICHA 904946'!H3354&amp;'CTOS FICHA 904946'!I3354</f>
        <v/>
      </c>
      <c r="B3346" s="8">
        <f>+'CTOS FICHA 904946'!A3354</f>
        <v>0</v>
      </c>
      <c r="C3346" s="8">
        <f>+'CTOS FICHA 904946'!B3354</f>
        <v>0</v>
      </c>
      <c r="D3346" s="8">
        <f>+'CTOS FICHA 904946'!P3354</f>
        <v>0</v>
      </c>
      <c r="E3346" t="str">
        <f>'CTOS FICHA 904664'!C3347&amp;'CTOS FICHA 904664'!D3347&amp;'CTOS FICHA 904664'!E3347&amp;'CTOS FICHA 904664'!F3347&amp;'CTOS FICHA 904664'!G3347&amp;'CTOS FICHA 904664'!H3347&amp;'CTOS FICHA 904664'!I3347&amp;'CTOS FICHA 904664'!Q3347</f>
        <v/>
      </c>
      <c r="F3346" s="8">
        <f>+'CTOS FICHA 904664'!A3347</f>
        <v>0</v>
      </c>
      <c r="G3346" s="8">
        <f>+'CTOS FICHA 904664'!B3347</f>
        <v>0</v>
      </c>
      <c r="H3346" s="8">
        <f>+'CTOS FICHA 904664'!P3347</f>
        <v>0</v>
      </c>
    </row>
    <row r="3347" spans="1:8">
      <c r="A3347" t="str">
        <f>'CTOS FICHA 904946'!C3355&amp;'CTOS FICHA 904946'!D3355&amp;'CTOS FICHA 904946'!E3355&amp;'CTOS FICHA 904946'!F3355&amp;'CTOS FICHA 904946'!G3355&amp;'CTOS FICHA 904946'!H3355&amp;'CTOS FICHA 904946'!I3355</f>
        <v/>
      </c>
      <c r="B3347" s="8">
        <f>+'CTOS FICHA 904946'!A3355</f>
        <v>0</v>
      </c>
      <c r="C3347" s="8">
        <f>+'CTOS FICHA 904946'!B3355</f>
        <v>0</v>
      </c>
      <c r="D3347" s="8">
        <f>+'CTOS FICHA 904946'!P3355</f>
        <v>0</v>
      </c>
      <c r="E3347" t="str">
        <f>'CTOS FICHA 904664'!C3348&amp;'CTOS FICHA 904664'!D3348&amp;'CTOS FICHA 904664'!E3348&amp;'CTOS FICHA 904664'!F3348&amp;'CTOS FICHA 904664'!G3348&amp;'CTOS FICHA 904664'!H3348&amp;'CTOS FICHA 904664'!I3348&amp;'CTOS FICHA 904664'!Q3348</f>
        <v/>
      </c>
      <c r="F3347" s="8">
        <f>+'CTOS FICHA 904664'!A3348</f>
        <v>0</v>
      </c>
      <c r="G3347" s="8">
        <f>+'CTOS FICHA 904664'!B3348</f>
        <v>0</v>
      </c>
      <c r="H3347" s="8">
        <f>+'CTOS FICHA 904664'!P3348</f>
        <v>0</v>
      </c>
    </row>
    <row r="3348" spans="1:8">
      <c r="A3348" t="str">
        <f>'CTOS FICHA 904946'!C3356&amp;'CTOS FICHA 904946'!D3356&amp;'CTOS FICHA 904946'!E3356&amp;'CTOS FICHA 904946'!F3356&amp;'CTOS FICHA 904946'!G3356&amp;'CTOS FICHA 904946'!H3356&amp;'CTOS FICHA 904946'!I3356</f>
        <v/>
      </c>
      <c r="B3348" s="8">
        <f>+'CTOS FICHA 904946'!A3356</f>
        <v>0</v>
      </c>
      <c r="C3348" s="8">
        <f>+'CTOS FICHA 904946'!B3356</f>
        <v>0</v>
      </c>
      <c r="D3348" s="8">
        <f>+'CTOS FICHA 904946'!P3356</f>
        <v>0</v>
      </c>
      <c r="E3348" t="str">
        <f>'CTOS FICHA 904664'!C3349&amp;'CTOS FICHA 904664'!D3349&amp;'CTOS FICHA 904664'!E3349&amp;'CTOS FICHA 904664'!F3349&amp;'CTOS FICHA 904664'!G3349&amp;'CTOS FICHA 904664'!H3349&amp;'CTOS FICHA 904664'!I3349&amp;'CTOS FICHA 904664'!Q3349</f>
        <v/>
      </c>
      <c r="F3348" s="8">
        <f>+'CTOS FICHA 904664'!A3349</f>
        <v>0</v>
      </c>
      <c r="G3348" s="8">
        <f>+'CTOS FICHA 904664'!B3349</f>
        <v>0</v>
      </c>
      <c r="H3348" s="8">
        <f>+'CTOS FICHA 904664'!P3349</f>
        <v>0</v>
      </c>
    </row>
    <row r="3349" spans="1:8">
      <c r="A3349" t="str">
        <f>'CTOS FICHA 904946'!C3357&amp;'CTOS FICHA 904946'!D3357&amp;'CTOS FICHA 904946'!E3357&amp;'CTOS FICHA 904946'!F3357&amp;'CTOS FICHA 904946'!G3357&amp;'CTOS FICHA 904946'!H3357&amp;'CTOS FICHA 904946'!I3357</f>
        <v/>
      </c>
      <c r="B3349" s="8">
        <f>+'CTOS FICHA 904946'!A3357</f>
        <v>0</v>
      </c>
      <c r="C3349" s="8">
        <f>+'CTOS FICHA 904946'!B3357</f>
        <v>0</v>
      </c>
      <c r="D3349" s="8">
        <f>+'CTOS FICHA 904946'!P3357</f>
        <v>0</v>
      </c>
      <c r="E3349" t="str">
        <f>'CTOS FICHA 904664'!C3350&amp;'CTOS FICHA 904664'!D3350&amp;'CTOS FICHA 904664'!E3350&amp;'CTOS FICHA 904664'!F3350&amp;'CTOS FICHA 904664'!G3350&amp;'CTOS FICHA 904664'!H3350&amp;'CTOS FICHA 904664'!I3350&amp;'CTOS FICHA 904664'!Q3350</f>
        <v/>
      </c>
      <c r="F3349" s="8">
        <f>+'CTOS FICHA 904664'!A3350</f>
        <v>0</v>
      </c>
      <c r="G3349" s="8">
        <f>+'CTOS FICHA 904664'!B3350</f>
        <v>0</v>
      </c>
      <c r="H3349" s="8">
        <f>+'CTOS FICHA 904664'!P3350</f>
        <v>0</v>
      </c>
    </row>
    <row r="3350" spans="1:8">
      <c r="A3350" t="str">
        <f>'CTOS FICHA 904946'!C3358&amp;'CTOS FICHA 904946'!D3358&amp;'CTOS FICHA 904946'!E3358&amp;'CTOS FICHA 904946'!F3358&amp;'CTOS FICHA 904946'!G3358&amp;'CTOS FICHA 904946'!H3358&amp;'CTOS FICHA 904946'!I3358</f>
        <v/>
      </c>
      <c r="B3350" s="8">
        <f>+'CTOS FICHA 904946'!A3358</f>
        <v>0</v>
      </c>
      <c r="C3350" s="8">
        <f>+'CTOS FICHA 904946'!B3358</f>
        <v>0</v>
      </c>
      <c r="D3350" s="8">
        <f>+'CTOS FICHA 904946'!P3358</f>
        <v>0</v>
      </c>
      <c r="E3350" t="str">
        <f>'CTOS FICHA 904664'!C3351&amp;'CTOS FICHA 904664'!D3351&amp;'CTOS FICHA 904664'!E3351&amp;'CTOS FICHA 904664'!F3351&amp;'CTOS FICHA 904664'!G3351&amp;'CTOS FICHA 904664'!H3351&amp;'CTOS FICHA 904664'!I3351&amp;'CTOS FICHA 904664'!Q3351</f>
        <v/>
      </c>
      <c r="F3350" s="8">
        <f>+'CTOS FICHA 904664'!A3351</f>
        <v>0</v>
      </c>
      <c r="G3350" s="8">
        <f>+'CTOS FICHA 904664'!B3351</f>
        <v>0</v>
      </c>
      <c r="H3350" s="8">
        <f>+'CTOS FICHA 904664'!P3351</f>
        <v>0</v>
      </c>
    </row>
    <row r="3351" spans="1:8">
      <c r="A3351" t="str">
        <f>'CTOS FICHA 904946'!C3359&amp;'CTOS FICHA 904946'!D3359&amp;'CTOS FICHA 904946'!E3359&amp;'CTOS FICHA 904946'!F3359&amp;'CTOS FICHA 904946'!G3359&amp;'CTOS FICHA 904946'!H3359&amp;'CTOS FICHA 904946'!I3359</f>
        <v/>
      </c>
      <c r="B3351" s="8">
        <f>+'CTOS FICHA 904946'!A3359</f>
        <v>0</v>
      </c>
      <c r="C3351" s="8">
        <f>+'CTOS FICHA 904946'!B3359</f>
        <v>0</v>
      </c>
      <c r="D3351" s="8">
        <f>+'CTOS FICHA 904946'!P3359</f>
        <v>0</v>
      </c>
      <c r="E3351" t="str">
        <f>'CTOS FICHA 904664'!C3352&amp;'CTOS FICHA 904664'!D3352&amp;'CTOS FICHA 904664'!E3352&amp;'CTOS FICHA 904664'!F3352&amp;'CTOS FICHA 904664'!G3352&amp;'CTOS FICHA 904664'!H3352&amp;'CTOS FICHA 904664'!I3352&amp;'CTOS FICHA 904664'!Q3352</f>
        <v/>
      </c>
      <c r="F3351" s="8">
        <f>+'CTOS FICHA 904664'!A3352</f>
        <v>0</v>
      </c>
      <c r="G3351" s="8">
        <f>+'CTOS FICHA 904664'!B3352</f>
        <v>0</v>
      </c>
      <c r="H3351" s="8">
        <f>+'CTOS FICHA 904664'!P3352</f>
        <v>0</v>
      </c>
    </row>
    <row r="3352" spans="1:8">
      <c r="A3352" t="str">
        <f>'CTOS FICHA 904946'!C3360&amp;'CTOS FICHA 904946'!D3360&amp;'CTOS FICHA 904946'!E3360&amp;'CTOS FICHA 904946'!F3360&amp;'CTOS FICHA 904946'!G3360&amp;'CTOS FICHA 904946'!H3360&amp;'CTOS FICHA 904946'!I3360</f>
        <v/>
      </c>
      <c r="B3352" s="8">
        <f>+'CTOS FICHA 904946'!A3360</f>
        <v>0</v>
      </c>
      <c r="C3352" s="8">
        <f>+'CTOS FICHA 904946'!B3360</f>
        <v>0</v>
      </c>
      <c r="D3352" s="8">
        <f>+'CTOS FICHA 904946'!P3360</f>
        <v>0</v>
      </c>
      <c r="E3352" t="str">
        <f>'CTOS FICHA 904664'!C3353&amp;'CTOS FICHA 904664'!D3353&amp;'CTOS FICHA 904664'!E3353&amp;'CTOS FICHA 904664'!F3353&amp;'CTOS FICHA 904664'!G3353&amp;'CTOS FICHA 904664'!H3353&amp;'CTOS FICHA 904664'!I3353&amp;'CTOS FICHA 904664'!Q3353</f>
        <v/>
      </c>
      <c r="F3352" s="8">
        <f>+'CTOS FICHA 904664'!A3353</f>
        <v>0</v>
      </c>
      <c r="G3352" s="8">
        <f>+'CTOS FICHA 904664'!B3353</f>
        <v>0</v>
      </c>
      <c r="H3352" s="8">
        <f>+'CTOS FICHA 904664'!P3353</f>
        <v>0</v>
      </c>
    </row>
    <row r="3353" spans="1:8">
      <c r="A3353" t="str">
        <f>'CTOS FICHA 904946'!C3361&amp;'CTOS FICHA 904946'!D3361&amp;'CTOS FICHA 904946'!E3361&amp;'CTOS FICHA 904946'!F3361&amp;'CTOS FICHA 904946'!G3361&amp;'CTOS FICHA 904946'!H3361&amp;'CTOS FICHA 904946'!I3361</f>
        <v/>
      </c>
      <c r="B3353" s="8">
        <f>+'CTOS FICHA 904946'!A3361</f>
        <v>0</v>
      </c>
      <c r="C3353" s="8">
        <f>+'CTOS FICHA 904946'!B3361</f>
        <v>0</v>
      </c>
      <c r="D3353" s="8">
        <f>+'CTOS FICHA 904946'!P3361</f>
        <v>0</v>
      </c>
      <c r="E3353" t="str">
        <f>'CTOS FICHA 904664'!C3354&amp;'CTOS FICHA 904664'!D3354&amp;'CTOS FICHA 904664'!E3354&amp;'CTOS FICHA 904664'!F3354&amp;'CTOS FICHA 904664'!G3354&amp;'CTOS FICHA 904664'!H3354&amp;'CTOS FICHA 904664'!I3354&amp;'CTOS FICHA 904664'!Q3354</f>
        <v/>
      </c>
      <c r="F3353" s="8">
        <f>+'CTOS FICHA 904664'!A3354</f>
        <v>0</v>
      </c>
      <c r="G3353" s="8">
        <f>+'CTOS FICHA 904664'!B3354</f>
        <v>0</v>
      </c>
      <c r="H3353" s="8">
        <f>+'CTOS FICHA 904664'!P3354</f>
        <v>0</v>
      </c>
    </row>
    <row r="3354" spans="1:8">
      <c r="A3354" t="str">
        <f>'CTOS FICHA 904946'!C3362&amp;'CTOS FICHA 904946'!D3362&amp;'CTOS FICHA 904946'!E3362&amp;'CTOS FICHA 904946'!F3362&amp;'CTOS FICHA 904946'!G3362&amp;'CTOS FICHA 904946'!H3362&amp;'CTOS FICHA 904946'!I3362</f>
        <v/>
      </c>
      <c r="B3354" s="8">
        <f>+'CTOS FICHA 904946'!A3362</f>
        <v>0</v>
      </c>
      <c r="C3354" s="8">
        <f>+'CTOS FICHA 904946'!B3362</f>
        <v>0</v>
      </c>
      <c r="D3354" s="8">
        <f>+'CTOS FICHA 904946'!P3362</f>
        <v>0</v>
      </c>
      <c r="E3354" t="str">
        <f>'CTOS FICHA 904664'!C3355&amp;'CTOS FICHA 904664'!D3355&amp;'CTOS FICHA 904664'!E3355&amp;'CTOS FICHA 904664'!F3355&amp;'CTOS FICHA 904664'!G3355&amp;'CTOS FICHA 904664'!H3355&amp;'CTOS FICHA 904664'!I3355&amp;'CTOS FICHA 904664'!Q3355</f>
        <v/>
      </c>
      <c r="F3354" s="8">
        <f>+'CTOS FICHA 904664'!A3355</f>
        <v>0</v>
      </c>
      <c r="G3354" s="8">
        <f>+'CTOS FICHA 904664'!B3355</f>
        <v>0</v>
      </c>
      <c r="H3354" s="8">
        <f>+'CTOS FICHA 904664'!P3355</f>
        <v>0</v>
      </c>
    </row>
    <row r="3355" spans="1:8">
      <c r="A3355" t="str">
        <f>'CTOS FICHA 904946'!C3363&amp;'CTOS FICHA 904946'!D3363&amp;'CTOS FICHA 904946'!E3363&amp;'CTOS FICHA 904946'!F3363&amp;'CTOS FICHA 904946'!G3363&amp;'CTOS FICHA 904946'!H3363&amp;'CTOS FICHA 904946'!I3363</f>
        <v/>
      </c>
      <c r="B3355" s="8">
        <f>+'CTOS FICHA 904946'!A3363</f>
        <v>0</v>
      </c>
      <c r="C3355" s="8">
        <f>+'CTOS FICHA 904946'!B3363</f>
        <v>0</v>
      </c>
      <c r="D3355" s="8">
        <f>+'CTOS FICHA 904946'!P3363</f>
        <v>0</v>
      </c>
      <c r="E3355" t="str">
        <f>'CTOS FICHA 904664'!C3356&amp;'CTOS FICHA 904664'!D3356&amp;'CTOS FICHA 904664'!E3356&amp;'CTOS FICHA 904664'!F3356&amp;'CTOS FICHA 904664'!G3356&amp;'CTOS FICHA 904664'!H3356&amp;'CTOS FICHA 904664'!I3356&amp;'CTOS FICHA 904664'!Q3356</f>
        <v/>
      </c>
      <c r="F3355" s="8">
        <f>+'CTOS FICHA 904664'!A3356</f>
        <v>0</v>
      </c>
      <c r="G3355" s="8">
        <f>+'CTOS FICHA 904664'!B3356</f>
        <v>0</v>
      </c>
      <c r="H3355" s="8">
        <f>+'CTOS FICHA 904664'!P3356</f>
        <v>0</v>
      </c>
    </row>
    <row r="3356" spans="1:8">
      <c r="A3356" t="str">
        <f>'CTOS FICHA 904946'!C3364&amp;'CTOS FICHA 904946'!D3364&amp;'CTOS FICHA 904946'!E3364&amp;'CTOS FICHA 904946'!F3364&amp;'CTOS FICHA 904946'!G3364&amp;'CTOS FICHA 904946'!H3364&amp;'CTOS FICHA 904946'!I3364</f>
        <v/>
      </c>
      <c r="B3356" s="8">
        <f>+'CTOS FICHA 904946'!A3364</f>
        <v>0</v>
      </c>
      <c r="C3356" s="8">
        <f>+'CTOS FICHA 904946'!B3364</f>
        <v>0</v>
      </c>
      <c r="D3356" s="8">
        <f>+'CTOS FICHA 904946'!P3364</f>
        <v>0</v>
      </c>
      <c r="E3356" t="str">
        <f>'CTOS FICHA 904664'!C3357&amp;'CTOS FICHA 904664'!D3357&amp;'CTOS FICHA 904664'!E3357&amp;'CTOS FICHA 904664'!F3357&amp;'CTOS FICHA 904664'!G3357&amp;'CTOS FICHA 904664'!H3357&amp;'CTOS FICHA 904664'!I3357&amp;'CTOS FICHA 904664'!Q3357</f>
        <v/>
      </c>
      <c r="F3356" s="8">
        <f>+'CTOS FICHA 904664'!A3357</f>
        <v>0</v>
      </c>
      <c r="G3356" s="8">
        <f>+'CTOS FICHA 904664'!B3357</f>
        <v>0</v>
      </c>
      <c r="H3356" s="8">
        <f>+'CTOS FICHA 904664'!P3357</f>
        <v>0</v>
      </c>
    </row>
    <row r="3357" spans="1:8">
      <c r="A3357" t="str">
        <f>'CTOS FICHA 904946'!C3365&amp;'CTOS FICHA 904946'!D3365&amp;'CTOS FICHA 904946'!E3365&amp;'CTOS FICHA 904946'!F3365&amp;'CTOS FICHA 904946'!G3365&amp;'CTOS FICHA 904946'!H3365&amp;'CTOS FICHA 904946'!I3365</f>
        <v/>
      </c>
      <c r="B3357" s="8">
        <f>+'CTOS FICHA 904946'!A3365</f>
        <v>0</v>
      </c>
      <c r="C3357" s="8">
        <f>+'CTOS FICHA 904946'!B3365</f>
        <v>0</v>
      </c>
      <c r="D3357" s="8">
        <f>+'CTOS FICHA 904946'!P3365</f>
        <v>0</v>
      </c>
      <c r="E3357" t="str">
        <f>'CTOS FICHA 904664'!C3358&amp;'CTOS FICHA 904664'!D3358&amp;'CTOS FICHA 904664'!E3358&amp;'CTOS FICHA 904664'!F3358&amp;'CTOS FICHA 904664'!G3358&amp;'CTOS FICHA 904664'!H3358&amp;'CTOS FICHA 904664'!I3358&amp;'CTOS FICHA 904664'!Q3358</f>
        <v/>
      </c>
      <c r="F3357" s="8">
        <f>+'CTOS FICHA 904664'!A3358</f>
        <v>0</v>
      </c>
      <c r="G3357" s="8">
        <f>+'CTOS FICHA 904664'!B3358</f>
        <v>0</v>
      </c>
      <c r="H3357" s="8">
        <f>+'CTOS FICHA 904664'!P3358</f>
        <v>0</v>
      </c>
    </row>
    <row r="3358" spans="1:8">
      <c r="A3358" t="str">
        <f>'CTOS FICHA 904946'!C3366&amp;'CTOS FICHA 904946'!D3366&amp;'CTOS FICHA 904946'!E3366&amp;'CTOS FICHA 904946'!F3366&amp;'CTOS FICHA 904946'!G3366&amp;'CTOS FICHA 904946'!H3366&amp;'CTOS FICHA 904946'!I3366</f>
        <v/>
      </c>
      <c r="B3358" s="8">
        <f>+'CTOS FICHA 904946'!A3366</f>
        <v>0</v>
      </c>
      <c r="C3358" s="8">
        <f>+'CTOS FICHA 904946'!B3366</f>
        <v>0</v>
      </c>
      <c r="D3358" s="8">
        <f>+'CTOS FICHA 904946'!P3366</f>
        <v>0</v>
      </c>
      <c r="E3358" t="str">
        <f>'CTOS FICHA 904664'!C3359&amp;'CTOS FICHA 904664'!D3359&amp;'CTOS FICHA 904664'!E3359&amp;'CTOS FICHA 904664'!F3359&amp;'CTOS FICHA 904664'!G3359&amp;'CTOS FICHA 904664'!H3359&amp;'CTOS FICHA 904664'!I3359&amp;'CTOS FICHA 904664'!Q3359</f>
        <v/>
      </c>
      <c r="F3358" s="8">
        <f>+'CTOS FICHA 904664'!A3359</f>
        <v>0</v>
      </c>
      <c r="G3358" s="8">
        <f>+'CTOS FICHA 904664'!B3359</f>
        <v>0</v>
      </c>
      <c r="H3358" s="8">
        <f>+'CTOS FICHA 904664'!P3359</f>
        <v>0</v>
      </c>
    </row>
    <row r="3359" spans="1:8">
      <c r="A3359" t="str">
        <f>'CTOS FICHA 904946'!C3367&amp;'CTOS FICHA 904946'!D3367&amp;'CTOS FICHA 904946'!E3367&amp;'CTOS FICHA 904946'!F3367&amp;'CTOS FICHA 904946'!G3367&amp;'CTOS FICHA 904946'!H3367&amp;'CTOS FICHA 904946'!I3367</f>
        <v/>
      </c>
      <c r="B3359" s="8">
        <f>+'CTOS FICHA 904946'!A3367</f>
        <v>0</v>
      </c>
      <c r="C3359" s="8">
        <f>+'CTOS FICHA 904946'!B3367</f>
        <v>0</v>
      </c>
      <c r="D3359" s="8">
        <f>+'CTOS FICHA 904946'!P3367</f>
        <v>0</v>
      </c>
      <c r="E3359" t="str">
        <f>'CTOS FICHA 904664'!C3360&amp;'CTOS FICHA 904664'!D3360&amp;'CTOS FICHA 904664'!E3360&amp;'CTOS FICHA 904664'!F3360&amp;'CTOS FICHA 904664'!G3360&amp;'CTOS FICHA 904664'!H3360&amp;'CTOS FICHA 904664'!I3360&amp;'CTOS FICHA 904664'!Q3360</f>
        <v/>
      </c>
      <c r="F3359" s="8">
        <f>+'CTOS FICHA 904664'!A3360</f>
        <v>0</v>
      </c>
      <c r="G3359" s="8">
        <f>+'CTOS FICHA 904664'!B3360</f>
        <v>0</v>
      </c>
      <c r="H3359" s="8">
        <f>+'CTOS FICHA 904664'!P3360</f>
        <v>0</v>
      </c>
    </row>
    <row r="3360" spans="1:8">
      <c r="A3360" t="str">
        <f>'CTOS FICHA 904946'!C3368&amp;'CTOS FICHA 904946'!D3368&amp;'CTOS FICHA 904946'!E3368&amp;'CTOS FICHA 904946'!F3368&amp;'CTOS FICHA 904946'!G3368&amp;'CTOS FICHA 904946'!H3368&amp;'CTOS FICHA 904946'!I3368</f>
        <v/>
      </c>
      <c r="B3360" s="8">
        <f>+'CTOS FICHA 904946'!A3368</f>
        <v>0</v>
      </c>
      <c r="C3360" s="8">
        <f>+'CTOS FICHA 904946'!B3368</f>
        <v>0</v>
      </c>
      <c r="D3360" s="8">
        <f>+'CTOS FICHA 904946'!P3368</f>
        <v>0</v>
      </c>
      <c r="E3360" t="str">
        <f>'CTOS FICHA 904664'!C3361&amp;'CTOS FICHA 904664'!D3361&amp;'CTOS FICHA 904664'!E3361&amp;'CTOS FICHA 904664'!F3361&amp;'CTOS FICHA 904664'!G3361&amp;'CTOS FICHA 904664'!H3361&amp;'CTOS FICHA 904664'!I3361&amp;'CTOS FICHA 904664'!Q3361</f>
        <v/>
      </c>
      <c r="F3360" s="8">
        <f>+'CTOS FICHA 904664'!A3361</f>
        <v>0</v>
      </c>
      <c r="G3360" s="8">
        <f>+'CTOS FICHA 904664'!B3361</f>
        <v>0</v>
      </c>
      <c r="H3360" s="8">
        <f>+'CTOS FICHA 904664'!P3361</f>
        <v>0</v>
      </c>
    </row>
    <row r="3361" spans="1:8">
      <c r="A3361" t="str">
        <f>'CTOS FICHA 904946'!C3369&amp;'CTOS FICHA 904946'!D3369&amp;'CTOS FICHA 904946'!E3369&amp;'CTOS FICHA 904946'!F3369&amp;'CTOS FICHA 904946'!G3369&amp;'CTOS FICHA 904946'!H3369&amp;'CTOS FICHA 904946'!I3369</f>
        <v/>
      </c>
      <c r="B3361" s="8">
        <f>+'CTOS FICHA 904946'!A3369</f>
        <v>0</v>
      </c>
      <c r="C3361" s="8">
        <f>+'CTOS FICHA 904946'!B3369</f>
        <v>0</v>
      </c>
      <c r="D3361" s="8">
        <f>+'CTOS FICHA 904946'!P3369</f>
        <v>0</v>
      </c>
      <c r="E3361" t="str">
        <f>'CTOS FICHA 904664'!C3362&amp;'CTOS FICHA 904664'!D3362&amp;'CTOS FICHA 904664'!E3362&amp;'CTOS FICHA 904664'!F3362&amp;'CTOS FICHA 904664'!G3362&amp;'CTOS FICHA 904664'!H3362&amp;'CTOS FICHA 904664'!I3362&amp;'CTOS FICHA 904664'!Q3362</f>
        <v/>
      </c>
      <c r="F3361" s="8">
        <f>+'CTOS FICHA 904664'!A3362</f>
        <v>0</v>
      </c>
      <c r="G3361" s="8">
        <f>+'CTOS FICHA 904664'!B3362</f>
        <v>0</v>
      </c>
      <c r="H3361" s="8">
        <f>+'CTOS FICHA 904664'!P3362</f>
        <v>0</v>
      </c>
    </row>
    <row r="3362" spans="1:8">
      <c r="A3362" t="str">
        <f>'CTOS FICHA 904946'!C3370&amp;'CTOS FICHA 904946'!D3370&amp;'CTOS FICHA 904946'!E3370&amp;'CTOS FICHA 904946'!F3370&amp;'CTOS FICHA 904946'!G3370&amp;'CTOS FICHA 904946'!H3370&amp;'CTOS FICHA 904946'!I3370</f>
        <v/>
      </c>
      <c r="B3362" s="8">
        <f>+'CTOS FICHA 904946'!A3370</f>
        <v>0</v>
      </c>
      <c r="C3362" s="8">
        <f>+'CTOS FICHA 904946'!B3370</f>
        <v>0</v>
      </c>
      <c r="D3362" s="8">
        <f>+'CTOS FICHA 904946'!P3370</f>
        <v>0</v>
      </c>
      <c r="E3362" t="str">
        <f>'CTOS FICHA 904664'!C3363&amp;'CTOS FICHA 904664'!D3363&amp;'CTOS FICHA 904664'!E3363&amp;'CTOS FICHA 904664'!F3363&amp;'CTOS FICHA 904664'!G3363&amp;'CTOS FICHA 904664'!H3363&amp;'CTOS FICHA 904664'!I3363&amp;'CTOS FICHA 904664'!Q3363</f>
        <v/>
      </c>
      <c r="F3362" s="8">
        <f>+'CTOS FICHA 904664'!A3363</f>
        <v>0</v>
      </c>
      <c r="G3362" s="8">
        <f>+'CTOS FICHA 904664'!B3363</f>
        <v>0</v>
      </c>
      <c r="H3362" s="8">
        <f>+'CTOS FICHA 904664'!P3363</f>
        <v>0</v>
      </c>
    </row>
    <row r="3363" spans="1:8">
      <c r="A3363" t="str">
        <f>'CTOS FICHA 904946'!C3371&amp;'CTOS FICHA 904946'!D3371&amp;'CTOS FICHA 904946'!E3371&amp;'CTOS FICHA 904946'!F3371&amp;'CTOS FICHA 904946'!G3371&amp;'CTOS FICHA 904946'!H3371&amp;'CTOS FICHA 904946'!I3371</f>
        <v/>
      </c>
      <c r="B3363" s="8">
        <f>+'CTOS FICHA 904946'!A3371</f>
        <v>0</v>
      </c>
      <c r="C3363" s="8">
        <f>+'CTOS FICHA 904946'!B3371</f>
        <v>0</v>
      </c>
      <c r="D3363" s="8">
        <f>+'CTOS FICHA 904946'!P3371</f>
        <v>0</v>
      </c>
      <c r="E3363" t="str">
        <f>'CTOS FICHA 904664'!C3364&amp;'CTOS FICHA 904664'!D3364&amp;'CTOS FICHA 904664'!E3364&amp;'CTOS FICHA 904664'!F3364&amp;'CTOS FICHA 904664'!G3364&amp;'CTOS FICHA 904664'!H3364&amp;'CTOS FICHA 904664'!I3364&amp;'CTOS FICHA 904664'!Q3364</f>
        <v/>
      </c>
      <c r="F3363" s="8">
        <f>+'CTOS FICHA 904664'!A3364</f>
        <v>0</v>
      </c>
      <c r="G3363" s="8">
        <f>+'CTOS FICHA 904664'!B3364</f>
        <v>0</v>
      </c>
      <c r="H3363" s="8">
        <f>+'CTOS FICHA 904664'!P3364</f>
        <v>0</v>
      </c>
    </row>
    <row r="3364" spans="1:8">
      <c r="A3364" t="str">
        <f>'CTOS FICHA 904946'!C3372&amp;'CTOS FICHA 904946'!D3372&amp;'CTOS FICHA 904946'!E3372&amp;'CTOS FICHA 904946'!F3372&amp;'CTOS FICHA 904946'!G3372&amp;'CTOS FICHA 904946'!H3372&amp;'CTOS FICHA 904946'!I3372</f>
        <v/>
      </c>
      <c r="B3364" s="8">
        <f>+'CTOS FICHA 904946'!A3372</f>
        <v>0</v>
      </c>
      <c r="C3364" s="8">
        <f>+'CTOS FICHA 904946'!B3372</f>
        <v>0</v>
      </c>
      <c r="D3364" s="8">
        <f>+'CTOS FICHA 904946'!P3372</f>
        <v>0</v>
      </c>
      <c r="E3364" t="str">
        <f>'CTOS FICHA 904664'!C3365&amp;'CTOS FICHA 904664'!D3365&amp;'CTOS FICHA 904664'!E3365&amp;'CTOS FICHA 904664'!F3365&amp;'CTOS FICHA 904664'!G3365&amp;'CTOS FICHA 904664'!H3365&amp;'CTOS FICHA 904664'!I3365&amp;'CTOS FICHA 904664'!Q3365</f>
        <v/>
      </c>
      <c r="F3364" s="8">
        <f>+'CTOS FICHA 904664'!A3365</f>
        <v>0</v>
      </c>
      <c r="G3364" s="8">
        <f>+'CTOS FICHA 904664'!B3365</f>
        <v>0</v>
      </c>
      <c r="H3364" s="8">
        <f>+'CTOS FICHA 904664'!P3365</f>
        <v>0</v>
      </c>
    </row>
    <row r="3365" spans="1:8">
      <c r="A3365" t="str">
        <f>'CTOS FICHA 904946'!C3373&amp;'CTOS FICHA 904946'!D3373&amp;'CTOS FICHA 904946'!E3373&amp;'CTOS FICHA 904946'!F3373&amp;'CTOS FICHA 904946'!G3373&amp;'CTOS FICHA 904946'!H3373&amp;'CTOS FICHA 904946'!I3373</f>
        <v/>
      </c>
      <c r="B3365" s="8">
        <f>+'CTOS FICHA 904946'!A3373</f>
        <v>0</v>
      </c>
      <c r="C3365" s="8">
        <f>+'CTOS FICHA 904946'!B3373</f>
        <v>0</v>
      </c>
      <c r="D3365" s="8">
        <f>+'CTOS FICHA 904946'!P3373</f>
        <v>0</v>
      </c>
      <c r="E3365" t="str">
        <f>'CTOS FICHA 904664'!C3366&amp;'CTOS FICHA 904664'!D3366&amp;'CTOS FICHA 904664'!E3366&amp;'CTOS FICHA 904664'!F3366&amp;'CTOS FICHA 904664'!G3366&amp;'CTOS FICHA 904664'!H3366&amp;'CTOS FICHA 904664'!I3366&amp;'CTOS FICHA 904664'!Q3366</f>
        <v/>
      </c>
      <c r="F3365" s="8">
        <f>+'CTOS FICHA 904664'!A3366</f>
        <v>0</v>
      </c>
      <c r="G3365" s="8">
        <f>+'CTOS FICHA 904664'!B3366</f>
        <v>0</v>
      </c>
      <c r="H3365" s="8">
        <f>+'CTOS FICHA 904664'!P3366</f>
        <v>0</v>
      </c>
    </row>
    <row r="3366" spans="1:8">
      <c r="A3366" t="str">
        <f>'CTOS FICHA 904946'!C3374&amp;'CTOS FICHA 904946'!D3374&amp;'CTOS FICHA 904946'!E3374&amp;'CTOS FICHA 904946'!F3374&amp;'CTOS FICHA 904946'!G3374&amp;'CTOS FICHA 904946'!H3374&amp;'CTOS FICHA 904946'!I3374</f>
        <v/>
      </c>
      <c r="B3366" s="8">
        <f>+'CTOS FICHA 904946'!A3374</f>
        <v>0</v>
      </c>
      <c r="C3366" s="8">
        <f>+'CTOS FICHA 904946'!B3374</f>
        <v>0</v>
      </c>
      <c r="D3366" s="8">
        <f>+'CTOS FICHA 904946'!P3374</f>
        <v>0</v>
      </c>
      <c r="E3366" t="str">
        <f>'CTOS FICHA 904664'!C3367&amp;'CTOS FICHA 904664'!D3367&amp;'CTOS FICHA 904664'!E3367&amp;'CTOS FICHA 904664'!F3367&amp;'CTOS FICHA 904664'!G3367&amp;'CTOS FICHA 904664'!H3367&amp;'CTOS FICHA 904664'!I3367&amp;'CTOS FICHA 904664'!Q3367</f>
        <v/>
      </c>
      <c r="F3366" s="8">
        <f>+'CTOS FICHA 904664'!A3367</f>
        <v>0</v>
      </c>
      <c r="G3366" s="8">
        <f>+'CTOS FICHA 904664'!B3367</f>
        <v>0</v>
      </c>
      <c r="H3366" s="8">
        <f>+'CTOS FICHA 904664'!P3367</f>
        <v>0</v>
      </c>
    </row>
    <row r="3367" spans="1:8">
      <c r="A3367" t="str">
        <f>'CTOS FICHA 904946'!C3375&amp;'CTOS FICHA 904946'!D3375&amp;'CTOS FICHA 904946'!E3375&amp;'CTOS FICHA 904946'!F3375&amp;'CTOS FICHA 904946'!G3375&amp;'CTOS FICHA 904946'!H3375&amp;'CTOS FICHA 904946'!I3375</f>
        <v/>
      </c>
      <c r="B3367" s="8">
        <f>+'CTOS FICHA 904946'!A3375</f>
        <v>0</v>
      </c>
      <c r="C3367" s="8">
        <f>+'CTOS FICHA 904946'!B3375</f>
        <v>0</v>
      </c>
      <c r="D3367" s="8">
        <f>+'CTOS FICHA 904946'!P3375</f>
        <v>0</v>
      </c>
      <c r="E3367" t="str">
        <f>'CTOS FICHA 904664'!C3368&amp;'CTOS FICHA 904664'!D3368&amp;'CTOS FICHA 904664'!E3368&amp;'CTOS FICHA 904664'!F3368&amp;'CTOS FICHA 904664'!G3368&amp;'CTOS FICHA 904664'!H3368&amp;'CTOS FICHA 904664'!I3368&amp;'CTOS FICHA 904664'!Q3368</f>
        <v/>
      </c>
      <c r="F3367" s="8">
        <f>+'CTOS FICHA 904664'!A3368</f>
        <v>0</v>
      </c>
      <c r="G3367" s="8">
        <f>+'CTOS FICHA 904664'!B3368</f>
        <v>0</v>
      </c>
      <c r="H3367" s="8">
        <f>+'CTOS FICHA 904664'!P3368</f>
        <v>0</v>
      </c>
    </row>
    <row r="3368" spans="1:8">
      <c r="A3368" t="str">
        <f>'CTOS FICHA 904946'!C3376&amp;'CTOS FICHA 904946'!D3376&amp;'CTOS FICHA 904946'!E3376&amp;'CTOS FICHA 904946'!F3376&amp;'CTOS FICHA 904946'!G3376&amp;'CTOS FICHA 904946'!H3376&amp;'CTOS FICHA 904946'!I3376</f>
        <v/>
      </c>
      <c r="B3368" s="8">
        <f>+'CTOS FICHA 904946'!A3376</f>
        <v>0</v>
      </c>
      <c r="C3368" s="8">
        <f>+'CTOS FICHA 904946'!B3376</f>
        <v>0</v>
      </c>
      <c r="D3368" s="8">
        <f>+'CTOS FICHA 904946'!P3376</f>
        <v>0</v>
      </c>
      <c r="E3368" t="str">
        <f>'CTOS FICHA 904664'!C3369&amp;'CTOS FICHA 904664'!D3369&amp;'CTOS FICHA 904664'!E3369&amp;'CTOS FICHA 904664'!F3369&amp;'CTOS FICHA 904664'!G3369&amp;'CTOS FICHA 904664'!H3369&amp;'CTOS FICHA 904664'!I3369&amp;'CTOS FICHA 904664'!Q3369</f>
        <v/>
      </c>
      <c r="F3368" s="8">
        <f>+'CTOS FICHA 904664'!A3369</f>
        <v>0</v>
      </c>
      <c r="G3368" s="8">
        <f>+'CTOS FICHA 904664'!B3369</f>
        <v>0</v>
      </c>
      <c r="H3368" s="8">
        <f>+'CTOS FICHA 904664'!P3369</f>
        <v>0</v>
      </c>
    </row>
    <row r="3369" spans="1:8">
      <c r="A3369" t="str">
        <f>'CTOS FICHA 904946'!C3377&amp;'CTOS FICHA 904946'!D3377&amp;'CTOS FICHA 904946'!E3377&amp;'CTOS FICHA 904946'!F3377&amp;'CTOS FICHA 904946'!G3377&amp;'CTOS FICHA 904946'!H3377&amp;'CTOS FICHA 904946'!I3377</f>
        <v/>
      </c>
      <c r="B3369" s="8">
        <f>+'CTOS FICHA 904946'!A3377</f>
        <v>0</v>
      </c>
      <c r="C3369" s="8">
        <f>+'CTOS FICHA 904946'!B3377</f>
        <v>0</v>
      </c>
      <c r="D3369" s="8">
        <f>+'CTOS FICHA 904946'!P3377</f>
        <v>0</v>
      </c>
      <c r="E3369" t="str">
        <f>'CTOS FICHA 904664'!C3370&amp;'CTOS FICHA 904664'!D3370&amp;'CTOS FICHA 904664'!E3370&amp;'CTOS FICHA 904664'!F3370&amp;'CTOS FICHA 904664'!G3370&amp;'CTOS FICHA 904664'!H3370&amp;'CTOS FICHA 904664'!I3370&amp;'CTOS FICHA 904664'!Q3370</f>
        <v/>
      </c>
      <c r="F3369" s="8">
        <f>+'CTOS FICHA 904664'!A3370</f>
        <v>0</v>
      </c>
      <c r="G3369" s="8">
        <f>+'CTOS FICHA 904664'!B3370</f>
        <v>0</v>
      </c>
      <c r="H3369" s="8">
        <f>+'CTOS FICHA 904664'!P3370</f>
        <v>0</v>
      </c>
    </row>
    <row r="3370" spans="1:8">
      <c r="A3370" t="str">
        <f>'CTOS FICHA 904946'!C3378&amp;'CTOS FICHA 904946'!D3378&amp;'CTOS FICHA 904946'!E3378&amp;'CTOS FICHA 904946'!F3378&amp;'CTOS FICHA 904946'!G3378&amp;'CTOS FICHA 904946'!H3378&amp;'CTOS FICHA 904946'!I3378</f>
        <v/>
      </c>
      <c r="B3370" s="8">
        <f>+'CTOS FICHA 904946'!A3378</f>
        <v>0</v>
      </c>
      <c r="C3370" s="8">
        <f>+'CTOS FICHA 904946'!B3378</f>
        <v>0</v>
      </c>
      <c r="D3370" s="8">
        <f>+'CTOS FICHA 904946'!P3378</f>
        <v>0</v>
      </c>
      <c r="E3370" t="str">
        <f>'CTOS FICHA 904664'!C3371&amp;'CTOS FICHA 904664'!D3371&amp;'CTOS FICHA 904664'!E3371&amp;'CTOS FICHA 904664'!F3371&amp;'CTOS FICHA 904664'!G3371&amp;'CTOS FICHA 904664'!H3371&amp;'CTOS FICHA 904664'!I3371&amp;'CTOS FICHA 904664'!Q3371</f>
        <v/>
      </c>
      <c r="F3370" s="8">
        <f>+'CTOS FICHA 904664'!A3371</f>
        <v>0</v>
      </c>
      <c r="G3370" s="8">
        <f>+'CTOS FICHA 904664'!B3371</f>
        <v>0</v>
      </c>
      <c r="H3370" s="8">
        <f>+'CTOS FICHA 904664'!P3371</f>
        <v>0</v>
      </c>
    </row>
    <row r="3371" spans="1:8">
      <c r="A3371" t="str">
        <f>'CTOS FICHA 904946'!C3379&amp;'CTOS FICHA 904946'!D3379&amp;'CTOS FICHA 904946'!E3379&amp;'CTOS FICHA 904946'!F3379&amp;'CTOS FICHA 904946'!G3379&amp;'CTOS FICHA 904946'!H3379&amp;'CTOS FICHA 904946'!I3379</f>
        <v/>
      </c>
      <c r="B3371" s="8">
        <f>+'CTOS FICHA 904946'!A3379</f>
        <v>0</v>
      </c>
      <c r="C3371" s="8">
        <f>+'CTOS FICHA 904946'!B3379</f>
        <v>0</v>
      </c>
      <c r="D3371" s="8">
        <f>+'CTOS FICHA 904946'!P3379</f>
        <v>0</v>
      </c>
      <c r="E3371" t="str">
        <f>'CTOS FICHA 904664'!C3372&amp;'CTOS FICHA 904664'!D3372&amp;'CTOS FICHA 904664'!E3372&amp;'CTOS FICHA 904664'!F3372&amp;'CTOS FICHA 904664'!G3372&amp;'CTOS FICHA 904664'!H3372&amp;'CTOS FICHA 904664'!I3372&amp;'CTOS FICHA 904664'!Q3372</f>
        <v/>
      </c>
      <c r="F3371" s="8">
        <f>+'CTOS FICHA 904664'!A3372</f>
        <v>0</v>
      </c>
      <c r="G3371" s="8">
        <f>+'CTOS FICHA 904664'!B3372</f>
        <v>0</v>
      </c>
      <c r="H3371" s="8">
        <f>+'CTOS FICHA 904664'!P3372</f>
        <v>0</v>
      </c>
    </row>
    <row r="3372" spans="1:8">
      <c r="A3372" t="str">
        <f>'CTOS FICHA 904946'!C3380&amp;'CTOS FICHA 904946'!D3380&amp;'CTOS FICHA 904946'!E3380&amp;'CTOS FICHA 904946'!F3380&amp;'CTOS FICHA 904946'!G3380&amp;'CTOS FICHA 904946'!H3380&amp;'CTOS FICHA 904946'!I3380</f>
        <v/>
      </c>
      <c r="B3372" s="8">
        <f>+'CTOS FICHA 904946'!A3380</f>
        <v>0</v>
      </c>
      <c r="C3372" s="8">
        <f>+'CTOS FICHA 904946'!B3380</f>
        <v>0</v>
      </c>
      <c r="D3372" s="8">
        <f>+'CTOS FICHA 904946'!P3380</f>
        <v>0</v>
      </c>
      <c r="E3372" t="str">
        <f>'CTOS FICHA 904664'!C3373&amp;'CTOS FICHA 904664'!D3373&amp;'CTOS FICHA 904664'!E3373&amp;'CTOS FICHA 904664'!F3373&amp;'CTOS FICHA 904664'!G3373&amp;'CTOS FICHA 904664'!H3373&amp;'CTOS FICHA 904664'!I3373&amp;'CTOS FICHA 904664'!Q3373</f>
        <v/>
      </c>
      <c r="F3372" s="8">
        <f>+'CTOS FICHA 904664'!A3373</f>
        <v>0</v>
      </c>
      <c r="G3372" s="8">
        <f>+'CTOS FICHA 904664'!B3373</f>
        <v>0</v>
      </c>
      <c r="H3372" s="8">
        <f>+'CTOS FICHA 904664'!P3373</f>
        <v>0</v>
      </c>
    </row>
    <row r="3373" spans="1:8">
      <c r="A3373" t="str">
        <f>'CTOS FICHA 904946'!C3381&amp;'CTOS FICHA 904946'!D3381&amp;'CTOS FICHA 904946'!E3381&amp;'CTOS FICHA 904946'!F3381&amp;'CTOS FICHA 904946'!G3381&amp;'CTOS FICHA 904946'!H3381&amp;'CTOS FICHA 904946'!I3381</f>
        <v/>
      </c>
      <c r="B3373" s="8">
        <f>+'CTOS FICHA 904946'!A3381</f>
        <v>0</v>
      </c>
      <c r="C3373" s="8">
        <f>+'CTOS FICHA 904946'!B3381</f>
        <v>0</v>
      </c>
      <c r="D3373" s="8">
        <f>+'CTOS FICHA 904946'!P3381</f>
        <v>0</v>
      </c>
      <c r="E3373" t="str">
        <f>'CTOS FICHA 904664'!C3374&amp;'CTOS FICHA 904664'!D3374&amp;'CTOS FICHA 904664'!E3374&amp;'CTOS FICHA 904664'!F3374&amp;'CTOS FICHA 904664'!G3374&amp;'CTOS FICHA 904664'!H3374&amp;'CTOS FICHA 904664'!I3374&amp;'CTOS FICHA 904664'!Q3374</f>
        <v/>
      </c>
      <c r="F3373" s="8">
        <f>+'CTOS FICHA 904664'!A3374</f>
        <v>0</v>
      </c>
      <c r="G3373" s="8">
        <f>+'CTOS FICHA 904664'!B3374</f>
        <v>0</v>
      </c>
      <c r="H3373" s="8">
        <f>+'CTOS FICHA 904664'!P3374</f>
        <v>0</v>
      </c>
    </row>
    <row r="3374" spans="1:8">
      <c r="A3374" t="str">
        <f>'CTOS FICHA 904946'!C3382&amp;'CTOS FICHA 904946'!D3382&amp;'CTOS FICHA 904946'!E3382&amp;'CTOS FICHA 904946'!F3382&amp;'CTOS FICHA 904946'!G3382&amp;'CTOS FICHA 904946'!H3382&amp;'CTOS FICHA 904946'!I3382</f>
        <v/>
      </c>
      <c r="B3374" s="8">
        <f>+'CTOS FICHA 904946'!A3382</f>
        <v>0</v>
      </c>
      <c r="C3374" s="8">
        <f>+'CTOS FICHA 904946'!B3382</f>
        <v>0</v>
      </c>
      <c r="D3374" s="8">
        <f>+'CTOS FICHA 904946'!P3382</f>
        <v>0</v>
      </c>
      <c r="E3374" t="str">
        <f>'CTOS FICHA 904664'!C3375&amp;'CTOS FICHA 904664'!D3375&amp;'CTOS FICHA 904664'!E3375&amp;'CTOS FICHA 904664'!F3375&amp;'CTOS FICHA 904664'!G3375&amp;'CTOS FICHA 904664'!H3375&amp;'CTOS FICHA 904664'!I3375&amp;'CTOS FICHA 904664'!Q3375</f>
        <v/>
      </c>
      <c r="F3374" s="8">
        <f>+'CTOS FICHA 904664'!A3375</f>
        <v>0</v>
      </c>
      <c r="G3374" s="8">
        <f>+'CTOS FICHA 904664'!B3375</f>
        <v>0</v>
      </c>
      <c r="H3374" s="8">
        <f>+'CTOS FICHA 904664'!P3375</f>
        <v>0</v>
      </c>
    </row>
    <row r="3375" spans="1:8">
      <c r="A3375" t="str">
        <f>'CTOS FICHA 904946'!C3383&amp;'CTOS FICHA 904946'!D3383&amp;'CTOS FICHA 904946'!E3383&amp;'CTOS FICHA 904946'!F3383&amp;'CTOS FICHA 904946'!G3383&amp;'CTOS FICHA 904946'!H3383&amp;'CTOS FICHA 904946'!I3383</f>
        <v/>
      </c>
      <c r="B3375" s="8">
        <f>+'CTOS FICHA 904946'!A3383</f>
        <v>0</v>
      </c>
      <c r="C3375" s="8">
        <f>+'CTOS FICHA 904946'!B3383</f>
        <v>0</v>
      </c>
      <c r="D3375" s="8">
        <f>+'CTOS FICHA 904946'!P3383</f>
        <v>0</v>
      </c>
      <c r="E3375" t="str">
        <f>'CTOS FICHA 904664'!C3376&amp;'CTOS FICHA 904664'!D3376&amp;'CTOS FICHA 904664'!E3376&amp;'CTOS FICHA 904664'!F3376&amp;'CTOS FICHA 904664'!G3376&amp;'CTOS FICHA 904664'!H3376&amp;'CTOS FICHA 904664'!I3376&amp;'CTOS FICHA 904664'!Q3376</f>
        <v/>
      </c>
      <c r="F3375" s="8">
        <f>+'CTOS FICHA 904664'!A3376</f>
        <v>0</v>
      </c>
      <c r="G3375" s="8">
        <f>+'CTOS FICHA 904664'!B3376</f>
        <v>0</v>
      </c>
      <c r="H3375" s="8">
        <f>+'CTOS FICHA 904664'!P3376</f>
        <v>0</v>
      </c>
    </row>
    <row r="3376" spans="1:8">
      <c r="A3376" t="str">
        <f>'CTOS FICHA 904946'!C3384&amp;'CTOS FICHA 904946'!D3384&amp;'CTOS FICHA 904946'!E3384&amp;'CTOS FICHA 904946'!F3384&amp;'CTOS FICHA 904946'!G3384&amp;'CTOS FICHA 904946'!H3384&amp;'CTOS FICHA 904946'!I3384</f>
        <v/>
      </c>
      <c r="B3376" s="8">
        <f>+'CTOS FICHA 904946'!A3384</f>
        <v>0</v>
      </c>
      <c r="C3376" s="8">
        <f>+'CTOS FICHA 904946'!B3384</f>
        <v>0</v>
      </c>
      <c r="D3376" s="8">
        <f>+'CTOS FICHA 904946'!P3384</f>
        <v>0</v>
      </c>
      <c r="E3376" t="str">
        <f>'CTOS FICHA 904664'!C3377&amp;'CTOS FICHA 904664'!D3377&amp;'CTOS FICHA 904664'!E3377&amp;'CTOS FICHA 904664'!F3377&amp;'CTOS FICHA 904664'!G3377&amp;'CTOS FICHA 904664'!H3377&amp;'CTOS FICHA 904664'!I3377&amp;'CTOS FICHA 904664'!Q3377</f>
        <v/>
      </c>
      <c r="F3376" s="8">
        <f>+'CTOS FICHA 904664'!A3377</f>
        <v>0</v>
      </c>
      <c r="G3376" s="8">
        <f>+'CTOS FICHA 904664'!B3377</f>
        <v>0</v>
      </c>
      <c r="H3376" s="8">
        <f>+'CTOS FICHA 904664'!P3377</f>
        <v>0</v>
      </c>
    </row>
    <row r="3377" spans="1:8">
      <c r="A3377" t="str">
        <f>'CTOS FICHA 904946'!C3385&amp;'CTOS FICHA 904946'!D3385&amp;'CTOS FICHA 904946'!E3385&amp;'CTOS FICHA 904946'!F3385&amp;'CTOS FICHA 904946'!G3385&amp;'CTOS FICHA 904946'!H3385&amp;'CTOS FICHA 904946'!I3385</f>
        <v/>
      </c>
      <c r="B3377" s="8">
        <f>+'CTOS FICHA 904946'!A3385</f>
        <v>0</v>
      </c>
      <c r="C3377" s="8">
        <f>+'CTOS FICHA 904946'!B3385</f>
        <v>0</v>
      </c>
      <c r="D3377" s="8">
        <f>+'CTOS FICHA 904946'!P3385</f>
        <v>0</v>
      </c>
      <c r="E3377" t="str">
        <f>'CTOS FICHA 904664'!C3378&amp;'CTOS FICHA 904664'!D3378&amp;'CTOS FICHA 904664'!E3378&amp;'CTOS FICHA 904664'!F3378&amp;'CTOS FICHA 904664'!G3378&amp;'CTOS FICHA 904664'!H3378&amp;'CTOS FICHA 904664'!I3378&amp;'CTOS FICHA 904664'!Q3378</f>
        <v/>
      </c>
      <c r="F3377" s="8">
        <f>+'CTOS FICHA 904664'!A3378</f>
        <v>0</v>
      </c>
      <c r="G3377" s="8">
        <f>+'CTOS FICHA 904664'!B3378</f>
        <v>0</v>
      </c>
      <c r="H3377" s="8">
        <f>+'CTOS FICHA 904664'!P3378</f>
        <v>0</v>
      </c>
    </row>
    <row r="3378" spans="1:8">
      <c r="A3378" t="str">
        <f>'CTOS FICHA 904946'!C3386&amp;'CTOS FICHA 904946'!D3386&amp;'CTOS FICHA 904946'!E3386&amp;'CTOS FICHA 904946'!F3386&amp;'CTOS FICHA 904946'!G3386&amp;'CTOS FICHA 904946'!H3386&amp;'CTOS FICHA 904946'!I3386</f>
        <v/>
      </c>
      <c r="B3378" s="8">
        <f>+'CTOS FICHA 904946'!A3386</f>
        <v>0</v>
      </c>
      <c r="C3378" s="8">
        <f>+'CTOS FICHA 904946'!B3386</f>
        <v>0</v>
      </c>
      <c r="D3378" s="8">
        <f>+'CTOS FICHA 904946'!P3386</f>
        <v>0</v>
      </c>
      <c r="E3378" t="str">
        <f>'CTOS FICHA 904664'!C3379&amp;'CTOS FICHA 904664'!D3379&amp;'CTOS FICHA 904664'!E3379&amp;'CTOS FICHA 904664'!F3379&amp;'CTOS FICHA 904664'!G3379&amp;'CTOS FICHA 904664'!H3379&amp;'CTOS FICHA 904664'!I3379&amp;'CTOS FICHA 904664'!Q3379</f>
        <v/>
      </c>
      <c r="F3378" s="8">
        <f>+'CTOS FICHA 904664'!A3379</f>
        <v>0</v>
      </c>
      <c r="G3378" s="8">
        <f>+'CTOS FICHA 904664'!B3379</f>
        <v>0</v>
      </c>
      <c r="H3378" s="8">
        <f>+'CTOS FICHA 904664'!P3379</f>
        <v>0</v>
      </c>
    </row>
    <row r="3379" spans="1:8">
      <c r="A3379" t="str">
        <f>'CTOS FICHA 904946'!C3387&amp;'CTOS FICHA 904946'!D3387&amp;'CTOS FICHA 904946'!E3387&amp;'CTOS FICHA 904946'!F3387&amp;'CTOS FICHA 904946'!G3387&amp;'CTOS FICHA 904946'!H3387&amp;'CTOS FICHA 904946'!I3387</f>
        <v/>
      </c>
      <c r="B3379" s="8">
        <f>+'CTOS FICHA 904946'!A3387</f>
        <v>0</v>
      </c>
      <c r="C3379" s="8">
        <f>+'CTOS FICHA 904946'!B3387</f>
        <v>0</v>
      </c>
      <c r="D3379" s="8">
        <f>+'CTOS FICHA 904946'!P3387</f>
        <v>0</v>
      </c>
      <c r="E3379" t="str">
        <f>'CTOS FICHA 904664'!C3380&amp;'CTOS FICHA 904664'!D3380&amp;'CTOS FICHA 904664'!E3380&amp;'CTOS FICHA 904664'!F3380&amp;'CTOS FICHA 904664'!G3380&amp;'CTOS FICHA 904664'!H3380&amp;'CTOS FICHA 904664'!I3380&amp;'CTOS FICHA 904664'!Q3380</f>
        <v/>
      </c>
      <c r="F3379" s="8">
        <f>+'CTOS FICHA 904664'!A3380</f>
        <v>0</v>
      </c>
      <c r="G3379" s="8">
        <f>+'CTOS FICHA 904664'!B3380</f>
        <v>0</v>
      </c>
      <c r="H3379" s="8">
        <f>+'CTOS FICHA 904664'!P3380</f>
        <v>0</v>
      </c>
    </row>
    <row r="3380" spans="1:8">
      <c r="A3380" t="str">
        <f>'CTOS FICHA 904946'!C3388&amp;'CTOS FICHA 904946'!D3388&amp;'CTOS FICHA 904946'!E3388&amp;'CTOS FICHA 904946'!F3388&amp;'CTOS FICHA 904946'!G3388&amp;'CTOS FICHA 904946'!H3388&amp;'CTOS FICHA 904946'!I3388</f>
        <v/>
      </c>
      <c r="B3380" s="8">
        <f>+'CTOS FICHA 904946'!A3388</f>
        <v>0</v>
      </c>
      <c r="C3380" s="8">
        <f>+'CTOS FICHA 904946'!B3388</f>
        <v>0</v>
      </c>
      <c r="D3380" s="8">
        <f>+'CTOS FICHA 904946'!P3388</f>
        <v>0</v>
      </c>
      <c r="E3380" t="str">
        <f>'CTOS FICHA 904664'!C3381&amp;'CTOS FICHA 904664'!D3381&amp;'CTOS FICHA 904664'!E3381&amp;'CTOS FICHA 904664'!F3381&amp;'CTOS FICHA 904664'!G3381&amp;'CTOS FICHA 904664'!H3381&amp;'CTOS FICHA 904664'!I3381&amp;'CTOS FICHA 904664'!Q3381</f>
        <v/>
      </c>
      <c r="F3380" s="8">
        <f>+'CTOS FICHA 904664'!A3381</f>
        <v>0</v>
      </c>
      <c r="G3380" s="8">
        <f>+'CTOS FICHA 904664'!B3381</f>
        <v>0</v>
      </c>
      <c r="H3380" s="8">
        <f>+'CTOS FICHA 904664'!P3381</f>
        <v>0</v>
      </c>
    </row>
    <row r="3381" spans="1:8">
      <c r="A3381" t="str">
        <f>'CTOS FICHA 904946'!C3389&amp;'CTOS FICHA 904946'!D3389&amp;'CTOS FICHA 904946'!E3389&amp;'CTOS FICHA 904946'!F3389&amp;'CTOS FICHA 904946'!G3389&amp;'CTOS FICHA 904946'!H3389&amp;'CTOS FICHA 904946'!I3389</f>
        <v/>
      </c>
      <c r="B3381" s="8">
        <f>+'CTOS FICHA 904946'!A3389</f>
        <v>0</v>
      </c>
      <c r="C3381" s="8">
        <f>+'CTOS FICHA 904946'!B3389</f>
        <v>0</v>
      </c>
      <c r="D3381" s="8">
        <f>+'CTOS FICHA 904946'!P3389</f>
        <v>0</v>
      </c>
      <c r="E3381" t="str">
        <f>'CTOS FICHA 904664'!C3382&amp;'CTOS FICHA 904664'!D3382&amp;'CTOS FICHA 904664'!E3382&amp;'CTOS FICHA 904664'!F3382&amp;'CTOS FICHA 904664'!G3382&amp;'CTOS FICHA 904664'!H3382&amp;'CTOS FICHA 904664'!I3382&amp;'CTOS FICHA 904664'!Q3382</f>
        <v/>
      </c>
      <c r="F3381" s="8">
        <f>+'CTOS FICHA 904664'!A3382</f>
        <v>0</v>
      </c>
      <c r="G3381" s="8">
        <f>+'CTOS FICHA 904664'!B3382</f>
        <v>0</v>
      </c>
      <c r="H3381" s="8">
        <f>+'CTOS FICHA 904664'!P3382</f>
        <v>0</v>
      </c>
    </row>
    <row r="3382" spans="1:8">
      <c r="A3382" t="str">
        <f>'CTOS FICHA 904946'!C3390&amp;'CTOS FICHA 904946'!D3390&amp;'CTOS FICHA 904946'!E3390&amp;'CTOS FICHA 904946'!F3390&amp;'CTOS FICHA 904946'!G3390&amp;'CTOS FICHA 904946'!H3390&amp;'CTOS FICHA 904946'!I3390</f>
        <v/>
      </c>
      <c r="B3382" s="8">
        <f>+'CTOS FICHA 904946'!A3390</f>
        <v>0</v>
      </c>
      <c r="C3382" s="8">
        <f>+'CTOS FICHA 904946'!B3390</f>
        <v>0</v>
      </c>
      <c r="D3382" s="8">
        <f>+'CTOS FICHA 904946'!P3390</f>
        <v>0</v>
      </c>
      <c r="E3382" t="str">
        <f>'CTOS FICHA 904664'!C3383&amp;'CTOS FICHA 904664'!D3383&amp;'CTOS FICHA 904664'!E3383&amp;'CTOS FICHA 904664'!F3383&amp;'CTOS FICHA 904664'!G3383&amp;'CTOS FICHA 904664'!H3383&amp;'CTOS FICHA 904664'!I3383&amp;'CTOS FICHA 904664'!Q3383</f>
        <v/>
      </c>
      <c r="F3382" s="8">
        <f>+'CTOS FICHA 904664'!A3383</f>
        <v>0</v>
      </c>
      <c r="G3382" s="8">
        <f>+'CTOS FICHA 904664'!B3383</f>
        <v>0</v>
      </c>
      <c r="H3382" s="8">
        <f>+'CTOS FICHA 904664'!P3383</f>
        <v>0</v>
      </c>
    </row>
    <row r="3383" spans="1:8">
      <c r="A3383" t="str">
        <f>'CTOS FICHA 904946'!C3391&amp;'CTOS FICHA 904946'!D3391&amp;'CTOS FICHA 904946'!E3391&amp;'CTOS FICHA 904946'!F3391&amp;'CTOS FICHA 904946'!G3391&amp;'CTOS FICHA 904946'!H3391&amp;'CTOS FICHA 904946'!I3391</f>
        <v/>
      </c>
      <c r="B3383" s="8">
        <f>+'CTOS FICHA 904946'!A3391</f>
        <v>0</v>
      </c>
      <c r="C3383" s="8">
        <f>+'CTOS FICHA 904946'!B3391</f>
        <v>0</v>
      </c>
      <c r="D3383" s="8">
        <f>+'CTOS FICHA 904946'!P3391</f>
        <v>0</v>
      </c>
      <c r="E3383" t="str">
        <f>'CTOS FICHA 904664'!C3384&amp;'CTOS FICHA 904664'!D3384&amp;'CTOS FICHA 904664'!E3384&amp;'CTOS FICHA 904664'!F3384&amp;'CTOS FICHA 904664'!G3384&amp;'CTOS FICHA 904664'!H3384&amp;'CTOS FICHA 904664'!I3384&amp;'CTOS FICHA 904664'!Q3384</f>
        <v/>
      </c>
      <c r="F3383" s="8">
        <f>+'CTOS FICHA 904664'!A3384</f>
        <v>0</v>
      </c>
      <c r="G3383" s="8">
        <f>+'CTOS FICHA 904664'!B3384</f>
        <v>0</v>
      </c>
      <c r="H3383" s="8">
        <f>+'CTOS FICHA 904664'!P3384</f>
        <v>0</v>
      </c>
    </row>
    <row r="3384" spans="1:8">
      <c r="A3384" t="str">
        <f>'CTOS FICHA 904946'!C3392&amp;'CTOS FICHA 904946'!D3392&amp;'CTOS FICHA 904946'!E3392&amp;'CTOS FICHA 904946'!F3392&amp;'CTOS FICHA 904946'!G3392&amp;'CTOS FICHA 904946'!H3392&amp;'CTOS FICHA 904946'!I3392</f>
        <v/>
      </c>
      <c r="B3384" s="8">
        <f>+'CTOS FICHA 904946'!A3392</f>
        <v>0</v>
      </c>
      <c r="C3384" s="8">
        <f>+'CTOS FICHA 904946'!B3392</f>
        <v>0</v>
      </c>
      <c r="D3384" s="8">
        <f>+'CTOS FICHA 904946'!P3392</f>
        <v>0</v>
      </c>
      <c r="E3384" t="str">
        <f>'CTOS FICHA 904664'!C3385&amp;'CTOS FICHA 904664'!D3385&amp;'CTOS FICHA 904664'!E3385&amp;'CTOS FICHA 904664'!F3385&amp;'CTOS FICHA 904664'!G3385&amp;'CTOS FICHA 904664'!H3385&amp;'CTOS FICHA 904664'!I3385&amp;'CTOS FICHA 904664'!Q3385</f>
        <v/>
      </c>
      <c r="F3384" s="8">
        <f>+'CTOS FICHA 904664'!A3385</f>
        <v>0</v>
      </c>
      <c r="G3384" s="8">
        <f>+'CTOS FICHA 904664'!B3385</f>
        <v>0</v>
      </c>
      <c r="H3384" s="8">
        <f>+'CTOS FICHA 904664'!P3385</f>
        <v>0</v>
      </c>
    </row>
    <row r="3385" spans="1:8">
      <c r="A3385" t="str">
        <f>'CTOS FICHA 904946'!C3393&amp;'CTOS FICHA 904946'!D3393&amp;'CTOS FICHA 904946'!E3393&amp;'CTOS FICHA 904946'!F3393&amp;'CTOS FICHA 904946'!G3393&amp;'CTOS FICHA 904946'!H3393&amp;'CTOS FICHA 904946'!I3393</f>
        <v/>
      </c>
      <c r="B3385" s="8">
        <f>+'CTOS FICHA 904946'!A3393</f>
        <v>0</v>
      </c>
      <c r="C3385" s="8">
        <f>+'CTOS FICHA 904946'!B3393</f>
        <v>0</v>
      </c>
      <c r="D3385" s="8">
        <f>+'CTOS FICHA 904946'!P3393</f>
        <v>0</v>
      </c>
      <c r="E3385" t="str">
        <f>'CTOS FICHA 904664'!C3386&amp;'CTOS FICHA 904664'!D3386&amp;'CTOS FICHA 904664'!E3386&amp;'CTOS FICHA 904664'!F3386&amp;'CTOS FICHA 904664'!G3386&amp;'CTOS FICHA 904664'!H3386&amp;'CTOS FICHA 904664'!I3386&amp;'CTOS FICHA 904664'!Q3386</f>
        <v/>
      </c>
      <c r="F3385" s="8">
        <f>+'CTOS FICHA 904664'!A3386</f>
        <v>0</v>
      </c>
      <c r="G3385" s="8">
        <f>+'CTOS FICHA 904664'!B3386</f>
        <v>0</v>
      </c>
      <c r="H3385" s="8">
        <f>+'CTOS FICHA 904664'!P3386</f>
        <v>0</v>
      </c>
    </row>
    <row r="3386" spans="1:8">
      <c r="A3386" t="str">
        <f>'CTOS FICHA 904946'!C3394&amp;'CTOS FICHA 904946'!D3394&amp;'CTOS FICHA 904946'!E3394&amp;'CTOS FICHA 904946'!F3394&amp;'CTOS FICHA 904946'!G3394&amp;'CTOS FICHA 904946'!H3394&amp;'CTOS FICHA 904946'!I3394</f>
        <v/>
      </c>
      <c r="B3386" s="8">
        <f>+'CTOS FICHA 904946'!A3394</f>
        <v>0</v>
      </c>
      <c r="C3386" s="8">
        <f>+'CTOS FICHA 904946'!B3394</f>
        <v>0</v>
      </c>
      <c r="D3386" s="8">
        <f>+'CTOS FICHA 904946'!P3394</f>
        <v>0</v>
      </c>
      <c r="E3386" t="str">
        <f>'CTOS FICHA 904664'!C3387&amp;'CTOS FICHA 904664'!D3387&amp;'CTOS FICHA 904664'!E3387&amp;'CTOS FICHA 904664'!F3387&amp;'CTOS FICHA 904664'!G3387&amp;'CTOS FICHA 904664'!H3387&amp;'CTOS FICHA 904664'!I3387&amp;'CTOS FICHA 904664'!Q3387</f>
        <v/>
      </c>
      <c r="F3386" s="8">
        <f>+'CTOS FICHA 904664'!A3387</f>
        <v>0</v>
      </c>
      <c r="G3386" s="8">
        <f>+'CTOS FICHA 904664'!B3387</f>
        <v>0</v>
      </c>
      <c r="H3386" s="8">
        <f>+'CTOS FICHA 904664'!P3387</f>
        <v>0</v>
      </c>
    </row>
    <row r="3387" spans="1:8">
      <c r="A3387" t="str">
        <f>'CTOS FICHA 904946'!C3395&amp;'CTOS FICHA 904946'!D3395&amp;'CTOS FICHA 904946'!E3395&amp;'CTOS FICHA 904946'!F3395&amp;'CTOS FICHA 904946'!G3395&amp;'CTOS FICHA 904946'!H3395&amp;'CTOS FICHA 904946'!I3395</f>
        <v/>
      </c>
      <c r="B3387" s="8">
        <f>+'CTOS FICHA 904946'!A3395</f>
        <v>0</v>
      </c>
      <c r="C3387" s="8">
        <f>+'CTOS FICHA 904946'!B3395</f>
        <v>0</v>
      </c>
      <c r="D3387" s="8">
        <f>+'CTOS FICHA 904946'!P3395</f>
        <v>0</v>
      </c>
      <c r="E3387" t="str">
        <f>'CTOS FICHA 904664'!C3388&amp;'CTOS FICHA 904664'!D3388&amp;'CTOS FICHA 904664'!E3388&amp;'CTOS FICHA 904664'!F3388&amp;'CTOS FICHA 904664'!G3388&amp;'CTOS FICHA 904664'!H3388&amp;'CTOS FICHA 904664'!I3388&amp;'CTOS FICHA 904664'!Q3388</f>
        <v/>
      </c>
      <c r="F3387" s="8">
        <f>+'CTOS FICHA 904664'!A3388</f>
        <v>0</v>
      </c>
      <c r="G3387" s="8">
        <f>+'CTOS FICHA 904664'!B3388</f>
        <v>0</v>
      </c>
      <c r="H3387" s="8">
        <f>+'CTOS FICHA 904664'!P3388</f>
        <v>0</v>
      </c>
    </row>
    <row r="3388" spans="1:8">
      <c r="A3388" t="str">
        <f>'CTOS FICHA 904946'!C3396&amp;'CTOS FICHA 904946'!D3396&amp;'CTOS FICHA 904946'!E3396&amp;'CTOS FICHA 904946'!F3396&amp;'CTOS FICHA 904946'!G3396&amp;'CTOS FICHA 904946'!H3396&amp;'CTOS FICHA 904946'!I3396</f>
        <v/>
      </c>
      <c r="B3388" s="8">
        <f>+'CTOS FICHA 904946'!A3396</f>
        <v>0</v>
      </c>
      <c r="C3388" s="8">
        <f>+'CTOS FICHA 904946'!B3396</f>
        <v>0</v>
      </c>
      <c r="D3388" s="8">
        <f>+'CTOS FICHA 904946'!P3396</f>
        <v>0</v>
      </c>
      <c r="E3388" t="str">
        <f>'CTOS FICHA 904664'!C3389&amp;'CTOS FICHA 904664'!D3389&amp;'CTOS FICHA 904664'!E3389&amp;'CTOS FICHA 904664'!F3389&amp;'CTOS FICHA 904664'!G3389&amp;'CTOS FICHA 904664'!H3389&amp;'CTOS FICHA 904664'!I3389&amp;'CTOS FICHA 904664'!Q3389</f>
        <v/>
      </c>
      <c r="F3388" s="8">
        <f>+'CTOS FICHA 904664'!A3389</f>
        <v>0</v>
      </c>
      <c r="G3388" s="8">
        <f>+'CTOS FICHA 904664'!B3389</f>
        <v>0</v>
      </c>
      <c r="H3388" s="8">
        <f>+'CTOS FICHA 904664'!P3389</f>
        <v>0</v>
      </c>
    </row>
    <row r="3389" spans="1:8">
      <c r="A3389" t="str">
        <f>'CTOS FICHA 904946'!C3397&amp;'CTOS FICHA 904946'!D3397&amp;'CTOS FICHA 904946'!E3397&amp;'CTOS FICHA 904946'!F3397&amp;'CTOS FICHA 904946'!G3397&amp;'CTOS FICHA 904946'!H3397&amp;'CTOS FICHA 904946'!I3397</f>
        <v/>
      </c>
      <c r="B3389" s="8">
        <f>+'CTOS FICHA 904946'!A3397</f>
        <v>0</v>
      </c>
      <c r="C3389" s="8">
        <f>+'CTOS FICHA 904946'!B3397</f>
        <v>0</v>
      </c>
      <c r="D3389" s="8">
        <f>+'CTOS FICHA 904946'!P3397</f>
        <v>0</v>
      </c>
      <c r="E3389" t="str">
        <f>'CTOS FICHA 904664'!C3390&amp;'CTOS FICHA 904664'!D3390&amp;'CTOS FICHA 904664'!E3390&amp;'CTOS FICHA 904664'!F3390&amp;'CTOS FICHA 904664'!G3390&amp;'CTOS FICHA 904664'!H3390&amp;'CTOS FICHA 904664'!I3390&amp;'CTOS FICHA 904664'!Q3390</f>
        <v/>
      </c>
      <c r="F3389" s="8">
        <f>+'CTOS FICHA 904664'!A3390</f>
        <v>0</v>
      </c>
      <c r="G3389" s="8">
        <f>+'CTOS FICHA 904664'!B3390</f>
        <v>0</v>
      </c>
      <c r="H3389" s="8">
        <f>+'CTOS FICHA 904664'!P3390</f>
        <v>0</v>
      </c>
    </row>
    <row r="3390" spans="1:8">
      <c r="A3390" t="str">
        <f>'CTOS FICHA 904946'!C3398&amp;'CTOS FICHA 904946'!D3398&amp;'CTOS FICHA 904946'!E3398&amp;'CTOS FICHA 904946'!F3398&amp;'CTOS FICHA 904946'!G3398&amp;'CTOS FICHA 904946'!H3398&amp;'CTOS FICHA 904946'!I3398</f>
        <v/>
      </c>
      <c r="B3390" s="8">
        <f>+'CTOS FICHA 904946'!A3398</f>
        <v>0</v>
      </c>
      <c r="C3390" s="8">
        <f>+'CTOS FICHA 904946'!B3398</f>
        <v>0</v>
      </c>
      <c r="D3390" s="8">
        <f>+'CTOS FICHA 904946'!P3398</f>
        <v>0</v>
      </c>
      <c r="E3390" t="str">
        <f>'CTOS FICHA 904664'!C3391&amp;'CTOS FICHA 904664'!D3391&amp;'CTOS FICHA 904664'!E3391&amp;'CTOS FICHA 904664'!F3391&amp;'CTOS FICHA 904664'!G3391&amp;'CTOS FICHA 904664'!H3391&amp;'CTOS FICHA 904664'!I3391&amp;'CTOS FICHA 904664'!Q3391</f>
        <v/>
      </c>
      <c r="F3390" s="8">
        <f>+'CTOS FICHA 904664'!A3391</f>
        <v>0</v>
      </c>
      <c r="G3390" s="8">
        <f>+'CTOS FICHA 904664'!B3391</f>
        <v>0</v>
      </c>
      <c r="H3390" s="8">
        <f>+'CTOS FICHA 904664'!P3391</f>
        <v>0</v>
      </c>
    </row>
    <row r="3391" spans="1:8">
      <c r="A3391" t="str">
        <f>'CTOS FICHA 904946'!C3399&amp;'CTOS FICHA 904946'!D3399&amp;'CTOS FICHA 904946'!E3399&amp;'CTOS FICHA 904946'!F3399&amp;'CTOS FICHA 904946'!G3399&amp;'CTOS FICHA 904946'!H3399&amp;'CTOS FICHA 904946'!I3399</f>
        <v/>
      </c>
      <c r="B3391" s="8">
        <f>+'CTOS FICHA 904946'!A3399</f>
        <v>0</v>
      </c>
      <c r="C3391" s="8">
        <f>+'CTOS FICHA 904946'!B3399</f>
        <v>0</v>
      </c>
      <c r="D3391" s="8">
        <f>+'CTOS FICHA 904946'!P3399</f>
        <v>0</v>
      </c>
      <c r="E3391" t="str">
        <f>'CTOS FICHA 904664'!C3392&amp;'CTOS FICHA 904664'!D3392&amp;'CTOS FICHA 904664'!E3392&amp;'CTOS FICHA 904664'!F3392&amp;'CTOS FICHA 904664'!G3392&amp;'CTOS FICHA 904664'!H3392&amp;'CTOS FICHA 904664'!I3392&amp;'CTOS FICHA 904664'!Q3392</f>
        <v/>
      </c>
      <c r="F3391" s="8">
        <f>+'CTOS FICHA 904664'!A3392</f>
        <v>0</v>
      </c>
      <c r="G3391" s="8">
        <f>+'CTOS FICHA 904664'!B3392</f>
        <v>0</v>
      </c>
      <c r="H3391" s="8">
        <f>+'CTOS FICHA 904664'!P3392</f>
        <v>0</v>
      </c>
    </row>
    <row r="3392" spans="1:8">
      <c r="A3392" t="str">
        <f>'CTOS FICHA 904946'!C3400&amp;'CTOS FICHA 904946'!D3400&amp;'CTOS FICHA 904946'!E3400&amp;'CTOS FICHA 904946'!F3400&amp;'CTOS FICHA 904946'!G3400&amp;'CTOS FICHA 904946'!H3400&amp;'CTOS FICHA 904946'!I3400</f>
        <v/>
      </c>
      <c r="B3392" s="8">
        <f>+'CTOS FICHA 904946'!A3400</f>
        <v>0</v>
      </c>
      <c r="C3392" s="8">
        <f>+'CTOS FICHA 904946'!B3400</f>
        <v>0</v>
      </c>
      <c r="D3392" s="8">
        <f>+'CTOS FICHA 904946'!P3400</f>
        <v>0</v>
      </c>
      <c r="E3392" t="str">
        <f>'CTOS FICHA 904664'!C3393&amp;'CTOS FICHA 904664'!D3393&amp;'CTOS FICHA 904664'!E3393&amp;'CTOS FICHA 904664'!F3393&amp;'CTOS FICHA 904664'!G3393&amp;'CTOS FICHA 904664'!H3393&amp;'CTOS FICHA 904664'!I3393&amp;'CTOS FICHA 904664'!Q3393</f>
        <v/>
      </c>
      <c r="F3392" s="8">
        <f>+'CTOS FICHA 904664'!A3393</f>
        <v>0</v>
      </c>
      <c r="G3392" s="8">
        <f>+'CTOS FICHA 904664'!B3393</f>
        <v>0</v>
      </c>
      <c r="H3392" s="8">
        <f>+'CTOS FICHA 904664'!P3393</f>
        <v>0</v>
      </c>
    </row>
    <row r="3393" spans="1:8">
      <c r="A3393" t="str">
        <f>'CTOS FICHA 904946'!C3401&amp;'CTOS FICHA 904946'!D3401&amp;'CTOS FICHA 904946'!E3401&amp;'CTOS FICHA 904946'!F3401&amp;'CTOS FICHA 904946'!G3401&amp;'CTOS FICHA 904946'!H3401&amp;'CTOS FICHA 904946'!I3401</f>
        <v/>
      </c>
      <c r="B3393" s="8">
        <f>+'CTOS FICHA 904946'!A3401</f>
        <v>0</v>
      </c>
      <c r="C3393" s="8">
        <f>+'CTOS FICHA 904946'!B3401</f>
        <v>0</v>
      </c>
      <c r="D3393" s="8">
        <f>+'CTOS FICHA 904946'!P3401</f>
        <v>0</v>
      </c>
      <c r="E3393" t="str">
        <f>'CTOS FICHA 904664'!C3394&amp;'CTOS FICHA 904664'!D3394&amp;'CTOS FICHA 904664'!E3394&amp;'CTOS FICHA 904664'!F3394&amp;'CTOS FICHA 904664'!G3394&amp;'CTOS FICHA 904664'!H3394&amp;'CTOS FICHA 904664'!I3394&amp;'CTOS FICHA 904664'!Q3394</f>
        <v/>
      </c>
      <c r="F3393" s="8">
        <f>+'CTOS FICHA 904664'!A3394</f>
        <v>0</v>
      </c>
      <c r="G3393" s="8">
        <f>+'CTOS FICHA 904664'!B3394</f>
        <v>0</v>
      </c>
      <c r="H3393" s="8">
        <f>+'CTOS FICHA 904664'!P3394</f>
        <v>0</v>
      </c>
    </row>
    <row r="3394" spans="1:8">
      <c r="A3394" t="str">
        <f>'CTOS FICHA 904946'!C3402&amp;'CTOS FICHA 904946'!D3402&amp;'CTOS FICHA 904946'!E3402&amp;'CTOS FICHA 904946'!F3402&amp;'CTOS FICHA 904946'!G3402&amp;'CTOS FICHA 904946'!H3402&amp;'CTOS FICHA 904946'!I3402</f>
        <v/>
      </c>
      <c r="B3394" s="8">
        <f>+'CTOS FICHA 904946'!A3402</f>
        <v>0</v>
      </c>
      <c r="C3394" s="8">
        <f>+'CTOS FICHA 904946'!B3402</f>
        <v>0</v>
      </c>
      <c r="D3394" s="8">
        <f>+'CTOS FICHA 904946'!P3402</f>
        <v>0</v>
      </c>
      <c r="E3394" t="str">
        <f>'CTOS FICHA 904664'!C3395&amp;'CTOS FICHA 904664'!D3395&amp;'CTOS FICHA 904664'!E3395&amp;'CTOS FICHA 904664'!F3395&amp;'CTOS FICHA 904664'!G3395&amp;'CTOS FICHA 904664'!H3395&amp;'CTOS FICHA 904664'!I3395&amp;'CTOS FICHA 904664'!Q3395</f>
        <v/>
      </c>
      <c r="F3394" s="8">
        <f>+'CTOS FICHA 904664'!A3395</f>
        <v>0</v>
      </c>
      <c r="G3394" s="8">
        <f>+'CTOS FICHA 904664'!B3395</f>
        <v>0</v>
      </c>
      <c r="H3394" s="8">
        <f>+'CTOS FICHA 904664'!P3395</f>
        <v>0</v>
      </c>
    </row>
    <row r="3395" spans="1:8">
      <c r="A3395" t="str">
        <f>'CTOS FICHA 904946'!C3403&amp;'CTOS FICHA 904946'!D3403&amp;'CTOS FICHA 904946'!E3403&amp;'CTOS FICHA 904946'!F3403&amp;'CTOS FICHA 904946'!G3403&amp;'CTOS FICHA 904946'!H3403&amp;'CTOS FICHA 904946'!I3403</f>
        <v/>
      </c>
      <c r="B3395" s="8">
        <f>+'CTOS FICHA 904946'!A3403</f>
        <v>0</v>
      </c>
      <c r="C3395" s="8">
        <f>+'CTOS FICHA 904946'!B3403</f>
        <v>0</v>
      </c>
      <c r="D3395" s="8">
        <f>+'CTOS FICHA 904946'!P3403</f>
        <v>0</v>
      </c>
      <c r="E3395" t="str">
        <f>'CTOS FICHA 904664'!C3396&amp;'CTOS FICHA 904664'!D3396&amp;'CTOS FICHA 904664'!E3396&amp;'CTOS FICHA 904664'!F3396&amp;'CTOS FICHA 904664'!G3396&amp;'CTOS FICHA 904664'!H3396&amp;'CTOS FICHA 904664'!I3396&amp;'CTOS FICHA 904664'!Q3396</f>
        <v/>
      </c>
      <c r="F3395" s="8">
        <f>+'CTOS FICHA 904664'!A3396</f>
        <v>0</v>
      </c>
      <c r="G3395" s="8">
        <f>+'CTOS FICHA 904664'!B3396</f>
        <v>0</v>
      </c>
      <c r="H3395" s="8">
        <f>+'CTOS FICHA 904664'!P3396</f>
        <v>0</v>
      </c>
    </row>
    <row r="3396" spans="1:8">
      <c r="A3396" t="str">
        <f>'CTOS FICHA 904946'!C3404&amp;'CTOS FICHA 904946'!D3404&amp;'CTOS FICHA 904946'!E3404&amp;'CTOS FICHA 904946'!F3404&amp;'CTOS FICHA 904946'!G3404&amp;'CTOS FICHA 904946'!H3404&amp;'CTOS FICHA 904946'!I3404</f>
        <v/>
      </c>
      <c r="B3396" s="8">
        <f>+'CTOS FICHA 904946'!A3404</f>
        <v>0</v>
      </c>
      <c r="C3396" s="8">
        <f>+'CTOS FICHA 904946'!B3404</f>
        <v>0</v>
      </c>
      <c r="D3396" s="8">
        <f>+'CTOS FICHA 904946'!P3404</f>
        <v>0</v>
      </c>
      <c r="E3396" t="str">
        <f>'CTOS FICHA 904664'!C3397&amp;'CTOS FICHA 904664'!D3397&amp;'CTOS FICHA 904664'!E3397&amp;'CTOS FICHA 904664'!F3397&amp;'CTOS FICHA 904664'!G3397&amp;'CTOS FICHA 904664'!H3397&amp;'CTOS FICHA 904664'!I3397&amp;'CTOS FICHA 904664'!Q3397</f>
        <v/>
      </c>
      <c r="F3396" s="8">
        <f>+'CTOS FICHA 904664'!A3397</f>
        <v>0</v>
      </c>
      <c r="G3396" s="8">
        <f>+'CTOS FICHA 904664'!B3397</f>
        <v>0</v>
      </c>
      <c r="H3396" s="8">
        <f>+'CTOS FICHA 904664'!P3397</f>
        <v>0</v>
      </c>
    </row>
    <row r="3397" spans="1:8">
      <c r="A3397" t="str">
        <f>'CTOS FICHA 904946'!C3405&amp;'CTOS FICHA 904946'!D3405&amp;'CTOS FICHA 904946'!E3405&amp;'CTOS FICHA 904946'!F3405&amp;'CTOS FICHA 904946'!G3405&amp;'CTOS FICHA 904946'!H3405&amp;'CTOS FICHA 904946'!I3405</f>
        <v/>
      </c>
      <c r="B3397" s="8">
        <f>+'CTOS FICHA 904946'!A3405</f>
        <v>0</v>
      </c>
      <c r="C3397" s="8">
        <f>+'CTOS FICHA 904946'!B3405</f>
        <v>0</v>
      </c>
      <c r="D3397" s="8">
        <f>+'CTOS FICHA 904946'!P3405</f>
        <v>0</v>
      </c>
      <c r="E3397" t="str">
        <f>'CTOS FICHA 904664'!C3398&amp;'CTOS FICHA 904664'!D3398&amp;'CTOS FICHA 904664'!E3398&amp;'CTOS FICHA 904664'!F3398&amp;'CTOS FICHA 904664'!G3398&amp;'CTOS FICHA 904664'!H3398&amp;'CTOS FICHA 904664'!I3398&amp;'CTOS FICHA 904664'!Q3398</f>
        <v/>
      </c>
      <c r="F3397" s="8">
        <f>+'CTOS FICHA 904664'!A3398</f>
        <v>0</v>
      </c>
      <c r="G3397" s="8">
        <f>+'CTOS FICHA 904664'!B3398</f>
        <v>0</v>
      </c>
      <c r="H3397" s="8">
        <f>+'CTOS FICHA 904664'!P3398</f>
        <v>0</v>
      </c>
    </row>
    <row r="3398" spans="1:8">
      <c r="A3398" t="str">
        <f>'CTOS FICHA 904946'!C3406&amp;'CTOS FICHA 904946'!D3406&amp;'CTOS FICHA 904946'!E3406&amp;'CTOS FICHA 904946'!F3406&amp;'CTOS FICHA 904946'!G3406&amp;'CTOS FICHA 904946'!H3406&amp;'CTOS FICHA 904946'!I3406</f>
        <v/>
      </c>
      <c r="B3398" s="8">
        <f>+'CTOS FICHA 904946'!A3406</f>
        <v>0</v>
      </c>
      <c r="C3398" s="8">
        <f>+'CTOS FICHA 904946'!B3406</f>
        <v>0</v>
      </c>
      <c r="D3398" s="8">
        <f>+'CTOS FICHA 904946'!P3406</f>
        <v>0</v>
      </c>
      <c r="E3398" t="str">
        <f>'CTOS FICHA 904664'!C3399&amp;'CTOS FICHA 904664'!D3399&amp;'CTOS FICHA 904664'!E3399&amp;'CTOS FICHA 904664'!F3399&amp;'CTOS FICHA 904664'!G3399&amp;'CTOS FICHA 904664'!H3399&amp;'CTOS FICHA 904664'!I3399&amp;'CTOS FICHA 904664'!Q3399</f>
        <v/>
      </c>
      <c r="F3398" s="8">
        <f>+'CTOS FICHA 904664'!A3399</f>
        <v>0</v>
      </c>
      <c r="G3398" s="8">
        <f>+'CTOS FICHA 904664'!B3399</f>
        <v>0</v>
      </c>
      <c r="H3398" s="8">
        <f>+'CTOS FICHA 904664'!P3399</f>
        <v>0</v>
      </c>
    </row>
    <row r="3399" spans="1:8">
      <c r="A3399" t="str">
        <f>'CTOS FICHA 904946'!C3407&amp;'CTOS FICHA 904946'!D3407&amp;'CTOS FICHA 904946'!E3407&amp;'CTOS FICHA 904946'!F3407&amp;'CTOS FICHA 904946'!G3407&amp;'CTOS FICHA 904946'!H3407&amp;'CTOS FICHA 904946'!I3407</f>
        <v/>
      </c>
      <c r="B3399" s="8">
        <f>+'CTOS FICHA 904946'!A3407</f>
        <v>0</v>
      </c>
      <c r="C3399" s="8">
        <f>+'CTOS FICHA 904946'!B3407</f>
        <v>0</v>
      </c>
      <c r="D3399" s="8">
        <f>+'CTOS FICHA 904946'!P3407</f>
        <v>0</v>
      </c>
      <c r="E3399" t="str">
        <f>'CTOS FICHA 904664'!C3400&amp;'CTOS FICHA 904664'!D3400&amp;'CTOS FICHA 904664'!E3400&amp;'CTOS FICHA 904664'!F3400&amp;'CTOS FICHA 904664'!G3400&amp;'CTOS FICHA 904664'!H3400&amp;'CTOS FICHA 904664'!I3400&amp;'CTOS FICHA 904664'!Q3400</f>
        <v/>
      </c>
      <c r="F3399" s="8">
        <f>+'CTOS FICHA 904664'!A3400</f>
        <v>0</v>
      </c>
      <c r="G3399" s="8">
        <f>+'CTOS FICHA 904664'!B3400</f>
        <v>0</v>
      </c>
      <c r="H3399" s="8">
        <f>+'CTOS FICHA 904664'!P3400</f>
        <v>0</v>
      </c>
    </row>
    <row r="3400" spans="1:8">
      <c r="A3400" t="str">
        <f>'CTOS FICHA 904946'!C3408&amp;'CTOS FICHA 904946'!D3408&amp;'CTOS FICHA 904946'!E3408&amp;'CTOS FICHA 904946'!F3408&amp;'CTOS FICHA 904946'!G3408&amp;'CTOS FICHA 904946'!H3408&amp;'CTOS FICHA 904946'!I3408</f>
        <v/>
      </c>
      <c r="B3400" s="8">
        <f>+'CTOS FICHA 904946'!A3408</f>
        <v>0</v>
      </c>
      <c r="C3400" s="8">
        <f>+'CTOS FICHA 904946'!B3408</f>
        <v>0</v>
      </c>
      <c r="D3400" s="8">
        <f>+'CTOS FICHA 904946'!P3408</f>
        <v>0</v>
      </c>
      <c r="E3400" t="str">
        <f>'CTOS FICHA 904664'!C3401&amp;'CTOS FICHA 904664'!D3401&amp;'CTOS FICHA 904664'!E3401&amp;'CTOS FICHA 904664'!F3401&amp;'CTOS FICHA 904664'!G3401&amp;'CTOS FICHA 904664'!H3401&amp;'CTOS FICHA 904664'!I3401&amp;'CTOS FICHA 904664'!Q3401</f>
        <v/>
      </c>
      <c r="F3400" s="8">
        <f>+'CTOS FICHA 904664'!A3401</f>
        <v>0</v>
      </c>
      <c r="G3400" s="8">
        <f>+'CTOS FICHA 904664'!B3401</f>
        <v>0</v>
      </c>
      <c r="H3400" s="8">
        <f>+'CTOS FICHA 904664'!P3401</f>
        <v>0</v>
      </c>
    </row>
    <row r="3401" spans="1:8">
      <c r="A3401" t="str">
        <f>'CTOS FICHA 904946'!C3409&amp;'CTOS FICHA 904946'!D3409&amp;'CTOS FICHA 904946'!E3409&amp;'CTOS FICHA 904946'!F3409&amp;'CTOS FICHA 904946'!G3409&amp;'CTOS FICHA 904946'!H3409&amp;'CTOS FICHA 904946'!I3409</f>
        <v/>
      </c>
      <c r="B3401" s="8">
        <f>+'CTOS FICHA 904946'!A3409</f>
        <v>0</v>
      </c>
      <c r="C3401" s="8">
        <f>+'CTOS FICHA 904946'!B3409</f>
        <v>0</v>
      </c>
      <c r="D3401" s="8">
        <f>+'CTOS FICHA 904946'!P3409</f>
        <v>0</v>
      </c>
      <c r="E3401" t="str">
        <f>'CTOS FICHA 904664'!C3402&amp;'CTOS FICHA 904664'!D3402&amp;'CTOS FICHA 904664'!E3402&amp;'CTOS FICHA 904664'!F3402&amp;'CTOS FICHA 904664'!G3402&amp;'CTOS FICHA 904664'!H3402&amp;'CTOS FICHA 904664'!I3402&amp;'CTOS FICHA 904664'!Q3402</f>
        <v/>
      </c>
      <c r="F3401" s="8">
        <f>+'CTOS FICHA 904664'!A3402</f>
        <v>0</v>
      </c>
      <c r="G3401" s="8">
        <f>+'CTOS FICHA 904664'!B3402</f>
        <v>0</v>
      </c>
      <c r="H3401" s="8">
        <f>+'CTOS FICHA 904664'!P3402</f>
        <v>0</v>
      </c>
    </row>
    <row r="3402" spans="1:8">
      <c r="A3402" t="str">
        <f>'CTOS FICHA 904946'!C3410&amp;'CTOS FICHA 904946'!D3410&amp;'CTOS FICHA 904946'!E3410&amp;'CTOS FICHA 904946'!F3410&amp;'CTOS FICHA 904946'!G3410&amp;'CTOS FICHA 904946'!H3410&amp;'CTOS FICHA 904946'!I3410</f>
        <v/>
      </c>
      <c r="B3402" s="8">
        <f>+'CTOS FICHA 904946'!A3410</f>
        <v>0</v>
      </c>
      <c r="C3402" s="8">
        <f>+'CTOS FICHA 904946'!B3410</f>
        <v>0</v>
      </c>
      <c r="D3402" s="8">
        <f>+'CTOS FICHA 904946'!P3410</f>
        <v>0</v>
      </c>
      <c r="E3402" t="str">
        <f>'CTOS FICHA 904664'!C3403&amp;'CTOS FICHA 904664'!D3403&amp;'CTOS FICHA 904664'!E3403&amp;'CTOS FICHA 904664'!F3403&amp;'CTOS FICHA 904664'!G3403&amp;'CTOS FICHA 904664'!H3403&amp;'CTOS FICHA 904664'!I3403&amp;'CTOS FICHA 904664'!Q3403</f>
        <v/>
      </c>
      <c r="F3402" s="8">
        <f>+'CTOS FICHA 904664'!A3403</f>
        <v>0</v>
      </c>
      <c r="G3402" s="8">
        <f>+'CTOS FICHA 904664'!B3403</f>
        <v>0</v>
      </c>
      <c r="H3402" s="8">
        <f>+'CTOS FICHA 904664'!P3403</f>
        <v>0</v>
      </c>
    </row>
    <row r="3403" spans="1:8">
      <c r="A3403" t="str">
        <f>'CTOS FICHA 904946'!C3411&amp;'CTOS FICHA 904946'!D3411&amp;'CTOS FICHA 904946'!E3411&amp;'CTOS FICHA 904946'!F3411&amp;'CTOS FICHA 904946'!G3411&amp;'CTOS FICHA 904946'!H3411&amp;'CTOS FICHA 904946'!I3411</f>
        <v/>
      </c>
      <c r="B3403" s="8">
        <f>+'CTOS FICHA 904946'!A3411</f>
        <v>0</v>
      </c>
      <c r="C3403" s="8">
        <f>+'CTOS FICHA 904946'!B3411</f>
        <v>0</v>
      </c>
      <c r="D3403" s="8">
        <f>+'CTOS FICHA 904946'!P3411</f>
        <v>0</v>
      </c>
      <c r="E3403" t="str">
        <f>'CTOS FICHA 904664'!C3404&amp;'CTOS FICHA 904664'!D3404&amp;'CTOS FICHA 904664'!E3404&amp;'CTOS FICHA 904664'!F3404&amp;'CTOS FICHA 904664'!G3404&amp;'CTOS FICHA 904664'!H3404&amp;'CTOS FICHA 904664'!I3404&amp;'CTOS FICHA 904664'!Q3404</f>
        <v/>
      </c>
      <c r="F3403" s="8">
        <f>+'CTOS FICHA 904664'!A3404</f>
        <v>0</v>
      </c>
      <c r="G3403" s="8">
        <f>+'CTOS FICHA 904664'!B3404</f>
        <v>0</v>
      </c>
      <c r="H3403" s="8">
        <f>+'CTOS FICHA 904664'!P3404</f>
        <v>0</v>
      </c>
    </row>
    <row r="3404" spans="1:8">
      <c r="A3404" t="str">
        <f>'CTOS FICHA 904946'!C3412&amp;'CTOS FICHA 904946'!D3412&amp;'CTOS FICHA 904946'!E3412&amp;'CTOS FICHA 904946'!F3412&amp;'CTOS FICHA 904946'!G3412&amp;'CTOS FICHA 904946'!H3412&amp;'CTOS FICHA 904946'!I3412</f>
        <v/>
      </c>
      <c r="B3404" s="8">
        <f>+'CTOS FICHA 904946'!A3412</f>
        <v>0</v>
      </c>
      <c r="C3404" s="8">
        <f>+'CTOS FICHA 904946'!B3412</f>
        <v>0</v>
      </c>
      <c r="D3404" s="8">
        <f>+'CTOS FICHA 904946'!P3412</f>
        <v>0</v>
      </c>
      <c r="E3404" t="str">
        <f>'CTOS FICHA 904664'!C3405&amp;'CTOS FICHA 904664'!D3405&amp;'CTOS FICHA 904664'!E3405&amp;'CTOS FICHA 904664'!F3405&amp;'CTOS FICHA 904664'!G3405&amp;'CTOS FICHA 904664'!H3405&amp;'CTOS FICHA 904664'!I3405&amp;'CTOS FICHA 904664'!Q3405</f>
        <v/>
      </c>
      <c r="F3404" s="8">
        <f>+'CTOS FICHA 904664'!A3405</f>
        <v>0</v>
      </c>
      <c r="G3404" s="8">
        <f>+'CTOS FICHA 904664'!B3405</f>
        <v>0</v>
      </c>
      <c r="H3404" s="8">
        <f>+'CTOS FICHA 904664'!P3405</f>
        <v>0</v>
      </c>
    </row>
    <row r="3405" spans="1:8">
      <c r="A3405" t="str">
        <f>'CTOS FICHA 904946'!C3413&amp;'CTOS FICHA 904946'!D3413&amp;'CTOS FICHA 904946'!E3413&amp;'CTOS FICHA 904946'!F3413&amp;'CTOS FICHA 904946'!G3413&amp;'CTOS FICHA 904946'!H3413&amp;'CTOS FICHA 904946'!I3413</f>
        <v/>
      </c>
      <c r="B3405" s="8">
        <f>+'CTOS FICHA 904946'!A3413</f>
        <v>0</v>
      </c>
      <c r="C3405" s="8">
        <f>+'CTOS FICHA 904946'!B3413</f>
        <v>0</v>
      </c>
      <c r="D3405" s="8">
        <f>+'CTOS FICHA 904946'!P3413</f>
        <v>0</v>
      </c>
      <c r="E3405" t="str">
        <f>'CTOS FICHA 904664'!C3406&amp;'CTOS FICHA 904664'!D3406&amp;'CTOS FICHA 904664'!E3406&amp;'CTOS FICHA 904664'!F3406&amp;'CTOS FICHA 904664'!G3406&amp;'CTOS FICHA 904664'!H3406&amp;'CTOS FICHA 904664'!I3406&amp;'CTOS FICHA 904664'!Q3406</f>
        <v/>
      </c>
      <c r="F3405" s="8">
        <f>+'CTOS FICHA 904664'!A3406</f>
        <v>0</v>
      </c>
      <c r="G3405" s="8">
        <f>+'CTOS FICHA 904664'!B3406</f>
        <v>0</v>
      </c>
      <c r="H3405" s="8">
        <f>+'CTOS FICHA 904664'!P3406</f>
        <v>0</v>
      </c>
    </row>
    <row r="3406" spans="1:8">
      <c r="A3406" t="str">
        <f>'CTOS FICHA 904946'!C3414&amp;'CTOS FICHA 904946'!D3414&amp;'CTOS FICHA 904946'!E3414&amp;'CTOS FICHA 904946'!F3414&amp;'CTOS FICHA 904946'!G3414&amp;'CTOS FICHA 904946'!H3414&amp;'CTOS FICHA 904946'!I3414</f>
        <v/>
      </c>
      <c r="B3406" s="8">
        <f>+'CTOS FICHA 904946'!A3414</f>
        <v>0</v>
      </c>
      <c r="C3406" s="8">
        <f>+'CTOS FICHA 904946'!B3414</f>
        <v>0</v>
      </c>
      <c r="D3406" s="8">
        <f>+'CTOS FICHA 904946'!P3414</f>
        <v>0</v>
      </c>
      <c r="E3406" t="str">
        <f>'CTOS FICHA 904664'!C3407&amp;'CTOS FICHA 904664'!D3407&amp;'CTOS FICHA 904664'!E3407&amp;'CTOS FICHA 904664'!F3407&amp;'CTOS FICHA 904664'!G3407&amp;'CTOS FICHA 904664'!H3407&amp;'CTOS FICHA 904664'!I3407&amp;'CTOS FICHA 904664'!Q3407</f>
        <v/>
      </c>
      <c r="F3406" s="8">
        <f>+'CTOS FICHA 904664'!A3407</f>
        <v>0</v>
      </c>
      <c r="G3406" s="8">
        <f>+'CTOS FICHA 904664'!B3407</f>
        <v>0</v>
      </c>
      <c r="H3406" s="8">
        <f>+'CTOS FICHA 904664'!P3407</f>
        <v>0</v>
      </c>
    </row>
    <row r="3407" spans="1:8">
      <c r="A3407" t="str">
        <f>'CTOS FICHA 904946'!C3415&amp;'CTOS FICHA 904946'!D3415&amp;'CTOS FICHA 904946'!E3415&amp;'CTOS FICHA 904946'!F3415&amp;'CTOS FICHA 904946'!G3415&amp;'CTOS FICHA 904946'!H3415&amp;'CTOS FICHA 904946'!I3415</f>
        <v/>
      </c>
      <c r="B3407" s="8">
        <f>+'CTOS FICHA 904946'!A3415</f>
        <v>0</v>
      </c>
      <c r="C3407" s="8">
        <f>+'CTOS FICHA 904946'!B3415</f>
        <v>0</v>
      </c>
      <c r="D3407" s="8">
        <f>+'CTOS FICHA 904946'!P3415</f>
        <v>0</v>
      </c>
      <c r="E3407" t="str">
        <f>'CTOS FICHA 904664'!C3408&amp;'CTOS FICHA 904664'!D3408&amp;'CTOS FICHA 904664'!E3408&amp;'CTOS FICHA 904664'!F3408&amp;'CTOS FICHA 904664'!G3408&amp;'CTOS FICHA 904664'!H3408&amp;'CTOS FICHA 904664'!I3408&amp;'CTOS FICHA 904664'!Q3408</f>
        <v/>
      </c>
      <c r="F3407" s="8">
        <f>+'CTOS FICHA 904664'!A3408</f>
        <v>0</v>
      </c>
      <c r="G3407" s="8">
        <f>+'CTOS FICHA 904664'!B3408</f>
        <v>0</v>
      </c>
      <c r="H3407" s="8">
        <f>+'CTOS FICHA 904664'!P3408</f>
        <v>0</v>
      </c>
    </row>
    <row r="3408" spans="1:8">
      <c r="A3408" t="str">
        <f>'CTOS FICHA 904946'!C3416&amp;'CTOS FICHA 904946'!D3416&amp;'CTOS FICHA 904946'!E3416&amp;'CTOS FICHA 904946'!F3416&amp;'CTOS FICHA 904946'!G3416&amp;'CTOS FICHA 904946'!H3416&amp;'CTOS FICHA 904946'!I3416</f>
        <v/>
      </c>
      <c r="B3408" s="8">
        <f>+'CTOS FICHA 904946'!A3416</f>
        <v>0</v>
      </c>
      <c r="C3408" s="8">
        <f>+'CTOS FICHA 904946'!B3416</f>
        <v>0</v>
      </c>
      <c r="D3408" s="8">
        <f>+'CTOS FICHA 904946'!P3416</f>
        <v>0</v>
      </c>
      <c r="E3408" t="str">
        <f>'CTOS FICHA 904664'!C3409&amp;'CTOS FICHA 904664'!D3409&amp;'CTOS FICHA 904664'!E3409&amp;'CTOS FICHA 904664'!F3409&amp;'CTOS FICHA 904664'!G3409&amp;'CTOS FICHA 904664'!H3409&amp;'CTOS FICHA 904664'!I3409&amp;'CTOS FICHA 904664'!Q3409</f>
        <v/>
      </c>
      <c r="F3408" s="8">
        <f>+'CTOS FICHA 904664'!A3409</f>
        <v>0</v>
      </c>
      <c r="G3408" s="8">
        <f>+'CTOS FICHA 904664'!B3409</f>
        <v>0</v>
      </c>
      <c r="H3408" s="8">
        <f>+'CTOS FICHA 904664'!P3409</f>
        <v>0</v>
      </c>
    </row>
    <row r="3409" spans="1:8">
      <c r="A3409" t="str">
        <f>'CTOS FICHA 904946'!C3417&amp;'CTOS FICHA 904946'!D3417&amp;'CTOS FICHA 904946'!E3417&amp;'CTOS FICHA 904946'!F3417&amp;'CTOS FICHA 904946'!G3417&amp;'CTOS FICHA 904946'!H3417&amp;'CTOS FICHA 904946'!I3417</f>
        <v/>
      </c>
      <c r="B3409" s="8">
        <f>+'CTOS FICHA 904946'!A3417</f>
        <v>0</v>
      </c>
      <c r="C3409" s="8">
        <f>+'CTOS FICHA 904946'!B3417</f>
        <v>0</v>
      </c>
      <c r="D3409" s="8">
        <f>+'CTOS FICHA 904946'!P3417</f>
        <v>0</v>
      </c>
      <c r="E3409" t="str">
        <f>'CTOS FICHA 904664'!C3410&amp;'CTOS FICHA 904664'!D3410&amp;'CTOS FICHA 904664'!E3410&amp;'CTOS FICHA 904664'!F3410&amp;'CTOS FICHA 904664'!G3410&amp;'CTOS FICHA 904664'!H3410&amp;'CTOS FICHA 904664'!I3410&amp;'CTOS FICHA 904664'!Q3410</f>
        <v/>
      </c>
      <c r="F3409" s="8">
        <f>+'CTOS FICHA 904664'!A3410</f>
        <v>0</v>
      </c>
      <c r="G3409" s="8">
        <f>+'CTOS FICHA 904664'!B3410</f>
        <v>0</v>
      </c>
      <c r="H3409" s="8">
        <f>+'CTOS FICHA 904664'!P3410</f>
        <v>0</v>
      </c>
    </row>
    <row r="3410" spans="1:8">
      <c r="A3410" t="str">
        <f>'CTOS FICHA 904946'!C3418&amp;'CTOS FICHA 904946'!D3418&amp;'CTOS FICHA 904946'!E3418&amp;'CTOS FICHA 904946'!F3418&amp;'CTOS FICHA 904946'!G3418&amp;'CTOS FICHA 904946'!H3418&amp;'CTOS FICHA 904946'!I3418</f>
        <v/>
      </c>
      <c r="B3410" s="8">
        <f>+'CTOS FICHA 904946'!A3418</f>
        <v>0</v>
      </c>
      <c r="C3410" s="8">
        <f>+'CTOS FICHA 904946'!B3418</f>
        <v>0</v>
      </c>
      <c r="D3410" s="8">
        <f>+'CTOS FICHA 904946'!P3418</f>
        <v>0</v>
      </c>
      <c r="E3410" t="str">
        <f>'CTOS FICHA 904664'!C3411&amp;'CTOS FICHA 904664'!D3411&amp;'CTOS FICHA 904664'!E3411&amp;'CTOS FICHA 904664'!F3411&amp;'CTOS FICHA 904664'!G3411&amp;'CTOS FICHA 904664'!H3411&amp;'CTOS FICHA 904664'!I3411&amp;'CTOS FICHA 904664'!Q3411</f>
        <v/>
      </c>
      <c r="F3410" s="8">
        <f>+'CTOS FICHA 904664'!A3411</f>
        <v>0</v>
      </c>
      <c r="G3410" s="8">
        <f>+'CTOS FICHA 904664'!B3411</f>
        <v>0</v>
      </c>
      <c r="H3410" s="8">
        <f>+'CTOS FICHA 904664'!P3411</f>
        <v>0</v>
      </c>
    </row>
    <row r="3411" spans="1:8">
      <c r="A3411" t="str">
        <f>'CTOS FICHA 904946'!C3419&amp;'CTOS FICHA 904946'!D3419&amp;'CTOS FICHA 904946'!E3419&amp;'CTOS FICHA 904946'!F3419&amp;'CTOS FICHA 904946'!G3419&amp;'CTOS FICHA 904946'!H3419&amp;'CTOS FICHA 904946'!I3419</f>
        <v/>
      </c>
      <c r="B3411" s="8">
        <f>+'CTOS FICHA 904946'!A3419</f>
        <v>0</v>
      </c>
      <c r="C3411" s="8">
        <f>+'CTOS FICHA 904946'!B3419</f>
        <v>0</v>
      </c>
      <c r="D3411" s="8">
        <f>+'CTOS FICHA 904946'!P3419</f>
        <v>0</v>
      </c>
      <c r="E3411" t="str">
        <f>'CTOS FICHA 904664'!C3412&amp;'CTOS FICHA 904664'!D3412&amp;'CTOS FICHA 904664'!E3412&amp;'CTOS FICHA 904664'!F3412&amp;'CTOS FICHA 904664'!G3412&amp;'CTOS FICHA 904664'!H3412&amp;'CTOS FICHA 904664'!I3412&amp;'CTOS FICHA 904664'!Q3412</f>
        <v/>
      </c>
      <c r="F3411" s="8">
        <f>+'CTOS FICHA 904664'!A3412</f>
        <v>0</v>
      </c>
      <c r="G3411" s="8">
        <f>+'CTOS FICHA 904664'!B3412</f>
        <v>0</v>
      </c>
      <c r="H3411" s="8">
        <f>+'CTOS FICHA 904664'!P3412</f>
        <v>0</v>
      </c>
    </row>
    <row r="3412" spans="1:8">
      <c r="A3412" t="str">
        <f>'CTOS FICHA 904946'!C3420&amp;'CTOS FICHA 904946'!D3420&amp;'CTOS FICHA 904946'!E3420&amp;'CTOS FICHA 904946'!F3420&amp;'CTOS FICHA 904946'!G3420&amp;'CTOS FICHA 904946'!H3420&amp;'CTOS FICHA 904946'!I3420</f>
        <v/>
      </c>
      <c r="B3412" s="8">
        <f>+'CTOS FICHA 904946'!A3420</f>
        <v>0</v>
      </c>
      <c r="C3412" s="8">
        <f>+'CTOS FICHA 904946'!B3420</f>
        <v>0</v>
      </c>
      <c r="D3412" s="8">
        <f>+'CTOS FICHA 904946'!P3420</f>
        <v>0</v>
      </c>
      <c r="E3412" t="str">
        <f>'CTOS FICHA 904664'!C3413&amp;'CTOS FICHA 904664'!D3413&amp;'CTOS FICHA 904664'!E3413&amp;'CTOS FICHA 904664'!F3413&amp;'CTOS FICHA 904664'!G3413&amp;'CTOS FICHA 904664'!H3413&amp;'CTOS FICHA 904664'!I3413&amp;'CTOS FICHA 904664'!Q3413</f>
        <v/>
      </c>
      <c r="F3412" s="8">
        <f>+'CTOS FICHA 904664'!A3413</f>
        <v>0</v>
      </c>
      <c r="G3412" s="8">
        <f>+'CTOS FICHA 904664'!B3413</f>
        <v>0</v>
      </c>
      <c r="H3412" s="8">
        <f>+'CTOS FICHA 904664'!P3413</f>
        <v>0</v>
      </c>
    </row>
    <row r="3413" spans="1:8">
      <c r="A3413" t="str">
        <f>'CTOS FICHA 904946'!C3421&amp;'CTOS FICHA 904946'!D3421&amp;'CTOS FICHA 904946'!E3421&amp;'CTOS FICHA 904946'!F3421&amp;'CTOS FICHA 904946'!G3421&amp;'CTOS FICHA 904946'!H3421&amp;'CTOS FICHA 904946'!I3421</f>
        <v/>
      </c>
      <c r="B3413" s="8">
        <f>+'CTOS FICHA 904946'!A3421</f>
        <v>0</v>
      </c>
      <c r="C3413" s="8">
        <f>+'CTOS FICHA 904946'!B3421</f>
        <v>0</v>
      </c>
      <c r="D3413" s="8">
        <f>+'CTOS FICHA 904946'!P3421</f>
        <v>0</v>
      </c>
      <c r="E3413" t="str">
        <f>'CTOS FICHA 904664'!C3414&amp;'CTOS FICHA 904664'!D3414&amp;'CTOS FICHA 904664'!E3414&amp;'CTOS FICHA 904664'!F3414&amp;'CTOS FICHA 904664'!G3414&amp;'CTOS FICHA 904664'!H3414&amp;'CTOS FICHA 904664'!I3414&amp;'CTOS FICHA 904664'!Q3414</f>
        <v/>
      </c>
      <c r="F3413" s="8">
        <f>+'CTOS FICHA 904664'!A3414</f>
        <v>0</v>
      </c>
      <c r="G3413" s="8">
        <f>+'CTOS FICHA 904664'!B3414</f>
        <v>0</v>
      </c>
      <c r="H3413" s="8">
        <f>+'CTOS FICHA 904664'!P3414</f>
        <v>0</v>
      </c>
    </row>
    <row r="3414" spans="1:8">
      <c r="A3414" t="str">
        <f>'CTOS FICHA 904946'!C3422&amp;'CTOS FICHA 904946'!D3422&amp;'CTOS FICHA 904946'!E3422&amp;'CTOS FICHA 904946'!F3422&amp;'CTOS FICHA 904946'!G3422&amp;'CTOS FICHA 904946'!H3422&amp;'CTOS FICHA 904946'!I3422</f>
        <v/>
      </c>
      <c r="B3414" s="8">
        <f>+'CTOS FICHA 904946'!A3422</f>
        <v>0</v>
      </c>
      <c r="C3414" s="8">
        <f>+'CTOS FICHA 904946'!B3422</f>
        <v>0</v>
      </c>
      <c r="D3414" s="8">
        <f>+'CTOS FICHA 904946'!P3422</f>
        <v>0</v>
      </c>
      <c r="E3414" t="str">
        <f>'CTOS FICHA 904664'!C3415&amp;'CTOS FICHA 904664'!D3415&amp;'CTOS FICHA 904664'!E3415&amp;'CTOS FICHA 904664'!F3415&amp;'CTOS FICHA 904664'!G3415&amp;'CTOS FICHA 904664'!H3415&amp;'CTOS FICHA 904664'!I3415&amp;'CTOS FICHA 904664'!Q3415</f>
        <v/>
      </c>
      <c r="F3414" s="8">
        <f>+'CTOS FICHA 904664'!A3415</f>
        <v>0</v>
      </c>
      <c r="G3414" s="8">
        <f>+'CTOS FICHA 904664'!B3415</f>
        <v>0</v>
      </c>
      <c r="H3414" s="8">
        <f>+'CTOS FICHA 904664'!P3415</f>
        <v>0</v>
      </c>
    </row>
    <row r="3415" spans="1:8">
      <c r="A3415" t="str">
        <f>'CTOS FICHA 904946'!C3423&amp;'CTOS FICHA 904946'!D3423&amp;'CTOS FICHA 904946'!E3423&amp;'CTOS FICHA 904946'!F3423&amp;'CTOS FICHA 904946'!G3423&amp;'CTOS FICHA 904946'!H3423&amp;'CTOS FICHA 904946'!I3423</f>
        <v/>
      </c>
      <c r="B3415" s="8">
        <f>+'CTOS FICHA 904946'!A3423</f>
        <v>0</v>
      </c>
      <c r="C3415" s="8">
        <f>+'CTOS FICHA 904946'!B3423</f>
        <v>0</v>
      </c>
      <c r="D3415" s="8">
        <f>+'CTOS FICHA 904946'!P3423</f>
        <v>0</v>
      </c>
      <c r="E3415" t="str">
        <f>'CTOS FICHA 904664'!C3416&amp;'CTOS FICHA 904664'!D3416&amp;'CTOS FICHA 904664'!E3416&amp;'CTOS FICHA 904664'!F3416&amp;'CTOS FICHA 904664'!G3416&amp;'CTOS FICHA 904664'!H3416&amp;'CTOS FICHA 904664'!I3416&amp;'CTOS FICHA 904664'!Q3416</f>
        <v/>
      </c>
      <c r="F3415" s="8">
        <f>+'CTOS FICHA 904664'!A3416</f>
        <v>0</v>
      </c>
      <c r="G3415" s="8">
        <f>+'CTOS FICHA 904664'!B3416</f>
        <v>0</v>
      </c>
      <c r="H3415" s="8">
        <f>+'CTOS FICHA 904664'!P3416</f>
        <v>0</v>
      </c>
    </row>
    <row r="3416" spans="1:8">
      <c r="A3416" t="str">
        <f>'CTOS FICHA 904946'!C3424&amp;'CTOS FICHA 904946'!D3424&amp;'CTOS FICHA 904946'!E3424&amp;'CTOS FICHA 904946'!F3424&amp;'CTOS FICHA 904946'!G3424&amp;'CTOS FICHA 904946'!H3424&amp;'CTOS FICHA 904946'!I3424</f>
        <v/>
      </c>
      <c r="B3416" s="8">
        <f>+'CTOS FICHA 904946'!A3424</f>
        <v>0</v>
      </c>
      <c r="C3416" s="8">
        <f>+'CTOS FICHA 904946'!B3424</f>
        <v>0</v>
      </c>
      <c r="D3416" s="8">
        <f>+'CTOS FICHA 904946'!P3424</f>
        <v>0</v>
      </c>
      <c r="E3416" t="str">
        <f>'CTOS FICHA 904664'!C3417&amp;'CTOS FICHA 904664'!D3417&amp;'CTOS FICHA 904664'!E3417&amp;'CTOS FICHA 904664'!F3417&amp;'CTOS FICHA 904664'!G3417&amp;'CTOS FICHA 904664'!H3417&amp;'CTOS FICHA 904664'!I3417&amp;'CTOS FICHA 904664'!Q3417</f>
        <v/>
      </c>
      <c r="F3416" s="8">
        <f>+'CTOS FICHA 904664'!A3417</f>
        <v>0</v>
      </c>
      <c r="G3416" s="8">
        <f>+'CTOS FICHA 904664'!B3417</f>
        <v>0</v>
      </c>
      <c r="H3416" s="8">
        <f>+'CTOS FICHA 904664'!P3417</f>
        <v>0</v>
      </c>
    </row>
    <row r="3417" spans="1:8">
      <c r="A3417" t="str">
        <f>'CTOS FICHA 904946'!C3425&amp;'CTOS FICHA 904946'!D3425&amp;'CTOS FICHA 904946'!E3425&amp;'CTOS FICHA 904946'!F3425&amp;'CTOS FICHA 904946'!G3425&amp;'CTOS FICHA 904946'!H3425&amp;'CTOS FICHA 904946'!I3425</f>
        <v/>
      </c>
      <c r="B3417" s="8">
        <f>+'CTOS FICHA 904946'!A3425</f>
        <v>0</v>
      </c>
      <c r="C3417" s="8">
        <f>+'CTOS FICHA 904946'!B3425</f>
        <v>0</v>
      </c>
      <c r="D3417" s="8">
        <f>+'CTOS FICHA 904946'!P3425</f>
        <v>0</v>
      </c>
      <c r="E3417" t="str">
        <f>'CTOS FICHA 904664'!C3418&amp;'CTOS FICHA 904664'!D3418&amp;'CTOS FICHA 904664'!E3418&amp;'CTOS FICHA 904664'!F3418&amp;'CTOS FICHA 904664'!G3418&amp;'CTOS FICHA 904664'!H3418&amp;'CTOS FICHA 904664'!I3418&amp;'CTOS FICHA 904664'!Q3418</f>
        <v/>
      </c>
      <c r="F3417" s="8">
        <f>+'CTOS FICHA 904664'!A3418</f>
        <v>0</v>
      </c>
      <c r="G3417" s="8">
        <f>+'CTOS FICHA 904664'!B3418</f>
        <v>0</v>
      </c>
      <c r="H3417" s="8">
        <f>+'CTOS FICHA 904664'!P3418</f>
        <v>0</v>
      </c>
    </row>
    <row r="3418" spans="1:8">
      <c r="A3418" t="str">
        <f>'CTOS FICHA 904946'!C3426&amp;'CTOS FICHA 904946'!D3426&amp;'CTOS FICHA 904946'!E3426&amp;'CTOS FICHA 904946'!F3426&amp;'CTOS FICHA 904946'!G3426&amp;'CTOS FICHA 904946'!H3426&amp;'CTOS FICHA 904946'!I3426</f>
        <v/>
      </c>
      <c r="B3418" s="8">
        <f>+'CTOS FICHA 904946'!A3426</f>
        <v>0</v>
      </c>
      <c r="C3418" s="8">
        <f>+'CTOS FICHA 904946'!B3426</f>
        <v>0</v>
      </c>
      <c r="D3418" s="8">
        <f>+'CTOS FICHA 904946'!P3426</f>
        <v>0</v>
      </c>
      <c r="E3418" t="str">
        <f>'CTOS FICHA 904664'!C3419&amp;'CTOS FICHA 904664'!D3419&amp;'CTOS FICHA 904664'!E3419&amp;'CTOS FICHA 904664'!F3419&amp;'CTOS FICHA 904664'!G3419&amp;'CTOS FICHA 904664'!H3419&amp;'CTOS FICHA 904664'!I3419&amp;'CTOS FICHA 904664'!Q3419</f>
        <v/>
      </c>
      <c r="F3418" s="8">
        <f>+'CTOS FICHA 904664'!A3419</f>
        <v>0</v>
      </c>
      <c r="G3418" s="8">
        <f>+'CTOS FICHA 904664'!B3419</f>
        <v>0</v>
      </c>
      <c r="H3418" s="8">
        <f>+'CTOS FICHA 904664'!P3419</f>
        <v>0</v>
      </c>
    </row>
    <row r="3419" spans="1:8">
      <c r="A3419" t="str">
        <f>'CTOS FICHA 904946'!C3427&amp;'CTOS FICHA 904946'!D3427&amp;'CTOS FICHA 904946'!E3427&amp;'CTOS FICHA 904946'!F3427&amp;'CTOS FICHA 904946'!G3427&amp;'CTOS FICHA 904946'!H3427&amp;'CTOS FICHA 904946'!I3427</f>
        <v/>
      </c>
      <c r="B3419" s="8">
        <f>+'CTOS FICHA 904946'!A3427</f>
        <v>0</v>
      </c>
      <c r="C3419" s="8">
        <f>+'CTOS FICHA 904946'!B3427</f>
        <v>0</v>
      </c>
      <c r="D3419" s="8">
        <f>+'CTOS FICHA 904946'!P3427</f>
        <v>0</v>
      </c>
      <c r="E3419" t="str">
        <f>'CTOS FICHA 904664'!C3420&amp;'CTOS FICHA 904664'!D3420&amp;'CTOS FICHA 904664'!E3420&amp;'CTOS FICHA 904664'!F3420&amp;'CTOS FICHA 904664'!G3420&amp;'CTOS FICHA 904664'!H3420&amp;'CTOS FICHA 904664'!I3420&amp;'CTOS FICHA 904664'!Q3420</f>
        <v/>
      </c>
      <c r="F3419" s="8">
        <f>+'CTOS FICHA 904664'!A3420</f>
        <v>0</v>
      </c>
      <c r="G3419" s="8">
        <f>+'CTOS FICHA 904664'!B3420</f>
        <v>0</v>
      </c>
      <c r="H3419" s="8">
        <f>+'CTOS FICHA 904664'!P3420</f>
        <v>0</v>
      </c>
    </row>
    <row r="3420" spans="1:8">
      <c r="A3420" t="str">
        <f>'CTOS FICHA 904946'!C3428&amp;'CTOS FICHA 904946'!D3428&amp;'CTOS FICHA 904946'!E3428&amp;'CTOS FICHA 904946'!F3428&amp;'CTOS FICHA 904946'!G3428&amp;'CTOS FICHA 904946'!H3428&amp;'CTOS FICHA 904946'!I3428</f>
        <v/>
      </c>
      <c r="B3420" s="8">
        <f>+'CTOS FICHA 904946'!A3428</f>
        <v>0</v>
      </c>
      <c r="C3420" s="8">
        <f>+'CTOS FICHA 904946'!B3428</f>
        <v>0</v>
      </c>
      <c r="D3420" s="8">
        <f>+'CTOS FICHA 904946'!P3428</f>
        <v>0</v>
      </c>
      <c r="E3420" t="str">
        <f>'CTOS FICHA 904664'!C3421&amp;'CTOS FICHA 904664'!D3421&amp;'CTOS FICHA 904664'!E3421&amp;'CTOS FICHA 904664'!F3421&amp;'CTOS FICHA 904664'!G3421&amp;'CTOS FICHA 904664'!H3421&amp;'CTOS FICHA 904664'!I3421&amp;'CTOS FICHA 904664'!Q3421</f>
        <v/>
      </c>
      <c r="F3420" s="8">
        <f>+'CTOS FICHA 904664'!A3421</f>
        <v>0</v>
      </c>
      <c r="G3420" s="8">
        <f>+'CTOS FICHA 904664'!B3421</f>
        <v>0</v>
      </c>
      <c r="H3420" s="8">
        <f>+'CTOS FICHA 904664'!P3421</f>
        <v>0</v>
      </c>
    </row>
    <row r="3421" spans="1:8">
      <c r="A3421" t="str">
        <f>'CTOS FICHA 904946'!C3429&amp;'CTOS FICHA 904946'!D3429&amp;'CTOS FICHA 904946'!E3429&amp;'CTOS FICHA 904946'!F3429&amp;'CTOS FICHA 904946'!G3429&amp;'CTOS FICHA 904946'!H3429&amp;'CTOS FICHA 904946'!I3429</f>
        <v/>
      </c>
      <c r="B3421" s="8">
        <f>+'CTOS FICHA 904946'!A3429</f>
        <v>0</v>
      </c>
      <c r="C3421" s="8">
        <f>+'CTOS FICHA 904946'!B3429</f>
        <v>0</v>
      </c>
      <c r="D3421" s="8">
        <f>+'CTOS FICHA 904946'!P3429</f>
        <v>0</v>
      </c>
      <c r="E3421" t="str">
        <f>'CTOS FICHA 904664'!C3422&amp;'CTOS FICHA 904664'!D3422&amp;'CTOS FICHA 904664'!E3422&amp;'CTOS FICHA 904664'!F3422&amp;'CTOS FICHA 904664'!G3422&amp;'CTOS FICHA 904664'!H3422&amp;'CTOS FICHA 904664'!I3422&amp;'CTOS FICHA 904664'!Q3422</f>
        <v/>
      </c>
      <c r="F3421" s="8">
        <f>+'CTOS FICHA 904664'!A3422</f>
        <v>0</v>
      </c>
      <c r="G3421" s="8">
        <f>+'CTOS FICHA 904664'!B3422</f>
        <v>0</v>
      </c>
      <c r="H3421" s="8">
        <f>+'CTOS FICHA 904664'!P3422</f>
        <v>0</v>
      </c>
    </row>
    <row r="3422" spans="1:8">
      <c r="A3422" t="str">
        <f>'CTOS FICHA 904946'!C3430&amp;'CTOS FICHA 904946'!D3430&amp;'CTOS FICHA 904946'!E3430&amp;'CTOS FICHA 904946'!F3430&amp;'CTOS FICHA 904946'!G3430&amp;'CTOS FICHA 904946'!H3430&amp;'CTOS FICHA 904946'!I3430</f>
        <v/>
      </c>
      <c r="B3422" s="8">
        <f>+'CTOS FICHA 904946'!A3430</f>
        <v>0</v>
      </c>
      <c r="C3422" s="8">
        <f>+'CTOS FICHA 904946'!B3430</f>
        <v>0</v>
      </c>
      <c r="D3422" s="8">
        <f>+'CTOS FICHA 904946'!P3430</f>
        <v>0</v>
      </c>
      <c r="E3422" t="str">
        <f>'CTOS FICHA 904664'!C3423&amp;'CTOS FICHA 904664'!D3423&amp;'CTOS FICHA 904664'!E3423&amp;'CTOS FICHA 904664'!F3423&amp;'CTOS FICHA 904664'!G3423&amp;'CTOS FICHA 904664'!H3423&amp;'CTOS FICHA 904664'!I3423&amp;'CTOS FICHA 904664'!Q3423</f>
        <v/>
      </c>
      <c r="F3422" s="8">
        <f>+'CTOS FICHA 904664'!A3423</f>
        <v>0</v>
      </c>
      <c r="G3422" s="8">
        <f>+'CTOS FICHA 904664'!B3423</f>
        <v>0</v>
      </c>
      <c r="H3422" s="8">
        <f>+'CTOS FICHA 904664'!P3423</f>
        <v>0</v>
      </c>
    </row>
    <row r="3423" spans="1:8">
      <c r="A3423" t="str">
        <f>'CTOS FICHA 904946'!C3431&amp;'CTOS FICHA 904946'!D3431&amp;'CTOS FICHA 904946'!E3431&amp;'CTOS FICHA 904946'!F3431&amp;'CTOS FICHA 904946'!G3431&amp;'CTOS FICHA 904946'!H3431&amp;'CTOS FICHA 904946'!I3431</f>
        <v/>
      </c>
      <c r="B3423" s="8">
        <f>+'CTOS FICHA 904946'!A3431</f>
        <v>0</v>
      </c>
      <c r="C3423" s="8">
        <f>+'CTOS FICHA 904946'!B3431</f>
        <v>0</v>
      </c>
      <c r="D3423" s="8">
        <f>+'CTOS FICHA 904946'!P3431</f>
        <v>0</v>
      </c>
      <c r="E3423" t="str">
        <f>'CTOS FICHA 904664'!C3424&amp;'CTOS FICHA 904664'!D3424&amp;'CTOS FICHA 904664'!E3424&amp;'CTOS FICHA 904664'!F3424&amp;'CTOS FICHA 904664'!G3424&amp;'CTOS FICHA 904664'!H3424&amp;'CTOS FICHA 904664'!I3424&amp;'CTOS FICHA 904664'!Q3424</f>
        <v/>
      </c>
      <c r="F3423" s="8">
        <f>+'CTOS FICHA 904664'!A3424</f>
        <v>0</v>
      </c>
      <c r="G3423" s="8">
        <f>+'CTOS FICHA 904664'!B3424</f>
        <v>0</v>
      </c>
      <c r="H3423" s="8">
        <f>+'CTOS FICHA 904664'!P3424</f>
        <v>0</v>
      </c>
    </row>
    <row r="3424" spans="1:8">
      <c r="A3424" t="str">
        <f>'CTOS FICHA 904946'!C3432&amp;'CTOS FICHA 904946'!D3432&amp;'CTOS FICHA 904946'!E3432&amp;'CTOS FICHA 904946'!F3432&amp;'CTOS FICHA 904946'!G3432&amp;'CTOS FICHA 904946'!H3432&amp;'CTOS FICHA 904946'!I3432</f>
        <v/>
      </c>
      <c r="B3424" s="8">
        <f>+'CTOS FICHA 904946'!A3432</f>
        <v>0</v>
      </c>
      <c r="C3424" s="8">
        <f>+'CTOS FICHA 904946'!B3432</f>
        <v>0</v>
      </c>
      <c r="D3424" s="8">
        <f>+'CTOS FICHA 904946'!P3432</f>
        <v>0</v>
      </c>
      <c r="E3424" t="str">
        <f>'CTOS FICHA 904664'!C3425&amp;'CTOS FICHA 904664'!D3425&amp;'CTOS FICHA 904664'!E3425&amp;'CTOS FICHA 904664'!F3425&amp;'CTOS FICHA 904664'!G3425&amp;'CTOS FICHA 904664'!H3425&amp;'CTOS FICHA 904664'!I3425&amp;'CTOS FICHA 904664'!Q3425</f>
        <v/>
      </c>
      <c r="F3424" s="8">
        <f>+'CTOS FICHA 904664'!A3425</f>
        <v>0</v>
      </c>
      <c r="G3424" s="8">
        <f>+'CTOS FICHA 904664'!B3425</f>
        <v>0</v>
      </c>
      <c r="H3424" s="8">
        <f>+'CTOS FICHA 904664'!P3425</f>
        <v>0</v>
      </c>
    </row>
    <row r="3425" spans="1:8">
      <c r="A3425" t="str">
        <f>'CTOS FICHA 904946'!C3433&amp;'CTOS FICHA 904946'!D3433&amp;'CTOS FICHA 904946'!E3433&amp;'CTOS FICHA 904946'!F3433&amp;'CTOS FICHA 904946'!G3433&amp;'CTOS FICHA 904946'!H3433&amp;'CTOS FICHA 904946'!I3433</f>
        <v/>
      </c>
      <c r="B3425" s="8">
        <f>+'CTOS FICHA 904946'!A3433</f>
        <v>0</v>
      </c>
      <c r="C3425" s="8">
        <f>+'CTOS FICHA 904946'!B3433</f>
        <v>0</v>
      </c>
      <c r="D3425" s="8">
        <f>+'CTOS FICHA 904946'!P3433</f>
        <v>0</v>
      </c>
      <c r="E3425" t="str">
        <f>'CTOS FICHA 904664'!C3426&amp;'CTOS FICHA 904664'!D3426&amp;'CTOS FICHA 904664'!E3426&amp;'CTOS FICHA 904664'!F3426&amp;'CTOS FICHA 904664'!G3426&amp;'CTOS FICHA 904664'!H3426&amp;'CTOS FICHA 904664'!I3426&amp;'CTOS FICHA 904664'!Q3426</f>
        <v/>
      </c>
      <c r="F3425" s="8">
        <f>+'CTOS FICHA 904664'!A3426</f>
        <v>0</v>
      </c>
      <c r="G3425" s="8">
        <f>+'CTOS FICHA 904664'!B3426</f>
        <v>0</v>
      </c>
      <c r="H3425" s="8">
        <f>+'CTOS FICHA 904664'!P3426</f>
        <v>0</v>
      </c>
    </row>
    <row r="3426" spans="1:8">
      <c r="A3426" t="str">
        <f>'CTOS FICHA 904946'!C3434&amp;'CTOS FICHA 904946'!D3434&amp;'CTOS FICHA 904946'!E3434&amp;'CTOS FICHA 904946'!F3434&amp;'CTOS FICHA 904946'!G3434&amp;'CTOS FICHA 904946'!H3434&amp;'CTOS FICHA 904946'!I3434</f>
        <v/>
      </c>
      <c r="B3426" s="8">
        <f>+'CTOS FICHA 904946'!A3434</f>
        <v>0</v>
      </c>
      <c r="C3426" s="8">
        <f>+'CTOS FICHA 904946'!B3434</f>
        <v>0</v>
      </c>
      <c r="D3426" s="8">
        <f>+'CTOS FICHA 904946'!P3434</f>
        <v>0</v>
      </c>
      <c r="E3426" t="str">
        <f>'CTOS FICHA 904664'!C3427&amp;'CTOS FICHA 904664'!D3427&amp;'CTOS FICHA 904664'!E3427&amp;'CTOS FICHA 904664'!F3427&amp;'CTOS FICHA 904664'!G3427&amp;'CTOS FICHA 904664'!H3427&amp;'CTOS FICHA 904664'!I3427&amp;'CTOS FICHA 904664'!Q3427</f>
        <v/>
      </c>
      <c r="F3426" s="8">
        <f>+'CTOS FICHA 904664'!A3427</f>
        <v>0</v>
      </c>
      <c r="G3426" s="8">
        <f>+'CTOS FICHA 904664'!B3427</f>
        <v>0</v>
      </c>
      <c r="H3426" s="8">
        <f>+'CTOS FICHA 904664'!P3427</f>
        <v>0</v>
      </c>
    </row>
    <row r="3427" spans="1:8">
      <c r="A3427" t="str">
        <f>'CTOS FICHA 904946'!C3435&amp;'CTOS FICHA 904946'!D3435&amp;'CTOS FICHA 904946'!E3435&amp;'CTOS FICHA 904946'!F3435&amp;'CTOS FICHA 904946'!G3435&amp;'CTOS FICHA 904946'!H3435&amp;'CTOS FICHA 904946'!I3435</f>
        <v/>
      </c>
      <c r="B3427" s="8">
        <f>+'CTOS FICHA 904946'!A3435</f>
        <v>0</v>
      </c>
      <c r="C3427" s="8">
        <f>+'CTOS FICHA 904946'!B3435</f>
        <v>0</v>
      </c>
      <c r="D3427" s="8">
        <f>+'CTOS FICHA 904946'!P3435</f>
        <v>0</v>
      </c>
      <c r="E3427" t="str">
        <f>'CTOS FICHA 904664'!C3428&amp;'CTOS FICHA 904664'!D3428&amp;'CTOS FICHA 904664'!E3428&amp;'CTOS FICHA 904664'!F3428&amp;'CTOS FICHA 904664'!G3428&amp;'CTOS FICHA 904664'!H3428&amp;'CTOS FICHA 904664'!I3428&amp;'CTOS FICHA 904664'!Q3428</f>
        <v/>
      </c>
      <c r="F3427" s="8">
        <f>+'CTOS FICHA 904664'!A3428</f>
        <v>0</v>
      </c>
      <c r="G3427" s="8">
        <f>+'CTOS FICHA 904664'!B3428</f>
        <v>0</v>
      </c>
      <c r="H3427" s="8">
        <f>+'CTOS FICHA 904664'!P3428</f>
        <v>0</v>
      </c>
    </row>
    <row r="3428" spans="1:8">
      <c r="A3428" t="str">
        <f>'CTOS FICHA 904946'!C3436&amp;'CTOS FICHA 904946'!D3436&amp;'CTOS FICHA 904946'!E3436&amp;'CTOS FICHA 904946'!F3436&amp;'CTOS FICHA 904946'!G3436&amp;'CTOS FICHA 904946'!H3436&amp;'CTOS FICHA 904946'!I3436</f>
        <v/>
      </c>
      <c r="B3428" s="8">
        <f>+'CTOS FICHA 904946'!A3436</f>
        <v>0</v>
      </c>
      <c r="C3428" s="8">
        <f>+'CTOS FICHA 904946'!B3436</f>
        <v>0</v>
      </c>
      <c r="D3428" s="8">
        <f>+'CTOS FICHA 904946'!P3436</f>
        <v>0</v>
      </c>
      <c r="E3428" t="str">
        <f>'CTOS FICHA 904664'!C3429&amp;'CTOS FICHA 904664'!D3429&amp;'CTOS FICHA 904664'!E3429&amp;'CTOS FICHA 904664'!F3429&amp;'CTOS FICHA 904664'!G3429&amp;'CTOS FICHA 904664'!H3429&amp;'CTOS FICHA 904664'!I3429&amp;'CTOS FICHA 904664'!Q3429</f>
        <v/>
      </c>
      <c r="F3428" s="8">
        <f>+'CTOS FICHA 904664'!A3429</f>
        <v>0</v>
      </c>
      <c r="G3428" s="8">
        <f>+'CTOS FICHA 904664'!B3429</f>
        <v>0</v>
      </c>
      <c r="H3428" s="8">
        <f>+'CTOS FICHA 904664'!P3429</f>
        <v>0</v>
      </c>
    </row>
    <row r="3429" spans="1:8">
      <c r="A3429" t="str">
        <f>'CTOS FICHA 904946'!C3437&amp;'CTOS FICHA 904946'!D3437&amp;'CTOS FICHA 904946'!E3437&amp;'CTOS FICHA 904946'!F3437&amp;'CTOS FICHA 904946'!G3437&amp;'CTOS FICHA 904946'!H3437&amp;'CTOS FICHA 904946'!I3437</f>
        <v/>
      </c>
      <c r="B3429" s="8">
        <f>+'CTOS FICHA 904946'!A3437</f>
        <v>0</v>
      </c>
      <c r="C3429" s="8">
        <f>+'CTOS FICHA 904946'!B3437</f>
        <v>0</v>
      </c>
      <c r="D3429" s="8">
        <f>+'CTOS FICHA 904946'!P3437</f>
        <v>0</v>
      </c>
      <c r="E3429" t="str">
        <f>'CTOS FICHA 904664'!C3430&amp;'CTOS FICHA 904664'!D3430&amp;'CTOS FICHA 904664'!E3430&amp;'CTOS FICHA 904664'!F3430&amp;'CTOS FICHA 904664'!G3430&amp;'CTOS FICHA 904664'!H3430&amp;'CTOS FICHA 904664'!I3430&amp;'CTOS FICHA 904664'!Q3430</f>
        <v/>
      </c>
      <c r="F3429" s="8">
        <f>+'CTOS FICHA 904664'!A3430</f>
        <v>0</v>
      </c>
      <c r="G3429" s="8">
        <f>+'CTOS FICHA 904664'!B3430</f>
        <v>0</v>
      </c>
      <c r="H3429" s="8">
        <f>+'CTOS FICHA 904664'!P3430</f>
        <v>0</v>
      </c>
    </row>
    <row r="3430" spans="1:8">
      <c r="A3430" t="str">
        <f>'CTOS FICHA 904946'!C3438&amp;'CTOS FICHA 904946'!D3438&amp;'CTOS FICHA 904946'!E3438&amp;'CTOS FICHA 904946'!F3438&amp;'CTOS FICHA 904946'!G3438&amp;'CTOS FICHA 904946'!H3438&amp;'CTOS FICHA 904946'!I3438</f>
        <v/>
      </c>
      <c r="B3430" s="8">
        <f>+'CTOS FICHA 904946'!A3438</f>
        <v>0</v>
      </c>
      <c r="C3430" s="8">
        <f>+'CTOS FICHA 904946'!B3438</f>
        <v>0</v>
      </c>
      <c r="D3430" s="8">
        <f>+'CTOS FICHA 904946'!P3438</f>
        <v>0</v>
      </c>
      <c r="E3430" t="str">
        <f>'CTOS FICHA 904664'!C3431&amp;'CTOS FICHA 904664'!D3431&amp;'CTOS FICHA 904664'!E3431&amp;'CTOS FICHA 904664'!F3431&amp;'CTOS FICHA 904664'!G3431&amp;'CTOS FICHA 904664'!H3431&amp;'CTOS FICHA 904664'!I3431&amp;'CTOS FICHA 904664'!Q3431</f>
        <v/>
      </c>
      <c r="F3430" s="8">
        <f>+'CTOS FICHA 904664'!A3431</f>
        <v>0</v>
      </c>
      <c r="G3430" s="8">
        <f>+'CTOS FICHA 904664'!B3431</f>
        <v>0</v>
      </c>
      <c r="H3430" s="8">
        <f>+'CTOS FICHA 904664'!P3431</f>
        <v>0</v>
      </c>
    </row>
    <row r="3431" spans="1:8">
      <c r="A3431" t="str">
        <f>'CTOS FICHA 904946'!C3439&amp;'CTOS FICHA 904946'!D3439&amp;'CTOS FICHA 904946'!E3439&amp;'CTOS FICHA 904946'!F3439&amp;'CTOS FICHA 904946'!G3439&amp;'CTOS FICHA 904946'!H3439&amp;'CTOS FICHA 904946'!I3439</f>
        <v/>
      </c>
      <c r="B3431" s="8">
        <f>+'CTOS FICHA 904946'!A3439</f>
        <v>0</v>
      </c>
      <c r="C3431" s="8">
        <f>+'CTOS FICHA 904946'!B3439</f>
        <v>0</v>
      </c>
      <c r="D3431" s="8">
        <f>+'CTOS FICHA 904946'!P3439</f>
        <v>0</v>
      </c>
      <c r="E3431" t="str">
        <f>'CTOS FICHA 904664'!C3432&amp;'CTOS FICHA 904664'!D3432&amp;'CTOS FICHA 904664'!E3432&amp;'CTOS FICHA 904664'!F3432&amp;'CTOS FICHA 904664'!G3432&amp;'CTOS FICHA 904664'!H3432&amp;'CTOS FICHA 904664'!I3432&amp;'CTOS FICHA 904664'!Q3432</f>
        <v/>
      </c>
      <c r="F3431" s="8">
        <f>+'CTOS FICHA 904664'!A3432</f>
        <v>0</v>
      </c>
      <c r="G3431" s="8">
        <f>+'CTOS FICHA 904664'!B3432</f>
        <v>0</v>
      </c>
      <c r="H3431" s="8">
        <f>+'CTOS FICHA 904664'!P3432</f>
        <v>0</v>
      </c>
    </row>
    <row r="3432" spans="1:8">
      <c r="A3432" t="str">
        <f>'CTOS FICHA 904946'!C3440&amp;'CTOS FICHA 904946'!D3440&amp;'CTOS FICHA 904946'!E3440&amp;'CTOS FICHA 904946'!F3440&amp;'CTOS FICHA 904946'!G3440&amp;'CTOS FICHA 904946'!H3440&amp;'CTOS FICHA 904946'!I3440</f>
        <v/>
      </c>
      <c r="B3432" s="8">
        <f>+'CTOS FICHA 904946'!A3440</f>
        <v>0</v>
      </c>
      <c r="C3432" s="8">
        <f>+'CTOS FICHA 904946'!B3440</f>
        <v>0</v>
      </c>
      <c r="D3432" s="8">
        <f>+'CTOS FICHA 904946'!P3440</f>
        <v>0</v>
      </c>
      <c r="E3432" t="str">
        <f>'CTOS FICHA 904664'!C3433&amp;'CTOS FICHA 904664'!D3433&amp;'CTOS FICHA 904664'!E3433&amp;'CTOS FICHA 904664'!F3433&amp;'CTOS FICHA 904664'!G3433&amp;'CTOS FICHA 904664'!H3433&amp;'CTOS FICHA 904664'!I3433&amp;'CTOS FICHA 904664'!Q3433</f>
        <v/>
      </c>
      <c r="F3432" s="8">
        <f>+'CTOS FICHA 904664'!A3433</f>
        <v>0</v>
      </c>
      <c r="G3432" s="8">
        <f>+'CTOS FICHA 904664'!B3433</f>
        <v>0</v>
      </c>
      <c r="H3432" s="8">
        <f>+'CTOS FICHA 904664'!P3433</f>
        <v>0</v>
      </c>
    </row>
    <row r="3433" spans="1:8">
      <c r="A3433" t="str">
        <f>'CTOS FICHA 904946'!C3441&amp;'CTOS FICHA 904946'!D3441&amp;'CTOS FICHA 904946'!E3441&amp;'CTOS FICHA 904946'!F3441&amp;'CTOS FICHA 904946'!G3441&amp;'CTOS FICHA 904946'!H3441&amp;'CTOS FICHA 904946'!I3441</f>
        <v/>
      </c>
      <c r="B3433" s="8">
        <f>+'CTOS FICHA 904946'!A3441</f>
        <v>0</v>
      </c>
      <c r="C3433" s="8">
        <f>+'CTOS FICHA 904946'!B3441</f>
        <v>0</v>
      </c>
      <c r="D3433" s="8">
        <f>+'CTOS FICHA 904946'!P3441</f>
        <v>0</v>
      </c>
      <c r="E3433" t="str">
        <f>'CTOS FICHA 904664'!C3434&amp;'CTOS FICHA 904664'!D3434&amp;'CTOS FICHA 904664'!E3434&amp;'CTOS FICHA 904664'!F3434&amp;'CTOS FICHA 904664'!G3434&amp;'CTOS FICHA 904664'!H3434&amp;'CTOS FICHA 904664'!I3434&amp;'CTOS FICHA 904664'!Q3434</f>
        <v/>
      </c>
      <c r="F3433" s="8">
        <f>+'CTOS FICHA 904664'!A3434</f>
        <v>0</v>
      </c>
      <c r="G3433" s="8">
        <f>+'CTOS FICHA 904664'!B3434</f>
        <v>0</v>
      </c>
      <c r="H3433" s="8">
        <f>+'CTOS FICHA 904664'!P3434</f>
        <v>0</v>
      </c>
    </row>
    <row r="3434" spans="1:8">
      <c r="A3434" t="str">
        <f>'CTOS FICHA 904946'!C3442&amp;'CTOS FICHA 904946'!D3442&amp;'CTOS FICHA 904946'!E3442&amp;'CTOS FICHA 904946'!F3442&amp;'CTOS FICHA 904946'!G3442&amp;'CTOS FICHA 904946'!H3442&amp;'CTOS FICHA 904946'!I3442</f>
        <v/>
      </c>
      <c r="B3434" s="8">
        <f>+'CTOS FICHA 904946'!A3442</f>
        <v>0</v>
      </c>
      <c r="C3434" s="8">
        <f>+'CTOS FICHA 904946'!B3442</f>
        <v>0</v>
      </c>
      <c r="D3434" s="8">
        <f>+'CTOS FICHA 904946'!P3442</f>
        <v>0</v>
      </c>
      <c r="E3434" t="str">
        <f>'CTOS FICHA 904664'!C3435&amp;'CTOS FICHA 904664'!D3435&amp;'CTOS FICHA 904664'!E3435&amp;'CTOS FICHA 904664'!F3435&amp;'CTOS FICHA 904664'!G3435&amp;'CTOS FICHA 904664'!H3435&amp;'CTOS FICHA 904664'!I3435&amp;'CTOS FICHA 904664'!Q3435</f>
        <v/>
      </c>
      <c r="F3434" s="8">
        <f>+'CTOS FICHA 904664'!A3435</f>
        <v>0</v>
      </c>
      <c r="G3434" s="8">
        <f>+'CTOS FICHA 904664'!B3435</f>
        <v>0</v>
      </c>
      <c r="H3434" s="8">
        <f>+'CTOS FICHA 904664'!P3435</f>
        <v>0</v>
      </c>
    </row>
    <row r="3435" spans="1:8">
      <c r="A3435" t="str">
        <f>'CTOS FICHA 904946'!C3443&amp;'CTOS FICHA 904946'!D3443&amp;'CTOS FICHA 904946'!E3443&amp;'CTOS FICHA 904946'!F3443&amp;'CTOS FICHA 904946'!G3443&amp;'CTOS FICHA 904946'!H3443&amp;'CTOS FICHA 904946'!I3443</f>
        <v/>
      </c>
      <c r="B3435" s="8">
        <f>+'CTOS FICHA 904946'!A3443</f>
        <v>0</v>
      </c>
      <c r="C3435" s="8">
        <f>+'CTOS FICHA 904946'!B3443</f>
        <v>0</v>
      </c>
      <c r="D3435" s="8">
        <f>+'CTOS FICHA 904946'!P3443</f>
        <v>0</v>
      </c>
      <c r="E3435" t="str">
        <f>'CTOS FICHA 904664'!C3436&amp;'CTOS FICHA 904664'!D3436&amp;'CTOS FICHA 904664'!E3436&amp;'CTOS FICHA 904664'!F3436&amp;'CTOS FICHA 904664'!G3436&amp;'CTOS FICHA 904664'!H3436&amp;'CTOS FICHA 904664'!I3436&amp;'CTOS FICHA 904664'!Q3436</f>
        <v/>
      </c>
      <c r="F3435" s="8">
        <f>+'CTOS FICHA 904664'!A3436</f>
        <v>0</v>
      </c>
      <c r="G3435" s="8">
        <f>+'CTOS FICHA 904664'!B3436</f>
        <v>0</v>
      </c>
      <c r="H3435" s="8">
        <f>+'CTOS FICHA 904664'!P3436</f>
        <v>0</v>
      </c>
    </row>
    <row r="3436" spans="1:8">
      <c r="A3436" t="str">
        <f>'CTOS FICHA 904946'!C3444&amp;'CTOS FICHA 904946'!D3444&amp;'CTOS FICHA 904946'!E3444&amp;'CTOS FICHA 904946'!F3444&amp;'CTOS FICHA 904946'!G3444&amp;'CTOS FICHA 904946'!H3444&amp;'CTOS FICHA 904946'!I3444</f>
        <v/>
      </c>
      <c r="B3436" s="8">
        <f>+'CTOS FICHA 904946'!A3444</f>
        <v>0</v>
      </c>
      <c r="C3436" s="8">
        <f>+'CTOS FICHA 904946'!B3444</f>
        <v>0</v>
      </c>
      <c r="D3436" s="8">
        <f>+'CTOS FICHA 904946'!P3444</f>
        <v>0</v>
      </c>
      <c r="E3436" t="str">
        <f>'CTOS FICHA 904664'!C3437&amp;'CTOS FICHA 904664'!D3437&amp;'CTOS FICHA 904664'!E3437&amp;'CTOS FICHA 904664'!F3437&amp;'CTOS FICHA 904664'!G3437&amp;'CTOS FICHA 904664'!H3437&amp;'CTOS FICHA 904664'!I3437&amp;'CTOS FICHA 904664'!Q3437</f>
        <v/>
      </c>
      <c r="F3436" s="8">
        <f>+'CTOS FICHA 904664'!A3437</f>
        <v>0</v>
      </c>
      <c r="G3436" s="8">
        <f>+'CTOS FICHA 904664'!B3437</f>
        <v>0</v>
      </c>
      <c r="H3436" s="8">
        <f>+'CTOS FICHA 904664'!P3437</f>
        <v>0</v>
      </c>
    </row>
    <row r="3437" spans="1:8">
      <c r="A3437" t="str">
        <f>'CTOS FICHA 904946'!C3445&amp;'CTOS FICHA 904946'!D3445&amp;'CTOS FICHA 904946'!E3445&amp;'CTOS FICHA 904946'!F3445&amp;'CTOS FICHA 904946'!G3445&amp;'CTOS FICHA 904946'!H3445&amp;'CTOS FICHA 904946'!I3445</f>
        <v/>
      </c>
      <c r="B3437" s="8">
        <f>+'CTOS FICHA 904946'!A3445</f>
        <v>0</v>
      </c>
      <c r="C3437" s="8">
        <f>+'CTOS FICHA 904946'!B3445</f>
        <v>0</v>
      </c>
      <c r="D3437" s="8">
        <f>+'CTOS FICHA 904946'!P3445</f>
        <v>0</v>
      </c>
      <c r="E3437" t="str">
        <f>'CTOS FICHA 904664'!C3438&amp;'CTOS FICHA 904664'!D3438&amp;'CTOS FICHA 904664'!E3438&amp;'CTOS FICHA 904664'!F3438&amp;'CTOS FICHA 904664'!G3438&amp;'CTOS FICHA 904664'!H3438&amp;'CTOS FICHA 904664'!I3438&amp;'CTOS FICHA 904664'!Q3438</f>
        <v/>
      </c>
      <c r="F3437" s="8">
        <f>+'CTOS FICHA 904664'!A3438</f>
        <v>0</v>
      </c>
      <c r="G3437" s="8">
        <f>+'CTOS FICHA 904664'!B3438</f>
        <v>0</v>
      </c>
      <c r="H3437" s="8">
        <f>+'CTOS FICHA 904664'!P3438</f>
        <v>0</v>
      </c>
    </row>
    <row r="3438" spans="1:8">
      <c r="A3438" t="str">
        <f>'CTOS FICHA 904946'!C3446&amp;'CTOS FICHA 904946'!D3446&amp;'CTOS FICHA 904946'!E3446&amp;'CTOS FICHA 904946'!F3446&amp;'CTOS FICHA 904946'!G3446&amp;'CTOS FICHA 904946'!H3446&amp;'CTOS FICHA 904946'!I3446</f>
        <v/>
      </c>
      <c r="B3438" s="8">
        <f>+'CTOS FICHA 904946'!A3446</f>
        <v>0</v>
      </c>
      <c r="C3438" s="8">
        <f>+'CTOS FICHA 904946'!B3446</f>
        <v>0</v>
      </c>
      <c r="D3438" s="8">
        <f>+'CTOS FICHA 904946'!P3446</f>
        <v>0</v>
      </c>
      <c r="E3438" t="str">
        <f>'CTOS FICHA 904664'!C3439&amp;'CTOS FICHA 904664'!D3439&amp;'CTOS FICHA 904664'!E3439&amp;'CTOS FICHA 904664'!F3439&amp;'CTOS FICHA 904664'!G3439&amp;'CTOS FICHA 904664'!H3439&amp;'CTOS FICHA 904664'!I3439&amp;'CTOS FICHA 904664'!Q3439</f>
        <v/>
      </c>
      <c r="F3438" s="8">
        <f>+'CTOS FICHA 904664'!A3439</f>
        <v>0</v>
      </c>
      <c r="G3438" s="8">
        <f>+'CTOS FICHA 904664'!B3439</f>
        <v>0</v>
      </c>
      <c r="H3438" s="8">
        <f>+'CTOS FICHA 904664'!P3439</f>
        <v>0</v>
      </c>
    </row>
    <row r="3439" spans="1:8">
      <c r="A3439" t="str">
        <f>'CTOS FICHA 904946'!C3447&amp;'CTOS FICHA 904946'!D3447&amp;'CTOS FICHA 904946'!E3447&amp;'CTOS FICHA 904946'!F3447&amp;'CTOS FICHA 904946'!G3447&amp;'CTOS FICHA 904946'!H3447&amp;'CTOS FICHA 904946'!I3447</f>
        <v/>
      </c>
      <c r="B3439" s="8">
        <f>+'CTOS FICHA 904946'!A3447</f>
        <v>0</v>
      </c>
      <c r="C3439" s="8">
        <f>+'CTOS FICHA 904946'!B3447</f>
        <v>0</v>
      </c>
      <c r="D3439" s="8">
        <f>+'CTOS FICHA 904946'!P3447</f>
        <v>0</v>
      </c>
      <c r="E3439" t="str">
        <f>'CTOS FICHA 904664'!C3440&amp;'CTOS FICHA 904664'!D3440&amp;'CTOS FICHA 904664'!E3440&amp;'CTOS FICHA 904664'!F3440&amp;'CTOS FICHA 904664'!G3440&amp;'CTOS FICHA 904664'!H3440&amp;'CTOS FICHA 904664'!I3440&amp;'CTOS FICHA 904664'!Q3440</f>
        <v/>
      </c>
      <c r="F3439" s="8">
        <f>+'CTOS FICHA 904664'!A3440</f>
        <v>0</v>
      </c>
      <c r="G3439" s="8">
        <f>+'CTOS FICHA 904664'!B3440</f>
        <v>0</v>
      </c>
      <c r="H3439" s="8">
        <f>+'CTOS FICHA 904664'!P3440</f>
        <v>0</v>
      </c>
    </row>
    <row r="3440" spans="1:8">
      <c r="A3440" t="str">
        <f>'CTOS FICHA 904946'!C3448&amp;'CTOS FICHA 904946'!D3448&amp;'CTOS FICHA 904946'!E3448&amp;'CTOS FICHA 904946'!F3448&amp;'CTOS FICHA 904946'!G3448&amp;'CTOS FICHA 904946'!H3448&amp;'CTOS FICHA 904946'!I3448</f>
        <v/>
      </c>
      <c r="B3440" s="8">
        <f>+'CTOS FICHA 904946'!A3448</f>
        <v>0</v>
      </c>
      <c r="C3440" s="8">
        <f>+'CTOS FICHA 904946'!B3448</f>
        <v>0</v>
      </c>
      <c r="D3440" s="8">
        <f>+'CTOS FICHA 904946'!P3448</f>
        <v>0</v>
      </c>
      <c r="E3440" t="str">
        <f>'CTOS FICHA 904664'!C3441&amp;'CTOS FICHA 904664'!D3441&amp;'CTOS FICHA 904664'!E3441&amp;'CTOS FICHA 904664'!F3441&amp;'CTOS FICHA 904664'!G3441&amp;'CTOS FICHA 904664'!H3441&amp;'CTOS FICHA 904664'!I3441&amp;'CTOS FICHA 904664'!Q3441</f>
        <v/>
      </c>
      <c r="F3440" s="8">
        <f>+'CTOS FICHA 904664'!A3441</f>
        <v>0</v>
      </c>
      <c r="G3440" s="8">
        <f>+'CTOS FICHA 904664'!B3441</f>
        <v>0</v>
      </c>
      <c r="H3440" s="8">
        <f>+'CTOS FICHA 904664'!P3441</f>
        <v>0</v>
      </c>
    </row>
    <row r="3441" spans="1:8">
      <c r="A3441" t="str">
        <f>'CTOS FICHA 904946'!C3449&amp;'CTOS FICHA 904946'!D3449&amp;'CTOS FICHA 904946'!E3449&amp;'CTOS FICHA 904946'!F3449&amp;'CTOS FICHA 904946'!G3449&amp;'CTOS FICHA 904946'!H3449&amp;'CTOS FICHA 904946'!I3449</f>
        <v/>
      </c>
      <c r="B3441" s="8">
        <f>+'CTOS FICHA 904946'!A3449</f>
        <v>0</v>
      </c>
      <c r="C3441" s="8">
        <f>+'CTOS FICHA 904946'!B3449</f>
        <v>0</v>
      </c>
      <c r="D3441" s="8">
        <f>+'CTOS FICHA 904946'!P3449</f>
        <v>0</v>
      </c>
      <c r="E3441" t="str">
        <f>'CTOS FICHA 904664'!C3442&amp;'CTOS FICHA 904664'!D3442&amp;'CTOS FICHA 904664'!E3442&amp;'CTOS FICHA 904664'!F3442&amp;'CTOS FICHA 904664'!G3442&amp;'CTOS FICHA 904664'!H3442&amp;'CTOS FICHA 904664'!I3442&amp;'CTOS FICHA 904664'!Q3442</f>
        <v/>
      </c>
      <c r="F3441" s="8">
        <f>+'CTOS FICHA 904664'!A3442</f>
        <v>0</v>
      </c>
      <c r="G3441" s="8">
        <f>+'CTOS FICHA 904664'!B3442</f>
        <v>0</v>
      </c>
      <c r="H3441" s="8">
        <f>+'CTOS FICHA 904664'!P3442</f>
        <v>0</v>
      </c>
    </row>
    <row r="3442" spans="1:8">
      <c r="A3442" t="str">
        <f>'CTOS FICHA 904946'!C3450&amp;'CTOS FICHA 904946'!D3450&amp;'CTOS FICHA 904946'!E3450&amp;'CTOS FICHA 904946'!F3450&amp;'CTOS FICHA 904946'!G3450&amp;'CTOS FICHA 904946'!H3450&amp;'CTOS FICHA 904946'!I3450</f>
        <v/>
      </c>
      <c r="B3442" s="8">
        <f>+'CTOS FICHA 904946'!A3450</f>
        <v>0</v>
      </c>
      <c r="C3442" s="8">
        <f>+'CTOS FICHA 904946'!B3450</f>
        <v>0</v>
      </c>
      <c r="D3442" s="8">
        <f>+'CTOS FICHA 904946'!P3450</f>
        <v>0</v>
      </c>
      <c r="E3442" t="str">
        <f>'CTOS FICHA 904664'!C3443&amp;'CTOS FICHA 904664'!D3443&amp;'CTOS FICHA 904664'!E3443&amp;'CTOS FICHA 904664'!F3443&amp;'CTOS FICHA 904664'!G3443&amp;'CTOS FICHA 904664'!H3443&amp;'CTOS FICHA 904664'!I3443&amp;'CTOS FICHA 904664'!Q3443</f>
        <v/>
      </c>
      <c r="F3442" s="8">
        <f>+'CTOS FICHA 904664'!A3443</f>
        <v>0</v>
      </c>
      <c r="G3442" s="8">
        <f>+'CTOS FICHA 904664'!B3443</f>
        <v>0</v>
      </c>
      <c r="H3442" s="8">
        <f>+'CTOS FICHA 904664'!P3443</f>
        <v>0</v>
      </c>
    </row>
    <row r="3443" spans="1:8">
      <c r="A3443" t="str">
        <f>'CTOS FICHA 904946'!C3451&amp;'CTOS FICHA 904946'!D3451&amp;'CTOS FICHA 904946'!E3451&amp;'CTOS FICHA 904946'!F3451&amp;'CTOS FICHA 904946'!G3451&amp;'CTOS FICHA 904946'!H3451&amp;'CTOS FICHA 904946'!I3451</f>
        <v/>
      </c>
      <c r="B3443" s="8">
        <f>+'CTOS FICHA 904946'!A3451</f>
        <v>0</v>
      </c>
      <c r="C3443" s="8">
        <f>+'CTOS FICHA 904946'!B3451</f>
        <v>0</v>
      </c>
      <c r="D3443" s="8">
        <f>+'CTOS FICHA 904946'!P3451</f>
        <v>0</v>
      </c>
      <c r="E3443" t="str">
        <f>'CTOS FICHA 904664'!C3444&amp;'CTOS FICHA 904664'!D3444&amp;'CTOS FICHA 904664'!E3444&amp;'CTOS FICHA 904664'!F3444&amp;'CTOS FICHA 904664'!G3444&amp;'CTOS FICHA 904664'!H3444&amp;'CTOS FICHA 904664'!I3444&amp;'CTOS FICHA 904664'!Q3444</f>
        <v/>
      </c>
      <c r="F3443" s="8">
        <f>+'CTOS FICHA 904664'!A3444</f>
        <v>0</v>
      </c>
      <c r="G3443" s="8">
        <f>+'CTOS FICHA 904664'!B3444</f>
        <v>0</v>
      </c>
      <c r="H3443" s="8">
        <f>+'CTOS FICHA 904664'!P3444</f>
        <v>0</v>
      </c>
    </row>
    <row r="3444" spans="1:8">
      <c r="A3444" t="str">
        <f>'CTOS FICHA 904946'!C3452&amp;'CTOS FICHA 904946'!D3452&amp;'CTOS FICHA 904946'!E3452&amp;'CTOS FICHA 904946'!F3452&amp;'CTOS FICHA 904946'!G3452&amp;'CTOS FICHA 904946'!H3452&amp;'CTOS FICHA 904946'!I3452</f>
        <v/>
      </c>
      <c r="B3444" s="8">
        <f>+'CTOS FICHA 904946'!A3452</f>
        <v>0</v>
      </c>
      <c r="C3444" s="8">
        <f>+'CTOS FICHA 904946'!B3452</f>
        <v>0</v>
      </c>
      <c r="D3444" s="8">
        <f>+'CTOS FICHA 904946'!P3452</f>
        <v>0</v>
      </c>
      <c r="E3444" t="str">
        <f>'CTOS FICHA 904664'!C3445&amp;'CTOS FICHA 904664'!D3445&amp;'CTOS FICHA 904664'!E3445&amp;'CTOS FICHA 904664'!F3445&amp;'CTOS FICHA 904664'!G3445&amp;'CTOS FICHA 904664'!H3445&amp;'CTOS FICHA 904664'!I3445&amp;'CTOS FICHA 904664'!Q3445</f>
        <v/>
      </c>
      <c r="F3444" s="8">
        <f>+'CTOS FICHA 904664'!A3445</f>
        <v>0</v>
      </c>
      <c r="G3444" s="8">
        <f>+'CTOS FICHA 904664'!B3445</f>
        <v>0</v>
      </c>
      <c r="H3444" s="8">
        <f>+'CTOS FICHA 904664'!P3445</f>
        <v>0</v>
      </c>
    </row>
    <row r="3445" spans="1:8">
      <c r="A3445" t="str">
        <f>'CTOS FICHA 904946'!C3453&amp;'CTOS FICHA 904946'!D3453&amp;'CTOS FICHA 904946'!E3453&amp;'CTOS FICHA 904946'!F3453&amp;'CTOS FICHA 904946'!G3453&amp;'CTOS FICHA 904946'!H3453&amp;'CTOS FICHA 904946'!I3453</f>
        <v/>
      </c>
      <c r="B3445" s="8">
        <f>+'CTOS FICHA 904946'!A3453</f>
        <v>0</v>
      </c>
      <c r="C3445" s="8">
        <f>+'CTOS FICHA 904946'!B3453</f>
        <v>0</v>
      </c>
      <c r="D3445" s="8">
        <f>+'CTOS FICHA 904946'!P3453</f>
        <v>0</v>
      </c>
      <c r="E3445" t="str">
        <f>'CTOS FICHA 904664'!C3446&amp;'CTOS FICHA 904664'!D3446&amp;'CTOS FICHA 904664'!E3446&amp;'CTOS FICHA 904664'!F3446&amp;'CTOS FICHA 904664'!G3446&amp;'CTOS FICHA 904664'!H3446&amp;'CTOS FICHA 904664'!I3446&amp;'CTOS FICHA 904664'!Q3446</f>
        <v/>
      </c>
      <c r="F3445" s="8">
        <f>+'CTOS FICHA 904664'!A3446</f>
        <v>0</v>
      </c>
      <c r="G3445" s="8">
        <f>+'CTOS FICHA 904664'!B3446</f>
        <v>0</v>
      </c>
      <c r="H3445" s="8">
        <f>+'CTOS FICHA 904664'!P3446</f>
        <v>0</v>
      </c>
    </row>
    <row r="3446" spans="1:8">
      <c r="A3446" t="str">
        <f>'CTOS FICHA 904946'!C3454&amp;'CTOS FICHA 904946'!D3454&amp;'CTOS FICHA 904946'!E3454&amp;'CTOS FICHA 904946'!F3454&amp;'CTOS FICHA 904946'!G3454&amp;'CTOS FICHA 904946'!H3454&amp;'CTOS FICHA 904946'!I3454</f>
        <v/>
      </c>
      <c r="B3446" s="8">
        <f>+'CTOS FICHA 904946'!A3454</f>
        <v>0</v>
      </c>
      <c r="C3446" s="8">
        <f>+'CTOS FICHA 904946'!B3454</f>
        <v>0</v>
      </c>
      <c r="D3446" s="8">
        <f>+'CTOS FICHA 904946'!P3454</f>
        <v>0</v>
      </c>
      <c r="E3446" t="str">
        <f>'CTOS FICHA 904664'!C3447&amp;'CTOS FICHA 904664'!D3447&amp;'CTOS FICHA 904664'!E3447&amp;'CTOS FICHA 904664'!F3447&amp;'CTOS FICHA 904664'!G3447&amp;'CTOS FICHA 904664'!H3447&amp;'CTOS FICHA 904664'!I3447&amp;'CTOS FICHA 904664'!Q3447</f>
        <v/>
      </c>
      <c r="F3446" s="8">
        <f>+'CTOS FICHA 904664'!A3447</f>
        <v>0</v>
      </c>
      <c r="G3446" s="8">
        <f>+'CTOS FICHA 904664'!B3447</f>
        <v>0</v>
      </c>
      <c r="H3446" s="8">
        <f>+'CTOS FICHA 904664'!P3447</f>
        <v>0</v>
      </c>
    </row>
    <row r="3447" spans="1:8">
      <c r="A3447" t="str">
        <f>'CTOS FICHA 904946'!C3455&amp;'CTOS FICHA 904946'!D3455&amp;'CTOS FICHA 904946'!E3455&amp;'CTOS FICHA 904946'!F3455&amp;'CTOS FICHA 904946'!G3455&amp;'CTOS FICHA 904946'!H3455&amp;'CTOS FICHA 904946'!I3455</f>
        <v/>
      </c>
      <c r="B3447" s="8">
        <f>+'CTOS FICHA 904946'!A3455</f>
        <v>0</v>
      </c>
      <c r="C3447" s="8">
        <f>+'CTOS FICHA 904946'!B3455</f>
        <v>0</v>
      </c>
      <c r="D3447" s="8">
        <f>+'CTOS FICHA 904946'!P3455</f>
        <v>0</v>
      </c>
      <c r="E3447" t="str">
        <f>'CTOS FICHA 904664'!C3448&amp;'CTOS FICHA 904664'!D3448&amp;'CTOS FICHA 904664'!E3448&amp;'CTOS FICHA 904664'!F3448&amp;'CTOS FICHA 904664'!G3448&amp;'CTOS FICHA 904664'!H3448&amp;'CTOS FICHA 904664'!I3448&amp;'CTOS FICHA 904664'!Q3448</f>
        <v/>
      </c>
      <c r="F3447" s="8">
        <f>+'CTOS FICHA 904664'!A3448</f>
        <v>0</v>
      </c>
      <c r="G3447" s="8">
        <f>+'CTOS FICHA 904664'!B3448</f>
        <v>0</v>
      </c>
      <c r="H3447" s="8">
        <f>+'CTOS FICHA 904664'!P3448</f>
        <v>0</v>
      </c>
    </row>
    <row r="3448" spans="1:8">
      <c r="A3448" t="str">
        <f>'CTOS FICHA 904946'!C3456&amp;'CTOS FICHA 904946'!D3456&amp;'CTOS FICHA 904946'!E3456&amp;'CTOS FICHA 904946'!F3456&amp;'CTOS FICHA 904946'!G3456&amp;'CTOS FICHA 904946'!H3456&amp;'CTOS FICHA 904946'!I3456</f>
        <v/>
      </c>
      <c r="B3448" s="8">
        <f>+'CTOS FICHA 904946'!A3456</f>
        <v>0</v>
      </c>
      <c r="C3448" s="8">
        <f>+'CTOS FICHA 904946'!B3456</f>
        <v>0</v>
      </c>
      <c r="D3448" s="8">
        <f>+'CTOS FICHA 904946'!P3456</f>
        <v>0</v>
      </c>
      <c r="E3448" t="str">
        <f>'CTOS FICHA 904664'!C3449&amp;'CTOS FICHA 904664'!D3449&amp;'CTOS FICHA 904664'!E3449&amp;'CTOS FICHA 904664'!F3449&amp;'CTOS FICHA 904664'!G3449&amp;'CTOS FICHA 904664'!H3449&amp;'CTOS FICHA 904664'!I3449&amp;'CTOS FICHA 904664'!Q3449</f>
        <v/>
      </c>
      <c r="F3448" s="8">
        <f>+'CTOS FICHA 904664'!A3449</f>
        <v>0</v>
      </c>
      <c r="G3448" s="8">
        <f>+'CTOS FICHA 904664'!B3449</f>
        <v>0</v>
      </c>
      <c r="H3448" s="8">
        <f>+'CTOS FICHA 904664'!P3449</f>
        <v>0</v>
      </c>
    </row>
    <row r="3449" spans="1:8">
      <c r="A3449" t="str">
        <f>'CTOS FICHA 904946'!C3457&amp;'CTOS FICHA 904946'!D3457&amp;'CTOS FICHA 904946'!E3457&amp;'CTOS FICHA 904946'!F3457&amp;'CTOS FICHA 904946'!G3457&amp;'CTOS FICHA 904946'!H3457&amp;'CTOS FICHA 904946'!I3457</f>
        <v/>
      </c>
      <c r="B3449" s="8">
        <f>+'CTOS FICHA 904946'!A3457</f>
        <v>0</v>
      </c>
      <c r="C3449" s="8">
        <f>+'CTOS FICHA 904946'!B3457</f>
        <v>0</v>
      </c>
      <c r="D3449" s="8">
        <f>+'CTOS FICHA 904946'!P3457</f>
        <v>0</v>
      </c>
      <c r="E3449" t="str">
        <f>'CTOS FICHA 904664'!C3450&amp;'CTOS FICHA 904664'!D3450&amp;'CTOS FICHA 904664'!E3450&amp;'CTOS FICHA 904664'!F3450&amp;'CTOS FICHA 904664'!G3450&amp;'CTOS FICHA 904664'!H3450&amp;'CTOS FICHA 904664'!I3450&amp;'CTOS FICHA 904664'!Q3450</f>
        <v/>
      </c>
      <c r="F3449" s="8">
        <f>+'CTOS FICHA 904664'!A3450</f>
        <v>0</v>
      </c>
      <c r="G3449" s="8">
        <f>+'CTOS FICHA 904664'!B3450</f>
        <v>0</v>
      </c>
      <c r="H3449" s="8">
        <f>+'CTOS FICHA 904664'!P3450</f>
        <v>0</v>
      </c>
    </row>
    <row r="3450" spans="1:8">
      <c r="A3450" t="str">
        <f>'CTOS FICHA 904946'!C3458&amp;'CTOS FICHA 904946'!D3458&amp;'CTOS FICHA 904946'!E3458&amp;'CTOS FICHA 904946'!F3458&amp;'CTOS FICHA 904946'!G3458&amp;'CTOS FICHA 904946'!H3458&amp;'CTOS FICHA 904946'!I3458</f>
        <v/>
      </c>
      <c r="B3450" s="8">
        <f>+'CTOS FICHA 904946'!A3458</f>
        <v>0</v>
      </c>
      <c r="C3450" s="8">
        <f>+'CTOS FICHA 904946'!B3458</f>
        <v>0</v>
      </c>
      <c r="D3450" s="8">
        <f>+'CTOS FICHA 904946'!P3458</f>
        <v>0</v>
      </c>
      <c r="E3450" t="str">
        <f>'CTOS FICHA 904664'!C3451&amp;'CTOS FICHA 904664'!D3451&amp;'CTOS FICHA 904664'!E3451&amp;'CTOS FICHA 904664'!F3451&amp;'CTOS FICHA 904664'!G3451&amp;'CTOS FICHA 904664'!H3451&amp;'CTOS FICHA 904664'!I3451&amp;'CTOS FICHA 904664'!Q3451</f>
        <v/>
      </c>
      <c r="F3450" s="8">
        <f>+'CTOS FICHA 904664'!A3451</f>
        <v>0</v>
      </c>
      <c r="G3450" s="8">
        <f>+'CTOS FICHA 904664'!B3451</f>
        <v>0</v>
      </c>
      <c r="H3450" s="8">
        <f>+'CTOS FICHA 904664'!P3451</f>
        <v>0</v>
      </c>
    </row>
    <row r="3451" spans="1:8">
      <c r="A3451" t="str">
        <f>'CTOS FICHA 904946'!C3459&amp;'CTOS FICHA 904946'!D3459&amp;'CTOS FICHA 904946'!E3459&amp;'CTOS FICHA 904946'!F3459&amp;'CTOS FICHA 904946'!G3459&amp;'CTOS FICHA 904946'!H3459&amp;'CTOS FICHA 904946'!I3459</f>
        <v/>
      </c>
      <c r="B3451" s="8">
        <f>+'CTOS FICHA 904946'!A3459</f>
        <v>0</v>
      </c>
      <c r="C3451" s="8">
        <f>+'CTOS FICHA 904946'!B3459</f>
        <v>0</v>
      </c>
      <c r="D3451" s="8">
        <f>+'CTOS FICHA 904946'!P3459</f>
        <v>0</v>
      </c>
      <c r="E3451" t="str">
        <f>'CTOS FICHA 904664'!C3452&amp;'CTOS FICHA 904664'!D3452&amp;'CTOS FICHA 904664'!E3452&amp;'CTOS FICHA 904664'!F3452&amp;'CTOS FICHA 904664'!G3452&amp;'CTOS FICHA 904664'!H3452&amp;'CTOS FICHA 904664'!I3452&amp;'CTOS FICHA 904664'!Q3452</f>
        <v/>
      </c>
      <c r="F3451" s="8">
        <f>+'CTOS FICHA 904664'!A3452</f>
        <v>0</v>
      </c>
      <c r="G3451" s="8">
        <f>+'CTOS FICHA 904664'!B3452</f>
        <v>0</v>
      </c>
      <c r="H3451" s="8">
        <f>+'CTOS FICHA 904664'!P3452</f>
        <v>0</v>
      </c>
    </row>
    <row r="3452" spans="1:8">
      <c r="A3452" t="str">
        <f>'CTOS FICHA 904946'!C3460&amp;'CTOS FICHA 904946'!D3460&amp;'CTOS FICHA 904946'!E3460&amp;'CTOS FICHA 904946'!F3460&amp;'CTOS FICHA 904946'!G3460&amp;'CTOS FICHA 904946'!H3460&amp;'CTOS FICHA 904946'!I3460</f>
        <v/>
      </c>
      <c r="B3452" s="8">
        <f>+'CTOS FICHA 904946'!A3460</f>
        <v>0</v>
      </c>
      <c r="C3452" s="8">
        <f>+'CTOS FICHA 904946'!B3460</f>
        <v>0</v>
      </c>
      <c r="D3452" s="8">
        <f>+'CTOS FICHA 904946'!P3460</f>
        <v>0</v>
      </c>
      <c r="E3452" t="str">
        <f>'CTOS FICHA 904664'!C3453&amp;'CTOS FICHA 904664'!D3453&amp;'CTOS FICHA 904664'!E3453&amp;'CTOS FICHA 904664'!F3453&amp;'CTOS FICHA 904664'!G3453&amp;'CTOS FICHA 904664'!H3453&amp;'CTOS FICHA 904664'!I3453&amp;'CTOS FICHA 904664'!Q3453</f>
        <v/>
      </c>
      <c r="F3452" s="8">
        <f>+'CTOS FICHA 904664'!A3453</f>
        <v>0</v>
      </c>
      <c r="G3452" s="8">
        <f>+'CTOS FICHA 904664'!B3453</f>
        <v>0</v>
      </c>
      <c r="H3452" s="8">
        <f>+'CTOS FICHA 904664'!P3453</f>
        <v>0</v>
      </c>
    </row>
    <row r="3453" spans="1:8">
      <c r="A3453" t="str">
        <f>'CTOS FICHA 904946'!C3461&amp;'CTOS FICHA 904946'!D3461&amp;'CTOS FICHA 904946'!E3461&amp;'CTOS FICHA 904946'!F3461&amp;'CTOS FICHA 904946'!G3461&amp;'CTOS FICHA 904946'!H3461&amp;'CTOS FICHA 904946'!I3461</f>
        <v/>
      </c>
      <c r="B3453" s="8">
        <f>+'CTOS FICHA 904946'!A3461</f>
        <v>0</v>
      </c>
      <c r="C3453" s="8">
        <f>+'CTOS FICHA 904946'!B3461</f>
        <v>0</v>
      </c>
      <c r="D3453" s="8">
        <f>+'CTOS FICHA 904946'!P3461</f>
        <v>0</v>
      </c>
      <c r="E3453" t="str">
        <f>'CTOS FICHA 904664'!C3454&amp;'CTOS FICHA 904664'!D3454&amp;'CTOS FICHA 904664'!E3454&amp;'CTOS FICHA 904664'!F3454&amp;'CTOS FICHA 904664'!G3454&amp;'CTOS FICHA 904664'!H3454&amp;'CTOS FICHA 904664'!I3454&amp;'CTOS FICHA 904664'!Q3454</f>
        <v/>
      </c>
      <c r="F3453" s="8">
        <f>+'CTOS FICHA 904664'!A3454</f>
        <v>0</v>
      </c>
      <c r="G3453" s="8">
        <f>+'CTOS FICHA 904664'!B3454</f>
        <v>0</v>
      </c>
      <c r="H3453" s="8">
        <f>+'CTOS FICHA 904664'!P3454</f>
        <v>0</v>
      </c>
    </row>
    <row r="3454" spans="1:8">
      <c r="A3454" t="str">
        <f>'CTOS FICHA 904946'!C3462&amp;'CTOS FICHA 904946'!D3462&amp;'CTOS FICHA 904946'!E3462&amp;'CTOS FICHA 904946'!F3462&amp;'CTOS FICHA 904946'!G3462&amp;'CTOS FICHA 904946'!H3462&amp;'CTOS FICHA 904946'!I3462</f>
        <v/>
      </c>
      <c r="B3454" s="8">
        <f>+'CTOS FICHA 904946'!A3462</f>
        <v>0</v>
      </c>
      <c r="C3454" s="8">
        <f>+'CTOS FICHA 904946'!B3462</f>
        <v>0</v>
      </c>
      <c r="D3454" s="8">
        <f>+'CTOS FICHA 904946'!P3462</f>
        <v>0</v>
      </c>
      <c r="E3454" t="str">
        <f>'CTOS FICHA 904664'!C3455&amp;'CTOS FICHA 904664'!D3455&amp;'CTOS FICHA 904664'!E3455&amp;'CTOS FICHA 904664'!F3455&amp;'CTOS FICHA 904664'!G3455&amp;'CTOS FICHA 904664'!H3455&amp;'CTOS FICHA 904664'!I3455&amp;'CTOS FICHA 904664'!Q3455</f>
        <v/>
      </c>
      <c r="F3454" s="8">
        <f>+'CTOS FICHA 904664'!A3455</f>
        <v>0</v>
      </c>
      <c r="G3454" s="8">
        <f>+'CTOS FICHA 904664'!B3455</f>
        <v>0</v>
      </c>
      <c r="H3454" s="8">
        <f>+'CTOS FICHA 904664'!P3455</f>
        <v>0</v>
      </c>
    </row>
    <row r="3455" spans="1:8">
      <c r="A3455" t="str">
        <f>'CTOS FICHA 904946'!C3463&amp;'CTOS FICHA 904946'!D3463&amp;'CTOS FICHA 904946'!E3463&amp;'CTOS FICHA 904946'!F3463&amp;'CTOS FICHA 904946'!G3463&amp;'CTOS FICHA 904946'!H3463&amp;'CTOS FICHA 904946'!I3463</f>
        <v/>
      </c>
      <c r="B3455" s="8">
        <f>+'CTOS FICHA 904946'!A3463</f>
        <v>0</v>
      </c>
      <c r="C3455" s="8">
        <f>+'CTOS FICHA 904946'!B3463</f>
        <v>0</v>
      </c>
      <c r="D3455" s="8">
        <f>+'CTOS FICHA 904946'!P3463</f>
        <v>0</v>
      </c>
      <c r="E3455" t="str">
        <f>'CTOS FICHA 904664'!C3456&amp;'CTOS FICHA 904664'!D3456&amp;'CTOS FICHA 904664'!E3456&amp;'CTOS FICHA 904664'!F3456&amp;'CTOS FICHA 904664'!G3456&amp;'CTOS FICHA 904664'!H3456&amp;'CTOS FICHA 904664'!I3456&amp;'CTOS FICHA 904664'!Q3456</f>
        <v/>
      </c>
      <c r="F3455" s="8">
        <f>+'CTOS FICHA 904664'!A3456</f>
        <v>0</v>
      </c>
      <c r="G3455" s="8">
        <f>+'CTOS FICHA 904664'!B3456</f>
        <v>0</v>
      </c>
      <c r="H3455" s="8">
        <f>+'CTOS FICHA 904664'!P3456</f>
        <v>0</v>
      </c>
    </row>
    <row r="3456" spans="1:8">
      <c r="A3456" t="str">
        <f>'CTOS FICHA 904946'!C3464&amp;'CTOS FICHA 904946'!D3464&amp;'CTOS FICHA 904946'!E3464&amp;'CTOS FICHA 904946'!F3464&amp;'CTOS FICHA 904946'!G3464&amp;'CTOS FICHA 904946'!H3464&amp;'CTOS FICHA 904946'!I3464</f>
        <v/>
      </c>
      <c r="B3456" s="8">
        <f>+'CTOS FICHA 904946'!A3464</f>
        <v>0</v>
      </c>
      <c r="C3456" s="8">
        <f>+'CTOS FICHA 904946'!B3464</f>
        <v>0</v>
      </c>
      <c r="D3456" s="8">
        <f>+'CTOS FICHA 904946'!P3464</f>
        <v>0</v>
      </c>
      <c r="E3456" t="str">
        <f>'CTOS FICHA 904664'!C3457&amp;'CTOS FICHA 904664'!D3457&amp;'CTOS FICHA 904664'!E3457&amp;'CTOS FICHA 904664'!F3457&amp;'CTOS FICHA 904664'!G3457&amp;'CTOS FICHA 904664'!H3457&amp;'CTOS FICHA 904664'!I3457&amp;'CTOS FICHA 904664'!Q3457</f>
        <v/>
      </c>
      <c r="F3456" s="8">
        <f>+'CTOS FICHA 904664'!A3457</f>
        <v>0</v>
      </c>
      <c r="G3456" s="8">
        <f>+'CTOS FICHA 904664'!B3457</f>
        <v>0</v>
      </c>
      <c r="H3456" s="8">
        <f>+'CTOS FICHA 904664'!P3457</f>
        <v>0</v>
      </c>
    </row>
    <row r="3457" spans="1:8">
      <c r="A3457" t="str">
        <f>'CTOS FICHA 904946'!C3465&amp;'CTOS FICHA 904946'!D3465&amp;'CTOS FICHA 904946'!E3465&amp;'CTOS FICHA 904946'!F3465&amp;'CTOS FICHA 904946'!G3465&amp;'CTOS FICHA 904946'!H3465&amp;'CTOS FICHA 904946'!I3465</f>
        <v/>
      </c>
      <c r="B3457" s="8">
        <f>+'CTOS FICHA 904946'!A3465</f>
        <v>0</v>
      </c>
      <c r="C3457" s="8">
        <f>+'CTOS FICHA 904946'!B3465</f>
        <v>0</v>
      </c>
      <c r="D3457" s="8">
        <f>+'CTOS FICHA 904946'!P3465</f>
        <v>0</v>
      </c>
      <c r="E3457" t="str">
        <f>'CTOS FICHA 904664'!C3458&amp;'CTOS FICHA 904664'!D3458&amp;'CTOS FICHA 904664'!E3458&amp;'CTOS FICHA 904664'!F3458&amp;'CTOS FICHA 904664'!G3458&amp;'CTOS FICHA 904664'!H3458&amp;'CTOS FICHA 904664'!I3458&amp;'CTOS FICHA 904664'!Q3458</f>
        <v/>
      </c>
      <c r="F3457" s="8">
        <f>+'CTOS FICHA 904664'!A3458</f>
        <v>0</v>
      </c>
      <c r="G3457" s="8">
        <f>+'CTOS FICHA 904664'!B3458</f>
        <v>0</v>
      </c>
      <c r="H3457" s="8">
        <f>+'CTOS FICHA 904664'!P3458</f>
        <v>0</v>
      </c>
    </row>
    <row r="3458" spans="1:8">
      <c r="A3458" t="str">
        <f>'CTOS FICHA 904946'!C3466&amp;'CTOS FICHA 904946'!D3466&amp;'CTOS FICHA 904946'!E3466&amp;'CTOS FICHA 904946'!F3466&amp;'CTOS FICHA 904946'!G3466&amp;'CTOS FICHA 904946'!H3466&amp;'CTOS FICHA 904946'!I3466</f>
        <v/>
      </c>
      <c r="B3458" s="8">
        <f>+'CTOS FICHA 904946'!A3466</f>
        <v>0</v>
      </c>
      <c r="C3458" s="8">
        <f>+'CTOS FICHA 904946'!B3466</f>
        <v>0</v>
      </c>
      <c r="D3458" s="8">
        <f>+'CTOS FICHA 904946'!P3466</f>
        <v>0</v>
      </c>
      <c r="E3458" t="str">
        <f>'CTOS FICHA 904664'!C3459&amp;'CTOS FICHA 904664'!D3459&amp;'CTOS FICHA 904664'!E3459&amp;'CTOS FICHA 904664'!F3459&amp;'CTOS FICHA 904664'!G3459&amp;'CTOS FICHA 904664'!H3459&amp;'CTOS FICHA 904664'!I3459&amp;'CTOS FICHA 904664'!Q3459</f>
        <v/>
      </c>
      <c r="F3458" s="8">
        <f>+'CTOS FICHA 904664'!A3459</f>
        <v>0</v>
      </c>
      <c r="G3458" s="8">
        <f>+'CTOS FICHA 904664'!B3459</f>
        <v>0</v>
      </c>
      <c r="H3458" s="8">
        <f>+'CTOS FICHA 904664'!P3459</f>
        <v>0</v>
      </c>
    </row>
    <row r="3459" spans="1:8">
      <c r="A3459" t="str">
        <f>'CTOS FICHA 904946'!C3467&amp;'CTOS FICHA 904946'!D3467&amp;'CTOS FICHA 904946'!E3467&amp;'CTOS FICHA 904946'!F3467&amp;'CTOS FICHA 904946'!G3467&amp;'CTOS FICHA 904946'!H3467&amp;'CTOS FICHA 904946'!I3467</f>
        <v/>
      </c>
      <c r="B3459" s="8">
        <f>+'CTOS FICHA 904946'!A3467</f>
        <v>0</v>
      </c>
      <c r="C3459" s="8">
        <f>+'CTOS FICHA 904946'!B3467</f>
        <v>0</v>
      </c>
      <c r="D3459" s="8">
        <f>+'CTOS FICHA 904946'!P3467</f>
        <v>0</v>
      </c>
      <c r="E3459" t="str">
        <f>'CTOS FICHA 904664'!C3460&amp;'CTOS FICHA 904664'!D3460&amp;'CTOS FICHA 904664'!E3460&amp;'CTOS FICHA 904664'!F3460&amp;'CTOS FICHA 904664'!G3460&amp;'CTOS FICHA 904664'!H3460&amp;'CTOS FICHA 904664'!I3460&amp;'CTOS FICHA 904664'!Q3460</f>
        <v/>
      </c>
      <c r="F3459" s="8">
        <f>+'CTOS FICHA 904664'!A3460</f>
        <v>0</v>
      </c>
      <c r="G3459" s="8">
        <f>+'CTOS FICHA 904664'!B3460</f>
        <v>0</v>
      </c>
      <c r="H3459" s="8">
        <f>+'CTOS FICHA 904664'!P3460</f>
        <v>0</v>
      </c>
    </row>
    <row r="3460" spans="1:8">
      <c r="A3460" t="str">
        <f>'CTOS FICHA 904946'!C3468&amp;'CTOS FICHA 904946'!D3468&amp;'CTOS FICHA 904946'!E3468&amp;'CTOS FICHA 904946'!F3468&amp;'CTOS FICHA 904946'!G3468&amp;'CTOS FICHA 904946'!H3468&amp;'CTOS FICHA 904946'!I3468</f>
        <v/>
      </c>
      <c r="B3460" s="8">
        <f>+'CTOS FICHA 904946'!A3468</f>
        <v>0</v>
      </c>
      <c r="C3460" s="8">
        <f>+'CTOS FICHA 904946'!B3468</f>
        <v>0</v>
      </c>
      <c r="D3460" s="8">
        <f>+'CTOS FICHA 904946'!P3468</f>
        <v>0</v>
      </c>
      <c r="E3460" t="str">
        <f>'CTOS FICHA 904664'!C3461&amp;'CTOS FICHA 904664'!D3461&amp;'CTOS FICHA 904664'!E3461&amp;'CTOS FICHA 904664'!F3461&amp;'CTOS FICHA 904664'!G3461&amp;'CTOS FICHA 904664'!H3461&amp;'CTOS FICHA 904664'!I3461&amp;'CTOS FICHA 904664'!Q3461</f>
        <v/>
      </c>
      <c r="F3460" s="8">
        <f>+'CTOS FICHA 904664'!A3461</f>
        <v>0</v>
      </c>
      <c r="G3460" s="8">
        <f>+'CTOS FICHA 904664'!B3461</f>
        <v>0</v>
      </c>
      <c r="H3460" s="8">
        <f>+'CTOS FICHA 904664'!P3461</f>
        <v>0</v>
      </c>
    </row>
    <row r="3461" spans="1:8">
      <c r="A3461" t="str">
        <f>'CTOS FICHA 904946'!C3469&amp;'CTOS FICHA 904946'!D3469&amp;'CTOS FICHA 904946'!E3469&amp;'CTOS FICHA 904946'!F3469&amp;'CTOS FICHA 904946'!G3469&amp;'CTOS FICHA 904946'!H3469&amp;'CTOS FICHA 904946'!I3469</f>
        <v/>
      </c>
      <c r="B3461" s="8">
        <f>+'CTOS FICHA 904946'!A3469</f>
        <v>0</v>
      </c>
      <c r="C3461" s="8">
        <f>+'CTOS FICHA 904946'!B3469</f>
        <v>0</v>
      </c>
      <c r="D3461" s="8">
        <f>+'CTOS FICHA 904946'!P3469</f>
        <v>0</v>
      </c>
      <c r="E3461" t="str">
        <f>'CTOS FICHA 904664'!C3462&amp;'CTOS FICHA 904664'!D3462&amp;'CTOS FICHA 904664'!E3462&amp;'CTOS FICHA 904664'!F3462&amp;'CTOS FICHA 904664'!G3462&amp;'CTOS FICHA 904664'!H3462&amp;'CTOS FICHA 904664'!I3462&amp;'CTOS FICHA 904664'!Q3462</f>
        <v/>
      </c>
      <c r="F3461" s="8">
        <f>+'CTOS FICHA 904664'!A3462</f>
        <v>0</v>
      </c>
      <c r="G3461" s="8">
        <f>+'CTOS FICHA 904664'!B3462</f>
        <v>0</v>
      </c>
      <c r="H3461" s="8">
        <f>+'CTOS FICHA 904664'!P3462</f>
        <v>0</v>
      </c>
    </row>
    <row r="3462" spans="1:8">
      <c r="A3462" t="str">
        <f>'CTOS FICHA 904946'!C3470&amp;'CTOS FICHA 904946'!D3470&amp;'CTOS FICHA 904946'!E3470&amp;'CTOS FICHA 904946'!F3470&amp;'CTOS FICHA 904946'!G3470&amp;'CTOS FICHA 904946'!H3470&amp;'CTOS FICHA 904946'!I3470</f>
        <v/>
      </c>
      <c r="B3462" s="8">
        <f>+'CTOS FICHA 904946'!A3470</f>
        <v>0</v>
      </c>
      <c r="C3462" s="8">
        <f>+'CTOS FICHA 904946'!B3470</f>
        <v>0</v>
      </c>
      <c r="D3462" s="8">
        <f>+'CTOS FICHA 904946'!P3470</f>
        <v>0</v>
      </c>
      <c r="E3462" t="str">
        <f>'CTOS FICHA 904664'!C3463&amp;'CTOS FICHA 904664'!D3463&amp;'CTOS FICHA 904664'!E3463&amp;'CTOS FICHA 904664'!F3463&amp;'CTOS FICHA 904664'!G3463&amp;'CTOS FICHA 904664'!H3463&amp;'CTOS FICHA 904664'!I3463&amp;'CTOS FICHA 904664'!Q3463</f>
        <v/>
      </c>
      <c r="F3462" s="8">
        <f>+'CTOS FICHA 904664'!A3463</f>
        <v>0</v>
      </c>
      <c r="G3462" s="8">
        <f>+'CTOS FICHA 904664'!B3463</f>
        <v>0</v>
      </c>
      <c r="H3462" s="8">
        <f>+'CTOS FICHA 904664'!P3463</f>
        <v>0</v>
      </c>
    </row>
    <row r="3463" spans="1:8">
      <c r="A3463" t="str">
        <f>'CTOS FICHA 904946'!C3471&amp;'CTOS FICHA 904946'!D3471&amp;'CTOS FICHA 904946'!E3471&amp;'CTOS FICHA 904946'!F3471&amp;'CTOS FICHA 904946'!G3471&amp;'CTOS FICHA 904946'!H3471&amp;'CTOS FICHA 904946'!I3471</f>
        <v/>
      </c>
      <c r="B3463" s="8">
        <f>+'CTOS FICHA 904946'!A3471</f>
        <v>0</v>
      </c>
      <c r="C3463" s="8">
        <f>+'CTOS FICHA 904946'!B3471</f>
        <v>0</v>
      </c>
      <c r="D3463" s="8">
        <f>+'CTOS FICHA 904946'!P3471</f>
        <v>0</v>
      </c>
      <c r="E3463" t="str">
        <f>'CTOS FICHA 904664'!C3464&amp;'CTOS FICHA 904664'!D3464&amp;'CTOS FICHA 904664'!E3464&amp;'CTOS FICHA 904664'!F3464&amp;'CTOS FICHA 904664'!G3464&amp;'CTOS FICHA 904664'!H3464&amp;'CTOS FICHA 904664'!I3464&amp;'CTOS FICHA 904664'!Q3464</f>
        <v/>
      </c>
      <c r="F3463" s="8">
        <f>+'CTOS FICHA 904664'!A3464</f>
        <v>0</v>
      </c>
      <c r="G3463" s="8">
        <f>+'CTOS FICHA 904664'!B3464</f>
        <v>0</v>
      </c>
      <c r="H3463" s="8">
        <f>+'CTOS FICHA 904664'!P3464</f>
        <v>0</v>
      </c>
    </row>
    <row r="3464" spans="1:8">
      <c r="A3464" t="str">
        <f>'CTOS FICHA 904946'!C3472&amp;'CTOS FICHA 904946'!D3472&amp;'CTOS FICHA 904946'!E3472&amp;'CTOS FICHA 904946'!F3472&amp;'CTOS FICHA 904946'!G3472&amp;'CTOS FICHA 904946'!H3472&amp;'CTOS FICHA 904946'!I3472</f>
        <v/>
      </c>
      <c r="B3464" s="8">
        <f>+'CTOS FICHA 904946'!A3472</f>
        <v>0</v>
      </c>
      <c r="C3464" s="8">
        <f>+'CTOS FICHA 904946'!B3472</f>
        <v>0</v>
      </c>
      <c r="D3464" s="8">
        <f>+'CTOS FICHA 904946'!P3472</f>
        <v>0</v>
      </c>
      <c r="E3464" t="str">
        <f>'CTOS FICHA 904664'!C3465&amp;'CTOS FICHA 904664'!D3465&amp;'CTOS FICHA 904664'!E3465&amp;'CTOS FICHA 904664'!F3465&amp;'CTOS FICHA 904664'!G3465&amp;'CTOS FICHA 904664'!H3465&amp;'CTOS FICHA 904664'!I3465&amp;'CTOS FICHA 904664'!Q3465</f>
        <v/>
      </c>
      <c r="F3464" s="8">
        <f>+'CTOS FICHA 904664'!A3465</f>
        <v>0</v>
      </c>
      <c r="G3464" s="8">
        <f>+'CTOS FICHA 904664'!B3465</f>
        <v>0</v>
      </c>
      <c r="H3464" s="8">
        <f>+'CTOS FICHA 904664'!P3465</f>
        <v>0</v>
      </c>
    </row>
    <row r="3465" spans="1:8">
      <c r="A3465" t="str">
        <f>'CTOS FICHA 904946'!C3473&amp;'CTOS FICHA 904946'!D3473&amp;'CTOS FICHA 904946'!E3473&amp;'CTOS FICHA 904946'!F3473&amp;'CTOS FICHA 904946'!G3473&amp;'CTOS FICHA 904946'!H3473&amp;'CTOS FICHA 904946'!I3473</f>
        <v/>
      </c>
      <c r="B3465" s="8">
        <f>+'CTOS FICHA 904946'!A3473</f>
        <v>0</v>
      </c>
      <c r="C3465" s="8">
        <f>+'CTOS FICHA 904946'!B3473</f>
        <v>0</v>
      </c>
      <c r="D3465" s="8">
        <f>+'CTOS FICHA 904946'!P3473</f>
        <v>0</v>
      </c>
      <c r="E3465" t="str">
        <f>'CTOS FICHA 904664'!C3466&amp;'CTOS FICHA 904664'!D3466&amp;'CTOS FICHA 904664'!E3466&amp;'CTOS FICHA 904664'!F3466&amp;'CTOS FICHA 904664'!G3466&amp;'CTOS FICHA 904664'!H3466&amp;'CTOS FICHA 904664'!I3466&amp;'CTOS FICHA 904664'!Q3466</f>
        <v/>
      </c>
      <c r="F3465" s="8">
        <f>+'CTOS FICHA 904664'!A3466</f>
        <v>0</v>
      </c>
      <c r="G3465" s="8">
        <f>+'CTOS FICHA 904664'!B3466</f>
        <v>0</v>
      </c>
      <c r="H3465" s="8">
        <f>+'CTOS FICHA 904664'!P3466</f>
        <v>0</v>
      </c>
    </row>
    <row r="3466" spans="1:8">
      <c r="A3466" t="str">
        <f>'CTOS FICHA 904946'!C3474&amp;'CTOS FICHA 904946'!D3474&amp;'CTOS FICHA 904946'!E3474&amp;'CTOS FICHA 904946'!F3474&amp;'CTOS FICHA 904946'!G3474&amp;'CTOS FICHA 904946'!H3474&amp;'CTOS FICHA 904946'!I3474</f>
        <v/>
      </c>
      <c r="B3466" s="8">
        <f>+'CTOS FICHA 904946'!A3474</f>
        <v>0</v>
      </c>
      <c r="C3466" s="8">
        <f>+'CTOS FICHA 904946'!B3474</f>
        <v>0</v>
      </c>
      <c r="D3466" s="8">
        <f>+'CTOS FICHA 904946'!P3474</f>
        <v>0</v>
      </c>
      <c r="E3466" t="str">
        <f>'CTOS FICHA 904664'!C3467&amp;'CTOS FICHA 904664'!D3467&amp;'CTOS FICHA 904664'!E3467&amp;'CTOS FICHA 904664'!F3467&amp;'CTOS FICHA 904664'!G3467&amp;'CTOS FICHA 904664'!H3467&amp;'CTOS FICHA 904664'!I3467&amp;'CTOS FICHA 904664'!Q3467</f>
        <v/>
      </c>
      <c r="F3466" s="8">
        <f>+'CTOS FICHA 904664'!A3467</f>
        <v>0</v>
      </c>
      <c r="G3466" s="8">
        <f>+'CTOS FICHA 904664'!B3467</f>
        <v>0</v>
      </c>
      <c r="H3466" s="8">
        <f>+'CTOS FICHA 904664'!P3467</f>
        <v>0</v>
      </c>
    </row>
    <row r="3467" spans="1:8">
      <c r="A3467" t="str">
        <f>'CTOS FICHA 904946'!C3475&amp;'CTOS FICHA 904946'!D3475&amp;'CTOS FICHA 904946'!E3475&amp;'CTOS FICHA 904946'!F3475&amp;'CTOS FICHA 904946'!G3475&amp;'CTOS FICHA 904946'!H3475&amp;'CTOS FICHA 904946'!I3475</f>
        <v/>
      </c>
      <c r="B3467" s="8">
        <f>+'CTOS FICHA 904946'!A3475</f>
        <v>0</v>
      </c>
      <c r="C3467" s="8">
        <f>+'CTOS FICHA 904946'!B3475</f>
        <v>0</v>
      </c>
      <c r="D3467" s="8">
        <f>+'CTOS FICHA 904946'!P3475</f>
        <v>0</v>
      </c>
      <c r="E3467" t="str">
        <f>'CTOS FICHA 904664'!C3468&amp;'CTOS FICHA 904664'!D3468&amp;'CTOS FICHA 904664'!E3468&amp;'CTOS FICHA 904664'!F3468&amp;'CTOS FICHA 904664'!G3468&amp;'CTOS FICHA 904664'!H3468&amp;'CTOS FICHA 904664'!I3468&amp;'CTOS FICHA 904664'!Q3468</f>
        <v/>
      </c>
      <c r="F3467" s="8">
        <f>+'CTOS FICHA 904664'!A3468</f>
        <v>0</v>
      </c>
      <c r="G3467" s="8">
        <f>+'CTOS FICHA 904664'!B3468</f>
        <v>0</v>
      </c>
      <c r="H3467" s="8">
        <f>+'CTOS FICHA 904664'!P3468</f>
        <v>0</v>
      </c>
    </row>
    <row r="3468" spans="1:8">
      <c r="A3468" t="str">
        <f>'CTOS FICHA 904946'!C3476&amp;'CTOS FICHA 904946'!D3476&amp;'CTOS FICHA 904946'!E3476&amp;'CTOS FICHA 904946'!F3476&amp;'CTOS FICHA 904946'!G3476&amp;'CTOS FICHA 904946'!H3476&amp;'CTOS FICHA 904946'!I3476</f>
        <v/>
      </c>
      <c r="B3468" s="8">
        <f>+'CTOS FICHA 904946'!A3476</f>
        <v>0</v>
      </c>
      <c r="C3468" s="8">
        <f>+'CTOS FICHA 904946'!B3476</f>
        <v>0</v>
      </c>
      <c r="D3468" s="8">
        <f>+'CTOS FICHA 904946'!P3476</f>
        <v>0</v>
      </c>
      <c r="E3468" t="str">
        <f>'CTOS FICHA 904664'!C3469&amp;'CTOS FICHA 904664'!D3469&amp;'CTOS FICHA 904664'!E3469&amp;'CTOS FICHA 904664'!F3469&amp;'CTOS FICHA 904664'!G3469&amp;'CTOS FICHA 904664'!H3469&amp;'CTOS FICHA 904664'!I3469&amp;'CTOS FICHA 904664'!Q3469</f>
        <v/>
      </c>
      <c r="F3468" s="8">
        <f>+'CTOS FICHA 904664'!A3469</f>
        <v>0</v>
      </c>
      <c r="G3468" s="8">
        <f>+'CTOS FICHA 904664'!B3469</f>
        <v>0</v>
      </c>
      <c r="H3468" s="8">
        <f>+'CTOS FICHA 904664'!P3469</f>
        <v>0</v>
      </c>
    </row>
    <row r="3469" spans="1:8">
      <c r="A3469" t="str">
        <f>'CTOS FICHA 904946'!C3477&amp;'CTOS FICHA 904946'!D3477&amp;'CTOS FICHA 904946'!E3477&amp;'CTOS FICHA 904946'!F3477&amp;'CTOS FICHA 904946'!G3477&amp;'CTOS FICHA 904946'!H3477&amp;'CTOS FICHA 904946'!I3477</f>
        <v/>
      </c>
      <c r="B3469" s="8">
        <f>+'CTOS FICHA 904946'!A3477</f>
        <v>0</v>
      </c>
      <c r="C3469" s="8">
        <f>+'CTOS FICHA 904946'!B3477</f>
        <v>0</v>
      </c>
      <c r="D3469" s="8">
        <f>+'CTOS FICHA 904946'!P3477</f>
        <v>0</v>
      </c>
      <c r="E3469" t="str">
        <f>'CTOS FICHA 904664'!C3470&amp;'CTOS FICHA 904664'!D3470&amp;'CTOS FICHA 904664'!E3470&amp;'CTOS FICHA 904664'!F3470&amp;'CTOS FICHA 904664'!G3470&amp;'CTOS FICHA 904664'!H3470&amp;'CTOS FICHA 904664'!I3470&amp;'CTOS FICHA 904664'!Q3470</f>
        <v/>
      </c>
      <c r="F3469" s="8">
        <f>+'CTOS FICHA 904664'!A3470</f>
        <v>0</v>
      </c>
      <c r="G3469" s="8">
        <f>+'CTOS FICHA 904664'!B3470</f>
        <v>0</v>
      </c>
      <c r="H3469" s="8">
        <f>+'CTOS FICHA 904664'!P3470</f>
        <v>0</v>
      </c>
    </row>
    <row r="3470" spans="1:8">
      <c r="A3470" t="str">
        <f>'CTOS FICHA 904946'!C3478&amp;'CTOS FICHA 904946'!D3478&amp;'CTOS FICHA 904946'!E3478&amp;'CTOS FICHA 904946'!F3478&amp;'CTOS FICHA 904946'!G3478&amp;'CTOS FICHA 904946'!H3478&amp;'CTOS FICHA 904946'!I3478</f>
        <v/>
      </c>
      <c r="B3470" s="8">
        <f>+'CTOS FICHA 904946'!A3478</f>
        <v>0</v>
      </c>
      <c r="C3470" s="8">
        <f>+'CTOS FICHA 904946'!B3478</f>
        <v>0</v>
      </c>
      <c r="D3470" s="8">
        <f>+'CTOS FICHA 904946'!P3478</f>
        <v>0</v>
      </c>
      <c r="E3470" t="str">
        <f>'CTOS FICHA 904664'!C3471&amp;'CTOS FICHA 904664'!D3471&amp;'CTOS FICHA 904664'!E3471&amp;'CTOS FICHA 904664'!F3471&amp;'CTOS FICHA 904664'!G3471&amp;'CTOS FICHA 904664'!H3471&amp;'CTOS FICHA 904664'!I3471&amp;'CTOS FICHA 904664'!Q3471</f>
        <v/>
      </c>
      <c r="F3470" s="8">
        <f>+'CTOS FICHA 904664'!A3471</f>
        <v>0</v>
      </c>
      <c r="G3470" s="8">
        <f>+'CTOS FICHA 904664'!B3471</f>
        <v>0</v>
      </c>
      <c r="H3470" s="8">
        <f>+'CTOS FICHA 904664'!P3471</f>
        <v>0</v>
      </c>
    </row>
    <row r="3471" spans="1:8">
      <c r="A3471" t="str">
        <f>'CTOS FICHA 904946'!C3479&amp;'CTOS FICHA 904946'!D3479&amp;'CTOS FICHA 904946'!E3479&amp;'CTOS FICHA 904946'!F3479&amp;'CTOS FICHA 904946'!G3479&amp;'CTOS FICHA 904946'!H3479&amp;'CTOS FICHA 904946'!I3479</f>
        <v/>
      </c>
      <c r="B3471" s="8">
        <f>+'CTOS FICHA 904946'!A3479</f>
        <v>0</v>
      </c>
      <c r="C3471" s="8">
        <f>+'CTOS FICHA 904946'!B3479</f>
        <v>0</v>
      </c>
      <c r="D3471" s="8">
        <f>+'CTOS FICHA 904946'!P3479</f>
        <v>0</v>
      </c>
      <c r="E3471" t="str">
        <f>'CTOS FICHA 904664'!C3472&amp;'CTOS FICHA 904664'!D3472&amp;'CTOS FICHA 904664'!E3472&amp;'CTOS FICHA 904664'!F3472&amp;'CTOS FICHA 904664'!G3472&amp;'CTOS FICHA 904664'!H3472&amp;'CTOS FICHA 904664'!I3472&amp;'CTOS FICHA 904664'!Q3472</f>
        <v/>
      </c>
      <c r="F3471" s="8">
        <f>+'CTOS FICHA 904664'!A3472</f>
        <v>0</v>
      </c>
      <c r="G3471" s="8">
        <f>+'CTOS FICHA 904664'!B3472</f>
        <v>0</v>
      </c>
      <c r="H3471" s="8">
        <f>+'CTOS FICHA 904664'!P3472</f>
        <v>0</v>
      </c>
    </row>
    <row r="3472" spans="1:8">
      <c r="A3472" t="str">
        <f>'CTOS FICHA 904946'!C3480&amp;'CTOS FICHA 904946'!D3480&amp;'CTOS FICHA 904946'!E3480&amp;'CTOS FICHA 904946'!F3480&amp;'CTOS FICHA 904946'!G3480&amp;'CTOS FICHA 904946'!H3480&amp;'CTOS FICHA 904946'!I3480</f>
        <v/>
      </c>
      <c r="B3472" s="8">
        <f>+'CTOS FICHA 904946'!A3480</f>
        <v>0</v>
      </c>
      <c r="C3472" s="8">
        <f>+'CTOS FICHA 904946'!B3480</f>
        <v>0</v>
      </c>
      <c r="D3472" s="8">
        <f>+'CTOS FICHA 904946'!P3480</f>
        <v>0</v>
      </c>
      <c r="E3472" t="str">
        <f>'CTOS FICHA 904664'!C3473&amp;'CTOS FICHA 904664'!D3473&amp;'CTOS FICHA 904664'!E3473&amp;'CTOS FICHA 904664'!F3473&amp;'CTOS FICHA 904664'!G3473&amp;'CTOS FICHA 904664'!H3473&amp;'CTOS FICHA 904664'!I3473&amp;'CTOS FICHA 904664'!Q3473</f>
        <v/>
      </c>
      <c r="F3472" s="8">
        <f>+'CTOS FICHA 904664'!A3473</f>
        <v>0</v>
      </c>
      <c r="G3472" s="8">
        <f>+'CTOS FICHA 904664'!B3473</f>
        <v>0</v>
      </c>
      <c r="H3472" s="8">
        <f>+'CTOS FICHA 904664'!P3473</f>
        <v>0</v>
      </c>
    </row>
    <row r="3473" spans="1:8">
      <c r="A3473" t="str">
        <f>'CTOS FICHA 904946'!C3481&amp;'CTOS FICHA 904946'!D3481&amp;'CTOS FICHA 904946'!E3481&amp;'CTOS FICHA 904946'!F3481&amp;'CTOS FICHA 904946'!G3481&amp;'CTOS FICHA 904946'!H3481&amp;'CTOS FICHA 904946'!I3481</f>
        <v/>
      </c>
      <c r="B3473" s="8">
        <f>+'CTOS FICHA 904946'!A3481</f>
        <v>0</v>
      </c>
      <c r="C3473" s="8">
        <f>+'CTOS FICHA 904946'!B3481</f>
        <v>0</v>
      </c>
      <c r="D3473" s="8">
        <f>+'CTOS FICHA 904946'!P3481</f>
        <v>0</v>
      </c>
      <c r="E3473" t="str">
        <f>'CTOS FICHA 904664'!C3474&amp;'CTOS FICHA 904664'!D3474&amp;'CTOS FICHA 904664'!E3474&amp;'CTOS FICHA 904664'!F3474&amp;'CTOS FICHA 904664'!G3474&amp;'CTOS FICHA 904664'!H3474&amp;'CTOS FICHA 904664'!I3474&amp;'CTOS FICHA 904664'!Q3474</f>
        <v/>
      </c>
      <c r="F3473" s="8">
        <f>+'CTOS FICHA 904664'!A3474</f>
        <v>0</v>
      </c>
      <c r="G3473" s="8">
        <f>+'CTOS FICHA 904664'!B3474</f>
        <v>0</v>
      </c>
      <c r="H3473" s="8">
        <f>+'CTOS FICHA 904664'!P3474</f>
        <v>0</v>
      </c>
    </row>
    <row r="3474" spans="1:8">
      <c r="A3474" t="str">
        <f>'CTOS FICHA 904946'!C3482&amp;'CTOS FICHA 904946'!D3482&amp;'CTOS FICHA 904946'!E3482&amp;'CTOS FICHA 904946'!F3482&amp;'CTOS FICHA 904946'!G3482&amp;'CTOS FICHA 904946'!H3482&amp;'CTOS FICHA 904946'!I3482</f>
        <v/>
      </c>
      <c r="B3474" s="8">
        <f>+'CTOS FICHA 904946'!A3482</f>
        <v>0</v>
      </c>
      <c r="C3474" s="8">
        <f>+'CTOS FICHA 904946'!B3482</f>
        <v>0</v>
      </c>
      <c r="D3474" s="8">
        <f>+'CTOS FICHA 904946'!P3482</f>
        <v>0</v>
      </c>
      <c r="E3474" t="str">
        <f>'CTOS FICHA 904664'!C3475&amp;'CTOS FICHA 904664'!D3475&amp;'CTOS FICHA 904664'!E3475&amp;'CTOS FICHA 904664'!F3475&amp;'CTOS FICHA 904664'!G3475&amp;'CTOS FICHA 904664'!H3475&amp;'CTOS FICHA 904664'!I3475&amp;'CTOS FICHA 904664'!Q3475</f>
        <v/>
      </c>
      <c r="F3474" s="8">
        <f>+'CTOS FICHA 904664'!A3475</f>
        <v>0</v>
      </c>
      <c r="G3474" s="8">
        <f>+'CTOS FICHA 904664'!B3475</f>
        <v>0</v>
      </c>
      <c r="H3474" s="8">
        <f>+'CTOS FICHA 904664'!P3475</f>
        <v>0</v>
      </c>
    </row>
    <row r="3475" spans="1:8">
      <c r="A3475" t="str">
        <f>'CTOS FICHA 904946'!C3483&amp;'CTOS FICHA 904946'!D3483&amp;'CTOS FICHA 904946'!E3483&amp;'CTOS FICHA 904946'!F3483&amp;'CTOS FICHA 904946'!G3483&amp;'CTOS FICHA 904946'!H3483&amp;'CTOS FICHA 904946'!I3483</f>
        <v/>
      </c>
      <c r="B3475" s="8">
        <f>+'CTOS FICHA 904946'!A3483</f>
        <v>0</v>
      </c>
      <c r="C3475" s="8">
        <f>+'CTOS FICHA 904946'!B3483</f>
        <v>0</v>
      </c>
      <c r="D3475" s="8">
        <f>+'CTOS FICHA 904946'!P3483</f>
        <v>0</v>
      </c>
      <c r="E3475" t="str">
        <f>'CTOS FICHA 904664'!C3476&amp;'CTOS FICHA 904664'!D3476&amp;'CTOS FICHA 904664'!E3476&amp;'CTOS FICHA 904664'!F3476&amp;'CTOS FICHA 904664'!G3476&amp;'CTOS FICHA 904664'!H3476&amp;'CTOS FICHA 904664'!I3476&amp;'CTOS FICHA 904664'!Q3476</f>
        <v/>
      </c>
      <c r="F3475" s="8">
        <f>+'CTOS FICHA 904664'!A3476</f>
        <v>0</v>
      </c>
      <c r="G3475" s="8">
        <f>+'CTOS FICHA 904664'!B3476</f>
        <v>0</v>
      </c>
      <c r="H3475" s="8">
        <f>+'CTOS FICHA 904664'!P3476</f>
        <v>0</v>
      </c>
    </row>
    <row r="3476" spans="1:8">
      <c r="A3476" t="str">
        <f>'CTOS FICHA 904946'!C3484&amp;'CTOS FICHA 904946'!D3484&amp;'CTOS FICHA 904946'!E3484&amp;'CTOS FICHA 904946'!F3484&amp;'CTOS FICHA 904946'!G3484&amp;'CTOS FICHA 904946'!H3484&amp;'CTOS FICHA 904946'!I3484</f>
        <v/>
      </c>
      <c r="B3476" s="8">
        <f>+'CTOS FICHA 904946'!A3484</f>
        <v>0</v>
      </c>
      <c r="C3476" s="8">
        <f>+'CTOS FICHA 904946'!B3484</f>
        <v>0</v>
      </c>
      <c r="D3476" s="8">
        <f>+'CTOS FICHA 904946'!P3484</f>
        <v>0</v>
      </c>
      <c r="E3476" t="str">
        <f>'CTOS FICHA 904664'!C3477&amp;'CTOS FICHA 904664'!D3477&amp;'CTOS FICHA 904664'!E3477&amp;'CTOS FICHA 904664'!F3477&amp;'CTOS FICHA 904664'!G3477&amp;'CTOS FICHA 904664'!H3477&amp;'CTOS FICHA 904664'!I3477&amp;'CTOS FICHA 904664'!Q3477</f>
        <v/>
      </c>
      <c r="F3476" s="8">
        <f>+'CTOS FICHA 904664'!A3477</f>
        <v>0</v>
      </c>
      <c r="G3476" s="8">
        <f>+'CTOS FICHA 904664'!B3477</f>
        <v>0</v>
      </c>
      <c r="H3476" s="8">
        <f>+'CTOS FICHA 904664'!P3477</f>
        <v>0</v>
      </c>
    </row>
    <row r="3477" spans="1:8">
      <c r="A3477" t="str">
        <f>'CTOS FICHA 904946'!C3485&amp;'CTOS FICHA 904946'!D3485&amp;'CTOS FICHA 904946'!E3485&amp;'CTOS FICHA 904946'!F3485&amp;'CTOS FICHA 904946'!G3485&amp;'CTOS FICHA 904946'!H3485&amp;'CTOS FICHA 904946'!I3485</f>
        <v/>
      </c>
      <c r="B3477" s="8">
        <f>+'CTOS FICHA 904946'!A3485</f>
        <v>0</v>
      </c>
      <c r="C3477" s="8">
        <f>+'CTOS FICHA 904946'!B3485</f>
        <v>0</v>
      </c>
      <c r="D3477" s="8">
        <f>+'CTOS FICHA 904946'!P3485</f>
        <v>0</v>
      </c>
      <c r="E3477" t="str">
        <f>'CTOS FICHA 904664'!C3478&amp;'CTOS FICHA 904664'!D3478&amp;'CTOS FICHA 904664'!E3478&amp;'CTOS FICHA 904664'!F3478&amp;'CTOS FICHA 904664'!G3478&amp;'CTOS FICHA 904664'!H3478&amp;'CTOS FICHA 904664'!I3478&amp;'CTOS FICHA 904664'!Q3478</f>
        <v/>
      </c>
      <c r="F3477" s="8">
        <f>+'CTOS FICHA 904664'!A3478</f>
        <v>0</v>
      </c>
      <c r="G3477" s="8">
        <f>+'CTOS FICHA 904664'!B3478</f>
        <v>0</v>
      </c>
      <c r="H3477" s="8">
        <f>+'CTOS FICHA 904664'!P3478</f>
        <v>0</v>
      </c>
    </row>
    <row r="3478" spans="1:8">
      <c r="A3478" t="str">
        <f>'CTOS FICHA 904946'!C3486&amp;'CTOS FICHA 904946'!D3486&amp;'CTOS FICHA 904946'!E3486&amp;'CTOS FICHA 904946'!F3486&amp;'CTOS FICHA 904946'!G3486&amp;'CTOS FICHA 904946'!H3486&amp;'CTOS FICHA 904946'!I3486</f>
        <v/>
      </c>
      <c r="B3478" s="8">
        <f>+'CTOS FICHA 904946'!A3486</f>
        <v>0</v>
      </c>
      <c r="C3478" s="8">
        <f>+'CTOS FICHA 904946'!B3486</f>
        <v>0</v>
      </c>
      <c r="D3478" s="8">
        <f>+'CTOS FICHA 904946'!P3486</f>
        <v>0</v>
      </c>
      <c r="E3478" t="str">
        <f>'CTOS FICHA 904664'!C3479&amp;'CTOS FICHA 904664'!D3479&amp;'CTOS FICHA 904664'!E3479&amp;'CTOS FICHA 904664'!F3479&amp;'CTOS FICHA 904664'!G3479&amp;'CTOS FICHA 904664'!H3479&amp;'CTOS FICHA 904664'!I3479&amp;'CTOS FICHA 904664'!Q3479</f>
        <v/>
      </c>
      <c r="F3478" s="8">
        <f>+'CTOS FICHA 904664'!A3479</f>
        <v>0</v>
      </c>
      <c r="G3478" s="8">
        <f>+'CTOS FICHA 904664'!B3479</f>
        <v>0</v>
      </c>
      <c r="H3478" s="8">
        <f>+'CTOS FICHA 904664'!P3479</f>
        <v>0</v>
      </c>
    </row>
    <row r="3479" spans="1:8">
      <c r="A3479" t="str">
        <f>'CTOS FICHA 904946'!C3487&amp;'CTOS FICHA 904946'!D3487&amp;'CTOS FICHA 904946'!E3487&amp;'CTOS FICHA 904946'!F3487&amp;'CTOS FICHA 904946'!G3487&amp;'CTOS FICHA 904946'!H3487&amp;'CTOS FICHA 904946'!I3487</f>
        <v/>
      </c>
      <c r="B3479" s="8">
        <f>+'CTOS FICHA 904946'!A3487</f>
        <v>0</v>
      </c>
      <c r="C3479" s="8">
        <f>+'CTOS FICHA 904946'!B3487</f>
        <v>0</v>
      </c>
      <c r="D3479" s="8">
        <f>+'CTOS FICHA 904946'!P3487</f>
        <v>0</v>
      </c>
      <c r="E3479" t="str">
        <f>'CTOS FICHA 904664'!C3480&amp;'CTOS FICHA 904664'!D3480&amp;'CTOS FICHA 904664'!E3480&amp;'CTOS FICHA 904664'!F3480&amp;'CTOS FICHA 904664'!G3480&amp;'CTOS FICHA 904664'!H3480&amp;'CTOS FICHA 904664'!I3480&amp;'CTOS FICHA 904664'!Q3480</f>
        <v/>
      </c>
      <c r="F3479" s="8">
        <f>+'CTOS FICHA 904664'!A3480</f>
        <v>0</v>
      </c>
      <c r="G3479" s="8">
        <f>+'CTOS FICHA 904664'!B3480</f>
        <v>0</v>
      </c>
      <c r="H3479" s="8">
        <f>+'CTOS FICHA 904664'!P3480</f>
        <v>0</v>
      </c>
    </row>
    <row r="3480" spans="1:8">
      <c r="A3480" t="str">
        <f>'CTOS FICHA 904946'!C3488&amp;'CTOS FICHA 904946'!D3488&amp;'CTOS FICHA 904946'!E3488&amp;'CTOS FICHA 904946'!F3488&amp;'CTOS FICHA 904946'!G3488&amp;'CTOS FICHA 904946'!H3488&amp;'CTOS FICHA 904946'!I3488</f>
        <v/>
      </c>
      <c r="B3480" s="8">
        <f>+'CTOS FICHA 904946'!A3488</f>
        <v>0</v>
      </c>
      <c r="C3480" s="8">
        <f>+'CTOS FICHA 904946'!B3488</f>
        <v>0</v>
      </c>
      <c r="D3480" s="8">
        <f>+'CTOS FICHA 904946'!P3488</f>
        <v>0</v>
      </c>
      <c r="E3480" t="str">
        <f>'CTOS FICHA 904664'!C3481&amp;'CTOS FICHA 904664'!D3481&amp;'CTOS FICHA 904664'!E3481&amp;'CTOS FICHA 904664'!F3481&amp;'CTOS FICHA 904664'!G3481&amp;'CTOS FICHA 904664'!H3481&amp;'CTOS FICHA 904664'!I3481&amp;'CTOS FICHA 904664'!Q3481</f>
        <v/>
      </c>
      <c r="F3480" s="8">
        <f>+'CTOS FICHA 904664'!A3481</f>
        <v>0</v>
      </c>
      <c r="G3480" s="8">
        <f>+'CTOS FICHA 904664'!B3481</f>
        <v>0</v>
      </c>
      <c r="H3480" s="8">
        <f>+'CTOS FICHA 904664'!P3481</f>
        <v>0</v>
      </c>
    </row>
    <row r="3481" spans="1:8">
      <c r="A3481" t="str">
        <f>'CTOS FICHA 904946'!C3489&amp;'CTOS FICHA 904946'!D3489&amp;'CTOS FICHA 904946'!E3489&amp;'CTOS FICHA 904946'!F3489&amp;'CTOS FICHA 904946'!G3489&amp;'CTOS FICHA 904946'!H3489&amp;'CTOS FICHA 904946'!I3489</f>
        <v/>
      </c>
      <c r="B3481" s="8">
        <f>+'CTOS FICHA 904946'!A3489</f>
        <v>0</v>
      </c>
      <c r="C3481" s="8">
        <f>+'CTOS FICHA 904946'!B3489</f>
        <v>0</v>
      </c>
      <c r="D3481" s="8">
        <f>+'CTOS FICHA 904946'!P3489</f>
        <v>0</v>
      </c>
      <c r="E3481" t="str">
        <f>'CTOS FICHA 904664'!C3482&amp;'CTOS FICHA 904664'!D3482&amp;'CTOS FICHA 904664'!E3482&amp;'CTOS FICHA 904664'!F3482&amp;'CTOS FICHA 904664'!G3482&amp;'CTOS FICHA 904664'!H3482&amp;'CTOS FICHA 904664'!I3482&amp;'CTOS FICHA 904664'!Q3482</f>
        <v/>
      </c>
      <c r="F3481" s="8">
        <f>+'CTOS FICHA 904664'!A3482</f>
        <v>0</v>
      </c>
      <c r="G3481" s="8">
        <f>+'CTOS FICHA 904664'!B3482</f>
        <v>0</v>
      </c>
      <c r="H3481" s="8">
        <f>+'CTOS FICHA 904664'!P3482</f>
        <v>0</v>
      </c>
    </row>
    <row r="3482" spans="1:8">
      <c r="A3482" t="str">
        <f>'CTOS FICHA 904946'!C3490&amp;'CTOS FICHA 904946'!D3490&amp;'CTOS FICHA 904946'!E3490&amp;'CTOS FICHA 904946'!F3490&amp;'CTOS FICHA 904946'!G3490&amp;'CTOS FICHA 904946'!H3490&amp;'CTOS FICHA 904946'!I3490</f>
        <v/>
      </c>
      <c r="B3482" s="8">
        <f>+'CTOS FICHA 904946'!A3490</f>
        <v>0</v>
      </c>
      <c r="C3482" s="8">
        <f>+'CTOS FICHA 904946'!B3490</f>
        <v>0</v>
      </c>
      <c r="D3482" s="8">
        <f>+'CTOS FICHA 904946'!P3490</f>
        <v>0</v>
      </c>
      <c r="E3482" t="str">
        <f>'CTOS FICHA 904664'!C3483&amp;'CTOS FICHA 904664'!D3483&amp;'CTOS FICHA 904664'!E3483&amp;'CTOS FICHA 904664'!F3483&amp;'CTOS FICHA 904664'!G3483&amp;'CTOS FICHA 904664'!H3483&amp;'CTOS FICHA 904664'!I3483&amp;'CTOS FICHA 904664'!Q3483</f>
        <v/>
      </c>
      <c r="F3482" s="8">
        <f>+'CTOS FICHA 904664'!A3483</f>
        <v>0</v>
      </c>
      <c r="G3482" s="8">
        <f>+'CTOS FICHA 904664'!B3483</f>
        <v>0</v>
      </c>
      <c r="H3482" s="8">
        <f>+'CTOS FICHA 904664'!P3483</f>
        <v>0</v>
      </c>
    </row>
    <row r="3483" spans="1:8">
      <c r="A3483" t="str">
        <f>'CTOS FICHA 904946'!C3491&amp;'CTOS FICHA 904946'!D3491&amp;'CTOS FICHA 904946'!E3491&amp;'CTOS FICHA 904946'!F3491&amp;'CTOS FICHA 904946'!G3491&amp;'CTOS FICHA 904946'!H3491&amp;'CTOS FICHA 904946'!I3491</f>
        <v/>
      </c>
      <c r="B3483" s="8">
        <f>+'CTOS FICHA 904946'!A3491</f>
        <v>0</v>
      </c>
      <c r="C3483" s="8">
        <f>+'CTOS FICHA 904946'!B3491</f>
        <v>0</v>
      </c>
      <c r="D3483" s="8">
        <f>+'CTOS FICHA 904946'!P3491</f>
        <v>0</v>
      </c>
      <c r="E3483" t="str">
        <f>'CTOS FICHA 904664'!C3484&amp;'CTOS FICHA 904664'!D3484&amp;'CTOS FICHA 904664'!E3484&amp;'CTOS FICHA 904664'!F3484&amp;'CTOS FICHA 904664'!G3484&amp;'CTOS FICHA 904664'!H3484&amp;'CTOS FICHA 904664'!I3484&amp;'CTOS FICHA 904664'!Q3484</f>
        <v/>
      </c>
      <c r="F3483" s="8">
        <f>+'CTOS FICHA 904664'!A3484</f>
        <v>0</v>
      </c>
      <c r="G3483" s="8">
        <f>+'CTOS FICHA 904664'!B3484</f>
        <v>0</v>
      </c>
      <c r="H3483" s="8">
        <f>+'CTOS FICHA 904664'!P3484</f>
        <v>0</v>
      </c>
    </row>
    <row r="3484" spans="1:8">
      <c r="A3484" t="str">
        <f>'CTOS FICHA 904946'!C3492&amp;'CTOS FICHA 904946'!D3492&amp;'CTOS FICHA 904946'!E3492&amp;'CTOS FICHA 904946'!F3492&amp;'CTOS FICHA 904946'!G3492&amp;'CTOS FICHA 904946'!H3492&amp;'CTOS FICHA 904946'!I3492</f>
        <v/>
      </c>
      <c r="B3484" s="8">
        <f>+'CTOS FICHA 904946'!A3492</f>
        <v>0</v>
      </c>
      <c r="C3484" s="8">
        <f>+'CTOS FICHA 904946'!B3492</f>
        <v>0</v>
      </c>
      <c r="D3484" s="8">
        <f>+'CTOS FICHA 904946'!P3492</f>
        <v>0</v>
      </c>
      <c r="E3484" t="str">
        <f>'CTOS FICHA 904664'!C3485&amp;'CTOS FICHA 904664'!D3485&amp;'CTOS FICHA 904664'!E3485&amp;'CTOS FICHA 904664'!F3485&amp;'CTOS FICHA 904664'!G3485&amp;'CTOS FICHA 904664'!H3485&amp;'CTOS FICHA 904664'!I3485&amp;'CTOS FICHA 904664'!Q3485</f>
        <v/>
      </c>
      <c r="F3484" s="8">
        <f>+'CTOS FICHA 904664'!A3485</f>
        <v>0</v>
      </c>
      <c r="G3484" s="8">
        <f>+'CTOS FICHA 904664'!B3485</f>
        <v>0</v>
      </c>
      <c r="H3484" s="8">
        <f>+'CTOS FICHA 904664'!P3485</f>
        <v>0</v>
      </c>
    </row>
    <row r="3485" spans="1:8">
      <c r="A3485" t="str">
        <f>'CTOS FICHA 904946'!C3493&amp;'CTOS FICHA 904946'!D3493&amp;'CTOS FICHA 904946'!E3493&amp;'CTOS FICHA 904946'!F3493&amp;'CTOS FICHA 904946'!G3493&amp;'CTOS FICHA 904946'!H3493&amp;'CTOS FICHA 904946'!I3493</f>
        <v/>
      </c>
      <c r="B3485" s="8">
        <f>+'CTOS FICHA 904946'!A3493</f>
        <v>0</v>
      </c>
      <c r="C3485" s="8">
        <f>+'CTOS FICHA 904946'!B3493</f>
        <v>0</v>
      </c>
      <c r="D3485" s="8">
        <f>+'CTOS FICHA 904946'!P3493</f>
        <v>0</v>
      </c>
      <c r="E3485" t="str">
        <f>'CTOS FICHA 904664'!C3486&amp;'CTOS FICHA 904664'!D3486&amp;'CTOS FICHA 904664'!E3486&amp;'CTOS FICHA 904664'!F3486&amp;'CTOS FICHA 904664'!G3486&amp;'CTOS FICHA 904664'!H3486&amp;'CTOS FICHA 904664'!I3486&amp;'CTOS FICHA 904664'!Q3486</f>
        <v/>
      </c>
      <c r="F3485" s="8">
        <f>+'CTOS FICHA 904664'!A3486</f>
        <v>0</v>
      </c>
      <c r="G3485" s="8">
        <f>+'CTOS FICHA 904664'!B3486</f>
        <v>0</v>
      </c>
      <c r="H3485" s="8">
        <f>+'CTOS FICHA 904664'!P3486</f>
        <v>0</v>
      </c>
    </row>
    <row r="3486" spans="1:8">
      <c r="A3486" t="str">
        <f>'CTOS FICHA 904946'!C3494&amp;'CTOS FICHA 904946'!D3494&amp;'CTOS FICHA 904946'!E3494&amp;'CTOS FICHA 904946'!F3494&amp;'CTOS FICHA 904946'!G3494&amp;'CTOS FICHA 904946'!H3494&amp;'CTOS FICHA 904946'!I3494</f>
        <v/>
      </c>
      <c r="B3486" s="8">
        <f>+'CTOS FICHA 904946'!A3494</f>
        <v>0</v>
      </c>
      <c r="C3486" s="8">
        <f>+'CTOS FICHA 904946'!B3494</f>
        <v>0</v>
      </c>
      <c r="D3486" s="8">
        <f>+'CTOS FICHA 904946'!P3494</f>
        <v>0</v>
      </c>
      <c r="E3486" t="str">
        <f>'CTOS FICHA 904664'!C3487&amp;'CTOS FICHA 904664'!D3487&amp;'CTOS FICHA 904664'!E3487&amp;'CTOS FICHA 904664'!F3487&amp;'CTOS FICHA 904664'!G3487&amp;'CTOS FICHA 904664'!H3487&amp;'CTOS FICHA 904664'!I3487&amp;'CTOS FICHA 904664'!Q3487</f>
        <v/>
      </c>
      <c r="F3486" s="8">
        <f>+'CTOS FICHA 904664'!A3487</f>
        <v>0</v>
      </c>
      <c r="G3486" s="8">
        <f>+'CTOS FICHA 904664'!B3487</f>
        <v>0</v>
      </c>
      <c r="H3486" s="8">
        <f>+'CTOS FICHA 904664'!P3487</f>
        <v>0</v>
      </c>
    </row>
    <row r="3487" spans="1:8">
      <c r="A3487" t="str">
        <f>'CTOS FICHA 904946'!C3495&amp;'CTOS FICHA 904946'!D3495&amp;'CTOS FICHA 904946'!E3495&amp;'CTOS FICHA 904946'!F3495&amp;'CTOS FICHA 904946'!G3495&amp;'CTOS FICHA 904946'!H3495&amp;'CTOS FICHA 904946'!I3495</f>
        <v/>
      </c>
      <c r="B3487" s="8">
        <f>+'CTOS FICHA 904946'!A3495</f>
        <v>0</v>
      </c>
      <c r="C3487" s="8">
        <f>+'CTOS FICHA 904946'!B3495</f>
        <v>0</v>
      </c>
      <c r="D3487" s="8">
        <f>+'CTOS FICHA 904946'!P3495</f>
        <v>0</v>
      </c>
      <c r="E3487" t="str">
        <f>'CTOS FICHA 904664'!C3488&amp;'CTOS FICHA 904664'!D3488&amp;'CTOS FICHA 904664'!E3488&amp;'CTOS FICHA 904664'!F3488&amp;'CTOS FICHA 904664'!G3488&amp;'CTOS FICHA 904664'!H3488&amp;'CTOS FICHA 904664'!I3488&amp;'CTOS FICHA 904664'!Q3488</f>
        <v/>
      </c>
      <c r="F3487" s="8">
        <f>+'CTOS FICHA 904664'!A3488</f>
        <v>0</v>
      </c>
      <c r="G3487" s="8">
        <f>+'CTOS FICHA 904664'!B3488</f>
        <v>0</v>
      </c>
      <c r="H3487" s="8">
        <f>+'CTOS FICHA 904664'!P3488</f>
        <v>0</v>
      </c>
    </row>
    <row r="3488" spans="1:8">
      <c r="A3488" t="str">
        <f>'CTOS FICHA 904946'!C3496&amp;'CTOS FICHA 904946'!D3496&amp;'CTOS FICHA 904946'!E3496&amp;'CTOS FICHA 904946'!F3496&amp;'CTOS FICHA 904946'!G3496&amp;'CTOS FICHA 904946'!H3496&amp;'CTOS FICHA 904946'!I3496</f>
        <v/>
      </c>
      <c r="B3488" s="8">
        <f>+'CTOS FICHA 904946'!A3496</f>
        <v>0</v>
      </c>
      <c r="C3488" s="8">
        <f>+'CTOS FICHA 904946'!B3496</f>
        <v>0</v>
      </c>
      <c r="D3488" s="8">
        <f>+'CTOS FICHA 904946'!P3496</f>
        <v>0</v>
      </c>
      <c r="E3488" t="str">
        <f>'CTOS FICHA 904664'!C3489&amp;'CTOS FICHA 904664'!D3489&amp;'CTOS FICHA 904664'!E3489&amp;'CTOS FICHA 904664'!F3489&amp;'CTOS FICHA 904664'!G3489&amp;'CTOS FICHA 904664'!H3489&amp;'CTOS FICHA 904664'!I3489&amp;'CTOS FICHA 904664'!Q3489</f>
        <v/>
      </c>
      <c r="F3488" s="8">
        <f>+'CTOS FICHA 904664'!A3489</f>
        <v>0</v>
      </c>
      <c r="G3488" s="8">
        <f>+'CTOS FICHA 904664'!B3489</f>
        <v>0</v>
      </c>
      <c r="H3488" s="8">
        <f>+'CTOS FICHA 904664'!P3489</f>
        <v>0</v>
      </c>
    </row>
    <row r="3489" spans="1:8">
      <c r="A3489" t="str">
        <f>'CTOS FICHA 904946'!C3497&amp;'CTOS FICHA 904946'!D3497&amp;'CTOS FICHA 904946'!E3497&amp;'CTOS FICHA 904946'!F3497&amp;'CTOS FICHA 904946'!G3497&amp;'CTOS FICHA 904946'!H3497&amp;'CTOS FICHA 904946'!I3497</f>
        <v/>
      </c>
      <c r="B3489" s="8">
        <f>+'CTOS FICHA 904946'!A3497</f>
        <v>0</v>
      </c>
      <c r="C3489" s="8">
        <f>+'CTOS FICHA 904946'!B3497</f>
        <v>0</v>
      </c>
      <c r="D3489" s="8">
        <f>+'CTOS FICHA 904946'!P3497</f>
        <v>0</v>
      </c>
      <c r="E3489" t="str">
        <f>'CTOS FICHA 904664'!C3490&amp;'CTOS FICHA 904664'!D3490&amp;'CTOS FICHA 904664'!E3490&amp;'CTOS FICHA 904664'!F3490&amp;'CTOS FICHA 904664'!G3490&amp;'CTOS FICHA 904664'!H3490&amp;'CTOS FICHA 904664'!I3490&amp;'CTOS FICHA 904664'!Q3490</f>
        <v/>
      </c>
      <c r="F3489" s="8">
        <f>+'CTOS FICHA 904664'!A3490</f>
        <v>0</v>
      </c>
      <c r="G3489" s="8">
        <f>+'CTOS FICHA 904664'!B3490</f>
        <v>0</v>
      </c>
      <c r="H3489" s="8">
        <f>+'CTOS FICHA 904664'!P3490</f>
        <v>0</v>
      </c>
    </row>
    <row r="3490" spans="1:8">
      <c r="A3490" t="str">
        <f>'CTOS FICHA 904946'!C3498&amp;'CTOS FICHA 904946'!D3498&amp;'CTOS FICHA 904946'!E3498&amp;'CTOS FICHA 904946'!F3498&amp;'CTOS FICHA 904946'!G3498&amp;'CTOS FICHA 904946'!H3498&amp;'CTOS FICHA 904946'!I3498</f>
        <v/>
      </c>
      <c r="B3490" s="8">
        <f>+'CTOS FICHA 904946'!A3498</f>
        <v>0</v>
      </c>
      <c r="C3490" s="8">
        <f>+'CTOS FICHA 904946'!B3498</f>
        <v>0</v>
      </c>
      <c r="D3490" s="8">
        <f>+'CTOS FICHA 904946'!P3498</f>
        <v>0</v>
      </c>
      <c r="E3490" t="str">
        <f>'CTOS FICHA 904664'!C3491&amp;'CTOS FICHA 904664'!D3491&amp;'CTOS FICHA 904664'!E3491&amp;'CTOS FICHA 904664'!F3491&amp;'CTOS FICHA 904664'!G3491&amp;'CTOS FICHA 904664'!H3491&amp;'CTOS FICHA 904664'!I3491&amp;'CTOS FICHA 904664'!Q3491</f>
        <v/>
      </c>
      <c r="F3490" s="8">
        <f>+'CTOS FICHA 904664'!A3491</f>
        <v>0</v>
      </c>
      <c r="G3490" s="8">
        <f>+'CTOS FICHA 904664'!B3491</f>
        <v>0</v>
      </c>
      <c r="H3490" s="8">
        <f>+'CTOS FICHA 904664'!P3491</f>
        <v>0</v>
      </c>
    </row>
    <row r="3491" spans="1:8">
      <c r="A3491" t="str">
        <f>'CTOS FICHA 904946'!C3499&amp;'CTOS FICHA 904946'!D3499&amp;'CTOS FICHA 904946'!E3499&amp;'CTOS FICHA 904946'!F3499&amp;'CTOS FICHA 904946'!G3499&amp;'CTOS FICHA 904946'!H3499&amp;'CTOS FICHA 904946'!I3499</f>
        <v/>
      </c>
      <c r="B3491" s="8">
        <f>+'CTOS FICHA 904946'!A3499</f>
        <v>0</v>
      </c>
      <c r="C3491" s="8">
        <f>+'CTOS FICHA 904946'!B3499</f>
        <v>0</v>
      </c>
      <c r="D3491" s="8">
        <f>+'CTOS FICHA 904946'!P3499</f>
        <v>0</v>
      </c>
      <c r="E3491" t="str">
        <f>'CTOS FICHA 904664'!C3492&amp;'CTOS FICHA 904664'!D3492&amp;'CTOS FICHA 904664'!E3492&amp;'CTOS FICHA 904664'!F3492&amp;'CTOS FICHA 904664'!G3492&amp;'CTOS FICHA 904664'!H3492&amp;'CTOS FICHA 904664'!I3492&amp;'CTOS FICHA 904664'!Q3492</f>
        <v/>
      </c>
      <c r="F3491" s="8">
        <f>+'CTOS FICHA 904664'!A3492</f>
        <v>0</v>
      </c>
      <c r="G3491" s="8">
        <f>+'CTOS FICHA 904664'!B3492</f>
        <v>0</v>
      </c>
      <c r="H3491" s="8">
        <f>+'CTOS FICHA 904664'!P3492</f>
        <v>0</v>
      </c>
    </row>
    <row r="3492" spans="1:8">
      <c r="A3492" t="str">
        <f>'CTOS FICHA 904946'!C3500&amp;'CTOS FICHA 904946'!D3500&amp;'CTOS FICHA 904946'!E3500&amp;'CTOS FICHA 904946'!F3500&amp;'CTOS FICHA 904946'!G3500&amp;'CTOS FICHA 904946'!H3500&amp;'CTOS FICHA 904946'!I3500</f>
        <v/>
      </c>
      <c r="B3492" s="8">
        <f>+'CTOS FICHA 904946'!A3500</f>
        <v>0</v>
      </c>
      <c r="C3492" s="8">
        <f>+'CTOS FICHA 904946'!B3500</f>
        <v>0</v>
      </c>
      <c r="D3492" s="8">
        <f>+'CTOS FICHA 904946'!P3500</f>
        <v>0</v>
      </c>
      <c r="E3492" t="str">
        <f>'CTOS FICHA 904664'!C3493&amp;'CTOS FICHA 904664'!D3493&amp;'CTOS FICHA 904664'!E3493&amp;'CTOS FICHA 904664'!F3493&amp;'CTOS FICHA 904664'!G3493&amp;'CTOS FICHA 904664'!H3493&amp;'CTOS FICHA 904664'!I3493&amp;'CTOS FICHA 904664'!Q3493</f>
        <v/>
      </c>
      <c r="F3492" s="8">
        <f>+'CTOS FICHA 904664'!A3493</f>
        <v>0</v>
      </c>
      <c r="G3492" s="8">
        <f>+'CTOS FICHA 904664'!B3493</f>
        <v>0</v>
      </c>
      <c r="H3492" s="8">
        <f>+'CTOS FICHA 904664'!P3493</f>
        <v>0</v>
      </c>
    </row>
    <row r="3493" spans="1:8">
      <c r="A3493" t="str">
        <f>'CTOS FICHA 904946'!C3501&amp;'CTOS FICHA 904946'!D3501&amp;'CTOS FICHA 904946'!E3501&amp;'CTOS FICHA 904946'!F3501&amp;'CTOS FICHA 904946'!G3501&amp;'CTOS FICHA 904946'!H3501&amp;'CTOS FICHA 904946'!I3501</f>
        <v/>
      </c>
      <c r="B3493" s="8">
        <f>+'CTOS FICHA 904946'!A3501</f>
        <v>0</v>
      </c>
      <c r="C3493" s="8">
        <f>+'CTOS FICHA 904946'!B3501</f>
        <v>0</v>
      </c>
      <c r="D3493" s="8">
        <f>+'CTOS FICHA 904946'!P3501</f>
        <v>0</v>
      </c>
      <c r="E3493" t="str">
        <f>'CTOS FICHA 904664'!C3494&amp;'CTOS FICHA 904664'!D3494&amp;'CTOS FICHA 904664'!E3494&amp;'CTOS FICHA 904664'!F3494&amp;'CTOS FICHA 904664'!G3494&amp;'CTOS FICHA 904664'!H3494&amp;'CTOS FICHA 904664'!I3494&amp;'CTOS FICHA 904664'!Q3494</f>
        <v/>
      </c>
      <c r="F3493" s="8">
        <f>+'CTOS FICHA 904664'!A3494</f>
        <v>0</v>
      </c>
      <c r="G3493" s="8">
        <f>+'CTOS FICHA 904664'!B3494</f>
        <v>0</v>
      </c>
      <c r="H3493" s="8">
        <f>+'CTOS FICHA 904664'!P3494</f>
        <v>0</v>
      </c>
    </row>
    <row r="3494" spans="1:8">
      <c r="A3494" t="str">
        <f>'CTOS FICHA 904946'!C3502&amp;'CTOS FICHA 904946'!D3502&amp;'CTOS FICHA 904946'!E3502&amp;'CTOS FICHA 904946'!F3502&amp;'CTOS FICHA 904946'!G3502&amp;'CTOS FICHA 904946'!H3502&amp;'CTOS FICHA 904946'!I3502</f>
        <v/>
      </c>
      <c r="B3494" s="8">
        <f>+'CTOS FICHA 904946'!A3502</f>
        <v>0</v>
      </c>
      <c r="C3494" s="8">
        <f>+'CTOS FICHA 904946'!B3502</f>
        <v>0</v>
      </c>
      <c r="D3494" s="8">
        <f>+'CTOS FICHA 904946'!P3502</f>
        <v>0</v>
      </c>
      <c r="E3494" t="str">
        <f>'CTOS FICHA 904664'!C3495&amp;'CTOS FICHA 904664'!D3495&amp;'CTOS FICHA 904664'!E3495&amp;'CTOS FICHA 904664'!F3495&amp;'CTOS FICHA 904664'!G3495&amp;'CTOS FICHA 904664'!H3495&amp;'CTOS FICHA 904664'!I3495&amp;'CTOS FICHA 904664'!Q3495</f>
        <v/>
      </c>
      <c r="F3494" s="8">
        <f>+'CTOS FICHA 904664'!A3495</f>
        <v>0</v>
      </c>
      <c r="G3494" s="8">
        <f>+'CTOS FICHA 904664'!B3495</f>
        <v>0</v>
      </c>
      <c r="H3494" s="8">
        <f>+'CTOS FICHA 904664'!P3495</f>
        <v>0</v>
      </c>
    </row>
    <row r="3495" spans="1:8">
      <c r="A3495" t="str">
        <f>'CTOS FICHA 904946'!C3503&amp;'CTOS FICHA 904946'!D3503&amp;'CTOS FICHA 904946'!E3503&amp;'CTOS FICHA 904946'!F3503&amp;'CTOS FICHA 904946'!G3503&amp;'CTOS FICHA 904946'!H3503&amp;'CTOS FICHA 904946'!I3503</f>
        <v/>
      </c>
      <c r="B3495" s="8">
        <f>+'CTOS FICHA 904946'!A3503</f>
        <v>0</v>
      </c>
      <c r="C3495" s="8">
        <f>+'CTOS FICHA 904946'!B3503</f>
        <v>0</v>
      </c>
      <c r="D3495" s="8">
        <f>+'CTOS FICHA 904946'!P3503</f>
        <v>0</v>
      </c>
      <c r="E3495" t="str">
        <f>'CTOS FICHA 904664'!C3496&amp;'CTOS FICHA 904664'!D3496&amp;'CTOS FICHA 904664'!E3496&amp;'CTOS FICHA 904664'!F3496&amp;'CTOS FICHA 904664'!G3496&amp;'CTOS FICHA 904664'!H3496&amp;'CTOS FICHA 904664'!I3496&amp;'CTOS FICHA 904664'!Q3496</f>
        <v/>
      </c>
      <c r="F3495" s="8">
        <f>+'CTOS FICHA 904664'!A3496</f>
        <v>0</v>
      </c>
      <c r="G3495" s="8">
        <f>+'CTOS FICHA 904664'!B3496</f>
        <v>0</v>
      </c>
      <c r="H3495" s="8">
        <f>+'CTOS FICHA 904664'!P3496</f>
        <v>0</v>
      </c>
    </row>
    <row r="3496" spans="1:8">
      <c r="A3496" t="str">
        <f>'CTOS FICHA 904946'!C3504&amp;'CTOS FICHA 904946'!D3504&amp;'CTOS FICHA 904946'!E3504&amp;'CTOS FICHA 904946'!F3504&amp;'CTOS FICHA 904946'!G3504&amp;'CTOS FICHA 904946'!H3504&amp;'CTOS FICHA 904946'!I3504</f>
        <v/>
      </c>
      <c r="B3496" s="8">
        <f>+'CTOS FICHA 904946'!A3504</f>
        <v>0</v>
      </c>
      <c r="C3496" s="8">
        <f>+'CTOS FICHA 904946'!B3504</f>
        <v>0</v>
      </c>
      <c r="D3496" s="8">
        <f>+'CTOS FICHA 904946'!P3504</f>
        <v>0</v>
      </c>
      <c r="E3496" t="str">
        <f>'CTOS FICHA 904664'!C3497&amp;'CTOS FICHA 904664'!D3497&amp;'CTOS FICHA 904664'!E3497&amp;'CTOS FICHA 904664'!F3497&amp;'CTOS FICHA 904664'!G3497&amp;'CTOS FICHA 904664'!H3497&amp;'CTOS FICHA 904664'!I3497&amp;'CTOS FICHA 904664'!Q3497</f>
        <v/>
      </c>
      <c r="F3496" s="8">
        <f>+'CTOS FICHA 904664'!A3497</f>
        <v>0</v>
      </c>
      <c r="G3496" s="8">
        <f>+'CTOS FICHA 904664'!B3497</f>
        <v>0</v>
      </c>
      <c r="H3496" s="8">
        <f>+'CTOS FICHA 904664'!P3497</f>
        <v>0</v>
      </c>
    </row>
    <row r="3497" spans="1:8">
      <c r="A3497" t="str">
        <f>'CTOS FICHA 904946'!C3505&amp;'CTOS FICHA 904946'!D3505&amp;'CTOS FICHA 904946'!E3505&amp;'CTOS FICHA 904946'!F3505&amp;'CTOS FICHA 904946'!G3505&amp;'CTOS FICHA 904946'!H3505&amp;'CTOS FICHA 904946'!I3505</f>
        <v/>
      </c>
      <c r="B3497" s="8">
        <f>+'CTOS FICHA 904946'!A3505</f>
        <v>0</v>
      </c>
      <c r="C3497" s="8">
        <f>+'CTOS FICHA 904946'!B3505</f>
        <v>0</v>
      </c>
      <c r="D3497" s="8">
        <f>+'CTOS FICHA 904946'!P3505</f>
        <v>0</v>
      </c>
      <c r="E3497" t="str">
        <f>'CTOS FICHA 904664'!C3498&amp;'CTOS FICHA 904664'!D3498&amp;'CTOS FICHA 904664'!E3498&amp;'CTOS FICHA 904664'!F3498&amp;'CTOS FICHA 904664'!G3498&amp;'CTOS FICHA 904664'!H3498&amp;'CTOS FICHA 904664'!I3498&amp;'CTOS FICHA 904664'!Q3498</f>
        <v/>
      </c>
      <c r="F3497" s="8">
        <f>+'CTOS FICHA 904664'!A3498</f>
        <v>0</v>
      </c>
      <c r="G3497" s="8">
        <f>+'CTOS FICHA 904664'!B3498</f>
        <v>0</v>
      </c>
      <c r="H3497" s="8">
        <f>+'CTOS FICHA 904664'!P3498</f>
        <v>0</v>
      </c>
    </row>
    <row r="3498" spans="1:8">
      <c r="A3498" t="str">
        <f>'CTOS FICHA 904946'!C3506&amp;'CTOS FICHA 904946'!D3506&amp;'CTOS FICHA 904946'!E3506&amp;'CTOS FICHA 904946'!F3506&amp;'CTOS FICHA 904946'!G3506&amp;'CTOS FICHA 904946'!H3506&amp;'CTOS FICHA 904946'!I3506</f>
        <v/>
      </c>
      <c r="B3498" s="8">
        <f>+'CTOS FICHA 904946'!A3506</f>
        <v>0</v>
      </c>
      <c r="C3498" s="8">
        <f>+'CTOS FICHA 904946'!B3506</f>
        <v>0</v>
      </c>
      <c r="D3498" s="8">
        <f>+'CTOS FICHA 904946'!P3506</f>
        <v>0</v>
      </c>
      <c r="E3498" t="str">
        <f>'CTOS FICHA 904664'!C3499&amp;'CTOS FICHA 904664'!D3499&amp;'CTOS FICHA 904664'!E3499&amp;'CTOS FICHA 904664'!F3499&amp;'CTOS FICHA 904664'!G3499&amp;'CTOS FICHA 904664'!H3499&amp;'CTOS FICHA 904664'!I3499&amp;'CTOS FICHA 904664'!Q3499</f>
        <v/>
      </c>
      <c r="F3498" s="8">
        <f>+'CTOS FICHA 904664'!A3499</f>
        <v>0</v>
      </c>
      <c r="G3498" s="8">
        <f>+'CTOS FICHA 904664'!B3499</f>
        <v>0</v>
      </c>
      <c r="H3498" s="8">
        <f>+'CTOS FICHA 904664'!P3499</f>
        <v>0</v>
      </c>
    </row>
    <row r="3499" spans="1:8">
      <c r="A3499" t="str">
        <f>'CTOS FICHA 904946'!C3507&amp;'CTOS FICHA 904946'!D3507&amp;'CTOS FICHA 904946'!E3507&amp;'CTOS FICHA 904946'!F3507&amp;'CTOS FICHA 904946'!G3507&amp;'CTOS FICHA 904946'!H3507&amp;'CTOS FICHA 904946'!I3507</f>
        <v/>
      </c>
      <c r="B3499" s="8">
        <f>+'CTOS FICHA 904946'!A3507</f>
        <v>0</v>
      </c>
      <c r="C3499" s="8">
        <f>+'CTOS FICHA 904946'!B3507</f>
        <v>0</v>
      </c>
      <c r="D3499" s="8">
        <f>+'CTOS FICHA 904946'!P3507</f>
        <v>0</v>
      </c>
      <c r="E3499" t="str">
        <f>'CTOS FICHA 904664'!C3500&amp;'CTOS FICHA 904664'!D3500&amp;'CTOS FICHA 904664'!E3500&amp;'CTOS FICHA 904664'!F3500&amp;'CTOS FICHA 904664'!G3500&amp;'CTOS FICHA 904664'!H3500&amp;'CTOS FICHA 904664'!I3500&amp;'CTOS FICHA 904664'!Q3500</f>
        <v/>
      </c>
      <c r="F3499" s="8">
        <f>+'CTOS FICHA 904664'!A3500</f>
        <v>0</v>
      </c>
      <c r="G3499" s="8">
        <f>+'CTOS FICHA 904664'!B3500</f>
        <v>0</v>
      </c>
      <c r="H3499" s="8">
        <f>+'CTOS FICHA 904664'!P3500</f>
        <v>0</v>
      </c>
    </row>
    <row r="3500" spans="1:8">
      <c r="A3500" t="str">
        <f>'CTOS FICHA 904946'!C3508&amp;'CTOS FICHA 904946'!D3508&amp;'CTOS FICHA 904946'!E3508&amp;'CTOS FICHA 904946'!F3508&amp;'CTOS FICHA 904946'!G3508&amp;'CTOS FICHA 904946'!H3508&amp;'CTOS FICHA 904946'!I3508</f>
        <v/>
      </c>
      <c r="B3500" s="8">
        <f>+'CTOS FICHA 904946'!A3508</f>
        <v>0</v>
      </c>
      <c r="C3500" s="8">
        <f>+'CTOS FICHA 904946'!B3508</f>
        <v>0</v>
      </c>
      <c r="D3500" s="8">
        <f>+'CTOS FICHA 904946'!P3508</f>
        <v>0</v>
      </c>
      <c r="E3500" t="str">
        <f>'CTOS FICHA 904664'!C3501&amp;'CTOS FICHA 904664'!D3501&amp;'CTOS FICHA 904664'!E3501&amp;'CTOS FICHA 904664'!F3501&amp;'CTOS FICHA 904664'!G3501&amp;'CTOS FICHA 904664'!H3501&amp;'CTOS FICHA 904664'!I3501&amp;'CTOS FICHA 904664'!Q3501</f>
        <v/>
      </c>
      <c r="F3500" s="8">
        <f>+'CTOS FICHA 904664'!A3501</f>
        <v>0</v>
      </c>
      <c r="G3500" s="8">
        <f>+'CTOS FICHA 904664'!B3501</f>
        <v>0</v>
      </c>
      <c r="H3500" s="8">
        <f>+'CTOS FICHA 904664'!P3501</f>
        <v>0</v>
      </c>
    </row>
    <row r="3501" spans="1:8">
      <c r="A3501" t="str">
        <f>'CTOS FICHA 904946'!C3509&amp;'CTOS FICHA 904946'!D3509&amp;'CTOS FICHA 904946'!E3509&amp;'CTOS FICHA 904946'!F3509&amp;'CTOS FICHA 904946'!G3509&amp;'CTOS FICHA 904946'!H3509&amp;'CTOS FICHA 904946'!I3509</f>
        <v/>
      </c>
      <c r="B3501" s="8">
        <f>+'CTOS FICHA 904946'!A3509</f>
        <v>0</v>
      </c>
      <c r="C3501" s="8">
        <f>+'CTOS FICHA 904946'!B3509</f>
        <v>0</v>
      </c>
      <c r="D3501" s="8">
        <f>+'CTOS FICHA 904946'!P3509</f>
        <v>0</v>
      </c>
      <c r="E3501" t="str">
        <f>'CTOS FICHA 904664'!C3502&amp;'CTOS FICHA 904664'!D3502&amp;'CTOS FICHA 904664'!E3502&amp;'CTOS FICHA 904664'!F3502&amp;'CTOS FICHA 904664'!G3502&amp;'CTOS FICHA 904664'!H3502&amp;'CTOS FICHA 904664'!I3502&amp;'CTOS FICHA 904664'!Q3502</f>
        <v/>
      </c>
      <c r="F3501" s="8">
        <f>+'CTOS FICHA 904664'!A3502</f>
        <v>0</v>
      </c>
      <c r="G3501" s="8">
        <f>+'CTOS FICHA 904664'!B3502</f>
        <v>0</v>
      </c>
      <c r="H3501" s="8">
        <f>+'CTOS FICHA 904664'!P3502</f>
        <v>0</v>
      </c>
    </row>
    <row r="3502" spans="1:8">
      <c r="A3502" t="str">
        <f>'CTOS FICHA 904946'!C3510&amp;'CTOS FICHA 904946'!D3510&amp;'CTOS FICHA 904946'!E3510&amp;'CTOS FICHA 904946'!F3510&amp;'CTOS FICHA 904946'!G3510&amp;'CTOS FICHA 904946'!H3510&amp;'CTOS FICHA 904946'!I3510</f>
        <v/>
      </c>
      <c r="B3502" s="8">
        <f>+'CTOS FICHA 904946'!A3510</f>
        <v>0</v>
      </c>
      <c r="C3502" s="8">
        <f>+'CTOS FICHA 904946'!B3510</f>
        <v>0</v>
      </c>
      <c r="D3502" s="8">
        <f>+'CTOS FICHA 904946'!P3510</f>
        <v>0</v>
      </c>
      <c r="E3502" t="str">
        <f>'CTOS FICHA 904664'!C3503&amp;'CTOS FICHA 904664'!D3503&amp;'CTOS FICHA 904664'!E3503&amp;'CTOS FICHA 904664'!F3503&amp;'CTOS FICHA 904664'!G3503&amp;'CTOS FICHA 904664'!H3503&amp;'CTOS FICHA 904664'!I3503&amp;'CTOS FICHA 904664'!Q3503</f>
        <v/>
      </c>
      <c r="F3502" s="8">
        <f>+'CTOS FICHA 904664'!A3503</f>
        <v>0</v>
      </c>
      <c r="G3502" s="8">
        <f>+'CTOS FICHA 904664'!B3503</f>
        <v>0</v>
      </c>
      <c r="H3502" s="8">
        <f>+'CTOS FICHA 904664'!P3503</f>
        <v>0</v>
      </c>
    </row>
    <row r="3503" spans="1:8">
      <c r="A3503" t="str">
        <f>'CTOS FICHA 904946'!C3511&amp;'CTOS FICHA 904946'!D3511&amp;'CTOS FICHA 904946'!E3511&amp;'CTOS FICHA 904946'!F3511&amp;'CTOS FICHA 904946'!G3511&amp;'CTOS FICHA 904946'!H3511&amp;'CTOS FICHA 904946'!I3511</f>
        <v/>
      </c>
      <c r="B3503" s="8">
        <f>+'CTOS FICHA 904946'!A3511</f>
        <v>0</v>
      </c>
      <c r="C3503" s="8">
        <f>+'CTOS FICHA 904946'!B3511</f>
        <v>0</v>
      </c>
      <c r="D3503" s="8">
        <f>+'CTOS FICHA 904946'!P3511</f>
        <v>0</v>
      </c>
      <c r="E3503" t="str">
        <f>'CTOS FICHA 904664'!C3504&amp;'CTOS FICHA 904664'!D3504&amp;'CTOS FICHA 904664'!E3504&amp;'CTOS FICHA 904664'!F3504&amp;'CTOS FICHA 904664'!G3504&amp;'CTOS FICHA 904664'!H3504&amp;'CTOS FICHA 904664'!I3504&amp;'CTOS FICHA 904664'!Q3504</f>
        <v/>
      </c>
      <c r="F3503" s="8">
        <f>+'CTOS FICHA 904664'!A3504</f>
        <v>0</v>
      </c>
      <c r="G3503" s="8">
        <f>+'CTOS FICHA 904664'!B3504</f>
        <v>0</v>
      </c>
      <c r="H3503" s="8">
        <f>+'CTOS FICHA 904664'!P3504</f>
        <v>0</v>
      </c>
    </row>
    <row r="3504" spans="1:8">
      <c r="A3504" t="str">
        <f>'CTOS FICHA 904946'!C3512&amp;'CTOS FICHA 904946'!D3512&amp;'CTOS FICHA 904946'!E3512&amp;'CTOS FICHA 904946'!F3512&amp;'CTOS FICHA 904946'!G3512&amp;'CTOS FICHA 904946'!H3512&amp;'CTOS FICHA 904946'!I3512</f>
        <v/>
      </c>
      <c r="B3504" s="8">
        <f>+'CTOS FICHA 904946'!A3512</f>
        <v>0</v>
      </c>
      <c r="C3504" s="8">
        <f>+'CTOS FICHA 904946'!B3512</f>
        <v>0</v>
      </c>
      <c r="D3504" s="8">
        <f>+'CTOS FICHA 904946'!P3512</f>
        <v>0</v>
      </c>
      <c r="E3504" t="str">
        <f>'CTOS FICHA 904664'!C3505&amp;'CTOS FICHA 904664'!D3505&amp;'CTOS FICHA 904664'!E3505&amp;'CTOS FICHA 904664'!F3505&amp;'CTOS FICHA 904664'!G3505&amp;'CTOS FICHA 904664'!H3505&amp;'CTOS FICHA 904664'!I3505&amp;'CTOS FICHA 904664'!Q3505</f>
        <v/>
      </c>
      <c r="F3504" s="8">
        <f>+'CTOS FICHA 904664'!A3505</f>
        <v>0</v>
      </c>
      <c r="G3504" s="8">
        <f>+'CTOS FICHA 904664'!B3505</f>
        <v>0</v>
      </c>
      <c r="H3504" s="8">
        <f>+'CTOS FICHA 904664'!P3505</f>
        <v>0</v>
      </c>
    </row>
    <row r="3505" spans="1:8">
      <c r="A3505" t="str">
        <f>'CTOS FICHA 904946'!C3513&amp;'CTOS FICHA 904946'!D3513&amp;'CTOS FICHA 904946'!E3513&amp;'CTOS FICHA 904946'!F3513&amp;'CTOS FICHA 904946'!G3513&amp;'CTOS FICHA 904946'!H3513&amp;'CTOS FICHA 904946'!I3513</f>
        <v/>
      </c>
      <c r="B3505" s="8">
        <f>+'CTOS FICHA 904946'!A3513</f>
        <v>0</v>
      </c>
      <c r="C3505" s="8">
        <f>+'CTOS FICHA 904946'!B3513</f>
        <v>0</v>
      </c>
      <c r="D3505" s="8">
        <f>+'CTOS FICHA 904946'!P3513</f>
        <v>0</v>
      </c>
      <c r="E3505" t="str">
        <f>'CTOS FICHA 904664'!C3506&amp;'CTOS FICHA 904664'!D3506&amp;'CTOS FICHA 904664'!E3506&amp;'CTOS FICHA 904664'!F3506&amp;'CTOS FICHA 904664'!G3506&amp;'CTOS FICHA 904664'!H3506&amp;'CTOS FICHA 904664'!I3506&amp;'CTOS FICHA 904664'!Q3506</f>
        <v/>
      </c>
      <c r="F3505" s="8">
        <f>+'CTOS FICHA 904664'!A3506</f>
        <v>0</v>
      </c>
      <c r="G3505" s="8">
        <f>+'CTOS FICHA 904664'!B3506</f>
        <v>0</v>
      </c>
      <c r="H3505" s="8">
        <f>+'CTOS FICHA 904664'!P3506</f>
        <v>0</v>
      </c>
    </row>
    <row r="3506" spans="1:8">
      <c r="A3506" t="str">
        <f>'CTOS FICHA 904946'!C3514&amp;'CTOS FICHA 904946'!D3514&amp;'CTOS FICHA 904946'!E3514&amp;'CTOS FICHA 904946'!F3514&amp;'CTOS FICHA 904946'!G3514&amp;'CTOS FICHA 904946'!H3514&amp;'CTOS FICHA 904946'!I3514</f>
        <v/>
      </c>
      <c r="B3506" s="8">
        <f>+'CTOS FICHA 904946'!A3514</f>
        <v>0</v>
      </c>
      <c r="C3506" s="8">
        <f>+'CTOS FICHA 904946'!B3514</f>
        <v>0</v>
      </c>
      <c r="D3506" s="8">
        <f>+'CTOS FICHA 904946'!P3514</f>
        <v>0</v>
      </c>
      <c r="E3506" t="str">
        <f>'CTOS FICHA 904664'!C3507&amp;'CTOS FICHA 904664'!D3507&amp;'CTOS FICHA 904664'!E3507&amp;'CTOS FICHA 904664'!F3507&amp;'CTOS FICHA 904664'!G3507&amp;'CTOS FICHA 904664'!H3507&amp;'CTOS FICHA 904664'!I3507&amp;'CTOS FICHA 904664'!Q3507</f>
        <v/>
      </c>
      <c r="F3506" s="8">
        <f>+'CTOS FICHA 904664'!A3507</f>
        <v>0</v>
      </c>
      <c r="G3506" s="8">
        <f>+'CTOS FICHA 904664'!B3507</f>
        <v>0</v>
      </c>
      <c r="H3506" s="8">
        <f>+'CTOS FICHA 904664'!P3507</f>
        <v>0</v>
      </c>
    </row>
    <row r="3507" spans="1:8">
      <c r="A3507" t="str">
        <f>'CTOS FICHA 904946'!C3515&amp;'CTOS FICHA 904946'!D3515&amp;'CTOS FICHA 904946'!E3515&amp;'CTOS FICHA 904946'!F3515&amp;'CTOS FICHA 904946'!G3515&amp;'CTOS FICHA 904946'!H3515&amp;'CTOS FICHA 904946'!I3515</f>
        <v/>
      </c>
      <c r="B3507" s="8">
        <f>+'CTOS FICHA 904946'!A3515</f>
        <v>0</v>
      </c>
      <c r="C3507" s="8">
        <f>+'CTOS FICHA 904946'!B3515</f>
        <v>0</v>
      </c>
      <c r="D3507" s="8">
        <f>+'CTOS FICHA 904946'!P3515</f>
        <v>0</v>
      </c>
      <c r="E3507" t="str">
        <f>'CTOS FICHA 904664'!C3508&amp;'CTOS FICHA 904664'!D3508&amp;'CTOS FICHA 904664'!E3508&amp;'CTOS FICHA 904664'!F3508&amp;'CTOS FICHA 904664'!G3508&amp;'CTOS FICHA 904664'!H3508&amp;'CTOS FICHA 904664'!I3508&amp;'CTOS FICHA 904664'!Q3508</f>
        <v/>
      </c>
      <c r="F3507" s="8">
        <f>+'CTOS FICHA 904664'!A3508</f>
        <v>0</v>
      </c>
      <c r="G3507" s="8">
        <f>+'CTOS FICHA 904664'!B3508</f>
        <v>0</v>
      </c>
      <c r="H3507" s="8">
        <f>+'CTOS FICHA 904664'!P3508</f>
        <v>0</v>
      </c>
    </row>
    <row r="3508" spans="1:8">
      <c r="A3508" t="str">
        <f>'CTOS FICHA 904946'!C3516&amp;'CTOS FICHA 904946'!D3516&amp;'CTOS FICHA 904946'!E3516&amp;'CTOS FICHA 904946'!F3516&amp;'CTOS FICHA 904946'!G3516&amp;'CTOS FICHA 904946'!H3516&amp;'CTOS FICHA 904946'!I3516</f>
        <v/>
      </c>
      <c r="B3508" s="8">
        <f>+'CTOS FICHA 904946'!A3516</f>
        <v>0</v>
      </c>
      <c r="C3508" s="8">
        <f>+'CTOS FICHA 904946'!B3516</f>
        <v>0</v>
      </c>
      <c r="D3508" s="8">
        <f>+'CTOS FICHA 904946'!P3516</f>
        <v>0</v>
      </c>
      <c r="E3508" t="str">
        <f>'CTOS FICHA 904664'!C3509&amp;'CTOS FICHA 904664'!D3509&amp;'CTOS FICHA 904664'!E3509&amp;'CTOS FICHA 904664'!F3509&amp;'CTOS FICHA 904664'!G3509&amp;'CTOS FICHA 904664'!H3509&amp;'CTOS FICHA 904664'!I3509&amp;'CTOS FICHA 904664'!Q3509</f>
        <v/>
      </c>
      <c r="F3508" s="8">
        <f>+'CTOS FICHA 904664'!A3509</f>
        <v>0</v>
      </c>
      <c r="G3508" s="8">
        <f>+'CTOS FICHA 904664'!B3509</f>
        <v>0</v>
      </c>
      <c r="H3508" s="8">
        <f>+'CTOS FICHA 904664'!P3509</f>
        <v>0</v>
      </c>
    </row>
    <row r="3509" spans="1:8">
      <c r="A3509" t="str">
        <f>'CTOS FICHA 904946'!C3517&amp;'CTOS FICHA 904946'!D3517&amp;'CTOS FICHA 904946'!E3517&amp;'CTOS FICHA 904946'!F3517&amp;'CTOS FICHA 904946'!G3517&amp;'CTOS FICHA 904946'!H3517&amp;'CTOS FICHA 904946'!I3517</f>
        <v/>
      </c>
      <c r="B3509" s="8">
        <f>+'CTOS FICHA 904946'!A3517</f>
        <v>0</v>
      </c>
      <c r="C3509" s="8">
        <f>+'CTOS FICHA 904946'!B3517</f>
        <v>0</v>
      </c>
      <c r="D3509" s="8">
        <f>+'CTOS FICHA 904946'!P3517</f>
        <v>0</v>
      </c>
      <c r="E3509" t="str">
        <f>'CTOS FICHA 904664'!C3510&amp;'CTOS FICHA 904664'!D3510&amp;'CTOS FICHA 904664'!E3510&amp;'CTOS FICHA 904664'!F3510&amp;'CTOS FICHA 904664'!G3510&amp;'CTOS FICHA 904664'!H3510&amp;'CTOS FICHA 904664'!I3510&amp;'CTOS FICHA 904664'!Q3510</f>
        <v/>
      </c>
      <c r="F3509" s="8">
        <f>+'CTOS FICHA 904664'!A3510</f>
        <v>0</v>
      </c>
      <c r="G3509" s="8">
        <f>+'CTOS FICHA 904664'!B3510</f>
        <v>0</v>
      </c>
      <c r="H3509" s="8">
        <f>+'CTOS FICHA 904664'!P3510</f>
        <v>0</v>
      </c>
    </row>
    <row r="3510" spans="1:8">
      <c r="A3510" t="str">
        <f>'CTOS FICHA 904946'!C3518&amp;'CTOS FICHA 904946'!D3518&amp;'CTOS FICHA 904946'!E3518&amp;'CTOS FICHA 904946'!F3518&amp;'CTOS FICHA 904946'!G3518&amp;'CTOS FICHA 904946'!H3518&amp;'CTOS FICHA 904946'!I3518</f>
        <v/>
      </c>
      <c r="B3510" s="8">
        <f>+'CTOS FICHA 904946'!A3518</f>
        <v>0</v>
      </c>
      <c r="C3510" s="8">
        <f>+'CTOS FICHA 904946'!B3518</f>
        <v>0</v>
      </c>
      <c r="D3510" s="8">
        <f>+'CTOS FICHA 904946'!P3518</f>
        <v>0</v>
      </c>
      <c r="E3510" t="str">
        <f>'CTOS FICHA 904664'!C3511&amp;'CTOS FICHA 904664'!D3511&amp;'CTOS FICHA 904664'!E3511&amp;'CTOS FICHA 904664'!F3511&amp;'CTOS FICHA 904664'!G3511&amp;'CTOS FICHA 904664'!H3511&amp;'CTOS FICHA 904664'!I3511&amp;'CTOS FICHA 904664'!Q3511</f>
        <v/>
      </c>
      <c r="F3510" s="8">
        <f>+'CTOS FICHA 904664'!A3511</f>
        <v>0</v>
      </c>
      <c r="G3510" s="8">
        <f>+'CTOS FICHA 904664'!B3511</f>
        <v>0</v>
      </c>
      <c r="H3510" s="8">
        <f>+'CTOS FICHA 904664'!P3511</f>
        <v>0</v>
      </c>
    </row>
    <row r="3511" spans="1:8">
      <c r="A3511" t="str">
        <f>'CTOS FICHA 904946'!C3519&amp;'CTOS FICHA 904946'!D3519&amp;'CTOS FICHA 904946'!E3519&amp;'CTOS FICHA 904946'!F3519&amp;'CTOS FICHA 904946'!G3519&amp;'CTOS FICHA 904946'!H3519&amp;'CTOS FICHA 904946'!I3519</f>
        <v/>
      </c>
      <c r="B3511" s="8">
        <f>+'CTOS FICHA 904946'!A3519</f>
        <v>0</v>
      </c>
      <c r="C3511" s="8">
        <f>+'CTOS FICHA 904946'!B3519</f>
        <v>0</v>
      </c>
      <c r="D3511" s="8">
        <f>+'CTOS FICHA 904946'!P3519</f>
        <v>0</v>
      </c>
      <c r="E3511" t="str">
        <f>'CTOS FICHA 904664'!C3512&amp;'CTOS FICHA 904664'!D3512&amp;'CTOS FICHA 904664'!E3512&amp;'CTOS FICHA 904664'!F3512&amp;'CTOS FICHA 904664'!G3512&amp;'CTOS FICHA 904664'!H3512&amp;'CTOS FICHA 904664'!I3512&amp;'CTOS FICHA 904664'!Q3512</f>
        <v/>
      </c>
      <c r="F3511" s="8">
        <f>+'CTOS FICHA 904664'!A3512</f>
        <v>0</v>
      </c>
      <c r="G3511" s="8">
        <f>+'CTOS FICHA 904664'!B3512</f>
        <v>0</v>
      </c>
      <c r="H3511" s="8">
        <f>+'CTOS FICHA 904664'!P3512</f>
        <v>0</v>
      </c>
    </row>
    <row r="3512" spans="1:8">
      <c r="A3512" t="str">
        <f>'CTOS FICHA 904946'!C3520&amp;'CTOS FICHA 904946'!D3520&amp;'CTOS FICHA 904946'!E3520&amp;'CTOS FICHA 904946'!F3520&amp;'CTOS FICHA 904946'!G3520&amp;'CTOS FICHA 904946'!H3520&amp;'CTOS FICHA 904946'!I3520</f>
        <v/>
      </c>
      <c r="B3512" s="8">
        <f>+'CTOS FICHA 904946'!A3520</f>
        <v>0</v>
      </c>
      <c r="C3512" s="8">
        <f>+'CTOS FICHA 904946'!B3520</f>
        <v>0</v>
      </c>
      <c r="D3512" s="8">
        <f>+'CTOS FICHA 904946'!P3520</f>
        <v>0</v>
      </c>
      <c r="E3512" t="str">
        <f>'CTOS FICHA 904664'!C3513&amp;'CTOS FICHA 904664'!D3513&amp;'CTOS FICHA 904664'!E3513&amp;'CTOS FICHA 904664'!F3513&amp;'CTOS FICHA 904664'!G3513&amp;'CTOS FICHA 904664'!H3513&amp;'CTOS FICHA 904664'!I3513&amp;'CTOS FICHA 904664'!Q3513</f>
        <v/>
      </c>
      <c r="F3512" s="8">
        <f>+'CTOS FICHA 904664'!A3513</f>
        <v>0</v>
      </c>
      <c r="G3512" s="8">
        <f>+'CTOS FICHA 904664'!B3513</f>
        <v>0</v>
      </c>
      <c r="H3512" s="8">
        <f>+'CTOS FICHA 904664'!P3513</f>
        <v>0</v>
      </c>
    </row>
    <row r="3513" spans="1:8">
      <c r="A3513" t="str">
        <f>'CTOS FICHA 904946'!C3521&amp;'CTOS FICHA 904946'!D3521&amp;'CTOS FICHA 904946'!E3521&amp;'CTOS FICHA 904946'!F3521&amp;'CTOS FICHA 904946'!G3521&amp;'CTOS FICHA 904946'!H3521&amp;'CTOS FICHA 904946'!I3521</f>
        <v/>
      </c>
      <c r="B3513" s="8">
        <f>+'CTOS FICHA 904946'!A3521</f>
        <v>0</v>
      </c>
      <c r="C3513" s="8">
        <f>+'CTOS FICHA 904946'!B3521</f>
        <v>0</v>
      </c>
      <c r="D3513" s="8">
        <f>+'CTOS FICHA 904946'!P3521</f>
        <v>0</v>
      </c>
      <c r="E3513" t="str">
        <f>'CTOS FICHA 904664'!C3514&amp;'CTOS FICHA 904664'!D3514&amp;'CTOS FICHA 904664'!E3514&amp;'CTOS FICHA 904664'!F3514&amp;'CTOS FICHA 904664'!G3514&amp;'CTOS FICHA 904664'!H3514&amp;'CTOS FICHA 904664'!I3514&amp;'CTOS FICHA 904664'!Q3514</f>
        <v/>
      </c>
      <c r="F3513" s="8">
        <f>+'CTOS FICHA 904664'!A3514</f>
        <v>0</v>
      </c>
      <c r="G3513" s="8">
        <f>+'CTOS FICHA 904664'!B3514</f>
        <v>0</v>
      </c>
      <c r="H3513" s="8">
        <f>+'CTOS FICHA 904664'!P3514</f>
        <v>0</v>
      </c>
    </row>
    <row r="3514" spans="1:8">
      <c r="A3514" t="str">
        <f>'CTOS FICHA 904946'!C3522&amp;'CTOS FICHA 904946'!D3522&amp;'CTOS FICHA 904946'!E3522&amp;'CTOS FICHA 904946'!F3522&amp;'CTOS FICHA 904946'!G3522&amp;'CTOS FICHA 904946'!H3522&amp;'CTOS FICHA 904946'!I3522</f>
        <v/>
      </c>
      <c r="B3514" s="8">
        <f>+'CTOS FICHA 904946'!A3522</f>
        <v>0</v>
      </c>
      <c r="C3514" s="8">
        <f>+'CTOS FICHA 904946'!B3522</f>
        <v>0</v>
      </c>
      <c r="D3514" s="8">
        <f>+'CTOS FICHA 904946'!P3522</f>
        <v>0</v>
      </c>
      <c r="E3514" t="str">
        <f>'CTOS FICHA 904664'!C3515&amp;'CTOS FICHA 904664'!D3515&amp;'CTOS FICHA 904664'!E3515&amp;'CTOS FICHA 904664'!F3515&amp;'CTOS FICHA 904664'!G3515&amp;'CTOS FICHA 904664'!H3515&amp;'CTOS FICHA 904664'!I3515&amp;'CTOS FICHA 904664'!Q3515</f>
        <v/>
      </c>
      <c r="F3514" s="8">
        <f>+'CTOS FICHA 904664'!A3515</f>
        <v>0</v>
      </c>
      <c r="G3514" s="8">
        <f>+'CTOS FICHA 904664'!B3515</f>
        <v>0</v>
      </c>
      <c r="H3514" s="8">
        <f>+'CTOS FICHA 904664'!P3515</f>
        <v>0</v>
      </c>
    </row>
    <row r="3515" spans="1:8">
      <c r="A3515" t="str">
        <f>'CTOS FICHA 904946'!C3523&amp;'CTOS FICHA 904946'!D3523&amp;'CTOS FICHA 904946'!E3523&amp;'CTOS FICHA 904946'!F3523&amp;'CTOS FICHA 904946'!G3523&amp;'CTOS FICHA 904946'!H3523&amp;'CTOS FICHA 904946'!I3523</f>
        <v/>
      </c>
      <c r="B3515" s="8">
        <f>+'CTOS FICHA 904946'!A3523</f>
        <v>0</v>
      </c>
      <c r="C3515" s="8">
        <f>+'CTOS FICHA 904946'!B3523</f>
        <v>0</v>
      </c>
      <c r="D3515" s="8">
        <f>+'CTOS FICHA 904946'!P3523</f>
        <v>0</v>
      </c>
      <c r="E3515" t="str">
        <f>'CTOS FICHA 904664'!C3516&amp;'CTOS FICHA 904664'!D3516&amp;'CTOS FICHA 904664'!E3516&amp;'CTOS FICHA 904664'!F3516&amp;'CTOS FICHA 904664'!G3516&amp;'CTOS FICHA 904664'!H3516&amp;'CTOS FICHA 904664'!I3516&amp;'CTOS FICHA 904664'!Q3516</f>
        <v/>
      </c>
      <c r="F3515" s="8">
        <f>+'CTOS FICHA 904664'!A3516</f>
        <v>0</v>
      </c>
      <c r="G3515" s="8">
        <f>+'CTOS FICHA 904664'!B3516</f>
        <v>0</v>
      </c>
      <c r="H3515" s="8">
        <f>+'CTOS FICHA 904664'!P3516</f>
        <v>0</v>
      </c>
    </row>
    <row r="3516" spans="1:8">
      <c r="A3516" t="str">
        <f>'CTOS FICHA 904946'!C3524&amp;'CTOS FICHA 904946'!D3524&amp;'CTOS FICHA 904946'!E3524&amp;'CTOS FICHA 904946'!F3524&amp;'CTOS FICHA 904946'!G3524&amp;'CTOS FICHA 904946'!H3524&amp;'CTOS FICHA 904946'!I3524</f>
        <v/>
      </c>
      <c r="B3516" s="8">
        <f>+'CTOS FICHA 904946'!A3524</f>
        <v>0</v>
      </c>
      <c r="C3516" s="8">
        <f>+'CTOS FICHA 904946'!B3524</f>
        <v>0</v>
      </c>
      <c r="D3516" s="8">
        <f>+'CTOS FICHA 904946'!P3524</f>
        <v>0</v>
      </c>
      <c r="E3516" t="str">
        <f>'CTOS FICHA 904664'!C3517&amp;'CTOS FICHA 904664'!D3517&amp;'CTOS FICHA 904664'!E3517&amp;'CTOS FICHA 904664'!F3517&amp;'CTOS FICHA 904664'!G3517&amp;'CTOS FICHA 904664'!H3517&amp;'CTOS FICHA 904664'!I3517&amp;'CTOS FICHA 904664'!Q3517</f>
        <v/>
      </c>
      <c r="F3516" s="8">
        <f>+'CTOS FICHA 904664'!A3517</f>
        <v>0</v>
      </c>
      <c r="G3516" s="8">
        <f>+'CTOS FICHA 904664'!B3517</f>
        <v>0</v>
      </c>
      <c r="H3516" s="8">
        <f>+'CTOS FICHA 904664'!P3517</f>
        <v>0</v>
      </c>
    </row>
    <row r="3517" spans="1:8">
      <c r="A3517" t="str">
        <f>'CTOS FICHA 904946'!C3525&amp;'CTOS FICHA 904946'!D3525&amp;'CTOS FICHA 904946'!E3525&amp;'CTOS FICHA 904946'!F3525&amp;'CTOS FICHA 904946'!G3525&amp;'CTOS FICHA 904946'!H3525&amp;'CTOS FICHA 904946'!I3525</f>
        <v/>
      </c>
      <c r="B3517" s="8">
        <f>+'CTOS FICHA 904946'!A3525</f>
        <v>0</v>
      </c>
      <c r="C3517" s="8">
        <f>+'CTOS FICHA 904946'!B3525</f>
        <v>0</v>
      </c>
      <c r="D3517" s="8">
        <f>+'CTOS FICHA 904946'!P3525</f>
        <v>0</v>
      </c>
      <c r="E3517" t="str">
        <f>'CTOS FICHA 904664'!C3518&amp;'CTOS FICHA 904664'!D3518&amp;'CTOS FICHA 904664'!E3518&amp;'CTOS FICHA 904664'!F3518&amp;'CTOS FICHA 904664'!G3518&amp;'CTOS FICHA 904664'!H3518&amp;'CTOS FICHA 904664'!I3518&amp;'CTOS FICHA 904664'!Q3518</f>
        <v/>
      </c>
      <c r="F3517" s="8">
        <f>+'CTOS FICHA 904664'!A3518</f>
        <v>0</v>
      </c>
      <c r="G3517" s="8">
        <f>+'CTOS FICHA 904664'!B3518</f>
        <v>0</v>
      </c>
      <c r="H3517" s="8">
        <f>+'CTOS FICHA 904664'!P3518</f>
        <v>0</v>
      </c>
    </row>
    <row r="3518" spans="1:8">
      <c r="A3518" t="str">
        <f>'CTOS FICHA 904946'!C3526&amp;'CTOS FICHA 904946'!D3526&amp;'CTOS FICHA 904946'!E3526&amp;'CTOS FICHA 904946'!F3526&amp;'CTOS FICHA 904946'!G3526&amp;'CTOS FICHA 904946'!H3526&amp;'CTOS FICHA 904946'!I3526</f>
        <v/>
      </c>
      <c r="B3518" s="8">
        <f>+'CTOS FICHA 904946'!A3526</f>
        <v>0</v>
      </c>
      <c r="C3518" s="8">
        <f>+'CTOS FICHA 904946'!B3526</f>
        <v>0</v>
      </c>
      <c r="D3518" s="8">
        <f>+'CTOS FICHA 904946'!P3526</f>
        <v>0</v>
      </c>
      <c r="E3518" t="str">
        <f>'CTOS FICHA 904664'!C3519&amp;'CTOS FICHA 904664'!D3519&amp;'CTOS FICHA 904664'!E3519&amp;'CTOS FICHA 904664'!F3519&amp;'CTOS FICHA 904664'!G3519&amp;'CTOS FICHA 904664'!H3519&amp;'CTOS FICHA 904664'!I3519&amp;'CTOS FICHA 904664'!Q3519</f>
        <v/>
      </c>
      <c r="F3518" s="8">
        <f>+'CTOS FICHA 904664'!A3519</f>
        <v>0</v>
      </c>
      <c r="G3518" s="8">
        <f>+'CTOS FICHA 904664'!B3519</f>
        <v>0</v>
      </c>
      <c r="H3518" s="8">
        <f>+'CTOS FICHA 904664'!P3519</f>
        <v>0</v>
      </c>
    </row>
    <row r="3519" spans="1:8">
      <c r="A3519" t="str">
        <f>'CTOS FICHA 904946'!C3527&amp;'CTOS FICHA 904946'!D3527&amp;'CTOS FICHA 904946'!E3527&amp;'CTOS FICHA 904946'!F3527&amp;'CTOS FICHA 904946'!G3527&amp;'CTOS FICHA 904946'!H3527&amp;'CTOS FICHA 904946'!I3527</f>
        <v/>
      </c>
      <c r="B3519" s="8">
        <f>+'CTOS FICHA 904946'!A3527</f>
        <v>0</v>
      </c>
      <c r="C3519" s="8">
        <f>+'CTOS FICHA 904946'!B3527</f>
        <v>0</v>
      </c>
      <c r="D3519" s="8">
        <f>+'CTOS FICHA 904946'!P3527</f>
        <v>0</v>
      </c>
      <c r="E3519" t="str">
        <f>'CTOS FICHA 904664'!C3520&amp;'CTOS FICHA 904664'!D3520&amp;'CTOS FICHA 904664'!E3520&amp;'CTOS FICHA 904664'!F3520&amp;'CTOS FICHA 904664'!G3520&amp;'CTOS FICHA 904664'!H3520&amp;'CTOS FICHA 904664'!I3520&amp;'CTOS FICHA 904664'!Q3520</f>
        <v/>
      </c>
      <c r="F3519" s="8">
        <f>+'CTOS FICHA 904664'!A3520</f>
        <v>0</v>
      </c>
      <c r="G3519" s="8">
        <f>+'CTOS FICHA 904664'!B3520</f>
        <v>0</v>
      </c>
      <c r="H3519" s="8">
        <f>+'CTOS FICHA 904664'!P3520</f>
        <v>0</v>
      </c>
    </row>
    <row r="3520" spans="1:8">
      <c r="A3520" t="str">
        <f>'CTOS FICHA 904946'!C3528&amp;'CTOS FICHA 904946'!D3528&amp;'CTOS FICHA 904946'!E3528&amp;'CTOS FICHA 904946'!F3528&amp;'CTOS FICHA 904946'!G3528&amp;'CTOS FICHA 904946'!H3528&amp;'CTOS FICHA 904946'!I3528</f>
        <v/>
      </c>
      <c r="B3520" s="8">
        <f>+'CTOS FICHA 904946'!A3528</f>
        <v>0</v>
      </c>
      <c r="C3520" s="8">
        <f>+'CTOS FICHA 904946'!B3528</f>
        <v>0</v>
      </c>
      <c r="D3520" s="8">
        <f>+'CTOS FICHA 904946'!P3528</f>
        <v>0</v>
      </c>
      <c r="E3520" t="str">
        <f>'CTOS FICHA 904664'!C3521&amp;'CTOS FICHA 904664'!D3521&amp;'CTOS FICHA 904664'!E3521&amp;'CTOS FICHA 904664'!F3521&amp;'CTOS FICHA 904664'!G3521&amp;'CTOS FICHA 904664'!H3521&amp;'CTOS FICHA 904664'!I3521&amp;'CTOS FICHA 904664'!Q3521</f>
        <v/>
      </c>
      <c r="F3520" s="8">
        <f>+'CTOS FICHA 904664'!A3521</f>
        <v>0</v>
      </c>
      <c r="G3520" s="8">
        <f>+'CTOS FICHA 904664'!B3521</f>
        <v>0</v>
      </c>
      <c r="H3520" s="8">
        <f>+'CTOS FICHA 904664'!P3521</f>
        <v>0</v>
      </c>
    </row>
    <row r="3521" spans="1:8">
      <c r="A3521" t="str">
        <f>'CTOS FICHA 904946'!C3529&amp;'CTOS FICHA 904946'!D3529&amp;'CTOS FICHA 904946'!E3529&amp;'CTOS FICHA 904946'!F3529&amp;'CTOS FICHA 904946'!G3529&amp;'CTOS FICHA 904946'!H3529&amp;'CTOS FICHA 904946'!I3529</f>
        <v/>
      </c>
      <c r="B3521" s="8">
        <f>+'CTOS FICHA 904946'!A3529</f>
        <v>0</v>
      </c>
      <c r="C3521" s="8">
        <f>+'CTOS FICHA 904946'!B3529</f>
        <v>0</v>
      </c>
      <c r="D3521" s="8">
        <f>+'CTOS FICHA 904946'!P3529</f>
        <v>0</v>
      </c>
      <c r="E3521" t="str">
        <f>'CTOS FICHA 904664'!C3522&amp;'CTOS FICHA 904664'!D3522&amp;'CTOS FICHA 904664'!E3522&amp;'CTOS FICHA 904664'!F3522&amp;'CTOS FICHA 904664'!G3522&amp;'CTOS FICHA 904664'!H3522&amp;'CTOS FICHA 904664'!I3522&amp;'CTOS FICHA 904664'!Q3522</f>
        <v/>
      </c>
      <c r="F3521" s="8">
        <f>+'CTOS FICHA 904664'!A3522</f>
        <v>0</v>
      </c>
      <c r="G3521" s="8">
        <f>+'CTOS FICHA 904664'!B3522</f>
        <v>0</v>
      </c>
      <c r="H3521" s="8">
        <f>+'CTOS FICHA 904664'!P3522</f>
        <v>0</v>
      </c>
    </row>
    <row r="3522" spans="1:8">
      <c r="A3522" t="str">
        <f>'CTOS FICHA 904946'!C3530&amp;'CTOS FICHA 904946'!D3530&amp;'CTOS FICHA 904946'!E3530&amp;'CTOS FICHA 904946'!F3530&amp;'CTOS FICHA 904946'!G3530&amp;'CTOS FICHA 904946'!H3530&amp;'CTOS FICHA 904946'!I3530</f>
        <v/>
      </c>
      <c r="B3522" s="8">
        <f>+'CTOS FICHA 904946'!A3530</f>
        <v>0</v>
      </c>
      <c r="C3522" s="8">
        <f>+'CTOS FICHA 904946'!B3530</f>
        <v>0</v>
      </c>
      <c r="D3522" s="8">
        <f>+'CTOS FICHA 904946'!P3530</f>
        <v>0</v>
      </c>
      <c r="E3522" t="str">
        <f>'CTOS FICHA 904664'!C3523&amp;'CTOS FICHA 904664'!D3523&amp;'CTOS FICHA 904664'!E3523&amp;'CTOS FICHA 904664'!F3523&amp;'CTOS FICHA 904664'!G3523&amp;'CTOS FICHA 904664'!H3523&amp;'CTOS FICHA 904664'!I3523&amp;'CTOS FICHA 904664'!Q3523</f>
        <v/>
      </c>
      <c r="F3522" s="8">
        <f>+'CTOS FICHA 904664'!A3523</f>
        <v>0</v>
      </c>
      <c r="G3522" s="8">
        <f>+'CTOS FICHA 904664'!B3523</f>
        <v>0</v>
      </c>
      <c r="H3522" s="8">
        <f>+'CTOS FICHA 904664'!P3523</f>
        <v>0</v>
      </c>
    </row>
    <row r="3523" spans="1:8">
      <c r="A3523" t="str">
        <f>'CTOS FICHA 904946'!C3531&amp;'CTOS FICHA 904946'!D3531&amp;'CTOS FICHA 904946'!E3531&amp;'CTOS FICHA 904946'!F3531&amp;'CTOS FICHA 904946'!G3531&amp;'CTOS FICHA 904946'!H3531&amp;'CTOS FICHA 904946'!I3531</f>
        <v/>
      </c>
      <c r="B3523" s="8">
        <f>+'CTOS FICHA 904946'!A3531</f>
        <v>0</v>
      </c>
      <c r="C3523" s="8">
        <f>+'CTOS FICHA 904946'!B3531</f>
        <v>0</v>
      </c>
      <c r="D3523" s="8">
        <f>+'CTOS FICHA 904946'!P3531</f>
        <v>0</v>
      </c>
      <c r="E3523" t="str">
        <f>'CTOS FICHA 904664'!C3524&amp;'CTOS FICHA 904664'!D3524&amp;'CTOS FICHA 904664'!E3524&amp;'CTOS FICHA 904664'!F3524&amp;'CTOS FICHA 904664'!G3524&amp;'CTOS FICHA 904664'!H3524&amp;'CTOS FICHA 904664'!I3524&amp;'CTOS FICHA 904664'!Q3524</f>
        <v/>
      </c>
      <c r="F3523" s="8">
        <f>+'CTOS FICHA 904664'!A3524</f>
        <v>0</v>
      </c>
      <c r="G3523" s="8">
        <f>+'CTOS FICHA 904664'!B3524</f>
        <v>0</v>
      </c>
      <c r="H3523" s="8">
        <f>+'CTOS FICHA 904664'!P3524</f>
        <v>0</v>
      </c>
    </row>
    <row r="3524" spans="1:8">
      <c r="A3524" t="str">
        <f>'CTOS FICHA 904946'!C3532&amp;'CTOS FICHA 904946'!D3532&amp;'CTOS FICHA 904946'!E3532&amp;'CTOS FICHA 904946'!F3532&amp;'CTOS FICHA 904946'!G3532&amp;'CTOS FICHA 904946'!H3532&amp;'CTOS FICHA 904946'!I3532</f>
        <v/>
      </c>
      <c r="B3524" s="8">
        <f>+'CTOS FICHA 904946'!A3532</f>
        <v>0</v>
      </c>
      <c r="C3524" s="8">
        <f>+'CTOS FICHA 904946'!B3532</f>
        <v>0</v>
      </c>
      <c r="D3524" s="8">
        <f>+'CTOS FICHA 904946'!P3532</f>
        <v>0</v>
      </c>
      <c r="E3524" t="str">
        <f>'CTOS FICHA 904664'!C3525&amp;'CTOS FICHA 904664'!D3525&amp;'CTOS FICHA 904664'!E3525&amp;'CTOS FICHA 904664'!F3525&amp;'CTOS FICHA 904664'!G3525&amp;'CTOS FICHA 904664'!H3525&amp;'CTOS FICHA 904664'!I3525&amp;'CTOS FICHA 904664'!Q3525</f>
        <v/>
      </c>
      <c r="F3524" s="8">
        <f>+'CTOS FICHA 904664'!A3525</f>
        <v>0</v>
      </c>
      <c r="G3524" s="8">
        <f>+'CTOS FICHA 904664'!B3525</f>
        <v>0</v>
      </c>
      <c r="H3524" s="8">
        <f>+'CTOS FICHA 904664'!P3525</f>
        <v>0</v>
      </c>
    </row>
    <row r="3525" spans="1:8">
      <c r="A3525" t="str">
        <f>'CTOS FICHA 904946'!C3533&amp;'CTOS FICHA 904946'!D3533&amp;'CTOS FICHA 904946'!E3533&amp;'CTOS FICHA 904946'!F3533&amp;'CTOS FICHA 904946'!G3533&amp;'CTOS FICHA 904946'!H3533&amp;'CTOS FICHA 904946'!I3533</f>
        <v/>
      </c>
      <c r="B3525" s="8">
        <f>+'CTOS FICHA 904946'!A3533</f>
        <v>0</v>
      </c>
      <c r="C3525" s="8">
        <f>+'CTOS FICHA 904946'!B3533</f>
        <v>0</v>
      </c>
      <c r="D3525" s="8">
        <f>+'CTOS FICHA 904946'!P3533</f>
        <v>0</v>
      </c>
      <c r="E3525" t="str">
        <f>'CTOS FICHA 904664'!C3526&amp;'CTOS FICHA 904664'!D3526&amp;'CTOS FICHA 904664'!E3526&amp;'CTOS FICHA 904664'!F3526&amp;'CTOS FICHA 904664'!G3526&amp;'CTOS FICHA 904664'!H3526&amp;'CTOS FICHA 904664'!I3526&amp;'CTOS FICHA 904664'!Q3526</f>
        <v/>
      </c>
      <c r="F3525" s="8">
        <f>+'CTOS FICHA 904664'!A3526</f>
        <v>0</v>
      </c>
      <c r="G3525" s="8">
        <f>+'CTOS FICHA 904664'!B3526</f>
        <v>0</v>
      </c>
      <c r="H3525" s="8">
        <f>+'CTOS FICHA 904664'!P3526</f>
        <v>0</v>
      </c>
    </row>
    <row r="3526" spans="1:8">
      <c r="A3526" t="str">
        <f>'CTOS FICHA 904946'!C3534&amp;'CTOS FICHA 904946'!D3534&amp;'CTOS FICHA 904946'!E3534&amp;'CTOS FICHA 904946'!F3534&amp;'CTOS FICHA 904946'!G3534&amp;'CTOS FICHA 904946'!H3534&amp;'CTOS FICHA 904946'!I3534</f>
        <v/>
      </c>
      <c r="B3526" s="8">
        <f>+'CTOS FICHA 904946'!A3534</f>
        <v>0</v>
      </c>
      <c r="C3526" s="8">
        <f>+'CTOS FICHA 904946'!B3534</f>
        <v>0</v>
      </c>
      <c r="D3526" s="8">
        <f>+'CTOS FICHA 904946'!P3534</f>
        <v>0</v>
      </c>
      <c r="E3526" t="str">
        <f>'CTOS FICHA 904664'!C3527&amp;'CTOS FICHA 904664'!D3527&amp;'CTOS FICHA 904664'!E3527&amp;'CTOS FICHA 904664'!F3527&amp;'CTOS FICHA 904664'!G3527&amp;'CTOS FICHA 904664'!H3527&amp;'CTOS FICHA 904664'!I3527&amp;'CTOS FICHA 904664'!Q3527</f>
        <v/>
      </c>
      <c r="F3526" s="8">
        <f>+'CTOS FICHA 904664'!A3527</f>
        <v>0</v>
      </c>
      <c r="G3526" s="8">
        <f>+'CTOS FICHA 904664'!B3527</f>
        <v>0</v>
      </c>
      <c r="H3526" s="8">
        <f>+'CTOS FICHA 904664'!P3527</f>
        <v>0</v>
      </c>
    </row>
    <row r="3527" spans="1:8">
      <c r="A3527" t="str">
        <f>'CTOS FICHA 904946'!C3535&amp;'CTOS FICHA 904946'!D3535&amp;'CTOS FICHA 904946'!E3535&amp;'CTOS FICHA 904946'!F3535&amp;'CTOS FICHA 904946'!G3535&amp;'CTOS FICHA 904946'!H3535&amp;'CTOS FICHA 904946'!I3535</f>
        <v/>
      </c>
      <c r="B3527" s="8">
        <f>+'CTOS FICHA 904946'!A3535</f>
        <v>0</v>
      </c>
      <c r="C3527" s="8">
        <f>+'CTOS FICHA 904946'!B3535</f>
        <v>0</v>
      </c>
      <c r="D3527" s="8">
        <f>+'CTOS FICHA 904946'!P3535</f>
        <v>0</v>
      </c>
      <c r="E3527" t="str">
        <f>'CTOS FICHA 904664'!C3528&amp;'CTOS FICHA 904664'!D3528&amp;'CTOS FICHA 904664'!E3528&amp;'CTOS FICHA 904664'!F3528&amp;'CTOS FICHA 904664'!G3528&amp;'CTOS FICHA 904664'!H3528&amp;'CTOS FICHA 904664'!I3528&amp;'CTOS FICHA 904664'!Q3528</f>
        <v/>
      </c>
      <c r="F3527" s="8">
        <f>+'CTOS FICHA 904664'!A3528</f>
        <v>0</v>
      </c>
      <c r="G3527" s="8">
        <f>+'CTOS FICHA 904664'!B3528</f>
        <v>0</v>
      </c>
      <c r="H3527" s="8">
        <f>+'CTOS FICHA 904664'!P3528</f>
        <v>0</v>
      </c>
    </row>
    <row r="3528" spans="1:8">
      <c r="A3528" t="str">
        <f>'CTOS FICHA 904946'!C3536&amp;'CTOS FICHA 904946'!D3536&amp;'CTOS FICHA 904946'!E3536&amp;'CTOS FICHA 904946'!F3536&amp;'CTOS FICHA 904946'!G3536&amp;'CTOS FICHA 904946'!H3536&amp;'CTOS FICHA 904946'!I3536</f>
        <v/>
      </c>
      <c r="B3528" s="8">
        <f>+'CTOS FICHA 904946'!A3536</f>
        <v>0</v>
      </c>
      <c r="C3528" s="8">
        <f>+'CTOS FICHA 904946'!B3536</f>
        <v>0</v>
      </c>
      <c r="D3528" s="8">
        <f>+'CTOS FICHA 904946'!P3536</f>
        <v>0</v>
      </c>
      <c r="E3528" t="str">
        <f>'CTOS FICHA 904664'!C3529&amp;'CTOS FICHA 904664'!D3529&amp;'CTOS FICHA 904664'!E3529&amp;'CTOS FICHA 904664'!F3529&amp;'CTOS FICHA 904664'!G3529&amp;'CTOS FICHA 904664'!H3529&amp;'CTOS FICHA 904664'!I3529&amp;'CTOS FICHA 904664'!Q3529</f>
        <v/>
      </c>
      <c r="F3528" s="8">
        <f>+'CTOS FICHA 904664'!A3529</f>
        <v>0</v>
      </c>
      <c r="G3528" s="8">
        <f>+'CTOS FICHA 904664'!B3529</f>
        <v>0</v>
      </c>
      <c r="H3528" s="8">
        <f>+'CTOS FICHA 904664'!P3529</f>
        <v>0</v>
      </c>
    </row>
    <row r="3529" spans="1:8">
      <c r="A3529" t="str">
        <f>'CTOS FICHA 904946'!C3537&amp;'CTOS FICHA 904946'!D3537&amp;'CTOS FICHA 904946'!E3537&amp;'CTOS FICHA 904946'!F3537&amp;'CTOS FICHA 904946'!G3537&amp;'CTOS FICHA 904946'!H3537&amp;'CTOS FICHA 904946'!I3537</f>
        <v/>
      </c>
      <c r="B3529" s="8">
        <f>+'CTOS FICHA 904946'!A3537</f>
        <v>0</v>
      </c>
      <c r="C3529" s="8">
        <f>+'CTOS FICHA 904946'!B3537</f>
        <v>0</v>
      </c>
      <c r="D3529" s="8">
        <f>+'CTOS FICHA 904946'!P3537</f>
        <v>0</v>
      </c>
      <c r="E3529" t="str">
        <f>'CTOS FICHA 904664'!C3530&amp;'CTOS FICHA 904664'!D3530&amp;'CTOS FICHA 904664'!E3530&amp;'CTOS FICHA 904664'!F3530&amp;'CTOS FICHA 904664'!G3530&amp;'CTOS FICHA 904664'!H3530&amp;'CTOS FICHA 904664'!I3530&amp;'CTOS FICHA 904664'!Q3530</f>
        <v/>
      </c>
      <c r="F3529" s="8">
        <f>+'CTOS FICHA 904664'!A3530</f>
        <v>0</v>
      </c>
      <c r="G3529" s="8">
        <f>+'CTOS FICHA 904664'!B3530</f>
        <v>0</v>
      </c>
      <c r="H3529" s="8">
        <f>+'CTOS FICHA 904664'!P3530</f>
        <v>0</v>
      </c>
    </row>
    <row r="3530" spans="1:8">
      <c r="A3530" t="str">
        <f>'CTOS FICHA 904946'!C3538&amp;'CTOS FICHA 904946'!D3538&amp;'CTOS FICHA 904946'!E3538&amp;'CTOS FICHA 904946'!F3538&amp;'CTOS FICHA 904946'!G3538&amp;'CTOS FICHA 904946'!H3538&amp;'CTOS FICHA 904946'!I3538</f>
        <v/>
      </c>
      <c r="B3530" s="8">
        <f>+'CTOS FICHA 904946'!A3538</f>
        <v>0</v>
      </c>
      <c r="C3530" s="8">
        <f>+'CTOS FICHA 904946'!B3538</f>
        <v>0</v>
      </c>
      <c r="D3530" s="8">
        <f>+'CTOS FICHA 904946'!P3538</f>
        <v>0</v>
      </c>
      <c r="E3530" t="str">
        <f>'CTOS FICHA 904664'!C3531&amp;'CTOS FICHA 904664'!D3531&amp;'CTOS FICHA 904664'!E3531&amp;'CTOS FICHA 904664'!F3531&amp;'CTOS FICHA 904664'!G3531&amp;'CTOS FICHA 904664'!H3531&amp;'CTOS FICHA 904664'!I3531&amp;'CTOS FICHA 904664'!Q3531</f>
        <v/>
      </c>
      <c r="F3530" s="8">
        <f>+'CTOS FICHA 904664'!A3531</f>
        <v>0</v>
      </c>
      <c r="G3530" s="8">
        <f>+'CTOS FICHA 904664'!B3531</f>
        <v>0</v>
      </c>
      <c r="H3530" s="8">
        <f>+'CTOS FICHA 904664'!P3531</f>
        <v>0</v>
      </c>
    </row>
    <row r="3531" spans="1:8">
      <c r="A3531" t="str">
        <f>'CTOS FICHA 904946'!C3539&amp;'CTOS FICHA 904946'!D3539&amp;'CTOS FICHA 904946'!E3539&amp;'CTOS FICHA 904946'!F3539&amp;'CTOS FICHA 904946'!G3539&amp;'CTOS FICHA 904946'!H3539&amp;'CTOS FICHA 904946'!I3539</f>
        <v/>
      </c>
      <c r="B3531" s="8">
        <f>+'CTOS FICHA 904946'!A3539</f>
        <v>0</v>
      </c>
      <c r="C3531" s="8">
        <f>+'CTOS FICHA 904946'!B3539</f>
        <v>0</v>
      </c>
      <c r="D3531" s="8">
        <f>+'CTOS FICHA 904946'!P3539</f>
        <v>0</v>
      </c>
      <c r="E3531" t="str">
        <f>'CTOS FICHA 904664'!C3532&amp;'CTOS FICHA 904664'!D3532&amp;'CTOS FICHA 904664'!E3532&amp;'CTOS FICHA 904664'!F3532&amp;'CTOS FICHA 904664'!G3532&amp;'CTOS FICHA 904664'!H3532&amp;'CTOS FICHA 904664'!I3532&amp;'CTOS FICHA 904664'!Q3532</f>
        <v/>
      </c>
      <c r="F3531" s="8">
        <f>+'CTOS FICHA 904664'!A3532</f>
        <v>0</v>
      </c>
      <c r="G3531" s="8">
        <f>+'CTOS FICHA 904664'!B3532</f>
        <v>0</v>
      </c>
      <c r="H3531" s="8">
        <f>+'CTOS FICHA 904664'!P3532</f>
        <v>0</v>
      </c>
    </row>
    <row r="3532" spans="1:8">
      <c r="A3532" t="str">
        <f>'CTOS FICHA 904946'!C3540&amp;'CTOS FICHA 904946'!D3540&amp;'CTOS FICHA 904946'!E3540&amp;'CTOS FICHA 904946'!F3540&amp;'CTOS FICHA 904946'!G3540&amp;'CTOS FICHA 904946'!H3540&amp;'CTOS FICHA 904946'!I3540</f>
        <v/>
      </c>
      <c r="B3532" s="8">
        <f>+'CTOS FICHA 904946'!A3540</f>
        <v>0</v>
      </c>
      <c r="C3532" s="8">
        <f>+'CTOS FICHA 904946'!B3540</f>
        <v>0</v>
      </c>
      <c r="D3532" s="8">
        <f>+'CTOS FICHA 904946'!P3540</f>
        <v>0</v>
      </c>
      <c r="E3532" t="str">
        <f>'CTOS FICHA 904664'!C3533&amp;'CTOS FICHA 904664'!D3533&amp;'CTOS FICHA 904664'!E3533&amp;'CTOS FICHA 904664'!F3533&amp;'CTOS FICHA 904664'!G3533&amp;'CTOS FICHA 904664'!H3533&amp;'CTOS FICHA 904664'!I3533&amp;'CTOS FICHA 904664'!Q3533</f>
        <v/>
      </c>
      <c r="F3532" s="8">
        <f>+'CTOS FICHA 904664'!A3533</f>
        <v>0</v>
      </c>
      <c r="G3532" s="8">
        <f>+'CTOS FICHA 904664'!B3533</f>
        <v>0</v>
      </c>
      <c r="H3532" s="8">
        <f>+'CTOS FICHA 904664'!P3533</f>
        <v>0</v>
      </c>
    </row>
    <row r="3533" spans="1:8">
      <c r="A3533" t="str">
        <f>'CTOS FICHA 904946'!C3541&amp;'CTOS FICHA 904946'!D3541&amp;'CTOS FICHA 904946'!E3541&amp;'CTOS FICHA 904946'!F3541&amp;'CTOS FICHA 904946'!G3541&amp;'CTOS FICHA 904946'!H3541&amp;'CTOS FICHA 904946'!I3541</f>
        <v/>
      </c>
      <c r="B3533" s="8">
        <f>+'CTOS FICHA 904946'!A3541</f>
        <v>0</v>
      </c>
      <c r="C3533" s="8">
        <f>+'CTOS FICHA 904946'!B3541</f>
        <v>0</v>
      </c>
      <c r="D3533" s="8">
        <f>+'CTOS FICHA 904946'!P3541</f>
        <v>0</v>
      </c>
      <c r="E3533" t="str">
        <f>'CTOS FICHA 904664'!C3534&amp;'CTOS FICHA 904664'!D3534&amp;'CTOS FICHA 904664'!E3534&amp;'CTOS FICHA 904664'!F3534&amp;'CTOS FICHA 904664'!G3534&amp;'CTOS FICHA 904664'!H3534&amp;'CTOS FICHA 904664'!I3534&amp;'CTOS FICHA 904664'!Q3534</f>
        <v/>
      </c>
      <c r="F3533" s="8">
        <f>+'CTOS FICHA 904664'!A3534</f>
        <v>0</v>
      </c>
      <c r="G3533" s="8">
        <f>+'CTOS FICHA 904664'!B3534</f>
        <v>0</v>
      </c>
      <c r="H3533" s="8">
        <f>+'CTOS FICHA 904664'!P3534</f>
        <v>0</v>
      </c>
    </row>
    <row r="3534" spans="1:8">
      <c r="A3534" t="str">
        <f>'CTOS FICHA 904946'!C3542&amp;'CTOS FICHA 904946'!D3542&amp;'CTOS FICHA 904946'!E3542&amp;'CTOS FICHA 904946'!F3542&amp;'CTOS FICHA 904946'!G3542&amp;'CTOS FICHA 904946'!H3542&amp;'CTOS FICHA 904946'!I3542</f>
        <v/>
      </c>
      <c r="B3534" s="8">
        <f>+'CTOS FICHA 904946'!A3542</f>
        <v>0</v>
      </c>
      <c r="C3534" s="8">
        <f>+'CTOS FICHA 904946'!B3542</f>
        <v>0</v>
      </c>
      <c r="D3534" s="8">
        <f>+'CTOS FICHA 904946'!P3542</f>
        <v>0</v>
      </c>
      <c r="E3534" t="str">
        <f>'CTOS FICHA 904664'!C3535&amp;'CTOS FICHA 904664'!D3535&amp;'CTOS FICHA 904664'!E3535&amp;'CTOS FICHA 904664'!F3535&amp;'CTOS FICHA 904664'!G3535&amp;'CTOS FICHA 904664'!H3535&amp;'CTOS FICHA 904664'!I3535&amp;'CTOS FICHA 904664'!Q3535</f>
        <v/>
      </c>
      <c r="F3534" s="8">
        <f>+'CTOS FICHA 904664'!A3535</f>
        <v>0</v>
      </c>
      <c r="G3534" s="8">
        <f>+'CTOS FICHA 904664'!B3535</f>
        <v>0</v>
      </c>
      <c r="H3534" s="8">
        <f>+'CTOS FICHA 904664'!P3535</f>
        <v>0</v>
      </c>
    </row>
    <row r="3535" spans="1:8">
      <c r="A3535" t="str">
        <f>'CTOS FICHA 904946'!C3543&amp;'CTOS FICHA 904946'!D3543&amp;'CTOS FICHA 904946'!E3543&amp;'CTOS FICHA 904946'!F3543&amp;'CTOS FICHA 904946'!G3543&amp;'CTOS FICHA 904946'!H3543&amp;'CTOS FICHA 904946'!I3543</f>
        <v/>
      </c>
      <c r="B3535" s="8">
        <f>+'CTOS FICHA 904946'!A3543</f>
        <v>0</v>
      </c>
      <c r="C3535" s="8">
        <f>+'CTOS FICHA 904946'!B3543</f>
        <v>0</v>
      </c>
      <c r="D3535" s="8">
        <f>+'CTOS FICHA 904946'!P3543</f>
        <v>0</v>
      </c>
      <c r="E3535" t="str">
        <f>'CTOS FICHA 904664'!C3536&amp;'CTOS FICHA 904664'!D3536&amp;'CTOS FICHA 904664'!E3536&amp;'CTOS FICHA 904664'!F3536&amp;'CTOS FICHA 904664'!G3536&amp;'CTOS FICHA 904664'!H3536&amp;'CTOS FICHA 904664'!I3536&amp;'CTOS FICHA 904664'!Q3536</f>
        <v/>
      </c>
      <c r="F3535" s="8">
        <f>+'CTOS FICHA 904664'!A3536</f>
        <v>0</v>
      </c>
      <c r="G3535" s="8">
        <f>+'CTOS FICHA 904664'!B3536</f>
        <v>0</v>
      </c>
      <c r="H3535" s="8">
        <f>+'CTOS FICHA 904664'!P3536</f>
        <v>0</v>
      </c>
    </row>
    <row r="3536" spans="1:8">
      <c r="A3536" t="str">
        <f>'CTOS FICHA 904946'!C3544&amp;'CTOS FICHA 904946'!D3544&amp;'CTOS FICHA 904946'!E3544&amp;'CTOS FICHA 904946'!F3544&amp;'CTOS FICHA 904946'!G3544&amp;'CTOS FICHA 904946'!H3544&amp;'CTOS FICHA 904946'!I3544</f>
        <v/>
      </c>
      <c r="B3536" s="8">
        <f>+'CTOS FICHA 904946'!A3544</f>
        <v>0</v>
      </c>
      <c r="C3536" s="8">
        <f>+'CTOS FICHA 904946'!B3544</f>
        <v>0</v>
      </c>
      <c r="D3536" s="8">
        <f>+'CTOS FICHA 904946'!P3544</f>
        <v>0</v>
      </c>
      <c r="E3536" t="str">
        <f>'CTOS FICHA 904664'!C3537&amp;'CTOS FICHA 904664'!D3537&amp;'CTOS FICHA 904664'!E3537&amp;'CTOS FICHA 904664'!F3537&amp;'CTOS FICHA 904664'!G3537&amp;'CTOS FICHA 904664'!H3537&amp;'CTOS FICHA 904664'!I3537&amp;'CTOS FICHA 904664'!Q3537</f>
        <v/>
      </c>
      <c r="F3536" s="8">
        <f>+'CTOS FICHA 904664'!A3537</f>
        <v>0</v>
      </c>
      <c r="G3536" s="8">
        <f>+'CTOS FICHA 904664'!B3537</f>
        <v>0</v>
      </c>
      <c r="H3536" s="8">
        <f>+'CTOS FICHA 904664'!P3537</f>
        <v>0</v>
      </c>
    </row>
    <row r="3537" spans="1:8">
      <c r="A3537" t="str">
        <f>'CTOS FICHA 904946'!C3545&amp;'CTOS FICHA 904946'!D3545&amp;'CTOS FICHA 904946'!E3545&amp;'CTOS FICHA 904946'!F3545&amp;'CTOS FICHA 904946'!G3545&amp;'CTOS FICHA 904946'!H3545&amp;'CTOS FICHA 904946'!I3545</f>
        <v/>
      </c>
      <c r="B3537" s="8">
        <f>+'CTOS FICHA 904946'!A3545</f>
        <v>0</v>
      </c>
      <c r="C3537" s="8">
        <f>+'CTOS FICHA 904946'!B3545</f>
        <v>0</v>
      </c>
      <c r="D3537" s="8">
        <f>+'CTOS FICHA 904946'!P3545</f>
        <v>0</v>
      </c>
      <c r="E3537" t="str">
        <f>'CTOS FICHA 904664'!C3538&amp;'CTOS FICHA 904664'!D3538&amp;'CTOS FICHA 904664'!E3538&amp;'CTOS FICHA 904664'!F3538&amp;'CTOS FICHA 904664'!G3538&amp;'CTOS FICHA 904664'!H3538&amp;'CTOS FICHA 904664'!I3538&amp;'CTOS FICHA 904664'!Q3538</f>
        <v/>
      </c>
      <c r="F3537" s="8">
        <f>+'CTOS FICHA 904664'!A3538</f>
        <v>0</v>
      </c>
      <c r="G3537" s="8">
        <f>+'CTOS FICHA 904664'!B3538</f>
        <v>0</v>
      </c>
      <c r="H3537" s="8">
        <f>+'CTOS FICHA 904664'!P3538</f>
        <v>0</v>
      </c>
    </row>
    <row r="3538" spans="1:8">
      <c r="A3538" t="str">
        <f>'CTOS FICHA 904946'!C3546&amp;'CTOS FICHA 904946'!D3546&amp;'CTOS FICHA 904946'!E3546&amp;'CTOS FICHA 904946'!F3546&amp;'CTOS FICHA 904946'!G3546&amp;'CTOS FICHA 904946'!H3546&amp;'CTOS FICHA 904946'!I3546</f>
        <v/>
      </c>
      <c r="B3538" s="8">
        <f>+'CTOS FICHA 904946'!A3546</f>
        <v>0</v>
      </c>
      <c r="C3538" s="8">
        <f>+'CTOS FICHA 904946'!B3546</f>
        <v>0</v>
      </c>
      <c r="D3538" s="8">
        <f>+'CTOS FICHA 904946'!P3546</f>
        <v>0</v>
      </c>
      <c r="E3538" t="str">
        <f>'CTOS FICHA 904664'!C3539&amp;'CTOS FICHA 904664'!D3539&amp;'CTOS FICHA 904664'!E3539&amp;'CTOS FICHA 904664'!F3539&amp;'CTOS FICHA 904664'!G3539&amp;'CTOS FICHA 904664'!H3539&amp;'CTOS FICHA 904664'!I3539&amp;'CTOS FICHA 904664'!Q3539</f>
        <v/>
      </c>
      <c r="F3538" s="8">
        <f>+'CTOS FICHA 904664'!A3539</f>
        <v>0</v>
      </c>
      <c r="G3538" s="8">
        <f>+'CTOS FICHA 904664'!B3539</f>
        <v>0</v>
      </c>
      <c r="H3538" s="8">
        <f>+'CTOS FICHA 904664'!P3539</f>
        <v>0</v>
      </c>
    </row>
    <row r="3539" spans="1:8">
      <c r="A3539" t="str">
        <f>'CTOS FICHA 904946'!C3547&amp;'CTOS FICHA 904946'!D3547&amp;'CTOS FICHA 904946'!E3547&amp;'CTOS FICHA 904946'!F3547&amp;'CTOS FICHA 904946'!G3547&amp;'CTOS FICHA 904946'!H3547&amp;'CTOS FICHA 904946'!I3547</f>
        <v/>
      </c>
      <c r="B3539" s="8">
        <f>+'CTOS FICHA 904946'!A3547</f>
        <v>0</v>
      </c>
      <c r="C3539" s="8">
        <f>+'CTOS FICHA 904946'!B3547</f>
        <v>0</v>
      </c>
      <c r="D3539" s="8">
        <f>+'CTOS FICHA 904946'!P3547</f>
        <v>0</v>
      </c>
      <c r="E3539" t="str">
        <f>'CTOS FICHA 904664'!C3540&amp;'CTOS FICHA 904664'!D3540&amp;'CTOS FICHA 904664'!E3540&amp;'CTOS FICHA 904664'!F3540&amp;'CTOS FICHA 904664'!G3540&amp;'CTOS FICHA 904664'!H3540&amp;'CTOS FICHA 904664'!I3540&amp;'CTOS FICHA 904664'!Q3540</f>
        <v/>
      </c>
      <c r="F3539" s="8">
        <f>+'CTOS FICHA 904664'!A3540</f>
        <v>0</v>
      </c>
      <c r="G3539" s="8">
        <f>+'CTOS FICHA 904664'!B3540</f>
        <v>0</v>
      </c>
      <c r="H3539" s="8">
        <f>+'CTOS FICHA 904664'!P3540</f>
        <v>0</v>
      </c>
    </row>
    <row r="3540" spans="1:8">
      <c r="A3540" t="str">
        <f>'CTOS FICHA 904946'!C3548&amp;'CTOS FICHA 904946'!D3548&amp;'CTOS FICHA 904946'!E3548&amp;'CTOS FICHA 904946'!F3548&amp;'CTOS FICHA 904946'!G3548&amp;'CTOS FICHA 904946'!H3548&amp;'CTOS FICHA 904946'!I3548</f>
        <v/>
      </c>
      <c r="B3540" s="8">
        <f>+'CTOS FICHA 904946'!A3548</f>
        <v>0</v>
      </c>
      <c r="C3540" s="8">
        <f>+'CTOS FICHA 904946'!B3548</f>
        <v>0</v>
      </c>
      <c r="D3540" s="8">
        <f>+'CTOS FICHA 904946'!P3548</f>
        <v>0</v>
      </c>
      <c r="E3540" t="str">
        <f>'CTOS FICHA 904664'!C3541&amp;'CTOS FICHA 904664'!D3541&amp;'CTOS FICHA 904664'!E3541&amp;'CTOS FICHA 904664'!F3541&amp;'CTOS FICHA 904664'!G3541&amp;'CTOS FICHA 904664'!H3541&amp;'CTOS FICHA 904664'!I3541&amp;'CTOS FICHA 904664'!Q3541</f>
        <v/>
      </c>
      <c r="F3540" s="8">
        <f>+'CTOS FICHA 904664'!A3541</f>
        <v>0</v>
      </c>
      <c r="G3540" s="8">
        <f>+'CTOS FICHA 904664'!B3541</f>
        <v>0</v>
      </c>
      <c r="H3540" s="8">
        <f>+'CTOS FICHA 904664'!P3541</f>
        <v>0</v>
      </c>
    </row>
    <row r="3541" spans="1:8">
      <c r="A3541" t="str">
        <f>'CTOS FICHA 904946'!C3549&amp;'CTOS FICHA 904946'!D3549&amp;'CTOS FICHA 904946'!E3549&amp;'CTOS FICHA 904946'!F3549&amp;'CTOS FICHA 904946'!G3549&amp;'CTOS FICHA 904946'!H3549&amp;'CTOS FICHA 904946'!I3549</f>
        <v/>
      </c>
      <c r="B3541" s="8">
        <f>+'CTOS FICHA 904946'!A3549</f>
        <v>0</v>
      </c>
      <c r="C3541" s="8">
        <f>+'CTOS FICHA 904946'!B3549</f>
        <v>0</v>
      </c>
      <c r="D3541" s="8">
        <f>+'CTOS FICHA 904946'!P3549</f>
        <v>0</v>
      </c>
      <c r="E3541" t="str">
        <f>'CTOS FICHA 904664'!C3542&amp;'CTOS FICHA 904664'!D3542&amp;'CTOS FICHA 904664'!E3542&amp;'CTOS FICHA 904664'!F3542&amp;'CTOS FICHA 904664'!G3542&amp;'CTOS FICHA 904664'!H3542&amp;'CTOS FICHA 904664'!I3542&amp;'CTOS FICHA 904664'!Q3542</f>
        <v/>
      </c>
      <c r="F3541" s="8">
        <f>+'CTOS FICHA 904664'!A3542</f>
        <v>0</v>
      </c>
      <c r="G3541" s="8">
        <f>+'CTOS FICHA 904664'!B3542</f>
        <v>0</v>
      </c>
      <c r="H3541" s="8">
        <f>+'CTOS FICHA 904664'!P3542</f>
        <v>0</v>
      </c>
    </row>
    <row r="3542" spans="1:8">
      <c r="A3542" t="str">
        <f>'CTOS FICHA 904946'!C3550&amp;'CTOS FICHA 904946'!D3550&amp;'CTOS FICHA 904946'!E3550&amp;'CTOS FICHA 904946'!F3550&amp;'CTOS FICHA 904946'!G3550&amp;'CTOS FICHA 904946'!H3550&amp;'CTOS FICHA 904946'!I3550</f>
        <v/>
      </c>
      <c r="B3542" s="8">
        <f>+'CTOS FICHA 904946'!A3550</f>
        <v>0</v>
      </c>
      <c r="C3542" s="8">
        <f>+'CTOS FICHA 904946'!B3550</f>
        <v>0</v>
      </c>
      <c r="D3542" s="8">
        <f>+'CTOS FICHA 904946'!P3550</f>
        <v>0</v>
      </c>
      <c r="E3542" t="str">
        <f>'CTOS FICHA 904664'!C3543&amp;'CTOS FICHA 904664'!D3543&amp;'CTOS FICHA 904664'!E3543&amp;'CTOS FICHA 904664'!F3543&amp;'CTOS FICHA 904664'!G3543&amp;'CTOS FICHA 904664'!H3543&amp;'CTOS FICHA 904664'!I3543&amp;'CTOS FICHA 904664'!Q3543</f>
        <v/>
      </c>
      <c r="F3542" s="8">
        <f>+'CTOS FICHA 904664'!A3543</f>
        <v>0</v>
      </c>
      <c r="G3542" s="8">
        <f>+'CTOS FICHA 904664'!B3543</f>
        <v>0</v>
      </c>
      <c r="H3542" s="8">
        <f>+'CTOS FICHA 904664'!P3543</f>
        <v>0</v>
      </c>
    </row>
    <row r="3543" spans="1:8">
      <c r="A3543" t="str">
        <f>'CTOS FICHA 904946'!C3551&amp;'CTOS FICHA 904946'!D3551&amp;'CTOS FICHA 904946'!E3551&amp;'CTOS FICHA 904946'!F3551&amp;'CTOS FICHA 904946'!G3551&amp;'CTOS FICHA 904946'!H3551&amp;'CTOS FICHA 904946'!I3551</f>
        <v/>
      </c>
      <c r="B3543" s="8">
        <f>+'CTOS FICHA 904946'!A3551</f>
        <v>0</v>
      </c>
      <c r="C3543" s="8">
        <f>+'CTOS FICHA 904946'!B3551</f>
        <v>0</v>
      </c>
      <c r="D3543" s="8">
        <f>+'CTOS FICHA 904946'!P3551</f>
        <v>0</v>
      </c>
      <c r="E3543" t="str">
        <f>'CTOS FICHA 904664'!C3544&amp;'CTOS FICHA 904664'!D3544&amp;'CTOS FICHA 904664'!E3544&amp;'CTOS FICHA 904664'!F3544&amp;'CTOS FICHA 904664'!G3544&amp;'CTOS FICHA 904664'!H3544&amp;'CTOS FICHA 904664'!I3544&amp;'CTOS FICHA 904664'!Q3544</f>
        <v/>
      </c>
      <c r="F3543" s="8">
        <f>+'CTOS FICHA 904664'!A3544</f>
        <v>0</v>
      </c>
      <c r="G3543" s="8">
        <f>+'CTOS FICHA 904664'!B3544</f>
        <v>0</v>
      </c>
      <c r="H3543" s="8">
        <f>+'CTOS FICHA 904664'!P3544</f>
        <v>0</v>
      </c>
    </row>
    <row r="3544" spans="1:8">
      <c r="A3544" t="str">
        <f>'CTOS FICHA 904946'!C3552&amp;'CTOS FICHA 904946'!D3552&amp;'CTOS FICHA 904946'!E3552&amp;'CTOS FICHA 904946'!F3552&amp;'CTOS FICHA 904946'!G3552&amp;'CTOS FICHA 904946'!H3552&amp;'CTOS FICHA 904946'!I3552</f>
        <v/>
      </c>
      <c r="B3544" s="8">
        <f>+'CTOS FICHA 904946'!A3552</f>
        <v>0</v>
      </c>
      <c r="C3544" s="8">
        <f>+'CTOS FICHA 904946'!B3552</f>
        <v>0</v>
      </c>
      <c r="D3544" s="8">
        <f>+'CTOS FICHA 904946'!P3552</f>
        <v>0</v>
      </c>
      <c r="E3544" t="str">
        <f>'CTOS FICHA 904664'!C3545&amp;'CTOS FICHA 904664'!D3545&amp;'CTOS FICHA 904664'!E3545&amp;'CTOS FICHA 904664'!F3545&amp;'CTOS FICHA 904664'!G3545&amp;'CTOS FICHA 904664'!H3545&amp;'CTOS FICHA 904664'!I3545&amp;'CTOS FICHA 904664'!Q3545</f>
        <v/>
      </c>
      <c r="F3544" s="8">
        <f>+'CTOS FICHA 904664'!A3545</f>
        <v>0</v>
      </c>
      <c r="G3544" s="8">
        <f>+'CTOS FICHA 904664'!B3545</f>
        <v>0</v>
      </c>
      <c r="H3544" s="8">
        <f>+'CTOS FICHA 904664'!P3545</f>
        <v>0</v>
      </c>
    </row>
    <row r="3545" spans="1:8">
      <c r="A3545" t="str">
        <f>'CTOS FICHA 904946'!C3553&amp;'CTOS FICHA 904946'!D3553&amp;'CTOS FICHA 904946'!E3553&amp;'CTOS FICHA 904946'!F3553&amp;'CTOS FICHA 904946'!G3553&amp;'CTOS FICHA 904946'!H3553&amp;'CTOS FICHA 904946'!I3553</f>
        <v/>
      </c>
      <c r="B3545" s="8">
        <f>+'CTOS FICHA 904946'!A3553</f>
        <v>0</v>
      </c>
      <c r="C3545" s="8">
        <f>+'CTOS FICHA 904946'!B3553</f>
        <v>0</v>
      </c>
      <c r="D3545" s="8">
        <f>+'CTOS FICHA 904946'!P3553</f>
        <v>0</v>
      </c>
      <c r="E3545" t="str">
        <f>'CTOS FICHA 904664'!C3546&amp;'CTOS FICHA 904664'!D3546&amp;'CTOS FICHA 904664'!E3546&amp;'CTOS FICHA 904664'!F3546&amp;'CTOS FICHA 904664'!G3546&amp;'CTOS FICHA 904664'!H3546&amp;'CTOS FICHA 904664'!I3546&amp;'CTOS FICHA 904664'!Q3546</f>
        <v/>
      </c>
      <c r="F3545" s="8">
        <f>+'CTOS FICHA 904664'!A3546</f>
        <v>0</v>
      </c>
      <c r="G3545" s="8">
        <f>+'CTOS FICHA 904664'!B3546</f>
        <v>0</v>
      </c>
      <c r="H3545" s="8">
        <f>+'CTOS FICHA 904664'!P3546</f>
        <v>0</v>
      </c>
    </row>
    <row r="3546" spans="1:8">
      <c r="A3546" t="str">
        <f>'CTOS FICHA 904946'!C3554&amp;'CTOS FICHA 904946'!D3554&amp;'CTOS FICHA 904946'!E3554&amp;'CTOS FICHA 904946'!F3554&amp;'CTOS FICHA 904946'!G3554&amp;'CTOS FICHA 904946'!H3554&amp;'CTOS FICHA 904946'!I3554</f>
        <v/>
      </c>
      <c r="B3546" s="8">
        <f>+'CTOS FICHA 904946'!A3554</f>
        <v>0</v>
      </c>
      <c r="C3546" s="8">
        <f>+'CTOS FICHA 904946'!B3554</f>
        <v>0</v>
      </c>
      <c r="D3546" s="8">
        <f>+'CTOS FICHA 904946'!P3554</f>
        <v>0</v>
      </c>
      <c r="E3546" t="str">
        <f>'CTOS FICHA 904664'!C3547&amp;'CTOS FICHA 904664'!D3547&amp;'CTOS FICHA 904664'!E3547&amp;'CTOS FICHA 904664'!F3547&amp;'CTOS FICHA 904664'!G3547&amp;'CTOS FICHA 904664'!H3547&amp;'CTOS FICHA 904664'!I3547&amp;'CTOS FICHA 904664'!Q3547</f>
        <v/>
      </c>
      <c r="F3546" s="8">
        <f>+'CTOS FICHA 904664'!A3547</f>
        <v>0</v>
      </c>
      <c r="G3546" s="8">
        <f>+'CTOS FICHA 904664'!B3547</f>
        <v>0</v>
      </c>
      <c r="H3546" s="8">
        <f>+'CTOS FICHA 904664'!P3547</f>
        <v>0</v>
      </c>
    </row>
    <row r="3547" spans="1:8">
      <c r="A3547" t="str">
        <f>'CTOS FICHA 904946'!C3555&amp;'CTOS FICHA 904946'!D3555&amp;'CTOS FICHA 904946'!E3555&amp;'CTOS FICHA 904946'!F3555&amp;'CTOS FICHA 904946'!G3555&amp;'CTOS FICHA 904946'!H3555&amp;'CTOS FICHA 904946'!I3555</f>
        <v/>
      </c>
      <c r="B3547" s="8">
        <f>+'CTOS FICHA 904946'!A3555</f>
        <v>0</v>
      </c>
      <c r="C3547" s="8">
        <f>+'CTOS FICHA 904946'!B3555</f>
        <v>0</v>
      </c>
      <c r="D3547" s="8">
        <f>+'CTOS FICHA 904946'!P3555</f>
        <v>0</v>
      </c>
      <c r="E3547" t="str">
        <f>'CTOS FICHA 904664'!C3548&amp;'CTOS FICHA 904664'!D3548&amp;'CTOS FICHA 904664'!E3548&amp;'CTOS FICHA 904664'!F3548&amp;'CTOS FICHA 904664'!G3548&amp;'CTOS FICHA 904664'!H3548&amp;'CTOS FICHA 904664'!I3548&amp;'CTOS FICHA 904664'!Q3548</f>
        <v/>
      </c>
      <c r="F3547" s="8">
        <f>+'CTOS FICHA 904664'!A3548</f>
        <v>0</v>
      </c>
      <c r="G3547" s="8">
        <f>+'CTOS FICHA 904664'!B3548</f>
        <v>0</v>
      </c>
      <c r="H3547" s="8">
        <f>+'CTOS FICHA 904664'!P3548</f>
        <v>0</v>
      </c>
    </row>
    <row r="3548" spans="1:8">
      <c r="A3548" t="str">
        <f>'CTOS FICHA 904946'!C3556&amp;'CTOS FICHA 904946'!D3556&amp;'CTOS FICHA 904946'!E3556&amp;'CTOS FICHA 904946'!F3556&amp;'CTOS FICHA 904946'!G3556&amp;'CTOS FICHA 904946'!H3556&amp;'CTOS FICHA 904946'!I3556</f>
        <v/>
      </c>
      <c r="B3548" s="8">
        <f>+'CTOS FICHA 904946'!A3556</f>
        <v>0</v>
      </c>
      <c r="C3548" s="8">
        <f>+'CTOS FICHA 904946'!B3556</f>
        <v>0</v>
      </c>
      <c r="D3548" s="8">
        <f>+'CTOS FICHA 904946'!P3556</f>
        <v>0</v>
      </c>
      <c r="E3548" t="str">
        <f>'CTOS FICHA 904664'!C3549&amp;'CTOS FICHA 904664'!D3549&amp;'CTOS FICHA 904664'!E3549&amp;'CTOS FICHA 904664'!F3549&amp;'CTOS FICHA 904664'!G3549&amp;'CTOS FICHA 904664'!H3549&amp;'CTOS FICHA 904664'!I3549&amp;'CTOS FICHA 904664'!Q3549</f>
        <v/>
      </c>
      <c r="F3548" s="8">
        <f>+'CTOS FICHA 904664'!A3549</f>
        <v>0</v>
      </c>
      <c r="G3548" s="8">
        <f>+'CTOS FICHA 904664'!B3549</f>
        <v>0</v>
      </c>
      <c r="H3548" s="8">
        <f>+'CTOS FICHA 904664'!P3549</f>
        <v>0</v>
      </c>
    </row>
    <row r="3549" spans="1:8">
      <c r="A3549" t="str">
        <f>'CTOS FICHA 904946'!C3557&amp;'CTOS FICHA 904946'!D3557&amp;'CTOS FICHA 904946'!E3557&amp;'CTOS FICHA 904946'!F3557&amp;'CTOS FICHA 904946'!G3557&amp;'CTOS FICHA 904946'!H3557&amp;'CTOS FICHA 904946'!I3557</f>
        <v/>
      </c>
      <c r="B3549" s="8">
        <f>+'CTOS FICHA 904946'!A3557</f>
        <v>0</v>
      </c>
      <c r="C3549" s="8">
        <f>+'CTOS FICHA 904946'!B3557</f>
        <v>0</v>
      </c>
      <c r="D3549" s="8">
        <f>+'CTOS FICHA 904946'!P3557</f>
        <v>0</v>
      </c>
      <c r="E3549" t="str">
        <f>'CTOS FICHA 904664'!C3550&amp;'CTOS FICHA 904664'!D3550&amp;'CTOS FICHA 904664'!E3550&amp;'CTOS FICHA 904664'!F3550&amp;'CTOS FICHA 904664'!G3550&amp;'CTOS FICHA 904664'!H3550&amp;'CTOS FICHA 904664'!I3550&amp;'CTOS FICHA 904664'!Q3550</f>
        <v/>
      </c>
      <c r="F3549" s="8">
        <f>+'CTOS FICHA 904664'!A3550</f>
        <v>0</v>
      </c>
      <c r="G3549" s="8">
        <f>+'CTOS FICHA 904664'!B3550</f>
        <v>0</v>
      </c>
      <c r="H3549" s="8">
        <f>+'CTOS FICHA 904664'!P3550</f>
        <v>0</v>
      </c>
    </row>
    <row r="3550" spans="1:8">
      <c r="A3550" t="str">
        <f>'CTOS FICHA 904946'!C3558&amp;'CTOS FICHA 904946'!D3558&amp;'CTOS FICHA 904946'!E3558&amp;'CTOS FICHA 904946'!F3558&amp;'CTOS FICHA 904946'!G3558&amp;'CTOS FICHA 904946'!H3558&amp;'CTOS FICHA 904946'!I3558</f>
        <v/>
      </c>
      <c r="B3550" s="8">
        <f>+'CTOS FICHA 904946'!A3558</f>
        <v>0</v>
      </c>
      <c r="C3550" s="8">
        <f>+'CTOS FICHA 904946'!B3558</f>
        <v>0</v>
      </c>
      <c r="D3550" s="8">
        <f>+'CTOS FICHA 904946'!P3558</f>
        <v>0</v>
      </c>
      <c r="E3550" t="str">
        <f>'CTOS FICHA 904664'!C3551&amp;'CTOS FICHA 904664'!D3551&amp;'CTOS FICHA 904664'!E3551&amp;'CTOS FICHA 904664'!F3551&amp;'CTOS FICHA 904664'!G3551&amp;'CTOS FICHA 904664'!H3551&amp;'CTOS FICHA 904664'!I3551&amp;'CTOS FICHA 904664'!Q3551</f>
        <v/>
      </c>
      <c r="F3550" s="8">
        <f>+'CTOS FICHA 904664'!A3551</f>
        <v>0</v>
      </c>
      <c r="G3550" s="8">
        <f>+'CTOS FICHA 904664'!B3551</f>
        <v>0</v>
      </c>
      <c r="H3550" s="8">
        <f>+'CTOS FICHA 904664'!P3551</f>
        <v>0</v>
      </c>
    </row>
    <row r="3551" spans="1:8">
      <c r="A3551" t="str">
        <f>'CTOS FICHA 904946'!C3559&amp;'CTOS FICHA 904946'!D3559&amp;'CTOS FICHA 904946'!E3559&amp;'CTOS FICHA 904946'!F3559&amp;'CTOS FICHA 904946'!G3559&amp;'CTOS FICHA 904946'!H3559&amp;'CTOS FICHA 904946'!I3559</f>
        <v/>
      </c>
      <c r="B3551" s="8">
        <f>+'CTOS FICHA 904946'!A3559</f>
        <v>0</v>
      </c>
      <c r="C3551" s="8">
        <f>+'CTOS FICHA 904946'!B3559</f>
        <v>0</v>
      </c>
      <c r="D3551" s="8">
        <f>+'CTOS FICHA 904946'!P3559</f>
        <v>0</v>
      </c>
      <c r="E3551" t="str">
        <f>'CTOS FICHA 904664'!C3552&amp;'CTOS FICHA 904664'!D3552&amp;'CTOS FICHA 904664'!E3552&amp;'CTOS FICHA 904664'!F3552&amp;'CTOS FICHA 904664'!G3552&amp;'CTOS FICHA 904664'!H3552&amp;'CTOS FICHA 904664'!I3552&amp;'CTOS FICHA 904664'!Q3552</f>
        <v/>
      </c>
      <c r="F3551" s="8">
        <f>+'CTOS FICHA 904664'!A3552</f>
        <v>0</v>
      </c>
      <c r="G3551" s="8">
        <f>+'CTOS FICHA 904664'!B3552</f>
        <v>0</v>
      </c>
      <c r="H3551" s="8">
        <f>+'CTOS FICHA 904664'!P3552</f>
        <v>0</v>
      </c>
    </row>
    <row r="3552" spans="1:8">
      <c r="A3552" t="str">
        <f>'CTOS FICHA 904946'!C3560&amp;'CTOS FICHA 904946'!D3560&amp;'CTOS FICHA 904946'!E3560&amp;'CTOS FICHA 904946'!F3560&amp;'CTOS FICHA 904946'!G3560&amp;'CTOS FICHA 904946'!H3560&amp;'CTOS FICHA 904946'!I3560</f>
        <v/>
      </c>
      <c r="B3552" s="8">
        <f>+'CTOS FICHA 904946'!A3560</f>
        <v>0</v>
      </c>
      <c r="C3552" s="8">
        <f>+'CTOS FICHA 904946'!B3560</f>
        <v>0</v>
      </c>
      <c r="D3552" s="8">
        <f>+'CTOS FICHA 904946'!P3560</f>
        <v>0</v>
      </c>
      <c r="E3552" t="str">
        <f>'CTOS FICHA 904664'!C3553&amp;'CTOS FICHA 904664'!D3553&amp;'CTOS FICHA 904664'!E3553&amp;'CTOS FICHA 904664'!F3553&amp;'CTOS FICHA 904664'!G3553&amp;'CTOS FICHA 904664'!H3553&amp;'CTOS FICHA 904664'!I3553&amp;'CTOS FICHA 904664'!Q3553</f>
        <v/>
      </c>
      <c r="F3552" s="8">
        <f>+'CTOS FICHA 904664'!A3553</f>
        <v>0</v>
      </c>
      <c r="G3552" s="8">
        <f>+'CTOS FICHA 904664'!B3553</f>
        <v>0</v>
      </c>
      <c r="H3552" s="8">
        <f>+'CTOS FICHA 904664'!P3553</f>
        <v>0</v>
      </c>
    </row>
    <row r="3553" spans="1:8">
      <c r="A3553" t="str">
        <f>'CTOS FICHA 904946'!C3561&amp;'CTOS FICHA 904946'!D3561&amp;'CTOS FICHA 904946'!E3561&amp;'CTOS FICHA 904946'!F3561&amp;'CTOS FICHA 904946'!G3561&amp;'CTOS FICHA 904946'!H3561&amp;'CTOS FICHA 904946'!I3561</f>
        <v/>
      </c>
      <c r="B3553" s="8">
        <f>+'CTOS FICHA 904946'!A3561</f>
        <v>0</v>
      </c>
      <c r="C3553" s="8">
        <f>+'CTOS FICHA 904946'!B3561</f>
        <v>0</v>
      </c>
      <c r="D3553" s="8">
        <f>+'CTOS FICHA 904946'!P3561</f>
        <v>0</v>
      </c>
      <c r="E3553" t="str">
        <f>'CTOS FICHA 904664'!C3554&amp;'CTOS FICHA 904664'!D3554&amp;'CTOS FICHA 904664'!E3554&amp;'CTOS FICHA 904664'!F3554&amp;'CTOS FICHA 904664'!G3554&amp;'CTOS FICHA 904664'!H3554&amp;'CTOS FICHA 904664'!I3554&amp;'CTOS FICHA 904664'!Q3554</f>
        <v/>
      </c>
      <c r="F3553" s="8">
        <f>+'CTOS FICHA 904664'!A3554</f>
        <v>0</v>
      </c>
      <c r="G3553" s="8">
        <f>+'CTOS FICHA 904664'!B3554</f>
        <v>0</v>
      </c>
      <c r="H3553" s="8">
        <f>+'CTOS FICHA 904664'!P3554</f>
        <v>0</v>
      </c>
    </row>
    <row r="3554" spans="1:8">
      <c r="A3554" t="str">
        <f>'CTOS FICHA 904946'!C3562&amp;'CTOS FICHA 904946'!D3562&amp;'CTOS FICHA 904946'!E3562&amp;'CTOS FICHA 904946'!F3562&amp;'CTOS FICHA 904946'!G3562&amp;'CTOS FICHA 904946'!H3562&amp;'CTOS FICHA 904946'!I3562</f>
        <v/>
      </c>
      <c r="B3554" s="8">
        <f>+'CTOS FICHA 904946'!A3562</f>
        <v>0</v>
      </c>
      <c r="C3554" s="8">
        <f>+'CTOS FICHA 904946'!B3562</f>
        <v>0</v>
      </c>
      <c r="D3554" s="8">
        <f>+'CTOS FICHA 904946'!P3562</f>
        <v>0</v>
      </c>
      <c r="E3554" t="str">
        <f>'CTOS FICHA 904664'!C3555&amp;'CTOS FICHA 904664'!D3555&amp;'CTOS FICHA 904664'!E3555&amp;'CTOS FICHA 904664'!F3555&amp;'CTOS FICHA 904664'!G3555&amp;'CTOS FICHA 904664'!H3555&amp;'CTOS FICHA 904664'!I3555&amp;'CTOS FICHA 904664'!Q3555</f>
        <v/>
      </c>
      <c r="F3554" s="8">
        <f>+'CTOS FICHA 904664'!A3555</f>
        <v>0</v>
      </c>
      <c r="G3554" s="8">
        <f>+'CTOS FICHA 904664'!B3555</f>
        <v>0</v>
      </c>
      <c r="H3554" s="8">
        <f>+'CTOS FICHA 904664'!P3555</f>
        <v>0</v>
      </c>
    </row>
    <row r="3555" spans="1:8">
      <c r="A3555" t="str">
        <f>'CTOS FICHA 904946'!C3563&amp;'CTOS FICHA 904946'!D3563&amp;'CTOS FICHA 904946'!E3563&amp;'CTOS FICHA 904946'!F3563&amp;'CTOS FICHA 904946'!G3563&amp;'CTOS FICHA 904946'!H3563&amp;'CTOS FICHA 904946'!I3563</f>
        <v/>
      </c>
      <c r="B3555" s="8">
        <f>+'CTOS FICHA 904946'!A3563</f>
        <v>0</v>
      </c>
      <c r="C3555" s="8">
        <f>+'CTOS FICHA 904946'!B3563</f>
        <v>0</v>
      </c>
      <c r="D3555" s="8">
        <f>+'CTOS FICHA 904946'!P3563</f>
        <v>0</v>
      </c>
      <c r="E3555" t="str">
        <f>'CTOS FICHA 904664'!C3556&amp;'CTOS FICHA 904664'!D3556&amp;'CTOS FICHA 904664'!E3556&amp;'CTOS FICHA 904664'!F3556&amp;'CTOS FICHA 904664'!G3556&amp;'CTOS FICHA 904664'!H3556&amp;'CTOS FICHA 904664'!I3556&amp;'CTOS FICHA 904664'!Q3556</f>
        <v/>
      </c>
      <c r="F3555" s="8">
        <f>+'CTOS FICHA 904664'!A3556</f>
        <v>0</v>
      </c>
      <c r="G3555" s="8">
        <f>+'CTOS FICHA 904664'!B3556</f>
        <v>0</v>
      </c>
      <c r="H3555" s="8">
        <f>+'CTOS FICHA 904664'!P3556</f>
        <v>0</v>
      </c>
    </row>
    <row r="3556" spans="1:8">
      <c r="A3556" t="str">
        <f>'CTOS FICHA 904946'!C3564&amp;'CTOS FICHA 904946'!D3564&amp;'CTOS FICHA 904946'!E3564&amp;'CTOS FICHA 904946'!F3564&amp;'CTOS FICHA 904946'!G3564&amp;'CTOS FICHA 904946'!H3564&amp;'CTOS FICHA 904946'!I3564</f>
        <v/>
      </c>
      <c r="B3556" s="8">
        <f>+'CTOS FICHA 904946'!A3564</f>
        <v>0</v>
      </c>
      <c r="C3556" s="8">
        <f>+'CTOS FICHA 904946'!B3564</f>
        <v>0</v>
      </c>
      <c r="D3556" s="8">
        <f>+'CTOS FICHA 904946'!P3564</f>
        <v>0</v>
      </c>
      <c r="E3556" t="str">
        <f>'CTOS FICHA 904664'!C3557&amp;'CTOS FICHA 904664'!D3557&amp;'CTOS FICHA 904664'!E3557&amp;'CTOS FICHA 904664'!F3557&amp;'CTOS FICHA 904664'!G3557&amp;'CTOS FICHA 904664'!H3557&amp;'CTOS FICHA 904664'!I3557&amp;'CTOS FICHA 904664'!Q3557</f>
        <v/>
      </c>
      <c r="F3556" s="8">
        <f>+'CTOS FICHA 904664'!A3557</f>
        <v>0</v>
      </c>
      <c r="G3556" s="8">
        <f>+'CTOS FICHA 904664'!B3557</f>
        <v>0</v>
      </c>
      <c r="H3556" s="8">
        <f>+'CTOS FICHA 904664'!P3557</f>
        <v>0</v>
      </c>
    </row>
    <row r="3557" spans="1:8">
      <c r="A3557" t="str">
        <f>'CTOS FICHA 904946'!C3565&amp;'CTOS FICHA 904946'!D3565&amp;'CTOS FICHA 904946'!E3565&amp;'CTOS FICHA 904946'!F3565&amp;'CTOS FICHA 904946'!G3565&amp;'CTOS FICHA 904946'!H3565&amp;'CTOS FICHA 904946'!I3565</f>
        <v/>
      </c>
      <c r="B3557" s="8">
        <f>+'CTOS FICHA 904946'!A3565</f>
        <v>0</v>
      </c>
      <c r="C3557" s="8">
        <f>+'CTOS FICHA 904946'!B3565</f>
        <v>0</v>
      </c>
      <c r="D3557" s="8">
        <f>+'CTOS FICHA 904946'!P3565</f>
        <v>0</v>
      </c>
      <c r="E3557" t="str">
        <f>'CTOS FICHA 904664'!C3558&amp;'CTOS FICHA 904664'!D3558&amp;'CTOS FICHA 904664'!E3558&amp;'CTOS FICHA 904664'!F3558&amp;'CTOS FICHA 904664'!G3558&amp;'CTOS FICHA 904664'!H3558&amp;'CTOS FICHA 904664'!I3558&amp;'CTOS FICHA 904664'!Q3558</f>
        <v/>
      </c>
      <c r="F3557" s="8">
        <f>+'CTOS FICHA 904664'!A3558</f>
        <v>0</v>
      </c>
      <c r="G3557" s="8">
        <f>+'CTOS FICHA 904664'!B3558</f>
        <v>0</v>
      </c>
      <c r="H3557" s="8">
        <f>+'CTOS FICHA 904664'!P3558</f>
        <v>0</v>
      </c>
    </row>
    <row r="3558" spans="1:8">
      <c r="A3558" t="str">
        <f>'CTOS FICHA 904946'!C3566&amp;'CTOS FICHA 904946'!D3566&amp;'CTOS FICHA 904946'!E3566&amp;'CTOS FICHA 904946'!F3566&amp;'CTOS FICHA 904946'!G3566&amp;'CTOS FICHA 904946'!H3566&amp;'CTOS FICHA 904946'!I3566</f>
        <v/>
      </c>
      <c r="B3558" s="8">
        <f>+'CTOS FICHA 904946'!A3566</f>
        <v>0</v>
      </c>
      <c r="C3558" s="8">
        <f>+'CTOS FICHA 904946'!B3566</f>
        <v>0</v>
      </c>
      <c r="D3558" s="8">
        <f>+'CTOS FICHA 904946'!P3566</f>
        <v>0</v>
      </c>
      <c r="E3558" t="str">
        <f>'CTOS FICHA 904664'!C3559&amp;'CTOS FICHA 904664'!D3559&amp;'CTOS FICHA 904664'!E3559&amp;'CTOS FICHA 904664'!F3559&amp;'CTOS FICHA 904664'!G3559&amp;'CTOS FICHA 904664'!H3559&amp;'CTOS FICHA 904664'!I3559&amp;'CTOS FICHA 904664'!Q3559</f>
        <v/>
      </c>
      <c r="F3558" s="8">
        <f>+'CTOS FICHA 904664'!A3559</f>
        <v>0</v>
      </c>
      <c r="G3558" s="8">
        <f>+'CTOS FICHA 904664'!B3559</f>
        <v>0</v>
      </c>
      <c r="H3558" s="8">
        <f>+'CTOS FICHA 904664'!P3559</f>
        <v>0</v>
      </c>
    </row>
    <row r="3559" spans="1:8">
      <c r="A3559" t="str">
        <f>'CTOS FICHA 904946'!C3567&amp;'CTOS FICHA 904946'!D3567&amp;'CTOS FICHA 904946'!E3567&amp;'CTOS FICHA 904946'!F3567&amp;'CTOS FICHA 904946'!G3567&amp;'CTOS FICHA 904946'!H3567&amp;'CTOS FICHA 904946'!I3567</f>
        <v/>
      </c>
      <c r="B3559" s="8">
        <f>+'CTOS FICHA 904946'!A3567</f>
        <v>0</v>
      </c>
      <c r="C3559" s="8">
        <f>+'CTOS FICHA 904946'!B3567</f>
        <v>0</v>
      </c>
      <c r="D3559" s="8">
        <f>+'CTOS FICHA 904946'!P3567</f>
        <v>0</v>
      </c>
      <c r="E3559" t="str">
        <f>'CTOS FICHA 904664'!C3560&amp;'CTOS FICHA 904664'!D3560&amp;'CTOS FICHA 904664'!E3560&amp;'CTOS FICHA 904664'!F3560&amp;'CTOS FICHA 904664'!G3560&amp;'CTOS FICHA 904664'!H3560&amp;'CTOS FICHA 904664'!I3560&amp;'CTOS FICHA 904664'!Q3560</f>
        <v/>
      </c>
      <c r="F3559" s="8">
        <f>+'CTOS FICHA 904664'!A3560</f>
        <v>0</v>
      </c>
      <c r="G3559" s="8">
        <f>+'CTOS FICHA 904664'!B3560</f>
        <v>0</v>
      </c>
      <c r="H3559" s="8">
        <f>+'CTOS FICHA 904664'!P3560</f>
        <v>0</v>
      </c>
    </row>
    <row r="3560" spans="1:8">
      <c r="A3560" t="str">
        <f>'CTOS FICHA 904946'!C3568&amp;'CTOS FICHA 904946'!D3568&amp;'CTOS FICHA 904946'!E3568&amp;'CTOS FICHA 904946'!F3568&amp;'CTOS FICHA 904946'!G3568&amp;'CTOS FICHA 904946'!H3568&amp;'CTOS FICHA 904946'!I3568</f>
        <v/>
      </c>
      <c r="B3560" s="8">
        <f>+'CTOS FICHA 904946'!A3568</f>
        <v>0</v>
      </c>
      <c r="C3560" s="8">
        <f>+'CTOS FICHA 904946'!B3568</f>
        <v>0</v>
      </c>
      <c r="D3560" s="8">
        <f>+'CTOS FICHA 904946'!P3568</f>
        <v>0</v>
      </c>
      <c r="E3560" t="str">
        <f>'CTOS FICHA 904664'!C3561&amp;'CTOS FICHA 904664'!D3561&amp;'CTOS FICHA 904664'!E3561&amp;'CTOS FICHA 904664'!F3561&amp;'CTOS FICHA 904664'!G3561&amp;'CTOS FICHA 904664'!H3561&amp;'CTOS FICHA 904664'!I3561&amp;'CTOS FICHA 904664'!Q3561</f>
        <v/>
      </c>
      <c r="F3560" s="8">
        <f>+'CTOS FICHA 904664'!A3561</f>
        <v>0</v>
      </c>
      <c r="G3560" s="8">
        <f>+'CTOS FICHA 904664'!B3561</f>
        <v>0</v>
      </c>
      <c r="H3560" s="8">
        <f>+'CTOS FICHA 904664'!P3561</f>
        <v>0</v>
      </c>
    </row>
    <row r="3561" spans="1:8">
      <c r="A3561" t="str">
        <f>'CTOS FICHA 904946'!C3569&amp;'CTOS FICHA 904946'!D3569&amp;'CTOS FICHA 904946'!E3569&amp;'CTOS FICHA 904946'!F3569&amp;'CTOS FICHA 904946'!G3569&amp;'CTOS FICHA 904946'!H3569&amp;'CTOS FICHA 904946'!I3569</f>
        <v/>
      </c>
      <c r="B3561" s="8">
        <f>+'CTOS FICHA 904946'!A3569</f>
        <v>0</v>
      </c>
      <c r="C3561" s="8">
        <f>+'CTOS FICHA 904946'!B3569</f>
        <v>0</v>
      </c>
      <c r="D3561" s="8">
        <f>+'CTOS FICHA 904946'!P3569</f>
        <v>0</v>
      </c>
      <c r="E3561" t="str">
        <f>'CTOS FICHA 904664'!C3562&amp;'CTOS FICHA 904664'!D3562&amp;'CTOS FICHA 904664'!E3562&amp;'CTOS FICHA 904664'!F3562&amp;'CTOS FICHA 904664'!G3562&amp;'CTOS FICHA 904664'!H3562&amp;'CTOS FICHA 904664'!I3562&amp;'CTOS FICHA 904664'!Q3562</f>
        <v/>
      </c>
      <c r="F3561" s="8">
        <f>+'CTOS FICHA 904664'!A3562</f>
        <v>0</v>
      </c>
      <c r="G3561" s="8">
        <f>+'CTOS FICHA 904664'!B3562</f>
        <v>0</v>
      </c>
      <c r="H3561" s="8">
        <f>+'CTOS FICHA 904664'!P3562</f>
        <v>0</v>
      </c>
    </row>
    <row r="3562" spans="1:8">
      <c r="A3562" t="str">
        <f>'CTOS FICHA 904946'!C3570&amp;'CTOS FICHA 904946'!D3570&amp;'CTOS FICHA 904946'!E3570&amp;'CTOS FICHA 904946'!F3570&amp;'CTOS FICHA 904946'!G3570&amp;'CTOS FICHA 904946'!H3570&amp;'CTOS FICHA 904946'!I3570</f>
        <v/>
      </c>
      <c r="B3562" s="8">
        <f>+'CTOS FICHA 904946'!A3570</f>
        <v>0</v>
      </c>
      <c r="C3562" s="8">
        <f>+'CTOS FICHA 904946'!B3570</f>
        <v>0</v>
      </c>
      <c r="D3562" s="8">
        <f>+'CTOS FICHA 904946'!P3570</f>
        <v>0</v>
      </c>
      <c r="E3562" t="str">
        <f>'CTOS FICHA 904664'!C3563&amp;'CTOS FICHA 904664'!D3563&amp;'CTOS FICHA 904664'!E3563&amp;'CTOS FICHA 904664'!F3563&amp;'CTOS FICHA 904664'!G3563&amp;'CTOS FICHA 904664'!H3563&amp;'CTOS FICHA 904664'!I3563&amp;'CTOS FICHA 904664'!Q3563</f>
        <v/>
      </c>
      <c r="F3562" s="8">
        <f>+'CTOS FICHA 904664'!A3563</f>
        <v>0</v>
      </c>
      <c r="G3562" s="8">
        <f>+'CTOS FICHA 904664'!B3563</f>
        <v>0</v>
      </c>
      <c r="H3562" s="8">
        <f>+'CTOS FICHA 904664'!P3563</f>
        <v>0</v>
      </c>
    </row>
    <row r="3563" spans="1:8">
      <c r="A3563" t="str">
        <f>'CTOS FICHA 904946'!C3571&amp;'CTOS FICHA 904946'!D3571&amp;'CTOS FICHA 904946'!E3571&amp;'CTOS FICHA 904946'!F3571&amp;'CTOS FICHA 904946'!G3571&amp;'CTOS FICHA 904946'!H3571&amp;'CTOS FICHA 904946'!I3571</f>
        <v/>
      </c>
      <c r="B3563" s="8">
        <f>+'CTOS FICHA 904946'!A3571</f>
        <v>0</v>
      </c>
      <c r="C3563" s="8">
        <f>+'CTOS FICHA 904946'!B3571</f>
        <v>0</v>
      </c>
      <c r="D3563" s="8">
        <f>+'CTOS FICHA 904946'!P3571</f>
        <v>0</v>
      </c>
      <c r="E3563" t="str">
        <f>'CTOS FICHA 904664'!C3564&amp;'CTOS FICHA 904664'!D3564&amp;'CTOS FICHA 904664'!E3564&amp;'CTOS FICHA 904664'!F3564&amp;'CTOS FICHA 904664'!G3564&amp;'CTOS FICHA 904664'!H3564&amp;'CTOS FICHA 904664'!I3564&amp;'CTOS FICHA 904664'!Q3564</f>
        <v/>
      </c>
      <c r="F3563" s="8">
        <f>+'CTOS FICHA 904664'!A3564</f>
        <v>0</v>
      </c>
      <c r="G3563" s="8">
        <f>+'CTOS FICHA 904664'!B3564</f>
        <v>0</v>
      </c>
      <c r="H3563" s="8">
        <f>+'CTOS FICHA 904664'!P3564</f>
        <v>0</v>
      </c>
    </row>
    <row r="3564" spans="1:8">
      <c r="A3564" t="str">
        <f>'CTOS FICHA 904946'!C3572&amp;'CTOS FICHA 904946'!D3572&amp;'CTOS FICHA 904946'!E3572&amp;'CTOS FICHA 904946'!F3572&amp;'CTOS FICHA 904946'!G3572&amp;'CTOS FICHA 904946'!H3572&amp;'CTOS FICHA 904946'!I3572</f>
        <v/>
      </c>
      <c r="B3564" s="8">
        <f>+'CTOS FICHA 904946'!A3572</f>
        <v>0</v>
      </c>
      <c r="C3564" s="8">
        <f>+'CTOS FICHA 904946'!B3572</f>
        <v>0</v>
      </c>
      <c r="D3564" s="8">
        <f>+'CTOS FICHA 904946'!P3572</f>
        <v>0</v>
      </c>
      <c r="E3564" t="str">
        <f>'CTOS FICHA 904664'!C3565&amp;'CTOS FICHA 904664'!D3565&amp;'CTOS FICHA 904664'!E3565&amp;'CTOS FICHA 904664'!F3565&amp;'CTOS FICHA 904664'!G3565&amp;'CTOS FICHA 904664'!H3565&amp;'CTOS FICHA 904664'!I3565&amp;'CTOS FICHA 904664'!Q3565</f>
        <v/>
      </c>
      <c r="F3564" s="8">
        <f>+'CTOS FICHA 904664'!A3565</f>
        <v>0</v>
      </c>
      <c r="G3564" s="8">
        <f>+'CTOS FICHA 904664'!B3565</f>
        <v>0</v>
      </c>
      <c r="H3564" s="8">
        <f>+'CTOS FICHA 904664'!P3565</f>
        <v>0</v>
      </c>
    </row>
    <row r="3565" spans="1:8">
      <c r="A3565" t="str">
        <f>'CTOS FICHA 904946'!C3573&amp;'CTOS FICHA 904946'!D3573&amp;'CTOS FICHA 904946'!E3573&amp;'CTOS FICHA 904946'!F3573&amp;'CTOS FICHA 904946'!G3573&amp;'CTOS FICHA 904946'!H3573&amp;'CTOS FICHA 904946'!I3573</f>
        <v/>
      </c>
      <c r="B3565" s="8">
        <f>+'CTOS FICHA 904946'!A3573</f>
        <v>0</v>
      </c>
      <c r="C3565" s="8">
        <f>+'CTOS FICHA 904946'!B3573</f>
        <v>0</v>
      </c>
      <c r="D3565" s="8">
        <f>+'CTOS FICHA 904946'!P3573</f>
        <v>0</v>
      </c>
      <c r="E3565" t="str">
        <f>'CTOS FICHA 904664'!C3566&amp;'CTOS FICHA 904664'!D3566&amp;'CTOS FICHA 904664'!E3566&amp;'CTOS FICHA 904664'!F3566&amp;'CTOS FICHA 904664'!G3566&amp;'CTOS FICHA 904664'!H3566&amp;'CTOS FICHA 904664'!I3566&amp;'CTOS FICHA 904664'!Q3566</f>
        <v/>
      </c>
      <c r="F3565" s="8">
        <f>+'CTOS FICHA 904664'!A3566</f>
        <v>0</v>
      </c>
      <c r="G3565" s="8">
        <f>+'CTOS FICHA 904664'!B3566</f>
        <v>0</v>
      </c>
      <c r="H3565" s="8">
        <f>+'CTOS FICHA 904664'!P3566</f>
        <v>0</v>
      </c>
    </row>
    <row r="3566" spans="1:8">
      <c r="A3566" t="str">
        <f>'CTOS FICHA 904946'!C3574&amp;'CTOS FICHA 904946'!D3574&amp;'CTOS FICHA 904946'!E3574&amp;'CTOS FICHA 904946'!F3574&amp;'CTOS FICHA 904946'!G3574&amp;'CTOS FICHA 904946'!H3574&amp;'CTOS FICHA 904946'!I3574</f>
        <v/>
      </c>
      <c r="B3566" s="8">
        <f>+'CTOS FICHA 904946'!A3574</f>
        <v>0</v>
      </c>
      <c r="C3566" s="8">
        <f>+'CTOS FICHA 904946'!B3574</f>
        <v>0</v>
      </c>
      <c r="D3566" s="8">
        <f>+'CTOS FICHA 904946'!P3574</f>
        <v>0</v>
      </c>
      <c r="E3566" t="str">
        <f>'CTOS FICHA 904664'!C3567&amp;'CTOS FICHA 904664'!D3567&amp;'CTOS FICHA 904664'!E3567&amp;'CTOS FICHA 904664'!F3567&amp;'CTOS FICHA 904664'!G3567&amp;'CTOS FICHA 904664'!H3567&amp;'CTOS FICHA 904664'!I3567&amp;'CTOS FICHA 904664'!Q3567</f>
        <v/>
      </c>
      <c r="F3566" s="8">
        <f>+'CTOS FICHA 904664'!A3567</f>
        <v>0</v>
      </c>
      <c r="G3566" s="8">
        <f>+'CTOS FICHA 904664'!B3567</f>
        <v>0</v>
      </c>
      <c r="H3566" s="8">
        <f>+'CTOS FICHA 904664'!P3567</f>
        <v>0</v>
      </c>
    </row>
    <row r="3567" spans="1:8">
      <c r="A3567" t="str">
        <f>'CTOS FICHA 904946'!C3575&amp;'CTOS FICHA 904946'!D3575&amp;'CTOS FICHA 904946'!E3575&amp;'CTOS FICHA 904946'!F3575&amp;'CTOS FICHA 904946'!G3575&amp;'CTOS FICHA 904946'!H3575&amp;'CTOS FICHA 904946'!I3575</f>
        <v/>
      </c>
      <c r="B3567" s="8">
        <f>+'CTOS FICHA 904946'!A3575</f>
        <v>0</v>
      </c>
      <c r="C3567" s="8">
        <f>+'CTOS FICHA 904946'!B3575</f>
        <v>0</v>
      </c>
      <c r="D3567" s="8">
        <f>+'CTOS FICHA 904946'!P3575</f>
        <v>0</v>
      </c>
      <c r="E3567" t="str">
        <f>'CTOS FICHA 904664'!C3568&amp;'CTOS FICHA 904664'!D3568&amp;'CTOS FICHA 904664'!E3568&amp;'CTOS FICHA 904664'!F3568&amp;'CTOS FICHA 904664'!G3568&amp;'CTOS FICHA 904664'!H3568&amp;'CTOS FICHA 904664'!I3568&amp;'CTOS FICHA 904664'!Q3568</f>
        <v/>
      </c>
      <c r="F3567" s="8">
        <f>+'CTOS FICHA 904664'!A3568</f>
        <v>0</v>
      </c>
      <c r="G3567" s="8">
        <f>+'CTOS FICHA 904664'!B3568</f>
        <v>0</v>
      </c>
      <c r="H3567" s="8">
        <f>+'CTOS FICHA 904664'!P3568</f>
        <v>0</v>
      </c>
    </row>
    <row r="3568" spans="1:8">
      <c r="A3568" t="str">
        <f>'CTOS FICHA 904946'!C3576&amp;'CTOS FICHA 904946'!D3576&amp;'CTOS FICHA 904946'!E3576&amp;'CTOS FICHA 904946'!F3576&amp;'CTOS FICHA 904946'!G3576&amp;'CTOS FICHA 904946'!H3576&amp;'CTOS FICHA 904946'!I3576</f>
        <v/>
      </c>
      <c r="B3568" s="8">
        <f>+'CTOS FICHA 904946'!A3576</f>
        <v>0</v>
      </c>
      <c r="C3568" s="8">
        <f>+'CTOS FICHA 904946'!B3576</f>
        <v>0</v>
      </c>
      <c r="D3568" s="8">
        <f>+'CTOS FICHA 904946'!P3576</f>
        <v>0</v>
      </c>
      <c r="E3568" t="str">
        <f>'CTOS FICHA 904664'!C3569&amp;'CTOS FICHA 904664'!D3569&amp;'CTOS FICHA 904664'!E3569&amp;'CTOS FICHA 904664'!F3569&amp;'CTOS FICHA 904664'!G3569&amp;'CTOS FICHA 904664'!H3569&amp;'CTOS FICHA 904664'!I3569&amp;'CTOS FICHA 904664'!Q3569</f>
        <v/>
      </c>
      <c r="F3568" s="8">
        <f>+'CTOS FICHA 904664'!A3569</f>
        <v>0</v>
      </c>
      <c r="G3568" s="8">
        <f>+'CTOS FICHA 904664'!B3569</f>
        <v>0</v>
      </c>
      <c r="H3568" s="8">
        <f>+'CTOS FICHA 904664'!P3569</f>
        <v>0</v>
      </c>
    </row>
    <row r="3569" spans="1:8">
      <c r="A3569" t="str">
        <f>'CTOS FICHA 904946'!C3577&amp;'CTOS FICHA 904946'!D3577&amp;'CTOS FICHA 904946'!E3577&amp;'CTOS FICHA 904946'!F3577&amp;'CTOS FICHA 904946'!G3577&amp;'CTOS FICHA 904946'!H3577&amp;'CTOS FICHA 904946'!I3577</f>
        <v/>
      </c>
      <c r="B3569" s="8">
        <f>+'CTOS FICHA 904946'!A3577</f>
        <v>0</v>
      </c>
      <c r="C3569" s="8">
        <f>+'CTOS FICHA 904946'!B3577</f>
        <v>0</v>
      </c>
      <c r="D3569" s="8">
        <f>+'CTOS FICHA 904946'!P3577</f>
        <v>0</v>
      </c>
      <c r="E3569" t="str">
        <f>'CTOS FICHA 904664'!C3570&amp;'CTOS FICHA 904664'!D3570&amp;'CTOS FICHA 904664'!E3570&amp;'CTOS FICHA 904664'!F3570&amp;'CTOS FICHA 904664'!G3570&amp;'CTOS FICHA 904664'!H3570&amp;'CTOS FICHA 904664'!I3570&amp;'CTOS FICHA 904664'!Q3570</f>
        <v/>
      </c>
      <c r="F3569" s="8">
        <f>+'CTOS FICHA 904664'!A3570</f>
        <v>0</v>
      </c>
      <c r="G3569" s="8">
        <f>+'CTOS FICHA 904664'!B3570</f>
        <v>0</v>
      </c>
      <c r="H3569" s="8">
        <f>+'CTOS FICHA 904664'!P3570</f>
        <v>0</v>
      </c>
    </row>
    <row r="3570" spans="1:8">
      <c r="A3570" t="str">
        <f>'CTOS FICHA 904946'!C3578&amp;'CTOS FICHA 904946'!D3578&amp;'CTOS FICHA 904946'!E3578&amp;'CTOS FICHA 904946'!F3578&amp;'CTOS FICHA 904946'!G3578&amp;'CTOS FICHA 904946'!H3578&amp;'CTOS FICHA 904946'!I3578</f>
        <v/>
      </c>
      <c r="B3570" s="8">
        <f>+'CTOS FICHA 904946'!A3578</f>
        <v>0</v>
      </c>
      <c r="C3570" s="8">
        <f>+'CTOS FICHA 904946'!B3578</f>
        <v>0</v>
      </c>
      <c r="D3570" s="8">
        <f>+'CTOS FICHA 904946'!P3578</f>
        <v>0</v>
      </c>
      <c r="E3570" t="str">
        <f>'CTOS FICHA 904664'!C3571&amp;'CTOS FICHA 904664'!D3571&amp;'CTOS FICHA 904664'!E3571&amp;'CTOS FICHA 904664'!F3571&amp;'CTOS FICHA 904664'!G3571&amp;'CTOS FICHA 904664'!H3571&amp;'CTOS FICHA 904664'!I3571&amp;'CTOS FICHA 904664'!Q3571</f>
        <v/>
      </c>
      <c r="F3570" s="8">
        <f>+'CTOS FICHA 904664'!A3571</f>
        <v>0</v>
      </c>
      <c r="G3570" s="8">
        <f>+'CTOS FICHA 904664'!B3571</f>
        <v>0</v>
      </c>
      <c r="H3570" s="8">
        <f>+'CTOS FICHA 904664'!P3571</f>
        <v>0</v>
      </c>
    </row>
    <row r="3571" spans="1:8">
      <c r="A3571" t="str">
        <f>'CTOS FICHA 904946'!C3579&amp;'CTOS FICHA 904946'!D3579&amp;'CTOS FICHA 904946'!E3579&amp;'CTOS FICHA 904946'!F3579&amp;'CTOS FICHA 904946'!G3579&amp;'CTOS FICHA 904946'!H3579&amp;'CTOS FICHA 904946'!I3579</f>
        <v/>
      </c>
      <c r="B3571" s="8">
        <f>+'CTOS FICHA 904946'!A3579</f>
        <v>0</v>
      </c>
      <c r="C3571" s="8">
        <f>+'CTOS FICHA 904946'!B3579</f>
        <v>0</v>
      </c>
      <c r="D3571" s="8">
        <f>+'CTOS FICHA 904946'!P3579</f>
        <v>0</v>
      </c>
      <c r="E3571" t="str">
        <f>'CTOS FICHA 904664'!C3572&amp;'CTOS FICHA 904664'!D3572&amp;'CTOS FICHA 904664'!E3572&amp;'CTOS FICHA 904664'!F3572&amp;'CTOS FICHA 904664'!G3572&amp;'CTOS FICHA 904664'!H3572&amp;'CTOS FICHA 904664'!I3572&amp;'CTOS FICHA 904664'!Q3572</f>
        <v/>
      </c>
      <c r="F3571" s="8">
        <f>+'CTOS FICHA 904664'!A3572</f>
        <v>0</v>
      </c>
      <c r="G3571" s="8">
        <f>+'CTOS FICHA 904664'!B3572</f>
        <v>0</v>
      </c>
      <c r="H3571" s="8">
        <f>+'CTOS FICHA 904664'!P3572</f>
        <v>0</v>
      </c>
    </row>
    <row r="3572" spans="1:8">
      <c r="A3572" t="str">
        <f>'CTOS FICHA 904946'!C3580&amp;'CTOS FICHA 904946'!D3580&amp;'CTOS FICHA 904946'!E3580&amp;'CTOS FICHA 904946'!F3580&amp;'CTOS FICHA 904946'!G3580&amp;'CTOS FICHA 904946'!H3580&amp;'CTOS FICHA 904946'!I3580</f>
        <v/>
      </c>
      <c r="B3572" s="8">
        <f>+'CTOS FICHA 904946'!A3580</f>
        <v>0</v>
      </c>
      <c r="C3572" s="8">
        <f>+'CTOS FICHA 904946'!B3580</f>
        <v>0</v>
      </c>
      <c r="D3572" s="8">
        <f>+'CTOS FICHA 904946'!P3580</f>
        <v>0</v>
      </c>
      <c r="E3572" t="str">
        <f>'CTOS FICHA 904664'!C3573&amp;'CTOS FICHA 904664'!D3573&amp;'CTOS FICHA 904664'!E3573&amp;'CTOS FICHA 904664'!F3573&amp;'CTOS FICHA 904664'!G3573&amp;'CTOS FICHA 904664'!H3573&amp;'CTOS FICHA 904664'!I3573&amp;'CTOS FICHA 904664'!Q3573</f>
        <v/>
      </c>
      <c r="F3572" s="8">
        <f>+'CTOS FICHA 904664'!A3573</f>
        <v>0</v>
      </c>
      <c r="G3572" s="8">
        <f>+'CTOS FICHA 904664'!B3573</f>
        <v>0</v>
      </c>
      <c r="H3572" s="8">
        <f>+'CTOS FICHA 904664'!P3573</f>
        <v>0</v>
      </c>
    </row>
    <row r="3573" spans="1:8">
      <c r="A3573" t="str">
        <f>'CTOS FICHA 904946'!C3581&amp;'CTOS FICHA 904946'!D3581&amp;'CTOS FICHA 904946'!E3581&amp;'CTOS FICHA 904946'!F3581&amp;'CTOS FICHA 904946'!G3581&amp;'CTOS FICHA 904946'!H3581&amp;'CTOS FICHA 904946'!I3581</f>
        <v/>
      </c>
      <c r="B3573" s="8">
        <f>+'CTOS FICHA 904946'!A3581</f>
        <v>0</v>
      </c>
      <c r="C3573" s="8">
        <f>+'CTOS FICHA 904946'!B3581</f>
        <v>0</v>
      </c>
      <c r="D3573" s="8">
        <f>+'CTOS FICHA 904946'!P3581</f>
        <v>0</v>
      </c>
      <c r="E3573" t="str">
        <f>'CTOS FICHA 904664'!C3574&amp;'CTOS FICHA 904664'!D3574&amp;'CTOS FICHA 904664'!E3574&amp;'CTOS FICHA 904664'!F3574&amp;'CTOS FICHA 904664'!G3574&amp;'CTOS FICHA 904664'!H3574&amp;'CTOS FICHA 904664'!I3574&amp;'CTOS FICHA 904664'!Q3574</f>
        <v/>
      </c>
      <c r="F3573" s="8">
        <f>+'CTOS FICHA 904664'!A3574</f>
        <v>0</v>
      </c>
      <c r="G3573" s="8">
        <f>+'CTOS FICHA 904664'!B3574</f>
        <v>0</v>
      </c>
      <c r="H3573" s="8">
        <f>+'CTOS FICHA 904664'!P3574</f>
        <v>0</v>
      </c>
    </row>
    <row r="3574" spans="1:8">
      <c r="A3574" t="str">
        <f>'CTOS FICHA 904946'!C3582&amp;'CTOS FICHA 904946'!D3582&amp;'CTOS FICHA 904946'!E3582&amp;'CTOS FICHA 904946'!F3582&amp;'CTOS FICHA 904946'!G3582&amp;'CTOS FICHA 904946'!H3582&amp;'CTOS FICHA 904946'!I3582</f>
        <v/>
      </c>
      <c r="B3574" s="8">
        <f>+'CTOS FICHA 904946'!A3582</f>
        <v>0</v>
      </c>
      <c r="C3574" s="8">
        <f>+'CTOS FICHA 904946'!B3582</f>
        <v>0</v>
      </c>
      <c r="D3574" s="8">
        <f>+'CTOS FICHA 904946'!P3582</f>
        <v>0</v>
      </c>
      <c r="E3574" t="str">
        <f>'CTOS FICHA 904664'!C3575&amp;'CTOS FICHA 904664'!D3575&amp;'CTOS FICHA 904664'!E3575&amp;'CTOS FICHA 904664'!F3575&amp;'CTOS FICHA 904664'!G3575&amp;'CTOS FICHA 904664'!H3575&amp;'CTOS FICHA 904664'!I3575&amp;'CTOS FICHA 904664'!Q3575</f>
        <v/>
      </c>
      <c r="F3574" s="8">
        <f>+'CTOS FICHA 904664'!A3575</f>
        <v>0</v>
      </c>
      <c r="G3574" s="8">
        <f>+'CTOS FICHA 904664'!B3575</f>
        <v>0</v>
      </c>
      <c r="H3574" s="8">
        <f>+'CTOS FICHA 904664'!P3575</f>
        <v>0</v>
      </c>
    </row>
    <row r="3575" spans="1:8">
      <c r="A3575" t="str">
        <f>'CTOS FICHA 904946'!C3583&amp;'CTOS FICHA 904946'!D3583&amp;'CTOS FICHA 904946'!E3583&amp;'CTOS FICHA 904946'!F3583&amp;'CTOS FICHA 904946'!G3583&amp;'CTOS FICHA 904946'!H3583&amp;'CTOS FICHA 904946'!I3583</f>
        <v/>
      </c>
      <c r="B3575" s="8">
        <f>+'CTOS FICHA 904946'!A3583</f>
        <v>0</v>
      </c>
      <c r="C3575" s="8">
        <f>+'CTOS FICHA 904946'!B3583</f>
        <v>0</v>
      </c>
      <c r="D3575" s="8">
        <f>+'CTOS FICHA 904946'!P3583</f>
        <v>0</v>
      </c>
      <c r="E3575" t="str">
        <f>'CTOS FICHA 904664'!C3576&amp;'CTOS FICHA 904664'!D3576&amp;'CTOS FICHA 904664'!E3576&amp;'CTOS FICHA 904664'!F3576&amp;'CTOS FICHA 904664'!G3576&amp;'CTOS FICHA 904664'!H3576&amp;'CTOS FICHA 904664'!I3576&amp;'CTOS FICHA 904664'!Q3576</f>
        <v/>
      </c>
      <c r="F3575" s="8">
        <f>+'CTOS FICHA 904664'!A3576</f>
        <v>0</v>
      </c>
      <c r="G3575" s="8">
        <f>+'CTOS FICHA 904664'!B3576</f>
        <v>0</v>
      </c>
      <c r="H3575" s="8">
        <f>+'CTOS FICHA 904664'!P3576</f>
        <v>0</v>
      </c>
    </row>
    <row r="3576" spans="1:8">
      <c r="A3576" t="str">
        <f>'CTOS FICHA 904946'!C3584&amp;'CTOS FICHA 904946'!D3584&amp;'CTOS FICHA 904946'!E3584&amp;'CTOS FICHA 904946'!F3584&amp;'CTOS FICHA 904946'!G3584&amp;'CTOS FICHA 904946'!H3584&amp;'CTOS FICHA 904946'!I3584</f>
        <v/>
      </c>
      <c r="B3576" s="8">
        <f>+'CTOS FICHA 904946'!A3584</f>
        <v>0</v>
      </c>
      <c r="C3576" s="8">
        <f>+'CTOS FICHA 904946'!B3584</f>
        <v>0</v>
      </c>
      <c r="D3576" s="8">
        <f>+'CTOS FICHA 904946'!P3584</f>
        <v>0</v>
      </c>
      <c r="E3576" t="str">
        <f>'CTOS FICHA 904664'!C3577&amp;'CTOS FICHA 904664'!D3577&amp;'CTOS FICHA 904664'!E3577&amp;'CTOS FICHA 904664'!F3577&amp;'CTOS FICHA 904664'!G3577&amp;'CTOS FICHA 904664'!H3577&amp;'CTOS FICHA 904664'!I3577&amp;'CTOS FICHA 904664'!Q3577</f>
        <v/>
      </c>
      <c r="F3576" s="8">
        <f>+'CTOS FICHA 904664'!A3577</f>
        <v>0</v>
      </c>
      <c r="G3576" s="8">
        <f>+'CTOS FICHA 904664'!B3577</f>
        <v>0</v>
      </c>
      <c r="H3576" s="8">
        <f>+'CTOS FICHA 904664'!P3577</f>
        <v>0</v>
      </c>
    </row>
    <row r="3577" spans="1:8">
      <c r="A3577" t="str">
        <f>'CTOS FICHA 904946'!C3585&amp;'CTOS FICHA 904946'!D3585&amp;'CTOS FICHA 904946'!E3585&amp;'CTOS FICHA 904946'!F3585&amp;'CTOS FICHA 904946'!G3585&amp;'CTOS FICHA 904946'!H3585&amp;'CTOS FICHA 904946'!I3585</f>
        <v/>
      </c>
      <c r="B3577" s="8">
        <f>+'CTOS FICHA 904946'!A3585</f>
        <v>0</v>
      </c>
      <c r="C3577" s="8">
        <f>+'CTOS FICHA 904946'!B3585</f>
        <v>0</v>
      </c>
      <c r="D3577" s="8">
        <f>+'CTOS FICHA 904946'!P3585</f>
        <v>0</v>
      </c>
      <c r="E3577" t="str">
        <f>'CTOS FICHA 904664'!C3578&amp;'CTOS FICHA 904664'!D3578&amp;'CTOS FICHA 904664'!E3578&amp;'CTOS FICHA 904664'!F3578&amp;'CTOS FICHA 904664'!G3578&amp;'CTOS FICHA 904664'!H3578&amp;'CTOS FICHA 904664'!I3578&amp;'CTOS FICHA 904664'!Q3578</f>
        <v/>
      </c>
      <c r="F3577" s="8">
        <f>+'CTOS FICHA 904664'!A3578</f>
        <v>0</v>
      </c>
      <c r="G3577" s="8">
        <f>+'CTOS FICHA 904664'!B3578</f>
        <v>0</v>
      </c>
      <c r="H3577" s="8">
        <f>+'CTOS FICHA 904664'!P3578</f>
        <v>0</v>
      </c>
    </row>
    <row r="3578" spans="1:8">
      <c r="A3578" t="str">
        <f>'CTOS FICHA 904946'!C3586&amp;'CTOS FICHA 904946'!D3586&amp;'CTOS FICHA 904946'!E3586&amp;'CTOS FICHA 904946'!F3586&amp;'CTOS FICHA 904946'!G3586&amp;'CTOS FICHA 904946'!H3586&amp;'CTOS FICHA 904946'!I3586</f>
        <v/>
      </c>
      <c r="B3578" s="8">
        <f>+'CTOS FICHA 904946'!A3586</f>
        <v>0</v>
      </c>
      <c r="C3578" s="8">
        <f>+'CTOS FICHA 904946'!B3586</f>
        <v>0</v>
      </c>
      <c r="D3578" s="8">
        <f>+'CTOS FICHA 904946'!P3586</f>
        <v>0</v>
      </c>
      <c r="E3578" t="str">
        <f>'CTOS FICHA 904664'!C3579&amp;'CTOS FICHA 904664'!D3579&amp;'CTOS FICHA 904664'!E3579&amp;'CTOS FICHA 904664'!F3579&amp;'CTOS FICHA 904664'!G3579&amp;'CTOS FICHA 904664'!H3579&amp;'CTOS FICHA 904664'!I3579&amp;'CTOS FICHA 904664'!Q3579</f>
        <v/>
      </c>
      <c r="F3578" s="8">
        <f>+'CTOS FICHA 904664'!A3579</f>
        <v>0</v>
      </c>
      <c r="G3578" s="8">
        <f>+'CTOS FICHA 904664'!B3579</f>
        <v>0</v>
      </c>
      <c r="H3578" s="8">
        <f>+'CTOS FICHA 904664'!P3579</f>
        <v>0</v>
      </c>
    </row>
    <row r="3579" spans="1:8">
      <c r="A3579" t="str">
        <f>'CTOS FICHA 904946'!C3587&amp;'CTOS FICHA 904946'!D3587&amp;'CTOS FICHA 904946'!E3587&amp;'CTOS FICHA 904946'!F3587&amp;'CTOS FICHA 904946'!G3587&amp;'CTOS FICHA 904946'!H3587&amp;'CTOS FICHA 904946'!I3587</f>
        <v/>
      </c>
      <c r="B3579" s="8">
        <f>+'CTOS FICHA 904946'!A3587</f>
        <v>0</v>
      </c>
      <c r="C3579" s="8">
        <f>+'CTOS FICHA 904946'!B3587</f>
        <v>0</v>
      </c>
      <c r="D3579" s="8">
        <f>+'CTOS FICHA 904946'!P3587</f>
        <v>0</v>
      </c>
      <c r="E3579" t="str">
        <f>'CTOS FICHA 904664'!C3580&amp;'CTOS FICHA 904664'!D3580&amp;'CTOS FICHA 904664'!E3580&amp;'CTOS FICHA 904664'!F3580&amp;'CTOS FICHA 904664'!G3580&amp;'CTOS FICHA 904664'!H3580&amp;'CTOS FICHA 904664'!I3580&amp;'CTOS FICHA 904664'!Q3580</f>
        <v/>
      </c>
      <c r="F3579" s="8">
        <f>+'CTOS FICHA 904664'!A3580</f>
        <v>0</v>
      </c>
      <c r="G3579" s="8">
        <f>+'CTOS FICHA 904664'!B3580</f>
        <v>0</v>
      </c>
      <c r="H3579" s="8">
        <f>+'CTOS FICHA 904664'!P3580</f>
        <v>0</v>
      </c>
    </row>
    <row r="3580" spans="1:8">
      <c r="A3580" t="str">
        <f>'CTOS FICHA 904946'!C3588&amp;'CTOS FICHA 904946'!D3588&amp;'CTOS FICHA 904946'!E3588&amp;'CTOS FICHA 904946'!F3588&amp;'CTOS FICHA 904946'!G3588&amp;'CTOS FICHA 904946'!H3588&amp;'CTOS FICHA 904946'!I3588</f>
        <v/>
      </c>
      <c r="B3580" s="8">
        <f>+'CTOS FICHA 904946'!A3588</f>
        <v>0</v>
      </c>
      <c r="C3580" s="8">
        <f>+'CTOS FICHA 904946'!B3588</f>
        <v>0</v>
      </c>
      <c r="D3580" s="8">
        <f>+'CTOS FICHA 904946'!P3588</f>
        <v>0</v>
      </c>
      <c r="E3580" t="str">
        <f>'CTOS FICHA 904664'!C3581&amp;'CTOS FICHA 904664'!D3581&amp;'CTOS FICHA 904664'!E3581&amp;'CTOS FICHA 904664'!F3581&amp;'CTOS FICHA 904664'!G3581&amp;'CTOS FICHA 904664'!H3581&amp;'CTOS FICHA 904664'!I3581&amp;'CTOS FICHA 904664'!Q3581</f>
        <v/>
      </c>
      <c r="F3580" s="8">
        <f>+'CTOS FICHA 904664'!A3581</f>
        <v>0</v>
      </c>
      <c r="G3580" s="8">
        <f>+'CTOS FICHA 904664'!B3581</f>
        <v>0</v>
      </c>
      <c r="H3580" s="8">
        <f>+'CTOS FICHA 904664'!P3581</f>
        <v>0</v>
      </c>
    </row>
    <row r="3581" spans="1:8">
      <c r="A3581" t="str">
        <f>'CTOS FICHA 904946'!C3589&amp;'CTOS FICHA 904946'!D3589&amp;'CTOS FICHA 904946'!E3589&amp;'CTOS FICHA 904946'!F3589&amp;'CTOS FICHA 904946'!G3589&amp;'CTOS FICHA 904946'!H3589&amp;'CTOS FICHA 904946'!I3589</f>
        <v/>
      </c>
      <c r="B3581" s="8">
        <f>+'CTOS FICHA 904946'!A3589</f>
        <v>0</v>
      </c>
      <c r="C3581" s="8">
        <f>+'CTOS FICHA 904946'!B3589</f>
        <v>0</v>
      </c>
      <c r="D3581" s="8">
        <f>+'CTOS FICHA 904946'!P3589</f>
        <v>0</v>
      </c>
      <c r="E3581" t="str">
        <f>'CTOS FICHA 904664'!C3582&amp;'CTOS FICHA 904664'!D3582&amp;'CTOS FICHA 904664'!E3582&amp;'CTOS FICHA 904664'!F3582&amp;'CTOS FICHA 904664'!G3582&amp;'CTOS FICHA 904664'!H3582&amp;'CTOS FICHA 904664'!I3582&amp;'CTOS FICHA 904664'!Q3582</f>
        <v/>
      </c>
      <c r="F3581" s="8">
        <f>+'CTOS FICHA 904664'!A3582</f>
        <v>0</v>
      </c>
      <c r="G3581" s="8">
        <f>+'CTOS FICHA 904664'!B3582</f>
        <v>0</v>
      </c>
      <c r="H3581" s="8">
        <f>+'CTOS FICHA 904664'!P3582</f>
        <v>0</v>
      </c>
    </row>
    <row r="3582" spans="1:8">
      <c r="A3582" t="str">
        <f>'CTOS FICHA 904946'!C3590&amp;'CTOS FICHA 904946'!D3590&amp;'CTOS FICHA 904946'!E3590&amp;'CTOS FICHA 904946'!F3590&amp;'CTOS FICHA 904946'!G3590&amp;'CTOS FICHA 904946'!H3590&amp;'CTOS FICHA 904946'!I3590</f>
        <v/>
      </c>
      <c r="B3582" s="8">
        <f>+'CTOS FICHA 904946'!A3590</f>
        <v>0</v>
      </c>
      <c r="C3582" s="8">
        <f>+'CTOS FICHA 904946'!B3590</f>
        <v>0</v>
      </c>
      <c r="D3582" s="8">
        <f>+'CTOS FICHA 904946'!P3590</f>
        <v>0</v>
      </c>
      <c r="E3582" t="str">
        <f>'CTOS FICHA 904664'!C3583&amp;'CTOS FICHA 904664'!D3583&amp;'CTOS FICHA 904664'!E3583&amp;'CTOS FICHA 904664'!F3583&amp;'CTOS FICHA 904664'!G3583&amp;'CTOS FICHA 904664'!H3583&amp;'CTOS FICHA 904664'!I3583&amp;'CTOS FICHA 904664'!Q3583</f>
        <v/>
      </c>
      <c r="F3582" s="8">
        <f>+'CTOS FICHA 904664'!A3583</f>
        <v>0</v>
      </c>
      <c r="G3582" s="8">
        <f>+'CTOS FICHA 904664'!B3583</f>
        <v>0</v>
      </c>
      <c r="H3582" s="8">
        <f>+'CTOS FICHA 904664'!P3583</f>
        <v>0</v>
      </c>
    </row>
    <row r="3583" spans="1:8">
      <c r="A3583" t="str">
        <f>'CTOS FICHA 904946'!C3591&amp;'CTOS FICHA 904946'!D3591&amp;'CTOS FICHA 904946'!E3591&amp;'CTOS FICHA 904946'!F3591&amp;'CTOS FICHA 904946'!G3591&amp;'CTOS FICHA 904946'!H3591&amp;'CTOS FICHA 904946'!I3591</f>
        <v/>
      </c>
      <c r="B3583" s="8">
        <f>+'CTOS FICHA 904946'!A3591</f>
        <v>0</v>
      </c>
      <c r="C3583" s="8">
        <f>+'CTOS FICHA 904946'!B3591</f>
        <v>0</v>
      </c>
      <c r="D3583" s="8">
        <f>+'CTOS FICHA 904946'!P3591</f>
        <v>0</v>
      </c>
      <c r="E3583" t="str">
        <f>'CTOS FICHA 904664'!C3584&amp;'CTOS FICHA 904664'!D3584&amp;'CTOS FICHA 904664'!E3584&amp;'CTOS FICHA 904664'!F3584&amp;'CTOS FICHA 904664'!G3584&amp;'CTOS FICHA 904664'!H3584&amp;'CTOS FICHA 904664'!I3584&amp;'CTOS FICHA 904664'!Q3584</f>
        <v/>
      </c>
      <c r="F3583" s="8">
        <f>+'CTOS FICHA 904664'!A3584</f>
        <v>0</v>
      </c>
      <c r="G3583" s="8">
        <f>+'CTOS FICHA 904664'!B3584</f>
        <v>0</v>
      </c>
      <c r="H3583" s="8">
        <f>+'CTOS FICHA 904664'!P3584</f>
        <v>0</v>
      </c>
    </row>
    <row r="3584" spans="1:8">
      <c r="A3584" t="str">
        <f>'CTOS FICHA 904946'!C3592&amp;'CTOS FICHA 904946'!D3592&amp;'CTOS FICHA 904946'!E3592&amp;'CTOS FICHA 904946'!F3592&amp;'CTOS FICHA 904946'!G3592&amp;'CTOS FICHA 904946'!H3592&amp;'CTOS FICHA 904946'!I3592</f>
        <v/>
      </c>
      <c r="B3584" s="8">
        <f>+'CTOS FICHA 904946'!A3592</f>
        <v>0</v>
      </c>
      <c r="C3584" s="8">
        <f>+'CTOS FICHA 904946'!B3592</f>
        <v>0</v>
      </c>
      <c r="D3584" s="8">
        <f>+'CTOS FICHA 904946'!P3592</f>
        <v>0</v>
      </c>
      <c r="E3584" t="str">
        <f>'CTOS FICHA 904664'!C3585&amp;'CTOS FICHA 904664'!D3585&amp;'CTOS FICHA 904664'!E3585&amp;'CTOS FICHA 904664'!F3585&amp;'CTOS FICHA 904664'!G3585&amp;'CTOS FICHA 904664'!H3585&amp;'CTOS FICHA 904664'!I3585&amp;'CTOS FICHA 904664'!Q3585</f>
        <v/>
      </c>
      <c r="F3584" s="8">
        <f>+'CTOS FICHA 904664'!A3585</f>
        <v>0</v>
      </c>
      <c r="G3584" s="8">
        <f>+'CTOS FICHA 904664'!B3585</f>
        <v>0</v>
      </c>
      <c r="H3584" s="8">
        <f>+'CTOS FICHA 904664'!P3585</f>
        <v>0</v>
      </c>
    </row>
    <row r="3585" spans="1:8">
      <c r="A3585" t="str">
        <f>'CTOS FICHA 904946'!C3593&amp;'CTOS FICHA 904946'!D3593&amp;'CTOS FICHA 904946'!E3593&amp;'CTOS FICHA 904946'!F3593&amp;'CTOS FICHA 904946'!G3593&amp;'CTOS FICHA 904946'!H3593&amp;'CTOS FICHA 904946'!I3593</f>
        <v/>
      </c>
      <c r="B3585" s="8">
        <f>+'CTOS FICHA 904946'!A3593</f>
        <v>0</v>
      </c>
      <c r="C3585" s="8">
        <f>+'CTOS FICHA 904946'!B3593</f>
        <v>0</v>
      </c>
      <c r="D3585" s="8">
        <f>+'CTOS FICHA 904946'!P3593</f>
        <v>0</v>
      </c>
      <c r="E3585" t="str">
        <f>'CTOS FICHA 904664'!C3586&amp;'CTOS FICHA 904664'!D3586&amp;'CTOS FICHA 904664'!E3586&amp;'CTOS FICHA 904664'!F3586&amp;'CTOS FICHA 904664'!G3586&amp;'CTOS FICHA 904664'!H3586&amp;'CTOS FICHA 904664'!I3586&amp;'CTOS FICHA 904664'!Q3586</f>
        <v/>
      </c>
      <c r="F3585" s="8">
        <f>+'CTOS FICHA 904664'!A3586</f>
        <v>0</v>
      </c>
      <c r="G3585" s="8">
        <f>+'CTOS FICHA 904664'!B3586</f>
        <v>0</v>
      </c>
      <c r="H3585" s="8">
        <f>+'CTOS FICHA 904664'!P3586</f>
        <v>0</v>
      </c>
    </row>
    <row r="3586" spans="1:8">
      <c r="A3586" t="str">
        <f>'CTOS FICHA 904946'!C3594&amp;'CTOS FICHA 904946'!D3594&amp;'CTOS FICHA 904946'!E3594&amp;'CTOS FICHA 904946'!F3594&amp;'CTOS FICHA 904946'!G3594&amp;'CTOS FICHA 904946'!H3594&amp;'CTOS FICHA 904946'!I3594</f>
        <v/>
      </c>
      <c r="B3586" s="8">
        <f>+'CTOS FICHA 904946'!A3594</f>
        <v>0</v>
      </c>
      <c r="C3586" s="8">
        <f>+'CTOS FICHA 904946'!B3594</f>
        <v>0</v>
      </c>
      <c r="D3586" s="8">
        <f>+'CTOS FICHA 904946'!P3594</f>
        <v>0</v>
      </c>
      <c r="E3586" t="str">
        <f>'CTOS FICHA 904664'!C3587&amp;'CTOS FICHA 904664'!D3587&amp;'CTOS FICHA 904664'!E3587&amp;'CTOS FICHA 904664'!F3587&amp;'CTOS FICHA 904664'!G3587&amp;'CTOS FICHA 904664'!H3587&amp;'CTOS FICHA 904664'!I3587&amp;'CTOS FICHA 904664'!Q3587</f>
        <v/>
      </c>
      <c r="F3586" s="8">
        <f>+'CTOS FICHA 904664'!A3587</f>
        <v>0</v>
      </c>
      <c r="G3586" s="8">
        <f>+'CTOS FICHA 904664'!B3587</f>
        <v>0</v>
      </c>
      <c r="H3586" s="8">
        <f>+'CTOS FICHA 904664'!P3587</f>
        <v>0</v>
      </c>
    </row>
    <row r="3587" spans="1:8">
      <c r="A3587" t="str">
        <f>'CTOS FICHA 904946'!C3595&amp;'CTOS FICHA 904946'!D3595&amp;'CTOS FICHA 904946'!E3595&amp;'CTOS FICHA 904946'!F3595&amp;'CTOS FICHA 904946'!G3595&amp;'CTOS FICHA 904946'!H3595&amp;'CTOS FICHA 904946'!I3595</f>
        <v/>
      </c>
      <c r="B3587" s="8">
        <f>+'CTOS FICHA 904946'!A3595</f>
        <v>0</v>
      </c>
      <c r="C3587" s="8">
        <f>+'CTOS FICHA 904946'!B3595</f>
        <v>0</v>
      </c>
      <c r="D3587" s="8">
        <f>+'CTOS FICHA 904946'!P3595</f>
        <v>0</v>
      </c>
      <c r="E3587" t="str">
        <f>'CTOS FICHA 904664'!C3588&amp;'CTOS FICHA 904664'!D3588&amp;'CTOS FICHA 904664'!E3588&amp;'CTOS FICHA 904664'!F3588&amp;'CTOS FICHA 904664'!G3588&amp;'CTOS FICHA 904664'!H3588&amp;'CTOS FICHA 904664'!I3588&amp;'CTOS FICHA 904664'!Q3588</f>
        <v/>
      </c>
      <c r="F3587" s="8">
        <f>+'CTOS FICHA 904664'!A3588</f>
        <v>0</v>
      </c>
      <c r="G3587" s="8">
        <f>+'CTOS FICHA 904664'!B3588</f>
        <v>0</v>
      </c>
      <c r="H3587" s="8">
        <f>+'CTOS FICHA 904664'!P3588</f>
        <v>0</v>
      </c>
    </row>
    <row r="3588" spans="1:8">
      <c r="A3588" t="str">
        <f>'CTOS FICHA 904946'!C3596&amp;'CTOS FICHA 904946'!D3596&amp;'CTOS FICHA 904946'!E3596&amp;'CTOS FICHA 904946'!F3596&amp;'CTOS FICHA 904946'!G3596&amp;'CTOS FICHA 904946'!H3596&amp;'CTOS FICHA 904946'!I3596</f>
        <v/>
      </c>
      <c r="B3588" s="8">
        <f>+'CTOS FICHA 904946'!A3596</f>
        <v>0</v>
      </c>
      <c r="C3588" s="8">
        <f>+'CTOS FICHA 904946'!B3596</f>
        <v>0</v>
      </c>
      <c r="D3588" s="8">
        <f>+'CTOS FICHA 904946'!P3596</f>
        <v>0</v>
      </c>
      <c r="E3588" t="str">
        <f>'CTOS FICHA 904664'!C3589&amp;'CTOS FICHA 904664'!D3589&amp;'CTOS FICHA 904664'!E3589&amp;'CTOS FICHA 904664'!F3589&amp;'CTOS FICHA 904664'!G3589&amp;'CTOS FICHA 904664'!H3589&amp;'CTOS FICHA 904664'!I3589&amp;'CTOS FICHA 904664'!Q3589</f>
        <v/>
      </c>
      <c r="F3588" s="8">
        <f>+'CTOS FICHA 904664'!A3589</f>
        <v>0</v>
      </c>
      <c r="G3588" s="8">
        <f>+'CTOS FICHA 904664'!B3589</f>
        <v>0</v>
      </c>
      <c r="H3588" s="8">
        <f>+'CTOS FICHA 904664'!P3589</f>
        <v>0</v>
      </c>
    </row>
    <row r="3589" spans="1:8">
      <c r="A3589" t="str">
        <f>'CTOS FICHA 904946'!C3597&amp;'CTOS FICHA 904946'!D3597&amp;'CTOS FICHA 904946'!E3597&amp;'CTOS FICHA 904946'!F3597&amp;'CTOS FICHA 904946'!G3597&amp;'CTOS FICHA 904946'!H3597&amp;'CTOS FICHA 904946'!I3597</f>
        <v/>
      </c>
      <c r="B3589" s="8">
        <f>+'CTOS FICHA 904946'!A3597</f>
        <v>0</v>
      </c>
      <c r="C3589" s="8">
        <f>+'CTOS FICHA 904946'!B3597</f>
        <v>0</v>
      </c>
      <c r="D3589" s="8">
        <f>+'CTOS FICHA 904946'!P3597</f>
        <v>0</v>
      </c>
      <c r="E3589" t="str">
        <f>'CTOS FICHA 904664'!C3590&amp;'CTOS FICHA 904664'!D3590&amp;'CTOS FICHA 904664'!E3590&amp;'CTOS FICHA 904664'!F3590&amp;'CTOS FICHA 904664'!G3590&amp;'CTOS FICHA 904664'!H3590&amp;'CTOS FICHA 904664'!I3590&amp;'CTOS FICHA 904664'!Q3590</f>
        <v/>
      </c>
      <c r="F3589" s="8">
        <f>+'CTOS FICHA 904664'!A3590</f>
        <v>0</v>
      </c>
      <c r="G3589" s="8">
        <f>+'CTOS FICHA 904664'!B3590</f>
        <v>0</v>
      </c>
      <c r="H3589" s="8">
        <f>+'CTOS FICHA 904664'!P3590</f>
        <v>0</v>
      </c>
    </row>
    <row r="3590" spans="1:8">
      <c r="A3590" t="str">
        <f>'CTOS FICHA 904946'!C3598&amp;'CTOS FICHA 904946'!D3598&amp;'CTOS FICHA 904946'!E3598&amp;'CTOS FICHA 904946'!F3598&amp;'CTOS FICHA 904946'!G3598&amp;'CTOS FICHA 904946'!H3598&amp;'CTOS FICHA 904946'!I3598</f>
        <v/>
      </c>
      <c r="B3590" s="8">
        <f>+'CTOS FICHA 904946'!A3598</f>
        <v>0</v>
      </c>
      <c r="C3590" s="8">
        <f>+'CTOS FICHA 904946'!B3598</f>
        <v>0</v>
      </c>
      <c r="D3590" s="8">
        <f>+'CTOS FICHA 904946'!P3598</f>
        <v>0</v>
      </c>
      <c r="E3590" t="str">
        <f>'CTOS FICHA 904664'!C3591&amp;'CTOS FICHA 904664'!D3591&amp;'CTOS FICHA 904664'!E3591&amp;'CTOS FICHA 904664'!F3591&amp;'CTOS FICHA 904664'!G3591&amp;'CTOS FICHA 904664'!H3591&amp;'CTOS FICHA 904664'!I3591&amp;'CTOS FICHA 904664'!Q3591</f>
        <v/>
      </c>
      <c r="F3590" s="8">
        <f>+'CTOS FICHA 904664'!A3591</f>
        <v>0</v>
      </c>
      <c r="G3590" s="8">
        <f>+'CTOS FICHA 904664'!B3591</f>
        <v>0</v>
      </c>
      <c r="H3590" s="8">
        <f>+'CTOS FICHA 904664'!P3591</f>
        <v>0</v>
      </c>
    </row>
    <row r="3591" spans="1:8">
      <c r="A3591" t="str">
        <f>'CTOS FICHA 904946'!C3599&amp;'CTOS FICHA 904946'!D3599&amp;'CTOS FICHA 904946'!E3599&amp;'CTOS FICHA 904946'!F3599&amp;'CTOS FICHA 904946'!G3599&amp;'CTOS FICHA 904946'!H3599&amp;'CTOS FICHA 904946'!I3599</f>
        <v/>
      </c>
      <c r="B3591" s="8">
        <f>+'CTOS FICHA 904946'!A3599</f>
        <v>0</v>
      </c>
      <c r="C3591" s="8">
        <f>+'CTOS FICHA 904946'!B3599</f>
        <v>0</v>
      </c>
      <c r="D3591" s="8">
        <f>+'CTOS FICHA 904946'!P3599</f>
        <v>0</v>
      </c>
      <c r="E3591" t="str">
        <f>'CTOS FICHA 904664'!C3592&amp;'CTOS FICHA 904664'!D3592&amp;'CTOS FICHA 904664'!E3592&amp;'CTOS FICHA 904664'!F3592&amp;'CTOS FICHA 904664'!G3592&amp;'CTOS FICHA 904664'!H3592&amp;'CTOS FICHA 904664'!I3592&amp;'CTOS FICHA 904664'!Q3592</f>
        <v/>
      </c>
      <c r="F3591" s="8">
        <f>+'CTOS FICHA 904664'!A3592</f>
        <v>0</v>
      </c>
      <c r="G3591" s="8">
        <f>+'CTOS FICHA 904664'!B3592</f>
        <v>0</v>
      </c>
      <c r="H3591" s="8">
        <f>+'CTOS FICHA 904664'!P3592</f>
        <v>0</v>
      </c>
    </row>
    <row r="3592" spans="1:8">
      <c r="A3592" t="str">
        <f>'CTOS FICHA 904946'!C3600&amp;'CTOS FICHA 904946'!D3600&amp;'CTOS FICHA 904946'!E3600&amp;'CTOS FICHA 904946'!F3600&amp;'CTOS FICHA 904946'!G3600&amp;'CTOS FICHA 904946'!H3600&amp;'CTOS FICHA 904946'!I3600</f>
        <v/>
      </c>
      <c r="B3592" s="8">
        <f>+'CTOS FICHA 904946'!A3600</f>
        <v>0</v>
      </c>
      <c r="C3592" s="8">
        <f>+'CTOS FICHA 904946'!B3600</f>
        <v>0</v>
      </c>
      <c r="D3592" s="8">
        <f>+'CTOS FICHA 904946'!P3600</f>
        <v>0</v>
      </c>
      <c r="E3592" t="str">
        <f>'CTOS FICHA 904664'!C3593&amp;'CTOS FICHA 904664'!D3593&amp;'CTOS FICHA 904664'!E3593&amp;'CTOS FICHA 904664'!F3593&amp;'CTOS FICHA 904664'!G3593&amp;'CTOS FICHA 904664'!H3593&amp;'CTOS FICHA 904664'!I3593&amp;'CTOS FICHA 904664'!Q3593</f>
        <v/>
      </c>
      <c r="F3592" s="8">
        <f>+'CTOS FICHA 904664'!A3593</f>
        <v>0</v>
      </c>
      <c r="G3592" s="8">
        <f>+'CTOS FICHA 904664'!B3593</f>
        <v>0</v>
      </c>
      <c r="H3592" s="8">
        <f>+'CTOS FICHA 904664'!P3593</f>
        <v>0</v>
      </c>
    </row>
    <row r="3593" spans="1:8">
      <c r="A3593" t="str">
        <f>'CTOS FICHA 904946'!C3601&amp;'CTOS FICHA 904946'!D3601&amp;'CTOS FICHA 904946'!E3601&amp;'CTOS FICHA 904946'!F3601&amp;'CTOS FICHA 904946'!G3601&amp;'CTOS FICHA 904946'!H3601&amp;'CTOS FICHA 904946'!I3601</f>
        <v/>
      </c>
      <c r="B3593" s="8">
        <f>+'CTOS FICHA 904946'!A3601</f>
        <v>0</v>
      </c>
      <c r="C3593" s="8">
        <f>+'CTOS FICHA 904946'!B3601</f>
        <v>0</v>
      </c>
      <c r="D3593" s="8">
        <f>+'CTOS FICHA 904946'!P3601</f>
        <v>0</v>
      </c>
      <c r="E3593" t="str">
        <f>'CTOS FICHA 904664'!C3594&amp;'CTOS FICHA 904664'!D3594&amp;'CTOS FICHA 904664'!E3594&amp;'CTOS FICHA 904664'!F3594&amp;'CTOS FICHA 904664'!G3594&amp;'CTOS FICHA 904664'!H3594&amp;'CTOS FICHA 904664'!I3594&amp;'CTOS FICHA 904664'!Q3594</f>
        <v/>
      </c>
      <c r="F3593" s="8">
        <f>+'CTOS FICHA 904664'!A3594</f>
        <v>0</v>
      </c>
      <c r="G3593" s="8">
        <f>+'CTOS FICHA 904664'!B3594</f>
        <v>0</v>
      </c>
      <c r="H3593" s="8">
        <f>+'CTOS FICHA 904664'!P3594</f>
        <v>0</v>
      </c>
    </row>
    <row r="3594" spans="1:8">
      <c r="A3594" t="str">
        <f>'CTOS FICHA 904946'!C3602&amp;'CTOS FICHA 904946'!D3602&amp;'CTOS FICHA 904946'!E3602&amp;'CTOS FICHA 904946'!F3602&amp;'CTOS FICHA 904946'!G3602&amp;'CTOS FICHA 904946'!H3602&amp;'CTOS FICHA 904946'!I3602</f>
        <v/>
      </c>
      <c r="B3594" s="8">
        <f>+'CTOS FICHA 904946'!A3602</f>
        <v>0</v>
      </c>
      <c r="C3594" s="8">
        <f>+'CTOS FICHA 904946'!B3602</f>
        <v>0</v>
      </c>
      <c r="D3594" s="8">
        <f>+'CTOS FICHA 904946'!P3602</f>
        <v>0</v>
      </c>
      <c r="E3594" t="str">
        <f>'CTOS FICHA 904664'!C3595&amp;'CTOS FICHA 904664'!D3595&amp;'CTOS FICHA 904664'!E3595&amp;'CTOS FICHA 904664'!F3595&amp;'CTOS FICHA 904664'!G3595&amp;'CTOS FICHA 904664'!H3595&amp;'CTOS FICHA 904664'!I3595&amp;'CTOS FICHA 904664'!Q3595</f>
        <v/>
      </c>
      <c r="F3594" s="8">
        <f>+'CTOS FICHA 904664'!A3595</f>
        <v>0</v>
      </c>
      <c r="G3594" s="8">
        <f>+'CTOS FICHA 904664'!B3595</f>
        <v>0</v>
      </c>
      <c r="H3594" s="8">
        <f>+'CTOS FICHA 904664'!P3595</f>
        <v>0</v>
      </c>
    </row>
    <row r="3595" spans="1:8">
      <c r="A3595" t="str">
        <f>'CTOS FICHA 904946'!C3603&amp;'CTOS FICHA 904946'!D3603&amp;'CTOS FICHA 904946'!E3603&amp;'CTOS FICHA 904946'!F3603&amp;'CTOS FICHA 904946'!G3603&amp;'CTOS FICHA 904946'!H3603&amp;'CTOS FICHA 904946'!I3603</f>
        <v/>
      </c>
      <c r="B3595" s="8">
        <f>+'CTOS FICHA 904946'!A3603</f>
        <v>0</v>
      </c>
      <c r="C3595" s="8">
        <f>+'CTOS FICHA 904946'!B3603</f>
        <v>0</v>
      </c>
      <c r="D3595" s="8">
        <f>+'CTOS FICHA 904946'!P3603</f>
        <v>0</v>
      </c>
      <c r="E3595" t="str">
        <f>'CTOS FICHA 904664'!C3596&amp;'CTOS FICHA 904664'!D3596&amp;'CTOS FICHA 904664'!E3596&amp;'CTOS FICHA 904664'!F3596&amp;'CTOS FICHA 904664'!G3596&amp;'CTOS FICHA 904664'!H3596&amp;'CTOS FICHA 904664'!I3596&amp;'CTOS FICHA 904664'!Q3596</f>
        <v/>
      </c>
      <c r="F3595" s="8">
        <f>+'CTOS FICHA 904664'!A3596</f>
        <v>0</v>
      </c>
      <c r="G3595" s="8">
        <f>+'CTOS FICHA 904664'!B3596</f>
        <v>0</v>
      </c>
      <c r="H3595" s="8">
        <f>+'CTOS FICHA 904664'!P3596</f>
        <v>0</v>
      </c>
    </row>
    <row r="3596" spans="1:8">
      <c r="A3596" t="str">
        <f>'CTOS FICHA 904946'!C3604&amp;'CTOS FICHA 904946'!D3604&amp;'CTOS FICHA 904946'!E3604&amp;'CTOS FICHA 904946'!F3604&amp;'CTOS FICHA 904946'!G3604&amp;'CTOS FICHA 904946'!H3604&amp;'CTOS FICHA 904946'!I3604</f>
        <v/>
      </c>
      <c r="B3596" s="8">
        <f>+'CTOS FICHA 904946'!A3604</f>
        <v>0</v>
      </c>
      <c r="C3596" s="8">
        <f>+'CTOS FICHA 904946'!B3604</f>
        <v>0</v>
      </c>
      <c r="D3596" s="8">
        <f>+'CTOS FICHA 904946'!P3604</f>
        <v>0</v>
      </c>
      <c r="E3596" t="str">
        <f>'CTOS FICHA 904664'!C3597&amp;'CTOS FICHA 904664'!D3597&amp;'CTOS FICHA 904664'!E3597&amp;'CTOS FICHA 904664'!F3597&amp;'CTOS FICHA 904664'!G3597&amp;'CTOS FICHA 904664'!H3597&amp;'CTOS FICHA 904664'!I3597&amp;'CTOS FICHA 904664'!Q3597</f>
        <v/>
      </c>
      <c r="F3596" s="8">
        <f>+'CTOS FICHA 904664'!A3597</f>
        <v>0</v>
      </c>
      <c r="G3596" s="8">
        <f>+'CTOS FICHA 904664'!B3597</f>
        <v>0</v>
      </c>
      <c r="H3596" s="8">
        <f>+'CTOS FICHA 904664'!P3597</f>
        <v>0</v>
      </c>
    </row>
    <row r="3597" spans="1:8">
      <c r="A3597" t="str">
        <f>'CTOS FICHA 904946'!C3605&amp;'CTOS FICHA 904946'!D3605&amp;'CTOS FICHA 904946'!E3605&amp;'CTOS FICHA 904946'!F3605&amp;'CTOS FICHA 904946'!G3605&amp;'CTOS FICHA 904946'!H3605&amp;'CTOS FICHA 904946'!I3605</f>
        <v/>
      </c>
      <c r="B3597" s="8">
        <f>+'CTOS FICHA 904946'!A3605</f>
        <v>0</v>
      </c>
      <c r="C3597" s="8">
        <f>+'CTOS FICHA 904946'!B3605</f>
        <v>0</v>
      </c>
      <c r="D3597" s="8">
        <f>+'CTOS FICHA 904946'!P3605</f>
        <v>0</v>
      </c>
      <c r="E3597" t="str">
        <f>'CTOS FICHA 904664'!C3598&amp;'CTOS FICHA 904664'!D3598&amp;'CTOS FICHA 904664'!E3598&amp;'CTOS FICHA 904664'!F3598&amp;'CTOS FICHA 904664'!G3598&amp;'CTOS FICHA 904664'!H3598&amp;'CTOS FICHA 904664'!I3598&amp;'CTOS FICHA 904664'!Q3598</f>
        <v/>
      </c>
      <c r="F3597" s="8">
        <f>+'CTOS FICHA 904664'!A3598</f>
        <v>0</v>
      </c>
      <c r="G3597" s="8">
        <f>+'CTOS FICHA 904664'!B3598</f>
        <v>0</v>
      </c>
      <c r="H3597" s="8">
        <f>+'CTOS FICHA 904664'!P3598</f>
        <v>0</v>
      </c>
    </row>
    <row r="3598" spans="1:8">
      <c r="A3598" t="str">
        <f>'CTOS FICHA 904946'!C3606&amp;'CTOS FICHA 904946'!D3606&amp;'CTOS FICHA 904946'!E3606&amp;'CTOS FICHA 904946'!F3606&amp;'CTOS FICHA 904946'!G3606&amp;'CTOS FICHA 904946'!H3606&amp;'CTOS FICHA 904946'!I3606</f>
        <v/>
      </c>
      <c r="B3598" s="8">
        <f>+'CTOS FICHA 904946'!A3606</f>
        <v>0</v>
      </c>
      <c r="C3598" s="8">
        <f>+'CTOS FICHA 904946'!B3606</f>
        <v>0</v>
      </c>
      <c r="D3598" s="8">
        <f>+'CTOS FICHA 904946'!P3606</f>
        <v>0</v>
      </c>
      <c r="E3598" t="str">
        <f>'CTOS FICHA 904664'!C3599&amp;'CTOS FICHA 904664'!D3599&amp;'CTOS FICHA 904664'!E3599&amp;'CTOS FICHA 904664'!F3599&amp;'CTOS FICHA 904664'!G3599&amp;'CTOS FICHA 904664'!H3599&amp;'CTOS FICHA 904664'!I3599&amp;'CTOS FICHA 904664'!Q3599</f>
        <v/>
      </c>
      <c r="F3598" s="8">
        <f>+'CTOS FICHA 904664'!A3599</f>
        <v>0</v>
      </c>
      <c r="G3598" s="8">
        <f>+'CTOS FICHA 904664'!B3599</f>
        <v>0</v>
      </c>
      <c r="H3598" s="8">
        <f>+'CTOS FICHA 904664'!P3599</f>
        <v>0</v>
      </c>
    </row>
    <row r="3599" spans="1:8">
      <c r="A3599" t="str">
        <f>'CTOS FICHA 904946'!C3607&amp;'CTOS FICHA 904946'!D3607&amp;'CTOS FICHA 904946'!E3607&amp;'CTOS FICHA 904946'!F3607&amp;'CTOS FICHA 904946'!G3607&amp;'CTOS FICHA 904946'!H3607&amp;'CTOS FICHA 904946'!I3607</f>
        <v/>
      </c>
      <c r="B3599" s="8">
        <f>+'CTOS FICHA 904946'!A3607</f>
        <v>0</v>
      </c>
      <c r="C3599" s="8">
        <f>+'CTOS FICHA 904946'!B3607</f>
        <v>0</v>
      </c>
      <c r="D3599" s="8">
        <f>+'CTOS FICHA 904946'!P3607</f>
        <v>0</v>
      </c>
      <c r="E3599" t="str">
        <f>'CTOS FICHA 904664'!C3600&amp;'CTOS FICHA 904664'!D3600&amp;'CTOS FICHA 904664'!E3600&amp;'CTOS FICHA 904664'!F3600&amp;'CTOS FICHA 904664'!G3600&amp;'CTOS FICHA 904664'!H3600&amp;'CTOS FICHA 904664'!I3600&amp;'CTOS FICHA 904664'!Q3600</f>
        <v/>
      </c>
      <c r="F3599" s="8">
        <f>+'CTOS FICHA 904664'!A3600</f>
        <v>0</v>
      </c>
      <c r="G3599" s="8">
        <f>+'CTOS FICHA 904664'!B3600</f>
        <v>0</v>
      </c>
      <c r="H3599" s="8">
        <f>+'CTOS FICHA 904664'!P3600</f>
        <v>0</v>
      </c>
    </row>
    <row r="3600" spans="1:8">
      <c r="A3600" t="str">
        <f>'CTOS FICHA 904946'!C3608&amp;'CTOS FICHA 904946'!D3608&amp;'CTOS FICHA 904946'!E3608&amp;'CTOS FICHA 904946'!F3608&amp;'CTOS FICHA 904946'!G3608&amp;'CTOS FICHA 904946'!H3608&amp;'CTOS FICHA 904946'!I3608</f>
        <v/>
      </c>
      <c r="B3600" s="8">
        <f>+'CTOS FICHA 904946'!A3608</f>
        <v>0</v>
      </c>
      <c r="C3600" s="8">
        <f>+'CTOS FICHA 904946'!B3608</f>
        <v>0</v>
      </c>
      <c r="D3600" s="8">
        <f>+'CTOS FICHA 904946'!P3608</f>
        <v>0</v>
      </c>
      <c r="E3600" t="str">
        <f>'CTOS FICHA 904664'!C3601&amp;'CTOS FICHA 904664'!D3601&amp;'CTOS FICHA 904664'!E3601&amp;'CTOS FICHA 904664'!F3601&amp;'CTOS FICHA 904664'!G3601&amp;'CTOS FICHA 904664'!H3601&amp;'CTOS FICHA 904664'!I3601&amp;'CTOS FICHA 904664'!Q3601</f>
        <v/>
      </c>
      <c r="F3600" s="8">
        <f>+'CTOS FICHA 904664'!A3601</f>
        <v>0</v>
      </c>
      <c r="G3600" s="8">
        <f>+'CTOS FICHA 904664'!B3601</f>
        <v>0</v>
      </c>
      <c r="H3600" s="8">
        <f>+'CTOS FICHA 904664'!P3601</f>
        <v>0</v>
      </c>
    </row>
    <row r="3601" spans="1:8">
      <c r="A3601" t="str">
        <f>'CTOS FICHA 904946'!C3609&amp;'CTOS FICHA 904946'!D3609&amp;'CTOS FICHA 904946'!E3609&amp;'CTOS FICHA 904946'!F3609&amp;'CTOS FICHA 904946'!G3609&amp;'CTOS FICHA 904946'!H3609&amp;'CTOS FICHA 904946'!I3609</f>
        <v/>
      </c>
      <c r="B3601" s="8">
        <f>+'CTOS FICHA 904946'!A3609</f>
        <v>0</v>
      </c>
      <c r="C3601" s="8">
        <f>+'CTOS FICHA 904946'!B3609</f>
        <v>0</v>
      </c>
      <c r="D3601" s="8">
        <f>+'CTOS FICHA 904946'!P3609</f>
        <v>0</v>
      </c>
      <c r="E3601" t="str">
        <f>'CTOS FICHA 904664'!C3602&amp;'CTOS FICHA 904664'!D3602&amp;'CTOS FICHA 904664'!E3602&amp;'CTOS FICHA 904664'!F3602&amp;'CTOS FICHA 904664'!G3602&amp;'CTOS FICHA 904664'!H3602&amp;'CTOS FICHA 904664'!I3602&amp;'CTOS FICHA 904664'!Q3602</f>
        <v/>
      </c>
      <c r="F3601" s="8">
        <f>+'CTOS FICHA 904664'!A3602</f>
        <v>0</v>
      </c>
      <c r="G3601" s="8">
        <f>+'CTOS FICHA 904664'!B3602</f>
        <v>0</v>
      </c>
      <c r="H3601" s="8">
        <f>+'CTOS FICHA 904664'!P3602</f>
        <v>0</v>
      </c>
    </row>
    <row r="3602" spans="1:8">
      <c r="A3602" t="str">
        <f>'CTOS FICHA 904946'!C3610&amp;'CTOS FICHA 904946'!D3610&amp;'CTOS FICHA 904946'!E3610&amp;'CTOS FICHA 904946'!F3610&amp;'CTOS FICHA 904946'!G3610&amp;'CTOS FICHA 904946'!H3610&amp;'CTOS FICHA 904946'!I3610</f>
        <v/>
      </c>
      <c r="B3602" s="8">
        <f>+'CTOS FICHA 904946'!A3610</f>
        <v>0</v>
      </c>
      <c r="C3602" s="8">
        <f>+'CTOS FICHA 904946'!B3610</f>
        <v>0</v>
      </c>
      <c r="D3602" s="8">
        <f>+'CTOS FICHA 904946'!P3610</f>
        <v>0</v>
      </c>
      <c r="E3602" t="str">
        <f>'CTOS FICHA 904664'!C3603&amp;'CTOS FICHA 904664'!D3603&amp;'CTOS FICHA 904664'!E3603&amp;'CTOS FICHA 904664'!F3603&amp;'CTOS FICHA 904664'!G3603&amp;'CTOS FICHA 904664'!H3603&amp;'CTOS FICHA 904664'!I3603&amp;'CTOS FICHA 904664'!Q3603</f>
        <v/>
      </c>
      <c r="F3602" s="8">
        <f>+'CTOS FICHA 904664'!A3603</f>
        <v>0</v>
      </c>
      <c r="G3602" s="8">
        <f>+'CTOS FICHA 904664'!B3603</f>
        <v>0</v>
      </c>
      <c r="H3602" s="8">
        <f>+'CTOS FICHA 904664'!P3603</f>
        <v>0</v>
      </c>
    </row>
    <row r="3603" spans="1:8">
      <c r="A3603" t="str">
        <f>'CTOS FICHA 904946'!C3611&amp;'CTOS FICHA 904946'!D3611&amp;'CTOS FICHA 904946'!E3611&amp;'CTOS FICHA 904946'!F3611&amp;'CTOS FICHA 904946'!G3611&amp;'CTOS FICHA 904946'!H3611&amp;'CTOS FICHA 904946'!I3611</f>
        <v/>
      </c>
      <c r="B3603" s="8">
        <f>+'CTOS FICHA 904946'!A3611</f>
        <v>0</v>
      </c>
      <c r="C3603" s="8">
        <f>+'CTOS FICHA 904946'!B3611</f>
        <v>0</v>
      </c>
      <c r="D3603" s="8">
        <f>+'CTOS FICHA 904946'!P3611</f>
        <v>0</v>
      </c>
      <c r="E3603" t="str">
        <f>'CTOS FICHA 904664'!C3604&amp;'CTOS FICHA 904664'!D3604&amp;'CTOS FICHA 904664'!E3604&amp;'CTOS FICHA 904664'!F3604&amp;'CTOS FICHA 904664'!G3604&amp;'CTOS FICHA 904664'!H3604&amp;'CTOS FICHA 904664'!I3604&amp;'CTOS FICHA 904664'!Q3604</f>
        <v/>
      </c>
      <c r="F3603" s="8">
        <f>+'CTOS FICHA 904664'!A3604</f>
        <v>0</v>
      </c>
      <c r="G3603" s="8">
        <f>+'CTOS FICHA 904664'!B3604</f>
        <v>0</v>
      </c>
      <c r="H3603" s="8">
        <f>+'CTOS FICHA 904664'!P3604</f>
        <v>0</v>
      </c>
    </row>
    <row r="3604" spans="1:8">
      <c r="A3604" t="str">
        <f>'CTOS FICHA 904946'!C3612&amp;'CTOS FICHA 904946'!D3612&amp;'CTOS FICHA 904946'!E3612&amp;'CTOS FICHA 904946'!F3612&amp;'CTOS FICHA 904946'!G3612&amp;'CTOS FICHA 904946'!H3612&amp;'CTOS FICHA 904946'!I3612</f>
        <v/>
      </c>
      <c r="B3604" s="8">
        <f>+'CTOS FICHA 904946'!A3612</f>
        <v>0</v>
      </c>
      <c r="C3604" s="8">
        <f>+'CTOS FICHA 904946'!B3612</f>
        <v>0</v>
      </c>
      <c r="D3604" s="8">
        <f>+'CTOS FICHA 904946'!P3612</f>
        <v>0</v>
      </c>
      <c r="E3604" t="str">
        <f>'CTOS FICHA 904664'!C3605&amp;'CTOS FICHA 904664'!D3605&amp;'CTOS FICHA 904664'!E3605&amp;'CTOS FICHA 904664'!F3605&amp;'CTOS FICHA 904664'!G3605&amp;'CTOS FICHA 904664'!H3605&amp;'CTOS FICHA 904664'!I3605&amp;'CTOS FICHA 904664'!Q3605</f>
        <v/>
      </c>
      <c r="F3604" s="8">
        <f>+'CTOS FICHA 904664'!A3605</f>
        <v>0</v>
      </c>
      <c r="G3604" s="8">
        <f>+'CTOS FICHA 904664'!B3605</f>
        <v>0</v>
      </c>
      <c r="H3604" s="8">
        <f>+'CTOS FICHA 904664'!P3605</f>
        <v>0</v>
      </c>
    </row>
    <row r="3605" spans="1:8">
      <c r="A3605" t="str">
        <f>'CTOS FICHA 904946'!C3613&amp;'CTOS FICHA 904946'!D3613&amp;'CTOS FICHA 904946'!E3613&amp;'CTOS FICHA 904946'!F3613&amp;'CTOS FICHA 904946'!G3613&amp;'CTOS FICHA 904946'!H3613&amp;'CTOS FICHA 904946'!I3613</f>
        <v/>
      </c>
      <c r="B3605" s="8">
        <f>+'CTOS FICHA 904946'!A3613</f>
        <v>0</v>
      </c>
      <c r="C3605" s="8">
        <f>+'CTOS FICHA 904946'!B3613</f>
        <v>0</v>
      </c>
      <c r="D3605" s="8">
        <f>+'CTOS FICHA 904946'!P3613</f>
        <v>0</v>
      </c>
      <c r="E3605" t="str">
        <f>'CTOS FICHA 904664'!C3606&amp;'CTOS FICHA 904664'!D3606&amp;'CTOS FICHA 904664'!E3606&amp;'CTOS FICHA 904664'!F3606&amp;'CTOS FICHA 904664'!G3606&amp;'CTOS FICHA 904664'!H3606&amp;'CTOS FICHA 904664'!I3606&amp;'CTOS FICHA 904664'!Q3606</f>
        <v/>
      </c>
      <c r="F3605" s="8">
        <f>+'CTOS FICHA 904664'!A3606</f>
        <v>0</v>
      </c>
      <c r="G3605" s="8">
        <f>+'CTOS FICHA 904664'!B3606</f>
        <v>0</v>
      </c>
      <c r="H3605" s="8">
        <f>+'CTOS FICHA 904664'!P3606</f>
        <v>0</v>
      </c>
    </row>
    <row r="3606" spans="1:8">
      <c r="A3606" t="str">
        <f>'CTOS FICHA 904946'!C3614&amp;'CTOS FICHA 904946'!D3614&amp;'CTOS FICHA 904946'!E3614&amp;'CTOS FICHA 904946'!F3614&amp;'CTOS FICHA 904946'!G3614&amp;'CTOS FICHA 904946'!H3614&amp;'CTOS FICHA 904946'!I3614</f>
        <v/>
      </c>
      <c r="B3606" s="8">
        <f>+'CTOS FICHA 904946'!A3614</f>
        <v>0</v>
      </c>
      <c r="C3606" s="8">
        <f>+'CTOS FICHA 904946'!B3614</f>
        <v>0</v>
      </c>
      <c r="D3606" s="8">
        <f>+'CTOS FICHA 904946'!P3614</f>
        <v>0</v>
      </c>
      <c r="E3606" t="str">
        <f>'CTOS FICHA 904664'!C3607&amp;'CTOS FICHA 904664'!D3607&amp;'CTOS FICHA 904664'!E3607&amp;'CTOS FICHA 904664'!F3607&amp;'CTOS FICHA 904664'!G3607&amp;'CTOS FICHA 904664'!H3607&amp;'CTOS FICHA 904664'!I3607&amp;'CTOS FICHA 904664'!Q3607</f>
        <v/>
      </c>
      <c r="F3606" s="8">
        <f>+'CTOS FICHA 904664'!A3607</f>
        <v>0</v>
      </c>
      <c r="G3606" s="8">
        <f>+'CTOS FICHA 904664'!B3607</f>
        <v>0</v>
      </c>
      <c r="H3606" s="8">
        <f>+'CTOS FICHA 904664'!P3607</f>
        <v>0</v>
      </c>
    </row>
    <row r="3607" spans="1:8">
      <c r="A3607" t="str">
        <f>'CTOS FICHA 904946'!C3615&amp;'CTOS FICHA 904946'!D3615&amp;'CTOS FICHA 904946'!E3615&amp;'CTOS FICHA 904946'!F3615&amp;'CTOS FICHA 904946'!G3615&amp;'CTOS FICHA 904946'!H3615&amp;'CTOS FICHA 904946'!I3615</f>
        <v/>
      </c>
      <c r="B3607" s="8">
        <f>+'CTOS FICHA 904946'!A3615</f>
        <v>0</v>
      </c>
      <c r="C3607" s="8">
        <f>+'CTOS FICHA 904946'!B3615</f>
        <v>0</v>
      </c>
      <c r="D3607" s="8">
        <f>+'CTOS FICHA 904946'!P3615</f>
        <v>0</v>
      </c>
      <c r="E3607" t="str">
        <f>'CTOS FICHA 904664'!C3608&amp;'CTOS FICHA 904664'!D3608&amp;'CTOS FICHA 904664'!E3608&amp;'CTOS FICHA 904664'!F3608&amp;'CTOS FICHA 904664'!G3608&amp;'CTOS FICHA 904664'!H3608&amp;'CTOS FICHA 904664'!I3608&amp;'CTOS FICHA 904664'!Q3608</f>
        <v/>
      </c>
      <c r="F3607" s="8">
        <f>+'CTOS FICHA 904664'!A3608</f>
        <v>0</v>
      </c>
      <c r="G3607" s="8">
        <f>+'CTOS FICHA 904664'!B3608</f>
        <v>0</v>
      </c>
      <c r="H3607" s="8">
        <f>+'CTOS FICHA 904664'!P3608</f>
        <v>0</v>
      </c>
    </row>
    <row r="3608" spans="1:8">
      <c r="A3608" t="str">
        <f>'CTOS FICHA 904946'!C3616&amp;'CTOS FICHA 904946'!D3616&amp;'CTOS FICHA 904946'!E3616&amp;'CTOS FICHA 904946'!F3616&amp;'CTOS FICHA 904946'!G3616&amp;'CTOS FICHA 904946'!H3616&amp;'CTOS FICHA 904946'!I3616</f>
        <v/>
      </c>
      <c r="B3608" s="8">
        <f>+'CTOS FICHA 904946'!A3616</f>
        <v>0</v>
      </c>
      <c r="C3608" s="8">
        <f>+'CTOS FICHA 904946'!B3616</f>
        <v>0</v>
      </c>
      <c r="D3608" s="8">
        <f>+'CTOS FICHA 904946'!P3616</f>
        <v>0</v>
      </c>
      <c r="E3608" t="str">
        <f>'CTOS FICHA 904664'!C3609&amp;'CTOS FICHA 904664'!D3609&amp;'CTOS FICHA 904664'!E3609&amp;'CTOS FICHA 904664'!F3609&amp;'CTOS FICHA 904664'!G3609&amp;'CTOS FICHA 904664'!H3609&amp;'CTOS FICHA 904664'!I3609&amp;'CTOS FICHA 904664'!Q3609</f>
        <v/>
      </c>
      <c r="F3608" s="8">
        <f>+'CTOS FICHA 904664'!A3609</f>
        <v>0</v>
      </c>
      <c r="G3608" s="8">
        <f>+'CTOS FICHA 904664'!B3609</f>
        <v>0</v>
      </c>
      <c r="H3608" s="8">
        <f>+'CTOS FICHA 904664'!P3609</f>
        <v>0</v>
      </c>
    </row>
    <row r="3609" spans="1:8">
      <c r="A3609" t="str">
        <f>'CTOS FICHA 904946'!C3617&amp;'CTOS FICHA 904946'!D3617&amp;'CTOS FICHA 904946'!E3617&amp;'CTOS FICHA 904946'!F3617&amp;'CTOS FICHA 904946'!G3617&amp;'CTOS FICHA 904946'!H3617&amp;'CTOS FICHA 904946'!I3617</f>
        <v/>
      </c>
      <c r="B3609" s="8">
        <f>+'CTOS FICHA 904946'!A3617</f>
        <v>0</v>
      </c>
      <c r="C3609" s="8">
        <f>+'CTOS FICHA 904946'!B3617</f>
        <v>0</v>
      </c>
      <c r="D3609" s="8">
        <f>+'CTOS FICHA 904946'!P3617</f>
        <v>0</v>
      </c>
      <c r="E3609" t="str">
        <f>'CTOS FICHA 904664'!C3610&amp;'CTOS FICHA 904664'!D3610&amp;'CTOS FICHA 904664'!E3610&amp;'CTOS FICHA 904664'!F3610&amp;'CTOS FICHA 904664'!G3610&amp;'CTOS FICHA 904664'!H3610&amp;'CTOS FICHA 904664'!I3610&amp;'CTOS FICHA 904664'!Q3610</f>
        <v/>
      </c>
      <c r="F3609" s="8">
        <f>+'CTOS FICHA 904664'!A3610</f>
        <v>0</v>
      </c>
      <c r="G3609" s="8">
        <f>+'CTOS FICHA 904664'!B3610</f>
        <v>0</v>
      </c>
      <c r="H3609" s="8">
        <f>+'CTOS FICHA 904664'!P3610</f>
        <v>0</v>
      </c>
    </row>
    <row r="3610" spans="1:8">
      <c r="A3610" t="str">
        <f>'CTOS FICHA 904946'!C3618&amp;'CTOS FICHA 904946'!D3618&amp;'CTOS FICHA 904946'!E3618&amp;'CTOS FICHA 904946'!F3618&amp;'CTOS FICHA 904946'!G3618&amp;'CTOS FICHA 904946'!H3618&amp;'CTOS FICHA 904946'!I3618</f>
        <v/>
      </c>
      <c r="B3610" s="8">
        <f>+'CTOS FICHA 904946'!A3618</f>
        <v>0</v>
      </c>
      <c r="C3610" s="8">
        <f>+'CTOS FICHA 904946'!B3618</f>
        <v>0</v>
      </c>
      <c r="D3610" s="8">
        <f>+'CTOS FICHA 904946'!P3618</f>
        <v>0</v>
      </c>
      <c r="E3610" t="str">
        <f>'CTOS FICHA 904664'!C3611&amp;'CTOS FICHA 904664'!D3611&amp;'CTOS FICHA 904664'!E3611&amp;'CTOS FICHA 904664'!F3611&amp;'CTOS FICHA 904664'!G3611&amp;'CTOS FICHA 904664'!H3611&amp;'CTOS FICHA 904664'!I3611&amp;'CTOS FICHA 904664'!Q3611</f>
        <v/>
      </c>
      <c r="F3610" s="8">
        <f>+'CTOS FICHA 904664'!A3611</f>
        <v>0</v>
      </c>
      <c r="G3610" s="8">
        <f>+'CTOS FICHA 904664'!B3611</f>
        <v>0</v>
      </c>
      <c r="H3610" s="8">
        <f>+'CTOS FICHA 904664'!P3611</f>
        <v>0</v>
      </c>
    </row>
    <row r="3611" spans="1:8">
      <c r="A3611" t="str">
        <f>'CTOS FICHA 904946'!C3619&amp;'CTOS FICHA 904946'!D3619&amp;'CTOS FICHA 904946'!E3619&amp;'CTOS FICHA 904946'!F3619&amp;'CTOS FICHA 904946'!G3619&amp;'CTOS FICHA 904946'!H3619&amp;'CTOS FICHA 904946'!I3619</f>
        <v/>
      </c>
      <c r="B3611" s="8">
        <f>+'CTOS FICHA 904946'!A3619</f>
        <v>0</v>
      </c>
      <c r="C3611" s="8">
        <f>+'CTOS FICHA 904946'!B3619</f>
        <v>0</v>
      </c>
      <c r="D3611" s="8">
        <f>+'CTOS FICHA 904946'!P3619</f>
        <v>0</v>
      </c>
      <c r="E3611" t="str">
        <f>'CTOS FICHA 904664'!C3612&amp;'CTOS FICHA 904664'!D3612&amp;'CTOS FICHA 904664'!E3612&amp;'CTOS FICHA 904664'!F3612&amp;'CTOS FICHA 904664'!G3612&amp;'CTOS FICHA 904664'!H3612&amp;'CTOS FICHA 904664'!I3612&amp;'CTOS FICHA 904664'!Q3612</f>
        <v/>
      </c>
      <c r="F3611" s="8">
        <f>+'CTOS FICHA 904664'!A3612</f>
        <v>0</v>
      </c>
      <c r="G3611" s="8">
        <f>+'CTOS FICHA 904664'!B3612</f>
        <v>0</v>
      </c>
      <c r="H3611" s="8">
        <f>+'CTOS FICHA 904664'!P3612</f>
        <v>0</v>
      </c>
    </row>
    <row r="3612" spans="1:8">
      <c r="A3612" t="str">
        <f>'CTOS FICHA 904946'!C3620&amp;'CTOS FICHA 904946'!D3620&amp;'CTOS FICHA 904946'!E3620&amp;'CTOS FICHA 904946'!F3620&amp;'CTOS FICHA 904946'!G3620&amp;'CTOS FICHA 904946'!H3620&amp;'CTOS FICHA 904946'!I3620</f>
        <v/>
      </c>
      <c r="B3612" s="8">
        <f>+'CTOS FICHA 904946'!A3620</f>
        <v>0</v>
      </c>
      <c r="C3612" s="8">
        <f>+'CTOS FICHA 904946'!B3620</f>
        <v>0</v>
      </c>
      <c r="D3612" s="8">
        <f>+'CTOS FICHA 904946'!P3620</f>
        <v>0</v>
      </c>
      <c r="E3612" t="str">
        <f>'CTOS FICHA 904664'!C3613&amp;'CTOS FICHA 904664'!D3613&amp;'CTOS FICHA 904664'!E3613&amp;'CTOS FICHA 904664'!F3613&amp;'CTOS FICHA 904664'!G3613&amp;'CTOS FICHA 904664'!H3613&amp;'CTOS FICHA 904664'!I3613&amp;'CTOS FICHA 904664'!Q3613</f>
        <v/>
      </c>
      <c r="F3612" s="8">
        <f>+'CTOS FICHA 904664'!A3613</f>
        <v>0</v>
      </c>
      <c r="G3612" s="8">
        <f>+'CTOS FICHA 904664'!B3613</f>
        <v>0</v>
      </c>
      <c r="H3612" s="8">
        <f>+'CTOS FICHA 904664'!P3613</f>
        <v>0</v>
      </c>
    </row>
    <row r="3613" spans="1:8">
      <c r="A3613" t="str">
        <f>'CTOS FICHA 904946'!C3621&amp;'CTOS FICHA 904946'!D3621&amp;'CTOS FICHA 904946'!E3621&amp;'CTOS FICHA 904946'!F3621&amp;'CTOS FICHA 904946'!G3621&amp;'CTOS FICHA 904946'!H3621&amp;'CTOS FICHA 904946'!I3621</f>
        <v/>
      </c>
      <c r="B3613" s="8">
        <f>+'CTOS FICHA 904946'!A3621</f>
        <v>0</v>
      </c>
      <c r="C3613" s="8">
        <f>+'CTOS FICHA 904946'!B3621</f>
        <v>0</v>
      </c>
      <c r="D3613" s="8">
        <f>+'CTOS FICHA 904946'!P3621</f>
        <v>0</v>
      </c>
      <c r="E3613" t="str">
        <f>'CTOS FICHA 904664'!C3614&amp;'CTOS FICHA 904664'!D3614&amp;'CTOS FICHA 904664'!E3614&amp;'CTOS FICHA 904664'!F3614&amp;'CTOS FICHA 904664'!G3614&amp;'CTOS FICHA 904664'!H3614&amp;'CTOS FICHA 904664'!I3614&amp;'CTOS FICHA 904664'!Q3614</f>
        <v/>
      </c>
      <c r="F3613" s="8">
        <f>+'CTOS FICHA 904664'!A3614</f>
        <v>0</v>
      </c>
      <c r="G3613" s="8">
        <f>+'CTOS FICHA 904664'!B3614</f>
        <v>0</v>
      </c>
      <c r="H3613" s="8">
        <f>+'CTOS FICHA 904664'!P3614</f>
        <v>0</v>
      </c>
    </row>
    <row r="3614" spans="1:8">
      <c r="A3614" t="str">
        <f>'CTOS FICHA 904946'!C3622&amp;'CTOS FICHA 904946'!D3622&amp;'CTOS FICHA 904946'!E3622&amp;'CTOS FICHA 904946'!F3622&amp;'CTOS FICHA 904946'!G3622&amp;'CTOS FICHA 904946'!H3622&amp;'CTOS FICHA 904946'!I3622</f>
        <v/>
      </c>
      <c r="B3614" s="8">
        <f>+'CTOS FICHA 904946'!A3622</f>
        <v>0</v>
      </c>
      <c r="C3614" s="8">
        <f>+'CTOS FICHA 904946'!B3622</f>
        <v>0</v>
      </c>
      <c r="D3614" s="8">
        <f>+'CTOS FICHA 904946'!P3622</f>
        <v>0</v>
      </c>
      <c r="E3614" t="str">
        <f>'CTOS FICHA 904664'!C3615&amp;'CTOS FICHA 904664'!D3615&amp;'CTOS FICHA 904664'!E3615&amp;'CTOS FICHA 904664'!F3615&amp;'CTOS FICHA 904664'!G3615&amp;'CTOS FICHA 904664'!H3615&amp;'CTOS FICHA 904664'!I3615&amp;'CTOS FICHA 904664'!Q3615</f>
        <v/>
      </c>
      <c r="F3614" s="8">
        <f>+'CTOS FICHA 904664'!A3615</f>
        <v>0</v>
      </c>
      <c r="G3614" s="8">
        <f>+'CTOS FICHA 904664'!B3615</f>
        <v>0</v>
      </c>
      <c r="H3614" s="8">
        <f>+'CTOS FICHA 904664'!P3615</f>
        <v>0</v>
      </c>
    </row>
    <row r="3615" spans="1:8">
      <c r="A3615" t="str">
        <f>'CTOS FICHA 904946'!C3623&amp;'CTOS FICHA 904946'!D3623&amp;'CTOS FICHA 904946'!E3623&amp;'CTOS FICHA 904946'!F3623&amp;'CTOS FICHA 904946'!G3623&amp;'CTOS FICHA 904946'!H3623&amp;'CTOS FICHA 904946'!I3623</f>
        <v/>
      </c>
      <c r="B3615" s="8">
        <f>+'CTOS FICHA 904946'!A3623</f>
        <v>0</v>
      </c>
      <c r="C3615" s="8">
        <f>+'CTOS FICHA 904946'!B3623</f>
        <v>0</v>
      </c>
      <c r="D3615" s="8">
        <f>+'CTOS FICHA 904946'!P3623</f>
        <v>0</v>
      </c>
      <c r="E3615" t="str">
        <f>'CTOS FICHA 904664'!C3616&amp;'CTOS FICHA 904664'!D3616&amp;'CTOS FICHA 904664'!E3616&amp;'CTOS FICHA 904664'!F3616&amp;'CTOS FICHA 904664'!G3616&amp;'CTOS FICHA 904664'!H3616&amp;'CTOS FICHA 904664'!I3616&amp;'CTOS FICHA 904664'!Q3616</f>
        <v/>
      </c>
      <c r="F3615" s="8">
        <f>+'CTOS FICHA 904664'!A3616</f>
        <v>0</v>
      </c>
      <c r="G3615" s="8">
        <f>+'CTOS FICHA 904664'!B3616</f>
        <v>0</v>
      </c>
      <c r="H3615" s="8">
        <f>+'CTOS FICHA 904664'!P3616</f>
        <v>0</v>
      </c>
    </row>
    <row r="3616" spans="1:8">
      <c r="A3616" t="str">
        <f>'CTOS FICHA 904946'!C3624&amp;'CTOS FICHA 904946'!D3624&amp;'CTOS FICHA 904946'!E3624&amp;'CTOS FICHA 904946'!F3624&amp;'CTOS FICHA 904946'!G3624&amp;'CTOS FICHA 904946'!H3624&amp;'CTOS FICHA 904946'!I3624</f>
        <v/>
      </c>
      <c r="B3616" s="8">
        <f>+'CTOS FICHA 904946'!A3624</f>
        <v>0</v>
      </c>
      <c r="C3616" s="8">
        <f>+'CTOS FICHA 904946'!B3624</f>
        <v>0</v>
      </c>
      <c r="D3616" s="8">
        <f>+'CTOS FICHA 904946'!P3624</f>
        <v>0</v>
      </c>
      <c r="E3616" t="str">
        <f>'CTOS FICHA 904664'!C3617&amp;'CTOS FICHA 904664'!D3617&amp;'CTOS FICHA 904664'!E3617&amp;'CTOS FICHA 904664'!F3617&amp;'CTOS FICHA 904664'!G3617&amp;'CTOS FICHA 904664'!H3617&amp;'CTOS FICHA 904664'!I3617&amp;'CTOS FICHA 904664'!Q3617</f>
        <v/>
      </c>
      <c r="F3616" s="8">
        <f>+'CTOS FICHA 904664'!A3617</f>
        <v>0</v>
      </c>
      <c r="G3616" s="8">
        <f>+'CTOS FICHA 904664'!B3617</f>
        <v>0</v>
      </c>
      <c r="H3616" s="8">
        <f>+'CTOS FICHA 904664'!P3617</f>
        <v>0</v>
      </c>
    </row>
    <row r="3617" spans="1:8">
      <c r="A3617" t="str">
        <f>'CTOS FICHA 904946'!C3625&amp;'CTOS FICHA 904946'!D3625&amp;'CTOS FICHA 904946'!E3625&amp;'CTOS FICHA 904946'!F3625&amp;'CTOS FICHA 904946'!G3625&amp;'CTOS FICHA 904946'!H3625&amp;'CTOS FICHA 904946'!I3625</f>
        <v/>
      </c>
      <c r="B3617" s="8">
        <f>+'CTOS FICHA 904946'!A3625</f>
        <v>0</v>
      </c>
      <c r="C3617" s="8">
        <f>+'CTOS FICHA 904946'!B3625</f>
        <v>0</v>
      </c>
      <c r="D3617" s="8">
        <f>+'CTOS FICHA 904946'!P3625</f>
        <v>0</v>
      </c>
      <c r="E3617" t="str">
        <f>'CTOS FICHA 904664'!C3618&amp;'CTOS FICHA 904664'!D3618&amp;'CTOS FICHA 904664'!E3618&amp;'CTOS FICHA 904664'!F3618&amp;'CTOS FICHA 904664'!G3618&amp;'CTOS FICHA 904664'!H3618&amp;'CTOS FICHA 904664'!I3618&amp;'CTOS FICHA 904664'!Q3618</f>
        <v/>
      </c>
      <c r="F3617" s="8">
        <f>+'CTOS FICHA 904664'!A3618</f>
        <v>0</v>
      </c>
      <c r="G3617" s="8">
        <f>+'CTOS FICHA 904664'!B3618</f>
        <v>0</v>
      </c>
      <c r="H3617" s="8">
        <f>+'CTOS FICHA 904664'!P3618</f>
        <v>0</v>
      </c>
    </row>
    <row r="3618" spans="1:8">
      <c r="A3618" t="str">
        <f>'CTOS FICHA 904946'!C3626&amp;'CTOS FICHA 904946'!D3626&amp;'CTOS FICHA 904946'!E3626&amp;'CTOS FICHA 904946'!F3626&amp;'CTOS FICHA 904946'!G3626&amp;'CTOS FICHA 904946'!H3626&amp;'CTOS FICHA 904946'!I3626</f>
        <v/>
      </c>
      <c r="B3618" s="8">
        <f>+'CTOS FICHA 904946'!A3626</f>
        <v>0</v>
      </c>
      <c r="C3618" s="8">
        <f>+'CTOS FICHA 904946'!B3626</f>
        <v>0</v>
      </c>
      <c r="D3618" s="8">
        <f>+'CTOS FICHA 904946'!P3626</f>
        <v>0</v>
      </c>
      <c r="E3618" t="str">
        <f>'CTOS FICHA 904664'!C3619&amp;'CTOS FICHA 904664'!D3619&amp;'CTOS FICHA 904664'!E3619&amp;'CTOS FICHA 904664'!F3619&amp;'CTOS FICHA 904664'!G3619&amp;'CTOS FICHA 904664'!H3619&amp;'CTOS FICHA 904664'!I3619&amp;'CTOS FICHA 904664'!Q3619</f>
        <v/>
      </c>
      <c r="F3618" s="8">
        <f>+'CTOS FICHA 904664'!A3619</f>
        <v>0</v>
      </c>
      <c r="G3618" s="8">
        <f>+'CTOS FICHA 904664'!B3619</f>
        <v>0</v>
      </c>
      <c r="H3618" s="8">
        <f>+'CTOS FICHA 904664'!P3619</f>
        <v>0</v>
      </c>
    </row>
    <row r="3619" spans="1:8">
      <c r="A3619" t="str">
        <f>'CTOS FICHA 904946'!C3627&amp;'CTOS FICHA 904946'!D3627&amp;'CTOS FICHA 904946'!E3627&amp;'CTOS FICHA 904946'!F3627&amp;'CTOS FICHA 904946'!G3627&amp;'CTOS FICHA 904946'!H3627&amp;'CTOS FICHA 904946'!I3627</f>
        <v/>
      </c>
      <c r="B3619" s="8">
        <f>+'CTOS FICHA 904946'!A3627</f>
        <v>0</v>
      </c>
      <c r="C3619" s="8">
        <f>+'CTOS FICHA 904946'!B3627</f>
        <v>0</v>
      </c>
      <c r="D3619" s="8">
        <f>+'CTOS FICHA 904946'!P3627</f>
        <v>0</v>
      </c>
      <c r="E3619" t="str">
        <f>'CTOS FICHA 904664'!C3620&amp;'CTOS FICHA 904664'!D3620&amp;'CTOS FICHA 904664'!E3620&amp;'CTOS FICHA 904664'!F3620&amp;'CTOS FICHA 904664'!G3620&amp;'CTOS FICHA 904664'!H3620&amp;'CTOS FICHA 904664'!I3620&amp;'CTOS FICHA 904664'!Q3620</f>
        <v/>
      </c>
      <c r="F3619" s="8">
        <f>+'CTOS FICHA 904664'!A3620</f>
        <v>0</v>
      </c>
      <c r="G3619" s="8">
        <f>+'CTOS FICHA 904664'!B3620</f>
        <v>0</v>
      </c>
      <c r="H3619" s="8">
        <f>+'CTOS FICHA 904664'!P3620</f>
        <v>0</v>
      </c>
    </row>
    <row r="3620" spans="1:8">
      <c r="A3620" t="str">
        <f>'CTOS FICHA 904946'!C3628&amp;'CTOS FICHA 904946'!D3628&amp;'CTOS FICHA 904946'!E3628&amp;'CTOS FICHA 904946'!F3628&amp;'CTOS FICHA 904946'!G3628&amp;'CTOS FICHA 904946'!H3628&amp;'CTOS FICHA 904946'!I3628</f>
        <v/>
      </c>
      <c r="B3620" s="8">
        <f>+'CTOS FICHA 904946'!A3628</f>
        <v>0</v>
      </c>
      <c r="C3620" s="8">
        <f>+'CTOS FICHA 904946'!B3628</f>
        <v>0</v>
      </c>
      <c r="D3620" s="8">
        <f>+'CTOS FICHA 904946'!P3628</f>
        <v>0</v>
      </c>
      <c r="E3620" t="str">
        <f>'CTOS FICHA 904664'!C3621&amp;'CTOS FICHA 904664'!D3621&amp;'CTOS FICHA 904664'!E3621&amp;'CTOS FICHA 904664'!F3621&amp;'CTOS FICHA 904664'!G3621&amp;'CTOS FICHA 904664'!H3621&amp;'CTOS FICHA 904664'!I3621&amp;'CTOS FICHA 904664'!Q3621</f>
        <v/>
      </c>
      <c r="F3620" s="8">
        <f>+'CTOS FICHA 904664'!A3621</f>
        <v>0</v>
      </c>
      <c r="G3620" s="8">
        <f>+'CTOS FICHA 904664'!B3621</f>
        <v>0</v>
      </c>
      <c r="H3620" s="8">
        <f>+'CTOS FICHA 904664'!P3621</f>
        <v>0</v>
      </c>
    </row>
    <row r="3621" spans="1:8">
      <c r="A3621" t="str">
        <f>'CTOS FICHA 904946'!C3629&amp;'CTOS FICHA 904946'!D3629&amp;'CTOS FICHA 904946'!E3629&amp;'CTOS FICHA 904946'!F3629&amp;'CTOS FICHA 904946'!G3629&amp;'CTOS FICHA 904946'!H3629&amp;'CTOS FICHA 904946'!I3629</f>
        <v/>
      </c>
      <c r="B3621" s="8">
        <f>+'CTOS FICHA 904946'!A3629</f>
        <v>0</v>
      </c>
      <c r="C3621" s="8">
        <f>+'CTOS FICHA 904946'!B3629</f>
        <v>0</v>
      </c>
      <c r="D3621" s="8">
        <f>+'CTOS FICHA 904946'!P3629</f>
        <v>0</v>
      </c>
      <c r="E3621" t="str">
        <f>'CTOS FICHA 904664'!C3622&amp;'CTOS FICHA 904664'!D3622&amp;'CTOS FICHA 904664'!E3622&amp;'CTOS FICHA 904664'!F3622&amp;'CTOS FICHA 904664'!G3622&amp;'CTOS FICHA 904664'!H3622&amp;'CTOS FICHA 904664'!I3622&amp;'CTOS FICHA 904664'!Q3622</f>
        <v/>
      </c>
      <c r="F3621" s="8">
        <f>+'CTOS FICHA 904664'!A3622</f>
        <v>0</v>
      </c>
      <c r="G3621" s="8">
        <f>+'CTOS FICHA 904664'!B3622</f>
        <v>0</v>
      </c>
      <c r="H3621" s="8">
        <f>+'CTOS FICHA 904664'!P3622</f>
        <v>0</v>
      </c>
    </row>
    <row r="3622" spans="1:8">
      <c r="A3622" t="str">
        <f>'CTOS FICHA 904946'!C3630&amp;'CTOS FICHA 904946'!D3630&amp;'CTOS FICHA 904946'!E3630&amp;'CTOS FICHA 904946'!F3630&amp;'CTOS FICHA 904946'!G3630&amp;'CTOS FICHA 904946'!H3630&amp;'CTOS FICHA 904946'!I3630</f>
        <v/>
      </c>
      <c r="B3622" s="8">
        <f>+'CTOS FICHA 904946'!A3630</f>
        <v>0</v>
      </c>
      <c r="C3622" s="8">
        <f>+'CTOS FICHA 904946'!B3630</f>
        <v>0</v>
      </c>
      <c r="D3622" s="8">
        <f>+'CTOS FICHA 904946'!P3630</f>
        <v>0</v>
      </c>
      <c r="E3622" t="str">
        <f>'CTOS FICHA 904664'!C3623&amp;'CTOS FICHA 904664'!D3623&amp;'CTOS FICHA 904664'!E3623&amp;'CTOS FICHA 904664'!F3623&amp;'CTOS FICHA 904664'!G3623&amp;'CTOS FICHA 904664'!H3623&amp;'CTOS FICHA 904664'!I3623&amp;'CTOS FICHA 904664'!Q3623</f>
        <v/>
      </c>
      <c r="F3622" s="8">
        <f>+'CTOS FICHA 904664'!A3623</f>
        <v>0</v>
      </c>
      <c r="G3622" s="8">
        <f>+'CTOS FICHA 904664'!B3623</f>
        <v>0</v>
      </c>
      <c r="H3622" s="8">
        <f>+'CTOS FICHA 904664'!P3623</f>
        <v>0</v>
      </c>
    </row>
    <row r="3623" spans="1:8">
      <c r="A3623" t="str">
        <f>'CTOS FICHA 904946'!C3631&amp;'CTOS FICHA 904946'!D3631&amp;'CTOS FICHA 904946'!E3631&amp;'CTOS FICHA 904946'!F3631&amp;'CTOS FICHA 904946'!G3631&amp;'CTOS FICHA 904946'!H3631&amp;'CTOS FICHA 904946'!I3631</f>
        <v/>
      </c>
      <c r="B3623" s="8">
        <f>+'CTOS FICHA 904946'!A3631</f>
        <v>0</v>
      </c>
      <c r="C3623" s="8">
        <f>+'CTOS FICHA 904946'!B3631</f>
        <v>0</v>
      </c>
      <c r="D3623" s="8">
        <f>+'CTOS FICHA 904946'!P3631</f>
        <v>0</v>
      </c>
      <c r="E3623" t="str">
        <f>'CTOS FICHA 904664'!C3624&amp;'CTOS FICHA 904664'!D3624&amp;'CTOS FICHA 904664'!E3624&amp;'CTOS FICHA 904664'!F3624&amp;'CTOS FICHA 904664'!G3624&amp;'CTOS FICHA 904664'!H3624&amp;'CTOS FICHA 904664'!I3624&amp;'CTOS FICHA 904664'!Q3624</f>
        <v/>
      </c>
      <c r="F3623" s="8">
        <f>+'CTOS FICHA 904664'!A3624</f>
        <v>0</v>
      </c>
      <c r="G3623" s="8">
        <f>+'CTOS FICHA 904664'!B3624</f>
        <v>0</v>
      </c>
      <c r="H3623" s="8">
        <f>+'CTOS FICHA 904664'!P3624</f>
        <v>0</v>
      </c>
    </row>
    <row r="3624" spans="1:8">
      <c r="A3624" t="str">
        <f>'CTOS FICHA 904946'!C3632&amp;'CTOS FICHA 904946'!D3632&amp;'CTOS FICHA 904946'!E3632&amp;'CTOS FICHA 904946'!F3632&amp;'CTOS FICHA 904946'!G3632&amp;'CTOS FICHA 904946'!H3632&amp;'CTOS FICHA 904946'!I3632</f>
        <v/>
      </c>
      <c r="B3624" s="8">
        <f>+'CTOS FICHA 904946'!A3632</f>
        <v>0</v>
      </c>
      <c r="C3624" s="8">
        <f>+'CTOS FICHA 904946'!B3632</f>
        <v>0</v>
      </c>
      <c r="D3624" s="8">
        <f>+'CTOS FICHA 904946'!P3632</f>
        <v>0</v>
      </c>
      <c r="E3624" t="str">
        <f>'CTOS FICHA 904664'!C3625&amp;'CTOS FICHA 904664'!D3625&amp;'CTOS FICHA 904664'!E3625&amp;'CTOS FICHA 904664'!F3625&amp;'CTOS FICHA 904664'!G3625&amp;'CTOS FICHA 904664'!H3625&amp;'CTOS FICHA 904664'!I3625&amp;'CTOS FICHA 904664'!Q3625</f>
        <v/>
      </c>
      <c r="F3624" s="8">
        <f>+'CTOS FICHA 904664'!A3625</f>
        <v>0</v>
      </c>
      <c r="G3624" s="8">
        <f>+'CTOS FICHA 904664'!B3625</f>
        <v>0</v>
      </c>
      <c r="H3624" s="8">
        <f>+'CTOS FICHA 904664'!P3625</f>
        <v>0</v>
      </c>
    </row>
    <row r="3625" spans="1:8">
      <c r="A3625" t="str">
        <f>'CTOS FICHA 904946'!C3633&amp;'CTOS FICHA 904946'!D3633&amp;'CTOS FICHA 904946'!E3633&amp;'CTOS FICHA 904946'!F3633&amp;'CTOS FICHA 904946'!G3633&amp;'CTOS FICHA 904946'!H3633&amp;'CTOS FICHA 904946'!I3633</f>
        <v/>
      </c>
      <c r="B3625" s="8">
        <f>+'CTOS FICHA 904946'!A3633</f>
        <v>0</v>
      </c>
      <c r="C3625" s="8">
        <f>+'CTOS FICHA 904946'!B3633</f>
        <v>0</v>
      </c>
      <c r="D3625" s="8">
        <f>+'CTOS FICHA 904946'!P3633</f>
        <v>0</v>
      </c>
      <c r="E3625" t="str">
        <f>'CTOS FICHA 904664'!C3626&amp;'CTOS FICHA 904664'!D3626&amp;'CTOS FICHA 904664'!E3626&amp;'CTOS FICHA 904664'!F3626&amp;'CTOS FICHA 904664'!G3626&amp;'CTOS FICHA 904664'!H3626&amp;'CTOS FICHA 904664'!I3626&amp;'CTOS FICHA 904664'!Q3626</f>
        <v/>
      </c>
      <c r="F3625" s="8">
        <f>+'CTOS FICHA 904664'!A3626</f>
        <v>0</v>
      </c>
      <c r="G3625" s="8">
        <f>+'CTOS FICHA 904664'!B3626</f>
        <v>0</v>
      </c>
      <c r="H3625" s="8">
        <f>+'CTOS FICHA 904664'!P3626</f>
        <v>0</v>
      </c>
    </row>
    <row r="3626" spans="1:8">
      <c r="A3626" t="str">
        <f>'CTOS FICHA 904946'!C3634&amp;'CTOS FICHA 904946'!D3634&amp;'CTOS FICHA 904946'!E3634&amp;'CTOS FICHA 904946'!F3634&amp;'CTOS FICHA 904946'!G3634&amp;'CTOS FICHA 904946'!H3634&amp;'CTOS FICHA 904946'!I3634</f>
        <v/>
      </c>
      <c r="B3626" s="8">
        <f>+'CTOS FICHA 904946'!A3634</f>
        <v>0</v>
      </c>
      <c r="C3626" s="8">
        <f>+'CTOS FICHA 904946'!B3634</f>
        <v>0</v>
      </c>
      <c r="D3626" s="8">
        <f>+'CTOS FICHA 904946'!P3634</f>
        <v>0</v>
      </c>
      <c r="E3626" t="str">
        <f>'CTOS FICHA 904664'!C3627&amp;'CTOS FICHA 904664'!D3627&amp;'CTOS FICHA 904664'!E3627&amp;'CTOS FICHA 904664'!F3627&amp;'CTOS FICHA 904664'!G3627&amp;'CTOS FICHA 904664'!H3627&amp;'CTOS FICHA 904664'!I3627&amp;'CTOS FICHA 904664'!Q3627</f>
        <v/>
      </c>
      <c r="F3626" s="8">
        <f>+'CTOS FICHA 904664'!A3627</f>
        <v>0</v>
      </c>
      <c r="G3626" s="8">
        <f>+'CTOS FICHA 904664'!B3627</f>
        <v>0</v>
      </c>
      <c r="H3626" s="8">
        <f>+'CTOS FICHA 904664'!P3627</f>
        <v>0</v>
      </c>
    </row>
    <row r="3627" spans="1:8">
      <c r="A3627" t="str">
        <f>'CTOS FICHA 904946'!C3635&amp;'CTOS FICHA 904946'!D3635&amp;'CTOS FICHA 904946'!E3635&amp;'CTOS FICHA 904946'!F3635&amp;'CTOS FICHA 904946'!G3635&amp;'CTOS FICHA 904946'!H3635&amp;'CTOS FICHA 904946'!I3635</f>
        <v/>
      </c>
      <c r="B3627" s="8">
        <f>+'CTOS FICHA 904946'!A3635</f>
        <v>0</v>
      </c>
      <c r="C3627" s="8">
        <f>+'CTOS FICHA 904946'!B3635</f>
        <v>0</v>
      </c>
      <c r="D3627" s="8">
        <f>+'CTOS FICHA 904946'!P3635</f>
        <v>0</v>
      </c>
      <c r="E3627" t="str">
        <f>'CTOS FICHA 904664'!C3628&amp;'CTOS FICHA 904664'!D3628&amp;'CTOS FICHA 904664'!E3628&amp;'CTOS FICHA 904664'!F3628&amp;'CTOS FICHA 904664'!G3628&amp;'CTOS FICHA 904664'!H3628&amp;'CTOS FICHA 904664'!I3628&amp;'CTOS FICHA 904664'!Q3628</f>
        <v/>
      </c>
      <c r="F3627" s="8">
        <f>+'CTOS FICHA 904664'!A3628</f>
        <v>0</v>
      </c>
      <c r="G3627" s="8">
        <f>+'CTOS FICHA 904664'!B3628</f>
        <v>0</v>
      </c>
      <c r="H3627" s="8">
        <f>+'CTOS FICHA 904664'!P3628</f>
        <v>0</v>
      </c>
    </row>
    <row r="3628" spans="1:8">
      <c r="A3628" t="str">
        <f>'CTOS FICHA 904946'!C3636&amp;'CTOS FICHA 904946'!D3636&amp;'CTOS FICHA 904946'!E3636&amp;'CTOS FICHA 904946'!F3636&amp;'CTOS FICHA 904946'!G3636&amp;'CTOS FICHA 904946'!H3636&amp;'CTOS FICHA 904946'!I3636</f>
        <v/>
      </c>
      <c r="B3628" s="8">
        <f>+'CTOS FICHA 904946'!A3636</f>
        <v>0</v>
      </c>
      <c r="C3628" s="8">
        <f>+'CTOS FICHA 904946'!B3636</f>
        <v>0</v>
      </c>
      <c r="D3628" s="8">
        <f>+'CTOS FICHA 904946'!P3636</f>
        <v>0</v>
      </c>
      <c r="E3628" t="str">
        <f>'CTOS FICHA 904664'!C3629&amp;'CTOS FICHA 904664'!D3629&amp;'CTOS FICHA 904664'!E3629&amp;'CTOS FICHA 904664'!F3629&amp;'CTOS FICHA 904664'!G3629&amp;'CTOS FICHA 904664'!H3629&amp;'CTOS FICHA 904664'!I3629&amp;'CTOS FICHA 904664'!Q3629</f>
        <v/>
      </c>
      <c r="F3628" s="8">
        <f>+'CTOS FICHA 904664'!A3629</f>
        <v>0</v>
      </c>
      <c r="G3628" s="8">
        <f>+'CTOS FICHA 904664'!B3629</f>
        <v>0</v>
      </c>
      <c r="H3628" s="8">
        <f>+'CTOS FICHA 904664'!P3629</f>
        <v>0</v>
      </c>
    </row>
    <row r="3629" spans="1:8">
      <c r="A3629" t="str">
        <f>'CTOS FICHA 904946'!C3637&amp;'CTOS FICHA 904946'!D3637&amp;'CTOS FICHA 904946'!E3637&amp;'CTOS FICHA 904946'!F3637&amp;'CTOS FICHA 904946'!G3637&amp;'CTOS FICHA 904946'!H3637&amp;'CTOS FICHA 904946'!I3637</f>
        <v/>
      </c>
      <c r="B3629" s="8">
        <f>+'CTOS FICHA 904946'!A3637</f>
        <v>0</v>
      </c>
      <c r="C3629" s="8">
        <f>+'CTOS FICHA 904946'!B3637</f>
        <v>0</v>
      </c>
      <c r="D3629" s="8">
        <f>+'CTOS FICHA 904946'!P3637</f>
        <v>0</v>
      </c>
      <c r="E3629" t="str">
        <f>'CTOS FICHA 904664'!C3630&amp;'CTOS FICHA 904664'!D3630&amp;'CTOS FICHA 904664'!E3630&amp;'CTOS FICHA 904664'!F3630&amp;'CTOS FICHA 904664'!G3630&amp;'CTOS FICHA 904664'!H3630&amp;'CTOS FICHA 904664'!I3630&amp;'CTOS FICHA 904664'!Q3630</f>
        <v/>
      </c>
      <c r="F3629" s="8">
        <f>+'CTOS FICHA 904664'!A3630</f>
        <v>0</v>
      </c>
      <c r="G3629" s="8">
        <f>+'CTOS FICHA 904664'!B3630</f>
        <v>0</v>
      </c>
      <c r="H3629" s="8">
        <f>+'CTOS FICHA 904664'!P3630</f>
        <v>0</v>
      </c>
    </row>
    <row r="3630" spans="1:8">
      <c r="A3630" t="str">
        <f>'CTOS FICHA 904946'!C3638&amp;'CTOS FICHA 904946'!D3638&amp;'CTOS FICHA 904946'!E3638&amp;'CTOS FICHA 904946'!F3638&amp;'CTOS FICHA 904946'!G3638&amp;'CTOS FICHA 904946'!H3638&amp;'CTOS FICHA 904946'!I3638</f>
        <v/>
      </c>
      <c r="B3630" s="8">
        <f>+'CTOS FICHA 904946'!A3638</f>
        <v>0</v>
      </c>
      <c r="C3630" s="8">
        <f>+'CTOS FICHA 904946'!B3638</f>
        <v>0</v>
      </c>
      <c r="D3630" s="8">
        <f>+'CTOS FICHA 904946'!P3638</f>
        <v>0</v>
      </c>
      <c r="E3630" t="str">
        <f>'CTOS FICHA 904664'!C3631&amp;'CTOS FICHA 904664'!D3631&amp;'CTOS FICHA 904664'!E3631&amp;'CTOS FICHA 904664'!F3631&amp;'CTOS FICHA 904664'!G3631&amp;'CTOS FICHA 904664'!H3631&amp;'CTOS FICHA 904664'!I3631&amp;'CTOS FICHA 904664'!Q3631</f>
        <v/>
      </c>
      <c r="F3630" s="8">
        <f>+'CTOS FICHA 904664'!A3631</f>
        <v>0</v>
      </c>
      <c r="G3630" s="8">
        <f>+'CTOS FICHA 904664'!B3631</f>
        <v>0</v>
      </c>
      <c r="H3630" s="8">
        <f>+'CTOS FICHA 904664'!P3631</f>
        <v>0</v>
      </c>
    </row>
    <row r="3631" spans="1:8">
      <c r="A3631" t="str">
        <f>'CTOS FICHA 904946'!C3639&amp;'CTOS FICHA 904946'!D3639&amp;'CTOS FICHA 904946'!E3639&amp;'CTOS FICHA 904946'!F3639&amp;'CTOS FICHA 904946'!G3639&amp;'CTOS FICHA 904946'!H3639&amp;'CTOS FICHA 904946'!I3639</f>
        <v/>
      </c>
      <c r="B3631" s="8">
        <f>+'CTOS FICHA 904946'!A3639</f>
        <v>0</v>
      </c>
      <c r="C3631" s="8">
        <f>+'CTOS FICHA 904946'!B3639</f>
        <v>0</v>
      </c>
      <c r="D3631" s="8">
        <f>+'CTOS FICHA 904946'!P3639</f>
        <v>0</v>
      </c>
      <c r="E3631" t="str">
        <f>'CTOS FICHA 904664'!C3632&amp;'CTOS FICHA 904664'!D3632&amp;'CTOS FICHA 904664'!E3632&amp;'CTOS FICHA 904664'!F3632&amp;'CTOS FICHA 904664'!G3632&amp;'CTOS FICHA 904664'!H3632&amp;'CTOS FICHA 904664'!I3632&amp;'CTOS FICHA 904664'!Q3632</f>
        <v/>
      </c>
      <c r="F3631" s="8">
        <f>+'CTOS FICHA 904664'!A3632</f>
        <v>0</v>
      </c>
      <c r="G3631" s="8">
        <f>+'CTOS FICHA 904664'!B3632</f>
        <v>0</v>
      </c>
      <c r="H3631" s="8">
        <f>+'CTOS FICHA 904664'!P3632</f>
        <v>0</v>
      </c>
    </row>
    <row r="3632" spans="1:8">
      <c r="A3632" t="str">
        <f>'CTOS FICHA 904946'!C3640&amp;'CTOS FICHA 904946'!D3640&amp;'CTOS FICHA 904946'!E3640&amp;'CTOS FICHA 904946'!F3640&amp;'CTOS FICHA 904946'!G3640&amp;'CTOS FICHA 904946'!H3640&amp;'CTOS FICHA 904946'!I3640</f>
        <v/>
      </c>
      <c r="B3632" s="8">
        <f>+'CTOS FICHA 904946'!A3640</f>
        <v>0</v>
      </c>
      <c r="C3632" s="8">
        <f>+'CTOS FICHA 904946'!B3640</f>
        <v>0</v>
      </c>
      <c r="D3632" s="8">
        <f>+'CTOS FICHA 904946'!P3640</f>
        <v>0</v>
      </c>
      <c r="E3632" t="str">
        <f>'CTOS FICHA 904664'!C3633&amp;'CTOS FICHA 904664'!D3633&amp;'CTOS FICHA 904664'!E3633&amp;'CTOS FICHA 904664'!F3633&amp;'CTOS FICHA 904664'!G3633&amp;'CTOS FICHA 904664'!H3633&amp;'CTOS FICHA 904664'!I3633&amp;'CTOS FICHA 904664'!Q3633</f>
        <v/>
      </c>
      <c r="F3632" s="8">
        <f>+'CTOS FICHA 904664'!A3633</f>
        <v>0</v>
      </c>
      <c r="G3632" s="8">
        <f>+'CTOS FICHA 904664'!B3633</f>
        <v>0</v>
      </c>
      <c r="H3632" s="8">
        <f>+'CTOS FICHA 904664'!P3633</f>
        <v>0</v>
      </c>
    </row>
    <row r="3633" spans="1:8">
      <c r="A3633" t="str">
        <f>'CTOS FICHA 904946'!C3641&amp;'CTOS FICHA 904946'!D3641&amp;'CTOS FICHA 904946'!E3641&amp;'CTOS FICHA 904946'!F3641&amp;'CTOS FICHA 904946'!G3641&amp;'CTOS FICHA 904946'!H3641&amp;'CTOS FICHA 904946'!I3641</f>
        <v/>
      </c>
      <c r="B3633" s="8">
        <f>+'CTOS FICHA 904946'!A3641</f>
        <v>0</v>
      </c>
      <c r="C3633" s="8">
        <f>+'CTOS FICHA 904946'!B3641</f>
        <v>0</v>
      </c>
      <c r="D3633" s="8">
        <f>+'CTOS FICHA 904946'!P3641</f>
        <v>0</v>
      </c>
      <c r="E3633" t="str">
        <f>'CTOS FICHA 904664'!C3634&amp;'CTOS FICHA 904664'!D3634&amp;'CTOS FICHA 904664'!E3634&amp;'CTOS FICHA 904664'!F3634&amp;'CTOS FICHA 904664'!G3634&amp;'CTOS FICHA 904664'!H3634&amp;'CTOS FICHA 904664'!I3634&amp;'CTOS FICHA 904664'!Q3634</f>
        <v/>
      </c>
      <c r="F3633" s="8">
        <f>+'CTOS FICHA 904664'!A3634</f>
        <v>0</v>
      </c>
      <c r="G3633" s="8">
        <f>+'CTOS FICHA 904664'!B3634</f>
        <v>0</v>
      </c>
      <c r="H3633" s="8">
        <f>+'CTOS FICHA 904664'!P3634</f>
        <v>0</v>
      </c>
    </row>
    <row r="3634" spans="1:8">
      <c r="A3634" t="str">
        <f>'CTOS FICHA 904946'!C3642&amp;'CTOS FICHA 904946'!D3642&amp;'CTOS FICHA 904946'!E3642&amp;'CTOS FICHA 904946'!F3642&amp;'CTOS FICHA 904946'!G3642&amp;'CTOS FICHA 904946'!H3642&amp;'CTOS FICHA 904946'!I3642</f>
        <v/>
      </c>
      <c r="B3634" s="8">
        <f>+'CTOS FICHA 904946'!A3642</f>
        <v>0</v>
      </c>
      <c r="C3634" s="8">
        <f>+'CTOS FICHA 904946'!B3642</f>
        <v>0</v>
      </c>
      <c r="D3634" s="8">
        <f>+'CTOS FICHA 904946'!P3642</f>
        <v>0</v>
      </c>
      <c r="E3634" t="str">
        <f>'CTOS FICHA 904664'!C3635&amp;'CTOS FICHA 904664'!D3635&amp;'CTOS FICHA 904664'!E3635&amp;'CTOS FICHA 904664'!F3635&amp;'CTOS FICHA 904664'!G3635&amp;'CTOS FICHA 904664'!H3635&amp;'CTOS FICHA 904664'!I3635&amp;'CTOS FICHA 904664'!Q3635</f>
        <v/>
      </c>
      <c r="F3634" s="8">
        <f>+'CTOS FICHA 904664'!A3635</f>
        <v>0</v>
      </c>
      <c r="G3634" s="8">
        <f>+'CTOS FICHA 904664'!B3635</f>
        <v>0</v>
      </c>
      <c r="H3634" s="8">
        <f>+'CTOS FICHA 904664'!P3635</f>
        <v>0</v>
      </c>
    </row>
    <row r="3635" spans="1:8">
      <c r="A3635" t="str">
        <f>'CTOS FICHA 904946'!C3643&amp;'CTOS FICHA 904946'!D3643&amp;'CTOS FICHA 904946'!E3643&amp;'CTOS FICHA 904946'!F3643&amp;'CTOS FICHA 904946'!G3643&amp;'CTOS FICHA 904946'!H3643&amp;'CTOS FICHA 904946'!I3643</f>
        <v/>
      </c>
      <c r="B3635" s="8">
        <f>+'CTOS FICHA 904946'!A3643</f>
        <v>0</v>
      </c>
      <c r="C3635" s="8">
        <f>+'CTOS FICHA 904946'!B3643</f>
        <v>0</v>
      </c>
      <c r="D3635" s="8">
        <f>+'CTOS FICHA 904946'!P3643</f>
        <v>0</v>
      </c>
      <c r="E3635" t="str">
        <f>'CTOS FICHA 904664'!C3636&amp;'CTOS FICHA 904664'!D3636&amp;'CTOS FICHA 904664'!E3636&amp;'CTOS FICHA 904664'!F3636&amp;'CTOS FICHA 904664'!G3636&amp;'CTOS FICHA 904664'!H3636&amp;'CTOS FICHA 904664'!I3636&amp;'CTOS FICHA 904664'!Q3636</f>
        <v/>
      </c>
      <c r="F3635" s="8">
        <f>+'CTOS FICHA 904664'!A3636</f>
        <v>0</v>
      </c>
      <c r="G3635" s="8">
        <f>+'CTOS FICHA 904664'!B3636</f>
        <v>0</v>
      </c>
      <c r="H3635" s="8">
        <f>+'CTOS FICHA 904664'!P3636</f>
        <v>0</v>
      </c>
    </row>
    <row r="3636" spans="1:8">
      <c r="A3636" t="str">
        <f>'CTOS FICHA 904946'!C3644&amp;'CTOS FICHA 904946'!D3644&amp;'CTOS FICHA 904946'!E3644&amp;'CTOS FICHA 904946'!F3644&amp;'CTOS FICHA 904946'!G3644&amp;'CTOS FICHA 904946'!H3644&amp;'CTOS FICHA 904946'!I3644</f>
        <v/>
      </c>
      <c r="B3636" s="8">
        <f>+'CTOS FICHA 904946'!A3644</f>
        <v>0</v>
      </c>
      <c r="C3636" s="8">
        <f>+'CTOS FICHA 904946'!B3644</f>
        <v>0</v>
      </c>
      <c r="D3636" s="8">
        <f>+'CTOS FICHA 904946'!P3644</f>
        <v>0</v>
      </c>
      <c r="E3636" t="str">
        <f>'CTOS FICHA 904664'!C3637&amp;'CTOS FICHA 904664'!D3637&amp;'CTOS FICHA 904664'!E3637&amp;'CTOS FICHA 904664'!F3637&amp;'CTOS FICHA 904664'!G3637&amp;'CTOS FICHA 904664'!H3637&amp;'CTOS FICHA 904664'!I3637&amp;'CTOS FICHA 904664'!Q3637</f>
        <v/>
      </c>
      <c r="F3636" s="8">
        <f>+'CTOS FICHA 904664'!A3637</f>
        <v>0</v>
      </c>
      <c r="G3636" s="8">
        <f>+'CTOS FICHA 904664'!B3637</f>
        <v>0</v>
      </c>
      <c r="H3636" s="8">
        <f>+'CTOS FICHA 904664'!P3637</f>
        <v>0</v>
      </c>
    </row>
    <row r="3637" spans="1:8">
      <c r="A3637" t="str">
        <f>'CTOS FICHA 904946'!C3645&amp;'CTOS FICHA 904946'!D3645&amp;'CTOS FICHA 904946'!E3645&amp;'CTOS FICHA 904946'!F3645&amp;'CTOS FICHA 904946'!G3645&amp;'CTOS FICHA 904946'!H3645&amp;'CTOS FICHA 904946'!I3645</f>
        <v/>
      </c>
      <c r="B3637" s="8">
        <f>+'CTOS FICHA 904946'!A3645</f>
        <v>0</v>
      </c>
      <c r="C3637" s="8">
        <f>+'CTOS FICHA 904946'!B3645</f>
        <v>0</v>
      </c>
      <c r="D3637" s="8">
        <f>+'CTOS FICHA 904946'!P3645</f>
        <v>0</v>
      </c>
      <c r="E3637" t="str">
        <f>'CTOS FICHA 904664'!C3638&amp;'CTOS FICHA 904664'!D3638&amp;'CTOS FICHA 904664'!E3638&amp;'CTOS FICHA 904664'!F3638&amp;'CTOS FICHA 904664'!G3638&amp;'CTOS FICHA 904664'!H3638&amp;'CTOS FICHA 904664'!I3638&amp;'CTOS FICHA 904664'!Q3638</f>
        <v/>
      </c>
      <c r="F3637" s="8">
        <f>+'CTOS FICHA 904664'!A3638</f>
        <v>0</v>
      </c>
      <c r="G3637" s="8">
        <f>+'CTOS FICHA 904664'!B3638</f>
        <v>0</v>
      </c>
      <c r="H3637" s="8">
        <f>+'CTOS FICHA 904664'!P3638</f>
        <v>0</v>
      </c>
    </row>
    <row r="3638" spans="1:8">
      <c r="A3638" t="str">
        <f>'CTOS FICHA 904946'!C3646&amp;'CTOS FICHA 904946'!D3646&amp;'CTOS FICHA 904946'!E3646&amp;'CTOS FICHA 904946'!F3646&amp;'CTOS FICHA 904946'!G3646&amp;'CTOS FICHA 904946'!H3646&amp;'CTOS FICHA 904946'!I3646</f>
        <v/>
      </c>
      <c r="B3638" s="8">
        <f>+'CTOS FICHA 904946'!A3646</f>
        <v>0</v>
      </c>
      <c r="C3638" s="8">
        <f>+'CTOS FICHA 904946'!B3646</f>
        <v>0</v>
      </c>
      <c r="D3638" s="8">
        <f>+'CTOS FICHA 904946'!P3646</f>
        <v>0</v>
      </c>
      <c r="E3638" t="str">
        <f>'CTOS FICHA 904664'!C3639&amp;'CTOS FICHA 904664'!D3639&amp;'CTOS FICHA 904664'!E3639&amp;'CTOS FICHA 904664'!F3639&amp;'CTOS FICHA 904664'!G3639&amp;'CTOS FICHA 904664'!H3639&amp;'CTOS FICHA 904664'!I3639&amp;'CTOS FICHA 904664'!Q3639</f>
        <v/>
      </c>
      <c r="F3638" s="8">
        <f>+'CTOS FICHA 904664'!A3639</f>
        <v>0</v>
      </c>
      <c r="G3638" s="8">
        <f>+'CTOS FICHA 904664'!B3639</f>
        <v>0</v>
      </c>
      <c r="H3638" s="8">
        <f>+'CTOS FICHA 904664'!P3639</f>
        <v>0</v>
      </c>
    </row>
    <row r="3639" spans="1:8">
      <c r="A3639" t="str">
        <f>'CTOS FICHA 904946'!C3647&amp;'CTOS FICHA 904946'!D3647&amp;'CTOS FICHA 904946'!E3647&amp;'CTOS FICHA 904946'!F3647&amp;'CTOS FICHA 904946'!G3647&amp;'CTOS FICHA 904946'!H3647&amp;'CTOS FICHA 904946'!I3647</f>
        <v/>
      </c>
      <c r="B3639" s="8">
        <f>+'CTOS FICHA 904946'!A3647</f>
        <v>0</v>
      </c>
      <c r="C3639" s="8">
        <f>+'CTOS FICHA 904946'!B3647</f>
        <v>0</v>
      </c>
      <c r="D3639" s="8">
        <f>+'CTOS FICHA 904946'!P3647</f>
        <v>0</v>
      </c>
      <c r="E3639" t="str">
        <f>'CTOS FICHA 904664'!C3640&amp;'CTOS FICHA 904664'!D3640&amp;'CTOS FICHA 904664'!E3640&amp;'CTOS FICHA 904664'!F3640&amp;'CTOS FICHA 904664'!G3640&amp;'CTOS FICHA 904664'!H3640&amp;'CTOS FICHA 904664'!I3640&amp;'CTOS FICHA 904664'!Q3640</f>
        <v/>
      </c>
      <c r="F3639" s="8">
        <f>+'CTOS FICHA 904664'!A3640</f>
        <v>0</v>
      </c>
      <c r="G3639" s="8">
        <f>+'CTOS FICHA 904664'!B3640</f>
        <v>0</v>
      </c>
      <c r="H3639" s="8">
        <f>+'CTOS FICHA 904664'!P3640</f>
        <v>0</v>
      </c>
    </row>
    <row r="3640" spans="1:8">
      <c r="A3640" t="str">
        <f>'CTOS FICHA 904946'!C3648&amp;'CTOS FICHA 904946'!D3648&amp;'CTOS FICHA 904946'!E3648&amp;'CTOS FICHA 904946'!F3648&amp;'CTOS FICHA 904946'!G3648&amp;'CTOS FICHA 904946'!H3648&amp;'CTOS FICHA 904946'!I3648</f>
        <v/>
      </c>
      <c r="B3640" s="8">
        <f>+'CTOS FICHA 904946'!A3648</f>
        <v>0</v>
      </c>
      <c r="C3640" s="8">
        <f>+'CTOS FICHA 904946'!B3648</f>
        <v>0</v>
      </c>
      <c r="D3640" s="8">
        <f>+'CTOS FICHA 904946'!P3648</f>
        <v>0</v>
      </c>
      <c r="E3640" t="str">
        <f>'CTOS FICHA 904664'!C3641&amp;'CTOS FICHA 904664'!D3641&amp;'CTOS FICHA 904664'!E3641&amp;'CTOS FICHA 904664'!F3641&amp;'CTOS FICHA 904664'!G3641&amp;'CTOS FICHA 904664'!H3641&amp;'CTOS FICHA 904664'!I3641&amp;'CTOS FICHA 904664'!Q3641</f>
        <v/>
      </c>
      <c r="F3640" s="8">
        <f>+'CTOS FICHA 904664'!A3641</f>
        <v>0</v>
      </c>
      <c r="G3640" s="8">
        <f>+'CTOS FICHA 904664'!B3641</f>
        <v>0</v>
      </c>
      <c r="H3640" s="8">
        <f>+'CTOS FICHA 904664'!P3641</f>
        <v>0</v>
      </c>
    </row>
    <row r="3641" spans="1:8">
      <c r="A3641" t="str">
        <f>'CTOS FICHA 904946'!C3649&amp;'CTOS FICHA 904946'!D3649&amp;'CTOS FICHA 904946'!E3649&amp;'CTOS FICHA 904946'!F3649&amp;'CTOS FICHA 904946'!G3649&amp;'CTOS FICHA 904946'!H3649&amp;'CTOS FICHA 904946'!I3649</f>
        <v/>
      </c>
      <c r="B3641" s="8">
        <f>+'CTOS FICHA 904946'!A3649</f>
        <v>0</v>
      </c>
      <c r="C3641" s="8">
        <f>+'CTOS FICHA 904946'!B3649</f>
        <v>0</v>
      </c>
      <c r="D3641" s="8">
        <f>+'CTOS FICHA 904946'!P3649</f>
        <v>0</v>
      </c>
      <c r="E3641" t="str">
        <f>'CTOS FICHA 904664'!C3642&amp;'CTOS FICHA 904664'!D3642&amp;'CTOS FICHA 904664'!E3642&amp;'CTOS FICHA 904664'!F3642&amp;'CTOS FICHA 904664'!G3642&amp;'CTOS FICHA 904664'!H3642&amp;'CTOS FICHA 904664'!I3642&amp;'CTOS FICHA 904664'!Q3642</f>
        <v/>
      </c>
      <c r="F3641" s="8">
        <f>+'CTOS FICHA 904664'!A3642</f>
        <v>0</v>
      </c>
      <c r="G3641" s="8">
        <f>+'CTOS FICHA 904664'!B3642</f>
        <v>0</v>
      </c>
      <c r="H3641" s="8">
        <f>+'CTOS FICHA 904664'!P3642</f>
        <v>0</v>
      </c>
    </row>
    <row r="3642" spans="1:8">
      <c r="A3642" t="str">
        <f>'CTOS FICHA 904946'!C3650&amp;'CTOS FICHA 904946'!D3650&amp;'CTOS FICHA 904946'!E3650&amp;'CTOS FICHA 904946'!F3650&amp;'CTOS FICHA 904946'!G3650&amp;'CTOS FICHA 904946'!H3650&amp;'CTOS FICHA 904946'!I3650</f>
        <v/>
      </c>
      <c r="B3642" s="8">
        <f>+'CTOS FICHA 904946'!A3650</f>
        <v>0</v>
      </c>
      <c r="C3642" s="8">
        <f>+'CTOS FICHA 904946'!B3650</f>
        <v>0</v>
      </c>
      <c r="D3642" s="8">
        <f>+'CTOS FICHA 904946'!P3650</f>
        <v>0</v>
      </c>
      <c r="E3642" t="str">
        <f>'CTOS FICHA 904664'!C3643&amp;'CTOS FICHA 904664'!D3643&amp;'CTOS FICHA 904664'!E3643&amp;'CTOS FICHA 904664'!F3643&amp;'CTOS FICHA 904664'!G3643&amp;'CTOS FICHA 904664'!H3643&amp;'CTOS FICHA 904664'!I3643&amp;'CTOS FICHA 904664'!Q3643</f>
        <v/>
      </c>
      <c r="F3642" s="8">
        <f>+'CTOS FICHA 904664'!A3643</f>
        <v>0</v>
      </c>
      <c r="G3642" s="8">
        <f>+'CTOS FICHA 904664'!B3643</f>
        <v>0</v>
      </c>
      <c r="H3642" s="8">
        <f>+'CTOS FICHA 904664'!P3643</f>
        <v>0</v>
      </c>
    </row>
    <row r="3643" spans="1:8">
      <c r="A3643" t="str">
        <f>'CTOS FICHA 904946'!C3651&amp;'CTOS FICHA 904946'!D3651&amp;'CTOS FICHA 904946'!E3651&amp;'CTOS FICHA 904946'!F3651&amp;'CTOS FICHA 904946'!G3651&amp;'CTOS FICHA 904946'!H3651&amp;'CTOS FICHA 904946'!I3651</f>
        <v/>
      </c>
      <c r="B3643" s="8">
        <f>+'CTOS FICHA 904946'!A3651</f>
        <v>0</v>
      </c>
      <c r="C3643" s="8">
        <f>+'CTOS FICHA 904946'!B3651</f>
        <v>0</v>
      </c>
      <c r="D3643" s="8">
        <f>+'CTOS FICHA 904946'!P3651</f>
        <v>0</v>
      </c>
      <c r="E3643" t="str">
        <f>'CTOS FICHA 904664'!C3644&amp;'CTOS FICHA 904664'!D3644&amp;'CTOS FICHA 904664'!E3644&amp;'CTOS FICHA 904664'!F3644&amp;'CTOS FICHA 904664'!G3644&amp;'CTOS FICHA 904664'!H3644&amp;'CTOS FICHA 904664'!I3644&amp;'CTOS FICHA 904664'!Q3644</f>
        <v/>
      </c>
      <c r="F3643" s="8">
        <f>+'CTOS FICHA 904664'!A3644</f>
        <v>0</v>
      </c>
      <c r="G3643" s="8">
        <f>+'CTOS FICHA 904664'!B3644</f>
        <v>0</v>
      </c>
      <c r="H3643" s="8">
        <f>+'CTOS FICHA 904664'!P3644</f>
        <v>0</v>
      </c>
    </row>
    <row r="3644" spans="1:8">
      <c r="A3644" t="str">
        <f>'CTOS FICHA 904946'!C3652&amp;'CTOS FICHA 904946'!D3652&amp;'CTOS FICHA 904946'!E3652&amp;'CTOS FICHA 904946'!F3652&amp;'CTOS FICHA 904946'!G3652&amp;'CTOS FICHA 904946'!H3652&amp;'CTOS FICHA 904946'!I3652</f>
        <v/>
      </c>
      <c r="B3644" s="8">
        <f>+'CTOS FICHA 904946'!A3652</f>
        <v>0</v>
      </c>
      <c r="C3644" s="8">
        <f>+'CTOS FICHA 904946'!B3652</f>
        <v>0</v>
      </c>
      <c r="D3644" s="8">
        <f>+'CTOS FICHA 904946'!P3652</f>
        <v>0</v>
      </c>
      <c r="E3644" t="str">
        <f>'CTOS FICHA 904664'!C3645&amp;'CTOS FICHA 904664'!D3645&amp;'CTOS FICHA 904664'!E3645&amp;'CTOS FICHA 904664'!F3645&amp;'CTOS FICHA 904664'!G3645&amp;'CTOS FICHA 904664'!H3645&amp;'CTOS FICHA 904664'!I3645&amp;'CTOS FICHA 904664'!Q3645</f>
        <v/>
      </c>
      <c r="F3644" s="8">
        <f>+'CTOS FICHA 904664'!A3645</f>
        <v>0</v>
      </c>
      <c r="G3644" s="8">
        <f>+'CTOS FICHA 904664'!B3645</f>
        <v>0</v>
      </c>
      <c r="H3644" s="8">
        <f>+'CTOS FICHA 904664'!P3645</f>
        <v>0</v>
      </c>
    </row>
    <row r="3645" spans="1:8">
      <c r="A3645" t="str">
        <f>'CTOS FICHA 904946'!C3653&amp;'CTOS FICHA 904946'!D3653&amp;'CTOS FICHA 904946'!E3653&amp;'CTOS FICHA 904946'!F3653&amp;'CTOS FICHA 904946'!G3653&amp;'CTOS FICHA 904946'!H3653&amp;'CTOS FICHA 904946'!I3653</f>
        <v/>
      </c>
      <c r="B3645" s="8">
        <f>+'CTOS FICHA 904946'!A3653</f>
        <v>0</v>
      </c>
      <c r="C3645" s="8">
        <f>+'CTOS FICHA 904946'!B3653</f>
        <v>0</v>
      </c>
      <c r="D3645" s="8">
        <f>+'CTOS FICHA 904946'!P3653</f>
        <v>0</v>
      </c>
      <c r="E3645" t="str">
        <f>'CTOS FICHA 904664'!C3646&amp;'CTOS FICHA 904664'!D3646&amp;'CTOS FICHA 904664'!E3646&amp;'CTOS FICHA 904664'!F3646&amp;'CTOS FICHA 904664'!G3646&amp;'CTOS FICHA 904664'!H3646&amp;'CTOS FICHA 904664'!I3646&amp;'CTOS FICHA 904664'!Q3646</f>
        <v/>
      </c>
      <c r="F3645" s="8">
        <f>+'CTOS FICHA 904664'!A3646</f>
        <v>0</v>
      </c>
      <c r="G3645" s="8">
        <f>+'CTOS FICHA 904664'!B3646</f>
        <v>0</v>
      </c>
      <c r="H3645" s="8">
        <f>+'CTOS FICHA 904664'!P3646</f>
        <v>0</v>
      </c>
    </row>
    <row r="3646" spans="1:8">
      <c r="A3646" t="str">
        <f>'CTOS FICHA 904946'!C3654&amp;'CTOS FICHA 904946'!D3654&amp;'CTOS FICHA 904946'!E3654&amp;'CTOS FICHA 904946'!F3654&amp;'CTOS FICHA 904946'!G3654&amp;'CTOS FICHA 904946'!H3654&amp;'CTOS FICHA 904946'!I3654</f>
        <v/>
      </c>
      <c r="B3646" s="8">
        <f>+'CTOS FICHA 904946'!A3654</f>
        <v>0</v>
      </c>
      <c r="C3646" s="8">
        <f>+'CTOS FICHA 904946'!B3654</f>
        <v>0</v>
      </c>
      <c r="D3646" s="8">
        <f>+'CTOS FICHA 904946'!P3654</f>
        <v>0</v>
      </c>
      <c r="E3646" t="str">
        <f>'CTOS FICHA 904664'!C3647&amp;'CTOS FICHA 904664'!D3647&amp;'CTOS FICHA 904664'!E3647&amp;'CTOS FICHA 904664'!F3647&amp;'CTOS FICHA 904664'!G3647&amp;'CTOS FICHA 904664'!H3647&amp;'CTOS FICHA 904664'!I3647&amp;'CTOS FICHA 904664'!Q3647</f>
        <v/>
      </c>
      <c r="F3646" s="8">
        <f>+'CTOS FICHA 904664'!A3647</f>
        <v>0</v>
      </c>
      <c r="G3646" s="8">
        <f>+'CTOS FICHA 904664'!B3647</f>
        <v>0</v>
      </c>
      <c r="H3646" s="8">
        <f>+'CTOS FICHA 904664'!P3647</f>
        <v>0</v>
      </c>
    </row>
    <row r="3647" spans="1:8">
      <c r="A3647" t="str">
        <f>'CTOS FICHA 904946'!C3655&amp;'CTOS FICHA 904946'!D3655&amp;'CTOS FICHA 904946'!E3655&amp;'CTOS FICHA 904946'!F3655&amp;'CTOS FICHA 904946'!G3655&amp;'CTOS FICHA 904946'!H3655&amp;'CTOS FICHA 904946'!I3655</f>
        <v/>
      </c>
      <c r="B3647" s="8">
        <f>+'CTOS FICHA 904946'!A3655</f>
        <v>0</v>
      </c>
      <c r="C3647" s="8">
        <f>+'CTOS FICHA 904946'!B3655</f>
        <v>0</v>
      </c>
      <c r="D3647" s="8">
        <f>+'CTOS FICHA 904946'!P3655</f>
        <v>0</v>
      </c>
      <c r="E3647" t="str">
        <f>'CTOS FICHA 904664'!C3648&amp;'CTOS FICHA 904664'!D3648&amp;'CTOS FICHA 904664'!E3648&amp;'CTOS FICHA 904664'!F3648&amp;'CTOS FICHA 904664'!G3648&amp;'CTOS FICHA 904664'!H3648&amp;'CTOS FICHA 904664'!I3648&amp;'CTOS FICHA 904664'!Q3648</f>
        <v/>
      </c>
      <c r="F3647" s="8">
        <f>+'CTOS FICHA 904664'!A3648</f>
        <v>0</v>
      </c>
      <c r="G3647" s="8">
        <f>+'CTOS FICHA 904664'!B3648</f>
        <v>0</v>
      </c>
      <c r="H3647" s="8">
        <f>+'CTOS FICHA 904664'!P3648</f>
        <v>0</v>
      </c>
    </row>
    <row r="3648" spans="1:8">
      <c r="A3648" t="str">
        <f>'CTOS FICHA 904946'!C3656&amp;'CTOS FICHA 904946'!D3656&amp;'CTOS FICHA 904946'!E3656&amp;'CTOS FICHA 904946'!F3656&amp;'CTOS FICHA 904946'!G3656&amp;'CTOS FICHA 904946'!H3656&amp;'CTOS FICHA 904946'!I3656</f>
        <v/>
      </c>
      <c r="B3648" s="8">
        <f>+'CTOS FICHA 904946'!A3656</f>
        <v>0</v>
      </c>
      <c r="C3648" s="8">
        <f>+'CTOS FICHA 904946'!B3656</f>
        <v>0</v>
      </c>
      <c r="D3648" s="8">
        <f>+'CTOS FICHA 904946'!P3656</f>
        <v>0</v>
      </c>
      <c r="E3648" t="str">
        <f>'CTOS FICHA 904664'!C3649&amp;'CTOS FICHA 904664'!D3649&amp;'CTOS FICHA 904664'!E3649&amp;'CTOS FICHA 904664'!F3649&amp;'CTOS FICHA 904664'!G3649&amp;'CTOS FICHA 904664'!H3649&amp;'CTOS FICHA 904664'!I3649&amp;'CTOS FICHA 904664'!Q3649</f>
        <v/>
      </c>
      <c r="F3648" s="8">
        <f>+'CTOS FICHA 904664'!A3649</f>
        <v>0</v>
      </c>
      <c r="G3648" s="8">
        <f>+'CTOS FICHA 904664'!B3649</f>
        <v>0</v>
      </c>
      <c r="H3648" s="8">
        <f>+'CTOS FICHA 904664'!P3649</f>
        <v>0</v>
      </c>
    </row>
    <row r="3649" spans="1:8">
      <c r="A3649" t="str">
        <f>'CTOS FICHA 904946'!C3657&amp;'CTOS FICHA 904946'!D3657&amp;'CTOS FICHA 904946'!E3657&amp;'CTOS FICHA 904946'!F3657&amp;'CTOS FICHA 904946'!G3657&amp;'CTOS FICHA 904946'!H3657&amp;'CTOS FICHA 904946'!I3657</f>
        <v/>
      </c>
      <c r="B3649" s="8">
        <f>+'CTOS FICHA 904946'!A3657</f>
        <v>0</v>
      </c>
      <c r="C3649" s="8">
        <f>+'CTOS FICHA 904946'!B3657</f>
        <v>0</v>
      </c>
      <c r="D3649" s="8">
        <f>+'CTOS FICHA 904946'!P3657</f>
        <v>0</v>
      </c>
      <c r="E3649" t="str">
        <f>'CTOS FICHA 904664'!C3650&amp;'CTOS FICHA 904664'!D3650&amp;'CTOS FICHA 904664'!E3650&amp;'CTOS FICHA 904664'!F3650&amp;'CTOS FICHA 904664'!G3650&amp;'CTOS FICHA 904664'!H3650&amp;'CTOS FICHA 904664'!I3650&amp;'CTOS FICHA 904664'!Q3650</f>
        <v/>
      </c>
      <c r="F3649" s="8">
        <f>+'CTOS FICHA 904664'!A3650</f>
        <v>0</v>
      </c>
      <c r="G3649" s="8">
        <f>+'CTOS FICHA 904664'!B3650</f>
        <v>0</v>
      </c>
      <c r="H3649" s="8">
        <f>+'CTOS FICHA 904664'!P3650</f>
        <v>0</v>
      </c>
    </row>
    <row r="3650" spans="1:8">
      <c r="A3650" t="str">
        <f>'CTOS FICHA 904946'!C3658&amp;'CTOS FICHA 904946'!D3658&amp;'CTOS FICHA 904946'!E3658&amp;'CTOS FICHA 904946'!F3658&amp;'CTOS FICHA 904946'!G3658&amp;'CTOS FICHA 904946'!H3658&amp;'CTOS FICHA 904946'!I3658</f>
        <v/>
      </c>
      <c r="B3650" s="8">
        <f>+'CTOS FICHA 904946'!A3658</f>
        <v>0</v>
      </c>
      <c r="C3650" s="8">
        <f>+'CTOS FICHA 904946'!B3658</f>
        <v>0</v>
      </c>
      <c r="D3650" s="8">
        <f>+'CTOS FICHA 904946'!P3658</f>
        <v>0</v>
      </c>
      <c r="E3650" t="str">
        <f>'CTOS FICHA 904664'!C3651&amp;'CTOS FICHA 904664'!D3651&amp;'CTOS FICHA 904664'!E3651&amp;'CTOS FICHA 904664'!F3651&amp;'CTOS FICHA 904664'!G3651&amp;'CTOS FICHA 904664'!H3651&amp;'CTOS FICHA 904664'!I3651&amp;'CTOS FICHA 904664'!Q3651</f>
        <v/>
      </c>
      <c r="F3650" s="8">
        <f>+'CTOS FICHA 904664'!A3651</f>
        <v>0</v>
      </c>
      <c r="G3650" s="8">
        <f>+'CTOS FICHA 904664'!B3651</f>
        <v>0</v>
      </c>
      <c r="H3650" s="8">
        <f>+'CTOS FICHA 904664'!P3651</f>
        <v>0</v>
      </c>
    </row>
    <row r="3651" spans="1:8">
      <c r="A3651" t="str">
        <f>'CTOS FICHA 904946'!C3659&amp;'CTOS FICHA 904946'!D3659&amp;'CTOS FICHA 904946'!E3659&amp;'CTOS FICHA 904946'!F3659&amp;'CTOS FICHA 904946'!G3659&amp;'CTOS FICHA 904946'!H3659&amp;'CTOS FICHA 904946'!I3659</f>
        <v/>
      </c>
      <c r="B3651" s="8">
        <f>+'CTOS FICHA 904946'!A3659</f>
        <v>0</v>
      </c>
      <c r="C3651" s="8">
        <f>+'CTOS FICHA 904946'!B3659</f>
        <v>0</v>
      </c>
      <c r="D3651" s="8">
        <f>+'CTOS FICHA 904946'!P3659</f>
        <v>0</v>
      </c>
      <c r="E3651" t="str">
        <f>'CTOS FICHA 904664'!C3652&amp;'CTOS FICHA 904664'!D3652&amp;'CTOS FICHA 904664'!E3652&amp;'CTOS FICHA 904664'!F3652&amp;'CTOS FICHA 904664'!G3652&amp;'CTOS FICHA 904664'!H3652&amp;'CTOS FICHA 904664'!I3652&amp;'CTOS FICHA 904664'!Q3652</f>
        <v/>
      </c>
      <c r="F3651" s="8">
        <f>+'CTOS FICHA 904664'!A3652</f>
        <v>0</v>
      </c>
      <c r="G3651" s="8">
        <f>+'CTOS FICHA 904664'!B3652</f>
        <v>0</v>
      </c>
      <c r="H3651" s="8">
        <f>+'CTOS FICHA 904664'!P3652</f>
        <v>0</v>
      </c>
    </row>
    <row r="3652" spans="1:8">
      <c r="A3652" t="str">
        <f>'CTOS FICHA 904946'!C3660&amp;'CTOS FICHA 904946'!D3660&amp;'CTOS FICHA 904946'!E3660&amp;'CTOS FICHA 904946'!F3660&amp;'CTOS FICHA 904946'!G3660&amp;'CTOS FICHA 904946'!H3660&amp;'CTOS FICHA 904946'!I3660</f>
        <v/>
      </c>
      <c r="B3652" s="8">
        <f>+'CTOS FICHA 904946'!A3660</f>
        <v>0</v>
      </c>
      <c r="C3652" s="8">
        <f>+'CTOS FICHA 904946'!B3660</f>
        <v>0</v>
      </c>
      <c r="D3652" s="8">
        <f>+'CTOS FICHA 904946'!P3660</f>
        <v>0</v>
      </c>
      <c r="E3652" t="str">
        <f>'CTOS FICHA 904664'!C3653&amp;'CTOS FICHA 904664'!D3653&amp;'CTOS FICHA 904664'!E3653&amp;'CTOS FICHA 904664'!F3653&amp;'CTOS FICHA 904664'!G3653&amp;'CTOS FICHA 904664'!H3653&amp;'CTOS FICHA 904664'!I3653&amp;'CTOS FICHA 904664'!Q3653</f>
        <v/>
      </c>
      <c r="F3652" s="8">
        <f>+'CTOS FICHA 904664'!A3653</f>
        <v>0</v>
      </c>
      <c r="G3652" s="8">
        <f>+'CTOS FICHA 904664'!B3653</f>
        <v>0</v>
      </c>
      <c r="H3652" s="8">
        <f>+'CTOS FICHA 904664'!P3653</f>
        <v>0</v>
      </c>
    </row>
    <row r="3653" spans="1:8">
      <c r="A3653" t="str">
        <f>'CTOS FICHA 904946'!C3661&amp;'CTOS FICHA 904946'!D3661&amp;'CTOS FICHA 904946'!E3661&amp;'CTOS FICHA 904946'!F3661&amp;'CTOS FICHA 904946'!G3661&amp;'CTOS FICHA 904946'!H3661&amp;'CTOS FICHA 904946'!I3661</f>
        <v/>
      </c>
      <c r="B3653" s="8">
        <f>+'CTOS FICHA 904946'!A3661</f>
        <v>0</v>
      </c>
      <c r="C3653" s="8">
        <f>+'CTOS FICHA 904946'!B3661</f>
        <v>0</v>
      </c>
      <c r="D3653" s="8">
        <f>+'CTOS FICHA 904946'!P3661</f>
        <v>0</v>
      </c>
      <c r="E3653" t="str">
        <f>'CTOS FICHA 904664'!C3654&amp;'CTOS FICHA 904664'!D3654&amp;'CTOS FICHA 904664'!E3654&amp;'CTOS FICHA 904664'!F3654&amp;'CTOS FICHA 904664'!G3654&amp;'CTOS FICHA 904664'!H3654&amp;'CTOS FICHA 904664'!I3654&amp;'CTOS FICHA 904664'!Q3654</f>
        <v/>
      </c>
      <c r="F3653" s="8">
        <f>+'CTOS FICHA 904664'!A3654</f>
        <v>0</v>
      </c>
      <c r="G3653" s="8">
        <f>+'CTOS FICHA 904664'!B3654</f>
        <v>0</v>
      </c>
      <c r="H3653" s="8">
        <f>+'CTOS FICHA 904664'!P3654</f>
        <v>0</v>
      </c>
    </row>
    <row r="3654" spans="1:8">
      <c r="A3654" t="str">
        <f>'CTOS FICHA 904946'!C3662&amp;'CTOS FICHA 904946'!D3662&amp;'CTOS FICHA 904946'!E3662&amp;'CTOS FICHA 904946'!F3662&amp;'CTOS FICHA 904946'!G3662&amp;'CTOS FICHA 904946'!H3662&amp;'CTOS FICHA 904946'!I3662</f>
        <v/>
      </c>
      <c r="B3654" s="8">
        <f>+'CTOS FICHA 904946'!A3662</f>
        <v>0</v>
      </c>
      <c r="C3654" s="8">
        <f>+'CTOS FICHA 904946'!B3662</f>
        <v>0</v>
      </c>
      <c r="D3654" s="8">
        <f>+'CTOS FICHA 904946'!P3662</f>
        <v>0</v>
      </c>
      <c r="E3654" t="str">
        <f>'CTOS FICHA 904664'!C3655&amp;'CTOS FICHA 904664'!D3655&amp;'CTOS FICHA 904664'!E3655&amp;'CTOS FICHA 904664'!F3655&amp;'CTOS FICHA 904664'!G3655&amp;'CTOS FICHA 904664'!H3655&amp;'CTOS FICHA 904664'!I3655&amp;'CTOS FICHA 904664'!Q3655</f>
        <v/>
      </c>
      <c r="F3654" s="8">
        <f>+'CTOS FICHA 904664'!A3655</f>
        <v>0</v>
      </c>
      <c r="G3654" s="8">
        <f>+'CTOS FICHA 904664'!B3655</f>
        <v>0</v>
      </c>
      <c r="H3654" s="8">
        <f>+'CTOS FICHA 904664'!P3655</f>
        <v>0</v>
      </c>
    </row>
    <row r="3655" spans="1:8">
      <c r="A3655" t="str">
        <f>'CTOS FICHA 904946'!C3663&amp;'CTOS FICHA 904946'!D3663&amp;'CTOS FICHA 904946'!E3663&amp;'CTOS FICHA 904946'!F3663&amp;'CTOS FICHA 904946'!G3663&amp;'CTOS FICHA 904946'!H3663&amp;'CTOS FICHA 904946'!I3663</f>
        <v/>
      </c>
      <c r="B3655" s="8">
        <f>+'CTOS FICHA 904946'!A3663</f>
        <v>0</v>
      </c>
      <c r="C3655" s="8">
        <f>+'CTOS FICHA 904946'!B3663</f>
        <v>0</v>
      </c>
      <c r="D3655" s="8">
        <f>+'CTOS FICHA 904946'!P3663</f>
        <v>0</v>
      </c>
      <c r="E3655" t="str">
        <f>'CTOS FICHA 904664'!C3656&amp;'CTOS FICHA 904664'!D3656&amp;'CTOS FICHA 904664'!E3656&amp;'CTOS FICHA 904664'!F3656&amp;'CTOS FICHA 904664'!G3656&amp;'CTOS FICHA 904664'!H3656&amp;'CTOS FICHA 904664'!I3656&amp;'CTOS FICHA 904664'!Q3656</f>
        <v/>
      </c>
      <c r="F3655" s="8">
        <f>+'CTOS FICHA 904664'!A3656</f>
        <v>0</v>
      </c>
      <c r="G3655" s="8">
        <f>+'CTOS FICHA 904664'!B3656</f>
        <v>0</v>
      </c>
      <c r="H3655" s="8">
        <f>+'CTOS FICHA 904664'!P3656</f>
        <v>0</v>
      </c>
    </row>
    <row r="3656" spans="1:8">
      <c r="A3656" t="str">
        <f>'CTOS FICHA 904946'!C3664&amp;'CTOS FICHA 904946'!D3664&amp;'CTOS FICHA 904946'!E3664&amp;'CTOS FICHA 904946'!F3664&amp;'CTOS FICHA 904946'!G3664&amp;'CTOS FICHA 904946'!H3664&amp;'CTOS FICHA 904946'!I3664</f>
        <v/>
      </c>
      <c r="B3656" s="8">
        <f>+'CTOS FICHA 904946'!A3664</f>
        <v>0</v>
      </c>
      <c r="C3656" s="8">
        <f>+'CTOS FICHA 904946'!B3664</f>
        <v>0</v>
      </c>
      <c r="D3656" s="8">
        <f>+'CTOS FICHA 904946'!P3664</f>
        <v>0</v>
      </c>
      <c r="E3656" t="str">
        <f>'CTOS FICHA 904664'!C3657&amp;'CTOS FICHA 904664'!D3657&amp;'CTOS FICHA 904664'!E3657&amp;'CTOS FICHA 904664'!F3657&amp;'CTOS FICHA 904664'!G3657&amp;'CTOS FICHA 904664'!H3657&amp;'CTOS FICHA 904664'!I3657&amp;'CTOS FICHA 904664'!Q3657</f>
        <v/>
      </c>
      <c r="F3656" s="8">
        <f>+'CTOS FICHA 904664'!A3657</f>
        <v>0</v>
      </c>
      <c r="G3656" s="8">
        <f>+'CTOS FICHA 904664'!B3657</f>
        <v>0</v>
      </c>
      <c r="H3656" s="8">
        <f>+'CTOS FICHA 904664'!P3657</f>
        <v>0</v>
      </c>
    </row>
    <row r="3657" spans="1:8">
      <c r="A3657" t="str">
        <f>'CTOS FICHA 904946'!C3665&amp;'CTOS FICHA 904946'!D3665&amp;'CTOS FICHA 904946'!E3665&amp;'CTOS FICHA 904946'!F3665&amp;'CTOS FICHA 904946'!G3665&amp;'CTOS FICHA 904946'!H3665&amp;'CTOS FICHA 904946'!I3665</f>
        <v/>
      </c>
      <c r="B3657" s="8">
        <f>+'CTOS FICHA 904946'!A3665</f>
        <v>0</v>
      </c>
      <c r="C3657" s="8">
        <f>+'CTOS FICHA 904946'!B3665</f>
        <v>0</v>
      </c>
      <c r="D3657" s="8">
        <f>+'CTOS FICHA 904946'!P3665</f>
        <v>0</v>
      </c>
      <c r="E3657" t="str">
        <f>'CTOS FICHA 904664'!C3658&amp;'CTOS FICHA 904664'!D3658&amp;'CTOS FICHA 904664'!E3658&amp;'CTOS FICHA 904664'!F3658&amp;'CTOS FICHA 904664'!G3658&amp;'CTOS FICHA 904664'!H3658&amp;'CTOS FICHA 904664'!I3658&amp;'CTOS FICHA 904664'!Q3658</f>
        <v/>
      </c>
      <c r="F3657" s="8">
        <f>+'CTOS FICHA 904664'!A3658</f>
        <v>0</v>
      </c>
      <c r="G3657" s="8">
        <f>+'CTOS FICHA 904664'!B3658</f>
        <v>0</v>
      </c>
      <c r="H3657" s="8">
        <f>+'CTOS FICHA 904664'!P3658</f>
        <v>0</v>
      </c>
    </row>
    <row r="3658" spans="1:8">
      <c r="A3658" t="str">
        <f>'CTOS FICHA 904946'!C3666&amp;'CTOS FICHA 904946'!D3666&amp;'CTOS FICHA 904946'!E3666&amp;'CTOS FICHA 904946'!F3666&amp;'CTOS FICHA 904946'!G3666&amp;'CTOS FICHA 904946'!H3666&amp;'CTOS FICHA 904946'!I3666</f>
        <v/>
      </c>
      <c r="B3658" s="8">
        <f>+'CTOS FICHA 904946'!A3666</f>
        <v>0</v>
      </c>
      <c r="C3658" s="8">
        <f>+'CTOS FICHA 904946'!B3666</f>
        <v>0</v>
      </c>
      <c r="D3658" s="8">
        <f>+'CTOS FICHA 904946'!P3666</f>
        <v>0</v>
      </c>
      <c r="E3658" t="str">
        <f>'CTOS FICHA 904664'!C3659&amp;'CTOS FICHA 904664'!D3659&amp;'CTOS FICHA 904664'!E3659&amp;'CTOS FICHA 904664'!F3659&amp;'CTOS FICHA 904664'!G3659&amp;'CTOS FICHA 904664'!H3659&amp;'CTOS FICHA 904664'!I3659&amp;'CTOS FICHA 904664'!Q3659</f>
        <v/>
      </c>
      <c r="F3658" s="8">
        <f>+'CTOS FICHA 904664'!A3659</f>
        <v>0</v>
      </c>
      <c r="G3658" s="8">
        <f>+'CTOS FICHA 904664'!B3659</f>
        <v>0</v>
      </c>
      <c r="H3658" s="8">
        <f>+'CTOS FICHA 904664'!P3659</f>
        <v>0</v>
      </c>
    </row>
    <row r="3659" spans="1:8">
      <c r="A3659" t="str">
        <f>'CTOS FICHA 904946'!C3667&amp;'CTOS FICHA 904946'!D3667&amp;'CTOS FICHA 904946'!E3667&amp;'CTOS FICHA 904946'!F3667&amp;'CTOS FICHA 904946'!G3667&amp;'CTOS FICHA 904946'!H3667&amp;'CTOS FICHA 904946'!I3667</f>
        <v/>
      </c>
      <c r="B3659" s="8">
        <f>+'CTOS FICHA 904946'!A3667</f>
        <v>0</v>
      </c>
      <c r="C3659" s="8">
        <f>+'CTOS FICHA 904946'!B3667</f>
        <v>0</v>
      </c>
      <c r="D3659" s="8">
        <f>+'CTOS FICHA 904946'!P3667</f>
        <v>0</v>
      </c>
      <c r="E3659" t="str">
        <f>'CTOS FICHA 904664'!C3660&amp;'CTOS FICHA 904664'!D3660&amp;'CTOS FICHA 904664'!E3660&amp;'CTOS FICHA 904664'!F3660&amp;'CTOS FICHA 904664'!G3660&amp;'CTOS FICHA 904664'!H3660&amp;'CTOS FICHA 904664'!I3660&amp;'CTOS FICHA 904664'!Q3660</f>
        <v/>
      </c>
      <c r="F3659" s="8">
        <f>+'CTOS FICHA 904664'!A3660</f>
        <v>0</v>
      </c>
      <c r="G3659" s="8">
        <f>+'CTOS FICHA 904664'!B3660</f>
        <v>0</v>
      </c>
      <c r="H3659" s="8">
        <f>+'CTOS FICHA 904664'!P3660</f>
        <v>0</v>
      </c>
    </row>
    <row r="3660" spans="1:8">
      <c r="A3660" t="str">
        <f>'CTOS FICHA 904946'!C3668&amp;'CTOS FICHA 904946'!D3668&amp;'CTOS FICHA 904946'!E3668&amp;'CTOS FICHA 904946'!F3668&amp;'CTOS FICHA 904946'!G3668&amp;'CTOS FICHA 904946'!H3668&amp;'CTOS FICHA 904946'!I3668</f>
        <v/>
      </c>
      <c r="B3660" s="8">
        <f>+'CTOS FICHA 904946'!A3668</f>
        <v>0</v>
      </c>
      <c r="C3660" s="8">
        <f>+'CTOS FICHA 904946'!B3668</f>
        <v>0</v>
      </c>
      <c r="D3660" s="8">
        <f>+'CTOS FICHA 904946'!P3668</f>
        <v>0</v>
      </c>
      <c r="E3660" t="str">
        <f>'CTOS FICHA 904664'!C3661&amp;'CTOS FICHA 904664'!D3661&amp;'CTOS FICHA 904664'!E3661&amp;'CTOS FICHA 904664'!F3661&amp;'CTOS FICHA 904664'!G3661&amp;'CTOS FICHA 904664'!H3661&amp;'CTOS FICHA 904664'!I3661&amp;'CTOS FICHA 904664'!Q3661</f>
        <v/>
      </c>
      <c r="F3660" s="8">
        <f>+'CTOS FICHA 904664'!A3661</f>
        <v>0</v>
      </c>
      <c r="G3660" s="8">
        <f>+'CTOS FICHA 904664'!B3661</f>
        <v>0</v>
      </c>
      <c r="H3660" s="8">
        <f>+'CTOS FICHA 904664'!P3661</f>
        <v>0</v>
      </c>
    </row>
    <row r="3661" spans="1:8">
      <c r="A3661" t="str">
        <f>'CTOS FICHA 904946'!C3669&amp;'CTOS FICHA 904946'!D3669&amp;'CTOS FICHA 904946'!E3669&amp;'CTOS FICHA 904946'!F3669&amp;'CTOS FICHA 904946'!G3669&amp;'CTOS FICHA 904946'!H3669&amp;'CTOS FICHA 904946'!I3669</f>
        <v/>
      </c>
      <c r="B3661" s="8">
        <f>+'CTOS FICHA 904946'!A3669</f>
        <v>0</v>
      </c>
      <c r="C3661" s="8">
        <f>+'CTOS FICHA 904946'!B3669</f>
        <v>0</v>
      </c>
      <c r="D3661" s="8">
        <f>+'CTOS FICHA 904946'!P3669</f>
        <v>0</v>
      </c>
      <c r="E3661" t="str">
        <f>'CTOS FICHA 904664'!C3662&amp;'CTOS FICHA 904664'!D3662&amp;'CTOS FICHA 904664'!E3662&amp;'CTOS FICHA 904664'!F3662&amp;'CTOS FICHA 904664'!G3662&amp;'CTOS FICHA 904664'!H3662&amp;'CTOS FICHA 904664'!I3662&amp;'CTOS FICHA 904664'!Q3662</f>
        <v/>
      </c>
      <c r="F3661" s="8">
        <f>+'CTOS FICHA 904664'!A3662</f>
        <v>0</v>
      </c>
      <c r="G3661" s="8">
        <f>+'CTOS FICHA 904664'!B3662</f>
        <v>0</v>
      </c>
      <c r="H3661" s="8">
        <f>+'CTOS FICHA 904664'!P3662</f>
        <v>0</v>
      </c>
    </row>
    <row r="3662" spans="1:8">
      <c r="A3662" t="str">
        <f>'CTOS FICHA 904946'!C3670&amp;'CTOS FICHA 904946'!D3670&amp;'CTOS FICHA 904946'!E3670&amp;'CTOS FICHA 904946'!F3670&amp;'CTOS FICHA 904946'!G3670&amp;'CTOS FICHA 904946'!H3670&amp;'CTOS FICHA 904946'!I3670</f>
        <v/>
      </c>
      <c r="B3662" s="8">
        <f>+'CTOS FICHA 904946'!A3670</f>
        <v>0</v>
      </c>
      <c r="C3662" s="8">
        <f>+'CTOS FICHA 904946'!B3670</f>
        <v>0</v>
      </c>
      <c r="D3662" s="8">
        <f>+'CTOS FICHA 904946'!P3670</f>
        <v>0</v>
      </c>
      <c r="E3662" t="str">
        <f>'CTOS FICHA 904664'!C3663&amp;'CTOS FICHA 904664'!D3663&amp;'CTOS FICHA 904664'!E3663&amp;'CTOS FICHA 904664'!F3663&amp;'CTOS FICHA 904664'!G3663&amp;'CTOS FICHA 904664'!H3663&amp;'CTOS FICHA 904664'!I3663&amp;'CTOS FICHA 904664'!Q3663</f>
        <v/>
      </c>
      <c r="F3662" s="8">
        <f>+'CTOS FICHA 904664'!A3663</f>
        <v>0</v>
      </c>
      <c r="G3662" s="8">
        <f>+'CTOS FICHA 904664'!B3663</f>
        <v>0</v>
      </c>
      <c r="H3662" s="8">
        <f>+'CTOS FICHA 904664'!P3663</f>
        <v>0</v>
      </c>
    </row>
    <row r="3663" spans="1:8">
      <c r="A3663" t="str">
        <f>'CTOS FICHA 904946'!C3671&amp;'CTOS FICHA 904946'!D3671&amp;'CTOS FICHA 904946'!E3671&amp;'CTOS FICHA 904946'!F3671&amp;'CTOS FICHA 904946'!G3671&amp;'CTOS FICHA 904946'!H3671&amp;'CTOS FICHA 904946'!I3671</f>
        <v/>
      </c>
      <c r="B3663" s="8">
        <f>+'CTOS FICHA 904946'!A3671</f>
        <v>0</v>
      </c>
      <c r="C3663" s="8">
        <f>+'CTOS FICHA 904946'!B3671</f>
        <v>0</v>
      </c>
      <c r="D3663" s="8">
        <f>+'CTOS FICHA 904946'!P3671</f>
        <v>0</v>
      </c>
      <c r="E3663" t="str">
        <f>'CTOS FICHA 904664'!C3664&amp;'CTOS FICHA 904664'!D3664&amp;'CTOS FICHA 904664'!E3664&amp;'CTOS FICHA 904664'!F3664&amp;'CTOS FICHA 904664'!G3664&amp;'CTOS FICHA 904664'!H3664&amp;'CTOS FICHA 904664'!I3664&amp;'CTOS FICHA 904664'!Q3664</f>
        <v/>
      </c>
      <c r="F3663" s="8">
        <f>+'CTOS FICHA 904664'!A3664</f>
        <v>0</v>
      </c>
      <c r="G3663" s="8">
        <f>+'CTOS FICHA 904664'!B3664</f>
        <v>0</v>
      </c>
      <c r="H3663" s="8">
        <f>+'CTOS FICHA 904664'!P3664</f>
        <v>0</v>
      </c>
    </row>
    <row r="3664" spans="1:8">
      <c r="A3664" t="str">
        <f>'CTOS FICHA 904946'!C3672&amp;'CTOS FICHA 904946'!D3672&amp;'CTOS FICHA 904946'!E3672&amp;'CTOS FICHA 904946'!F3672&amp;'CTOS FICHA 904946'!G3672&amp;'CTOS FICHA 904946'!H3672&amp;'CTOS FICHA 904946'!I3672</f>
        <v/>
      </c>
      <c r="B3664" s="8">
        <f>+'CTOS FICHA 904946'!A3672</f>
        <v>0</v>
      </c>
      <c r="C3664" s="8">
        <f>+'CTOS FICHA 904946'!B3672</f>
        <v>0</v>
      </c>
      <c r="D3664" s="8">
        <f>+'CTOS FICHA 904946'!P3672</f>
        <v>0</v>
      </c>
      <c r="E3664" t="str">
        <f>'CTOS FICHA 904664'!C3665&amp;'CTOS FICHA 904664'!D3665&amp;'CTOS FICHA 904664'!E3665&amp;'CTOS FICHA 904664'!F3665&amp;'CTOS FICHA 904664'!G3665&amp;'CTOS FICHA 904664'!H3665&amp;'CTOS FICHA 904664'!I3665&amp;'CTOS FICHA 904664'!Q3665</f>
        <v/>
      </c>
      <c r="F3664" s="8">
        <f>+'CTOS FICHA 904664'!A3665</f>
        <v>0</v>
      </c>
      <c r="G3664" s="8">
        <f>+'CTOS FICHA 904664'!B3665</f>
        <v>0</v>
      </c>
      <c r="H3664" s="8">
        <f>+'CTOS FICHA 904664'!P3665</f>
        <v>0</v>
      </c>
    </row>
    <row r="3665" spans="1:8">
      <c r="A3665" t="str">
        <f>'CTOS FICHA 904946'!C3673&amp;'CTOS FICHA 904946'!D3673&amp;'CTOS FICHA 904946'!E3673&amp;'CTOS FICHA 904946'!F3673&amp;'CTOS FICHA 904946'!G3673&amp;'CTOS FICHA 904946'!H3673&amp;'CTOS FICHA 904946'!I3673</f>
        <v/>
      </c>
      <c r="B3665" s="8">
        <f>+'CTOS FICHA 904946'!A3673</f>
        <v>0</v>
      </c>
      <c r="C3665" s="8">
        <f>+'CTOS FICHA 904946'!B3673</f>
        <v>0</v>
      </c>
      <c r="D3665" s="8">
        <f>+'CTOS FICHA 904946'!P3673</f>
        <v>0</v>
      </c>
      <c r="E3665" t="str">
        <f>'CTOS FICHA 904664'!C3666&amp;'CTOS FICHA 904664'!D3666&amp;'CTOS FICHA 904664'!E3666&amp;'CTOS FICHA 904664'!F3666&amp;'CTOS FICHA 904664'!G3666&amp;'CTOS FICHA 904664'!H3666&amp;'CTOS FICHA 904664'!I3666&amp;'CTOS FICHA 904664'!Q3666</f>
        <v/>
      </c>
      <c r="F3665" s="8">
        <f>+'CTOS FICHA 904664'!A3666</f>
        <v>0</v>
      </c>
      <c r="G3665" s="8">
        <f>+'CTOS FICHA 904664'!B3666</f>
        <v>0</v>
      </c>
      <c r="H3665" s="8">
        <f>+'CTOS FICHA 904664'!P3666</f>
        <v>0</v>
      </c>
    </row>
    <row r="3666" spans="1:8">
      <c r="A3666" t="str">
        <f>'CTOS FICHA 904946'!C3674&amp;'CTOS FICHA 904946'!D3674&amp;'CTOS FICHA 904946'!E3674&amp;'CTOS FICHA 904946'!F3674&amp;'CTOS FICHA 904946'!G3674&amp;'CTOS FICHA 904946'!H3674&amp;'CTOS FICHA 904946'!I3674</f>
        <v/>
      </c>
      <c r="B3666" s="8">
        <f>+'CTOS FICHA 904946'!A3674</f>
        <v>0</v>
      </c>
      <c r="C3666" s="8">
        <f>+'CTOS FICHA 904946'!B3674</f>
        <v>0</v>
      </c>
      <c r="D3666" s="8">
        <f>+'CTOS FICHA 904946'!P3674</f>
        <v>0</v>
      </c>
      <c r="E3666" t="str">
        <f>'CTOS FICHA 904664'!C3667&amp;'CTOS FICHA 904664'!D3667&amp;'CTOS FICHA 904664'!E3667&amp;'CTOS FICHA 904664'!F3667&amp;'CTOS FICHA 904664'!G3667&amp;'CTOS FICHA 904664'!H3667&amp;'CTOS FICHA 904664'!I3667&amp;'CTOS FICHA 904664'!Q3667</f>
        <v/>
      </c>
      <c r="F3666" s="8">
        <f>+'CTOS FICHA 904664'!A3667</f>
        <v>0</v>
      </c>
      <c r="G3666" s="8">
        <f>+'CTOS FICHA 904664'!B3667</f>
        <v>0</v>
      </c>
      <c r="H3666" s="8">
        <f>+'CTOS FICHA 904664'!P3667</f>
        <v>0</v>
      </c>
    </row>
    <row r="3667" spans="1:8">
      <c r="A3667" t="str">
        <f>'CTOS FICHA 904946'!C3675&amp;'CTOS FICHA 904946'!D3675&amp;'CTOS FICHA 904946'!E3675&amp;'CTOS FICHA 904946'!F3675&amp;'CTOS FICHA 904946'!G3675&amp;'CTOS FICHA 904946'!H3675&amp;'CTOS FICHA 904946'!I3675</f>
        <v/>
      </c>
      <c r="B3667" s="8">
        <f>+'CTOS FICHA 904946'!A3675</f>
        <v>0</v>
      </c>
      <c r="C3667" s="8">
        <f>+'CTOS FICHA 904946'!B3675</f>
        <v>0</v>
      </c>
      <c r="D3667" s="8">
        <f>+'CTOS FICHA 904946'!P3675</f>
        <v>0</v>
      </c>
      <c r="E3667" t="str">
        <f>'CTOS FICHA 904664'!C3668&amp;'CTOS FICHA 904664'!D3668&amp;'CTOS FICHA 904664'!E3668&amp;'CTOS FICHA 904664'!F3668&amp;'CTOS FICHA 904664'!G3668&amp;'CTOS FICHA 904664'!H3668&amp;'CTOS FICHA 904664'!I3668&amp;'CTOS FICHA 904664'!Q3668</f>
        <v/>
      </c>
      <c r="F3667" s="8">
        <f>+'CTOS FICHA 904664'!A3668</f>
        <v>0</v>
      </c>
      <c r="G3667" s="8">
        <f>+'CTOS FICHA 904664'!B3668</f>
        <v>0</v>
      </c>
      <c r="H3667" s="8">
        <f>+'CTOS FICHA 904664'!P3668</f>
        <v>0</v>
      </c>
    </row>
    <row r="3668" spans="1:8">
      <c r="A3668" t="str">
        <f>'CTOS FICHA 904946'!C3676&amp;'CTOS FICHA 904946'!D3676&amp;'CTOS FICHA 904946'!E3676&amp;'CTOS FICHA 904946'!F3676&amp;'CTOS FICHA 904946'!G3676&amp;'CTOS FICHA 904946'!H3676&amp;'CTOS FICHA 904946'!I3676</f>
        <v/>
      </c>
      <c r="B3668" s="8">
        <f>+'CTOS FICHA 904946'!A3676</f>
        <v>0</v>
      </c>
      <c r="C3668" s="8">
        <f>+'CTOS FICHA 904946'!B3676</f>
        <v>0</v>
      </c>
      <c r="D3668" s="8">
        <f>+'CTOS FICHA 904946'!P3676</f>
        <v>0</v>
      </c>
      <c r="E3668" t="str">
        <f>'CTOS FICHA 904664'!C3669&amp;'CTOS FICHA 904664'!D3669&amp;'CTOS FICHA 904664'!E3669&amp;'CTOS FICHA 904664'!F3669&amp;'CTOS FICHA 904664'!G3669&amp;'CTOS FICHA 904664'!H3669&amp;'CTOS FICHA 904664'!I3669&amp;'CTOS FICHA 904664'!Q3669</f>
        <v/>
      </c>
      <c r="F3668" s="8">
        <f>+'CTOS FICHA 904664'!A3669</f>
        <v>0</v>
      </c>
      <c r="G3668" s="8">
        <f>+'CTOS FICHA 904664'!B3669</f>
        <v>0</v>
      </c>
      <c r="H3668" s="8">
        <f>+'CTOS FICHA 904664'!P3669</f>
        <v>0</v>
      </c>
    </row>
    <row r="3669" spans="1:8">
      <c r="A3669" t="str">
        <f>'CTOS FICHA 904946'!C3677&amp;'CTOS FICHA 904946'!D3677&amp;'CTOS FICHA 904946'!E3677&amp;'CTOS FICHA 904946'!F3677&amp;'CTOS FICHA 904946'!G3677&amp;'CTOS FICHA 904946'!H3677&amp;'CTOS FICHA 904946'!I3677</f>
        <v/>
      </c>
      <c r="B3669" s="8">
        <f>+'CTOS FICHA 904946'!A3677</f>
        <v>0</v>
      </c>
      <c r="C3669" s="8">
        <f>+'CTOS FICHA 904946'!B3677</f>
        <v>0</v>
      </c>
      <c r="D3669" s="8">
        <f>+'CTOS FICHA 904946'!P3677</f>
        <v>0</v>
      </c>
      <c r="E3669" t="str">
        <f>'CTOS FICHA 904664'!C3670&amp;'CTOS FICHA 904664'!D3670&amp;'CTOS FICHA 904664'!E3670&amp;'CTOS FICHA 904664'!F3670&amp;'CTOS FICHA 904664'!G3670&amp;'CTOS FICHA 904664'!H3670&amp;'CTOS FICHA 904664'!I3670&amp;'CTOS FICHA 904664'!Q3670</f>
        <v/>
      </c>
      <c r="F3669" s="8">
        <f>+'CTOS FICHA 904664'!A3670</f>
        <v>0</v>
      </c>
      <c r="G3669" s="8">
        <f>+'CTOS FICHA 904664'!B3670</f>
        <v>0</v>
      </c>
      <c r="H3669" s="8">
        <f>+'CTOS FICHA 904664'!P3670</f>
        <v>0</v>
      </c>
    </row>
    <row r="3670" spans="1:8">
      <c r="A3670" t="str">
        <f>'CTOS FICHA 904946'!C3678&amp;'CTOS FICHA 904946'!D3678&amp;'CTOS FICHA 904946'!E3678&amp;'CTOS FICHA 904946'!F3678&amp;'CTOS FICHA 904946'!G3678&amp;'CTOS FICHA 904946'!H3678&amp;'CTOS FICHA 904946'!I3678</f>
        <v/>
      </c>
      <c r="B3670" s="8">
        <f>+'CTOS FICHA 904946'!A3678</f>
        <v>0</v>
      </c>
      <c r="C3670" s="8">
        <f>+'CTOS FICHA 904946'!B3678</f>
        <v>0</v>
      </c>
      <c r="D3670" s="8">
        <f>+'CTOS FICHA 904946'!P3678</f>
        <v>0</v>
      </c>
      <c r="E3670" t="str">
        <f>'CTOS FICHA 904664'!C3671&amp;'CTOS FICHA 904664'!D3671&amp;'CTOS FICHA 904664'!E3671&amp;'CTOS FICHA 904664'!F3671&amp;'CTOS FICHA 904664'!G3671&amp;'CTOS FICHA 904664'!H3671&amp;'CTOS FICHA 904664'!I3671&amp;'CTOS FICHA 904664'!Q3671</f>
        <v/>
      </c>
      <c r="F3670" s="8">
        <f>+'CTOS FICHA 904664'!A3671</f>
        <v>0</v>
      </c>
      <c r="G3670" s="8">
        <f>+'CTOS FICHA 904664'!B3671</f>
        <v>0</v>
      </c>
      <c r="H3670" s="8">
        <f>+'CTOS FICHA 904664'!P3671</f>
        <v>0</v>
      </c>
    </row>
    <row r="3671" spans="1:8">
      <c r="A3671" t="str">
        <f>'CTOS FICHA 904946'!C3679&amp;'CTOS FICHA 904946'!D3679&amp;'CTOS FICHA 904946'!E3679&amp;'CTOS FICHA 904946'!F3679&amp;'CTOS FICHA 904946'!G3679&amp;'CTOS FICHA 904946'!H3679&amp;'CTOS FICHA 904946'!I3679</f>
        <v/>
      </c>
      <c r="B3671" s="8">
        <f>+'CTOS FICHA 904946'!A3679</f>
        <v>0</v>
      </c>
      <c r="C3671" s="8">
        <f>+'CTOS FICHA 904946'!B3679</f>
        <v>0</v>
      </c>
      <c r="D3671" s="8">
        <f>+'CTOS FICHA 904946'!P3679</f>
        <v>0</v>
      </c>
      <c r="E3671" t="str">
        <f>'CTOS FICHA 904664'!C3672&amp;'CTOS FICHA 904664'!D3672&amp;'CTOS FICHA 904664'!E3672&amp;'CTOS FICHA 904664'!F3672&amp;'CTOS FICHA 904664'!G3672&amp;'CTOS FICHA 904664'!H3672&amp;'CTOS FICHA 904664'!I3672&amp;'CTOS FICHA 904664'!Q3672</f>
        <v/>
      </c>
      <c r="F3671" s="8">
        <f>+'CTOS FICHA 904664'!A3672</f>
        <v>0</v>
      </c>
      <c r="G3671" s="8">
        <f>+'CTOS FICHA 904664'!B3672</f>
        <v>0</v>
      </c>
      <c r="H3671" s="8">
        <f>+'CTOS FICHA 904664'!P3672</f>
        <v>0</v>
      </c>
    </row>
    <row r="3672" spans="1:8">
      <c r="A3672" t="str">
        <f>'CTOS FICHA 904946'!C3680&amp;'CTOS FICHA 904946'!D3680&amp;'CTOS FICHA 904946'!E3680&amp;'CTOS FICHA 904946'!F3680&amp;'CTOS FICHA 904946'!G3680&amp;'CTOS FICHA 904946'!H3680&amp;'CTOS FICHA 904946'!I3680</f>
        <v/>
      </c>
      <c r="B3672" s="8">
        <f>+'CTOS FICHA 904946'!A3680</f>
        <v>0</v>
      </c>
      <c r="C3672" s="8">
        <f>+'CTOS FICHA 904946'!B3680</f>
        <v>0</v>
      </c>
      <c r="D3672" s="8">
        <f>+'CTOS FICHA 904946'!P3680</f>
        <v>0</v>
      </c>
      <c r="E3672" t="str">
        <f>'CTOS FICHA 904664'!C3673&amp;'CTOS FICHA 904664'!D3673&amp;'CTOS FICHA 904664'!E3673&amp;'CTOS FICHA 904664'!F3673&amp;'CTOS FICHA 904664'!G3673&amp;'CTOS FICHA 904664'!H3673&amp;'CTOS FICHA 904664'!I3673&amp;'CTOS FICHA 904664'!Q3673</f>
        <v/>
      </c>
      <c r="F3672" s="8">
        <f>+'CTOS FICHA 904664'!A3673</f>
        <v>0</v>
      </c>
      <c r="G3672" s="8">
        <f>+'CTOS FICHA 904664'!B3673</f>
        <v>0</v>
      </c>
      <c r="H3672" s="8">
        <f>+'CTOS FICHA 904664'!P3673</f>
        <v>0</v>
      </c>
    </row>
    <row r="3673" spans="1:8">
      <c r="A3673" t="str">
        <f>'CTOS FICHA 904946'!C3681&amp;'CTOS FICHA 904946'!D3681&amp;'CTOS FICHA 904946'!E3681&amp;'CTOS FICHA 904946'!F3681&amp;'CTOS FICHA 904946'!G3681&amp;'CTOS FICHA 904946'!H3681&amp;'CTOS FICHA 904946'!I3681</f>
        <v/>
      </c>
      <c r="B3673" s="8">
        <f>+'CTOS FICHA 904946'!A3681</f>
        <v>0</v>
      </c>
      <c r="C3673" s="8">
        <f>+'CTOS FICHA 904946'!B3681</f>
        <v>0</v>
      </c>
      <c r="D3673" s="8">
        <f>+'CTOS FICHA 904946'!P3681</f>
        <v>0</v>
      </c>
      <c r="E3673" t="str">
        <f>'CTOS FICHA 904664'!C3674&amp;'CTOS FICHA 904664'!D3674&amp;'CTOS FICHA 904664'!E3674&amp;'CTOS FICHA 904664'!F3674&amp;'CTOS FICHA 904664'!G3674&amp;'CTOS FICHA 904664'!H3674&amp;'CTOS FICHA 904664'!I3674&amp;'CTOS FICHA 904664'!Q3674</f>
        <v/>
      </c>
      <c r="F3673" s="8">
        <f>+'CTOS FICHA 904664'!A3674</f>
        <v>0</v>
      </c>
      <c r="G3673" s="8">
        <f>+'CTOS FICHA 904664'!B3674</f>
        <v>0</v>
      </c>
      <c r="H3673" s="8">
        <f>+'CTOS FICHA 904664'!P3674</f>
        <v>0</v>
      </c>
    </row>
    <row r="3674" spans="1:8">
      <c r="A3674" t="str">
        <f>'CTOS FICHA 904946'!C3682&amp;'CTOS FICHA 904946'!D3682&amp;'CTOS FICHA 904946'!E3682&amp;'CTOS FICHA 904946'!F3682&amp;'CTOS FICHA 904946'!G3682&amp;'CTOS FICHA 904946'!H3682&amp;'CTOS FICHA 904946'!I3682</f>
        <v/>
      </c>
      <c r="B3674" s="8">
        <f>+'CTOS FICHA 904946'!A3682</f>
        <v>0</v>
      </c>
      <c r="C3674" s="8">
        <f>+'CTOS FICHA 904946'!B3682</f>
        <v>0</v>
      </c>
      <c r="D3674" s="8">
        <f>+'CTOS FICHA 904946'!P3682</f>
        <v>0</v>
      </c>
      <c r="E3674" t="str">
        <f>'CTOS FICHA 904664'!C3675&amp;'CTOS FICHA 904664'!D3675&amp;'CTOS FICHA 904664'!E3675&amp;'CTOS FICHA 904664'!F3675&amp;'CTOS FICHA 904664'!G3675&amp;'CTOS FICHA 904664'!H3675&amp;'CTOS FICHA 904664'!I3675&amp;'CTOS FICHA 904664'!Q3675</f>
        <v/>
      </c>
      <c r="F3674" s="8">
        <f>+'CTOS FICHA 904664'!A3675</f>
        <v>0</v>
      </c>
      <c r="G3674" s="8">
        <f>+'CTOS FICHA 904664'!B3675</f>
        <v>0</v>
      </c>
      <c r="H3674" s="8">
        <f>+'CTOS FICHA 904664'!P3675</f>
        <v>0</v>
      </c>
    </row>
    <row r="3675" spans="1:8">
      <c r="A3675" t="str">
        <f>'CTOS FICHA 904946'!C3683&amp;'CTOS FICHA 904946'!D3683&amp;'CTOS FICHA 904946'!E3683&amp;'CTOS FICHA 904946'!F3683&amp;'CTOS FICHA 904946'!G3683&amp;'CTOS FICHA 904946'!H3683&amp;'CTOS FICHA 904946'!I3683</f>
        <v/>
      </c>
      <c r="B3675" s="8">
        <f>+'CTOS FICHA 904946'!A3683</f>
        <v>0</v>
      </c>
      <c r="C3675" s="8">
        <f>+'CTOS FICHA 904946'!B3683</f>
        <v>0</v>
      </c>
      <c r="D3675" s="8">
        <f>+'CTOS FICHA 904946'!P3683</f>
        <v>0</v>
      </c>
      <c r="E3675" t="str">
        <f>'CTOS FICHA 904664'!C3676&amp;'CTOS FICHA 904664'!D3676&amp;'CTOS FICHA 904664'!E3676&amp;'CTOS FICHA 904664'!F3676&amp;'CTOS FICHA 904664'!G3676&amp;'CTOS FICHA 904664'!H3676&amp;'CTOS FICHA 904664'!I3676&amp;'CTOS FICHA 904664'!Q3676</f>
        <v/>
      </c>
      <c r="F3675" s="8">
        <f>+'CTOS FICHA 904664'!A3676</f>
        <v>0</v>
      </c>
      <c r="G3675" s="8">
        <f>+'CTOS FICHA 904664'!B3676</f>
        <v>0</v>
      </c>
      <c r="H3675" s="8">
        <f>+'CTOS FICHA 904664'!P3676</f>
        <v>0</v>
      </c>
    </row>
    <row r="3676" spans="1:8">
      <c r="A3676" t="str">
        <f>'CTOS FICHA 904946'!C3684&amp;'CTOS FICHA 904946'!D3684&amp;'CTOS FICHA 904946'!E3684&amp;'CTOS FICHA 904946'!F3684&amp;'CTOS FICHA 904946'!G3684&amp;'CTOS FICHA 904946'!H3684&amp;'CTOS FICHA 904946'!I3684</f>
        <v/>
      </c>
      <c r="B3676" s="8">
        <f>+'CTOS FICHA 904946'!A3684</f>
        <v>0</v>
      </c>
      <c r="C3676" s="8">
        <f>+'CTOS FICHA 904946'!B3684</f>
        <v>0</v>
      </c>
      <c r="D3676" s="8">
        <f>+'CTOS FICHA 904946'!P3684</f>
        <v>0</v>
      </c>
      <c r="E3676" t="str">
        <f>'CTOS FICHA 904664'!C3677&amp;'CTOS FICHA 904664'!D3677&amp;'CTOS FICHA 904664'!E3677&amp;'CTOS FICHA 904664'!F3677&amp;'CTOS FICHA 904664'!G3677&amp;'CTOS FICHA 904664'!H3677&amp;'CTOS FICHA 904664'!I3677&amp;'CTOS FICHA 904664'!Q3677</f>
        <v/>
      </c>
      <c r="F3676" s="8">
        <f>+'CTOS FICHA 904664'!A3677</f>
        <v>0</v>
      </c>
      <c r="G3676" s="8">
        <f>+'CTOS FICHA 904664'!B3677</f>
        <v>0</v>
      </c>
      <c r="H3676" s="8">
        <f>+'CTOS FICHA 904664'!P3677</f>
        <v>0</v>
      </c>
    </row>
    <row r="3677" spans="1:8">
      <c r="A3677" t="str">
        <f>'CTOS FICHA 904946'!C3685&amp;'CTOS FICHA 904946'!D3685&amp;'CTOS FICHA 904946'!E3685&amp;'CTOS FICHA 904946'!F3685&amp;'CTOS FICHA 904946'!G3685&amp;'CTOS FICHA 904946'!H3685&amp;'CTOS FICHA 904946'!I3685</f>
        <v/>
      </c>
      <c r="B3677" s="8">
        <f>+'CTOS FICHA 904946'!A3685</f>
        <v>0</v>
      </c>
      <c r="C3677" s="8">
        <f>+'CTOS FICHA 904946'!B3685</f>
        <v>0</v>
      </c>
      <c r="D3677" s="8">
        <f>+'CTOS FICHA 904946'!P3685</f>
        <v>0</v>
      </c>
      <c r="E3677" t="str">
        <f>'CTOS FICHA 904664'!C3678&amp;'CTOS FICHA 904664'!D3678&amp;'CTOS FICHA 904664'!E3678&amp;'CTOS FICHA 904664'!F3678&amp;'CTOS FICHA 904664'!G3678&amp;'CTOS FICHA 904664'!H3678&amp;'CTOS FICHA 904664'!I3678&amp;'CTOS FICHA 904664'!Q3678</f>
        <v/>
      </c>
      <c r="F3677" s="8">
        <f>+'CTOS FICHA 904664'!A3678</f>
        <v>0</v>
      </c>
      <c r="G3677" s="8">
        <f>+'CTOS FICHA 904664'!B3678</f>
        <v>0</v>
      </c>
      <c r="H3677" s="8">
        <f>+'CTOS FICHA 904664'!P3678</f>
        <v>0</v>
      </c>
    </row>
    <row r="3678" spans="1:8">
      <c r="A3678" t="str">
        <f>'CTOS FICHA 904946'!C3686&amp;'CTOS FICHA 904946'!D3686&amp;'CTOS FICHA 904946'!E3686&amp;'CTOS FICHA 904946'!F3686&amp;'CTOS FICHA 904946'!G3686&amp;'CTOS FICHA 904946'!H3686&amp;'CTOS FICHA 904946'!I3686</f>
        <v/>
      </c>
      <c r="B3678" s="8">
        <f>+'CTOS FICHA 904946'!A3686</f>
        <v>0</v>
      </c>
      <c r="C3678" s="8">
        <f>+'CTOS FICHA 904946'!B3686</f>
        <v>0</v>
      </c>
      <c r="D3678" s="8">
        <f>+'CTOS FICHA 904946'!P3686</f>
        <v>0</v>
      </c>
      <c r="E3678" t="str">
        <f>'CTOS FICHA 904664'!C3679&amp;'CTOS FICHA 904664'!D3679&amp;'CTOS FICHA 904664'!E3679&amp;'CTOS FICHA 904664'!F3679&amp;'CTOS FICHA 904664'!G3679&amp;'CTOS FICHA 904664'!H3679&amp;'CTOS FICHA 904664'!I3679&amp;'CTOS FICHA 904664'!Q3679</f>
        <v/>
      </c>
      <c r="F3678" s="8">
        <f>+'CTOS FICHA 904664'!A3679</f>
        <v>0</v>
      </c>
      <c r="G3678" s="8">
        <f>+'CTOS FICHA 904664'!B3679</f>
        <v>0</v>
      </c>
      <c r="H3678" s="8">
        <f>+'CTOS FICHA 904664'!P3679</f>
        <v>0</v>
      </c>
    </row>
    <row r="3679" spans="1:8">
      <c r="A3679" t="str">
        <f>'CTOS FICHA 904946'!C3687&amp;'CTOS FICHA 904946'!D3687&amp;'CTOS FICHA 904946'!E3687&amp;'CTOS FICHA 904946'!F3687&amp;'CTOS FICHA 904946'!G3687&amp;'CTOS FICHA 904946'!H3687&amp;'CTOS FICHA 904946'!I3687</f>
        <v/>
      </c>
      <c r="B3679" s="8">
        <f>+'CTOS FICHA 904946'!A3687</f>
        <v>0</v>
      </c>
      <c r="C3679" s="8">
        <f>+'CTOS FICHA 904946'!B3687</f>
        <v>0</v>
      </c>
      <c r="D3679" s="8">
        <f>+'CTOS FICHA 904946'!P3687</f>
        <v>0</v>
      </c>
      <c r="E3679" t="str">
        <f>'CTOS FICHA 904664'!C3680&amp;'CTOS FICHA 904664'!D3680&amp;'CTOS FICHA 904664'!E3680&amp;'CTOS FICHA 904664'!F3680&amp;'CTOS FICHA 904664'!G3680&amp;'CTOS FICHA 904664'!H3680&amp;'CTOS FICHA 904664'!I3680&amp;'CTOS FICHA 904664'!Q3680</f>
        <v/>
      </c>
      <c r="F3679" s="8">
        <f>+'CTOS FICHA 904664'!A3680</f>
        <v>0</v>
      </c>
      <c r="G3679" s="8">
        <f>+'CTOS FICHA 904664'!B3680</f>
        <v>0</v>
      </c>
      <c r="H3679" s="8">
        <f>+'CTOS FICHA 904664'!P3680</f>
        <v>0</v>
      </c>
    </row>
    <row r="3680" spans="1:8">
      <c r="A3680" t="str">
        <f>'CTOS FICHA 904946'!C3688&amp;'CTOS FICHA 904946'!D3688&amp;'CTOS FICHA 904946'!E3688&amp;'CTOS FICHA 904946'!F3688&amp;'CTOS FICHA 904946'!G3688&amp;'CTOS FICHA 904946'!H3688&amp;'CTOS FICHA 904946'!I3688</f>
        <v/>
      </c>
      <c r="B3680" s="8">
        <f>+'CTOS FICHA 904946'!A3688</f>
        <v>0</v>
      </c>
      <c r="C3680" s="8">
        <f>+'CTOS FICHA 904946'!B3688</f>
        <v>0</v>
      </c>
      <c r="D3680" s="8">
        <f>+'CTOS FICHA 904946'!P3688</f>
        <v>0</v>
      </c>
      <c r="E3680" t="str">
        <f>'CTOS FICHA 904664'!C3681&amp;'CTOS FICHA 904664'!D3681&amp;'CTOS FICHA 904664'!E3681&amp;'CTOS FICHA 904664'!F3681&amp;'CTOS FICHA 904664'!G3681&amp;'CTOS FICHA 904664'!H3681&amp;'CTOS FICHA 904664'!I3681&amp;'CTOS FICHA 904664'!Q3681</f>
        <v/>
      </c>
      <c r="F3680" s="8">
        <f>+'CTOS FICHA 904664'!A3681</f>
        <v>0</v>
      </c>
      <c r="G3680" s="8">
        <f>+'CTOS FICHA 904664'!B3681</f>
        <v>0</v>
      </c>
      <c r="H3680" s="8">
        <f>+'CTOS FICHA 904664'!P3681</f>
        <v>0</v>
      </c>
    </row>
    <row r="3681" spans="1:8">
      <c r="A3681" t="str">
        <f>'CTOS FICHA 904946'!C3689&amp;'CTOS FICHA 904946'!D3689&amp;'CTOS FICHA 904946'!E3689&amp;'CTOS FICHA 904946'!F3689&amp;'CTOS FICHA 904946'!G3689&amp;'CTOS FICHA 904946'!H3689&amp;'CTOS FICHA 904946'!I3689</f>
        <v/>
      </c>
      <c r="B3681" s="8">
        <f>+'CTOS FICHA 904946'!A3689</f>
        <v>0</v>
      </c>
      <c r="C3681" s="8">
        <f>+'CTOS FICHA 904946'!B3689</f>
        <v>0</v>
      </c>
      <c r="D3681" s="8">
        <f>+'CTOS FICHA 904946'!P3689</f>
        <v>0</v>
      </c>
      <c r="E3681" t="str">
        <f>'CTOS FICHA 904664'!C3682&amp;'CTOS FICHA 904664'!D3682&amp;'CTOS FICHA 904664'!E3682&amp;'CTOS FICHA 904664'!F3682&amp;'CTOS FICHA 904664'!G3682&amp;'CTOS FICHA 904664'!H3682&amp;'CTOS FICHA 904664'!I3682&amp;'CTOS FICHA 904664'!Q3682</f>
        <v/>
      </c>
      <c r="F3681" s="8">
        <f>+'CTOS FICHA 904664'!A3682</f>
        <v>0</v>
      </c>
      <c r="G3681" s="8">
        <f>+'CTOS FICHA 904664'!B3682</f>
        <v>0</v>
      </c>
      <c r="H3681" s="8">
        <f>+'CTOS FICHA 904664'!P3682</f>
        <v>0</v>
      </c>
    </row>
    <row r="3682" spans="1:8">
      <c r="A3682" t="str">
        <f>'CTOS FICHA 904946'!C3690&amp;'CTOS FICHA 904946'!D3690&amp;'CTOS FICHA 904946'!E3690&amp;'CTOS FICHA 904946'!F3690&amp;'CTOS FICHA 904946'!G3690&amp;'CTOS FICHA 904946'!H3690&amp;'CTOS FICHA 904946'!I3690</f>
        <v/>
      </c>
      <c r="B3682" s="8">
        <f>+'CTOS FICHA 904946'!A3690</f>
        <v>0</v>
      </c>
      <c r="C3682" s="8">
        <f>+'CTOS FICHA 904946'!B3690</f>
        <v>0</v>
      </c>
      <c r="D3682" s="8">
        <f>+'CTOS FICHA 904946'!P3690</f>
        <v>0</v>
      </c>
      <c r="E3682" t="str">
        <f>'CTOS FICHA 904664'!C3683&amp;'CTOS FICHA 904664'!D3683&amp;'CTOS FICHA 904664'!E3683&amp;'CTOS FICHA 904664'!F3683&amp;'CTOS FICHA 904664'!G3683&amp;'CTOS FICHA 904664'!H3683&amp;'CTOS FICHA 904664'!I3683&amp;'CTOS FICHA 904664'!Q3683</f>
        <v/>
      </c>
      <c r="F3682" s="8">
        <f>+'CTOS FICHA 904664'!A3683</f>
        <v>0</v>
      </c>
      <c r="G3682" s="8">
        <f>+'CTOS FICHA 904664'!B3683</f>
        <v>0</v>
      </c>
      <c r="H3682" s="8">
        <f>+'CTOS FICHA 904664'!P3683</f>
        <v>0</v>
      </c>
    </row>
    <row r="3683" spans="1:8">
      <c r="A3683" t="str">
        <f>'CTOS FICHA 904946'!C3691&amp;'CTOS FICHA 904946'!D3691&amp;'CTOS FICHA 904946'!E3691&amp;'CTOS FICHA 904946'!F3691&amp;'CTOS FICHA 904946'!G3691&amp;'CTOS FICHA 904946'!H3691&amp;'CTOS FICHA 904946'!I3691</f>
        <v/>
      </c>
      <c r="B3683" s="8">
        <f>+'CTOS FICHA 904946'!A3691</f>
        <v>0</v>
      </c>
      <c r="C3683" s="8">
        <f>+'CTOS FICHA 904946'!B3691</f>
        <v>0</v>
      </c>
      <c r="D3683" s="8">
        <f>+'CTOS FICHA 904946'!P3691</f>
        <v>0</v>
      </c>
      <c r="E3683" t="str">
        <f>'CTOS FICHA 904664'!C3684&amp;'CTOS FICHA 904664'!D3684&amp;'CTOS FICHA 904664'!E3684&amp;'CTOS FICHA 904664'!F3684&amp;'CTOS FICHA 904664'!G3684&amp;'CTOS FICHA 904664'!H3684&amp;'CTOS FICHA 904664'!I3684&amp;'CTOS FICHA 904664'!Q3684</f>
        <v/>
      </c>
      <c r="F3683" s="8">
        <f>+'CTOS FICHA 904664'!A3684</f>
        <v>0</v>
      </c>
      <c r="G3683" s="8">
        <f>+'CTOS FICHA 904664'!B3684</f>
        <v>0</v>
      </c>
      <c r="H3683" s="8">
        <f>+'CTOS FICHA 904664'!P3684</f>
        <v>0</v>
      </c>
    </row>
    <row r="3684" spans="1:8">
      <c r="A3684" t="str">
        <f>'CTOS FICHA 904946'!C3692&amp;'CTOS FICHA 904946'!D3692&amp;'CTOS FICHA 904946'!E3692&amp;'CTOS FICHA 904946'!F3692&amp;'CTOS FICHA 904946'!G3692&amp;'CTOS FICHA 904946'!H3692&amp;'CTOS FICHA 904946'!I3692</f>
        <v/>
      </c>
      <c r="B3684" s="8">
        <f>+'CTOS FICHA 904946'!A3692</f>
        <v>0</v>
      </c>
      <c r="C3684" s="8">
        <f>+'CTOS FICHA 904946'!B3692</f>
        <v>0</v>
      </c>
      <c r="D3684" s="8">
        <f>+'CTOS FICHA 904946'!P3692</f>
        <v>0</v>
      </c>
      <c r="E3684" t="str">
        <f>'CTOS FICHA 904664'!C3685&amp;'CTOS FICHA 904664'!D3685&amp;'CTOS FICHA 904664'!E3685&amp;'CTOS FICHA 904664'!F3685&amp;'CTOS FICHA 904664'!G3685&amp;'CTOS FICHA 904664'!H3685&amp;'CTOS FICHA 904664'!I3685&amp;'CTOS FICHA 904664'!Q3685</f>
        <v/>
      </c>
      <c r="F3684" s="8">
        <f>+'CTOS FICHA 904664'!A3685</f>
        <v>0</v>
      </c>
      <c r="G3684" s="8">
        <f>+'CTOS FICHA 904664'!B3685</f>
        <v>0</v>
      </c>
      <c r="H3684" s="8">
        <f>+'CTOS FICHA 904664'!P3685</f>
        <v>0</v>
      </c>
    </row>
    <row r="3685" spans="1:8">
      <c r="A3685" t="str">
        <f>'CTOS FICHA 904946'!C3693&amp;'CTOS FICHA 904946'!D3693&amp;'CTOS FICHA 904946'!E3693&amp;'CTOS FICHA 904946'!F3693&amp;'CTOS FICHA 904946'!G3693&amp;'CTOS FICHA 904946'!H3693&amp;'CTOS FICHA 904946'!I3693</f>
        <v/>
      </c>
      <c r="B3685" s="8">
        <f>+'CTOS FICHA 904946'!A3693</f>
        <v>0</v>
      </c>
      <c r="C3685" s="8">
        <f>+'CTOS FICHA 904946'!B3693</f>
        <v>0</v>
      </c>
      <c r="D3685" s="8">
        <f>+'CTOS FICHA 904946'!P3693</f>
        <v>0</v>
      </c>
      <c r="E3685" t="str">
        <f>'CTOS FICHA 904664'!C3686&amp;'CTOS FICHA 904664'!D3686&amp;'CTOS FICHA 904664'!E3686&amp;'CTOS FICHA 904664'!F3686&amp;'CTOS FICHA 904664'!G3686&amp;'CTOS FICHA 904664'!H3686&amp;'CTOS FICHA 904664'!I3686&amp;'CTOS FICHA 904664'!Q3686</f>
        <v/>
      </c>
      <c r="F3685" s="8">
        <f>+'CTOS FICHA 904664'!A3686</f>
        <v>0</v>
      </c>
      <c r="G3685" s="8">
        <f>+'CTOS FICHA 904664'!B3686</f>
        <v>0</v>
      </c>
      <c r="H3685" s="8">
        <f>+'CTOS FICHA 904664'!P3686</f>
        <v>0</v>
      </c>
    </row>
    <row r="3686" spans="1:8">
      <c r="A3686" t="str">
        <f>'CTOS FICHA 904946'!C3694&amp;'CTOS FICHA 904946'!D3694&amp;'CTOS FICHA 904946'!E3694&amp;'CTOS FICHA 904946'!F3694&amp;'CTOS FICHA 904946'!G3694&amp;'CTOS FICHA 904946'!H3694&amp;'CTOS FICHA 904946'!I3694</f>
        <v/>
      </c>
      <c r="B3686" s="8">
        <f>+'CTOS FICHA 904946'!A3694</f>
        <v>0</v>
      </c>
      <c r="C3686" s="8">
        <f>+'CTOS FICHA 904946'!B3694</f>
        <v>0</v>
      </c>
      <c r="D3686" s="8">
        <f>+'CTOS FICHA 904946'!P3694</f>
        <v>0</v>
      </c>
      <c r="E3686" t="str">
        <f>'CTOS FICHA 904664'!C3687&amp;'CTOS FICHA 904664'!D3687&amp;'CTOS FICHA 904664'!E3687&amp;'CTOS FICHA 904664'!F3687&amp;'CTOS FICHA 904664'!G3687&amp;'CTOS FICHA 904664'!H3687&amp;'CTOS FICHA 904664'!I3687&amp;'CTOS FICHA 904664'!Q3687</f>
        <v/>
      </c>
      <c r="F3686" s="8">
        <f>+'CTOS FICHA 904664'!A3687</f>
        <v>0</v>
      </c>
      <c r="G3686" s="8">
        <f>+'CTOS FICHA 904664'!B3687</f>
        <v>0</v>
      </c>
      <c r="H3686" s="8">
        <f>+'CTOS FICHA 904664'!P3687</f>
        <v>0</v>
      </c>
    </row>
    <row r="3687" spans="1:8">
      <c r="A3687" t="str">
        <f>'CTOS FICHA 904946'!C3695&amp;'CTOS FICHA 904946'!D3695&amp;'CTOS FICHA 904946'!E3695&amp;'CTOS FICHA 904946'!F3695&amp;'CTOS FICHA 904946'!G3695&amp;'CTOS FICHA 904946'!H3695&amp;'CTOS FICHA 904946'!I3695</f>
        <v/>
      </c>
      <c r="B3687" s="8">
        <f>+'CTOS FICHA 904946'!A3695</f>
        <v>0</v>
      </c>
      <c r="C3687" s="8">
        <f>+'CTOS FICHA 904946'!B3695</f>
        <v>0</v>
      </c>
      <c r="D3687" s="8">
        <f>+'CTOS FICHA 904946'!P3695</f>
        <v>0</v>
      </c>
      <c r="E3687" t="str">
        <f>'CTOS FICHA 904664'!C3688&amp;'CTOS FICHA 904664'!D3688&amp;'CTOS FICHA 904664'!E3688&amp;'CTOS FICHA 904664'!F3688&amp;'CTOS FICHA 904664'!G3688&amp;'CTOS FICHA 904664'!H3688&amp;'CTOS FICHA 904664'!I3688&amp;'CTOS FICHA 904664'!Q3688</f>
        <v/>
      </c>
      <c r="F3687" s="8">
        <f>+'CTOS FICHA 904664'!A3688</f>
        <v>0</v>
      </c>
      <c r="G3687" s="8">
        <f>+'CTOS FICHA 904664'!B3688</f>
        <v>0</v>
      </c>
      <c r="H3687" s="8">
        <f>+'CTOS FICHA 904664'!P3688</f>
        <v>0</v>
      </c>
    </row>
    <row r="3688" spans="1:8">
      <c r="A3688" t="str">
        <f>'CTOS FICHA 904946'!C3696&amp;'CTOS FICHA 904946'!D3696&amp;'CTOS FICHA 904946'!E3696&amp;'CTOS FICHA 904946'!F3696&amp;'CTOS FICHA 904946'!G3696&amp;'CTOS FICHA 904946'!H3696&amp;'CTOS FICHA 904946'!I3696</f>
        <v/>
      </c>
      <c r="B3688" s="8">
        <f>+'CTOS FICHA 904946'!A3696</f>
        <v>0</v>
      </c>
      <c r="C3688" s="8">
        <f>+'CTOS FICHA 904946'!B3696</f>
        <v>0</v>
      </c>
      <c r="D3688" s="8">
        <f>+'CTOS FICHA 904946'!P3696</f>
        <v>0</v>
      </c>
      <c r="E3688" t="str">
        <f>'CTOS FICHA 904664'!C3689&amp;'CTOS FICHA 904664'!D3689&amp;'CTOS FICHA 904664'!E3689&amp;'CTOS FICHA 904664'!F3689&amp;'CTOS FICHA 904664'!G3689&amp;'CTOS FICHA 904664'!H3689&amp;'CTOS FICHA 904664'!I3689&amp;'CTOS FICHA 904664'!Q3689</f>
        <v/>
      </c>
      <c r="F3688" s="8">
        <f>+'CTOS FICHA 904664'!A3689</f>
        <v>0</v>
      </c>
      <c r="G3688" s="8">
        <f>+'CTOS FICHA 904664'!B3689</f>
        <v>0</v>
      </c>
      <c r="H3688" s="8">
        <f>+'CTOS FICHA 904664'!P3689</f>
        <v>0</v>
      </c>
    </row>
    <row r="3689" spans="1:8">
      <c r="A3689" t="str">
        <f>'CTOS FICHA 904946'!C3697&amp;'CTOS FICHA 904946'!D3697&amp;'CTOS FICHA 904946'!E3697&amp;'CTOS FICHA 904946'!F3697&amp;'CTOS FICHA 904946'!G3697&amp;'CTOS FICHA 904946'!H3697&amp;'CTOS FICHA 904946'!I3697</f>
        <v/>
      </c>
      <c r="B3689" s="8">
        <f>+'CTOS FICHA 904946'!A3697</f>
        <v>0</v>
      </c>
      <c r="C3689" s="8">
        <f>+'CTOS FICHA 904946'!B3697</f>
        <v>0</v>
      </c>
      <c r="D3689" s="8">
        <f>+'CTOS FICHA 904946'!P3697</f>
        <v>0</v>
      </c>
      <c r="E3689" t="str">
        <f>'CTOS FICHA 904664'!C3690&amp;'CTOS FICHA 904664'!D3690&amp;'CTOS FICHA 904664'!E3690&amp;'CTOS FICHA 904664'!F3690&amp;'CTOS FICHA 904664'!G3690&amp;'CTOS FICHA 904664'!H3690&amp;'CTOS FICHA 904664'!I3690&amp;'CTOS FICHA 904664'!Q3690</f>
        <v/>
      </c>
      <c r="F3689" s="8">
        <f>+'CTOS FICHA 904664'!A3690</f>
        <v>0</v>
      </c>
      <c r="G3689" s="8">
        <f>+'CTOS FICHA 904664'!B3690</f>
        <v>0</v>
      </c>
      <c r="H3689" s="8">
        <f>+'CTOS FICHA 904664'!P3690</f>
        <v>0</v>
      </c>
    </row>
    <row r="3690" spans="1:8">
      <c r="A3690" t="str">
        <f>'CTOS FICHA 904946'!C3698&amp;'CTOS FICHA 904946'!D3698&amp;'CTOS FICHA 904946'!E3698&amp;'CTOS FICHA 904946'!F3698&amp;'CTOS FICHA 904946'!G3698&amp;'CTOS FICHA 904946'!H3698&amp;'CTOS FICHA 904946'!I3698</f>
        <v/>
      </c>
      <c r="B3690" s="8">
        <f>+'CTOS FICHA 904946'!A3698</f>
        <v>0</v>
      </c>
      <c r="C3690" s="8">
        <f>+'CTOS FICHA 904946'!B3698</f>
        <v>0</v>
      </c>
      <c r="D3690" s="8">
        <f>+'CTOS FICHA 904946'!P3698</f>
        <v>0</v>
      </c>
      <c r="E3690" t="str">
        <f>'CTOS FICHA 904664'!C3691&amp;'CTOS FICHA 904664'!D3691&amp;'CTOS FICHA 904664'!E3691&amp;'CTOS FICHA 904664'!F3691&amp;'CTOS FICHA 904664'!G3691&amp;'CTOS FICHA 904664'!H3691&amp;'CTOS FICHA 904664'!I3691&amp;'CTOS FICHA 904664'!Q3691</f>
        <v/>
      </c>
      <c r="F3690" s="8">
        <f>+'CTOS FICHA 904664'!A3691</f>
        <v>0</v>
      </c>
      <c r="G3690" s="8">
        <f>+'CTOS FICHA 904664'!B3691</f>
        <v>0</v>
      </c>
      <c r="H3690" s="8">
        <f>+'CTOS FICHA 904664'!P3691</f>
        <v>0</v>
      </c>
    </row>
    <row r="3691" spans="1:8">
      <c r="A3691" t="str">
        <f>'CTOS FICHA 904946'!C3699&amp;'CTOS FICHA 904946'!D3699&amp;'CTOS FICHA 904946'!E3699&amp;'CTOS FICHA 904946'!F3699&amp;'CTOS FICHA 904946'!G3699&amp;'CTOS FICHA 904946'!H3699&amp;'CTOS FICHA 904946'!I3699</f>
        <v/>
      </c>
      <c r="B3691" s="8">
        <f>+'CTOS FICHA 904946'!A3699</f>
        <v>0</v>
      </c>
      <c r="C3691" s="8">
        <f>+'CTOS FICHA 904946'!B3699</f>
        <v>0</v>
      </c>
      <c r="D3691" s="8">
        <f>+'CTOS FICHA 904946'!P3699</f>
        <v>0</v>
      </c>
      <c r="E3691" t="str">
        <f>'CTOS FICHA 904664'!C3692&amp;'CTOS FICHA 904664'!D3692&amp;'CTOS FICHA 904664'!E3692&amp;'CTOS FICHA 904664'!F3692&amp;'CTOS FICHA 904664'!G3692&amp;'CTOS FICHA 904664'!H3692&amp;'CTOS FICHA 904664'!I3692&amp;'CTOS FICHA 904664'!Q3692</f>
        <v/>
      </c>
      <c r="F3691" s="8">
        <f>+'CTOS FICHA 904664'!A3692</f>
        <v>0</v>
      </c>
      <c r="G3691" s="8">
        <f>+'CTOS FICHA 904664'!B3692</f>
        <v>0</v>
      </c>
      <c r="H3691" s="8">
        <f>+'CTOS FICHA 904664'!P3692</f>
        <v>0</v>
      </c>
    </row>
    <row r="3692" spans="1:8">
      <c r="A3692" t="str">
        <f>'CTOS FICHA 904946'!C3700&amp;'CTOS FICHA 904946'!D3700&amp;'CTOS FICHA 904946'!E3700&amp;'CTOS FICHA 904946'!F3700&amp;'CTOS FICHA 904946'!G3700&amp;'CTOS FICHA 904946'!H3700&amp;'CTOS FICHA 904946'!I3700</f>
        <v/>
      </c>
      <c r="B3692" s="8">
        <f>+'CTOS FICHA 904946'!A3700</f>
        <v>0</v>
      </c>
      <c r="C3692" s="8">
        <f>+'CTOS FICHA 904946'!B3700</f>
        <v>0</v>
      </c>
      <c r="D3692" s="8">
        <f>+'CTOS FICHA 904946'!P3700</f>
        <v>0</v>
      </c>
      <c r="E3692" t="str">
        <f>'CTOS FICHA 904664'!C3693&amp;'CTOS FICHA 904664'!D3693&amp;'CTOS FICHA 904664'!E3693&amp;'CTOS FICHA 904664'!F3693&amp;'CTOS FICHA 904664'!G3693&amp;'CTOS FICHA 904664'!H3693&amp;'CTOS FICHA 904664'!I3693&amp;'CTOS FICHA 904664'!Q3693</f>
        <v/>
      </c>
      <c r="F3692" s="8">
        <f>+'CTOS FICHA 904664'!A3693</f>
        <v>0</v>
      </c>
      <c r="G3692" s="8">
        <f>+'CTOS FICHA 904664'!B3693</f>
        <v>0</v>
      </c>
      <c r="H3692" s="8">
        <f>+'CTOS FICHA 904664'!P3693</f>
        <v>0</v>
      </c>
    </row>
    <row r="3693" spans="1:8">
      <c r="A3693" t="str">
        <f>'CTOS FICHA 904946'!C3701&amp;'CTOS FICHA 904946'!D3701&amp;'CTOS FICHA 904946'!E3701&amp;'CTOS FICHA 904946'!F3701&amp;'CTOS FICHA 904946'!G3701&amp;'CTOS FICHA 904946'!H3701&amp;'CTOS FICHA 904946'!I3701</f>
        <v/>
      </c>
      <c r="B3693" s="8">
        <f>+'CTOS FICHA 904946'!A3701</f>
        <v>0</v>
      </c>
      <c r="C3693" s="8">
        <f>+'CTOS FICHA 904946'!B3701</f>
        <v>0</v>
      </c>
      <c r="D3693" s="8">
        <f>+'CTOS FICHA 904946'!P3701</f>
        <v>0</v>
      </c>
      <c r="E3693" t="str">
        <f>'CTOS FICHA 904664'!C3694&amp;'CTOS FICHA 904664'!D3694&amp;'CTOS FICHA 904664'!E3694&amp;'CTOS FICHA 904664'!F3694&amp;'CTOS FICHA 904664'!G3694&amp;'CTOS FICHA 904664'!H3694&amp;'CTOS FICHA 904664'!I3694&amp;'CTOS FICHA 904664'!Q3694</f>
        <v/>
      </c>
      <c r="F3693" s="8">
        <f>+'CTOS FICHA 904664'!A3694</f>
        <v>0</v>
      </c>
      <c r="G3693" s="8">
        <f>+'CTOS FICHA 904664'!B3694</f>
        <v>0</v>
      </c>
      <c r="H3693" s="8">
        <f>+'CTOS FICHA 904664'!P3694</f>
        <v>0</v>
      </c>
    </row>
    <row r="3694" spans="1:8">
      <c r="A3694" t="str">
        <f>'CTOS FICHA 904946'!C3702&amp;'CTOS FICHA 904946'!D3702&amp;'CTOS FICHA 904946'!E3702&amp;'CTOS FICHA 904946'!F3702&amp;'CTOS FICHA 904946'!G3702&amp;'CTOS FICHA 904946'!H3702&amp;'CTOS FICHA 904946'!I3702</f>
        <v/>
      </c>
      <c r="B3694" s="8">
        <f>+'CTOS FICHA 904946'!A3702</f>
        <v>0</v>
      </c>
      <c r="C3694" s="8">
        <f>+'CTOS FICHA 904946'!B3702</f>
        <v>0</v>
      </c>
      <c r="D3694" s="8">
        <f>+'CTOS FICHA 904946'!P3702</f>
        <v>0</v>
      </c>
      <c r="E3694" t="str">
        <f>'CTOS FICHA 904664'!C3695&amp;'CTOS FICHA 904664'!D3695&amp;'CTOS FICHA 904664'!E3695&amp;'CTOS FICHA 904664'!F3695&amp;'CTOS FICHA 904664'!G3695&amp;'CTOS FICHA 904664'!H3695&amp;'CTOS FICHA 904664'!I3695&amp;'CTOS FICHA 904664'!Q3695</f>
        <v/>
      </c>
      <c r="F3694" s="8">
        <f>+'CTOS FICHA 904664'!A3695</f>
        <v>0</v>
      </c>
      <c r="G3694" s="8">
        <f>+'CTOS FICHA 904664'!B3695</f>
        <v>0</v>
      </c>
      <c r="H3694" s="8">
        <f>+'CTOS FICHA 904664'!P3695</f>
        <v>0</v>
      </c>
    </row>
    <row r="3695" spans="1:8">
      <c r="A3695" t="str">
        <f>'CTOS FICHA 904946'!C3703&amp;'CTOS FICHA 904946'!D3703&amp;'CTOS FICHA 904946'!E3703&amp;'CTOS FICHA 904946'!F3703&amp;'CTOS FICHA 904946'!G3703&amp;'CTOS FICHA 904946'!H3703&amp;'CTOS FICHA 904946'!I3703</f>
        <v/>
      </c>
      <c r="B3695" s="8">
        <f>+'CTOS FICHA 904946'!A3703</f>
        <v>0</v>
      </c>
      <c r="C3695" s="8">
        <f>+'CTOS FICHA 904946'!B3703</f>
        <v>0</v>
      </c>
      <c r="D3695" s="8">
        <f>+'CTOS FICHA 904946'!P3703</f>
        <v>0</v>
      </c>
      <c r="E3695" t="str">
        <f>'CTOS FICHA 904664'!C3696&amp;'CTOS FICHA 904664'!D3696&amp;'CTOS FICHA 904664'!E3696&amp;'CTOS FICHA 904664'!F3696&amp;'CTOS FICHA 904664'!G3696&amp;'CTOS FICHA 904664'!H3696&amp;'CTOS FICHA 904664'!I3696&amp;'CTOS FICHA 904664'!Q3696</f>
        <v/>
      </c>
      <c r="F3695" s="8">
        <f>+'CTOS FICHA 904664'!A3696</f>
        <v>0</v>
      </c>
      <c r="G3695" s="8">
        <f>+'CTOS FICHA 904664'!B3696</f>
        <v>0</v>
      </c>
      <c r="H3695" s="8">
        <f>+'CTOS FICHA 904664'!P3696</f>
        <v>0</v>
      </c>
    </row>
    <row r="3696" spans="1:8">
      <c r="A3696" t="str">
        <f>'CTOS FICHA 904946'!C3704&amp;'CTOS FICHA 904946'!D3704&amp;'CTOS FICHA 904946'!E3704&amp;'CTOS FICHA 904946'!F3704&amp;'CTOS FICHA 904946'!G3704&amp;'CTOS FICHA 904946'!H3704&amp;'CTOS FICHA 904946'!I3704</f>
        <v/>
      </c>
      <c r="B3696" s="8">
        <f>+'CTOS FICHA 904946'!A3704</f>
        <v>0</v>
      </c>
      <c r="C3696" s="8">
        <f>+'CTOS FICHA 904946'!B3704</f>
        <v>0</v>
      </c>
      <c r="D3696" s="8">
        <f>+'CTOS FICHA 904946'!P3704</f>
        <v>0</v>
      </c>
      <c r="E3696" t="str">
        <f>'CTOS FICHA 904664'!C3697&amp;'CTOS FICHA 904664'!D3697&amp;'CTOS FICHA 904664'!E3697&amp;'CTOS FICHA 904664'!F3697&amp;'CTOS FICHA 904664'!G3697&amp;'CTOS FICHA 904664'!H3697&amp;'CTOS FICHA 904664'!I3697&amp;'CTOS FICHA 904664'!Q3697</f>
        <v/>
      </c>
      <c r="F3696" s="8">
        <f>+'CTOS FICHA 904664'!A3697</f>
        <v>0</v>
      </c>
      <c r="G3696" s="8">
        <f>+'CTOS FICHA 904664'!B3697</f>
        <v>0</v>
      </c>
      <c r="H3696" s="8">
        <f>+'CTOS FICHA 904664'!P3697</f>
        <v>0</v>
      </c>
    </row>
    <row r="3697" spans="1:8">
      <c r="A3697" t="str">
        <f>'CTOS FICHA 904946'!C3705&amp;'CTOS FICHA 904946'!D3705&amp;'CTOS FICHA 904946'!E3705&amp;'CTOS FICHA 904946'!F3705&amp;'CTOS FICHA 904946'!G3705&amp;'CTOS FICHA 904946'!H3705&amp;'CTOS FICHA 904946'!I3705</f>
        <v/>
      </c>
      <c r="B3697" s="8">
        <f>+'CTOS FICHA 904946'!A3705</f>
        <v>0</v>
      </c>
      <c r="C3697" s="8">
        <f>+'CTOS FICHA 904946'!B3705</f>
        <v>0</v>
      </c>
      <c r="D3697" s="8">
        <f>+'CTOS FICHA 904946'!P3705</f>
        <v>0</v>
      </c>
      <c r="E3697" t="str">
        <f>'CTOS FICHA 904664'!C3698&amp;'CTOS FICHA 904664'!D3698&amp;'CTOS FICHA 904664'!E3698&amp;'CTOS FICHA 904664'!F3698&amp;'CTOS FICHA 904664'!G3698&amp;'CTOS FICHA 904664'!H3698&amp;'CTOS FICHA 904664'!I3698&amp;'CTOS FICHA 904664'!Q3698</f>
        <v/>
      </c>
      <c r="F3697" s="8">
        <f>+'CTOS FICHA 904664'!A3698</f>
        <v>0</v>
      </c>
      <c r="G3697" s="8">
        <f>+'CTOS FICHA 904664'!B3698</f>
        <v>0</v>
      </c>
      <c r="H3697" s="8">
        <f>+'CTOS FICHA 904664'!P3698</f>
        <v>0</v>
      </c>
    </row>
    <row r="3698" spans="1:8">
      <c r="A3698" t="str">
        <f>'CTOS FICHA 904946'!C3706&amp;'CTOS FICHA 904946'!D3706&amp;'CTOS FICHA 904946'!E3706&amp;'CTOS FICHA 904946'!F3706&amp;'CTOS FICHA 904946'!G3706&amp;'CTOS FICHA 904946'!H3706&amp;'CTOS FICHA 904946'!I3706</f>
        <v/>
      </c>
      <c r="B3698" s="8">
        <f>+'CTOS FICHA 904946'!A3706</f>
        <v>0</v>
      </c>
      <c r="C3698" s="8">
        <f>+'CTOS FICHA 904946'!B3706</f>
        <v>0</v>
      </c>
      <c r="D3698" s="8">
        <f>+'CTOS FICHA 904946'!P3706</f>
        <v>0</v>
      </c>
      <c r="E3698" t="str">
        <f>'CTOS FICHA 904664'!C3699&amp;'CTOS FICHA 904664'!D3699&amp;'CTOS FICHA 904664'!E3699&amp;'CTOS FICHA 904664'!F3699&amp;'CTOS FICHA 904664'!G3699&amp;'CTOS FICHA 904664'!H3699&amp;'CTOS FICHA 904664'!I3699&amp;'CTOS FICHA 904664'!Q3699</f>
        <v/>
      </c>
      <c r="F3698" s="8">
        <f>+'CTOS FICHA 904664'!A3699</f>
        <v>0</v>
      </c>
      <c r="G3698" s="8">
        <f>+'CTOS FICHA 904664'!B3699</f>
        <v>0</v>
      </c>
      <c r="H3698" s="8">
        <f>+'CTOS FICHA 904664'!P3699</f>
        <v>0</v>
      </c>
    </row>
    <row r="3699" spans="1:8">
      <c r="A3699" t="str">
        <f>'CTOS FICHA 904946'!C3707&amp;'CTOS FICHA 904946'!D3707&amp;'CTOS FICHA 904946'!E3707&amp;'CTOS FICHA 904946'!F3707&amp;'CTOS FICHA 904946'!G3707&amp;'CTOS FICHA 904946'!H3707&amp;'CTOS FICHA 904946'!I3707</f>
        <v/>
      </c>
      <c r="B3699" s="8">
        <f>+'CTOS FICHA 904946'!A3707</f>
        <v>0</v>
      </c>
      <c r="C3699" s="8">
        <f>+'CTOS FICHA 904946'!B3707</f>
        <v>0</v>
      </c>
      <c r="D3699" s="8">
        <f>+'CTOS FICHA 904946'!P3707</f>
        <v>0</v>
      </c>
      <c r="E3699" t="str">
        <f>'CTOS FICHA 904664'!C3700&amp;'CTOS FICHA 904664'!D3700&amp;'CTOS FICHA 904664'!E3700&amp;'CTOS FICHA 904664'!F3700&amp;'CTOS FICHA 904664'!G3700&amp;'CTOS FICHA 904664'!H3700&amp;'CTOS FICHA 904664'!I3700&amp;'CTOS FICHA 904664'!Q3700</f>
        <v/>
      </c>
      <c r="F3699" s="8">
        <f>+'CTOS FICHA 904664'!A3700</f>
        <v>0</v>
      </c>
      <c r="G3699" s="8">
        <f>+'CTOS FICHA 904664'!B3700</f>
        <v>0</v>
      </c>
      <c r="H3699" s="8">
        <f>+'CTOS FICHA 904664'!P3700</f>
        <v>0</v>
      </c>
    </row>
    <row r="3700" spans="1:8">
      <c r="A3700" t="str">
        <f>'CTOS FICHA 904946'!C3708&amp;'CTOS FICHA 904946'!D3708&amp;'CTOS FICHA 904946'!E3708&amp;'CTOS FICHA 904946'!F3708&amp;'CTOS FICHA 904946'!G3708&amp;'CTOS FICHA 904946'!H3708&amp;'CTOS FICHA 904946'!I3708</f>
        <v/>
      </c>
      <c r="B3700" s="8">
        <f>+'CTOS FICHA 904946'!A3708</f>
        <v>0</v>
      </c>
      <c r="C3700" s="8">
        <f>+'CTOS FICHA 904946'!B3708</f>
        <v>0</v>
      </c>
      <c r="D3700" s="8">
        <f>+'CTOS FICHA 904946'!P3708</f>
        <v>0</v>
      </c>
      <c r="E3700" t="str">
        <f>'CTOS FICHA 904664'!C3701&amp;'CTOS FICHA 904664'!D3701&amp;'CTOS FICHA 904664'!E3701&amp;'CTOS FICHA 904664'!F3701&amp;'CTOS FICHA 904664'!G3701&amp;'CTOS FICHA 904664'!H3701&amp;'CTOS FICHA 904664'!I3701&amp;'CTOS FICHA 904664'!Q3701</f>
        <v/>
      </c>
      <c r="F3700" s="8">
        <f>+'CTOS FICHA 904664'!A3701</f>
        <v>0</v>
      </c>
      <c r="G3700" s="8">
        <f>+'CTOS FICHA 904664'!B3701</f>
        <v>0</v>
      </c>
      <c r="H3700" s="8">
        <f>+'CTOS FICHA 904664'!P3701</f>
        <v>0</v>
      </c>
    </row>
    <row r="3701" spans="1:8">
      <c r="A3701" t="str">
        <f>'CTOS FICHA 904946'!C3709&amp;'CTOS FICHA 904946'!D3709&amp;'CTOS FICHA 904946'!E3709&amp;'CTOS FICHA 904946'!F3709&amp;'CTOS FICHA 904946'!G3709&amp;'CTOS FICHA 904946'!H3709&amp;'CTOS FICHA 904946'!I3709</f>
        <v/>
      </c>
      <c r="B3701" s="8">
        <f>+'CTOS FICHA 904946'!A3709</f>
        <v>0</v>
      </c>
      <c r="C3701" s="8">
        <f>+'CTOS FICHA 904946'!B3709</f>
        <v>0</v>
      </c>
      <c r="D3701" s="8">
        <f>+'CTOS FICHA 904946'!P3709</f>
        <v>0</v>
      </c>
      <c r="E3701" t="str">
        <f>'CTOS FICHA 904664'!C3702&amp;'CTOS FICHA 904664'!D3702&amp;'CTOS FICHA 904664'!E3702&amp;'CTOS FICHA 904664'!F3702&amp;'CTOS FICHA 904664'!G3702&amp;'CTOS FICHA 904664'!H3702&amp;'CTOS FICHA 904664'!I3702&amp;'CTOS FICHA 904664'!Q3702</f>
        <v/>
      </c>
      <c r="F3701" s="8">
        <f>+'CTOS FICHA 904664'!A3702</f>
        <v>0</v>
      </c>
      <c r="G3701" s="8">
        <f>+'CTOS FICHA 904664'!B3702</f>
        <v>0</v>
      </c>
      <c r="H3701" s="8">
        <f>+'CTOS FICHA 904664'!P3702</f>
        <v>0</v>
      </c>
    </row>
    <row r="3702" spans="1:8">
      <c r="A3702" t="str">
        <f>'CTOS FICHA 904946'!C3710&amp;'CTOS FICHA 904946'!D3710&amp;'CTOS FICHA 904946'!E3710&amp;'CTOS FICHA 904946'!F3710&amp;'CTOS FICHA 904946'!G3710&amp;'CTOS FICHA 904946'!H3710&amp;'CTOS FICHA 904946'!I3710</f>
        <v/>
      </c>
      <c r="B3702" s="8">
        <f>+'CTOS FICHA 904946'!A3710</f>
        <v>0</v>
      </c>
      <c r="C3702" s="8">
        <f>+'CTOS FICHA 904946'!B3710</f>
        <v>0</v>
      </c>
      <c r="D3702" s="8">
        <f>+'CTOS FICHA 904946'!P3710</f>
        <v>0</v>
      </c>
      <c r="E3702" t="str">
        <f>'CTOS FICHA 904664'!C3703&amp;'CTOS FICHA 904664'!D3703&amp;'CTOS FICHA 904664'!E3703&amp;'CTOS FICHA 904664'!F3703&amp;'CTOS FICHA 904664'!G3703&amp;'CTOS FICHA 904664'!H3703&amp;'CTOS FICHA 904664'!I3703&amp;'CTOS FICHA 904664'!Q3703</f>
        <v/>
      </c>
      <c r="F3702" s="8">
        <f>+'CTOS FICHA 904664'!A3703</f>
        <v>0</v>
      </c>
      <c r="G3702" s="8">
        <f>+'CTOS FICHA 904664'!B3703</f>
        <v>0</v>
      </c>
      <c r="H3702" s="8">
        <f>+'CTOS FICHA 904664'!P3703</f>
        <v>0</v>
      </c>
    </row>
    <row r="3703" spans="1:8">
      <c r="A3703" t="str">
        <f>'CTOS FICHA 904946'!C3711&amp;'CTOS FICHA 904946'!D3711&amp;'CTOS FICHA 904946'!E3711&amp;'CTOS FICHA 904946'!F3711&amp;'CTOS FICHA 904946'!G3711&amp;'CTOS FICHA 904946'!H3711&amp;'CTOS FICHA 904946'!I3711</f>
        <v/>
      </c>
      <c r="B3703" s="8">
        <f>+'CTOS FICHA 904946'!A3711</f>
        <v>0</v>
      </c>
      <c r="C3703" s="8">
        <f>+'CTOS FICHA 904946'!B3711</f>
        <v>0</v>
      </c>
      <c r="D3703" s="8">
        <f>+'CTOS FICHA 904946'!P3711</f>
        <v>0</v>
      </c>
      <c r="E3703" t="str">
        <f>'CTOS FICHA 904664'!C3704&amp;'CTOS FICHA 904664'!D3704&amp;'CTOS FICHA 904664'!E3704&amp;'CTOS FICHA 904664'!F3704&amp;'CTOS FICHA 904664'!G3704&amp;'CTOS FICHA 904664'!H3704&amp;'CTOS FICHA 904664'!I3704&amp;'CTOS FICHA 904664'!Q3704</f>
        <v/>
      </c>
      <c r="F3703" s="8">
        <f>+'CTOS FICHA 904664'!A3704</f>
        <v>0</v>
      </c>
      <c r="G3703" s="8">
        <f>+'CTOS FICHA 904664'!B3704</f>
        <v>0</v>
      </c>
      <c r="H3703" s="8">
        <f>+'CTOS FICHA 904664'!P3704</f>
        <v>0</v>
      </c>
    </row>
    <row r="3704" spans="1:8">
      <c r="A3704" t="str">
        <f>'CTOS FICHA 904946'!C3712&amp;'CTOS FICHA 904946'!D3712&amp;'CTOS FICHA 904946'!E3712&amp;'CTOS FICHA 904946'!F3712&amp;'CTOS FICHA 904946'!G3712&amp;'CTOS FICHA 904946'!H3712&amp;'CTOS FICHA 904946'!I3712</f>
        <v/>
      </c>
      <c r="B3704" s="8">
        <f>+'CTOS FICHA 904946'!A3712</f>
        <v>0</v>
      </c>
      <c r="C3704" s="8">
        <f>+'CTOS FICHA 904946'!B3712</f>
        <v>0</v>
      </c>
      <c r="D3704" s="8">
        <f>+'CTOS FICHA 904946'!P3712</f>
        <v>0</v>
      </c>
      <c r="E3704" t="str">
        <f>'CTOS FICHA 904664'!C3705&amp;'CTOS FICHA 904664'!D3705&amp;'CTOS FICHA 904664'!E3705&amp;'CTOS FICHA 904664'!F3705&amp;'CTOS FICHA 904664'!G3705&amp;'CTOS FICHA 904664'!H3705&amp;'CTOS FICHA 904664'!I3705&amp;'CTOS FICHA 904664'!Q3705</f>
        <v/>
      </c>
      <c r="F3704" s="8">
        <f>+'CTOS FICHA 904664'!A3705</f>
        <v>0</v>
      </c>
      <c r="G3704" s="8">
        <f>+'CTOS FICHA 904664'!B3705</f>
        <v>0</v>
      </c>
      <c r="H3704" s="8">
        <f>+'CTOS FICHA 904664'!P3705</f>
        <v>0</v>
      </c>
    </row>
    <row r="3705" spans="1:8">
      <c r="A3705" t="str">
        <f>'CTOS FICHA 904946'!C3713&amp;'CTOS FICHA 904946'!D3713&amp;'CTOS FICHA 904946'!E3713&amp;'CTOS FICHA 904946'!F3713&amp;'CTOS FICHA 904946'!G3713&amp;'CTOS FICHA 904946'!H3713&amp;'CTOS FICHA 904946'!I3713</f>
        <v/>
      </c>
      <c r="B3705" s="8">
        <f>+'CTOS FICHA 904946'!A3713</f>
        <v>0</v>
      </c>
      <c r="C3705" s="8">
        <f>+'CTOS FICHA 904946'!B3713</f>
        <v>0</v>
      </c>
      <c r="D3705" s="8">
        <f>+'CTOS FICHA 904946'!P3713</f>
        <v>0</v>
      </c>
      <c r="E3705" t="str">
        <f>'CTOS FICHA 904664'!C3706&amp;'CTOS FICHA 904664'!D3706&amp;'CTOS FICHA 904664'!E3706&amp;'CTOS FICHA 904664'!F3706&amp;'CTOS FICHA 904664'!G3706&amp;'CTOS FICHA 904664'!H3706&amp;'CTOS FICHA 904664'!I3706&amp;'CTOS FICHA 904664'!Q3706</f>
        <v/>
      </c>
      <c r="F3705" s="8">
        <f>+'CTOS FICHA 904664'!A3706</f>
        <v>0</v>
      </c>
      <c r="G3705" s="8">
        <f>+'CTOS FICHA 904664'!B3706</f>
        <v>0</v>
      </c>
      <c r="H3705" s="8">
        <f>+'CTOS FICHA 904664'!P3706</f>
        <v>0</v>
      </c>
    </row>
    <row r="3706" spans="1:8">
      <c r="A3706" t="str">
        <f>'CTOS FICHA 904946'!C3714&amp;'CTOS FICHA 904946'!D3714&amp;'CTOS FICHA 904946'!E3714&amp;'CTOS FICHA 904946'!F3714&amp;'CTOS FICHA 904946'!G3714&amp;'CTOS FICHA 904946'!H3714&amp;'CTOS FICHA 904946'!I3714</f>
        <v/>
      </c>
      <c r="B3706" s="8">
        <f>+'CTOS FICHA 904946'!A3714</f>
        <v>0</v>
      </c>
      <c r="C3706" s="8">
        <f>+'CTOS FICHA 904946'!B3714</f>
        <v>0</v>
      </c>
      <c r="D3706" s="8">
        <f>+'CTOS FICHA 904946'!P3714</f>
        <v>0</v>
      </c>
      <c r="E3706" t="str">
        <f>'CTOS FICHA 904664'!C3707&amp;'CTOS FICHA 904664'!D3707&amp;'CTOS FICHA 904664'!E3707&amp;'CTOS FICHA 904664'!F3707&amp;'CTOS FICHA 904664'!G3707&amp;'CTOS FICHA 904664'!H3707&amp;'CTOS FICHA 904664'!I3707&amp;'CTOS FICHA 904664'!Q3707</f>
        <v/>
      </c>
      <c r="F3706" s="8">
        <f>+'CTOS FICHA 904664'!A3707</f>
        <v>0</v>
      </c>
      <c r="G3706" s="8">
        <f>+'CTOS FICHA 904664'!B3707</f>
        <v>0</v>
      </c>
      <c r="H3706" s="8">
        <f>+'CTOS FICHA 904664'!P3707</f>
        <v>0</v>
      </c>
    </row>
    <row r="3707" spans="1:8">
      <c r="A3707" t="str">
        <f>'CTOS FICHA 904946'!C3715&amp;'CTOS FICHA 904946'!D3715&amp;'CTOS FICHA 904946'!E3715&amp;'CTOS FICHA 904946'!F3715&amp;'CTOS FICHA 904946'!G3715&amp;'CTOS FICHA 904946'!H3715&amp;'CTOS FICHA 904946'!I3715</f>
        <v/>
      </c>
      <c r="B3707" s="8">
        <f>+'CTOS FICHA 904946'!A3715</f>
        <v>0</v>
      </c>
      <c r="C3707" s="8">
        <f>+'CTOS FICHA 904946'!B3715</f>
        <v>0</v>
      </c>
      <c r="D3707" s="8">
        <f>+'CTOS FICHA 904946'!P3715</f>
        <v>0</v>
      </c>
      <c r="E3707" t="str">
        <f>'CTOS FICHA 904664'!C3708&amp;'CTOS FICHA 904664'!D3708&amp;'CTOS FICHA 904664'!E3708&amp;'CTOS FICHA 904664'!F3708&amp;'CTOS FICHA 904664'!G3708&amp;'CTOS FICHA 904664'!H3708&amp;'CTOS FICHA 904664'!I3708&amp;'CTOS FICHA 904664'!Q3708</f>
        <v/>
      </c>
      <c r="F3707" s="8">
        <f>+'CTOS FICHA 904664'!A3708</f>
        <v>0</v>
      </c>
      <c r="G3707" s="8">
        <f>+'CTOS FICHA 904664'!B3708</f>
        <v>0</v>
      </c>
      <c r="H3707" s="8">
        <f>+'CTOS FICHA 904664'!P3708</f>
        <v>0</v>
      </c>
    </row>
    <row r="3708" spans="1:8">
      <c r="A3708" t="str">
        <f>'CTOS FICHA 904946'!C3716&amp;'CTOS FICHA 904946'!D3716&amp;'CTOS FICHA 904946'!E3716&amp;'CTOS FICHA 904946'!F3716&amp;'CTOS FICHA 904946'!G3716&amp;'CTOS FICHA 904946'!H3716&amp;'CTOS FICHA 904946'!I3716</f>
        <v/>
      </c>
      <c r="B3708" s="8">
        <f>+'CTOS FICHA 904946'!A3716</f>
        <v>0</v>
      </c>
      <c r="C3708" s="8">
        <f>+'CTOS FICHA 904946'!B3716</f>
        <v>0</v>
      </c>
      <c r="D3708" s="8">
        <f>+'CTOS FICHA 904946'!P3716</f>
        <v>0</v>
      </c>
      <c r="E3708" t="str">
        <f>'CTOS FICHA 904664'!C3709&amp;'CTOS FICHA 904664'!D3709&amp;'CTOS FICHA 904664'!E3709&amp;'CTOS FICHA 904664'!F3709&amp;'CTOS FICHA 904664'!G3709&amp;'CTOS FICHA 904664'!H3709&amp;'CTOS FICHA 904664'!I3709&amp;'CTOS FICHA 904664'!Q3709</f>
        <v/>
      </c>
      <c r="F3708" s="8">
        <f>+'CTOS FICHA 904664'!A3709</f>
        <v>0</v>
      </c>
      <c r="G3708" s="8">
        <f>+'CTOS FICHA 904664'!B3709</f>
        <v>0</v>
      </c>
      <c r="H3708" s="8">
        <f>+'CTOS FICHA 904664'!P3709</f>
        <v>0</v>
      </c>
    </row>
    <row r="3709" spans="1:8">
      <c r="A3709" t="str">
        <f>'CTOS FICHA 904946'!C3717&amp;'CTOS FICHA 904946'!D3717&amp;'CTOS FICHA 904946'!E3717&amp;'CTOS FICHA 904946'!F3717&amp;'CTOS FICHA 904946'!G3717&amp;'CTOS FICHA 904946'!H3717&amp;'CTOS FICHA 904946'!I3717</f>
        <v/>
      </c>
      <c r="B3709" s="8">
        <f>+'CTOS FICHA 904946'!A3717</f>
        <v>0</v>
      </c>
      <c r="C3709" s="8">
        <f>+'CTOS FICHA 904946'!B3717</f>
        <v>0</v>
      </c>
      <c r="D3709" s="8">
        <f>+'CTOS FICHA 904946'!P3717</f>
        <v>0</v>
      </c>
      <c r="E3709" t="str">
        <f>'CTOS FICHA 904664'!C3710&amp;'CTOS FICHA 904664'!D3710&amp;'CTOS FICHA 904664'!E3710&amp;'CTOS FICHA 904664'!F3710&amp;'CTOS FICHA 904664'!G3710&amp;'CTOS FICHA 904664'!H3710&amp;'CTOS FICHA 904664'!I3710&amp;'CTOS FICHA 904664'!Q3710</f>
        <v/>
      </c>
      <c r="F3709" s="8">
        <f>+'CTOS FICHA 904664'!A3710</f>
        <v>0</v>
      </c>
      <c r="G3709" s="8">
        <f>+'CTOS FICHA 904664'!B3710</f>
        <v>0</v>
      </c>
      <c r="H3709" s="8">
        <f>+'CTOS FICHA 904664'!P3710</f>
        <v>0</v>
      </c>
    </row>
    <row r="3710" spans="1:8">
      <c r="A3710" t="str">
        <f>'CTOS FICHA 904946'!C3718&amp;'CTOS FICHA 904946'!D3718&amp;'CTOS FICHA 904946'!E3718&amp;'CTOS FICHA 904946'!F3718&amp;'CTOS FICHA 904946'!G3718&amp;'CTOS FICHA 904946'!H3718&amp;'CTOS FICHA 904946'!I3718</f>
        <v/>
      </c>
      <c r="B3710" s="8">
        <f>+'CTOS FICHA 904946'!A3718</f>
        <v>0</v>
      </c>
      <c r="C3710" s="8">
        <f>+'CTOS FICHA 904946'!B3718</f>
        <v>0</v>
      </c>
      <c r="D3710" s="8">
        <f>+'CTOS FICHA 904946'!P3718</f>
        <v>0</v>
      </c>
      <c r="E3710" t="str">
        <f>'CTOS FICHA 904664'!C3711&amp;'CTOS FICHA 904664'!D3711&amp;'CTOS FICHA 904664'!E3711&amp;'CTOS FICHA 904664'!F3711&amp;'CTOS FICHA 904664'!G3711&amp;'CTOS FICHA 904664'!H3711&amp;'CTOS FICHA 904664'!I3711&amp;'CTOS FICHA 904664'!Q3711</f>
        <v/>
      </c>
      <c r="F3710" s="8">
        <f>+'CTOS FICHA 904664'!A3711</f>
        <v>0</v>
      </c>
      <c r="G3710" s="8">
        <f>+'CTOS FICHA 904664'!B3711</f>
        <v>0</v>
      </c>
      <c r="H3710" s="8">
        <f>+'CTOS FICHA 904664'!P3711</f>
        <v>0</v>
      </c>
    </row>
    <row r="3711" spans="1:8">
      <c r="A3711" t="str">
        <f>'CTOS FICHA 904946'!C3719&amp;'CTOS FICHA 904946'!D3719&amp;'CTOS FICHA 904946'!E3719&amp;'CTOS FICHA 904946'!F3719&amp;'CTOS FICHA 904946'!G3719&amp;'CTOS FICHA 904946'!H3719&amp;'CTOS FICHA 904946'!I3719</f>
        <v/>
      </c>
      <c r="B3711" s="8">
        <f>+'CTOS FICHA 904946'!A3719</f>
        <v>0</v>
      </c>
      <c r="C3711" s="8">
        <f>+'CTOS FICHA 904946'!B3719</f>
        <v>0</v>
      </c>
      <c r="D3711" s="8">
        <f>+'CTOS FICHA 904946'!P3719</f>
        <v>0</v>
      </c>
      <c r="E3711" t="str">
        <f>'CTOS FICHA 904664'!C3712&amp;'CTOS FICHA 904664'!D3712&amp;'CTOS FICHA 904664'!E3712&amp;'CTOS FICHA 904664'!F3712&amp;'CTOS FICHA 904664'!G3712&amp;'CTOS FICHA 904664'!H3712&amp;'CTOS FICHA 904664'!I3712&amp;'CTOS FICHA 904664'!Q3712</f>
        <v/>
      </c>
      <c r="F3711" s="8">
        <f>+'CTOS FICHA 904664'!A3712</f>
        <v>0</v>
      </c>
      <c r="G3711" s="8">
        <f>+'CTOS FICHA 904664'!B3712</f>
        <v>0</v>
      </c>
      <c r="H3711" s="8">
        <f>+'CTOS FICHA 904664'!P3712</f>
        <v>0</v>
      </c>
    </row>
    <row r="3712" spans="1:8">
      <c r="A3712" t="str">
        <f>'CTOS FICHA 904946'!C3720&amp;'CTOS FICHA 904946'!D3720&amp;'CTOS FICHA 904946'!E3720&amp;'CTOS FICHA 904946'!F3720&amp;'CTOS FICHA 904946'!G3720&amp;'CTOS FICHA 904946'!H3720&amp;'CTOS FICHA 904946'!I3720</f>
        <v/>
      </c>
      <c r="B3712" s="8">
        <f>+'CTOS FICHA 904946'!A3720</f>
        <v>0</v>
      </c>
      <c r="C3712" s="8">
        <f>+'CTOS FICHA 904946'!B3720</f>
        <v>0</v>
      </c>
      <c r="D3712" s="8">
        <f>+'CTOS FICHA 904946'!P3720</f>
        <v>0</v>
      </c>
      <c r="E3712" t="str">
        <f>'CTOS FICHA 904664'!C3713&amp;'CTOS FICHA 904664'!D3713&amp;'CTOS FICHA 904664'!E3713&amp;'CTOS FICHA 904664'!F3713&amp;'CTOS FICHA 904664'!G3713&amp;'CTOS FICHA 904664'!H3713&amp;'CTOS FICHA 904664'!I3713&amp;'CTOS FICHA 904664'!Q3713</f>
        <v/>
      </c>
      <c r="F3712" s="8">
        <f>+'CTOS FICHA 904664'!A3713</f>
        <v>0</v>
      </c>
      <c r="G3712" s="8">
        <f>+'CTOS FICHA 904664'!B3713</f>
        <v>0</v>
      </c>
      <c r="H3712" s="8">
        <f>+'CTOS FICHA 904664'!P3713</f>
        <v>0</v>
      </c>
    </row>
    <row r="3713" spans="1:8">
      <c r="A3713" t="str">
        <f>'CTOS FICHA 904946'!C3721&amp;'CTOS FICHA 904946'!D3721&amp;'CTOS FICHA 904946'!E3721&amp;'CTOS FICHA 904946'!F3721&amp;'CTOS FICHA 904946'!G3721&amp;'CTOS FICHA 904946'!H3721&amp;'CTOS FICHA 904946'!I3721</f>
        <v/>
      </c>
      <c r="B3713" s="8">
        <f>+'CTOS FICHA 904946'!A3721</f>
        <v>0</v>
      </c>
      <c r="C3713" s="8">
        <f>+'CTOS FICHA 904946'!B3721</f>
        <v>0</v>
      </c>
      <c r="D3713" s="8">
        <f>+'CTOS FICHA 904946'!P3721</f>
        <v>0</v>
      </c>
      <c r="E3713" t="str">
        <f>'CTOS FICHA 904664'!C3714&amp;'CTOS FICHA 904664'!D3714&amp;'CTOS FICHA 904664'!E3714&amp;'CTOS FICHA 904664'!F3714&amp;'CTOS FICHA 904664'!G3714&amp;'CTOS FICHA 904664'!H3714&amp;'CTOS FICHA 904664'!I3714&amp;'CTOS FICHA 904664'!Q3714</f>
        <v/>
      </c>
      <c r="F3713" s="8">
        <f>+'CTOS FICHA 904664'!A3714</f>
        <v>0</v>
      </c>
      <c r="G3713" s="8">
        <f>+'CTOS FICHA 904664'!B3714</f>
        <v>0</v>
      </c>
      <c r="H3713" s="8">
        <f>+'CTOS FICHA 904664'!P3714</f>
        <v>0</v>
      </c>
    </row>
    <row r="3714" spans="1:8">
      <c r="A3714" t="str">
        <f>'CTOS FICHA 904946'!C3722&amp;'CTOS FICHA 904946'!D3722&amp;'CTOS FICHA 904946'!E3722&amp;'CTOS FICHA 904946'!F3722&amp;'CTOS FICHA 904946'!G3722&amp;'CTOS FICHA 904946'!H3722&amp;'CTOS FICHA 904946'!I3722</f>
        <v/>
      </c>
      <c r="B3714" s="8">
        <f>+'CTOS FICHA 904946'!A3722</f>
        <v>0</v>
      </c>
      <c r="C3714" s="8">
        <f>+'CTOS FICHA 904946'!B3722</f>
        <v>0</v>
      </c>
      <c r="D3714" s="8">
        <f>+'CTOS FICHA 904946'!P3722</f>
        <v>0</v>
      </c>
      <c r="E3714" t="str">
        <f>'CTOS FICHA 904664'!C3715&amp;'CTOS FICHA 904664'!D3715&amp;'CTOS FICHA 904664'!E3715&amp;'CTOS FICHA 904664'!F3715&amp;'CTOS FICHA 904664'!G3715&amp;'CTOS FICHA 904664'!H3715&amp;'CTOS FICHA 904664'!I3715&amp;'CTOS FICHA 904664'!Q3715</f>
        <v/>
      </c>
      <c r="F3714" s="8">
        <f>+'CTOS FICHA 904664'!A3715</f>
        <v>0</v>
      </c>
      <c r="G3714" s="8">
        <f>+'CTOS FICHA 904664'!B3715</f>
        <v>0</v>
      </c>
      <c r="H3714" s="8">
        <f>+'CTOS FICHA 904664'!P3715</f>
        <v>0</v>
      </c>
    </row>
    <row r="3715" spans="1:8">
      <c r="A3715" t="str">
        <f>'CTOS FICHA 904946'!C3723&amp;'CTOS FICHA 904946'!D3723&amp;'CTOS FICHA 904946'!E3723&amp;'CTOS FICHA 904946'!F3723&amp;'CTOS FICHA 904946'!G3723&amp;'CTOS FICHA 904946'!H3723&amp;'CTOS FICHA 904946'!I3723</f>
        <v/>
      </c>
      <c r="B3715" s="8">
        <f>+'CTOS FICHA 904946'!A3723</f>
        <v>0</v>
      </c>
      <c r="C3715" s="8">
        <f>+'CTOS FICHA 904946'!B3723</f>
        <v>0</v>
      </c>
      <c r="D3715" s="8">
        <f>+'CTOS FICHA 904946'!P3723</f>
        <v>0</v>
      </c>
      <c r="E3715" t="str">
        <f>'CTOS FICHA 904664'!C3716&amp;'CTOS FICHA 904664'!D3716&amp;'CTOS FICHA 904664'!E3716&amp;'CTOS FICHA 904664'!F3716&amp;'CTOS FICHA 904664'!G3716&amp;'CTOS FICHA 904664'!H3716&amp;'CTOS FICHA 904664'!I3716&amp;'CTOS FICHA 904664'!Q3716</f>
        <v/>
      </c>
      <c r="F3715" s="8">
        <f>+'CTOS FICHA 904664'!A3716</f>
        <v>0</v>
      </c>
      <c r="G3715" s="8">
        <f>+'CTOS FICHA 904664'!B3716</f>
        <v>0</v>
      </c>
      <c r="H3715" s="8">
        <f>+'CTOS FICHA 904664'!P3716</f>
        <v>0</v>
      </c>
    </row>
    <row r="3716" spans="1:8">
      <c r="A3716" t="str">
        <f>'CTOS FICHA 904946'!C3724&amp;'CTOS FICHA 904946'!D3724&amp;'CTOS FICHA 904946'!E3724&amp;'CTOS FICHA 904946'!F3724&amp;'CTOS FICHA 904946'!G3724&amp;'CTOS FICHA 904946'!H3724&amp;'CTOS FICHA 904946'!I3724</f>
        <v/>
      </c>
      <c r="B3716" s="8">
        <f>+'CTOS FICHA 904946'!A3724</f>
        <v>0</v>
      </c>
      <c r="C3716" s="8">
        <f>+'CTOS FICHA 904946'!B3724</f>
        <v>0</v>
      </c>
      <c r="D3716" s="8">
        <f>+'CTOS FICHA 904946'!P3724</f>
        <v>0</v>
      </c>
      <c r="E3716" t="str">
        <f>'CTOS FICHA 904664'!C3717&amp;'CTOS FICHA 904664'!D3717&amp;'CTOS FICHA 904664'!E3717&amp;'CTOS FICHA 904664'!F3717&amp;'CTOS FICHA 904664'!G3717&amp;'CTOS FICHA 904664'!H3717&amp;'CTOS FICHA 904664'!I3717&amp;'CTOS FICHA 904664'!Q3717</f>
        <v/>
      </c>
      <c r="F3716" s="8">
        <f>+'CTOS FICHA 904664'!A3717</f>
        <v>0</v>
      </c>
      <c r="G3716" s="8">
        <f>+'CTOS FICHA 904664'!B3717</f>
        <v>0</v>
      </c>
      <c r="H3716" s="8">
        <f>+'CTOS FICHA 904664'!P3717</f>
        <v>0</v>
      </c>
    </row>
    <row r="3717" spans="1:8">
      <c r="A3717" t="str">
        <f>'CTOS FICHA 904946'!C3725&amp;'CTOS FICHA 904946'!D3725&amp;'CTOS FICHA 904946'!E3725&amp;'CTOS FICHA 904946'!F3725&amp;'CTOS FICHA 904946'!G3725&amp;'CTOS FICHA 904946'!H3725&amp;'CTOS FICHA 904946'!I3725</f>
        <v/>
      </c>
      <c r="B3717" s="8">
        <f>+'CTOS FICHA 904946'!A3725</f>
        <v>0</v>
      </c>
      <c r="C3717" s="8">
        <f>+'CTOS FICHA 904946'!B3725</f>
        <v>0</v>
      </c>
      <c r="D3717" s="8">
        <f>+'CTOS FICHA 904946'!P3725</f>
        <v>0</v>
      </c>
      <c r="E3717" t="str">
        <f>'CTOS FICHA 904664'!C3718&amp;'CTOS FICHA 904664'!D3718&amp;'CTOS FICHA 904664'!E3718&amp;'CTOS FICHA 904664'!F3718&amp;'CTOS FICHA 904664'!G3718&amp;'CTOS FICHA 904664'!H3718&amp;'CTOS FICHA 904664'!I3718&amp;'CTOS FICHA 904664'!Q3718</f>
        <v/>
      </c>
      <c r="F3717" s="8">
        <f>+'CTOS FICHA 904664'!A3718</f>
        <v>0</v>
      </c>
      <c r="G3717" s="8">
        <f>+'CTOS FICHA 904664'!B3718</f>
        <v>0</v>
      </c>
      <c r="H3717" s="8">
        <f>+'CTOS FICHA 904664'!P3718</f>
        <v>0</v>
      </c>
    </row>
    <row r="3718" spans="1:8">
      <c r="A3718" t="str">
        <f>'CTOS FICHA 904946'!C3726&amp;'CTOS FICHA 904946'!D3726&amp;'CTOS FICHA 904946'!E3726&amp;'CTOS FICHA 904946'!F3726&amp;'CTOS FICHA 904946'!G3726&amp;'CTOS FICHA 904946'!H3726&amp;'CTOS FICHA 904946'!I3726</f>
        <v/>
      </c>
      <c r="B3718" s="8">
        <f>+'CTOS FICHA 904946'!A3726</f>
        <v>0</v>
      </c>
      <c r="C3718" s="8">
        <f>+'CTOS FICHA 904946'!B3726</f>
        <v>0</v>
      </c>
      <c r="D3718" s="8">
        <f>+'CTOS FICHA 904946'!P3726</f>
        <v>0</v>
      </c>
      <c r="E3718" t="str">
        <f>'CTOS FICHA 904664'!C3719&amp;'CTOS FICHA 904664'!D3719&amp;'CTOS FICHA 904664'!E3719&amp;'CTOS FICHA 904664'!F3719&amp;'CTOS FICHA 904664'!G3719&amp;'CTOS FICHA 904664'!H3719&amp;'CTOS FICHA 904664'!I3719&amp;'CTOS FICHA 904664'!Q3719</f>
        <v/>
      </c>
      <c r="F3718" s="8">
        <f>+'CTOS FICHA 904664'!A3719</f>
        <v>0</v>
      </c>
      <c r="G3718" s="8">
        <f>+'CTOS FICHA 904664'!B3719</f>
        <v>0</v>
      </c>
      <c r="H3718" s="8">
        <f>+'CTOS FICHA 904664'!P3719</f>
        <v>0</v>
      </c>
    </row>
    <row r="3719" spans="1:8">
      <c r="A3719" t="str">
        <f>'CTOS FICHA 904946'!C3727&amp;'CTOS FICHA 904946'!D3727&amp;'CTOS FICHA 904946'!E3727&amp;'CTOS FICHA 904946'!F3727&amp;'CTOS FICHA 904946'!G3727&amp;'CTOS FICHA 904946'!H3727&amp;'CTOS FICHA 904946'!I3727</f>
        <v/>
      </c>
      <c r="B3719" s="8">
        <f>+'CTOS FICHA 904946'!A3727</f>
        <v>0</v>
      </c>
      <c r="C3719" s="8">
        <f>+'CTOS FICHA 904946'!B3727</f>
        <v>0</v>
      </c>
      <c r="D3719" s="8">
        <f>+'CTOS FICHA 904946'!P3727</f>
        <v>0</v>
      </c>
      <c r="E3719" t="str">
        <f>'CTOS FICHA 904664'!C3720&amp;'CTOS FICHA 904664'!D3720&amp;'CTOS FICHA 904664'!E3720&amp;'CTOS FICHA 904664'!F3720&amp;'CTOS FICHA 904664'!G3720&amp;'CTOS FICHA 904664'!H3720&amp;'CTOS FICHA 904664'!I3720&amp;'CTOS FICHA 904664'!Q3720</f>
        <v/>
      </c>
      <c r="F3719" s="8">
        <f>+'CTOS FICHA 904664'!A3720</f>
        <v>0</v>
      </c>
      <c r="G3719" s="8">
        <f>+'CTOS FICHA 904664'!B3720</f>
        <v>0</v>
      </c>
      <c r="H3719" s="8">
        <f>+'CTOS FICHA 904664'!P3720</f>
        <v>0</v>
      </c>
    </row>
    <row r="3720" spans="1:8">
      <c r="A3720" t="str">
        <f>'CTOS FICHA 904946'!C3728&amp;'CTOS FICHA 904946'!D3728&amp;'CTOS FICHA 904946'!E3728&amp;'CTOS FICHA 904946'!F3728&amp;'CTOS FICHA 904946'!G3728&amp;'CTOS FICHA 904946'!H3728&amp;'CTOS FICHA 904946'!I3728</f>
        <v/>
      </c>
      <c r="B3720" s="8">
        <f>+'CTOS FICHA 904946'!A3728</f>
        <v>0</v>
      </c>
      <c r="C3720" s="8">
        <f>+'CTOS FICHA 904946'!B3728</f>
        <v>0</v>
      </c>
      <c r="D3720" s="8">
        <f>+'CTOS FICHA 904946'!P3728</f>
        <v>0</v>
      </c>
      <c r="E3720" t="str">
        <f>'CTOS FICHA 904664'!C3721&amp;'CTOS FICHA 904664'!D3721&amp;'CTOS FICHA 904664'!E3721&amp;'CTOS FICHA 904664'!F3721&amp;'CTOS FICHA 904664'!G3721&amp;'CTOS FICHA 904664'!H3721&amp;'CTOS FICHA 904664'!I3721&amp;'CTOS FICHA 904664'!Q3721</f>
        <v/>
      </c>
      <c r="F3720" s="8">
        <f>+'CTOS FICHA 904664'!A3721</f>
        <v>0</v>
      </c>
      <c r="G3720" s="8">
        <f>+'CTOS FICHA 904664'!B3721</f>
        <v>0</v>
      </c>
      <c r="H3720" s="8">
        <f>+'CTOS FICHA 904664'!P3721</f>
        <v>0</v>
      </c>
    </row>
    <row r="3721" spans="1:8">
      <c r="A3721" t="str">
        <f>'CTOS FICHA 904946'!C3729&amp;'CTOS FICHA 904946'!D3729&amp;'CTOS FICHA 904946'!E3729&amp;'CTOS FICHA 904946'!F3729&amp;'CTOS FICHA 904946'!G3729&amp;'CTOS FICHA 904946'!H3729&amp;'CTOS FICHA 904946'!I3729</f>
        <v/>
      </c>
      <c r="B3721" s="8">
        <f>+'CTOS FICHA 904946'!A3729</f>
        <v>0</v>
      </c>
      <c r="C3721" s="8">
        <f>+'CTOS FICHA 904946'!B3729</f>
        <v>0</v>
      </c>
      <c r="D3721" s="8">
        <f>+'CTOS FICHA 904946'!P3729</f>
        <v>0</v>
      </c>
      <c r="E3721" t="str">
        <f>'CTOS FICHA 904664'!C3722&amp;'CTOS FICHA 904664'!D3722&amp;'CTOS FICHA 904664'!E3722&amp;'CTOS FICHA 904664'!F3722&amp;'CTOS FICHA 904664'!G3722&amp;'CTOS FICHA 904664'!H3722&amp;'CTOS FICHA 904664'!I3722&amp;'CTOS FICHA 904664'!Q3722</f>
        <v/>
      </c>
      <c r="F3721" s="8">
        <f>+'CTOS FICHA 904664'!A3722</f>
        <v>0</v>
      </c>
      <c r="G3721" s="8">
        <f>+'CTOS FICHA 904664'!B3722</f>
        <v>0</v>
      </c>
      <c r="H3721" s="8">
        <f>+'CTOS FICHA 904664'!P3722</f>
        <v>0</v>
      </c>
    </row>
    <row r="3722" spans="1:8">
      <c r="A3722" t="str">
        <f>'CTOS FICHA 904946'!C3730&amp;'CTOS FICHA 904946'!D3730&amp;'CTOS FICHA 904946'!E3730&amp;'CTOS FICHA 904946'!F3730&amp;'CTOS FICHA 904946'!G3730&amp;'CTOS FICHA 904946'!H3730&amp;'CTOS FICHA 904946'!I3730</f>
        <v/>
      </c>
      <c r="B3722" s="8">
        <f>+'CTOS FICHA 904946'!A3730</f>
        <v>0</v>
      </c>
      <c r="C3722" s="8">
        <f>+'CTOS FICHA 904946'!B3730</f>
        <v>0</v>
      </c>
      <c r="D3722" s="8">
        <f>+'CTOS FICHA 904946'!P3730</f>
        <v>0</v>
      </c>
      <c r="E3722" t="str">
        <f>'CTOS FICHA 904664'!C3723&amp;'CTOS FICHA 904664'!D3723&amp;'CTOS FICHA 904664'!E3723&amp;'CTOS FICHA 904664'!F3723&amp;'CTOS FICHA 904664'!G3723&amp;'CTOS FICHA 904664'!H3723&amp;'CTOS FICHA 904664'!I3723&amp;'CTOS FICHA 904664'!Q3723</f>
        <v/>
      </c>
      <c r="F3722" s="8">
        <f>+'CTOS FICHA 904664'!A3723</f>
        <v>0</v>
      </c>
      <c r="G3722" s="8">
        <f>+'CTOS FICHA 904664'!B3723</f>
        <v>0</v>
      </c>
      <c r="H3722" s="8">
        <f>+'CTOS FICHA 904664'!P3723</f>
        <v>0</v>
      </c>
    </row>
    <row r="3723" spans="1:8">
      <c r="A3723" t="str">
        <f>'CTOS FICHA 904946'!C3731&amp;'CTOS FICHA 904946'!D3731&amp;'CTOS FICHA 904946'!E3731&amp;'CTOS FICHA 904946'!F3731&amp;'CTOS FICHA 904946'!G3731&amp;'CTOS FICHA 904946'!H3731&amp;'CTOS FICHA 904946'!I3731</f>
        <v/>
      </c>
      <c r="B3723" s="8">
        <f>+'CTOS FICHA 904946'!A3731</f>
        <v>0</v>
      </c>
      <c r="C3723" s="8">
        <f>+'CTOS FICHA 904946'!B3731</f>
        <v>0</v>
      </c>
      <c r="D3723" s="8">
        <f>+'CTOS FICHA 904946'!P3731</f>
        <v>0</v>
      </c>
      <c r="E3723" t="str">
        <f>'CTOS FICHA 904664'!C3724&amp;'CTOS FICHA 904664'!D3724&amp;'CTOS FICHA 904664'!E3724&amp;'CTOS FICHA 904664'!F3724&amp;'CTOS FICHA 904664'!G3724&amp;'CTOS FICHA 904664'!H3724&amp;'CTOS FICHA 904664'!I3724&amp;'CTOS FICHA 904664'!Q3724</f>
        <v/>
      </c>
      <c r="F3723" s="8">
        <f>+'CTOS FICHA 904664'!A3724</f>
        <v>0</v>
      </c>
      <c r="G3723" s="8">
        <f>+'CTOS FICHA 904664'!B3724</f>
        <v>0</v>
      </c>
      <c r="H3723" s="8">
        <f>+'CTOS FICHA 904664'!P3724</f>
        <v>0</v>
      </c>
    </row>
    <row r="3724" spans="1:8">
      <c r="A3724" t="str">
        <f>'CTOS FICHA 904946'!C3732&amp;'CTOS FICHA 904946'!D3732&amp;'CTOS FICHA 904946'!E3732&amp;'CTOS FICHA 904946'!F3732&amp;'CTOS FICHA 904946'!G3732&amp;'CTOS FICHA 904946'!H3732&amp;'CTOS FICHA 904946'!I3732</f>
        <v/>
      </c>
      <c r="B3724" s="8">
        <f>+'CTOS FICHA 904946'!A3732</f>
        <v>0</v>
      </c>
      <c r="C3724" s="8">
        <f>+'CTOS FICHA 904946'!B3732</f>
        <v>0</v>
      </c>
      <c r="D3724" s="8">
        <f>+'CTOS FICHA 904946'!P3732</f>
        <v>0</v>
      </c>
      <c r="E3724" t="str">
        <f>'CTOS FICHA 904664'!C3725&amp;'CTOS FICHA 904664'!D3725&amp;'CTOS FICHA 904664'!E3725&amp;'CTOS FICHA 904664'!F3725&amp;'CTOS FICHA 904664'!G3725&amp;'CTOS FICHA 904664'!H3725&amp;'CTOS FICHA 904664'!I3725&amp;'CTOS FICHA 904664'!Q3725</f>
        <v/>
      </c>
      <c r="F3724" s="8">
        <f>+'CTOS FICHA 904664'!A3725</f>
        <v>0</v>
      </c>
      <c r="G3724" s="8">
        <f>+'CTOS FICHA 904664'!B3725</f>
        <v>0</v>
      </c>
      <c r="H3724" s="8">
        <f>+'CTOS FICHA 904664'!P3725</f>
        <v>0</v>
      </c>
    </row>
    <row r="3725" spans="1:8">
      <c r="A3725" t="str">
        <f>'CTOS FICHA 904946'!C3733&amp;'CTOS FICHA 904946'!D3733&amp;'CTOS FICHA 904946'!E3733&amp;'CTOS FICHA 904946'!F3733&amp;'CTOS FICHA 904946'!G3733&amp;'CTOS FICHA 904946'!H3733&amp;'CTOS FICHA 904946'!I3733</f>
        <v/>
      </c>
      <c r="B3725" s="8">
        <f>+'CTOS FICHA 904946'!A3733</f>
        <v>0</v>
      </c>
      <c r="C3725" s="8">
        <f>+'CTOS FICHA 904946'!B3733</f>
        <v>0</v>
      </c>
      <c r="D3725" s="8">
        <f>+'CTOS FICHA 904946'!P3733</f>
        <v>0</v>
      </c>
      <c r="E3725" t="str">
        <f>'CTOS FICHA 904664'!C3726&amp;'CTOS FICHA 904664'!D3726&amp;'CTOS FICHA 904664'!E3726&amp;'CTOS FICHA 904664'!F3726&amp;'CTOS FICHA 904664'!G3726&amp;'CTOS FICHA 904664'!H3726&amp;'CTOS FICHA 904664'!I3726&amp;'CTOS FICHA 904664'!Q3726</f>
        <v/>
      </c>
      <c r="F3725" s="8">
        <f>+'CTOS FICHA 904664'!A3726</f>
        <v>0</v>
      </c>
      <c r="G3725" s="8">
        <f>+'CTOS FICHA 904664'!B3726</f>
        <v>0</v>
      </c>
      <c r="H3725" s="8">
        <f>+'CTOS FICHA 904664'!P3726</f>
        <v>0</v>
      </c>
    </row>
    <row r="3726" spans="1:8">
      <c r="A3726" t="str">
        <f>'CTOS FICHA 904946'!C3734&amp;'CTOS FICHA 904946'!D3734&amp;'CTOS FICHA 904946'!E3734&amp;'CTOS FICHA 904946'!F3734&amp;'CTOS FICHA 904946'!G3734&amp;'CTOS FICHA 904946'!H3734&amp;'CTOS FICHA 904946'!I3734</f>
        <v/>
      </c>
      <c r="B3726" s="8">
        <f>+'CTOS FICHA 904946'!A3734</f>
        <v>0</v>
      </c>
      <c r="C3726" s="8">
        <f>+'CTOS FICHA 904946'!B3734</f>
        <v>0</v>
      </c>
      <c r="D3726" s="8">
        <f>+'CTOS FICHA 904946'!P3734</f>
        <v>0</v>
      </c>
      <c r="E3726" t="str">
        <f>'CTOS FICHA 904664'!C3727&amp;'CTOS FICHA 904664'!D3727&amp;'CTOS FICHA 904664'!E3727&amp;'CTOS FICHA 904664'!F3727&amp;'CTOS FICHA 904664'!G3727&amp;'CTOS FICHA 904664'!H3727&amp;'CTOS FICHA 904664'!I3727&amp;'CTOS FICHA 904664'!Q3727</f>
        <v/>
      </c>
      <c r="F3726" s="8">
        <f>+'CTOS FICHA 904664'!A3727</f>
        <v>0</v>
      </c>
      <c r="G3726" s="8">
        <f>+'CTOS FICHA 904664'!B3727</f>
        <v>0</v>
      </c>
      <c r="H3726" s="8">
        <f>+'CTOS FICHA 904664'!P3727</f>
        <v>0</v>
      </c>
    </row>
    <row r="3727" spans="1:8">
      <c r="A3727" t="str">
        <f>'CTOS FICHA 904946'!C3735&amp;'CTOS FICHA 904946'!D3735&amp;'CTOS FICHA 904946'!E3735&amp;'CTOS FICHA 904946'!F3735&amp;'CTOS FICHA 904946'!G3735&amp;'CTOS FICHA 904946'!H3735&amp;'CTOS FICHA 904946'!I3735</f>
        <v/>
      </c>
      <c r="B3727" s="8">
        <f>+'CTOS FICHA 904946'!A3735</f>
        <v>0</v>
      </c>
      <c r="C3727" s="8">
        <f>+'CTOS FICHA 904946'!B3735</f>
        <v>0</v>
      </c>
      <c r="D3727" s="8">
        <f>+'CTOS FICHA 904946'!P3735</f>
        <v>0</v>
      </c>
      <c r="E3727" t="str">
        <f>'CTOS FICHA 904664'!C3728&amp;'CTOS FICHA 904664'!D3728&amp;'CTOS FICHA 904664'!E3728&amp;'CTOS FICHA 904664'!F3728&amp;'CTOS FICHA 904664'!G3728&amp;'CTOS FICHA 904664'!H3728&amp;'CTOS FICHA 904664'!I3728&amp;'CTOS FICHA 904664'!Q3728</f>
        <v/>
      </c>
      <c r="F3727" s="8">
        <f>+'CTOS FICHA 904664'!A3728</f>
        <v>0</v>
      </c>
      <c r="G3727" s="8">
        <f>+'CTOS FICHA 904664'!B3728</f>
        <v>0</v>
      </c>
      <c r="H3727" s="8">
        <f>+'CTOS FICHA 904664'!P3728</f>
        <v>0</v>
      </c>
    </row>
    <row r="3728" spans="1:8">
      <c r="A3728" t="str">
        <f>'CTOS FICHA 904946'!C3736&amp;'CTOS FICHA 904946'!D3736&amp;'CTOS FICHA 904946'!E3736&amp;'CTOS FICHA 904946'!F3736&amp;'CTOS FICHA 904946'!G3736&amp;'CTOS FICHA 904946'!H3736&amp;'CTOS FICHA 904946'!I3736</f>
        <v/>
      </c>
      <c r="B3728" s="8">
        <f>+'CTOS FICHA 904946'!A3736</f>
        <v>0</v>
      </c>
      <c r="C3728" s="8">
        <f>+'CTOS FICHA 904946'!B3736</f>
        <v>0</v>
      </c>
      <c r="D3728" s="8">
        <f>+'CTOS FICHA 904946'!P3736</f>
        <v>0</v>
      </c>
      <c r="E3728" t="str">
        <f>'CTOS FICHA 904664'!C3729&amp;'CTOS FICHA 904664'!D3729&amp;'CTOS FICHA 904664'!E3729&amp;'CTOS FICHA 904664'!F3729&amp;'CTOS FICHA 904664'!G3729&amp;'CTOS FICHA 904664'!H3729&amp;'CTOS FICHA 904664'!I3729&amp;'CTOS FICHA 904664'!Q3729</f>
        <v/>
      </c>
      <c r="F3728" s="8">
        <f>+'CTOS FICHA 904664'!A3729</f>
        <v>0</v>
      </c>
      <c r="G3728" s="8">
        <f>+'CTOS FICHA 904664'!B3729</f>
        <v>0</v>
      </c>
      <c r="H3728" s="8">
        <f>+'CTOS FICHA 904664'!P3729</f>
        <v>0</v>
      </c>
    </row>
    <row r="3729" spans="1:8">
      <c r="A3729" t="str">
        <f>'CTOS FICHA 904946'!C3737&amp;'CTOS FICHA 904946'!D3737&amp;'CTOS FICHA 904946'!E3737&amp;'CTOS FICHA 904946'!F3737&amp;'CTOS FICHA 904946'!G3737&amp;'CTOS FICHA 904946'!H3737&amp;'CTOS FICHA 904946'!I3737</f>
        <v/>
      </c>
      <c r="B3729" s="8">
        <f>+'CTOS FICHA 904946'!A3737</f>
        <v>0</v>
      </c>
      <c r="C3729" s="8">
        <f>+'CTOS FICHA 904946'!B3737</f>
        <v>0</v>
      </c>
      <c r="D3729" s="8">
        <f>+'CTOS FICHA 904946'!P3737</f>
        <v>0</v>
      </c>
      <c r="E3729" t="str">
        <f>'CTOS FICHA 904664'!C3730&amp;'CTOS FICHA 904664'!D3730&amp;'CTOS FICHA 904664'!E3730&amp;'CTOS FICHA 904664'!F3730&amp;'CTOS FICHA 904664'!G3730&amp;'CTOS FICHA 904664'!H3730&amp;'CTOS FICHA 904664'!I3730&amp;'CTOS FICHA 904664'!Q3730</f>
        <v/>
      </c>
      <c r="F3729" s="8">
        <f>+'CTOS FICHA 904664'!A3730</f>
        <v>0</v>
      </c>
      <c r="G3729" s="8">
        <f>+'CTOS FICHA 904664'!B3730</f>
        <v>0</v>
      </c>
      <c r="H3729" s="8">
        <f>+'CTOS FICHA 904664'!P3730</f>
        <v>0</v>
      </c>
    </row>
    <row r="3730" spans="1:8">
      <c r="A3730" t="str">
        <f>'CTOS FICHA 904946'!C3738&amp;'CTOS FICHA 904946'!D3738&amp;'CTOS FICHA 904946'!E3738&amp;'CTOS FICHA 904946'!F3738&amp;'CTOS FICHA 904946'!G3738&amp;'CTOS FICHA 904946'!H3738&amp;'CTOS FICHA 904946'!I3738</f>
        <v/>
      </c>
      <c r="B3730" s="8">
        <f>+'CTOS FICHA 904946'!A3738</f>
        <v>0</v>
      </c>
      <c r="C3730" s="8">
        <f>+'CTOS FICHA 904946'!B3738</f>
        <v>0</v>
      </c>
      <c r="D3730" s="8">
        <f>+'CTOS FICHA 904946'!P3738</f>
        <v>0</v>
      </c>
      <c r="E3730" t="str">
        <f>'CTOS FICHA 904664'!C3731&amp;'CTOS FICHA 904664'!D3731&amp;'CTOS FICHA 904664'!E3731&amp;'CTOS FICHA 904664'!F3731&amp;'CTOS FICHA 904664'!G3731&amp;'CTOS FICHA 904664'!H3731&amp;'CTOS FICHA 904664'!I3731&amp;'CTOS FICHA 904664'!Q3731</f>
        <v/>
      </c>
      <c r="F3730" s="8">
        <f>+'CTOS FICHA 904664'!A3731</f>
        <v>0</v>
      </c>
      <c r="G3730" s="8">
        <f>+'CTOS FICHA 904664'!B3731</f>
        <v>0</v>
      </c>
      <c r="H3730" s="8">
        <f>+'CTOS FICHA 904664'!P3731</f>
        <v>0</v>
      </c>
    </row>
    <row r="3731" spans="1:8">
      <c r="A3731" t="str">
        <f>'CTOS FICHA 904946'!C3739&amp;'CTOS FICHA 904946'!D3739&amp;'CTOS FICHA 904946'!E3739&amp;'CTOS FICHA 904946'!F3739&amp;'CTOS FICHA 904946'!G3739&amp;'CTOS FICHA 904946'!H3739&amp;'CTOS FICHA 904946'!I3739</f>
        <v/>
      </c>
      <c r="B3731" s="8">
        <f>+'CTOS FICHA 904946'!A3739</f>
        <v>0</v>
      </c>
      <c r="C3731" s="8">
        <f>+'CTOS FICHA 904946'!B3739</f>
        <v>0</v>
      </c>
      <c r="D3731" s="8">
        <f>+'CTOS FICHA 904946'!P3739</f>
        <v>0</v>
      </c>
      <c r="E3731" t="str">
        <f>'CTOS FICHA 904664'!C3732&amp;'CTOS FICHA 904664'!D3732&amp;'CTOS FICHA 904664'!E3732&amp;'CTOS FICHA 904664'!F3732&amp;'CTOS FICHA 904664'!G3732&amp;'CTOS FICHA 904664'!H3732&amp;'CTOS FICHA 904664'!I3732&amp;'CTOS FICHA 904664'!Q3732</f>
        <v/>
      </c>
      <c r="F3731" s="8">
        <f>+'CTOS FICHA 904664'!A3732</f>
        <v>0</v>
      </c>
      <c r="G3731" s="8">
        <f>+'CTOS FICHA 904664'!B3732</f>
        <v>0</v>
      </c>
      <c r="H3731" s="8">
        <f>+'CTOS FICHA 904664'!P3732</f>
        <v>0</v>
      </c>
    </row>
    <row r="3732" spans="1:8">
      <c r="A3732" t="str">
        <f>'CTOS FICHA 904946'!C3740&amp;'CTOS FICHA 904946'!D3740&amp;'CTOS FICHA 904946'!E3740&amp;'CTOS FICHA 904946'!F3740&amp;'CTOS FICHA 904946'!G3740&amp;'CTOS FICHA 904946'!H3740&amp;'CTOS FICHA 904946'!I3740</f>
        <v/>
      </c>
      <c r="B3732" s="8">
        <f>+'CTOS FICHA 904946'!A3740</f>
        <v>0</v>
      </c>
      <c r="C3732" s="8">
        <f>+'CTOS FICHA 904946'!B3740</f>
        <v>0</v>
      </c>
      <c r="D3732" s="8">
        <f>+'CTOS FICHA 904946'!P3740</f>
        <v>0</v>
      </c>
      <c r="E3732" t="str">
        <f>'CTOS FICHA 904664'!C3733&amp;'CTOS FICHA 904664'!D3733&amp;'CTOS FICHA 904664'!E3733&amp;'CTOS FICHA 904664'!F3733&amp;'CTOS FICHA 904664'!G3733&amp;'CTOS FICHA 904664'!H3733&amp;'CTOS FICHA 904664'!I3733&amp;'CTOS FICHA 904664'!Q3733</f>
        <v/>
      </c>
      <c r="F3732" s="8">
        <f>+'CTOS FICHA 904664'!A3733</f>
        <v>0</v>
      </c>
      <c r="G3732" s="8">
        <f>+'CTOS FICHA 904664'!B3733</f>
        <v>0</v>
      </c>
      <c r="H3732" s="8">
        <f>+'CTOS FICHA 904664'!P3733</f>
        <v>0</v>
      </c>
    </row>
    <row r="3733" spans="1:8">
      <c r="A3733" t="str">
        <f>'CTOS FICHA 904946'!C3741&amp;'CTOS FICHA 904946'!D3741&amp;'CTOS FICHA 904946'!E3741&amp;'CTOS FICHA 904946'!F3741&amp;'CTOS FICHA 904946'!G3741&amp;'CTOS FICHA 904946'!H3741&amp;'CTOS FICHA 904946'!I3741</f>
        <v/>
      </c>
      <c r="B3733" s="8">
        <f>+'CTOS FICHA 904946'!A3741</f>
        <v>0</v>
      </c>
      <c r="C3733" s="8">
        <f>+'CTOS FICHA 904946'!B3741</f>
        <v>0</v>
      </c>
      <c r="D3733" s="8">
        <f>+'CTOS FICHA 904946'!P3741</f>
        <v>0</v>
      </c>
      <c r="E3733" t="str">
        <f>'CTOS FICHA 904664'!C3734&amp;'CTOS FICHA 904664'!D3734&amp;'CTOS FICHA 904664'!E3734&amp;'CTOS FICHA 904664'!F3734&amp;'CTOS FICHA 904664'!G3734&amp;'CTOS FICHA 904664'!H3734&amp;'CTOS FICHA 904664'!I3734&amp;'CTOS FICHA 904664'!Q3734</f>
        <v/>
      </c>
      <c r="F3733" s="8">
        <f>+'CTOS FICHA 904664'!A3734</f>
        <v>0</v>
      </c>
      <c r="G3733" s="8">
        <f>+'CTOS FICHA 904664'!B3734</f>
        <v>0</v>
      </c>
      <c r="H3733" s="8">
        <f>+'CTOS FICHA 904664'!P3734</f>
        <v>0</v>
      </c>
    </row>
    <row r="3734" spans="1:8">
      <c r="A3734" t="str">
        <f>'CTOS FICHA 904946'!C3742&amp;'CTOS FICHA 904946'!D3742&amp;'CTOS FICHA 904946'!E3742&amp;'CTOS FICHA 904946'!F3742&amp;'CTOS FICHA 904946'!G3742&amp;'CTOS FICHA 904946'!H3742&amp;'CTOS FICHA 904946'!I3742</f>
        <v/>
      </c>
      <c r="B3734" s="8">
        <f>+'CTOS FICHA 904946'!A3742</f>
        <v>0</v>
      </c>
      <c r="C3734" s="8">
        <f>+'CTOS FICHA 904946'!B3742</f>
        <v>0</v>
      </c>
      <c r="D3734" s="8">
        <f>+'CTOS FICHA 904946'!P3742</f>
        <v>0</v>
      </c>
      <c r="E3734" t="str">
        <f>'CTOS FICHA 904664'!C3735&amp;'CTOS FICHA 904664'!D3735&amp;'CTOS FICHA 904664'!E3735&amp;'CTOS FICHA 904664'!F3735&amp;'CTOS FICHA 904664'!G3735&amp;'CTOS FICHA 904664'!H3735&amp;'CTOS FICHA 904664'!I3735&amp;'CTOS FICHA 904664'!Q3735</f>
        <v/>
      </c>
      <c r="F3734" s="8">
        <f>+'CTOS FICHA 904664'!A3735</f>
        <v>0</v>
      </c>
      <c r="G3734" s="8">
        <f>+'CTOS FICHA 904664'!B3735</f>
        <v>0</v>
      </c>
      <c r="H3734" s="8">
        <f>+'CTOS FICHA 904664'!P3735</f>
        <v>0</v>
      </c>
    </row>
    <row r="3735" spans="1:8">
      <c r="A3735" t="str">
        <f>'CTOS FICHA 904946'!C3743&amp;'CTOS FICHA 904946'!D3743&amp;'CTOS FICHA 904946'!E3743&amp;'CTOS FICHA 904946'!F3743&amp;'CTOS FICHA 904946'!G3743&amp;'CTOS FICHA 904946'!H3743&amp;'CTOS FICHA 904946'!I3743</f>
        <v/>
      </c>
      <c r="B3735" s="8">
        <f>+'CTOS FICHA 904946'!A3743</f>
        <v>0</v>
      </c>
      <c r="C3735" s="8">
        <f>+'CTOS FICHA 904946'!B3743</f>
        <v>0</v>
      </c>
      <c r="D3735" s="8">
        <f>+'CTOS FICHA 904946'!P3743</f>
        <v>0</v>
      </c>
      <c r="E3735" t="str">
        <f>'CTOS FICHA 904664'!C3736&amp;'CTOS FICHA 904664'!D3736&amp;'CTOS FICHA 904664'!E3736&amp;'CTOS FICHA 904664'!F3736&amp;'CTOS FICHA 904664'!G3736&amp;'CTOS FICHA 904664'!H3736&amp;'CTOS FICHA 904664'!I3736&amp;'CTOS FICHA 904664'!Q3736</f>
        <v/>
      </c>
      <c r="F3735" s="8">
        <f>+'CTOS FICHA 904664'!A3736</f>
        <v>0</v>
      </c>
      <c r="G3735" s="8">
        <f>+'CTOS FICHA 904664'!B3736</f>
        <v>0</v>
      </c>
      <c r="H3735" s="8">
        <f>+'CTOS FICHA 904664'!P3736</f>
        <v>0</v>
      </c>
    </row>
    <row r="3736" spans="1:8">
      <c r="A3736" t="str">
        <f>'CTOS FICHA 904946'!C3744&amp;'CTOS FICHA 904946'!D3744&amp;'CTOS FICHA 904946'!E3744&amp;'CTOS FICHA 904946'!F3744&amp;'CTOS FICHA 904946'!G3744&amp;'CTOS FICHA 904946'!H3744&amp;'CTOS FICHA 904946'!I3744</f>
        <v/>
      </c>
      <c r="B3736" s="8">
        <f>+'CTOS FICHA 904946'!A3744</f>
        <v>0</v>
      </c>
      <c r="C3736" s="8">
        <f>+'CTOS FICHA 904946'!B3744</f>
        <v>0</v>
      </c>
      <c r="D3736" s="8">
        <f>+'CTOS FICHA 904946'!P3744</f>
        <v>0</v>
      </c>
      <c r="E3736" t="str">
        <f>'CTOS FICHA 904664'!C3737&amp;'CTOS FICHA 904664'!D3737&amp;'CTOS FICHA 904664'!E3737&amp;'CTOS FICHA 904664'!F3737&amp;'CTOS FICHA 904664'!G3737&amp;'CTOS FICHA 904664'!H3737&amp;'CTOS FICHA 904664'!I3737&amp;'CTOS FICHA 904664'!Q3737</f>
        <v/>
      </c>
      <c r="F3736" s="8">
        <f>+'CTOS FICHA 904664'!A3737</f>
        <v>0</v>
      </c>
      <c r="G3736" s="8">
        <f>+'CTOS FICHA 904664'!B3737</f>
        <v>0</v>
      </c>
      <c r="H3736" s="8">
        <f>+'CTOS FICHA 904664'!P3737</f>
        <v>0</v>
      </c>
    </row>
    <row r="3737" spans="1:8">
      <c r="A3737" t="str">
        <f>'CTOS FICHA 904946'!C3745&amp;'CTOS FICHA 904946'!D3745&amp;'CTOS FICHA 904946'!E3745&amp;'CTOS FICHA 904946'!F3745&amp;'CTOS FICHA 904946'!G3745&amp;'CTOS FICHA 904946'!H3745&amp;'CTOS FICHA 904946'!I3745</f>
        <v/>
      </c>
      <c r="B3737" s="8">
        <f>+'CTOS FICHA 904946'!A3745</f>
        <v>0</v>
      </c>
      <c r="C3737" s="8">
        <f>+'CTOS FICHA 904946'!B3745</f>
        <v>0</v>
      </c>
      <c r="D3737" s="8">
        <f>+'CTOS FICHA 904946'!P3745</f>
        <v>0</v>
      </c>
      <c r="E3737" t="str">
        <f>'CTOS FICHA 904664'!C3738&amp;'CTOS FICHA 904664'!D3738&amp;'CTOS FICHA 904664'!E3738&amp;'CTOS FICHA 904664'!F3738&amp;'CTOS FICHA 904664'!G3738&amp;'CTOS FICHA 904664'!H3738&amp;'CTOS FICHA 904664'!I3738&amp;'CTOS FICHA 904664'!Q3738</f>
        <v/>
      </c>
      <c r="F3737" s="8">
        <f>+'CTOS FICHA 904664'!A3738</f>
        <v>0</v>
      </c>
      <c r="G3737" s="8">
        <f>+'CTOS FICHA 904664'!B3738</f>
        <v>0</v>
      </c>
      <c r="H3737" s="8">
        <f>+'CTOS FICHA 904664'!P3738</f>
        <v>0</v>
      </c>
    </row>
    <row r="3738" spans="1:8">
      <c r="A3738" t="str">
        <f>'CTOS FICHA 904946'!C3746&amp;'CTOS FICHA 904946'!D3746&amp;'CTOS FICHA 904946'!E3746&amp;'CTOS FICHA 904946'!F3746&amp;'CTOS FICHA 904946'!G3746&amp;'CTOS FICHA 904946'!H3746&amp;'CTOS FICHA 904946'!I3746</f>
        <v/>
      </c>
      <c r="B3738" s="8">
        <f>+'CTOS FICHA 904946'!A3746</f>
        <v>0</v>
      </c>
      <c r="C3738" s="8">
        <f>+'CTOS FICHA 904946'!B3746</f>
        <v>0</v>
      </c>
      <c r="D3738" s="8">
        <f>+'CTOS FICHA 904946'!P3746</f>
        <v>0</v>
      </c>
      <c r="E3738" t="str">
        <f>'CTOS FICHA 904664'!C3739&amp;'CTOS FICHA 904664'!D3739&amp;'CTOS FICHA 904664'!E3739&amp;'CTOS FICHA 904664'!F3739&amp;'CTOS FICHA 904664'!G3739&amp;'CTOS FICHA 904664'!H3739&amp;'CTOS FICHA 904664'!I3739&amp;'CTOS FICHA 904664'!Q3739</f>
        <v/>
      </c>
      <c r="F3738" s="8">
        <f>+'CTOS FICHA 904664'!A3739</f>
        <v>0</v>
      </c>
      <c r="G3738" s="8">
        <f>+'CTOS FICHA 904664'!B3739</f>
        <v>0</v>
      </c>
      <c r="H3738" s="8">
        <f>+'CTOS FICHA 904664'!P3739</f>
        <v>0</v>
      </c>
    </row>
    <row r="3739" spans="1:8">
      <c r="A3739" t="str">
        <f>'CTOS FICHA 904946'!C3747&amp;'CTOS FICHA 904946'!D3747&amp;'CTOS FICHA 904946'!E3747&amp;'CTOS FICHA 904946'!F3747&amp;'CTOS FICHA 904946'!G3747&amp;'CTOS FICHA 904946'!H3747&amp;'CTOS FICHA 904946'!I3747</f>
        <v/>
      </c>
      <c r="B3739" s="8">
        <f>+'CTOS FICHA 904946'!A3747</f>
        <v>0</v>
      </c>
      <c r="C3739" s="8">
        <f>+'CTOS FICHA 904946'!B3747</f>
        <v>0</v>
      </c>
      <c r="D3739" s="8">
        <f>+'CTOS FICHA 904946'!P3747</f>
        <v>0</v>
      </c>
      <c r="E3739" t="str">
        <f>'CTOS FICHA 904664'!C3740&amp;'CTOS FICHA 904664'!D3740&amp;'CTOS FICHA 904664'!E3740&amp;'CTOS FICHA 904664'!F3740&amp;'CTOS FICHA 904664'!G3740&amp;'CTOS FICHA 904664'!H3740&amp;'CTOS FICHA 904664'!I3740&amp;'CTOS FICHA 904664'!Q3740</f>
        <v/>
      </c>
      <c r="F3739" s="8">
        <f>+'CTOS FICHA 904664'!A3740</f>
        <v>0</v>
      </c>
      <c r="G3739" s="8">
        <f>+'CTOS FICHA 904664'!B3740</f>
        <v>0</v>
      </c>
      <c r="H3739" s="8">
        <f>+'CTOS FICHA 904664'!P3740</f>
        <v>0</v>
      </c>
    </row>
    <row r="3740" spans="1:8">
      <c r="A3740" t="str">
        <f>'CTOS FICHA 904946'!C3748&amp;'CTOS FICHA 904946'!D3748&amp;'CTOS FICHA 904946'!E3748&amp;'CTOS FICHA 904946'!F3748&amp;'CTOS FICHA 904946'!G3748&amp;'CTOS FICHA 904946'!H3748&amp;'CTOS FICHA 904946'!I3748</f>
        <v/>
      </c>
      <c r="B3740" s="8">
        <f>+'CTOS FICHA 904946'!A3748</f>
        <v>0</v>
      </c>
      <c r="C3740" s="8">
        <f>+'CTOS FICHA 904946'!B3748</f>
        <v>0</v>
      </c>
      <c r="D3740" s="8">
        <f>+'CTOS FICHA 904946'!P3748</f>
        <v>0</v>
      </c>
      <c r="E3740" t="str">
        <f>'CTOS FICHA 904664'!C3741&amp;'CTOS FICHA 904664'!D3741&amp;'CTOS FICHA 904664'!E3741&amp;'CTOS FICHA 904664'!F3741&amp;'CTOS FICHA 904664'!G3741&amp;'CTOS FICHA 904664'!H3741&amp;'CTOS FICHA 904664'!I3741&amp;'CTOS FICHA 904664'!Q3741</f>
        <v/>
      </c>
      <c r="F3740" s="8">
        <f>+'CTOS FICHA 904664'!A3741</f>
        <v>0</v>
      </c>
      <c r="G3740" s="8">
        <f>+'CTOS FICHA 904664'!B3741</f>
        <v>0</v>
      </c>
      <c r="H3740" s="8">
        <f>+'CTOS FICHA 904664'!P3741</f>
        <v>0</v>
      </c>
    </row>
    <row r="3741" spans="1:8">
      <c r="A3741" t="str">
        <f>'CTOS FICHA 904946'!C3749&amp;'CTOS FICHA 904946'!D3749&amp;'CTOS FICHA 904946'!E3749&amp;'CTOS FICHA 904946'!F3749&amp;'CTOS FICHA 904946'!G3749&amp;'CTOS FICHA 904946'!H3749&amp;'CTOS FICHA 904946'!I3749</f>
        <v/>
      </c>
      <c r="B3741" s="8">
        <f>+'CTOS FICHA 904946'!A3749</f>
        <v>0</v>
      </c>
      <c r="C3741" s="8">
        <f>+'CTOS FICHA 904946'!B3749</f>
        <v>0</v>
      </c>
      <c r="D3741" s="8">
        <f>+'CTOS FICHA 904946'!P3749</f>
        <v>0</v>
      </c>
      <c r="E3741" t="str">
        <f>'CTOS FICHA 904664'!C3742&amp;'CTOS FICHA 904664'!D3742&amp;'CTOS FICHA 904664'!E3742&amp;'CTOS FICHA 904664'!F3742&amp;'CTOS FICHA 904664'!G3742&amp;'CTOS FICHA 904664'!H3742&amp;'CTOS FICHA 904664'!I3742&amp;'CTOS FICHA 904664'!Q3742</f>
        <v/>
      </c>
      <c r="F3741" s="8">
        <f>+'CTOS FICHA 904664'!A3742</f>
        <v>0</v>
      </c>
      <c r="G3741" s="8">
        <f>+'CTOS FICHA 904664'!B3742</f>
        <v>0</v>
      </c>
      <c r="H3741" s="8">
        <f>+'CTOS FICHA 904664'!P3742</f>
        <v>0</v>
      </c>
    </row>
    <row r="3742" spans="1:8">
      <c r="A3742" t="str">
        <f>'CTOS FICHA 904946'!C3750&amp;'CTOS FICHA 904946'!D3750&amp;'CTOS FICHA 904946'!E3750&amp;'CTOS FICHA 904946'!F3750&amp;'CTOS FICHA 904946'!G3750&amp;'CTOS FICHA 904946'!H3750&amp;'CTOS FICHA 904946'!I3750</f>
        <v/>
      </c>
      <c r="B3742" s="8">
        <f>+'CTOS FICHA 904946'!A3750</f>
        <v>0</v>
      </c>
      <c r="C3742" s="8">
        <f>+'CTOS FICHA 904946'!B3750</f>
        <v>0</v>
      </c>
      <c r="D3742" s="8">
        <f>+'CTOS FICHA 904946'!P3750</f>
        <v>0</v>
      </c>
      <c r="E3742" t="str">
        <f>'CTOS FICHA 904664'!C3743&amp;'CTOS FICHA 904664'!D3743&amp;'CTOS FICHA 904664'!E3743&amp;'CTOS FICHA 904664'!F3743&amp;'CTOS FICHA 904664'!G3743&amp;'CTOS FICHA 904664'!H3743&amp;'CTOS FICHA 904664'!I3743&amp;'CTOS FICHA 904664'!Q3743</f>
        <v/>
      </c>
      <c r="F3742" s="8">
        <f>+'CTOS FICHA 904664'!A3743</f>
        <v>0</v>
      </c>
      <c r="G3742" s="8">
        <f>+'CTOS FICHA 904664'!B3743</f>
        <v>0</v>
      </c>
      <c r="H3742" s="8">
        <f>+'CTOS FICHA 904664'!P3743</f>
        <v>0</v>
      </c>
    </row>
    <row r="3743" spans="1:8">
      <c r="A3743" t="str">
        <f>'CTOS FICHA 904946'!C3751&amp;'CTOS FICHA 904946'!D3751&amp;'CTOS FICHA 904946'!E3751&amp;'CTOS FICHA 904946'!F3751&amp;'CTOS FICHA 904946'!G3751&amp;'CTOS FICHA 904946'!H3751&amp;'CTOS FICHA 904946'!I3751</f>
        <v/>
      </c>
      <c r="B3743" s="8">
        <f>+'CTOS FICHA 904946'!A3751</f>
        <v>0</v>
      </c>
      <c r="C3743" s="8">
        <f>+'CTOS FICHA 904946'!B3751</f>
        <v>0</v>
      </c>
      <c r="D3743" s="8">
        <f>+'CTOS FICHA 904946'!P3751</f>
        <v>0</v>
      </c>
      <c r="E3743" t="str">
        <f>'CTOS FICHA 904664'!C3744&amp;'CTOS FICHA 904664'!D3744&amp;'CTOS FICHA 904664'!E3744&amp;'CTOS FICHA 904664'!F3744&amp;'CTOS FICHA 904664'!G3744&amp;'CTOS FICHA 904664'!H3744&amp;'CTOS FICHA 904664'!I3744&amp;'CTOS FICHA 904664'!Q3744</f>
        <v/>
      </c>
      <c r="F3743" s="8">
        <f>+'CTOS FICHA 904664'!A3744</f>
        <v>0</v>
      </c>
      <c r="G3743" s="8">
        <f>+'CTOS FICHA 904664'!B3744</f>
        <v>0</v>
      </c>
      <c r="H3743" s="8">
        <f>+'CTOS FICHA 904664'!P3744</f>
        <v>0</v>
      </c>
    </row>
    <row r="3744" spans="1:8">
      <c r="A3744" t="str">
        <f>'CTOS FICHA 904946'!C3752&amp;'CTOS FICHA 904946'!D3752&amp;'CTOS FICHA 904946'!E3752&amp;'CTOS FICHA 904946'!F3752&amp;'CTOS FICHA 904946'!G3752&amp;'CTOS FICHA 904946'!H3752&amp;'CTOS FICHA 904946'!I3752</f>
        <v/>
      </c>
      <c r="B3744" s="8">
        <f>+'CTOS FICHA 904946'!A3752</f>
        <v>0</v>
      </c>
      <c r="C3744" s="8">
        <f>+'CTOS FICHA 904946'!B3752</f>
        <v>0</v>
      </c>
      <c r="D3744" s="8">
        <f>+'CTOS FICHA 904946'!P3752</f>
        <v>0</v>
      </c>
      <c r="E3744" t="str">
        <f>'CTOS FICHA 904664'!C3745&amp;'CTOS FICHA 904664'!D3745&amp;'CTOS FICHA 904664'!E3745&amp;'CTOS FICHA 904664'!F3745&amp;'CTOS FICHA 904664'!G3745&amp;'CTOS FICHA 904664'!H3745&amp;'CTOS FICHA 904664'!I3745&amp;'CTOS FICHA 904664'!Q3745</f>
        <v/>
      </c>
      <c r="F3744" s="8">
        <f>+'CTOS FICHA 904664'!A3745</f>
        <v>0</v>
      </c>
      <c r="G3744" s="8">
        <f>+'CTOS FICHA 904664'!B3745</f>
        <v>0</v>
      </c>
      <c r="H3744" s="8">
        <f>+'CTOS FICHA 904664'!P3745</f>
        <v>0</v>
      </c>
    </row>
    <row r="3745" spans="1:8">
      <c r="A3745" t="str">
        <f>'CTOS FICHA 904946'!C3753&amp;'CTOS FICHA 904946'!D3753&amp;'CTOS FICHA 904946'!E3753&amp;'CTOS FICHA 904946'!F3753&amp;'CTOS FICHA 904946'!G3753&amp;'CTOS FICHA 904946'!H3753&amp;'CTOS FICHA 904946'!I3753</f>
        <v/>
      </c>
      <c r="B3745" s="8">
        <f>+'CTOS FICHA 904946'!A3753</f>
        <v>0</v>
      </c>
      <c r="C3745" s="8">
        <f>+'CTOS FICHA 904946'!B3753</f>
        <v>0</v>
      </c>
      <c r="D3745" s="8">
        <f>+'CTOS FICHA 904946'!P3753</f>
        <v>0</v>
      </c>
      <c r="E3745" t="str">
        <f>'CTOS FICHA 904664'!C3746&amp;'CTOS FICHA 904664'!D3746&amp;'CTOS FICHA 904664'!E3746&amp;'CTOS FICHA 904664'!F3746&amp;'CTOS FICHA 904664'!G3746&amp;'CTOS FICHA 904664'!H3746&amp;'CTOS FICHA 904664'!I3746&amp;'CTOS FICHA 904664'!Q3746</f>
        <v/>
      </c>
      <c r="F3745" s="8">
        <f>+'CTOS FICHA 904664'!A3746</f>
        <v>0</v>
      </c>
      <c r="G3745" s="8">
        <f>+'CTOS FICHA 904664'!B3746</f>
        <v>0</v>
      </c>
      <c r="H3745" s="8">
        <f>+'CTOS FICHA 904664'!P3746</f>
        <v>0</v>
      </c>
    </row>
    <row r="3746" spans="1:8">
      <c r="A3746" t="str">
        <f>'CTOS FICHA 904946'!C3754&amp;'CTOS FICHA 904946'!D3754&amp;'CTOS FICHA 904946'!E3754&amp;'CTOS FICHA 904946'!F3754&amp;'CTOS FICHA 904946'!G3754&amp;'CTOS FICHA 904946'!H3754&amp;'CTOS FICHA 904946'!I3754</f>
        <v/>
      </c>
      <c r="B3746" s="8">
        <f>+'CTOS FICHA 904946'!A3754</f>
        <v>0</v>
      </c>
      <c r="C3746" s="8">
        <f>+'CTOS FICHA 904946'!B3754</f>
        <v>0</v>
      </c>
      <c r="D3746" s="8">
        <f>+'CTOS FICHA 904946'!P3754</f>
        <v>0</v>
      </c>
      <c r="E3746" t="str">
        <f>'CTOS FICHA 904664'!C3747&amp;'CTOS FICHA 904664'!D3747&amp;'CTOS FICHA 904664'!E3747&amp;'CTOS FICHA 904664'!F3747&amp;'CTOS FICHA 904664'!G3747&amp;'CTOS FICHA 904664'!H3747&amp;'CTOS FICHA 904664'!I3747&amp;'CTOS FICHA 904664'!Q3747</f>
        <v/>
      </c>
      <c r="F3746" s="8">
        <f>+'CTOS FICHA 904664'!A3747</f>
        <v>0</v>
      </c>
      <c r="G3746" s="8">
        <f>+'CTOS FICHA 904664'!B3747</f>
        <v>0</v>
      </c>
      <c r="H3746" s="8">
        <f>+'CTOS FICHA 904664'!P3747</f>
        <v>0</v>
      </c>
    </row>
    <row r="3747" spans="1:8">
      <c r="A3747" t="str">
        <f>'CTOS FICHA 904946'!C3755&amp;'CTOS FICHA 904946'!D3755&amp;'CTOS FICHA 904946'!E3755&amp;'CTOS FICHA 904946'!F3755&amp;'CTOS FICHA 904946'!G3755&amp;'CTOS FICHA 904946'!H3755&amp;'CTOS FICHA 904946'!I3755</f>
        <v/>
      </c>
      <c r="B3747" s="8">
        <f>+'CTOS FICHA 904946'!A3755</f>
        <v>0</v>
      </c>
      <c r="C3747" s="8">
        <f>+'CTOS FICHA 904946'!B3755</f>
        <v>0</v>
      </c>
      <c r="D3747" s="8">
        <f>+'CTOS FICHA 904946'!P3755</f>
        <v>0</v>
      </c>
      <c r="E3747" t="str">
        <f>'CTOS FICHA 904664'!C3748&amp;'CTOS FICHA 904664'!D3748&amp;'CTOS FICHA 904664'!E3748&amp;'CTOS FICHA 904664'!F3748&amp;'CTOS FICHA 904664'!G3748&amp;'CTOS FICHA 904664'!H3748&amp;'CTOS FICHA 904664'!I3748&amp;'CTOS FICHA 904664'!Q3748</f>
        <v/>
      </c>
      <c r="F3747" s="8">
        <f>+'CTOS FICHA 904664'!A3748</f>
        <v>0</v>
      </c>
      <c r="G3747" s="8">
        <f>+'CTOS FICHA 904664'!B3748</f>
        <v>0</v>
      </c>
      <c r="H3747" s="8">
        <f>+'CTOS FICHA 904664'!P3748</f>
        <v>0</v>
      </c>
    </row>
    <row r="3748" spans="1:8">
      <c r="A3748" t="str">
        <f>'CTOS FICHA 904946'!C3756&amp;'CTOS FICHA 904946'!D3756&amp;'CTOS FICHA 904946'!E3756&amp;'CTOS FICHA 904946'!F3756&amp;'CTOS FICHA 904946'!G3756&amp;'CTOS FICHA 904946'!H3756&amp;'CTOS FICHA 904946'!I3756</f>
        <v/>
      </c>
      <c r="B3748" s="8">
        <f>+'CTOS FICHA 904946'!A3756</f>
        <v>0</v>
      </c>
      <c r="C3748" s="8">
        <f>+'CTOS FICHA 904946'!B3756</f>
        <v>0</v>
      </c>
      <c r="D3748" s="8">
        <f>+'CTOS FICHA 904946'!P3756</f>
        <v>0</v>
      </c>
      <c r="E3748" t="str">
        <f>'CTOS FICHA 904664'!C3749&amp;'CTOS FICHA 904664'!D3749&amp;'CTOS FICHA 904664'!E3749&amp;'CTOS FICHA 904664'!F3749&amp;'CTOS FICHA 904664'!G3749&amp;'CTOS FICHA 904664'!H3749&amp;'CTOS FICHA 904664'!I3749&amp;'CTOS FICHA 904664'!Q3749</f>
        <v/>
      </c>
      <c r="F3748" s="8">
        <f>+'CTOS FICHA 904664'!A3749</f>
        <v>0</v>
      </c>
      <c r="G3748" s="8">
        <f>+'CTOS FICHA 904664'!B3749</f>
        <v>0</v>
      </c>
      <c r="H3748" s="8">
        <f>+'CTOS FICHA 904664'!P3749</f>
        <v>0</v>
      </c>
    </row>
    <row r="3749" spans="1:8">
      <c r="A3749" t="str">
        <f>'CTOS FICHA 904946'!C3757&amp;'CTOS FICHA 904946'!D3757&amp;'CTOS FICHA 904946'!E3757&amp;'CTOS FICHA 904946'!F3757&amp;'CTOS FICHA 904946'!G3757&amp;'CTOS FICHA 904946'!H3757&amp;'CTOS FICHA 904946'!I3757</f>
        <v/>
      </c>
      <c r="B3749" s="8">
        <f>+'CTOS FICHA 904946'!A3757</f>
        <v>0</v>
      </c>
      <c r="C3749" s="8">
        <f>+'CTOS FICHA 904946'!B3757</f>
        <v>0</v>
      </c>
      <c r="D3749" s="8">
        <f>+'CTOS FICHA 904946'!P3757</f>
        <v>0</v>
      </c>
      <c r="E3749" t="str">
        <f>'CTOS FICHA 904664'!C3750&amp;'CTOS FICHA 904664'!D3750&amp;'CTOS FICHA 904664'!E3750&amp;'CTOS FICHA 904664'!F3750&amp;'CTOS FICHA 904664'!G3750&amp;'CTOS FICHA 904664'!H3750&amp;'CTOS FICHA 904664'!I3750&amp;'CTOS FICHA 904664'!Q3750</f>
        <v/>
      </c>
      <c r="F3749" s="8">
        <f>+'CTOS FICHA 904664'!A3750</f>
        <v>0</v>
      </c>
      <c r="G3749" s="8">
        <f>+'CTOS FICHA 904664'!B3750</f>
        <v>0</v>
      </c>
      <c r="H3749" s="8">
        <f>+'CTOS FICHA 904664'!P3750</f>
        <v>0</v>
      </c>
    </row>
    <row r="3750" spans="1:8">
      <c r="A3750" t="str">
        <f>'CTOS FICHA 904946'!C3758&amp;'CTOS FICHA 904946'!D3758&amp;'CTOS FICHA 904946'!E3758&amp;'CTOS FICHA 904946'!F3758&amp;'CTOS FICHA 904946'!G3758&amp;'CTOS FICHA 904946'!H3758&amp;'CTOS FICHA 904946'!I3758</f>
        <v/>
      </c>
      <c r="B3750" s="8">
        <f>+'CTOS FICHA 904946'!A3758</f>
        <v>0</v>
      </c>
      <c r="C3750" s="8">
        <f>+'CTOS FICHA 904946'!B3758</f>
        <v>0</v>
      </c>
      <c r="D3750" s="8">
        <f>+'CTOS FICHA 904946'!P3758</f>
        <v>0</v>
      </c>
      <c r="E3750" t="str">
        <f>'CTOS FICHA 904664'!C3751&amp;'CTOS FICHA 904664'!D3751&amp;'CTOS FICHA 904664'!E3751&amp;'CTOS FICHA 904664'!F3751&amp;'CTOS FICHA 904664'!G3751&amp;'CTOS FICHA 904664'!H3751&amp;'CTOS FICHA 904664'!I3751&amp;'CTOS FICHA 904664'!Q3751</f>
        <v/>
      </c>
      <c r="F3750" s="8">
        <f>+'CTOS FICHA 904664'!A3751</f>
        <v>0</v>
      </c>
      <c r="G3750" s="8">
        <f>+'CTOS FICHA 904664'!B3751</f>
        <v>0</v>
      </c>
      <c r="H3750" s="8">
        <f>+'CTOS FICHA 904664'!P3751</f>
        <v>0</v>
      </c>
    </row>
    <row r="3751" spans="1:8">
      <c r="A3751" t="str">
        <f>'CTOS FICHA 904946'!C3759&amp;'CTOS FICHA 904946'!D3759&amp;'CTOS FICHA 904946'!E3759&amp;'CTOS FICHA 904946'!F3759&amp;'CTOS FICHA 904946'!G3759&amp;'CTOS FICHA 904946'!H3759&amp;'CTOS FICHA 904946'!I3759</f>
        <v/>
      </c>
      <c r="B3751" s="8">
        <f>+'CTOS FICHA 904946'!A3759</f>
        <v>0</v>
      </c>
      <c r="C3751" s="8">
        <f>+'CTOS FICHA 904946'!B3759</f>
        <v>0</v>
      </c>
      <c r="D3751" s="8">
        <f>+'CTOS FICHA 904946'!P3759</f>
        <v>0</v>
      </c>
      <c r="E3751" t="str">
        <f>'CTOS FICHA 904664'!C3752&amp;'CTOS FICHA 904664'!D3752&amp;'CTOS FICHA 904664'!E3752&amp;'CTOS FICHA 904664'!F3752&amp;'CTOS FICHA 904664'!G3752&amp;'CTOS FICHA 904664'!H3752&amp;'CTOS FICHA 904664'!I3752&amp;'CTOS FICHA 904664'!Q3752</f>
        <v/>
      </c>
      <c r="F3751" s="8">
        <f>+'CTOS FICHA 904664'!A3752</f>
        <v>0</v>
      </c>
      <c r="G3751" s="8">
        <f>+'CTOS FICHA 904664'!B3752</f>
        <v>0</v>
      </c>
      <c r="H3751" s="8">
        <f>+'CTOS FICHA 904664'!P3752</f>
        <v>0</v>
      </c>
    </row>
    <row r="3752" spans="1:8">
      <c r="A3752" t="str">
        <f>'CTOS FICHA 904946'!C3760&amp;'CTOS FICHA 904946'!D3760&amp;'CTOS FICHA 904946'!E3760&amp;'CTOS FICHA 904946'!F3760&amp;'CTOS FICHA 904946'!G3760&amp;'CTOS FICHA 904946'!H3760&amp;'CTOS FICHA 904946'!I3760</f>
        <v/>
      </c>
      <c r="B3752" s="8">
        <f>+'CTOS FICHA 904946'!A3760</f>
        <v>0</v>
      </c>
      <c r="C3752" s="8">
        <f>+'CTOS FICHA 904946'!B3760</f>
        <v>0</v>
      </c>
      <c r="D3752" s="8">
        <f>+'CTOS FICHA 904946'!P3760</f>
        <v>0</v>
      </c>
      <c r="E3752" t="str">
        <f>'CTOS FICHA 904664'!C3753&amp;'CTOS FICHA 904664'!D3753&amp;'CTOS FICHA 904664'!E3753&amp;'CTOS FICHA 904664'!F3753&amp;'CTOS FICHA 904664'!G3753&amp;'CTOS FICHA 904664'!H3753&amp;'CTOS FICHA 904664'!I3753&amp;'CTOS FICHA 904664'!Q3753</f>
        <v/>
      </c>
      <c r="F3752" s="8">
        <f>+'CTOS FICHA 904664'!A3753</f>
        <v>0</v>
      </c>
      <c r="G3752" s="8">
        <f>+'CTOS FICHA 904664'!B3753</f>
        <v>0</v>
      </c>
      <c r="H3752" s="8">
        <f>+'CTOS FICHA 904664'!P3753</f>
        <v>0</v>
      </c>
    </row>
    <row r="3753" spans="1:8">
      <c r="A3753" t="str">
        <f>'CTOS FICHA 904946'!C3761&amp;'CTOS FICHA 904946'!D3761&amp;'CTOS FICHA 904946'!E3761&amp;'CTOS FICHA 904946'!F3761&amp;'CTOS FICHA 904946'!G3761&amp;'CTOS FICHA 904946'!H3761&amp;'CTOS FICHA 904946'!I3761</f>
        <v/>
      </c>
      <c r="B3753" s="8">
        <f>+'CTOS FICHA 904946'!A3761</f>
        <v>0</v>
      </c>
      <c r="C3753" s="8">
        <f>+'CTOS FICHA 904946'!B3761</f>
        <v>0</v>
      </c>
      <c r="D3753" s="8">
        <f>+'CTOS FICHA 904946'!P3761</f>
        <v>0</v>
      </c>
      <c r="E3753" t="str">
        <f>'CTOS FICHA 904664'!C3754&amp;'CTOS FICHA 904664'!D3754&amp;'CTOS FICHA 904664'!E3754&amp;'CTOS FICHA 904664'!F3754&amp;'CTOS FICHA 904664'!G3754&amp;'CTOS FICHA 904664'!H3754&amp;'CTOS FICHA 904664'!I3754&amp;'CTOS FICHA 904664'!Q3754</f>
        <v/>
      </c>
      <c r="F3753" s="8">
        <f>+'CTOS FICHA 904664'!A3754</f>
        <v>0</v>
      </c>
      <c r="G3753" s="8">
        <f>+'CTOS FICHA 904664'!B3754</f>
        <v>0</v>
      </c>
      <c r="H3753" s="8">
        <f>+'CTOS FICHA 904664'!P3754</f>
        <v>0</v>
      </c>
    </row>
    <row r="3754" spans="1:8">
      <c r="A3754" t="str">
        <f>'CTOS FICHA 904946'!C3762&amp;'CTOS FICHA 904946'!D3762&amp;'CTOS FICHA 904946'!E3762&amp;'CTOS FICHA 904946'!F3762&amp;'CTOS FICHA 904946'!G3762&amp;'CTOS FICHA 904946'!H3762&amp;'CTOS FICHA 904946'!I3762</f>
        <v/>
      </c>
      <c r="B3754" s="8">
        <f>+'CTOS FICHA 904946'!A3762</f>
        <v>0</v>
      </c>
      <c r="C3754" s="8">
        <f>+'CTOS FICHA 904946'!B3762</f>
        <v>0</v>
      </c>
      <c r="D3754" s="8">
        <f>+'CTOS FICHA 904946'!P3762</f>
        <v>0</v>
      </c>
      <c r="E3754" t="str">
        <f>'CTOS FICHA 904664'!C3755&amp;'CTOS FICHA 904664'!D3755&amp;'CTOS FICHA 904664'!E3755&amp;'CTOS FICHA 904664'!F3755&amp;'CTOS FICHA 904664'!G3755&amp;'CTOS FICHA 904664'!H3755&amp;'CTOS FICHA 904664'!I3755&amp;'CTOS FICHA 904664'!Q3755</f>
        <v/>
      </c>
      <c r="F3754" s="8">
        <f>+'CTOS FICHA 904664'!A3755</f>
        <v>0</v>
      </c>
      <c r="G3754" s="8">
        <f>+'CTOS FICHA 904664'!B3755</f>
        <v>0</v>
      </c>
      <c r="H3754" s="8">
        <f>+'CTOS FICHA 904664'!P3755</f>
        <v>0</v>
      </c>
    </row>
    <row r="3755" spans="1:8">
      <c r="A3755" t="str">
        <f>'CTOS FICHA 904946'!C3763&amp;'CTOS FICHA 904946'!D3763&amp;'CTOS FICHA 904946'!E3763&amp;'CTOS FICHA 904946'!F3763&amp;'CTOS FICHA 904946'!G3763&amp;'CTOS FICHA 904946'!H3763&amp;'CTOS FICHA 904946'!I3763</f>
        <v/>
      </c>
      <c r="B3755" s="8">
        <f>+'CTOS FICHA 904946'!A3763</f>
        <v>0</v>
      </c>
      <c r="C3755" s="8">
        <f>+'CTOS FICHA 904946'!B3763</f>
        <v>0</v>
      </c>
      <c r="D3755" s="8">
        <f>+'CTOS FICHA 904946'!P3763</f>
        <v>0</v>
      </c>
      <c r="E3755" t="str">
        <f>'CTOS FICHA 904664'!C3756&amp;'CTOS FICHA 904664'!D3756&amp;'CTOS FICHA 904664'!E3756&amp;'CTOS FICHA 904664'!F3756&amp;'CTOS FICHA 904664'!G3756&amp;'CTOS FICHA 904664'!H3756&amp;'CTOS FICHA 904664'!I3756&amp;'CTOS FICHA 904664'!Q3756</f>
        <v/>
      </c>
      <c r="F3755" s="8">
        <f>+'CTOS FICHA 904664'!A3756</f>
        <v>0</v>
      </c>
      <c r="G3755" s="8">
        <f>+'CTOS FICHA 904664'!B3756</f>
        <v>0</v>
      </c>
      <c r="H3755" s="8">
        <f>+'CTOS FICHA 904664'!P3756</f>
        <v>0</v>
      </c>
    </row>
    <row r="3756" spans="1:8">
      <c r="A3756" t="str">
        <f>'CTOS FICHA 904946'!C3764&amp;'CTOS FICHA 904946'!D3764&amp;'CTOS FICHA 904946'!E3764&amp;'CTOS FICHA 904946'!F3764&amp;'CTOS FICHA 904946'!G3764&amp;'CTOS FICHA 904946'!H3764&amp;'CTOS FICHA 904946'!I3764</f>
        <v/>
      </c>
      <c r="B3756" s="8">
        <f>+'CTOS FICHA 904946'!A3764</f>
        <v>0</v>
      </c>
      <c r="C3756" s="8">
        <f>+'CTOS FICHA 904946'!B3764</f>
        <v>0</v>
      </c>
      <c r="D3756" s="8">
        <f>+'CTOS FICHA 904946'!P3764</f>
        <v>0</v>
      </c>
      <c r="E3756" t="str">
        <f>'CTOS FICHA 904664'!C3757&amp;'CTOS FICHA 904664'!D3757&amp;'CTOS FICHA 904664'!E3757&amp;'CTOS FICHA 904664'!F3757&amp;'CTOS FICHA 904664'!G3757&amp;'CTOS FICHA 904664'!H3757&amp;'CTOS FICHA 904664'!I3757&amp;'CTOS FICHA 904664'!Q3757</f>
        <v/>
      </c>
      <c r="F3756" s="8">
        <f>+'CTOS FICHA 904664'!A3757</f>
        <v>0</v>
      </c>
      <c r="G3756" s="8">
        <f>+'CTOS FICHA 904664'!B3757</f>
        <v>0</v>
      </c>
      <c r="H3756" s="8">
        <f>+'CTOS FICHA 904664'!P3757</f>
        <v>0</v>
      </c>
    </row>
    <row r="3757" spans="1:8">
      <c r="A3757" t="str">
        <f>'CTOS FICHA 904946'!C3765&amp;'CTOS FICHA 904946'!D3765&amp;'CTOS FICHA 904946'!E3765&amp;'CTOS FICHA 904946'!F3765&amp;'CTOS FICHA 904946'!G3765&amp;'CTOS FICHA 904946'!H3765&amp;'CTOS FICHA 904946'!I3765</f>
        <v/>
      </c>
      <c r="B3757" s="8">
        <f>+'CTOS FICHA 904946'!A3765</f>
        <v>0</v>
      </c>
      <c r="C3757" s="8">
        <f>+'CTOS FICHA 904946'!B3765</f>
        <v>0</v>
      </c>
      <c r="D3757" s="8">
        <f>+'CTOS FICHA 904946'!P3765</f>
        <v>0</v>
      </c>
      <c r="E3757" t="str">
        <f>'CTOS FICHA 904664'!C3758&amp;'CTOS FICHA 904664'!D3758&amp;'CTOS FICHA 904664'!E3758&amp;'CTOS FICHA 904664'!F3758&amp;'CTOS FICHA 904664'!G3758&amp;'CTOS FICHA 904664'!H3758&amp;'CTOS FICHA 904664'!I3758&amp;'CTOS FICHA 904664'!Q3758</f>
        <v/>
      </c>
      <c r="F3757" s="8">
        <f>+'CTOS FICHA 904664'!A3758</f>
        <v>0</v>
      </c>
      <c r="G3757" s="8">
        <f>+'CTOS FICHA 904664'!B3758</f>
        <v>0</v>
      </c>
      <c r="H3757" s="8">
        <f>+'CTOS FICHA 904664'!P3758</f>
        <v>0</v>
      </c>
    </row>
    <row r="3758" spans="1:8">
      <c r="A3758" t="str">
        <f>'CTOS FICHA 904946'!C3766&amp;'CTOS FICHA 904946'!D3766&amp;'CTOS FICHA 904946'!E3766&amp;'CTOS FICHA 904946'!F3766&amp;'CTOS FICHA 904946'!G3766&amp;'CTOS FICHA 904946'!H3766&amp;'CTOS FICHA 904946'!I3766</f>
        <v/>
      </c>
      <c r="B3758" s="8">
        <f>+'CTOS FICHA 904946'!A3766</f>
        <v>0</v>
      </c>
      <c r="C3758" s="8">
        <f>+'CTOS FICHA 904946'!B3766</f>
        <v>0</v>
      </c>
      <c r="D3758" s="8">
        <f>+'CTOS FICHA 904946'!P3766</f>
        <v>0</v>
      </c>
      <c r="E3758" t="str">
        <f>'CTOS FICHA 904664'!C3759&amp;'CTOS FICHA 904664'!D3759&amp;'CTOS FICHA 904664'!E3759&amp;'CTOS FICHA 904664'!F3759&amp;'CTOS FICHA 904664'!G3759&amp;'CTOS FICHA 904664'!H3759&amp;'CTOS FICHA 904664'!I3759&amp;'CTOS FICHA 904664'!Q3759</f>
        <v/>
      </c>
      <c r="F3758" s="8">
        <f>+'CTOS FICHA 904664'!A3759</f>
        <v>0</v>
      </c>
      <c r="G3758" s="8">
        <f>+'CTOS FICHA 904664'!B3759</f>
        <v>0</v>
      </c>
      <c r="H3758" s="8">
        <f>+'CTOS FICHA 904664'!P3759</f>
        <v>0</v>
      </c>
    </row>
    <row r="3759" spans="1:8">
      <c r="A3759" t="str">
        <f>'CTOS FICHA 904946'!C3767&amp;'CTOS FICHA 904946'!D3767&amp;'CTOS FICHA 904946'!E3767&amp;'CTOS FICHA 904946'!F3767&amp;'CTOS FICHA 904946'!G3767&amp;'CTOS FICHA 904946'!H3767&amp;'CTOS FICHA 904946'!I3767</f>
        <v/>
      </c>
      <c r="B3759" s="8">
        <f>+'CTOS FICHA 904946'!A3767</f>
        <v>0</v>
      </c>
      <c r="C3759" s="8">
        <f>+'CTOS FICHA 904946'!B3767</f>
        <v>0</v>
      </c>
      <c r="D3759" s="8">
        <f>+'CTOS FICHA 904946'!P3767</f>
        <v>0</v>
      </c>
      <c r="E3759" t="str">
        <f>'CTOS FICHA 904664'!C3760&amp;'CTOS FICHA 904664'!D3760&amp;'CTOS FICHA 904664'!E3760&amp;'CTOS FICHA 904664'!F3760&amp;'CTOS FICHA 904664'!G3760&amp;'CTOS FICHA 904664'!H3760&amp;'CTOS FICHA 904664'!I3760&amp;'CTOS FICHA 904664'!Q3760</f>
        <v/>
      </c>
      <c r="F3759" s="8">
        <f>+'CTOS FICHA 904664'!A3760</f>
        <v>0</v>
      </c>
      <c r="G3759" s="8">
        <f>+'CTOS FICHA 904664'!B3760</f>
        <v>0</v>
      </c>
      <c r="H3759" s="8">
        <f>+'CTOS FICHA 904664'!P3760</f>
        <v>0</v>
      </c>
    </row>
    <row r="3760" spans="1:8">
      <c r="A3760" t="str">
        <f>'CTOS FICHA 904946'!C3768&amp;'CTOS FICHA 904946'!D3768&amp;'CTOS FICHA 904946'!E3768&amp;'CTOS FICHA 904946'!F3768&amp;'CTOS FICHA 904946'!G3768&amp;'CTOS FICHA 904946'!H3768&amp;'CTOS FICHA 904946'!I3768</f>
        <v/>
      </c>
      <c r="B3760" s="8">
        <f>+'CTOS FICHA 904946'!A3768</f>
        <v>0</v>
      </c>
      <c r="C3760" s="8">
        <f>+'CTOS FICHA 904946'!B3768</f>
        <v>0</v>
      </c>
      <c r="D3760" s="8">
        <f>+'CTOS FICHA 904946'!P3768</f>
        <v>0</v>
      </c>
      <c r="E3760" t="str">
        <f>'CTOS FICHA 904664'!C3761&amp;'CTOS FICHA 904664'!D3761&amp;'CTOS FICHA 904664'!E3761&amp;'CTOS FICHA 904664'!F3761&amp;'CTOS FICHA 904664'!G3761&amp;'CTOS FICHA 904664'!H3761&amp;'CTOS FICHA 904664'!I3761&amp;'CTOS FICHA 904664'!Q3761</f>
        <v/>
      </c>
      <c r="F3760" s="8">
        <f>+'CTOS FICHA 904664'!A3761</f>
        <v>0</v>
      </c>
      <c r="G3760" s="8">
        <f>+'CTOS FICHA 904664'!B3761</f>
        <v>0</v>
      </c>
      <c r="H3760" s="8">
        <f>+'CTOS FICHA 904664'!P3761</f>
        <v>0</v>
      </c>
    </row>
    <row r="3761" spans="1:8">
      <c r="A3761" t="str">
        <f>'CTOS FICHA 904946'!C3769&amp;'CTOS FICHA 904946'!D3769&amp;'CTOS FICHA 904946'!E3769&amp;'CTOS FICHA 904946'!F3769&amp;'CTOS FICHA 904946'!G3769&amp;'CTOS FICHA 904946'!H3769&amp;'CTOS FICHA 904946'!I3769</f>
        <v/>
      </c>
      <c r="B3761" s="8">
        <f>+'CTOS FICHA 904946'!A3769</f>
        <v>0</v>
      </c>
      <c r="C3761" s="8">
        <f>+'CTOS FICHA 904946'!B3769</f>
        <v>0</v>
      </c>
      <c r="D3761" s="8">
        <f>+'CTOS FICHA 904946'!P3769</f>
        <v>0</v>
      </c>
      <c r="E3761" t="str">
        <f>'CTOS FICHA 904664'!C3762&amp;'CTOS FICHA 904664'!D3762&amp;'CTOS FICHA 904664'!E3762&amp;'CTOS FICHA 904664'!F3762&amp;'CTOS FICHA 904664'!G3762&amp;'CTOS FICHA 904664'!H3762&amp;'CTOS FICHA 904664'!I3762&amp;'CTOS FICHA 904664'!Q3762</f>
        <v/>
      </c>
      <c r="F3761" s="8">
        <f>+'CTOS FICHA 904664'!A3762</f>
        <v>0</v>
      </c>
      <c r="G3761" s="8">
        <f>+'CTOS FICHA 904664'!B3762</f>
        <v>0</v>
      </c>
      <c r="H3761" s="8">
        <f>+'CTOS FICHA 904664'!P3762</f>
        <v>0</v>
      </c>
    </row>
    <row r="3762" spans="1:8">
      <c r="A3762" t="str">
        <f>'CTOS FICHA 904946'!C3770&amp;'CTOS FICHA 904946'!D3770&amp;'CTOS FICHA 904946'!E3770&amp;'CTOS FICHA 904946'!F3770&amp;'CTOS FICHA 904946'!G3770&amp;'CTOS FICHA 904946'!H3770&amp;'CTOS FICHA 904946'!I3770</f>
        <v/>
      </c>
      <c r="B3762" s="8">
        <f>+'CTOS FICHA 904946'!A3770</f>
        <v>0</v>
      </c>
      <c r="C3762" s="8">
        <f>+'CTOS FICHA 904946'!B3770</f>
        <v>0</v>
      </c>
      <c r="D3762" s="8">
        <f>+'CTOS FICHA 904946'!P3770</f>
        <v>0</v>
      </c>
      <c r="E3762" t="str">
        <f>'CTOS FICHA 904664'!C3763&amp;'CTOS FICHA 904664'!D3763&amp;'CTOS FICHA 904664'!E3763&amp;'CTOS FICHA 904664'!F3763&amp;'CTOS FICHA 904664'!G3763&amp;'CTOS FICHA 904664'!H3763&amp;'CTOS FICHA 904664'!I3763&amp;'CTOS FICHA 904664'!Q3763</f>
        <v/>
      </c>
      <c r="F3762" s="8">
        <f>+'CTOS FICHA 904664'!A3763</f>
        <v>0</v>
      </c>
      <c r="G3762" s="8">
        <f>+'CTOS FICHA 904664'!B3763</f>
        <v>0</v>
      </c>
      <c r="H3762" s="8">
        <f>+'CTOS FICHA 904664'!P3763</f>
        <v>0</v>
      </c>
    </row>
    <row r="3763" spans="1:8">
      <c r="A3763" t="str">
        <f>'CTOS FICHA 904946'!C3771&amp;'CTOS FICHA 904946'!D3771&amp;'CTOS FICHA 904946'!E3771&amp;'CTOS FICHA 904946'!F3771&amp;'CTOS FICHA 904946'!G3771&amp;'CTOS FICHA 904946'!H3771&amp;'CTOS FICHA 904946'!I3771</f>
        <v/>
      </c>
      <c r="B3763" s="8">
        <f>+'CTOS FICHA 904946'!A3771</f>
        <v>0</v>
      </c>
      <c r="C3763" s="8">
        <f>+'CTOS FICHA 904946'!B3771</f>
        <v>0</v>
      </c>
      <c r="D3763" s="8">
        <f>+'CTOS FICHA 904946'!P3771</f>
        <v>0</v>
      </c>
      <c r="E3763" t="str">
        <f>'CTOS FICHA 904664'!C3764&amp;'CTOS FICHA 904664'!D3764&amp;'CTOS FICHA 904664'!E3764&amp;'CTOS FICHA 904664'!F3764&amp;'CTOS FICHA 904664'!G3764&amp;'CTOS FICHA 904664'!H3764&amp;'CTOS FICHA 904664'!I3764&amp;'CTOS FICHA 904664'!Q3764</f>
        <v/>
      </c>
      <c r="F3763" s="8">
        <f>+'CTOS FICHA 904664'!A3764</f>
        <v>0</v>
      </c>
      <c r="G3763" s="8">
        <f>+'CTOS FICHA 904664'!B3764</f>
        <v>0</v>
      </c>
      <c r="H3763" s="8">
        <f>+'CTOS FICHA 904664'!P3764</f>
        <v>0</v>
      </c>
    </row>
    <row r="3764" spans="1:8">
      <c r="A3764" t="str">
        <f>'CTOS FICHA 904946'!C3772&amp;'CTOS FICHA 904946'!D3772&amp;'CTOS FICHA 904946'!E3772&amp;'CTOS FICHA 904946'!F3772&amp;'CTOS FICHA 904946'!G3772&amp;'CTOS FICHA 904946'!H3772&amp;'CTOS FICHA 904946'!I3772</f>
        <v/>
      </c>
      <c r="B3764" s="8">
        <f>+'CTOS FICHA 904946'!A3772</f>
        <v>0</v>
      </c>
      <c r="C3764" s="8">
        <f>+'CTOS FICHA 904946'!B3772</f>
        <v>0</v>
      </c>
      <c r="D3764" s="8">
        <f>+'CTOS FICHA 904946'!P3772</f>
        <v>0</v>
      </c>
      <c r="E3764" t="str">
        <f>'CTOS FICHA 904664'!C3765&amp;'CTOS FICHA 904664'!D3765&amp;'CTOS FICHA 904664'!E3765&amp;'CTOS FICHA 904664'!F3765&amp;'CTOS FICHA 904664'!G3765&amp;'CTOS FICHA 904664'!H3765&amp;'CTOS FICHA 904664'!I3765&amp;'CTOS FICHA 904664'!Q3765</f>
        <v/>
      </c>
      <c r="F3764" s="8">
        <f>+'CTOS FICHA 904664'!A3765</f>
        <v>0</v>
      </c>
      <c r="G3764" s="8">
        <f>+'CTOS FICHA 904664'!B3765</f>
        <v>0</v>
      </c>
      <c r="H3764" s="8">
        <f>+'CTOS FICHA 904664'!P3765</f>
        <v>0</v>
      </c>
    </row>
    <row r="3765" spans="1:8">
      <c r="A3765" t="str">
        <f>'CTOS FICHA 904946'!C3773&amp;'CTOS FICHA 904946'!D3773&amp;'CTOS FICHA 904946'!E3773&amp;'CTOS FICHA 904946'!F3773&amp;'CTOS FICHA 904946'!G3773&amp;'CTOS FICHA 904946'!H3773&amp;'CTOS FICHA 904946'!I3773</f>
        <v/>
      </c>
      <c r="B3765" s="8">
        <f>+'CTOS FICHA 904946'!A3773</f>
        <v>0</v>
      </c>
      <c r="C3765" s="8">
        <f>+'CTOS FICHA 904946'!B3773</f>
        <v>0</v>
      </c>
      <c r="D3765" s="8">
        <f>+'CTOS FICHA 904946'!P3773</f>
        <v>0</v>
      </c>
      <c r="E3765" t="str">
        <f>'CTOS FICHA 904664'!C3766&amp;'CTOS FICHA 904664'!D3766&amp;'CTOS FICHA 904664'!E3766&amp;'CTOS FICHA 904664'!F3766&amp;'CTOS FICHA 904664'!G3766&amp;'CTOS FICHA 904664'!H3766&amp;'CTOS FICHA 904664'!I3766&amp;'CTOS FICHA 904664'!Q3766</f>
        <v/>
      </c>
      <c r="F3765" s="8">
        <f>+'CTOS FICHA 904664'!A3766</f>
        <v>0</v>
      </c>
      <c r="G3765" s="8">
        <f>+'CTOS FICHA 904664'!B3766</f>
        <v>0</v>
      </c>
      <c r="H3765" s="8">
        <f>+'CTOS FICHA 904664'!P3766</f>
        <v>0</v>
      </c>
    </row>
    <row r="3766" spans="1:8">
      <c r="A3766" t="str">
        <f>'CTOS FICHA 904946'!C3774&amp;'CTOS FICHA 904946'!D3774&amp;'CTOS FICHA 904946'!E3774&amp;'CTOS FICHA 904946'!F3774&amp;'CTOS FICHA 904946'!G3774&amp;'CTOS FICHA 904946'!H3774&amp;'CTOS FICHA 904946'!I3774</f>
        <v/>
      </c>
      <c r="B3766" s="8">
        <f>+'CTOS FICHA 904946'!A3774</f>
        <v>0</v>
      </c>
      <c r="C3766" s="8">
        <f>+'CTOS FICHA 904946'!B3774</f>
        <v>0</v>
      </c>
      <c r="D3766" s="8">
        <f>+'CTOS FICHA 904946'!P3774</f>
        <v>0</v>
      </c>
      <c r="E3766" t="str">
        <f>'CTOS FICHA 904664'!C3767&amp;'CTOS FICHA 904664'!D3767&amp;'CTOS FICHA 904664'!E3767&amp;'CTOS FICHA 904664'!F3767&amp;'CTOS FICHA 904664'!G3767&amp;'CTOS FICHA 904664'!H3767&amp;'CTOS FICHA 904664'!I3767&amp;'CTOS FICHA 904664'!Q3767</f>
        <v/>
      </c>
      <c r="F3766" s="8">
        <f>+'CTOS FICHA 904664'!A3767</f>
        <v>0</v>
      </c>
      <c r="G3766" s="8">
        <f>+'CTOS FICHA 904664'!B3767</f>
        <v>0</v>
      </c>
      <c r="H3766" s="8">
        <f>+'CTOS FICHA 904664'!P3767</f>
        <v>0</v>
      </c>
    </row>
    <row r="3767" spans="1:8">
      <c r="A3767" t="str">
        <f>'CTOS FICHA 904946'!C3775&amp;'CTOS FICHA 904946'!D3775&amp;'CTOS FICHA 904946'!E3775&amp;'CTOS FICHA 904946'!F3775&amp;'CTOS FICHA 904946'!G3775&amp;'CTOS FICHA 904946'!H3775&amp;'CTOS FICHA 904946'!I3775</f>
        <v/>
      </c>
      <c r="B3767" s="8">
        <f>+'CTOS FICHA 904946'!A3775</f>
        <v>0</v>
      </c>
      <c r="C3767" s="8">
        <f>+'CTOS FICHA 904946'!B3775</f>
        <v>0</v>
      </c>
      <c r="D3767" s="8">
        <f>+'CTOS FICHA 904946'!P3775</f>
        <v>0</v>
      </c>
      <c r="E3767" t="str">
        <f>'CTOS FICHA 904664'!C3768&amp;'CTOS FICHA 904664'!D3768&amp;'CTOS FICHA 904664'!E3768&amp;'CTOS FICHA 904664'!F3768&amp;'CTOS FICHA 904664'!G3768&amp;'CTOS FICHA 904664'!H3768&amp;'CTOS FICHA 904664'!I3768&amp;'CTOS FICHA 904664'!Q3768</f>
        <v/>
      </c>
      <c r="F3767" s="8">
        <f>+'CTOS FICHA 904664'!A3768</f>
        <v>0</v>
      </c>
      <c r="G3767" s="8">
        <f>+'CTOS FICHA 904664'!B3768</f>
        <v>0</v>
      </c>
      <c r="H3767" s="8">
        <f>+'CTOS FICHA 904664'!P3768</f>
        <v>0</v>
      </c>
    </row>
    <row r="3768" spans="1:8">
      <c r="A3768" t="str">
        <f>'CTOS FICHA 904946'!C3776&amp;'CTOS FICHA 904946'!D3776&amp;'CTOS FICHA 904946'!E3776&amp;'CTOS FICHA 904946'!F3776&amp;'CTOS FICHA 904946'!G3776&amp;'CTOS FICHA 904946'!H3776&amp;'CTOS FICHA 904946'!I3776</f>
        <v/>
      </c>
      <c r="B3768" s="8">
        <f>+'CTOS FICHA 904946'!A3776</f>
        <v>0</v>
      </c>
      <c r="C3768" s="8">
        <f>+'CTOS FICHA 904946'!B3776</f>
        <v>0</v>
      </c>
      <c r="D3768" s="8">
        <f>+'CTOS FICHA 904946'!P3776</f>
        <v>0</v>
      </c>
      <c r="E3768" t="str">
        <f>'CTOS FICHA 904664'!C3769&amp;'CTOS FICHA 904664'!D3769&amp;'CTOS FICHA 904664'!E3769&amp;'CTOS FICHA 904664'!F3769&amp;'CTOS FICHA 904664'!G3769&amp;'CTOS FICHA 904664'!H3769&amp;'CTOS FICHA 904664'!I3769&amp;'CTOS FICHA 904664'!Q3769</f>
        <v/>
      </c>
      <c r="F3768" s="8">
        <f>+'CTOS FICHA 904664'!A3769</f>
        <v>0</v>
      </c>
      <c r="G3768" s="8">
        <f>+'CTOS FICHA 904664'!B3769</f>
        <v>0</v>
      </c>
      <c r="H3768" s="8">
        <f>+'CTOS FICHA 904664'!P3769</f>
        <v>0</v>
      </c>
    </row>
    <row r="3769" spans="1:8">
      <c r="A3769" t="str">
        <f>'CTOS FICHA 904946'!C3777&amp;'CTOS FICHA 904946'!D3777&amp;'CTOS FICHA 904946'!E3777&amp;'CTOS FICHA 904946'!F3777&amp;'CTOS FICHA 904946'!G3777&amp;'CTOS FICHA 904946'!H3777&amp;'CTOS FICHA 904946'!I3777</f>
        <v/>
      </c>
      <c r="B3769" s="8">
        <f>+'CTOS FICHA 904946'!A3777</f>
        <v>0</v>
      </c>
      <c r="C3769" s="8">
        <f>+'CTOS FICHA 904946'!B3777</f>
        <v>0</v>
      </c>
      <c r="D3769" s="8">
        <f>+'CTOS FICHA 904946'!P3777</f>
        <v>0</v>
      </c>
      <c r="E3769" t="str">
        <f>'CTOS FICHA 904664'!C3770&amp;'CTOS FICHA 904664'!D3770&amp;'CTOS FICHA 904664'!E3770&amp;'CTOS FICHA 904664'!F3770&amp;'CTOS FICHA 904664'!G3770&amp;'CTOS FICHA 904664'!H3770&amp;'CTOS FICHA 904664'!I3770&amp;'CTOS FICHA 904664'!Q3770</f>
        <v/>
      </c>
      <c r="F3769" s="8">
        <f>+'CTOS FICHA 904664'!A3770</f>
        <v>0</v>
      </c>
      <c r="G3769" s="8">
        <f>+'CTOS FICHA 904664'!B3770</f>
        <v>0</v>
      </c>
      <c r="H3769" s="8">
        <f>+'CTOS FICHA 904664'!P3770</f>
        <v>0</v>
      </c>
    </row>
    <row r="3770" spans="1:8">
      <c r="A3770" t="str">
        <f>'CTOS FICHA 904946'!C3778&amp;'CTOS FICHA 904946'!D3778&amp;'CTOS FICHA 904946'!E3778&amp;'CTOS FICHA 904946'!F3778&amp;'CTOS FICHA 904946'!G3778&amp;'CTOS FICHA 904946'!H3778&amp;'CTOS FICHA 904946'!I3778</f>
        <v/>
      </c>
      <c r="B3770" s="8">
        <f>+'CTOS FICHA 904946'!A3778</f>
        <v>0</v>
      </c>
      <c r="C3770" s="8">
        <f>+'CTOS FICHA 904946'!B3778</f>
        <v>0</v>
      </c>
      <c r="D3770" s="8">
        <f>+'CTOS FICHA 904946'!P3778</f>
        <v>0</v>
      </c>
      <c r="E3770" t="str">
        <f>'CTOS FICHA 904664'!C3771&amp;'CTOS FICHA 904664'!D3771&amp;'CTOS FICHA 904664'!E3771&amp;'CTOS FICHA 904664'!F3771&amp;'CTOS FICHA 904664'!G3771&amp;'CTOS FICHA 904664'!H3771&amp;'CTOS FICHA 904664'!I3771&amp;'CTOS FICHA 904664'!Q3771</f>
        <v/>
      </c>
      <c r="F3770" s="8">
        <f>+'CTOS FICHA 904664'!A3771</f>
        <v>0</v>
      </c>
      <c r="G3770" s="8">
        <f>+'CTOS FICHA 904664'!B3771</f>
        <v>0</v>
      </c>
      <c r="H3770" s="8">
        <f>+'CTOS FICHA 904664'!P3771</f>
        <v>0</v>
      </c>
    </row>
    <row r="3771" spans="1:8">
      <c r="A3771" t="str">
        <f>'CTOS FICHA 904946'!C3779&amp;'CTOS FICHA 904946'!D3779&amp;'CTOS FICHA 904946'!E3779&amp;'CTOS FICHA 904946'!F3779&amp;'CTOS FICHA 904946'!G3779&amp;'CTOS FICHA 904946'!H3779&amp;'CTOS FICHA 904946'!I3779</f>
        <v/>
      </c>
      <c r="B3771" s="8">
        <f>+'CTOS FICHA 904946'!A3779</f>
        <v>0</v>
      </c>
      <c r="C3771" s="8">
        <f>+'CTOS FICHA 904946'!B3779</f>
        <v>0</v>
      </c>
      <c r="D3771" s="8">
        <f>+'CTOS FICHA 904946'!P3779</f>
        <v>0</v>
      </c>
      <c r="E3771" t="str">
        <f>'CTOS FICHA 904664'!C3772&amp;'CTOS FICHA 904664'!D3772&amp;'CTOS FICHA 904664'!E3772&amp;'CTOS FICHA 904664'!F3772&amp;'CTOS FICHA 904664'!G3772&amp;'CTOS FICHA 904664'!H3772&amp;'CTOS FICHA 904664'!I3772&amp;'CTOS FICHA 904664'!Q3772</f>
        <v/>
      </c>
      <c r="F3771" s="8">
        <f>+'CTOS FICHA 904664'!A3772</f>
        <v>0</v>
      </c>
      <c r="G3771" s="8">
        <f>+'CTOS FICHA 904664'!B3772</f>
        <v>0</v>
      </c>
      <c r="H3771" s="8">
        <f>+'CTOS FICHA 904664'!P3772</f>
        <v>0</v>
      </c>
    </row>
    <row r="3772" spans="1:8">
      <c r="A3772" t="str">
        <f>'CTOS FICHA 904946'!C3780&amp;'CTOS FICHA 904946'!D3780&amp;'CTOS FICHA 904946'!E3780&amp;'CTOS FICHA 904946'!F3780&amp;'CTOS FICHA 904946'!G3780&amp;'CTOS FICHA 904946'!H3780&amp;'CTOS FICHA 904946'!I3780</f>
        <v/>
      </c>
      <c r="B3772" s="8">
        <f>+'CTOS FICHA 904946'!A3780</f>
        <v>0</v>
      </c>
      <c r="C3772" s="8">
        <f>+'CTOS FICHA 904946'!B3780</f>
        <v>0</v>
      </c>
      <c r="D3772" s="8">
        <f>+'CTOS FICHA 904946'!P3780</f>
        <v>0</v>
      </c>
      <c r="E3772" t="str">
        <f>'CTOS FICHA 904664'!C3773&amp;'CTOS FICHA 904664'!D3773&amp;'CTOS FICHA 904664'!E3773&amp;'CTOS FICHA 904664'!F3773&amp;'CTOS FICHA 904664'!G3773&amp;'CTOS FICHA 904664'!H3773&amp;'CTOS FICHA 904664'!I3773&amp;'CTOS FICHA 904664'!Q3773</f>
        <v/>
      </c>
      <c r="F3772" s="8">
        <f>+'CTOS FICHA 904664'!A3773</f>
        <v>0</v>
      </c>
      <c r="G3772" s="8">
        <f>+'CTOS FICHA 904664'!B3773</f>
        <v>0</v>
      </c>
      <c r="H3772" s="8">
        <f>+'CTOS FICHA 904664'!P3773</f>
        <v>0</v>
      </c>
    </row>
    <row r="3773" spans="1:8">
      <c r="A3773" t="str">
        <f>'CTOS FICHA 904946'!C3781&amp;'CTOS FICHA 904946'!D3781&amp;'CTOS FICHA 904946'!E3781&amp;'CTOS FICHA 904946'!F3781&amp;'CTOS FICHA 904946'!G3781&amp;'CTOS FICHA 904946'!H3781&amp;'CTOS FICHA 904946'!I3781</f>
        <v/>
      </c>
      <c r="B3773" s="8">
        <f>+'CTOS FICHA 904946'!A3781</f>
        <v>0</v>
      </c>
      <c r="C3773" s="8">
        <f>+'CTOS FICHA 904946'!B3781</f>
        <v>0</v>
      </c>
      <c r="D3773" s="8">
        <f>+'CTOS FICHA 904946'!P3781</f>
        <v>0</v>
      </c>
      <c r="E3773" t="str">
        <f>'CTOS FICHA 904664'!C3774&amp;'CTOS FICHA 904664'!D3774&amp;'CTOS FICHA 904664'!E3774&amp;'CTOS FICHA 904664'!F3774&amp;'CTOS FICHA 904664'!G3774&amp;'CTOS FICHA 904664'!H3774&amp;'CTOS FICHA 904664'!I3774&amp;'CTOS FICHA 904664'!Q3774</f>
        <v/>
      </c>
      <c r="F3773" s="8">
        <f>+'CTOS FICHA 904664'!A3774</f>
        <v>0</v>
      </c>
      <c r="G3773" s="8">
        <f>+'CTOS FICHA 904664'!B3774</f>
        <v>0</v>
      </c>
      <c r="H3773" s="8">
        <f>+'CTOS FICHA 904664'!P3774</f>
        <v>0</v>
      </c>
    </row>
    <row r="3774" spans="1:8">
      <c r="A3774" t="str">
        <f>'CTOS FICHA 904946'!C3782&amp;'CTOS FICHA 904946'!D3782&amp;'CTOS FICHA 904946'!E3782&amp;'CTOS FICHA 904946'!F3782&amp;'CTOS FICHA 904946'!G3782&amp;'CTOS FICHA 904946'!H3782&amp;'CTOS FICHA 904946'!I3782</f>
        <v/>
      </c>
      <c r="B3774" s="8">
        <f>+'CTOS FICHA 904946'!A3782</f>
        <v>0</v>
      </c>
      <c r="C3774" s="8">
        <f>+'CTOS FICHA 904946'!B3782</f>
        <v>0</v>
      </c>
      <c r="D3774" s="8">
        <f>+'CTOS FICHA 904946'!P3782</f>
        <v>0</v>
      </c>
      <c r="E3774" t="str">
        <f>'CTOS FICHA 904664'!C3775&amp;'CTOS FICHA 904664'!D3775&amp;'CTOS FICHA 904664'!E3775&amp;'CTOS FICHA 904664'!F3775&amp;'CTOS FICHA 904664'!G3775&amp;'CTOS FICHA 904664'!H3775&amp;'CTOS FICHA 904664'!I3775&amp;'CTOS FICHA 904664'!Q3775</f>
        <v/>
      </c>
      <c r="F3774" s="8">
        <f>+'CTOS FICHA 904664'!A3775</f>
        <v>0</v>
      </c>
      <c r="G3774" s="8">
        <f>+'CTOS FICHA 904664'!B3775</f>
        <v>0</v>
      </c>
      <c r="H3774" s="8">
        <f>+'CTOS FICHA 904664'!P3775</f>
        <v>0</v>
      </c>
    </row>
    <row r="3775" spans="1:8">
      <c r="A3775" t="str">
        <f>'CTOS FICHA 904946'!C3783&amp;'CTOS FICHA 904946'!D3783&amp;'CTOS FICHA 904946'!E3783&amp;'CTOS FICHA 904946'!F3783&amp;'CTOS FICHA 904946'!G3783&amp;'CTOS FICHA 904946'!H3783&amp;'CTOS FICHA 904946'!I3783</f>
        <v/>
      </c>
      <c r="B3775" s="8">
        <f>+'CTOS FICHA 904946'!A3783</f>
        <v>0</v>
      </c>
      <c r="C3775" s="8">
        <f>+'CTOS FICHA 904946'!B3783</f>
        <v>0</v>
      </c>
      <c r="D3775" s="8">
        <f>+'CTOS FICHA 904946'!P3783</f>
        <v>0</v>
      </c>
      <c r="E3775" t="str">
        <f>'CTOS FICHA 904664'!C3776&amp;'CTOS FICHA 904664'!D3776&amp;'CTOS FICHA 904664'!E3776&amp;'CTOS FICHA 904664'!F3776&amp;'CTOS FICHA 904664'!G3776&amp;'CTOS FICHA 904664'!H3776&amp;'CTOS FICHA 904664'!I3776&amp;'CTOS FICHA 904664'!Q3776</f>
        <v/>
      </c>
      <c r="F3775" s="8">
        <f>+'CTOS FICHA 904664'!A3776</f>
        <v>0</v>
      </c>
      <c r="G3775" s="8">
        <f>+'CTOS FICHA 904664'!B3776</f>
        <v>0</v>
      </c>
      <c r="H3775" s="8">
        <f>+'CTOS FICHA 904664'!P3776</f>
        <v>0</v>
      </c>
    </row>
    <row r="3776" spans="1:8">
      <c r="A3776" t="str">
        <f>'CTOS FICHA 904946'!C3784&amp;'CTOS FICHA 904946'!D3784&amp;'CTOS FICHA 904946'!E3784&amp;'CTOS FICHA 904946'!F3784&amp;'CTOS FICHA 904946'!G3784&amp;'CTOS FICHA 904946'!H3784&amp;'CTOS FICHA 904946'!I3784</f>
        <v/>
      </c>
      <c r="B3776" s="8">
        <f>+'CTOS FICHA 904946'!A3784</f>
        <v>0</v>
      </c>
      <c r="C3776" s="8">
        <f>+'CTOS FICHA 904946'!B3784</f>
        <v>0</v>
      </c>
      <c r="D3776" s="8">
        <f>+'CTOS FICHA 904946'!P3784</f>
        <v>0</v>
      </c>
      <c r="E3776" t="str">
        <f>'CTOS FICHA 904664'!C3777&amp;'CTOS FICHA 904664'!D3777&amp;'CTOS FICHA 904664'!E3777&amp;'CTOS FICHA 904664'!F3777&amp;'CTOS FICHA 904664'!G3777&amp;'CTOS FICHA 904664'!H3777&amp;'CTOS FICHA 904664'!I3777&amp;'CTOS FICHA 904664'!Q3777</f>
        <v/>
      </c>
      <c r="F3776" s="8">
        <f>+'CTOS FICHA 904664'!A3777</f>
        <v>0</v>
      </c>
      <c r="G3776" s="8">
        <f>+'CTOS FICHA 904664'!B3777</f>
        <v>0</v>
      </c>
      <c r="H3776" s="8">
        <f>+'CTOS FICHA 904664'!P3777</f>
        <v>0</v>
      </c>
    </row>
    <row r="3777" spans="1:8">
      <c r="A3777" t="str">
        <f>'CTOS FICHA 904946'!C3785&amp;'CTOS FICHA 904946'!D3785&amp;'CTOS FICHA 904946'!E3785&amp;'CTOS FICHA 904946'!F3785&amp;'CTOS FICHA 904946'!G3785&amp;'CTOS FICHA 904946'!H3785&amp;'CTOS FICHA 904946'!I3785</f>
        <v/>
      </c>
      <c r="B3777" s="8">
        <f>+'CTOS FICHA 904946'!A3785</f>
        <v>0</v>
      </c>
      <c r="C3777" s="8">
        <f>+'CTOS FICHA 904946'!B3785</f>
        <v>0</v>
      </c>
      <c r="D3777" s="8">
        <f>+'CTOS FICHA 904946'!P3785</f>
        <v>0</v>
      </c>
      <c r="E3777" t="str">
        <f>'CTOS FICHA 904664'!C3778&amp;'CTOS FICHA 904664'!D3778&amp;'CTOS FICHA 904664'!E3778&amp;'CTOS FICHA 904664'!F3778&amp;'CTOS FICHA 904664'!G3778&amp;'CTOS FICHA 904664'!H3778&amp;'CTOS FICHA 904664'!I3778&amp;'CTOS FICHA 904664'!Q3778</f>
        <v/>
      </c>
      <c r="F3777" s="8">
        <f>+'CTOS FICHA 904664'!A3778</f>
        <v>0</v>
      </c>
      <c r="G3777" s="8">
        <f>+'CTOS FICHA 904664'!B3778</f>
        <v>0</v>
      </c>
      <c r="H3777" s="8">
        <f>+'CTOS FICHA 904664'!P3778</f>
        <v>0</v>
      </c>
    </row>
    <row r="3778" spans="1:8">
      <c r="A3778" t="str">
        <f>'CTOS FICHA 904946'!C3786&amp;'CTOS FICHA 904946'!D3786&amp;'CTOS FICHA 904946'!E3786&amp;'CTOS FICHA 904946'!F3786&amp;'CTOS FICHA 904946'!G3786&amp;'CTOS FICHA 904946'!H3786&amp;'CTOS FICHA 904946'!I3786</f>
        <v/>
      </c>
      <c r="B3778" s="8">
        <f>+'CTOS FICHA 904946'!A3786</f>
        <v>0</v>
      </c>
      <c r="C3778" s="8">
        <f>+'CTOS FICHA 904946'!B3786</f>
        <v>0</v>
      </c>
      <c r="D3778" s="8">
        <f>+'CTOS FICHA 904946'!P3786</f>
        <v>0</v>
      </c>
      <c r="E3778" t="str">
        <f>'CTOS FICHA 904664'!C3779&amp;'CTOS FICHA 904664'!D3779&amp;'CTOS FICHA 904664'!E3779&amp;'CTOS FICHA 904664'!F3779&amp;'CTOS FICHA 904664'!G3779&amp;'CTOS FICHA 904664'!H3779&amp;'CTOS FICHA 904664'!I3779&amp;'CTOS FICHA 904664'!Q3779</f>
        <v/>
      </c>
      <c r="F3778" s="8">
        <f>+'CTOS FICHA 904664'!A3779</f>
        <v>0</v>
      </c>
      <c r="G3778" s="8">
        <f>+'CTOS FICHA 904664'!B3779</f>
        <v>0</v>
      </c>
      <c r="H3778" s="8">
        <f>+'CTOS FICHA 904664'!P3779</f>
        <v>0</v>
      </c>
    </row>
    <row r="3779" spans="1:8">
      <c r="A3779" t="str">
        <f>'CTOS FICHA 904946'!C3787&amp;'CTOS FICHA 904946'!D3787&amp;'CTOS FICHA 904946'!E3787&amp;'CTOS FICHA 904946'!F3787&amp;'CTOS FICHA 904946'!G3787&amp;'CTOS FICHA 904946'!H3787&amp;'CTOS FICHA 904946'!I3787</f>
        <v/>
      </c>
      <c r="B3779" s="8">
        <f>+'CTOS FICHA 904946'!A3787</f>
        <v>0</v>
      </c>
      <c r="C3779" s="8">
        <f>+'CTOS FICHA 904946'!B3787</f>
        <v>0</v>
      </c>
      <c r="D3779" s="8">
        <f>+'CTOS FICHA 904946'!P3787</f>
        <v>0</v>
      </c>
      <c r="E3779" t="str">
        <f>'CTOS FICHA 904664'!C3780&amp;'CTOS FICHA 904664'!D3780&amp;'CTOS FICHA 904664'!E3780&amp;'CTOS FICHA 904664'!F3780&amp;'CTOS FICHA 904664'!G3780&amp;'CTOS FICHA 904664'!H3780&amp;'CTOS FICHA 904664'!I3780&amp;'CTOS FICHA 904664'!Q3780</f>
        <v/>
      </c>
      <c r="F3779" s="8">
        <f>+'CTOS FICHA 904664'!A3780</f>
        <v>0</v>
      </c>
      <c r="G3779" s="8">
        <f>+'CTOS FICHA 904664'!B3780</f>
        <v>0</v>
      </c>
      <c r="H3779" s="8">
        <f>+'CTOS FICHA 904664'!P3780</f>
        <v>0</v>
      </c>
    </row>
    <row r="3780" spans="1:8">
      <c r="A3780" t="str">
        <f>'CTOS FICHA 904946'!C3788&amp;'CTOS FICHA 904946'!D3788&amp;'CTOS FICHA 904946'!E3788&amp;'CTOS FICHA 904946'!F3788&amp;'CTOS FICHA 904946'!G3788&amp;'CTOS FICHA 904946'!H3788&amp;'CTOS FICHA 904946'!I3788</f>
        <v/>
      </c>
      <c r="B3780" s="8">
        <f>+'CTOS FICHA 904946'!A3788</f>
        <v>0</v>
      </c>
      <c r="C3780" s="8">
        <f>+'CTOS FICHA 904946'!B3788</f>
        <v>0</v>
      </c>
      <c r="D3780" s="8">
        <f>+'CTOS FICHA 904946'!P3788</f>
        <v>0</v>
      </c>
      <c r="E3780" t="str">
        <f>'CTOS FICHA 904664'!C3781&amp;'CTOS FICHA 904664'!D3781&amp;'CTOS FICHA 904664'!E3781&amp;'CTOS FICHA 904664'!F3781&amp;'CTOS FICHA 904664'!G3781&amp;'CTOS FICHA 904664'!H3781&amp;'CTOS FICHA 904664'!I3781&amp;'CTOS FICHA 904664'!Q3781</f>
        <v/>
      </c>
      <c r="F3780" s="8">
        <f>+'CTOS FICHA 904664'!A3781</f>
        <v>0</v>
      </c>
      <c r="G3780" s="8">
        <f>+'CTOS FICHA 904664'!B3781</f>
        <v>0</v>
      </c>
      <c r="H3780" s="8">
        <f>+'CTOS FICHA 904664'!P3781</f>
        <v>0</v>
      </c>
    </row>
    <row r="3781" spans="1:8">
      <c r="A3781" t="str">
        <f>'CTOS FICHA 904946'!C3789&amp;'CTOS FICHA 904946'!D3789&amp;'CTOS FICHA 904946'!E3789&amp;'CTOS FICHA 904946'!F3789&amp;'CTOS FICHA 904946'!G3789&amp;'CTOS FICHA 904946'!H3789&amp;'CTOS FICHA 904946'!I3789</f>
        <v/>
      </c>
      <c r="B3781" s="8">
        <f>+'CTOS FICHA 904946'!A3789</f>
        <v>0</v>
      </c>
      <c r="C3781" s="8">
        <f>+'CTOS FICHA 904946'!B3789</f>
        <v>0</v>
      </c>
      <c r="D3781" s="8">
        <f>+'CTOS FICHA 904946'!P3789</f>
        <v>0</v>
      </c>
      <c r="E3781" t="str">
        <f>'CTOS FICHA 904664'!C3782&amp;'CTOS FICHA 904664'!D3782&amp;'CTOS FICHA 904664'!E3782&amp;'CTOS FICHA 904664'!F3782&amp;'CTOS FICHA 904664'!G3782&amp;'CTOS FICHA 904664'!H3782&amp;'CTOS FICHA 904664'!I3782&amp;'CTOS FICHA 904664'!Q3782</f>
        <v/>
      </c>
      <c r="F3781" s="8">
        <f>+'CTOS FICHA 904664'!A3782</f>
        <v>0</v>
      </c>
      <c r="G3781" s="8">
        <f>+'CTOS FICHA 904664'!B3782</f>
        <v>0</v>
      </c>
      <c r="H3781" s="8">
        <f>+'CTOS FICHA 904664'!P3782</f>
        <v>0</v>
      </c>
    </row>
    <row r="3782" spans="1:8">
      <c r="A3782" t="str">
        <f>'CTOS FICHA 904946'!C3790&amp;'CTOS FICHA 904946'!D3790&amp;'CTOS FICHA 904946'!E3790&amp;'CTOS FICHA 904946'!F3790&amp;'CTOS FICHA 904946'!G3790&amp;'CTOS FICHA 904946'!H3790&amp;'CTOS FICHA 904946'!I3790</f>
        <v/>
      </c>
      <c r="B3782" s="8">
        <f>+'CTOS FICHA 904946'!A3790</f>
        <v>0</v>
      </c>
      <c r="C3782" s="8">
        <f>+'CTOS FICHA 904946'!B3790</f>
        <v>0</v>
      </c>
      <c r="D3782" s="8">
        <f>+'CTOS FICHA 904946'!P3790</f>
        <v>0</v>
      </c>
      <c r="E3782" t="str">
        <f>'CTOS FICHA 904664'!C3783&amp;'CTOS FICHA 904664'!D3783&amp;'CTOS FICHA 904664'!E3783&amp;'CTOS FICHA 904664'!F3783&amp;'CTOS FICHA 904664'!G3783&amp;'CTOS FICHA 904664'!H3783&amp;'CTOS FICHA 904664'!I3783&amp;'CTOS FICHA 904664'!Q3783</f>
        <v/>
      </c>
      <c r="F3782" s="8">
        <f>+'CTOS FICHA 904664'!A3783</f>
        <v>0</v>
      </c>
      <c r="G3782" s="8">
        <f>+'CTOS FICHA 904664'!B3783</f>
        <v>0</v>
      </c>
      <c r="H3782" s="8">
        <f>+'CTOS FICHA 904664'!P3783</f>
        <v>0</v>
      </c>
    </row>
    <row r="3783" spans="1:8">
      <c r="A3783" t="str">
        <f>'CTOS FICHA 904946'!C3791&amp;'CTOS FICHA 904946'!D3791&amp;'CTOS FICHA 904946'!E3791&amp;'CTOS FICHA 904946'!F3791&amp;'CTOS FICHA 904946'!G3791&amp;'CTOS FICHA 904946'!H3791&amp;'CTOS FICHA 904946'!I3791</f>
        <v/>
      </c>
      <c r="B3783" s="8">
        <f>+'CTOS FICHA 904946'!A3791</f>
        <v>0</v>
      </c>
      <c r="C3783" s="8">
        <f>+'CTOS FICHA 904946'!B3791</f>
        <v>0</v>
      </c>
      <c r="D3783" s="8">
        <f>+'CTOS FICHA 904946'!P3791</f>
        <v>0</v>
      </c>
      <c r="E3783" t="str">
        <f>'CTOS FICHA 904664'!C3784&amp;'CTOS FICHA 904664'!D3784&amp;'CTOS FICHA 904664'!E3784&amp;'CTOS FICHA 904664'!F3784&amp;'CTOS FICHA 904664'!G3784&amp;'CTOS FICHA 904664'!H3784&amp;'CTOS FICHA 904664'!I3784&amp;'CTOS FICHA 904664'!Q3784</f>
        <v/>
      </c>
      <c r="F3783" s="8">
        <f>+'CTOS FICHA 904664'!A3784</f>
        <v>0</v>
      </c>
      <c r="G3783" s="8">
        <f>+'CTOS FICHA 904664'!B3784</f>
        <v>0</v>
      </c>
      <c r="H3783" s="8">
        <f>+'CTOS FICHA 904664'!P3784</f>
        <v>0</v>
      </c>
    </row>
    <row r="3784" spans="1:8">
      <c r="A3784" t="str">
        <f>'CTOS FICHA 904946'!C3792&amp;'CTOS FICHA 904946'!D3792&amp;'CTOS FICHA 904946'!E3792&amp;'CTOS FICHA 904946'!F3792&amp;'CTOS FICHA 904946'!G3792&amp;'CTOS FICHA 904946'!H3792&amp;'CTOS FICHA 904946'!I3792</f>
        <v/>
      </c>
      <c r="B3784" s="8">
        <f>+'CTOS FICHA 904946'!A3792</f>
        <v>0</v>
      </c>
      <c r="C3784" s="8">
        <f>+'CTOS FICHA 904946'!B3792</f>
        <v>0</v>
      </c>
      <c r="D3784" s="8">
        <f>+'CTOS FICHA 904946'!P3792</f>
        <v>0</v>
      </c>
      <c r="E3784" t="str">
        <f>'CTOS FICHA 904664'!C3785&amp;'CTOS FICHA 904664'!D3785&amp;'CTOS FICHA 904664'!E3785&amp;'CTOS FICHA 904664'!F3785&amp;'CTOS FICHA 904664'!G3785&amp;'CTOS FICHA 904664'!H3785&amp;'CTOS FICHA 904664'!I3785&amp;'CTOS FICHA 904664'!Q3785</f>
        <v/>
      </c>
      <c r="F3784" s="8">
        <f>+'CTOS FICHA 904664'!A3785</f>
        <v>0</v>
      </c>
      <c r="G3784" s="8">
        <f>+'CTOS FICHA 904664'!B3785</f>
        <v>0</v>
      </c>
      <c r="H3784" s="8">
        <f>+'CTOS FICHA 904664'!P3785</f>
        <v>0</v>
      </c>
    </row>
    <row r="3785" spans="1:8">
      <c r="A3785" t="str">
        <f>'CTOS FICHA 904946'!C3793&amp;'CTOS FICHA 904946'!D3793&amp;'CTOS FICHA 904946'!E3793&amp;'CTOS FICHA 904946'!F3793&amp;'CTOS FICHA 904946'!G3793&amp;'CTOS FICHA 904946'!H3793&amp;'CTOS FICHA 904946'!I3793</f>
        <v/>
      </c>
      <c r="B3785" s="8">
        <f>+'CTOS FICHA 904946'!A3793</f>
        <v>0</v>
      </c>
      <c r="C3785" s="8">
        <f>+'CTOS FICHA 904946'!B3793</f>
        <v>0</v>
      </c>
      <c r="D3785" s="8">
        <f>+'CTOS FICHA 904946'!P3793</f>
        <v>0</v>
      </c>
      <c r="E3785" t="str">
        <f>'CTOS FICHA 904664'!C3786&amp;'CTOS FICHA 904664'!D3786&amp;'CTOS FICHA 904664'!E3786&amp;'CTOS FICHA 904664'!F3786&amp;'CTOS FICHA 904664'!G3786&amp;'CTOS FICHA 904664'!H3786&amp;'CTOS FICHA 904664'!I3786&amp;'CTOS FICHA 904664'!Q3786</f>
        <v/>
      </c>
      <c r="F3785" s="8">
        <f>+'CTOS FICHA 904664'!A3786</f>
        <v>0</v>
      </c>
      <c r="G3785" s="8">
        <f>+'CTOS FICHA 904664'!B3786</f>
        <v>0</v>
      </c>
      <c r="H3785" s="8">
        <f>+'CTOS FICHA 904664'!P3786</f>
        <v>0</v>
      </c>
    </row>
    <row r="3786" spans="1:8">
      <c r="A3786" t="str">
        <f>'CTOS FICHA 904946'!C3794&amp;'CTOS FICHA 904946'!D3794&amp;'CTOS FICHA 904946'!E3794&amp;'CTOS FICHA 904946'!F3794&amp;'CTOS FICHA 904946'!G3794&amp;'CTOS FICHA 904946'!H3794&amp;'CTOS FICHA 904946'!I3794</f>
        <v/>
      </c>
      <c r="B3786" s="8">
        <f>+'CTOS FICHA 904946'!A3794</f>
        <v>0</v>
      </c>
      <c r="C3786" s="8">
        <f>+'CTOS FICHA 904946'!B3794</f>
        <v>0</v>
      </c>
      <c r="D3786" s="8">
        <f>+'CTOS FICHA 904946'!P3794</f>
        <v>0</v>
      </c>
      <c r="E3786" t="str">
        <f>'CTOS FICHA 904664'!C3787&amp;'CTOS FICHA 904664'!D3787&amp;'CTOS FICHA 904664'!E3787&amp;'CTOS FICHA 904664'!F3787&amp;'CTOS FICHA 904664'!G3787&amp;'CTOS FICHA 904664'!H3787&amp;'CTOS FICHA 904664'!I3787&amp;'CTOS FICHA 904664'!Q3787</f>
        <v/>
      </c>
      <c r="F3786" s="8">
        <f>+'CTOS FICHA 904664'!A3787</f>
        <v>0</v>
      </c>
      <c r="G3786" s="8">
        <f>+'CTOS FICHA 904664'!B3787</f>
        <v>0</v>
      </c>
      <c r="H3786" s="8">
        <f>+'CTOS FICHA 904664'!P3787</f>
        <v>0</v>
      </c>
    </row>
    <row r="3787" spans="1:8">
      <c r="A3787" t="str">
        <f>'CTOS FICHA 904946'!C3795&amp;'CTOS FICHA 904946'!D3795&amp;'CTOS FICHA 904946'!E3795&amp;'CTOS FICHA 904946'!F3795&amp;'CTOS FICHA 904946'!G3795&amp;'CTOS FICHA 904946'!H3795&amp;'CTOS FICHA 904946'!I3795</f>
        <v/>
      </c>
      <c r="B3787" s="8">
        <f>+'CTOS FICHA 904946'!A3795</f>
        <v>0</v>
      </c>
      <c r="C3787" s="8">
        <f>+'CTOS FICHA 904946'!B3795</f>
        <v>0</v>
      </c>
      <c r="D3787" s="8">
        <f>+'CTOS FICHA 904946'!P3795</f>
        <v>0</v>
      </c>
      <c r="E3787" t="str">
        <f>'CTOS FICHA 904664'!C3788&amp;'CTOS FICHA 904664'!D3788&amp;'CTOS FICHA 904664'!E3788&amp;'CTOS FICHA 904664'!F3788&amp;'CTOS FICHA 904664'!G3788&amp;'CTOS FICHA 904664'!H3788&amp;'CTOS FICHA 904664'!I3788&amp;'CTOS FICHA 904664'!Q3788</f>
        <v/>
      </c>
      <c r="F3787" s="8">
        <f>+'CTOS FICHA 904664'!A3788</f>
        <v>0</v>
      </c>
      <c r="G3787" s="8">
        <f>+'CTOS FICHA 904664'!B3788</f>
        <v>0</v>
      </c>
      <c r="H3787" s="8">
        <f>+'CTOS FICHA 904664'!P3788</f>
        <v>0</v>
      </c>
    </row>
    <row r="3788" spans="1:8">
      <c r="A3788" t="str">
        <f>'CTOS FICHA 904946'!C3796&amp;'CTOS FICHA 904946'!D3796&amp;'CTOS FICHA 904946'!E3796&amp;'CTOS FICHA 904946'!F3796&amp;'CTOS FICHA 904946'!G3796&amp;'CTOS FICHA 904946'!H3796&amp;'CTOS FICHA 904946'!I3796</f>
        <v/>
      </c>
      <c r="B3788" s="8">
        <f>+'CTOS FICHA 904946'!A3796</f>
        <v>0</v>
      </c>
      <c r="C3788" s="8">
        <f>+'CTOS FICHA 904946'!B3796</f>
        <v>0</v>
      </c>
      <c r="D3788" s="8">
        <f>+'CTOS FICHA 904946'!P3796</f>
        <v>0</v>
      </c>
      <c r="E3788" t="str">
        <f>'CTOS FICHA 904664'!C3789&amp;'CTOS FICHA 904664'!D3789&amp;'CTOS FICHA 904664'!E3789&amp;'CTOS FICHA 904664'!F3789&amp;'CTOS FICHA 904664'!G3789&amp;'CTOS FICHA 904664'!H3789&amp;'CTOS FICHA 904664'!I3789&amp;'CTOS FICHA 904664'!Q3789</f>
        <v/>
      </c>
      <c r="F3788" s="8">
        <f>+'CTOS FICHA 904664'!A3789</f>
        <v>0</v>
      </c>
      <c r="G3788" s="8">
        <f>+'CTOS FICHA 904664'!B3789</f>
        <v>0</v>
      </c>
      <c r="H3788" s="8">
        <f>+'CTOS FICHA 904664'!P3789</f>
        <v>0</v>
      </c>
    </row>
    <row r="3789" spans="1:8">
      <c r="A3789" t="str">
        <f>'CTOS FICHA 904946'!C3797&amp;'CTOS FICHA 904946'!D3797&amp;'CTOS FICHA 904946'!E3797&amp;'CTOS FICHA 904946'!F3797&amp;'CTOS FICHA 904946'!G3797&amp;'CTOS FICHA 904946'!H3797&amp;'CTOS FICHA 904946'!I3797</f>
        <v/>
      </c>
      <c r="B3789" s="8">
        <f>+'CTOS FICHA 904946'!A3797</f>
        <v>0</v>
      </c>
      <c r="C3789" s="8">
        <f>+'CTOS FICHA 904946'!B3797</f>
        <v>0</v>
      </c>
      <c r="D3789" s="8">
        <f>+'CTOS FICHA 904946'!P3797</f>
        <v>0</v>
      </c>
      <c r="E3789" t="str">
        <f>'CTOS FICHA 904664'!C3790&amp;'CTOS FICHA 904664'!D3790&amp;'CTOS FICHA 904664'!E3790&amp;'CTOS FICHA 904664'!F3790&amp;'CTOS FICHA 904664'!G3790&amp;'CTOS FICHA 904664'!H3790&amp;'CTOS FICHA 904664'!I3790&amp;'CTOS FICHA 904664'!Q3790</f>
        <v/>
      </c>
      <c r="F3789" s="8">
        <f>+'CTOS FICHA 904664'!A3790</f>
        <v>0</v>
      </c>
      <c r="G3789" s="8">
        <f>+'CTOS FICHA 904664'!B3790</f>
        <v>0</v>
      </c>
      <c r="H3789" s="8">
        <f>+'CTOS FICHA 904664'!P3790</f>
        <v>0</v>
      </c>
    </row>
    <row r="3790" spans="1:8">
      <c r="A3790" t="str">
        <f>'CTOS FICHA 904946'!C3798&amp;'CTOS FICHA 904946'!D3798&amp;'CTOS FICHA 904946'!E3798&amp;'CTOS FICHA 904946'!F3798&amp;'CTOS FICHA 904946'!G3798&amp;'CTOS FICHA 904946'!H3798&amp;'CTOS FICHA 904946'!I3798</f>
        <v/>
      </c>
      <c r="B3790" s="8">
        <f>+'CTOS FICHA 904946'!A3798</f>
        <v>0</v>
      </c>
      <c r="C3790" s="8">
        <f>+'CTOS FICHA 904946'!B3798</f>
        <v>0</v>
      </c>
      <c r="D3790" s="8">
        <f>+'CTOS FICHA 904946'!P3798</f>
        <v>0</v>
      </c>
      <c r="E3790" t="str">
        <f>'CTOS FICHA 904664'!C3791&amp;'CTOS FICHA 904664'!D3791&amp;'CTOS FICHA 904664'!E3791&amp;'CTOS FICHA 904664'!F3791&amp;'CTOS FICHA 904664'!G3791&amp;'CTOS FICHA 904664'!H3791&amp;'CTOS FICHA 904664'!I3791&amp;'CTOS FICHA 904664'!Q3791</f>
        <v/>
      </c>
      <c r="F3790" s="8">
        <f>+'CTOS FICHA 904664'!A3791</f>
        <v>0</v>
      </c>
      <c r="G3790" s="8">
        <f>+'CTOS FICHA 904664'!B3791</f>
        <v>0</v>
      </c>
      <c r="H3790" s="8">
        <f>+'CTOS FICHA 904664'!P3791</f>
        <v>0</v>
      </c>
    </row>
    <row r="3791" spans="1:8">
      <c r="A3791" t="str">
        <f>'CTOS FICHA 904946'!C3799&amp;'CTOS FICHA 904946'!D3799&amp;'CTOS FICHA 904946'!E3799&amp;'CTOS FICHA 904946'!F3799&amp;'CTOS FICHA 904946'!G3799&amp;'CTOS FICHA 904946'!H3799&amp;'CTOS FICHA 904946'!I3799</f>
        <v/>
      </c>
      <c r="B3791" s="8">
        <f>+'CTOS FICHA 904946'!A3799</f>
        <v>0</v>
      </c>
      <c r="C3791" s="8">
        <f>+'CTOS FICHA 904946'!B3799</f>
        <v>0</v>
      </c>
      <c r="D3791" s="8">
        <f>+'CTOS FICHA 904946'!P3799</f>
        <v>0</v>
      </c>
      <c r="E3791" t="str">
        <f>'CTOS FICHA 904664'!C3792&amp;'CTOS FICHA 904664'!D3792&amp;'CTOS FICHA 904664'!E3792&amp;'CTOS FICHA 904664'!F3792&amp;'CTOS FICHA 904664'!G3792&amp;'CTOS FICHA 904664'!H3792&amp;'CTOS FICHA 904664'!I3792&amp;'CTOS FICHA 904664'!Q3792</f>
        <v/>
      </c>
      <c r="F3791" s="8">
        <f>+'CTOS FICHA 904664'!A3792</f>
        <v>0</v>
      </c>
      <c r="G3791" s="8">
        <f>+'CTOS FICHA 904664'!B3792</f>
        <v>0</v>
      </c>
      <c r="H3791" s="8">
        <f>+'CTOS FICHA 904664'!P3792</f>
        <v>0</v>
      </c>
    </row>
    <row r="3792" spans="1:8">
      <c r="A3792" t="str">
        <f>'CTOS FICHA 904946'!C3800&amp;'CTOS FICHA 904946'!D3800&amp;'CTOS FICHA 904946'!E3800&amp;'CTOS FICHA 904946'!F3800&amp;'CTOS FICHA 904946'!G3800&amp;'CTOS FICHA 904946'!H3800&amp;'CTOS FICHA 904946'!I3800</f>
        <v/>
      </c>
      <c r="B3792" s="8">
        <f>+'CTOS FICHA 904946'!A3800</f>
        <v>0</v>
      </c>
      <c r="C3792" s="8">
        <f>+'CTOS FICHA 904946'!B3800</f>
        <v>0</v>
      </c>
      <c r="D3792" s="8">
        <f>+'CTOS FICHA 904946'!P3800</f>
        <v>0</v>
      </c>
      <c r="E3792" t="str">
        <f>'CTOS FICHA 904664'!C3793&amp;'CTOS FICHA 904664'!D3793&amp;'CTOS FICHA 904664'!E3793&amp;'CTOS FICHA 904664'!F3793&amp;'CTOS FICHA 904664'!G3793&amp;'CTOS FICHA 904664'!H3793&amp;'CTOS FICHA 904664'!I3793&amp;'CTOS FICHA 904664'!Q3793</f>
        <v/>
      </c>
      <c r="F3792" s="8">
        <f>+'CTOS FICHA 904664'!A3793</f>
        <v>0</v>
      </c>
      <c r="G3792" s="8">
        <f>+'CTOS FICHA 904664'!B3793</f>
        <v>0</v>
      </c>
      <c r="H3792" s="8">
        <f>+'CTOS FICHA 904664'!P3793</f>
        <v>0</v>
      </c>
    </row>
    <row r="3793" spans="1:8">
      <c r="A3793" t="str">
        <f>'CTOS FICHA 904946'!C3801&amp;'CTOS FICHA 904946'!D3801&amp;'CTOS FICHA 904946'!E3801&amp;'CTOS FICHA 904946'!F3801&amp;'CTOS FICHA 904946'!G3801&amp;'CTOS FICHA 904946'!H3801&amp;'CTOS FICHA 904946'!I3801</f>
        <v/>
      </c>
      <c r="B3793" s="8">
        <f>+'CTOS FICHA 904946'!A3801</f>
        <v>0</v>
      </c>
      <c r="C3793" s="8">
        <f>+'CTOS FICHA 904946'!B3801</f>
        <v>0</v>
      </c>
      <c r="D3793" s="8">
        <f>+'CTOS FICHA 904946'!P3801</f>
        <v>0</v>
      </c>
      <c r="E3793" t="str">
        <f>'CTOS FICHA 904664'!C3794&amp;'CTOS FICHA 904664'!D3794&amp;'CTOS FICHA 904664'!E3794&amp;'CTOS FICHA 904664'!F3794&amp;'CTOS FICHA 904664'!G3794&amp;'CTOS FICHA 904664'!H3794&amp;'CTOS FICHA 904664'!I3794&amp;'CTOS FICHA 904664'!Q3794</f>
        <v/>
      </c>
      <c r="F3793" s="8">
        <f>+'CTOS FICHA 904664'!A3794</f>
        <v>0</v>
      </c>
      <c r="G3793" s="8">
        <f>+'CTOS FICHA 904664'!B3794</f>
        <v>0</v>
      </c>
      <c r="H3793" s="8">
        <f>+'CTOS FICHA 904664'!P3794</f>
        <v>0</v>
      </c>
    </row>
    <row r="3794" spans="1:8">
      <c r="A3794" t="str">
        <f>'CTOS FICHA 904946'!C3802&amp;'CTOS FICHA 904946'!D3802&amp;'CTOS FICHA 904946'!E3802&amp;'CTOS FICHA 904946'!F3802&amp;'CTOS FICHA 904946'!G3802&amp;'CTOS FICHA 904946'!H3802&amp;'CTOS FICHA 904946'!I3802</f>
        <v/>
      </c>
      <c r="B3794" s="8">
        <f>+'CTOS FICHA 904946'!A3802</f>
        <v>0</v>
      </c>
      <c r="C3794" s="8">
        <f>+'CTOS FICHA 904946'!B3802</f>
        <v>0</v>
      </c>
      <c r="D3794" s="8">
        <f>+'CTOS FICHA 904946'!P3802</f>
        <v>0</v>
      </c>
      <c r="E3794" t="str">
        <f>'CTOS FICHA 904664'!C3795&amp;'CTOS FICHA 904664'!D3795&amp;'CTOS FICHA 904664'!E3795&amp;'CTOS FICHA 904664'!F3795&amp;'CTOS FICHA 904664'!G3795&amp;'CTOS FICHA 904664'!H3795&amp;'CTOS FICHA 904664'!I3795&amp;'CTOS FICHA 904664'!Q3795</f>
        <v/>
      </c>
      <c r="F3794" s="8">
        <f>+'CTOS FICHA 904664'!A3795</f>
        <v>0</v>
      </c>
      <c r="G3794" s="8">
        <f>+'CTOS FICHA 904664'!B3795</f>
        <v>0</v>
      </c>
      <c r="H3794" s="8">
        <f>+'CTOS FICHA 904664'!P3795</f>
        <v>0</v>
      </c>
    </row>
    <row r="3795" spans="1:8">
      <c r="A3795" t="str">
        <f>'CTOS FICHA 904946'!C3803&amp;'CTOS FICHA 904946'!D3803&amp;'CTOS FICHA 904946'!E3803&amp;'CTOS FICHA 904946'!F3803&amp;'CTOS FICHA 904946'!G3803&amp;'CTOS FICHA 904946'!H3803&amp;'CTOS FICHA 904946'!I3803</f>
        <v/>
      </c>
      <c r="B3795" s="8">
        <f>+'CTOS FICHA 904946'!A3803</f>
        <v>0</v>
      </c>
      <c r="C3795" s="8">
        <f>+'CTOS FICHA 904946'!B3803</f>
        <v>0</v>
      </c>
      <c r="D3795" s="8">
        <f>+'CTOS FICHA 904946'!P3803</f>
        <v>0</v>
      </c>
      <c r="E3795" t="str">
        <f>'CTOS FICHA 904664'!C3796&amp;'CTOS FICHA 904664'!D3796&amp;'CTOS FICHA 904664'!E3796&amp;'CTOS FICHA 904664'!F3796&amp;'CTOS FICHA 904664'!G3796&amp;'CTOS FICHA 904664'!H3796&amp;'CTOS FICHA 904664'!I3796&amp;'CTOS FICHA 904664'!Q3796</f>
        <v/>
      </c>
      <c r="F3795" s="8">
        <f>+'CTOS FICHA 904664'!A3796</f>
        <v>0</v>
      </c>
      <c r="G3795" s="8">
        <f>+'CTOS FICHA 904664'!B3796</f>
        <v>0</v>
      </c>
      <c r="H3795" s="8">
        <f>+'CTOS FICHA 904664'!P3796</f>
        <v>0</v>
      </c>
    </row>
    <row r="3796" spans="1:8">
      <c r="A3796" t="str">
        <f>'CTOS FICHA 904946'!C3804&amp;'CTOS FICHA 904946'!D3804&amp;'CTOS FICHA 904946'!E3804&amp;'CTOS FICHA 904946'!F3804&amp;'CTOS FICHA 904946'!G3804&amp;'CTOS FICHA 904946'!H3804&amp;'CTOS FICHA 904946'!I3804</f>
        <v/>
      </c>
      <c r="B3796" s="8">
        <f>+'CTOS FICHA 904946'!A3804</f>
        <v>0</v>
      </c>
      <c r="C3796" s="8">
        <f>+'CTOS FICHA 904946'!B3804</f>
        <v>0</v>
      </c>
      <c r="D3796" s="8">
        <f>+'CTOS FICHA 904946'!P3804</f>
        <v>0</v>
      </c>
      <c r="E3796" t="str">
        <f>'CTOS FICHA 904664'!C3797&amp;'CTOS FICHA 904664'!D3797&amp;'CTOS FICHA 904664'!E3797&amp;'CTOS FICHA 904664'!F3797&amp;'CTOS FICHA 904664'!G3797&amp;'CTOS FICHA 904664'!H3797&amp;'CTOS FICHA 904664'!I3797&amp;'CTOS FICHA 904664'!Q3797</f>
        <v/>
      </c>
      <c r="F3796" s="8">
        <f>+'CTOS FICHA 904664'!A3797</f>
        <v>0</v>
      </c>
      <c r="G3796" s="8">
        <f>+'CTOS FICHA 904664'!B3797</f>
        <v>0</v>
      </c>
      <c r="H3796" s="8">
        <f>+'CTOS FICHA 904664'!P3797</f>
        <v>0</v>
      </c>
    </row>
    <row r="3797" spans="1:8">
      <c r="A3797" t="str">
        <f>'CTOS FICHA 904946'!C3805&amp;'CTOS FICHA 904946'!D3805&amp;'CTOS FICHA 904946'!E3805&amp;'CTOS FICHA 904946'!F3805&amp;'CTOS FICHA 904946'!G3805&amp;'CTOS FICHA 904946'!H3805&amp;'CTOS FICHA 904946'!I3805</f>
        <v/>
      </c>
      <c r="B3797" s="8">
        <f>+'CTOS FICHA 904946'!A3805</f>
        <v>0</v>
      </c>
      <c r="C3797" s="8">
        <f>+'CTOS FICHA 904946'!B3805</f>
        <v>0</v>
      </c>
      <c r="D3797" s="8">
        <f>+'CTOS FICHA 904946'!P3805</f>
        <v>0</v>
      </c>
      <c r="E3797" t="str">
        <f>'CTOS FICHA 904664'!C3798&amp;'CTOS FICHA 904664'!D3798&amp;'CTOS FICHA 904664'!E3798&amp;'CTOS FICHA 904664'!F3798&amp;'CTOS FICHA 904664'!G3798&amp;'CTOS FICHA 904664'!H3798&amp;'CTOS FICHA 904664'!I3798&amp;'CTOS FICHA 904664'!Q3798</f>
        <v/>
      </c>
      <c r="F3797" s="8">
        <f>+'CTOS FICHA 904664'!A3798</f>
        <v>0</v>
      </c>
      <c r="G3797" s="8">
        <f>+'CTOS FICHA 904664'!B3798</f>
        <v>0</v>
      </c>
      <c r="H3797" s="8">
        <f>+'CTOS FICHA 904664'!P3798</f>
        <v>0</v>
      </c>
    </row>
    <row r="3798" spans="1:8">
      <c r="A3798" t="str">
        <f>'CTOS FICHA 904946'!C3806&amp;'CTOS FICHA 904946'!D3806&amp;'CTOS FICHA 904946'!E3806&amp;'CTOS FICHA 904946'!F3806&amp;'CTOS FICHA 904946'!G3806&amp;'CTOS FICHA 904946'!H3806&amp;'CTOS FICHA 904946'!I3806</f>
        <v/>
      </c>
      <c r="B3798" s="8">
        <f>+'CTOS FICHA 904946'!A3806</f>
        <v>0</v>
      </c>
      <c r="C3798" s="8">
        <f>+'CTOS FICHA 904946'!B3806</f>
        <v>0</v>
      </c>
      <c r="D3798" s="8">
        <f>+'CTOS FICHA 904946'!P3806</f>
        <v>0</v>
      </c>
      <c r="E3798" t="str">
        <f>'CTOS FICHA 904664'!C3799&amp;'CTOS FICHA 904664'!D3799&amp;'CTOS FICHA 904664'!E3799&amp;'CTOS FICHA 904664'!F3799&amp;'CTOS FICHA 904664'!G3799&amp;'CTOS FICHA 904664'!H3799&amp;'CTOS FICHA 904664'!I3799&amp;'CTOS FICHA 904664'!Q3799</f>
        <v/>
      </c>
      <c r="F3798" s="8">
        <f>+'CTOS FICHA 904664'!A3799</f>
        <v>0</v>
      </c>
      <c r="G3798" s="8">
        <f>+'CTOS FICHA 904664'!B3799</f>
        <v>0</v>
      </c>
      <c r="H3798" s="8">
        <f>+'CTOS FICHA 904664'!P3799</f>
        <v>0</v>
      </c>
    </row>
    <row r="3799" spans="1:8">
      <c r="A3799" t="str">
        <f>'CTOS FICHA 904946'!C3807&amp;'CTOS FICHA 904946'!D3807&amp;'CTOS FICHA 904946'!E3807&amp;'CTOS FICHA 904946'!F3807&amp;'CTOS FICHA 904946'!G3807&amp;'CTOS FICHA 904946'!H3807&amp;'CTOS FICHA 904946'!I3807</f>
        <v/>
      </c>
      <c r="B3799" s="8">
        <f>+'CTOS FICHA 904946'!A3807</f>
        <v>0</v>
      </c>
      <c r="C3799" s="8">
        <f>+'CTOS FICHA 904946'!B3807</f>
        <v>0</v>
      </c>
      <c r="D3799" s="8">
        <f>+'CTOS FICHA 904946'!P3807</f>
        <v>0</v>
      </c>
      <c r="E3799" t="str">
        <f>'CTOS FICHA 904664'!C3800&amp;'CTOS FICHA 904664'!D3800&amp;'CTOS FICHA 904664'!E3800&amp;'CTOS FICHA 904664'!F3800&amp;'CTOS FICHA 904664'!G3800&amp;'CTOS FICHA 904664'!H3800&amp;'CTOS FICHA 904664'!I3800&amp;'CTOS FICHA 904664'!Q3800</f>
        <v/>
      </c>
      <c r="F3799" s="8">
        <f>+'CTOS FICHA 904664'!A3800</f>
        <v>0</v>
      </c>
      <c r="G3799" s="8">
        <f>+'CTOS FICHA 904664'!B3800</f>
        <v>0</v>
      </c>
      <c r="H3799" s="8">
        <f>+'CTOS FICHA 904664'!P3800</f>
        <v>0</v>
      </c>
    </row>
    <row r="3800" spans="1:8">
      <c r="A3800" t="str">
        <f>'CTOS FICHA 904946'!C3808&amp;'CTOS FICHA 904946'!D3808&amp;'CTOS FICHA 904946'!E3808&amp;'CTOS FICHA 904946'!F3808&amp;'CTOS FICHA 904946'!G3808&amp;'CTOS FICHA 904946'!H3808&amp;'CTOS FICHA 904946'!I3808</f>
        <v/>
      </c>
      <c r="B3800" s="8">
        <f>+'CTOS FICHA 904946'!A3808</f>
        <v>0</v>
      </c>
      <c r="C3800" s="8">
        <f>+'CTOS FICHA 904946'!B3808</f>
        <v>0</v>
      </c>
      <c r="D3800" s="8">
        <f>+'CTOS FICHA 904946'!P3808</f>
        <v>0</v>
      </c>
      <c r="E3800" t="str">
        <f>'CTOS FICHA 904664'!C3801&amp;'CTOS FICHA 904664'!D3801&amp;'CTOS FICHA 904664'!E3801&amp;'CTOS FICHA 904664'!F3801&amp;'CTOS FICHA 904664'!G3801&amp;'CTOS FICHA 904664'!H3801&amp;'CTOS FICHA 904664'!I3801&amp;'CTOS FICHA 904664'!Q3801</f>
        <v/>
      </c>
      <c r="F3800" s="8">
        <f>+'CTOS FICHA 904664'!A3801</f>
        <v>0</v>
      </c>
      <c r="G3800" s="8">
        <f>+'CTOS FICHA 904664'!B3801</f>
        <v>0</v>
      </c>
      <c r="H3800" s="8">
        <f>+'CTOS FICHA 904664'!P3801</f>
        <v>0</v>
      </c>
    </row>
    <row r="3801" spans="1:8">
      <c r="A3801" t="str">
        <f>'CTOS FICHA 904946'!C3809&amp;'CTOS FICHA 904946'!D3809&amp;'CTOS FICHA 904946'!E3809&amp;'CTOS FICHA 904946'!F3809&amp;'CTOS FICHA 904946'!G3809&amp;'CTOS FICHA 904946'!H3809&amp;'CTOS FICHA 904946'!I3809</f>
        <v/>
      </c>
      <c r="B3801" s="8">
        <f>+'CTOS FICHA 904946'!A3809</f>
        <v>0</v>
      </c>
      <c r="C3801" s="8">
        <f>+'CTOS FICHA 904946'!B3809</f>
        <v>0</v>
      </c>
      <c r="D3801" s="8">
        <f>+'CTOS FICHA 904946'!P3809</f>
        <v>0</v>
      </c>
      <c r="E3801" t="str">
        <f>'CTOS FICHA 904664'!C3802&amp;'CTOS FICHA 904664'!D3802&amp;'CTOS FICHA 904664'!E3802&amp;'CTOS FICHA 904664'!F3802&amp;'CTOS FICHA 904664'!G3802&amp;'CTOS FICHA 904664'!H3802&amp;'CTOS FICHA 904664'!I3802&amp;'CTOS FICHA 904664'!Q3802</f>
        <v/>
      </c>
      <c r="F3801" s="8">
        <f>+'CTOS FICHA 904664'!A3802</f>
        <v>0</v>
      </c>
      <c r="G3801" s="8">
        <f>+'CTOS FICHA 904664'!B3802</f>
        <v>0</v>
      </c>
      <c r="H3801" s="8">
        <f>+'CTOS FICHA 904664'!P3802</f>
        <v>0</v>
      </c>
    </row>
    <row r="3802" spans="1:8">
      <c r="A3802" t="str">
        <f>'CTOS FICHA 904946'!C3810&amp;'CTOS FICHA 904946'!D3810&amp;'CTOS FICHA 904946'!E3810&amp;'CTOS FICHA 904946'!F3810&amp;'CTOS FICHA 904946'!G3810&amp;'CTOS FICHA 904946'!H3810&amp;'CTOS FICHA 904946'!I3810</f>
        <v/>
      </c>
      <c r="B3802" s="8">
        <f>+'CTOS FICHA 904946'!A3810</f>
        <v>0</v>
      </c>
      <c r="C3802" s="8">
        <f>+'CTOS FICHA 904946'!B3810</f>
        <v>0</v>
      </c>
      <c r="D3802" s="8">
        <f>+'CTOS FICHA 904946'!P3810</f>
        <v>0</v>
      </c>
      <c r="E3802" t="str">
        <f>'CTOS FICHA 904664'!C3803&amp;'CTOS FICHA 904664'!D3803&amp;'CTOS FICHA 904664'!E3803&amp;'CTOS FICHA 904664'!F3803&amp;'CTOS FICHA 904664'!G3803&amp;'CTOS FICHA 904664'!H3803&amp;'CTOS FICHA 904664'!I3803&amp;'CTOS FICHA 904664'!Q3803</f>
        <v/>
      </c>
      <c r="F3802" s="8">
        <f>+'CTOS FICHA 904664'!A3803</f>
        <v>0</v>
      </c>
      <c r="G3802" s="8">
        <f>+'CTOS FICHA 904664'!B3803</f>
        <v>0</v>
      </c>
      <c r="H3802" s="8">
        <f>+'CTOS FICHA 904664'!P3803</f>
        <v>0</v>
      </c>
    </row>
    <row r="3803" spans="1:8">
      <c r="A3803" t="str">
        <f>'CTOS FICHA 904946'!C3811&amp;'CTOS FICHA 904946'!D3811&amp;'CTOS FICHA 904946'!E3811&amp;'CTOS FICHA 904946'!F3811&amp;'CTOS FICHA 904946'!G3811&amp;'CTOS FICHA 904946'!H3811&amp;'CTOS FICHA 904946'!I3811</f>
        <v/>
      </c>
      <c r="B3803" s="8">
        <f>+'CTOS FICHA 904946'!A3811</f>
        <v>0</v>
      </c>
      <c r="C3803" s="8">
        <f>+'CTOS FICHA 904946'!B3811</f>
        <v>0</v>
      </c>
      <c r="D3803" s="8">
        <f>+'CTOS FICHA 904946'!P3811</f>
        <v>0</v>
      </c>
      <c r="E3803" t="str">
        <f>'CTOS FICHA 904664'!C3804&amp;'CTOS FICHA 904664'!D3804&amp;'CTOS FICHA 904664'!E3804&amp;'CTOS FICHA 904664'!F3804&amp;'CTOS FICHA 904664'!G3804&amp;'CTOS FICHA 904664'!H3804&amp;'CTOS FICHA 904664'!I3804&amp;'CTOS FICHA 904664'!Q3804</f>
        <v/>
      </c>
      <c r="F3803" s="8">
        <f>+'CTOS FICHA 904664'!A3804</f>
        <v>0</v>
      </c>
      <c r="G3803" s="8">
        <f>+'CTOS FICHA 904664'!B3804</f>
        <v>0</v>
      </c>
      <c r="H3803" s="8">
        <f>+'CTOS FICHA 904664'!P3804</f>
        <v>0</v>
      </c>
    </row>
    <row r="3804" spans="1:8">
      <c r="A3804" t="str">
        <f>'CTOS FICHA 904946'!C3812&amp;'CTOS FICHA 904946'!D3812&amp;'CTOS FICHA 904946'!E3812&amp;'CTOS FICHA 904946'!F3812&amp;'CTOS FICHA 904946'!G3812&amp;'CTOS FICHA 904946'!H3812&amp;'CTOS FICHA 904946'!I3812</f>
        <v/>
      </c>
      <c r="B3804" s="8">
        <f>+'CTOS FICHA 904946'!A3812</f>
        <v>0</v>
      </c>
      <c r="C3804" s="8">
        <f>+'CTOS FICHA 904946'!B3812</f>
        <v>0</v>
      </c>
      <c r="D3804" s="8">
        <f>+'CTOS FICHA 904946'!P3812</f>
        <v>0</v>
      </c>
      <c r="E3804" t="str">
        <f>'CTOS FICHA 904664'!C3805&amp;'CTOS FICHA 904664'!D3805&amp;'CTOS FICHA 904664'!E3805&amp;'CTOS FICHA 904664'!F3805&amp;'CTOS FICHA 904664'!G3805&amp;'CTOS FICHA 904664'!H3805&amp;'CTOS FICHA 904664'!I3805&amp;'CTOS FICHA 904664'!Q3805</f>
        <v/>
      </c>
      <c r="F3804" s="8">
        <f>+'CTOS FICHA 904664'!A3805</f>
        <v>0</v>
      </c>
      <c r="G3804" s="8">
        <f>+'CTOS FICHA 904664'!B3805</f>
        <v>0</v>
      </c>
      <c r="H3804" s="8">
        <f>+'CTOS FICHA 904664'!P3805</f>
        <v>0</v>
      </c>
    </row>
    <row r="3805" spans="1:8">
      <c r="A3805" t="str">
        <f>'CTOS FICHA 904946'!C3813&amp;'CTOS FICHA 904946'!D3813&amp;'CTOS FICHA 904946'!E3813&amp;'CTOS FICHA 904946'!F3813&amp;'CTOS FICHA 904946'!G3813&amp;'CTOS FICHA 904946'!H3813&amp;'CTOS FICHA 904946'!I3813</f>
        <v/>
      </c>
      <c r="B3805" s="8">
        <f>+'CTOS FICHA 904946'!A3813</f>
        <v>0</v>
      </c>
      <c r="C3805" s="8">
        <f>+'CTOS FICHA 904946'!B3813</f>
        <v>0</v>
      </c>
      <c r="D3805" s="8">
        <f>+'CTOS FICHA 904946'!P3813</f>
        <v>0</v>
      </c>
      <c r="E3805" t="str">
        <f>'CTOS FICHA 904664'!C3806&amp;'CTOS FICHA 904664'!D3806&amp;'CTOS FICHA 904664'!E3806&amp;'CTOS FICHA 904664'!F3806&amp;'CTOS FICHA 904664'!G3806&amp;'CTOS FICHA 904664'!H3806&amp;'CTOS FICHA 904664'!I3806&amp;'CTOS FICHA 904664'!Q3806</f>
        <v/>
      </c>
      <c r="F3805" s="8">
        <f>+'CTOS FICHA 904664'!A3806</f>
        <v>0</v>
      </c>
      <c r="G3805" s="8">
        <f>+'CTOS FICHA 904664'!B3806</f>
        <v>0</v>
      </c>
      <c r="H3805" s="8">
        <f>+'CTOS FICHA 904664'!P3806</f>
        <v>0</v>
      </c>
    </row>
    <row r="3806" spans="1:8">
      <c r="A3806" t="str">
        <f>'CTOS FICHA 904946'!C3814&amp;'CTOS FICHA 904946'!D3814&amp;'CTOS FICHA 904946'!E3814&amp;'CTOS FICHA 904946'!F3814&amp;'CTOS FICHA 904946'!G3814&amp;'CTOS FICHA 904946'!H3814&amp;'CTOS FICHA 904946'!I3814</f>
        <v/>
      </c>
      <c r="B3806" s="8">
        <f>+'CTOS FICHA 904946'!A3814</f>
        <v>0</v>
      </c>
      <c r="C3806" s="8">
        <f>+'CTOS FICHA 904946'!B3814</f>
        <v>0</v>
      </c>
      <c r="D3806" s="8">
        <f>+'CTOS FICHA 904946'!P3814</f>
        <v>0</v>
      </c>
      <c r="E3806" t="str">
        <f>'CTOS FICHA 904664'!C3807&amp;'CTOS FICHA 904664'!D3807&amp;'CTOS FICHA 904664'!E3807&amp;'CTOS FICHA 904664'!F3807&amp;'CTOS FICHA 904664'!G3807&amp;'CTOS FICHA 904664'!H3807&amp;'CTOS FICHA 904664'!I3807&amp;'CTOS FICHA 904664'!Q3807</f>
        <v/>
      </c>
      <c r="F3806" s="8">
        <f>+'CTOS FICHA 904664'!A3807</f>
        <v>0</v>
      </c>
      <c r="G3806" s="8">
        <f>+'CTOS FICHA 904664'!B3807</f>
        <v>0</v>
      </c>
      <c r="H3806" s="8">
        <f>+'CTOS FICHA 904664'!P3807</f>
        <v>0</v>
      </c>
    </row>
    <row r="3807" spans="1:8">
      <c r="A3807" t="str">
        <f>'CTOS FICHA 904946'!C3815&amp;'CTOS FICHA 904946'!D3815&amp;'CTOS FICHA 904946'!E3815&amp;'CTOS FICHA 904946'!F3815&amp;'CTOS FICHA 904946'!G3815&amp;'CTOS FICHA 904946'!H3815&amp;'CTOS FICHA 904946'!I3815</f>
        <v/>
      </c>
      <c r="B3807" s="8">
        <f>+'CTOS FICHA 904946'!A3815</f>
        <v>0</v>
      </c>
      <c r="C3807" s="8">
        <f>+'CTOS FICHA 904946'!B3815</f>
        <v>0</v>
      </c>
      <c r="D3807" s="8">
        <f>+'CTOS FICHA 904946'!P3815</f>
        <v>0</v>
      </c>
      <c r="E3807" t="str">
        <f>'CTOS FICHA 904664'!C3808&amp;'CTOS FICHA 904664'!D3808&amp;'CTOS FICHA 904664'!E3808&amp;'CTOS FICHA 904664'!F3808&amp;'CTOS FICHA 904664'!G3808&amp;'CTOS FICHA 904664'!H3808&amp;'CTOS FICHA 904664'!I3808&amp;'CTOS FICHA 904664'!Q3808</f>
        <v/>
      </c>
      <c r="F3807" s="8">
        <f>+'CTOS FICHA 904664'!A3808</f>
        <v>0</v>
      </c>
      <c r="G3807" s="8">
        <f>+'CTOS FICHA 904664'!B3808</f>
        <v>0</v>
      </c>
      <c r="H3807" s="8">
        <f>+'CTOS FICHA 904664'!P3808</f>
        <v>0</v>
      </c>
    </row>
    <row r="3808" spans="1:8">
      <c r="A3808" t="str">
        <f>'CTOS FICHA 904946'!C3816&amp;'CTOS FICHA 904946'!D3816&amp;'CTOS FICHA 904946'!E3816&amp;'CTOS FICHA 904946'!F3816&amp;'CTOS FICHA 904946'!G3816&amp;'CTOS FICHA 904946'!H3816&amp;'CTOS FICHA 904946'!I3816</f>
        <v/>
      </c>
      <c r="B3808" s="8">
        <f>+'CTOS FICHA 904946'!A3816</f>
        <v>0</v>
      </c>
      <c r="C3808" s="8">
        <f>+'CTOS FICHA 904946'!B3816</f>
        <v>0</v>
      </c>
      <c r="D3808" s="8">
        <f>+'CTOS FICHA 904946'!P3816</f>
        <v>0</v>
      </c>
      <c r="E3808" t="str">
        <f>'CTOS FICHA 904664'!C3809&amp;'CTOS FICHA 904664'!D3809&amp;'CTOS FICHA 904664'!E3809&amp;'CTOS FICHA 904664'!F3809&amp;'CTOS FICHA 904664'!G3809&amp;'CTOS FICHA 904664'!H3809&amp;'CTOS FICHA 904664'!I3809&amp;'CTOS FICHA 904664'!Q3809</f>
        <v/>
      </c>
      <c r="F3808" s="8">
        <f>+'CTOS FICHA 904664'!A3809</f>
        <v>0</v>
      </c>
      <c r="G3808" s="8">
        <f>+'CTOS FICHA 904664'!B3809</f>
        <v>0</v>
      </c>
      <c r="H3808" s="8">
        <f>+'CTOS FICHA 904664'!P3809</f>
        <v>0</v>
      </c>
    </row>
    <row r="3809" spans="1:8">
      <c r="A3809" t="str">
        <f>'CTOS FICHA 904946'!C3817&amp;'CTOS FICHA 904946'!D3817&amp;'CTOS FICHA 904946'!E3817&amp;'CTOS FICHA 904946'!F3817&amp;'CTOS FICHA 904946'!G3817&amp;'CTOS FICHA 904946'!H3817&amp;'CTOS FICHA 904946'!I3817</f>
        <v/>
      </c>
      <c r="B3809" s="8">
        <f>+'CTOS FICHA 904946'!A3817</f>
        <v>0</v>
      </c>
      <c r="C3809" s="8">
        <f>+'CTOS FICHA 904946'!B3817</f>
        <v>0</v>
      </c>
      <c r="D3809" s="8">
        <f>+'CTOS FICHA 904946'!P3817</f>
        <v>0</v>
      </c>
      <c r="E3809" t="str">
        <f>'CTOS FICHA 904664'!C3810&amp;'CTOS FICHA 904664'!D3810&amp;'CTOS FICHA 904664'!E3810&amp;'CTOS FICHA 904664'!F3810&amp;'CTOS FICHA 904664'!G3810&amp;'CTOS FICHA 904664'!H3810&amp;'CTOS FICHA 904664'!I3810&amp;'CTOS FICHA 904664'!Q3810</f>
        <v/>
      </c>
      <c r="F3809" s="8">
        <f>+'CTOS FICHA 904664'!A3810</f>
        <v>0</v>
      </c>
      <c r="G3809" s="8">
        <f>+'CTOS FICHA 904664'!B3810</f>
        <v>0</v>
      </c>
      <c r="H3809" s="8">
        <f>+'CTOS FICHA 904664'!P3810</f>
        <v>0</v>
      </c>
    </row>
    <row r="3810" spans="1:8">
      <c r="A3810" t="str">
        <f>'CTOS FICHA 904946'!C3818&amp;'CTOS FICHA 904946'!D3818&amp;'CTOS FICHA 904946'!E3818&amp;'CTOS FICHA 904946'!F3818&amp;'CTOS FICHA 904946'!G3818&amp;'CTOS FICHA 904946'!H3818&amp;'CTOS FICHA 904946'!I3818</f>
        <v/>
      </c>
      <c r="B3810" s="8">
        <f>+'CTOS FICHA 904946'!A3818</f>
        <v>0</v>
      </c>
      <c r="C3810" s="8">
        <f>+'CTOS FICHA 904946'!B3818</f>
        <v>0</v>
      </c>
      <c r="D3810" s="8">
        <f>+'CTOS FICHA 904946'!P3818</f>
        <v>0</v>
      </c>
      <c r="E3810" t="str">
        <f>'CTOS FICHA 904664'!C3811&amp;'CTOS FICHA 904664'!D3811&amp;'CTOS FICHA 904664'!E3811&amp;'CTOS FICHA 904664'!F3811&amp;'CTOS FICHA 904664'!G3811&amp;'CTOS FICHA 904664'!H3811&amp;'CTOS FICHA 904664'!I3811&amp;'CTOS FICHA 904664'!Q3811</f>
        <v/>
      </c>
      <c r="F3810" s="8">
        <f>+'CTOS FICHA 904664'!A3811</f>
        <v>0</v>
      </c>
      <c r="G3810" s="8">
        <f>+'CTOS FICHA 904664'!B3811</f>
        <v>0</v>
      </c>
      <c r="H3810" s="8">
        <f>+'CTOS FICHA 904664'!P3811</f>
        <v>0</v>
      </c>
    </row>
    <row r="3811" spans="1:8">
      <c r="A3811" t="str">
        <f>'CTOS FICHA 904946'!C3819&amp;'CTOS FICHA 904946'!D3819&amp;'CTOS FICHA 904946'!E3819&amp;'CTOS FICHA 904946'!F3819&amp;'CTOS FICHA 904946'!G3819&amp;'CTOS FICHA 904946'!H3819&amp;'CTOS FICHA 904946'!I3819</f>
        <v/>
      </c>
      <c r="B3811" s="8">
        <f>+'CTOS FICHA 904946'!A3819</f>
        <v>0</v>
      </c>
      <c r="C3811" s="8">
        <f>+'CTOS FICHA 904946'!B3819</f>
        <v>0</v>
      </c>
      <c r="D3811" s="8">
        <f>+'CTOS FICHA 904946'!P3819</f>
        <v>0</v>
      </c>
      <c r="E3811" t="str">
        <f>'CTOS FICHA 904664'!C3812&amp;'CTOS FICHA 904664'!D3812&amp;'CTOS FICHA 904664'!E3812&amp;'CTOS FICHA 904664'!F3812&amp;'CTOS FICHA 904664'!G3812&amp;'CTOS FICHA 904664'!H3812&amp;'CTOS FICHA 904664'!I3812&amp;'CTOS FICHA 904664'!Q3812</f>
        <v/>
      </c>
      <c r="F3811" s="8">
        <f>+'CTOS FICHA 904664'!A3812</f>
        <v>0</v>
      </c>
      <c r="G3811" s="8">
        <f>+'CTOS FICHA 904664'!B3812</f>
        <v>0</v>
      </c>
      <c r="H3811" s="8">
        <f>+'CTOS FICHA 904664'!P3812</f>
        <v>0</v>
      </c>
    </row>
    <row r="3812" spans="1:8">
      <c r="A3812" t="str">
        <f>'CTOS FICHA 904946'!C3820&amp;'CTOS FICHA 904946'!D3820&amp;'CTOS FICHA 904946'!E3820&amp;'CTOS FICHA 904946'!F3820&amp;'CTOS FICHA 904946'!G3820&amp;'CTOS FICHA 904946'!H3820&amp;'CTOS FICHA 904946'!I3820</f>
        <v/>
      </c>
      <c r="B3812" s="8">
        <f>+'CTOS FICHA 904946'!A3820</f>
        <v>0</v>
      </c>
      <c r="C3812" s="8">
        <f>+'CTOS FICHA 904946'!B3820</f>
        <v>0</v>
      </c>
      <c r="D3812" s="8">
        <f>+'CTOS FICHA 904946'!P3820</f>
        <v>0</v>
      </c>
      <c r="E3812" t="str">
        <f>'CTOS FICHA 904664'!C3813&amp;'CTOS FICHA 904664'!D3813&amp;'CTOS FICHA 904664'!E3813&amp;'CTOS FICHA 904664'!F3813&amp;'CTOS FICHA 904664'!G3813&amp;'CTOS FICHA 904664'!H3813&amp;'CTOS FICHA 904664'!I3813&amp;'CTOS FICHA 904664'!Q3813</f>
        <v/>
      </c>
      <c r="F3812" s="8">
        <f>+'CTOS FICHA 904664'!A3813</f>
        <v>0</v>
      </c>
      <c r="G3812" s="8">
        <f>+'CTOS FICHA 904664'!B3813</f>
        <v>0</v>
      </c>
      <c r="H3812" s="8">
        <f>+'CTOS FICHA 904664'!P3813</f>
        <v>0</v>
      </c>
    </row>
    <row r="3813" spans="1:8">
      <c r="A3813" t="str">
        <f>'CTOS FICHA 904946'!C3821&amp;'CTOS FICHA 904946'!D3821&amp;'CTOS FICHA 904946'!E3821&amp;'CTOS FICHA 904946'!F3821&amp;'CTOS FICHA 904946'!G3821&amp;'CTOS FICHA 904946'!H3821&amp;'CTOS FICHA 904946'!I3821</f>
        <v/>
      </c>
      <c r="B3813" s="8">
        <f>+'CTOS FICHA 904946'!A3821</f>
        <v>0</v>
      </c>
      <c r="C3813" s="8">
        <f>+'CTOS FICHA 904946'!B3821</f>
        <v>0</v>
      </c>
      <c r="D3813" s="8">
        <f>+'CTOS FICHA 904946'!P3821</f>
        <v>0</v>
      </c>
      <c r="E3813" t="str">
        <f>'CTOS FICHA 904664'!C3814&amp;'CTOS FICHA 904664'!D3814&amp;'CTOS FICHA 904664'!E3814&amp;'CTOS FICHA 904664'!F3814&amp;'CTOS FICHA 904664'!G3814&amp;'CTOS FICHA 904664'!H3814&amp;'CTOS FICHA 904664'!I3814&amp;'CTOS FICHA 904664'!Q3814</f>
        <v/>
      </c>
      <c r="F3813" s="8">
        <f>+'CTOS FICHA 904664'!A3814</f>
        <v>0</v>
      </c>
      <c r="G3813" s="8">
        <f>+'CTOS FICHA 904664'!B3814</f>
        <v>0</v>
      </c>
      <c r="H3813" s="8">
        <f>+'CTOS FICHA 904664'!P3814</f>
        <v>0</v>
      </c>
    </row>
    <row r="3814" spans="1:8">
      <c r="A3814" t="str">
        <f>'CTOS FICHA 904946'!C3822&amp;'CTOS FICHA 904946'!D3822&amp;'CTOS FICHA 904946'!E3822&amp;'CTOS FICHA 904946'!F3822&amp;'CTOS FICHA 904946'!G3822&amp;'CTOS FICHA 904946'!H3822&amp;'CTOS FICHA 904946'!I3822</f>
        <v/>
      </c>
      <c r="B3814" s="8">
        <f>+'CTOS FICHA 904946'!A3822</f>
        <v>0</v>
      </c>
      <c r="C3814" s="8">
        <f>+'CTOS FICHA 904946'!B3822</f>
        <v>0</v>
      </c>
      <c r="D3814" s="8">
        <f>+'CTOS FICHA 904946'!P3822</f>
        <v>0</v>
      </c>
      <c r="E3814" t="str">
        <f>'CTOS FICHA 904664'!C3815&amp;'CTOS FICHA 904664'!D3815&amp;'CTOS FICHA 904664'!E3815&amp;'CTOS FICHA 904664'!F3815&amp;'CTOS FICHA 904664'!G3815&amp;'CTOS FICHA 904664'!H3815&amp;'CTOS FICHA 904664'!I3815&amp;'CTOS FICHA 904664'!Q3815</f>
        <v/>
      </c>
      <c r="F3814" s="8">
        <f>+'CTOS FICHA 904664'!A3815</f>
        <v>0</v>
      </c>
      <c r="G3814" s="8">
        <f>+'CTOS FICHA 904664'!B3815</f>
        <v>0</v>
      </c>
      <c r="H3814" s="8">
        <f>+'CTOS FICHA 904664'!P3815</f>
        <v>0</v>
      </c>
    </row>
    <row r="3815" spans="1:8">
      <c r="A3815" t="str">
        <f>'CTOS FICHA 904946'!C3823&amp;'CTOS FICHA 904946'!D3823&amp;'CTOS FICHA 904946'!E3823&amp;'CTOS FICHA 904946'!F3823&amp;'CTOS FICHA 904946'!G3823&amp;'CTOS FICHA 904946'!H3823&amp;'CTOS FICHA 904946'!I3823</f>
        <v/>
      </c>
      <c r="B3815" s="8">
        <f>+'CTOS FICHA 904946'!A3823</f>
        <v>0</v>
      </c>
      <c r="C3815" s="8">
        <f>+'CTOS FICHA 904946'!B3823</f>
        <v>0</v>
      </c>
      <c r="D3815" s="8">
        <f>+'CTOS FICHA 904946'!P3823</f>
        <v>0</v>
      </c>
      <c r="E3815" t="str">
        <f>'CTOS FICHA 904664'!C3816&amp;'CTOS FICHA 904664'!D3816&amp;'CTOS FICHA 904664'!E3816&amp;'CTOS FICHA 904664'!F3816&amp;'CTOS FICHA 904664'!G3816&amp;'CTOS FICHA 904664'!H3816&amp;'CTOS FICHA 904664'!I3816&amp;'CTOS FICHA 904664'!Q3816</f>
        <v/>
      </c>
      <c r="F3815" s="8">
        <f>+'CTOS FICHA 904664'!A3816</f>
        <v>0</v>
      </c>
      <c r="G3815" s="8">
        <f>+'CTOS FICHA 904664'!B3816</f>
        <v>0</v>
      </c>
      <c r="H3815" s="8">
        <f>+'CTOS FICHA 904664'!P3816</f>
        <v>0</v>
      </c>
    </row>
    <row r="3816" spans="1:8">
      <c r="A3816" t="str">
        <f>'CTOS FICHA 904946'!C3824&amp;'CTOS FICHA 904946'!D3824&amp;'CTOS FICHA 904946'!E3824&amp;'CTOS FICHA 904946'!F3824&amp;'CTOS FICHA 904946'!G3824&amp;'CTOS FICHA 904946'!H3824&amp;'CTOS FICHA 904946'!I3824</f>
        <v/>
      </c>
      <c r="B3816" s="8">
        <f>+'CTOS FICHA 904946'!A3824</f>
        <v>0</v>
      </c>
      <c r="C3816" s="8">
        <f>+'CTOS FICHA 904946'!B3824</f>
        <v>0</v>
      </c>
      <c r="D3816" s="8">
        <f>+'CTOS FICHA 904946'!P3824</f>
        <v>0</v>
      </c>
      <c r="E3816" t="str">
        <f>'CTOS FICHA 904664'!C3817&amp;'CTOS FICHA 904664'!D3817&amp;'CTOS FICHA 904664'!E3817&amp;'CTOS FICHA 904664'!F3817&amp;'CTOS FICHA 904664'!G3817&amp;'CTOS FICHA 904664'!H3817&amp;'CTOS FICHA 904664'!I3817&amp;'CTOS FICHA 904664'!Q3817</f>
        <v/>
      </c>
      <c r="F3816" s="8">
        <f>+'CTOS FICHA 904664'!A3817</f>
        <v>0</v>
      </c>
      <c r="G3816" s="8">
        <f>+'CTOS FICHA 904664'!B3817</f>
        <v>0</v>
      </c>
      <c r="H3816" s="8">
        <f>+'CTOS FICHA 904664'!P3817</f>
        <v>0</v>
      </c>
    </row>
    <row r="3817" spans="1:8">
      <c r="A3817" t="str">
        <f>'CTOS FICHA 904946'!C3825&amp;'CTOS FICHA 904946'!D3825&amp;'CTOS FICHA 904946'!E3825&amp;'CTOS FICHA 904946'!F3825&amp;'CTOS FICHA 904946'!G3825&amp;'CTOS FICHA 904946'!H3825&amp;'CTOS FICHA 904946'!I3825</f>
        <v/>
      </c>
      <c r="B3817" s="8">
        <f>+'CTOS FICHA 904946'!A3825</f>
        <v>0</v>
      </c>
      <c r="C3817" s="8">
        <f>+'CTOS FICHA 904946'!B3825</f>
        <v>0</v>
      </c>
      <c r="D3817" s="8">
        <f>+'CTOS FICHA 904946'!P3825</f>
        <v>0</v>
      </c>
      <c r="E3817" t="str">
        <f>'CTOS FICHA 904664'!C3818&amp;'CTOS FICHA 904664'!D3818&amp;'CTOS FICHA 904664'!E3818&amp;'CTOS FICHA 904664'!F3818&amp;'CTOS FICHA 904664'!G3818&amp;'CTOS FICHA 904664'!H3818&amp;'CTOS FICHA 904664'!I3818&amp;'CTOS FICHA 904664'!Q3818</f>
        <v/>
      </c>
      <c r="F3817" s="8">
        <f>+'CTOS FICHA 904664'!A3818</f>
        <v>0</v>
      </c>
      <c r="G3817" s="8">
        <f>+'CTOS FICHA 904664'!B3818</f>
        <v>0</v>
      </c>
      <c r="H3817" s="8">
        <f>+'CTOS FICHA 904664'!P3818</f>
        <v>0</v>
      </c>
    </row>
    <row r="3818" spans="1:8">
      <c r="A3818" t="str">
        <f>'CTOS FICHA 904946'!C3826&amp;'CTOS FICHA 904946'!D3826&amp;'CTOS FICHA 904946'!E3826&amp;'CTOS FICHA 904946'!F3826&amp;'CTOS FICHA 904946'!G3826&amp;'CTOS FICHA 904946'!H3826&amp;'CTOS FICHA 904946'!I3826</f>
        <v/>
      </c>
      <c r="B3818" s="8">
        <f>+'CTOS FICHA 904946'!A3826</f>
        <v>0</v>
      </c>
      <c r="C3818" s="8">
        <f>+'CTOS FICHA 904946'!B3826</f>
        <v>0</v>
      </c>
      <c r="D3818" s="8">
        <f>+'CTOS FICHA 904946'!P3826</f>
        <v>0</v>
      </c>
      <c r="E3818" t="str">
        <f>'CTOS FICHA 904664'!C3819&amp;'CTOS FICHA 904664'!D3819&amp;'CTOS FICHA 904664'!E3819&amp;'CTOS FICHA 904664'!F3819&amp;'CTOS FICHA 904664'!G3819&amp;'CTOS FICHA 904664'!H3819&amp;'CTOS FICHA 904664'!I3819&amp;'CTOS FICHA 904664'!Q3819</f>
        <v/>
      </c>
      <c r="F3818" s="8">
        <f>+'CTOS FICHA 904664'!A3819</f>
        <v>0</v>
      </c>
      <c r="G3818" s="8">
        <f>+'CTOS FICHA 904664'!B3819</f>
        <v>0</v>
      </c>
      <c r="H3818" s="8">
        <f>+'CTOS FICHA 904664'!P3819</f>
        <v>0</v>
      </c>
    </row>
    <row r="3819" spans="1:8">
      <c r="A3819" t="str">
        <f>'CTOS FICHA 904946'!C3827&amp;'CTOS FICHA 904946'!D3827&amp;'CTOS FICHA 904946'!E3827&amp;'CTOS FICHA 904946'!F3827&amp;'CTOS FICHA 904946'!G3827&amp;'CTOS FICHA 904946'!H3827&amp;'CTOS FICHA 904946'!I3827</f>
        <v/>
      </c>
      <c r="B3819" s="8">
        <f>+'CTOS FICHA 904946'!A3827</f>
        <v>0</v>
      </c>
      <c r="C3819" s="8">
        <f>+'CTOS FICHA 904946'!B3827</f>
        <v>0</v>
      </c>
      <c r="D3819" s="8">
        <f>+'CTOS FICHA 904946'!P3827</f>
        <v>0</v>
      </c>
      <c r="E3819" t="str">
        <f>'CTOS FICHA 904664'!C3820&amp;'CTOS FICHA 904664'!D3820&amp;'CTOS FICHA 904664'!E3820&amp;'CTOS FICHA 904664'!F3820&amp;'CTOS FICHA 904664'!G3820&amp;'CTOS FICHA 904664'!H3820&amp;'CTOS FICHA 904664'!I3820&amp;'CTOS FICHA 904664'!Q3820</f>
        <v/>
      </c>
      <c r="F3819" s="8">
        <f>+'CTOS FICHA 904664'!A3820</f>
        <v>0</v>
      </c>
      <c r="G3819" s="8">
        <f>+'CTOS FICHA 904664'!B3820</f>
        <v>0</v>
      </c>
      <c r="H3819" s="8">
        <f>+'CTOS FICHA 904664'!P3820</f>
        <v>0</v>
      </c>
    </row>
    <row r="3820" spans="1:8">
      <c r="A3820" t="str">
        <f>'CTOS FICHA 904946'!C3828&amp;'CTOS FICHA 904946'!D3828&amp;'CTOS FICHA 904946'!E3828&amp;'CTOS FICHA 904946'!F3828&amp;'CTOS FICHA 904946'!G3828&amp;'CTOS FICHA 904946'!H3828&amp;'CTOS FICHA 904946'!I3828</f>
        <v/>
      </c>
      <c r="B3820" s="8">
        <f>+'CTOS FICHA 904946'!A3828</f>
        <v>0</v>
      </c>
      <c r="C3820" s="8">
        <f>+'CTOS FICHA 904946'!B3828</f>
        <v>0</v>
      </c>
      <c r="D3820" s="8">
        <f>+'CTOS FICHA 904946'!P3828</f>
        <v>0</v>
      </c>
      <c r="E3820" t="str">
        <f>'CTOS FICHA 904664'!C3821&amp;'CTOS FICHA 904664'!D3821&amp;'CTOS FICHA 904664'!E3821&amp;'CTOS FICHA 904664'!F3821&amp;'CTOS FICHA 904664'!G3821&amp;'CTOS FICHA 904664'!H3821&amp;'CTOS FICHA 904664'!I3821&amp;'CTOS FICHA 904664'!Q3821</f>
        <v/>
      </c>
      <c r="F3820" s="8">
        <f>+'CTOS FICHA 904664'!A3821</f>
        <v>0</v>
      </c>
      <c r="G3820" s="8">
        <f>+'CTOS FICHA 904664'!B3821</f>
        <v>0</v>
      </c>
      <c r="H3820" s="8">
        <f>+'CTOS FICHA 904664'!P3821</f>
        <v>0</v>
      </c>
    </row>
    <row r="3821" spans="1:8">
      <c r="A3821" t="str">
        <f>'CTOS FICHA 904946'!C3829&amp;'CTOS FICHA 904946'!D3829&amp;'CTOS FICHA 904946'!E3829&amp;'CTOS FICHA 904946'!F3829&amp;'CTOS FICHA 904946'!G3829&amp;'CTOS FICHA 904946'!H3829&amp;'CTOS FICHA 904946'!I3829</f>
        <v/>
      </c>
      <c r="B3821" s="8">
        <f>+'CTOS FICHA 904946'!A3829</f>
        <v>0</v>
      </c>
      <c r="C3821" s="8">
        <f>+'CTOS FICHA 904946'!B3829</f>
        <v>0</v>
      </c>
      <c r="D3821" s="8">
        <f>+'CTOS FICHA 904946'!P3829</f>
        <v>0</v>
      </c>
      <c r="E3821" t="str">
        <f>'CTOS FICHA 904664'!C3822&amp;'CTOS FICHA 904664'!D3822&amp;'CTOS FICHA 904664'!E3822&amp;'CTOS FICHA 904664'!F3822&amp;'CTOS FICHA 904664'!G3822&amp;'CTOS FICHA 904664'!H3822&amp;'CTOS FICHA 904664'!I3822&amp;'CTOS FICHA 904664'!Q3822</f>
        <v/>
      </c>
      <c r="F3821" s="8">
        <f>+'CTOS FICHA 904664'!A3822</f>
        <v>0</v>
      </c>
      <c r="G3821" s="8">
        <f>+'CTOS FICHA 904664'!B3822</f>
        <v>0</v>
      </c>
      <c r="H3821" s="8">
        <f>+'CTOS FICHA 904664'!P3822</f>
        <v>0</v>
      </c>
    </row>
    <row r="3822" spans="1:8">
      <c r="A3822" t="str">
        <f>'CTOS FICHA 904946'!C3830&amp;'CTOS FICHA 904946'!D3830&amp;'CTOS FICHA 904946'!E3830&amp;'CTOS FICHA 904946'!F3830&amp;'CTOS FICHA 904946'!G3830&amp;'CTOS FICHA 904946'!H3830&amp;'CTOS FICHA 904946'!I3830</f>
        <v/>
      </c>
      <c r="B3822" s="8">
        <f>+'CTOS FICHA 904946'!A3830</f>
        <v>0</v>
      </c>
      <c r="C3822" s="8">
        <f>+'CTOS FICHA 904946'!B3830</f>
        <v>0</v>
      </c>
      <c r="D3822" s="8">
        <f>+'CTOS FICHA 904946'!P3830</f>
        <v>0</v>
      </c>
      <c r="E3822" t="str">
        <f>'CTOS FICHA 904664'!C3823&amp;'CTOS FICHA 904664'!D3823&amp;'CTOS FICHA 904664'!E3823&amp;'CTOS FICHA 904664'!F3823&amp;'CTOS FICHA 904664'!G3823&amp;'CTOS FICHA 904664'!H3823&amp;'CTOS FICHA 904664'!I3823&amp;'CTOS FICHA 904664'!Q3823</f>
        <v/>
      </c>
      <c r="F3822" s="8">
        <f>+'CTOS FICHA 904664'!A3823</f>
        <v>0</v>
      </c>
      <c r="G3822" s="8">
        <f>+'CTOS FICHA 904664'!B3823</f>
        <v>0</v>
      </c>
      <c r="H3822" s="8">
        <f>+'CTOS FICHA 904664'!P3823</f>
        <v>0</v>
      </c>
    </row>
    <row r="3823" spans="1:8">
      <c r="A3823" t="str">
        <f>'CTOS FICHA 904946'!C3831&amp;'CTOS FICHA 904946'!D3831&amp;'CTOS FICHA 904946'!E3831&amp;'CTOS FICHA 904946'!F3831&amp;'CTOS FICHA 904946'!G3831&amp;'CTOS FICHA 904946'!H3831&amp;'CTOS FICHA 904946'!I3831</f>
        <v/>
      </c>
      <c r="B3823" s="8">
        <f>+'CTOS FICHA 904946'!A3831</f>
        <v>0</v>
      </c>
      <c r="C3823" s="8">
        <f>+'CTOS FICHA 904946'!B3831</f>
        <v>0</v>
      </c>
      <c r="D3823" s="8">
        <f>+'CTOS FICHA 904946'!P3831</f>
        <v>0</v>
      </c>
      <c r="E3823" t="str">
        <f>'CTOS FICHA 904664'!C3824&amp;'CTOS FICHA 904664'!D3824&amp;'CTOS FICHA 904664'!E3824&amp;'CTOS FICHA 904664'!F3824&amp;'CTOS FICHA 904664'!G3824&amp;'CTOS FICHA 904664'!H3824&amp;'CTOS FICHA 904664'!I3824&amp;'CTOS FICHA 904664'!Q3824</f>
        <v/>
      </c>
      <c r="F3823" s="8">
        <f>+'CTOS FICHA 904664'!A3824</f>
        <v>0</v>
      </c>
      <c r="G3823" s="8">
        <f>+'CTOS FICHA 904664'!B3824</f>
        <v>0</v>
      </c>
      <c r="H3823" s="8">
        <f>+'CTOS FICHA 904664'!P3824</f>
        <v>0</v>
      </c>
    </row>
    <row r="3824" spans="1:8">
      <c r="A3824" t="str">
        <f>'CTOS FICHA 904946'!C3832&amp;'CTOS FICHA 904946'!D3832&amp;'CTOS FICHA 904946'!E3832&amp;'CTOS FICHA 904946'!F3832&amp;'CTOS FICHA 904946'!G3832&amp;'CTOS FICHA 904946'!H3832&amp;'CTOS FICHA 904946'!I3832</f>
        <v/>
      </c>
      <c r="B3824" s="8">
        <f>+'CTOS FICHA 904946'!A3832</f>
        <v>0</v>
      </c>
      <c r="C3824" s="8">
        <f>+'CTOS FICHA 904946'!B3832</f>
        <v>0</v>
      </c>
      <c r="D3824" s="8">
        <f>+'CTOS FICHA 904946'!P3832</f>
        <v>0</v>
      </c>
      <c r="E3824" t="str">
        <f>'CTOS FICHA 904664'!C3825&amp;'CTOS FICHA 904664'!D3825&amp;'CTOS FICHA 904664'!E3825&amp;'CTOS FICHA 904664'!F3825&amp;'CTOS FICHA 904664'!G3825&amp;'CTOS FICHA 904664'!H3825&amp;'CTOS FICHA 904664'!I3825&amp;'CTOS FICHA 904664'!Q3825</f>
        <v/>
      </c>
      <c r="F3824" s="8">
        <f>+'CTOS FICHA 904664'!A3825</f>
        <v>0</v>
      </c>
      <c r="G3824" s="8">
        <f>+'CTOS FICHA 904664'!B3825</f>
        <v>0</v>
      </c>
      <c r="H3824" s="8">
        <f>+'CTOS FICHA 904664'!P3825</f>
        <v>0</v>
      </c>
    </row>
    <row r="3825" spans="1:8">
      <c r="A3825" t="str">
        <f>'CTOS FICHA 904946'!C3833&amp;'CTOS FICHA 904946'!D3833&amp;'CTOS FICHA 904946'!E3833&amp;'CTOS FICHA 904946'!F3833&amp;'CTOS FICHA 904946'!G3833&amp;'CTOS FICHA 904946'!H3833&amp;'CTOS FICHA 904946'!I3833</f>
        <v/>
      </c>
      <c r="B3825" s="8">
        <f>+'CTOS FICHA 904946'!A3833</f>
        <v>0</v>
      </c>
      <c r="C3825" s="8">
        <f>+'CTOS FICHA 904946'!B3833</f>
        <v>0</v>
      </c>
      <c r="D3825" s="8">
        <f>+'CTOS FICHA 904946'!P3833</f>
        <v>0</v>
      </c>
      <c r="E3825" t="str">
        <f>'CTOS FICHA 904664'!C3826&amp;'CTOS FICHA 904664'!D3826&amp;'CTOS FICHA 904664'!E3826&amp;'CTOS FICHA 904664'!F3826&amp;'CTOS FICHA 904664'!G3826&amp;'CTOS FICHA 904664'!H3826&amp;'CTOS FICHA 904664'!I3826&amp;'CTOS FICHA 904664'!Q3826</f>
        <v/>
      </c>
      <c r="F3825" s="8">
        <f>+'CTOS FICHA 904664'!A3826</f>
        <v>0</v>
      </c>
      <c r="G3825" s="8">
        <f>+'CTOS FICHA 904664'!B3826</f>
        <v>0</v>
      </c>
      <c r="H3825" s="8">
        <f>+'CTOS FICHA 904664'!P3826</f>
        <v>0</v>
      </c>
    </row>
    <row r="3826" spans="1:8">
      <c r="A3826" t="str">
        <f>'CTOS FICHA 904946'!C3834&amp;'CTOS FICHA 904946'!D3834&amp;'CTOS FICHA 904946'!E3834&amp;'CTOS FICHA 904946'!F3834&amp;'CTOS FICHA 904946'!G3834&amp;'CTOS FICHA 904946'!H3834&amp;'CTOS FICHA 904946'!I3834</f>
        <v/>
      </c>
      <c r="B3826" s="8">
        <f>+'CTOS FICHA 904946'!A3834</f>
        <v>0</v>
      </c>
      <c r="C3826" s="8">
        <f>+'CTOS FICHA 904946'!B3834</f>
        <v>0</v>
      </c>
      <c r="D3826" s="8">
        <f>+'CTOS FICHA 904946'!P3834</f>
        <v>0</v>
      </c>
      <c r="E3826" t="str">
        <f>'CTOS FICHA 904664'!C3827&amp;'CTOS FICHA 904664'!D3827&amp;'CTOS FICHA 904664'!E3827&amp;'CTOS FICHA 904664'!F3827&amp;'CTOS FICHA 904664'!G3827&amp;'CTOS FICHA 904664'!H3827&amp;'CTOS FICHA 904664'!I3827&amp;'CTOS FICHA 904664'!Q3827</f>
        <v/>
      </c>
      <c r="F3826" s="8">
        <f>+'CTOS FICHA 904664'!A3827</f>
        <v>0</v>
      </c>
      <c r="G3826" s="8">
        <f>+'CTOS FICHA 904664'!B3827</f>
        <v>0</v>
      </c>
      <c r="H3826" s="8">
        <f>+'CTOS FICHA 904664'!P3827</f>
        <v>0</v>
      </c>
    </row>
    <row r="3827" spans="1:8">
      <c r="A3827" t="str">
        <f>'CTOS FICHA 904946'!C3835&amp;'CTOS FICHA 904946'!D3835&amp;'CTOS FICHA 904946'!E3835&amp;'CTOS FICHA 904946'!F3835&amp;'CTOS FICHA 904946'!G3835&amp;'CTOS FICHA 904946'!H3835&amp;'CTOS FICHA 904946'!I3835</f>
        <v/>
      </c>
      <c r="B3827" s="8">
        <f>+'CTOS FICHA 904946'!A3835</f>
        <v>0</v>
      </c>
      <c r="C3827" s="8">
        <f>+'CTOS FICHA 904946'!B3835</f>
        <v>0</v>
      </c>
      <c r="D3827" s="8">
        <f>+'CTOS FICHA 904946'!P3835</f>
        <v>0</v>
      </c>
      <c r="E3827" t="str">
        <f>'CTOS FICHA 904664'!C3828&amp;'CTOS FICHA 904664'!D3828&amp;'CTOS FICHA 904664'!E3828&amp;'CTOS FICHA 904664'!F3828&amp;'CTOS FICHA 904664'!G3828&amp;'CTOS FICHA 904664'!H3828&amp;'CTOS FICHA 904664'!I3828&amp;'CTOS FICHA 904664'!Q3828</f>
        <v/>
      </c>
      <c r="F3827" s="8">
        <f>+'CTOS FICHA 904664'!A3828</f>
        <v>0</v>
      </c>
      <c r="G3827" s="8">
        <f>+'CTOS FICHA 904664'!B3828</f>
        <v>0</v>
      </c>
      <c r="H3827" s="8">
        <f>+'CTOS FICHA 904664'!P3828</f>
        <v>0</v>
      </c>
    </row>
    <row r="3828" spans="1:8">
      <c r="A3828" t="str">
        <f>'CTOS FICHA 904946'!C3836&amp;'CTOS FICHA 904946'!D3836&amp;'CTOS FICHA 904946'!E3836&amp;'CTOS FICHA 904946'!F3836&amp;'CTOS FICHA 904946'!G3836&amp;'CTOS FICHA 904946'!H3836&amp;'CTOS FICHA 904946'!I3836</f>
        <v/>
      </c>
      <c r="B3828" s="8">
        <f>+'CTOS FICHA 904946'!A3836</f>
        <v>0</v>
      </c>
      <c r="C3828" s="8">
        <f>+'CTOS FICHA 904946'!B3836</f>
        <v>0</v>
      </c>
      <c r="D3828" s="8">
        <f>+'CTOS FICHA 904946'!P3836</f>
        <v>0</v>
      </c>
      <c r="E3828" t="str">
        <f>'CTOS FICHA 904664'!C3829&amp;'CTOS FICHA 904664'!D3829&amp;'CTOS FICHA 904664'!E3829&amp;'CTOS FICHA 904664'!F3829&amp;'CTOS FICHA 904664'!G3829&amp;'CTOS FICHA 904664'!H3829&amp;'CTOS FICHA 904664'!I3829&amp;'CTOS FICHA 904664'!Q3829</f>
        <v/>
      </c>
      <c r="F3828" s="8">
        <f>+'CTOS FICHA 904664'!A3829</f>
        <v>0</v>
      </c>
      <c r="G3828" s="8">
        <f>+'CTOS FICHA 904664'!B3829</f>
        <v>0</v>
      </c>
      <c r="H3828" s="8">
        <f>+'CTOS FICHA 904664'!P3829</f>
        <v>0</v>
      </c>
    </row>
    <row r="3829" spans="1:8">
      <c r="A3829" t="str">
        <f>'CTOS FICHA 904946'!C3837&amp;'CTOS FICHA 904946'!D3837&amp;'CTOS FICHA 904946'!E3837&amp;'CTOS FICHA 904946'!F3837&amp;'CTOS FICHA 904946'!G3837&amp;'CTOS FICHA 904946'!H3837&amp;'CTOS FICHA 904946'!I3837</f>
        <v/>
      </c>
      <c r="B3829" s="8">
        <f>+'CTOS FICHA 904946'!A3837</f>
        <v>0</v>
      </c>
      <c r="C3829" s="8">
        <f>+'CTOS FICHA 904946'!B3837</f>
        <v>0</v>
      </c>
      <c r="D3829" s="8">
        <f>+'CTOS FICHA 904946'!P3837</f>
        <v>0</v>
      </c>
      <c r="E3829" t="str">
        <f>'CTOS FICHA 904664'!C3830&amp;'CTOS FICHA 904664'!D3830&amp;'CTOS FICHA 904664'!E3830&amp;'CTOS FICHA 904664'!F3830&amp;'CTOS FICHA 904664'!G3830&amp;'CTOS FICHA 904664'!H3830&amp;'CTOS FICHA 904664'!I3830&amp;'CTOS FICHA 904664'!Q3830</f>
        <v/>
      </c>
      <c r="F3829" s="8">
        <f>+'CTOS FICHA 904664'!A3830</f>
        <v>0</v>
      </c>
      <c r="G3829" s="8">
        <f>+'CTOS FICHA 904664'!B3830</f>
        <v>0</v>
      </c>
      <c r="H3829" s="8">
        <f>+'CTOS FICHA 904664'!P3830</f>
        <v>0</v>
      </c>
    </row>
    <row r="3830" spans="1:8">
      <c r="A3830" t="str">
        <f>'CTOS FICHA 904946'!C3838&amp;'CTOS FICHA 904946'!D3838&amp;'CTOS FICHA 904946'!E3838&amp;'CTOS FICHA 904946'!F3838&amp;'CTOS FICHA 904946'!G3838&amp;'CTOS FICHA 904946'!H3838&amp;'CTOS FICHA 904946'!I3838</f>
        <v/>
      </c>
      <c r="B3830" s="8">
        <f>+'CTOS FICHA 904946'!A3838</f>
        <v>0</v>
      </c>
      <c r="C3830" s="8">
        <f>+'CTOS FICHA 904946'!B3838</f>
        <v>0</v>
      </c>
      <c r="D3830" s="8">
        <f>+'CTOS FICHA 904946'!P3838</f>
        <v>0</v>
      </c>
      <c r="E3830" t="str">
        <f>'CTOS FICHA 904664'!C3831&amp;'CTOS FICHA 904664'!D3831&amp;'CTOS FICHA 904664'!E3831&amp;'CTOS FICHA 904664'!F3831&amp;'CTOS FICHA 904664'!G3831&amp;'CTOS FICHA 904664'!H3831&amp;'CTOS FICHA 904664'!I3831&amp;'CTOS FICHA 904664'!Q3831</f>
        <v/>
      </c>
      <c r="F3830" s="8">
        <f>+'CTOS FICHA 904664'!A3831</f>
        <v>0</v>
      </c>
      <c r="G3830" s="8">
        <f>+'CTOS FICHA 904664'!B3831</f>
        <v>0</v>
      </c>
      <c r="H3830" s="8">
        <f>+'CTOS FICHA 904664'!P3831</f>
        <v>0</v>
      </c>
    </row>
    <row r="3831" spans="1:8">
      <c r="A3831" t="str">
        <f>'CTOS FICHA 904946'!C3839&amp;'CTOS FICHA 904946'!D3839&amp;'CTOS FICHA 904946'!E3839&amp;'CTOS FICHA 904946'!F3839&amp;'CTOS FICHA 904946'!G3839&amp;'CTOS FICHA 904946'!H3839&amp;'CTOS FICHA 904946'!I3839</f>
        <v/>
      </c>
      <c r="B3831" s="8">
        <f>+'CTOS FICHA 904946'!A3839</f>
        <v>0</v>
      </c>
      <c r="C3831" s="8">
        <f>+'CTOS FICHA 904946'!B3839</f>
        <v>0</v>
      </c>
      <c r="D3831" s="8">
        <f>+'CTOS FICHA 904946'!P3839</f>
        <v>0</v>
      </c>
      <c r="E3831" t="str">
        <f>'CTOS FICHA 904664'!C3832&amp;'CTOS FICHA 904664'!D3832&amp;'CTOS FICHA 904664'!E3832&amp;'CTOS FICHA 904664'!F3832&amp;'CTOS FICHA 904664'!G3832&amp;'CTOS FICHA 904664'!H3832&amp;'CTOS FICHA 904664'!I3832&amp;'CTOS FICHA 904664'!Q3832</f>
        <v/>
      </c>
      <c r="F3831" s="8">
        <f>+'CTOS FICHA 904664'!A3832</f>
        <v>0</v>
      </c>
      <c r="G3831" s="8">
        <f>+'CTOS FICHA 904664'!B3832</f>
        <v>0</v>
      </c>
      <c r="H3831" s="8">
        <f>+'CTOS FICHA 904664'!P3832</f>
        <v>0</v>
      </c>
    </row>
    <row r="3832" spans="1:8">
      <c r="A3832" t="str">
        <f>'CTOS FICHA 904946'!C3840&amp;'CTOS FICHA 904946'!D3840&amp;'CTOS FICHA 904946'!E3840&amp;'CTOS FICHA 904946'!F3840&amp;'CTOS FICHA 904946'!G3840&amp;'CTOS FICHA 904946'!H3840&amp;'CTOS FICHA 904946'!I3840</f>
        <v/>
      </c>
      <c r="B3832" s="8">
        <f>+'CTOS FICHA 904946'!A3840</f>
        <v>0</v>
      </c>
      <c r="C3832" s="8">
        <f>+'CTOS FICHA 904946'!B3840</f>
        <v>0</v>
      </c>
      <c r="D3832" s="8">
        <f>+'CTOS FICHA 904946'!P3840</f>
        <v>0</v>
      </c>
      <c r="E3832" t="str">
        <f>'CTOS FICHA 904664'!C3833&amp;'CTOS FICHA 904664'!D3833&amp;'CTOS FICHA 904664'!E3833&amp;'CTOS FICHA 904664'!F3833&amp;'CTOS FICHA 904664'!G3833&amp;'CTOS FICHA 904664'!H3833&amp;'CTOS FICHA 904664'!I3833&amp;'CTOS FICHA 904664'!Q3833</f>
        <v/>
      </c>
      <c r="F3832" s="8">
        <f>+'CTOS FICHA 904664'!A3833</f>
        <v>0</v>
      </c>
      <c r="G3832" s="8">
        <f>+'CTOS FICHA 904664'!B3833</f>
        <v>0</v>
      </c>
      <c r="H3832" s="8">
        <f>+'CTOS FICHA 904664'!P3833</f>
        <v>0</v>
      </c>
    </row>
    <row r="3833" spans="1:8">
      <c r="A3833" t="str">
        <f>'CTOS FICHA 904946'!C3841&amp;'CTOS FICHA 904946'!D3841&amp;'CTOS FICHA 904946'!E3841&amp;'CTOS FICHA 904946'!F3841&amp;'CTOS FICHA 904946'!G3841&amp;'CTOS FICHA 904946'!H3841&amp;'CTOS FICHA 904946'!I3841</f>
        <v/>
      </c>
      <c r="B3833" s="8">
        <f>+'CTOS FICHA 904946'!A3841</f>
        <v>0</v>
      </c>
      <c r="C3833" s="8">
        <f>+'CTOS FICHA 904946'!B3841</f>
        <v>0</v>
      </c>
      <c r="D3833" s="8">
        <f>+'CTOS FICHA 904946'!P3841</f>
        <v>0</v>
      </c>
      <c r="E3833" t="str">
        <f>'CTOS FICHA 904664'!C3834&amp;'CTOS FICHA 904664'!D3834&amp;'CTOS FICHA 904664'!E3834&amp;'CTOS FICHA 904664'!F3834&amp;'CTOS FICHA 904664'!G3834&amp;'CTOS FICHA 904664'!H3834&amp;'CTOS FICHA 904664'!I3834&amp;'CTOS FICHA 904664'!Q3834</f>
        <v/>
      </c>
      <c r="F3833" s="8">
        <f>+'CTOS FICHA 904664'!A3834</f>
        <v>0</v>
      </c>
      <c r="G3833" s="8">
        <f>+'CTOS FICHA 904664'!B3834</f>
        <v>0</v>
      </c>
      <c r="H3833" s="8">
        <f>+'CTOS FICHA 904664'!P3834</f>
        <v>0</v>
      </c>
    </row>
    <row r="3834" spans="1:8">
      <c r="A3834" t="str">
        <f>'CTOS FICHA 904946'!C3842&amp;'CTOS FICHA 904946'!D3842&amp;'CTOS FICHA 904946'!E3842&amp;'CTOS FICHA 904946'!F3842&amp;'CTOS FICHA 904946'!G3842&amp;'CTOS FICHA 904946'!H3842&amp;'CTOS FICHA 904946'!I3842</f>
        <v/>
      </c>
      <c r="B3834" s="8">
        <f>+'CTOS FICHA 904946'!A3842</f>
        <v>0</v>
      </c>
      <c r="C3834" s="8">
        <f>+'CTOS FICHA 904946'!B3842</f>
        <v>0</v>
      </c>
      <c r="D3834" s="8">
        <f>+'CTOS FICHA 904946'!P3842</f>
        <v>0</v>
      </c>
      <c r="E3834" t="str">
        <f>'CTOS FICHA 904664'!C3835&amp;'CTOS FICHA 904664'!D3835&amp;'CTOS FICHA 904664'!E3835&amp;'CTOS FICHA 904664'!F3835&amp;'CTOS FICHA 904664'!G3835&amp;'CTOS FICHA 904664'!H3835&amp;'CTOS FICHA 904664'!I3835&amp;'CTOS FICHA 904664'!Q3835</f>
        <v/>
      </c>
      <c r="F3834" s="8">
        <f>+'CTOS FICHA 904664'!A3835</f>
        <v>0</v>
      </c>
      <c r="G3834" s="8">
        <f>+'CTOS FICHA 904664'!B3835</f>
        <v>0</v>
      </c>
      <c r="H3834" s="8">
        <f>+'CTOS FICHA 904664'!P3835</f>
        <v>0</v>
      </c>
    </row>
    <row r="3835" spans="1:8">
      <c r="A3835" t="str">
        <f>'CTOS FICHA 904946'!C3843&amp;'CTOS FICHA 904946'!D3843&amp;'CTOS FICHA 904946'!E3843&amp;'CTOS FICHA 904946'!F3843&amp;'CTOS FICHA 904946'!G3843&amp;'CTOS FICHA 904946'!H3843&amp;'CTOS FICHA 904946'!I3843</f>
        <v/>
      </c>
      <c r="B3835" s="8">
        <f>+'CTOS FICHA 904946'!A3843</f>
        <v>0</v>
      </c>
      <c r="C3835" s="8">
        <f>+'CTOS FICHA 904946'!B3843</f>
        <v>0</v>
      </c>
      <c r="D3835" s="8">
        <f>+'CTOS FICHA 904946'!P3843</f>
        <v>0</v>
      </c>
      <c r="E3835" t="str">
        <f>'CTOS FICHA 904664'!C3836&amp;'CTOS FICHA 904664'!D3836&amp;'CTOS FICHA 904664'!E3836&amp;'CTOS FICHA 904664'!F3836&amp;'CTOS FICHA 904664'!G3836&amp;'CTOS FICHA 904664'!H3836&amp;'CTOS FICHA 904664'!I3836&amp;'CTOS FICHA 904664'!Q3836</f>
        <v/>
      </c>
      <c r="F3835" s="8">
        <f>+'CTOS FICHA 904664'!A3836</f>
        <v>0</v>
      </c>
      <c r="G3835" s="8">
        <f>+'CTOS FICHA 904664'!B3836</f>
        <v>0</v>
      </c>
      <c r="H3835" s="8">
        <f>+'CTOS FICHA 904664'!P3836</f>
        <v>0</v>
      </c>
    </row>
    <row r="3836" spans="1:8">
      <c r="A3836" t="str">
        <f>'CTOS FICHA 904946'!C3844&amp;'CTOS FICHA 904946'!D3844&amp;'CTOS FICHA 904946'!E3844&amp;'CTOS FICHA 904946'!F3844&amp;'CTOS FICHA 904946'!G3844&amp;'CTOS FICHA 904946'!H3844&amp;'CTOS FICHA 904946'!I3844</f>
        <v/>
      </c>
      <c r="B3836" s="8">
        <f>+'CTOS FICHA 904946'!A3844</f>
        <v>0</v>
      </c>
      <c r="C3836" s="8">
        <f>+'CTOS FICHA 904946'!B3844</f>
        <v>0</v>
      </c>
      <c r="D3836" s="8">
        <f>+'CTOS FICHA 904946'!P3844</f>
        <v>0</v>
      </c>
      <c r="E3836" t="str">
        <f>'CTOS FICHA 904664'!C3837&amp;'CTOS FICHA 904664'!D3837&amp;'CTOS FICHA 904664'!E3837&amp;'CTOS FICHA 904664'!F3837&amp;'CTOS FICHA 904664'!G3837&amp;'CTOS FICHA 904664'!H3837&amp;'CTOS FICHA 904664'!I3837&amp;'CTOS FICHA 904664'!Q3837</f>
        <v/>
      </c>
      <c r="F3836" s="8">
        <f>+'CTOS FICHA 904664'!A3837</f>
        <v>0</v>
      </c>
      <c r="G3836" s="8">
        <f>+'CTOS FICHA 904664'!B3837</f>
        <v>0</v>
      </c>
      <c r="H3836" s="8">
        <f>+'CTOS FICHA 904664'!P3837</f>
        <v>0</v>
      </c>
    </row>
    <row r="3837" spans="1:8">
      <c r="A3837" t="str">
        <f>'CTOS FICHA 904946'!C3845&amp;'CTOS FICHA 904946'!D3845&amp;'CTOS FICHA 904946'!E3845&amp;'CTOS FICHA 904946'!F3845&amp;'CTOS FICHA 904946'!G3845&amp;'CTOS FICHA 904946'!H3845&amp;'CTOS FICHA 904946'!I3845</f>
        <v/>
      </c>
      <c r="B3837" s="8">
        <f>+'CTOS FICHA 904946'!A3845</f>
        <v>0</v>
      </c>
      <c r="C3837" s="8">
        <f>+'CTOS FICHA 904946'!B3845</f>
        <v>0</v>
      </c>
      <c r="D3837" s="8">
        <f>+'CTOS FICHA 904946'!P3845</f>
        <v>0</v>
      </c>
      <c r="E3837" t="str">
        <f>'CTOS FICHA 904664'!C3838&amp;'CTOS FICHA 904664'!D3838&amp;'CTOS FICHA 904664'!E3838&amp;'CTOS FICHA 904664'!F3838&amp;'CTOS FICHA 904664'!G3838&amp;'CTOS FICHA 904664'!H3838&amp;'CTOS FICHA 904664'!I3838&amp;'CTOS FICHA 904664'!Q3838</f>
        <v/>
      </c>
      <c r="F3837" s="8">
        <f>+'CTOS FICHA 904664'!A3838</f>
        <v>0</v>
      </c>
      <c r="G3837" s="8">
        <f>+'CTOS FICHA 904664'!B3838</f>
        <v>0</v>
      </c>
      <c r="H3837" s="8">
        <f>+'CTOS FICHA 904664'!P3838</f>
        <v>0</v>
      </c>
    </row>
    <row r="3838" spans="1:8">
      <c r="A3838" t="str">
        <f>'CTOS FICHA 904946'!C3846&amp;'CTOS FICHA 904946'!D3846&amp;'CTOS FICHA 904946'!E3846&amp;'CTOS FICHA 904946'!F3846&amp;'CTOS FICHA 904946'!G3846&amp;'CTOS FICHA 904946'!H3846&amp;'CTOS FICHA 904946'!I3846</f>
        <v/>
      </c>
      <c r="B3838" s="8">
        <f>+'CTOS FICHA 904946'!A3846</f>
        <v>0</v>
      </c>
      <c r="C3838" s="8">
        <f>+'CTOS FICHA 904946'!B3846</f>
        <v>0</v>
      </c>
      <c r="D3838" s="8">
        <f>+'CTOS FICHA 904946'!P3846</f>
        <v>0</v>
      </c>
      <c r="E3838" t="str">
        <f>'CTOS FICHA 904664'!C3839&amp;'CTOS FICHA 904664'!D3839&amp;'CTOS FICHA 904664'!E3839&amp;'CTOS FICHA 904664'!F3839&amp;'CTOS FICHA 904664'!G3839&amp;'CTOS FICHA 904664'!H3839&amp;'CTOS FICHA 904664'!I3839&amp;'CTOS FICHA 904664'!Q3839</f>
        <v/>
      </c>
      <c r="F3838" s="8">
        <f>+'CTOS FICHA 904664'!A3839</f>
        <v>0</v>
      </c>
      <c r="G3838" s="8">
        <f>+'CTOS FICHA 904664'!B3839</f>
        <v>0</v>
      </c>
      <c r="H3838" s="8">
        <f>+'CTOS FICHA 904664'!P3839</f>
        <v>0</v>
      </c>
    </row>
    <row r="3839" spans="1:8">
      <c r="A3839" t="str">
        <f>'CTOS FICHA 904946'!C3847&amp;'CTOS FICHA 904946'!D3847&amp;'CTOS FICHA 904946'!E3847&amp;'CTOS FICHA 904946'!F3847&amp;'CTOS FICHA 904946'!G3847&amp;'CTOS FICHA 904946'!H3847&amp;'CTOS FICHA 904946'!I3847</f>
        <v/>
      </c>
      <c r="B3839" s="8">
        <f>+'CTOS FICHA 904946'!A3847</f>
        <v>0</v>
      </c>
      <c r="C3839" s="8">
        <f>+'CTOS FICHA 904946'!B3847</f>
        <v>0</v>
      </c>
      <c r="D3839" s="8">
        <f>+'CTOS FICHA 904946'!P3847</f>
        <v>0</v>
      </c>
      <c r="E3839" t="str">
        <f>'CTOS FICHA 904664'!C3840&amp;'CTOS FICHA 904664'!D3840&amp;'CTOS FICHA 904664'!E3840&amp;'CTOS FICHA 904664'!F3840&amp;'CTOS FICHA 904664'!G3840&amp;'CTOS FICHA 904664'!H3840&amp;'CTOS FICHA 904664'!I3840&amp;'CTOS FICHA 904664'!Q3840</f>
        <v/>
      </c>
      <c r="F3839" s="8">
        <f>+'CTOS FICHA 904664'!A3840</f>
        <v>0</v>
      </c>
      <c r="G3839" s="8">
        <f>+'CTOS FICHA 904664'!B3840</f>
        <v>0</v>
      </c>
      <c r="H3839" s="8">
        <f>+'CTOS FICHA 904664'!P3840</f>
        <v>0</v>
      </c>
    </row>
    <row r="3840" spans="1:8">
      <c r="A3840" t="str">
        <f>'CTOS FICHA 904946'!C3848&amp;'CTOS FICHA 904946'!D3848&amp;'CTOS FICHA 904946'!E3848&amp;'CTOS FICHA 904946'!F3848&amp;'CTOS FICHA 904946'!G3848&amp;'CTOS FICHA 904946'!H3848&amp;'CTOS FICHA 904946'!I3848</f>
        <v/>
      </c>
      <c r="B3840" s="8">
        <f>+'CTOS FICHA 904946'!A3848</f>
        <v>0</v>
      </c>
      <c r="C3840" s="8">
        <f>+'CTOS FICHA 904946'!B3848</f>
        <v>0</v>
      </c>
      <c r="D3840" s="8">
        <f>+'CTOS FICHA 904946'!P3848</f>
        <v>0</v>
      </c>
      <c r="E3840" t="str">
        <f>'CTOS FICHA 904664'!C3841&amp;'CTOS FICHA 904664'!D3841&amp;'CTOS FICHA 904664'!E3841&amp;'CTOS FICHA 904664'!F3841&amp;'CTOS FICHA 904664'!G3841&amp;'CTOS FICHA 904664'!H3841&amp;'CTOS FICHA 904664'!I3841&amp;'CTOS FICHA 904664'!Q3841</f>
        <v/>
      </c>
      <c r="F3840" s="8">
        <f>+'CTOS FICHA 904664'!A3841</f>
        <v>0</v>
      </c>
      <c r="G3840" s="8">
        <f>+'CTOS FICHA 904664'!B3841</f>
        <v>0</v>
      </c>
      <c r="H3840" s="8">
        <f>+'CTOS FICHA 904664'!P3841</f>
        <v>0</v>
      </c>
    </row>
    <row r="3841" spans="1:8">
      <c r="A3841" t="str">
        <f>'CTOS FICHA 904946'!C3849&amp;'CTOS FICHA 904946'!D3849&amp;'CTOS FICHA 904946'!E3849&amp;'CTOS FICHA 904946'!F3849&amp;'CTOS FICHA 904946'!G3849&amp;'CTOS FICHA 904946'!H3849&amp;'CTOS FICHA 904946'!I3849</f>
        <v/>
      </c>
      <c r="B3841" s="8">
        <f>+'CTOS FICHA 904946'!A3849</f>
        <v>0</v>
      </c>
      <c r="C3841" s="8">
        <f>+'CTOS FICHA 904946'!B3849</f>
        <v>0</v>
      </c>
      <c r="D3841" s="8">
        <f>+'CTOS FICHA 904946'!P3849</f>
        <v>0</v>
      </c>
      <c r="E3841" t="str">
        <f>'CTOS FICHA 904664'!C3842&amp;'CTOS FICHA 904664'!D3842&amp;'CTOS FICHA 904664'!E3842&amp;'CTOS FICHA 904664'!F3842&amp;'CTOS FICHA 904664'!G3842&amp;'CTOS FICHA 904664'!H3842&amp;'CTOS FICHA 904664'!I3842&amp;'CTOS FICHA 904664'!Q3842</f>
        <v/>
      </c>
      <c r="F3841" s="8">
        <f>+'CTOS FICHA 904664'!A3842</f>
        <v>0</v>
      </c>
      <c r="G3841" s="8">
        <f>+'CTOS FICHA 904664'!B3842</f>
        <v>0</v>
      </c>
      <c r="H3841" s="8">
        <f>+'CTOS FICHA 904664'!P3842</f>
        <v>0</v>
      </c>
    </row>
    <row r="3842" spans="1:8">
      <c r="A3842" t="str">
        <f>'CTOS FICHA 904946'!C3850&amp;'CTOS FICHA 904946'!D3850&amp;'CTOS FICHA 904946'!E3850&amp;'CTOS FICHA 904946'!F3850&amp;'CTOS FICHA 904946'!G3850&amp;'CTOS FICHA 904946'!H3850&amp;'CTOS FICHA 904946'!I3850</f>
        <v/>
      </c>
      <c r="B3842" s="8">
        <f>+'CTOS FICHA 904946'!A3850</f>
        <v>0</v>
      </c>
      <c r="C3842" s="8">
        <f>+'CTOS FICHA 904946'!B3850</f>
        <v>0</v>
      </c>
      <c r="D3842" s="8">
        <f>+'CTOS FICHA 904946'!P3850</f>
        <v>0</v>
      </c>
      <c r="E3842" t="str">
        <f>'CTOS FICHA 904664'!C3843&amp;'CTOS FICHA 904664'!D3843&amp;'CTOS FICHA 904664'!E3843&amp;'CTOS FICHA 904664'!F3843&amp;'CTOS FICHA 904664'!G3843&amp;'CTOS FICHA 904664'!H3843&amp;'CTOS FICHA 904664'!I3843&amp;'CTOS FICHA 904664'!Q3843</f>
        <v/>
      </c>
      <c r="F3842" s="8">
        <f>+'CTOS FICHA 904664'!A3843</f>
        <v>0</v>
      </c>
      <c r="G3842" s="8">
        <f>+'CTOS FICHA 904664'!B3843</f>
        <v>0</v>
      </c>
      <c r="H3842" s="8">
        <f>+'CTOS FICHA 904664'!P3843</f>
        <v>0</v>
      </c>
    </row>
    <row r="3843" spans="1:8">
      <c r="A3843" t="str">
        <f>'CTOS FICHA 904946'!C3851&amp;'CTOS FICHA 904946'!D3851&amp;'CTOS FICHA 904946'!E3851&amp;'CTOS FICHA 904946'!F3851&amp;'CTOS FICHA 904946'!G3851&amp;'CTOS FICHA 904946'!H3851&amp;'CTOS FICHA 904946'!I3851</f>
        <v/>
      </c>
      <c r="B3843" s="8">
        <f>+'CTOS FICHA 904946'!A3851</f>
        <v>0</v>
      </c>
      <c r="C3843" s="8">
        <f>+'CTOS FICHA 904946'!B3851</f>
        <v>0</v>
      </c>
      <c r="D3843" s="8">
        <f>+'CTOS FICHA 904946'!P3851</f>
        <v>0</v>
      </c>
      <c r="E3843" t="str">
        <f>'CTOS FICHA 904664'!C3844&amp;'CTOS FICHA 904664'!D3844&amp;'CTOS FICHA 904664'!E3844&amp;'CTOS FICHA 904664'!F3844&amp;'CTOS FICHA 904664'!G3844&amp;'CTOS FICHA 904664'!H3844&amp;'CTOS FICHA 904664'!I3844&amp;'CTOS FICHA 904664'!Q3844</f>
        <v/>
      </c>
      <c r="F3843" s="8">
        <f>+'CTOS FICHA 904664'!A3844</f>
        <v>0</v>
      </c>
      <c r="G3843" s="8">
        <f>+'CTOS FICHA 904664'!B3844</f>
        <v>0</v>
      </c>
      <c r="H3843" s="8">
        <f>+'CTOS FICHA 904664'!P3844</f>
        <v>0</v>
      </c>
    </row>
    <row r="3844" spans="1:8">
      <c r="A3844" t="str">
        <f>'CTOS FICHA 904946'!C3852&amp;'CTOS FICHA 904946'!D3852&amp;'CTOS FICHA 904946'!E3852&amp;'CTOS FICHA 904946'!F3852&amp;'CTOS FICHA 904946'!G3852&amp;'CTOS FICHA 904946'!H3852&amp;'CTOS FICHA 904946'!I3852</f>
        <v/>
      </c>
      <c r="B3844" s="8">
        <f>+'CTOS FICHA 904946'!A3852</f>
        <v>0</v>
      </c>
      <c r="C3844" s="8">
        <f>+'CTOS FICHA 904946'!B3852</f>
        <v>0</v>
      </c>
      <c r="D3844" s="8">
        <f>+'CTOS FICHA 904946'!P3852</f>
        <v>0</v>
      </c>
      <c r="E3844" t="str">
        <f>'CTOS FICHA 904664'!C3845&amp;'CTOS FICHA 904664'!D3845&amp;'CTOS FICHA 904664'!E3845&amp;'CTOS FICHA 904664'!F3845&amp;'CTOS FICHA 904664'!G3845&amp;'CTOS FICHA 904664'!H3845&amp;'CTOS FICHA 904664'!I3845&amp;'CTOS FICHA 904664'!Q3845</f>
        <v/>
      </c>
      <c r="F3844" s="8">
        <f>+'CTOS FICHA 904664'!A3845</f>
        <v>0</v>
      </c>
      <c r="G3844" s="8">
        <f>+'CTOS FICHA 904664'!B3845</f>
        <v>0</v>
      </c>
      <c r="H3844" s="8">
        <f>+'CTOS FICHA 904664'!P3845</f>
        <v>0</v>
      </c>
    </row>
    <row r="3845" spans="1:8">
      <c r="A3845" t="str">
        <f>'CTOS FICHA 904946'!C3853&amp;'CTOS FICHA 904946'!D3853&amp;'CTOS FICHA 904946'!E3853&amp;'CTOS FICHA 904946'!F3853&amp;'CTOS FICHA 904946'!G3853&amp;'CTOS FICHA 904946'!H3853&amp;'CTOS FICHA 904946'!I3853</f>
        <v/>
      </c>
      <c r="B3845" s="8">
        <f>+'CTOS FICHA 904946'!A3853</f>
        <v>0</v>
      </c>
      <c r="C3845" s="8">
        <f>+'CTOS FICHA 904946'!B3853</f>
        <v>0</v>
      </c>
      <c r="D3845" s="8">
        <f>+'CTOS FICHA 904946'!P3853</f>
        <v>0</v>
      </c>
      <c r="E3845" t="str">
        <f>'CTOS FICHA 904664'!C3846&amp;'CTOS FICHA 904664'!D3846&amp;'CTOS FICHA 904664'!E3846&amp;'CTOS FICHA 904664'!F3846&amp;'CTOS FICHA 904664'!G3846&amp;'CTOS FICHA 904664'!H3846&amp;'CTOS FICHA 904664'!I3846&amp;'CTOS FICHA 904664'!Q3846</f>
        <v/>
      </c>
      <c r="F3845" s="8">
        <f>+'CTOS FICHA 904664'!A3846</f>
        <v>0</v>
      </c>
      <c r="G3845" s="8">
        <f>+'CTOS FICHA 904664'!B3846</f>
        <v>0</v>
      </c>
      <c r="H3845" s="8">
        <f>+'CTOS FICHA 904664'!P3846</f>
        <v>0</v>
      </c>
    </row>
    <row r="3846" spans="1:8">
      <c r="A3846" t="str">
        <f>'CTOS FICHA 904946'!C3854&amp;'CTOS FICHA 904946'!D3854&amp;'CTOS FICHA 904946'!E3854&amp;'CTOS FICHA 904946'!F3854&amp;'CTOS FICHA 904946'!G3854&amp;'CTOS FICHA 904946'!H3854&amp;'CTOS FICHA 904946'!I3854</f>
        <v/>
      </c>
      <c r="B3846" s="8">
        <f>+'CTOS FICHA 904946'!A3854</f>
        <v>0</v>
      </c>
      <c r="C3846" s="8">
        <f>+'CTOS FICHA 904946'!B3854</f>
        <v>0</v>
      </c>
      <c r="D3846" s="8">
        <f>+'CTOS FICHA 904946'!P3854</f>
        <v>0</v>
      </c>
      <c r="E3846" t="str">
        <f>'CTOS FICHA 904664'!C3847&amp;'CTOS FICHA 904664'!D3847&amp;'CTOS FICHA 904664'!E3847&amp;'CTOS FICHA 904664'!F3847&amp;'CTOS FICHA 904664'!G3847&amp;'CTOS FICHA 904664'!H3847&amp;'CTOS FICHA 904664'!I3847&amp;'CTOS FICHA 904664'!Q3847</f>
        <v/>
      </c>
      <c r="F3846" s="8">
        <f>+'CTOS FICHA 904664'!A3847</f>
        <v>0</v>
      </c>
      <c r="G3846" s="8">
        <f>+'CTOS FICHA 904664'!B3847</f>
        <v>0</v>
      </c>
      <c r="H3846" s="8">
        <f>+'CTOS FICHA 904664'!P3847</f>
        <v>0</v>
      </c>
    </row>
    <row r="3847" spans="1:8">
      <c r="A3847" t="str">
        <f>'CTOS FICHA 904946'!C3855&amp;'CTOS FICHA 904946'!D3855&amp;'CTOS FICHA 904946'!E3855&amp;'CTOS FICHA 904946'!F3855&amp;'CTOS FICHA 904946'!G3855&amp;'CTOS FICHA 904946'!H3855&amp;'CTOS FICHA 904946'!I3855</f>
        <v/>
      </c>
      <c r="B3847" s="8">
        <f>+'CTOS FICHA 904946'!A3855</f>
        <v>0</v>
      </c>
      <c r="C3847" s="8">
        <f>+'CTOS FICHA 904946'!B3855</f>
        <v>0</v>
      </c>
      <c r="D3847" s="8">
        <f>+'CTOS FICHA 904946'!P3855</f>
        <v>0</v>
      </c>
      <c r="E3847" t="str">
        <f>'CTOS FICHA 904664'!C3848&amp;'CTOS FICHA 904664'!D3848&amp;'CTOS FICHA 904664'!E3848&amp;'CTOS FICHA 904664'!F3848&amp;'CTOS FICHA 904664'!G3848&amp;'CTOS FICHA 904664'!H3848&amp;'CTOS FICHA 904664'!I3848&amp;'CTOS FICHA 904664'!Q3848</f>
        <v/>
      </c>
      <c r="F3847" s="8">
        <f>+'CTOS FICHA 904664'!A3848</f>
        <v>0</v>
      </c>
      <c r="G3847" s="8">
        <f>+'CTOS FICHA 904664'!B3848</f>
        <v>0</v>
      </c>
      <c r="H3847" s="8">
        <f>+'CTOS FICHA 904664'!P3848</f>
        <v>0</v>
      </c>
    </row>
    <row r="3848" spans="1:8">
      <c r="A3848" t="str">
        <f>'CTOS FICHA 904946'!C3856&amp;'CTOS FICHA 904946'!D3856&amp;'CTOS FICHA 904946'!E3856&amp;'CTOS FICHA 904946'!F3856&amp;'CTOS FICHA 904946'!G3856&amp;'CTOS FICHA 904946'!H3856&amp;'CTOS FICHA 904946'!I3856</f>
        <v/>
      </c>
      <c r="B3848" s="8">
        <f>+'CTOS FICHA 904946'!A3856</f>
        <v>0</v>
      </c>
      <c r="C3848" s="8">
        <f>+'CTOS FICHA 904946'!B3856</f>
        <v>0</v>
      </c>
      <c r="D3848" s="8">
        <f>+'CTOS FICHA 904946'!P3856</f>
        <v>0</v>
      </c>
      <c r="E3848" t="str">
        <f>'CTOS FICHA 904664'!C3849&amp;'CTOS FICHA 904664'!D3849&amp;'CTOS FICHA 904664'!E3849&amp;'CTOS FICHA 904664'!F3849&amp;'CTOS FICHA 904664'!G3849&amp;'CTOS FICHA 904664'!H3849&amp;'CTOS FICHA 904664'!I3849&amp;'CTOS FICHA 904664'!Q3849</f>
        <v/>
      </c>
      <c r="F3848" s="8">
        <f>+'CTOS FICHA 904664'!A3849</f>
        <v>0</v>
      </c>
      <c r="G3848" s="8">
        <f>+'CTOS FICHA 904664'!B3849</f>
        <v>0</v>
      </c>
      <c r="H3848" s="8">
        <f>+'CTOS FICHA 904664'!P3849</f>
        <v>0</v>
      </c>
    </row>
    <row r="3849" spans="1:8">
      <c r="A3849" t="str">
        <f>'CTOS FICHA 904946'!C3857&amp;'CTOS FICHA 904946'!D3857&amp;'CTOS FICHA 904946'!E3857&amp;'CTOS FICHA 904946'!F3857&amp;'CTOS FICHA 904946'!G3857&amp;'CTOS FICHA 904946'!H3857&amp;'CTOS FICHA 904946'!I3857</f>
        <v/>
      </c>
      <c r="B3849" s="8">
        <f>+'CTOS FICHA 904946'!A3857</f>
        <v>0</v>
      </c>
      <c r="C3849" s="8">
        <f>+'CTOS FICHA 904946'!B3857</f>
        <v>0</v>
      </c>
      <c r="D3849" s="8">
        <f>+'CTOS FICHA 904946'!P3857</f>
        <v>0</v>
      </c>
      <c r="E3849" t="str">
        <f>'CTOS FICHA 904664'!C3850&amp;'CTOS FICHA 904664'!D3850&amp;'CTOS FICHA 904664'!E3850&amp;'CTOS FICHA 904664'!F3850&amp;'CTOS FICHA 904664'!G3850&amp;'CTOS FICHA 904664'!H3850&amp;'CTOS FICHA 904664'!I3850&amp;'CTOS FICHA 904664'!Q3850</f>
        <v/>
      </c>
      <c r="F3849" s="8">
        <f>+'CTOS FICHA 904664'!A3850</f>
        <v>0</v>
      </c>
      <c r="G3849" s="8">
        <f>+'CTOS FICHA 904664'!B3850</f>
        <v>0</v>
      </c>
      <c r="H3849" s="8">
        <f>+'CTOS FICHA 904664'!P3850</f>
        <v>0</v>
      </c>
    </row>
    <row r="3850" spans="1:8">
      <c r="A3850" t="str">
        <f>'CTOS FICHA 904946'!C3858&amp;'CTOS FICHA 904946'!D3858&amp;'CTOS FICHA 904946'!E3858&amp;'CTOS FICHA 904946'!F3858&amp;'CTOS FICHA 904946'!G3858&amp;'CTOS FICHA 904946'!H3858&amp;'CTOS FICHA 904946'!I3858</f>
        <v/>
      </c>
      <c r="B3850" s="8">
        <f>+'CTOS FICHA 904946'!A3858</f>
        <v>0</v>
      </c>
      <c r="C3850" s="8">
        <f>+'CTOS FICHA 904946'!B3858</f>
        <v>0</v>
      </c>
      <c r="D3850" s="8">
        <f>+'CTOS FICHA 904946'!P3858</f>
        <v>0</v>
      </c>
      <c r="E3850" t="str">
        <f>'CTOS FICHA 904664'!C3851&amp;'CTOS FICHA 904664'!D3851&amp;'CTOS FICHA 904664'!E3851&amp;'CTOS FICHA 904664'!F3851&amp;'CTOS FICHA 904664'!G3851&amp;'CTOS FICHA 904664'!H3851&amp;'CTOS FICHA 904664'!I3851&amp;'CTOS FICHA 904664'!Q3851</f>
        <v/>
      </c>
      <c r="F3850" s="8">
        <f>+'CTOS FICHA 904664'!A3851</f>
        <v>0</v>
      </c>
      <c r="G3850" s="8">
        <f>+'CTOS FICHA 904664'!B3851</f>
        <v>0</v>
      </c>
      <c r="H3850" s="8">
        <f>+'CTOS FICHA 904664'!P3851</f>
        <v>0</v>
      </c>
    </row>
    <row r="3851" spans="1:8">
      <c r="A3851" t="str">
        <f>'CTOS FICHA 904946'!C3859&amp;'CTOS FICHA 904946'!D3859&amp;'CTOS FICHA 904946'!E3859&amp;'CTOS FICHA 904946'!F3859&amp;'CTOS FICHA 904946'!G3859&amp;'CTOS FICHA 904946'!H3859&amp;'CTOS FICHA 904946'!I3859</f>
        <v/>
      </c>
      <c r="B3851" s="8">
        <f>+'CTOS FICHA 904946'!A3859</f>
        <v>0</v>
      </c>
      <c r="C3851" s="8">
        <f>+'CTOS FICHA 904946'!B3859</f>
        <v>0</v>
      </c>
      <c r="D3851" s="8">
        <f>+'CTOS FICHA 904946'!P3859</f>
        <v>0</v>
      </c>
      <c r="E3851" t="str">
        <f>'CTOS FICHA 904664'!C3852&amp;'CTOS FICHA 904664'!D3852&amp;'CTOS FICHA 904664'!E3852&amp;'CTOS FICHA 904664'!F3852&amp;'CTOS FICHA 904664'!G3852&amp;'CTOS FICHA 904664'!H3852&amp;'CTOS FICHA 904664'!I3852&amp;'CTOS FICHA 904664'!Q3852</f>
        <v/>
      </c>
      <c r="F3851" s="8">
        <f>+'CTOS FICHA 904664'!A3852</f>
        <v>0</v>
      </c>
      <c r="G3851" s="8">
        <f>+'CTOS FICHA 904664'!B3852</f>
        <v>0</v>
      </c>
      <c r="H3851" s="8">
        <f>+'CTOS FICHA 904664'!P3852</f>
        <v>0</v>
      </c>
    </row>
    <row r="3852" spans="1:8">
      <c r="A3852" t="str">
        <f>'CTOS FICHA 904946'!C3860&amp;'CTOS FICHA 904946'!D3860&amp;'CTOS FICHA 904946'!E3860&amp;'CTOS FICHA 904946'!F3860&amp;'CTOS FICHA 904946'!G3860&amp;'CTOS FICHA 904946'!H3860&amp;'CTOS FICHA 904946'!I3860</f>
        <v/>
      </c>
      <c r="B3852" s="8">
        <f>+'CTOS FICHA 904946'!A3860</f>
        <v>0</v>
      </c>
      <c r="C3852" s="8">
        <f>+'CTOS FICHA 904946'!B3860</f>
        <v>0</v>
      </c>
      <c r="D3852" s="8">
        <f>+'CTOS FICHA 904946'!P3860</f>
        <v>0</v>
      </c>
      <c r="E3852" t="str">
        <f>'CTOS FICHA 904664'!C3853&amp;'CTOS FICHA 904664'!D3853&amp;'CTOS FICHA 904664'!E3853&amp;'CTOS FICHA 904664'!F3853&amp;'CTOS FICHA 904664'!G3853&amp;'CTOS FICHA 904664'!H3853&amp;'CTOS FICHA 904664'!I3853&amp;'CTOS FICHA 904664'!Q3853</f>
        <v/>
      </c>
      <c r="F3852" s="8">
        <f>+'CTOS FICHA 904664'!A3853</f>
        <v>0</v>
      </c>
      <c r="G3852" s="8">
        <f>+'CTOS FICHA 904664'!B3853</f>
        <v>0</v>
      </c>
      <c r="H3852" s="8">
        <f>+'CTOS FICHA 904664'!P3853</f>
        <v>0</v>
      </c>
    </row>
    <row r="3853" spans="1:8">
      <c r="A3853" t="str">
        <f>'CTOS FICHA 904946'!C3861&amp;'CTOS FICHA 904946'!D3861&amp;'CTOS FICHA 904946'!E3861&amp;'CTOS FICHA 904946'!F3861&amp;'CTOS FICHA 904946'!G3861&amp;'CTOS FICHA 904946'!H3861&amp;'CTOS FICHA 904946'!I3861</f>
        <v/>
      </c>
      <c r="B3853" s="8">
        <f>+'CTOS FICHA 904946'!A3861</f>
        <v>0</v>
      </c>
      <c r="C3853" s="8">
        <f>+'CTOS FICHA 904946'!B3861</f>
        <v>0</v>
      </c>
      <c r="D3853" s="8">
        <f>+'CTOS FICHA 904946'!P3861</f>
        <v>0</v>
      </c>
      <c r="E3853" t="str">
        <f>'CTOS FICHA 904664'!C3854&amp;'CTOS FICHA 904664'!D3854&amp;'CTOS FICHA 904664'!E3854&amp;'CTOS FICHA 904664'!F3854&amp;'CTOS FICHA 904664'!G3854&amp;'CTOS FICHA 904664'!H3854&amp;'CTOS FICHA 904664'!I3854&amp;'CTOS FICHA 904664'!Q3854</f>
        <v/>
      </c>
      <c r="F3853" s="8">
        <f>+'CTOS FICHA 904664'!A3854</f>
        <v>0</v>
      </c>
      <c r="G3853" s="8">
        <f>+'CTOS FICHA 904664'!B3854</f>
        <v>0</v>
      </c>
      <c r="H3853" s="8">
        <f>+'CTOS FICHA 904664'!P3854</f>
        <v>0</v>
      </c>
    </row>
    <row r="3854" spans="1:8">
      <c r="A3854" t="str">
        <f>'CTOS FICHA 904946'!C3862&amp;'CTOS FICHA 904946'!D3862&amp;'CTOS FICHA 904946'!E3862&amp;'CTOS FICHA 904946'!F3862&amp;'CTOS FICHA 904946'!G3862&amp;'CTOS FICHA 904946'!H3862&amp;'CTOS FICHA 904946'!I3862</f>
        <v/>
      </c>
      <c r="B3854" s="8">
        <f>+'CTOS FICHA 904946'!A3862</f>
        <v>0</v>
      </c>
      <c r="C3854" s="8">
        <f>+'CTOS FICHA 904946'!B3862</f>
        <v>0</v>
      </c>
      <c r="D3854" s="8">
        <f>+'CTOS FICHA 904946'!P3862</f>
        <v>0</v>
      </c>
      <c r="E3854" t="str">
        <f>'CTOS FICHA 904664'!C3855&amp;'CTOS FICHA 904664'!D3855&amp;'CTOS FICHA 904664'!E3855&amp;'CTOS FICHA 904664'!F3855&amp;'CTOS FICHA 904664'!G3855&amp;'CTOS FICHA 904664'!H3855&amp;'CTOS FICHA 904664'!I3855&amp;'CTOS FICHA 904664'!Q3855</f>
        <v/>
      </c>
      <c r="F3854" s="8">
        <f>+'CTOS FICHA 904664'!A3855</f>
        <v>0</v>
      </c>
      <c r="G3854" s="8">
        <f>+'CTOS FICHA 904664'!B3855</f>
        <v>0</v>
      </c>
      <c r="H3854" s="8">
        <f>+'CTOS FICHA 904664'!P3855</f>
        <v>0</v>
      </c>
    </row>
    <row r="3855" spans="1:8">
      <c r="A3855" t="str">
        <f>'CTOS FICHA 904946'!C3863&amp;'CTOS FICHA 904946'!D3863&amp;'CTOS FICHA 904946'!E3863&amp;'CTOS FICHA 904946'!F3863&amp;'CTOS FICHA 904946'!G3863&amp;'CTOS FICHA 904946'!H3863&amp;'CTOS FICHA 904946'!I3863</f>
        <v/>
      </c>
      <c r="B3855" s="8">
        <f>+'CTOS FICHA 904946'!A3863</f>
        <v>0</v>
      </c>
      <c r="C3855" s="8">
        <f>+'CTOS FICHA 904946'!B3863</f>
        <v>0</v>
      </c>
      <c r="D3855" s="8">
        <f>+'CTOS FICHA 904946'!P3863</f>
        <v>0</v>
      </c>
      <c r="E3855" t="str">
        <f>'CTOS FICHA 904664'!C3856&amp;'CTOS FICHA 904664'!D3856&amp;'CTOS FICHA 904664'!E3856&amp;'CTOS FICHA 904664'!F3856&amp;'CTOS FICHA 904664'!G3856&amp;'CTOS FICHA 904664'!H3856&amp;'CTOS FICHA 904664'!I3856&amp;'CTOS FICHA 904664'!Q3856</f>
        <v/>
      </c>
      <c r="F3855" s="8">
        <f>+'CTOS FICHA 904664'!A3856</f>
        <v>0</v>
      </c>
      <c r="G3855" s="8">
        <f>+'CTOS FICHA 904664'!B3856</f>
        <v>0</v>
      </c>
      <c r="H3855" s="8">
        <f>+'CTOS FICHA 904664'!P3856</f>
        <v>0</v>
      </c>
    </row>
    <row r="3856" spans="1:8">
      <c r="A3856" t="str">
        <f>'CTOS FICHA 904946'!C3864&amp;'CTOS FICHA 904946'!D3864&amp;'CTOS FICHA 904946'!E3864&amp;'CTOS FICHA 904946'!F3864&amp;'CTOS FICHA 904946'!G3864&amp;'CTOS FICHA 904946'!H3864&amp;'CTOS FICHA 904946'!I3864</f>
        <v/>
      </c>
      <c r="B3856" s="8">
        <f>+'CTOS FICHA 904946'!A3864</f>
        <v>0</v>
      </c>
      <c r="C3856" s="8">
        <f>+'CTOS FICHA 904946'!B3864</f>
        <v>0</v>
      </c>
      <c r="D3856" s="8">
        <f>+'CTOS FICHA 904946'!P3864</f>
        <v>0</v>
      </c>
      <c r="E3856" t="str">
        <f>'CTOS FICHA 904664'!C3857&amp;'CTOS FICHA 904664'!D3857&amp;'CTOS FICHA 904664'!E3857&amp;'CTOS FICHA 904664'!F3857&amp;'CTOS FICHA 904664'!G3857&amp;'CTOS FICHA 904664'!H3857&amp;'CTOS FICHA 904664'!I3857&amp;'CTOS FICHA 904664'!Q3857</f>
        <v/>
      </c>
      <c r="F3856" s="8">
        <f>+'CTOS FICHA 904664'!A3857</f>
        <v>0</v>
      </c>
      <c r="G3856" s="8">
        <f>+'CTOS FICHA 904664'!B3857</f>
        <v>0</v>
      </c>
      <c r="H3856" s="8">
        <f>+'CTOS FICHA 904664'!P3857</f>
        <v>0</v>
      </c>
    </row>
    <row r="3857" spans="1:8">
      <c r="A3857" t="str">
        <f>'CTOS FICHA 904946'!C3865&amp;'CTOS FICHA 904946'!D3865&amp;'CTOS FICHA 904946'!E3865&amp;'CTOS FICHA 904946'!F3865&amp;'CTOS FICHA 904946'!G3865&amp;'CTOS FICHA 904946'!H3865&amp;'CTOS FICHA 904946'!I3865</f>
        <v/>
      </c>
      <c r="B3857" s="8">
        <f>+'CTOS FICHA 904946'!A3865</f>
        <v>0</v>
      </c>
      <c r="C3857" s="8">
        <f>+'CTOS FICHA 904946'!B3865</f>
        <v>0</v>
      </c>
      <c r="D3857" s="8">
        <f>+'CTOS FICHA 904946'!P3865</f>
        <v>0</v>
      </c>
      <c r="E3857" t="str">
        <f>'CTOS FICHA 904664'!C3858&amp;'CTOS FICHA 904664'!D3858&amp;'CTOS FICHA 904664'!E3858&amp;'CTOS FICHA 904664'!F3858&amp;'CTOS FICHA 904664'!G3858&amp;'CTOS FICHA 904664'!H3858&amp;'CTOS FICHA 904664'!I3858&amp;'CTOS FICHA 904664'!Q3858</f>
        <v/>
      </c>
      <c r="F3857" s="8">
        <f>+'CTOS FICHA 904664'!A3858</f>
        <v>0</v>
      </c>
      <c r="G3857" s="8">
        <f>+'CTOS FICHA 904664'!B3858</f>
        <v>0</v>
      </c>
      <c r="H3857" s="8">
        <f>+'CTOS FICHA 904664'!P3858</f>
        <v>0</v>
      </c>
    </row>
    <row r="3858" spans="1:8">
      <c r="A3858" t="str">
        <f>'CTOS FICHA 904946'!C3866&amp;'CTOS FICHA 904946'!D3866&amp;'CTOS FICHA 904946'!E3866&amp;'CTOS FICHA 904946'!F3866&amp;'CTOS FICHA 904946'!G3866&amp;'CTOS FICHA 904946'!H3866&amp;'CTOS FICHA 904946'!I3866</f>
        <v/>
      </c>
      <c r="B3858" s="8">
        <f>+'CTOS FICHA 904946'!A3866</f>
        <v>0</v>
      </c>
      <c r="C3858" s="8">
        <f>+'CTOS FICHA 904946'!B3866</f>
        <v>0</v>
      </c>
      <c r="D3858" s="8">
        <f>+'CTOS FICHA 904946'!P3866</f>
        <v>0</v>
      </c>
      <c r="E3858" t="str">
        <f>'CTOS FICHA 904664'!C3859&amp;'CTOS FICHA 904664'!D3859&amp;'CTOS FICHA 904664'!E3859&amp;'CTOS FICHA 904664'!F3859&amp;'CTOS FICHA 904664'!G3859&amp;'CTOS FICHA 904664'!H3859&amp;'CTOS FICHA 904664'!I3859&amp;'CTOS FICHA 904664'!Q3859</f>
        <v/>
      </c>
      <c r="F3858" s="8">
        <f>+'CTOS FICHA 904664'!A3859</f>
        <v>0</v>
      </c>
      <c r="G3858" s="8">
        <f>+'CTOS FICHA 904664'!B3859</f>
        <v>0</v>
      </c>
      <c r="H3858" s="8">
        <f>+'CTOS FICHA 904664'!P3859</f>
        <v>0</v>
      </c>
    </row>
    <row r="3859" spans="1:8">
      <c r="A3859" t="str">
        <f>'CTOS FICHA 904946'!C3867&amp;'CTOS FICHA 904946'!D3867&amp;'CTOS FICHA 904946'!E3867&amp;'CTOS FICHA 904946'!F3867&amp;'CTOS FICHA 904946'!G3867&amp;'CTOS FICHA 904946'!H3867&amp;'CTOS FICHA 904946'!I3867</f>
        <v/>
      </c>
      <c r="B3859" s="8">
        <f>+'CTOS FICHA 904946'!A3867</f>
        <v>0</v>
      </c>
      <c r="C3859" s="8">
        <f>+'CTOS FICHA 904946'!B3867</f>
        <v>0</v>
      </c>
      <c r="D3859" s="8">
        <f>+'CTOS FICHA 904946'!P3867</f>
        <v>0</v>
      </c>
      <c r="E3859" t="str">
        <f>'CTOS FICHA 904664'!C3860&amp;'CTOS FICHA 904664'!D3860&amp;'CTOS FICHA 904664'!E3860&amp;'CTOS FICHA 904664'!F3860&amp;'CTOS FICHA 904664'!G3860&amp;'CTOS FICHA 904664'!H3860&amp;'CTOS FICHA 904664'!I3860&amp;'CTOS FICHA 904664'!Q3860</f>
        <v/>
      </c>
      <c r="F3859" s="8">
        <f>+'CTOS FICHA 904664'!A3860</f>
        <v>0</v>
      </c>
      <c r="G3859" s="8">
        <f>+'CTOS FICHA 904664'!B3860</f>
        <v>0</v>
      </c>
      <c r="H3859" s="8">
        <f>+'CTOS FICHA 904664'!P3860</f>
        <v>0</v>
      </c>
    </row>
    <row r="3860" spans="1:8">
      <c r="A3860" t="str">
        <f>'CTOS FICHA 904946'!C3868&amp;'CTOS FICHA 904946'!D3868&amp;'CTOS FICHA 904946'!E3868&amp;'CTOS FICHA 904946'!F3868&amp;'CTOS FICHA 904946'!G3868&amp;'CTOS FICHA 904946'!H3868&amp;'CTOS FICHA 904946'!I3868</f>
        <v/>
      </c>
      <c r="B3860" s="8">
        <f>+'CTOS FICHA 904946'!A3868</f>
        <v>0</v>
      </c>
      <c r="C3860" s="8">
        <f>+'CTOS FICHA 904946'!B3868</f>
        <v>0</v>
      </c>
      <c r="D3860" s="8">
        <f>+'CTOS FICHA 904946'!P3868</f>
        <v>0</v>
      </c>
      <c r="E3860" t="str">
        <f>'CTOS FICHA 904664'!C3861&amp;'CTOS FICHA 904664'!D3861&amp;'CTOS FICHA 904664'!E3861&amp;'CTOS FICHA 904664'!F3861&amp;'CTOS FICHA 904664'!G3861&amp;'CTOS FICHA 904664'!H3861&amp;'CTOS FICHA 904664'!I3861&amp;'CTOS FICHA 904664'!Q3861</f>
        <v/>
      </c>
      <c r="F3860" s="8">
        <f>+'CTOS FICHA 904664'!A3861</f>
        <v>0</v>
      </c>
      <c r="G3860" s="8">
        <f>+'CTOS FICHA 904664'!B3861</f>
        <v>0</v>
      </c>
      <c r="H3860" s="8">
        <f>+'CTOS FICHA 904664'!P3861</f>
        <v>0</v>
      </c>
    </row>
    <row r="3861" spans="1:8">
      <c r="A3861" t="str">
        <f>'CTOS FICHA 904946'!C3869&amp;'CTOS FICHA 904946'!D3869&amp;'CTOS FICHA 904946'!E3869&amp;'CTOS FICHA 904946'!F3869&amp;'CTOS FICHA 904946'!G3869&amp;'CTOS FICHA 904946'!H3869&amp;'CTOS FICHA 904946'!I3869</f>
        <v/>
      </c>
      <c r="B3861" s="8">
        <f>+'CTOS FICHA 904946'!A3869</f>
        <v>0</v>
      </c>
      <c r="C3861" s="8">
        <f>+'CTOS FICHA 904946'!B3869</f>
        <v>0</v>
      </c>
      <c r="D3861" s="8">
        <f>+'CTOS FICHA 904946'!P3869</f>
        <v>0</v>
      </c>
      <c r="E3861" t="str">
        <f>'CTOS FICHA 904664'!C3862&amp;'CTOS FICHA 904664'!D3862&amp;'CTOS FICHA 904664'!E3862&amp;'CTOS FICHA 904664'!F3862&amp;'CTOS FICHA 904664'!G3862&amp;'CTOS FICHA 904664'!H3862&amp;'CTOS FICHA 904664'!I3862&amp;'CTOS FICHA 904664'!Q3862</f>
        <v/>
      </c>
      <c r="F3861" s="8">
        <f>+'CTOS FICHA 904664'!A3862</f>
        <v>0</v>
      </c>
      <c r="G3861" s="8">
        <f>+'CTOS FICHA 904664'!B3862</f>
        <v>0</v>
      </c>
      <c r="H3861" s="8">
        <f>+'CTOS FICHA 904664'!P3862</f>
        <v>0</v>
      </c>
    </row>
    <row r="3862" spans="1:8">
      <c r="A3862" t="str">
        <f>'CTOS FICHA 904946'!C3870&amp;'CTOS FICHA 904946'!D3870&amp;'CTOS FICHA 904946'!E3870&amp;'CTOS FICHA 904946'!F3870&amp;'CTOS FICHA 904946'!G3870&amp;'CTOS FICHA 904946'!H3870&amp;'CTOS FICHA 904946'!I3870</f>
        <v/>
      </c>
      <c r="B3862" s="8">
        <f>+'CTOS FICHA 904946'!A3870</f>
        <v>0</v>
      </c>
      <c r="C3862" s="8">
        <f>+'CTOS FICHA 904946'!B3870</f>
        <v>0</v>
      </c>
      <c r="D3862" s="8">
        <f>+'CTOS FICHA 904946'!P3870</f>
        <v>0</v>
      </c>
      <c r="E3862" t="str">
        <f>'CTOS FICHA 904664'!C3863&amp;'CTOS FICHA 904664'!D3863&amp;'CTOS FICHA 904664'!E3863&amp;'CTOS FICHA 904664'!F3863&amp;'CTOS FICHA 904664'!G3863&amp;'CTOS FICHA 904664'!H3863&amp;'CTOS FICHA 904664'!I3863&amp;'CTOS FICHA 904664'!Q3863</f>
        <v/>
      </c>
      <c r="F3862" s="8">
        <f>+'CTOS FICHA 904664'!A3863</f>
        <v>0</v>
      </c>
      <c r="G3862" s="8">
        <f>+'CTOS FICHA 904664'!B3863</f>
        <v>0</v>
      </c>
      <c r="H3862" s="8">
        <f>+'CTOS FICHA 904664'!P3863</f>
        <v>0</v>
      </c>
    </row>
    <row r="3863" spans="1:8">
      <c r="A3863" t="str">
        <f>'CTOS FICHA 904946'!C3871&amp;'CTOS FICHA 904946'!D3871&amp;'CTOS FICHA 904946'!E3871&amp;'CTOS FICHA 904946'!F3871&amp;'CTOS FICHA 904946'!G3871&amp;'CTOS FICHA 904946'!H3871&amp;'CTOS FICHA 904946'!I3871</f>
        <v/>
      </c>
      <c r="B3863" s="8">
        <f>+'CTOS FICHA 904946'!A3871</f>
        <v>0</v>
      </c>
      <c r="C3863" s="8">
        <f>+'CTOS FICHA 904946'!B3871</f>
        <v>0</v>
      </c>
      <c r="D3863" s="8">
        <f>+'CTOS FICHA 904946'!P3871</f>
        <v>0</v>
      </c>
      <c r="E3863" t="str">
        <f>'CTOS FICHA 904664'!C3864&amp;'CTOS FICHA 904664'!D3864&amp;'CTOS FICHA 904664'!E3864&amp;'CTOS FICHA 904664'!F3864&amp;'CTOS FICHA 904664'!G3864&amp;'CTOS FICHA 904664'!H3864&amp;'CTOS FICHA 904664'!I3864&amp;'CTOS FICHA 904664'!Q3864</f>
        <v/>
      </c>
      <c r="F3863" s="8">
        <f>+'CTOS FICHA 904664'!A3864</f>
        <v>0</v>
      </c>
      <c r="G3863" s="8">
        <f>+'CTOS FICHA 904664'!B3864</f>
        <v>0</v>
      </c>
      <c r="H3863" s="8">
        <f>+'CTOS FICHA 904664'!P3864</f>
        <v>0</v>
      </c>
    </row>
    <row r="3864" spans="1:8">
      <c r="A3864" t="str">
        <f>'CTOS FICHA 904946'!C3872&amp;'CTOS FICHA 904946'!D3872&amp;'CTOS FICHA 904946'!E3872&amp;'CTOS FICHA 904946'!F3872&amp;'CTOS FICHA 904946'!G3872&amp;'CTOS FICHA 904946'!H3872&amp;'CTOS FICHA 904946'!I3872</f>
        <v/>
      </c>
      <c r="B3864" s="8">
        <f>+'CTOS FICHA 904946'!A3872</f>
        <v>0</v>
      </c>
      <c r="C3864" s="8">
        <f>+'CTOS FICHA 904946'!B3872</f>
        <v>0</v>
      </c>
      <c r="D3864" s="8">
        <f>+'CTOS FICHA 904946'!P3872</f>
        <v>0</v>
      </c>
      <c r="E3864" t="str">
        <f>'CTOS FICHA 904664'!C3865&amp;'CTOS FICHA 904664'!D3865&amp;'CTOS FICHA 904664'!E3865&amp;'CTOS FICHA 904664'!F3865&amp;'CTOS FICHA 904664'!G3865&amp;'CTOS FICHA 904664'!H3865&amp;'CTOS FICHA 904664'!I3865&amp;'CTOS FICHA 904664'!Q3865</f>
        <v/>
      </c>
      <c r="F3864" s="8">
        <f>+'CTOS FICHA 904664'!A3865</f>
        <v>0</v>
      </c>
      <c r="G3864" s="8">
        <f>+'CTOS FICHA 904664'!B3865</f>
        <v>0</v>
      </c>
      <c r="H3864" s="8">
        <f>+'CTOS FICHA 904664'!P3865</f>
        <v>0</v>
      </c>
    </row>
    <row r="3865" spans="1:8">
      <c r="A3865" t="str">
        <f>'CTOS FICHA 904946'!C3873&amp;'CTOS FICHA 904946'!D3873&amp;'CTOS FICHA 904946'!E3873&amp;'CTOS FICHA 904946'!F3873&amp;'CTOS FICHA 904946'!G3873&amp;'CTOS FICHA 904946'!H3873&amp;'CTOS FICHA 904946'!I3873</f>
        <v/>
      </c>
      <c r="B3865" s="8">
        <f>+'CTOS FICHA 904946'!A3873</f>
        <v>0</v>
      </c>
      <c r="C3865" s="8">
        <f>+'CTOS FICHA 904946'!B3873</f>
        <v>0</v>
      </c>
      <c r="D3865" s="8">
        <f>+'CTOS FICHA 904946'!P3873</f>
        <v>0</v>
      </c>
      <c r="E3865" t="str">
        <f>'CTOS FICHA 904664'!C3866&amp;'CTOS FICHA 904664'!D3866&amp;'CTOS FICHA 904664'!E3866&amp;'CTOS FICHA 904664'!F3866&amp;'CTOS FICHA 904664'!G3866&amp;'CTOS FICHA 904664'!H3866&amp;'CTOS FICHA 904664'!I3866&amp;'CTOS FICHA 904664'!Q3866</f>
        <v/>
      </c>
      <c r="F3865" s="8">
        <f>+'CTOS FICHA 904664'!A3866</f>
        <v>0</v>
      </c>
      <c r="G3865" s="8">
        <f>+'CTOS FICHA 904664'!B3866</f>
        <v>0</v>
      </c>
      <c r="H3865" s="8">
        <f>+'CTOS FICHA 904664'!P3866</f>
        <v>0</v>
      </c>
    </row>
    <row r="3866" spans="1:8">
      <c r="A3866" t="str">
        <f>'CTOS FICHA 904946'!C3874&amp;'CTOS FICHA 904946'!D3874&amp;'CTOS FICHA 904946'!E3874&amp;'CTOS FICHA 904946'!F3874&amp;'CTOS FICHA 904946'!G3874&amp;'CTOS FICHA 904946'!H3874&amp;'CTOS FICHA 904946'!I3874</f>
        <v/>
      </c>
      <c r="B3866" s="8">
        <f>+'CTOS FICHA 904946'!A3874</f>
        <v>0</v>
      </c>
      <c r="C3866" s="8">
        <f>+'CTOS FICHA 904946'!B3874</f>
        <v>0</v>
      </c>
      <c r="D3866" s="8">
        <f>+'CTOS FICHA 904946'!P3874</f>
        <v>0</v>
      </c>
      <c r="E3866" t="str">
        <f>'CTOS FICHA 904664'!C3867&amp;'CTOS FICHA 904664'!D3867&amp;'CTOS FICHA 904664'!E3867&amp;'CTOS FICHA 904664'!F3867&amp;'CTOS FICHA 904664'!G3867&amp;'CTOS FICHA 904664'!H3867&amp;'CTOS FICHA 904664'!I3867&amp;'CTOS FICHA 904664'!Q3867</f>
        <v/>
      </c>
      <c r="F3866" s="8">
        <f>+'CTOS FICHA 904664'!A3867</f>
        <v>0</v>
      </c>
      <c r="G3866" s="8">
        <f>+'CTOS FICHA 904664'!B3867</f>
        <v>0</v>
      </c>
      <c r="H3866" s="8">
        <f>+'CTOS FICHA 904664'!P3867</f>
        <v>0</v>
      </c>
    </row>
    <row r="3867" spans="1:8">
      <c r="A3867" t="str">
        <f>'CTOS FICHA 904946'!C3875&amp;'CTOS FICHA 904946'!D3875&amp;'CTOS FICHA 904946'!E3875&amp;'CTOS FICHA 904946'!F3875&amp;'CTOS FICHA 904946'!G3875&amp;'CTOS FICHA 904946'!H3875&amp;'CTOS FICHA 904946'!I3875</f>
        <v/>
      </c>
      <c r="B3867" s="8">
        <f>+'CTOS FICHA 904946'!A3875</f>
        <v>0</v>
      </c>
      <c r="C3867" s="8">
        <f>+'CTOS FICHA 904946'!B3875</f>
        <v>0</v>
      </c>
      <c r="D3867" s="8">
        <f>+'CTOS FICHA 904946'!P3875</f>
        <v>0</v>
      </c>
      <c r="E3867" t="str">
        <f>'CTOS FICHA 904664'!C3868&amp;'CTOS FICHA 904664'!D3868&amp;'CTOS FICHA 904664'!E3868&amp;'CTOS FICHA 904664'!F3868&amp;'CTOS FICHA 904664'!G3868&amp;'CTOS FICHA 904664'!H3868&amp;'CTOS FICHA 904664'!I3868&amp;'CTOS FICHA 904664'!Q3868</f>
        <v/>
      </c>
      <c r="F3867" s="8">
        <f>+'CTOS FICHA 904664'!A3868</f>
        <v>0</v>
      </c>
      <c r="G3867" s="8">
        <f>+'CTOS FICHA 904664'!B3868</f>
        <v>0</v>
      </c>
      <c r="H3867" s="8">
        <f>+'CTOS FICHA 904664'!P3868</f>
        <v>0</v>
      </c>
    </row>
    <row r="3868" spans="1:8">
      <c r="A3868" t="str">
        <f>'CTOS FICHA 904946'!C3876&amp;'CTOS FICHA 904946'!D3876&amp;'CTOS FICHA 904946'!E3876&amp;'CTOS FICHA 904946'!F3876&amp;'CTOS FICHA 904946'!G3876&amp;'CTOS FICHA 904946'!H3876&amp;'CTOS FICHA 904946'!I3876</f>
        <v/>
      </c>
      <c r="B3868" s="8">
        <f>+'CTOS FICHA 904946'!A3876</f>
        <v>0</v>
      </c>
      <c r="C3868" s="8">
        <f>+'CTOS FICHA 904946'!B3876</f>
        <v>0</v>
      </c>
      <c r="D3868" s="8">
        <f>+'CTOS FICHA 904946'!P3876</f>
        <v>0</v>
      </c>
      <c r="E3868" t="str">
        <f>'CTOS FICHA 904664'!C3869&amp;'CTOS FICHA 904664'!D3869&amp;'CTOS FICHA 904664'!E3869&amp;'CTOS FICHA 904664'!F3869&amp;'CTOS FICHA 904664'!G3869&amp;'CTOS FICHA 904664'!H3869&amp;'CTOS FICHA 904664'!I3869&amp;'CTOS FICHA 904664'!Q3869</f>
        <v/>
      </c>
      <c r="F3868" s="8">
        <f>+'CTOS FICHA 904664'!A3869</f>
        <v>0</v>
      </c>
      <c r="G3868" s="8">
        <f>+'CTOS FICHA 904664'!B3869</f>
        <v>0</v>
      </c>
      <c r="H3868" s="8">
        <f>+'CTOS FICHA 904664'!P3869</f>
        <v>0</v>
      </c>
    </row>
    <row r="3869" spans="1:8">
      <c r="A3869" t="str">
        <f>'CTOS FICHA 904946'!C3877&amp;'CTOS FICHA 904946'!D3877&amp;'CTOS FICHA 904946'!E3877&amp;'CTOS FICHA 904946'!F3877&amp;'CTOS FICHA 904946'!G3877&amp;'CTOS FICHA 904946'!H3877&amp;'CTOS FICHA 904946'!I3877</f>
        <v/>
      </c>
      <c r="B3869" s="8">
        <f>+'CTOS FICHA 904946'!A3877</f>
        <v>0</v>
      </c>
      <c r="C3869" s="8">
        <f>+'CTOS FICHA 904946'!B3877</f>
        <v>0</v>
      </c>
      <c r="D3869" s="8">
        <f>+'CTOS FICHA 904946'!P3877</f>
        <v>0</v>
      </c>
      <c r="E3869" t="str">
        <f>'CTOS FICHA 904664'!C3870&amp;'CTOS FICHA 904664'!D3870&amp;'CTOS FICHA 904664'!E3870&amp;'CTOS FICHA 904664'!F3870&amp;'CTOS FICHA 904664'!G3870&amp;'CTOS FICHA 904664'!H3870&amp;'CTOS FICHA 904664'!I3870&amp;'CTOS FICHA 904664'!Q3870</f>
        <v/>
      </c>
      <c r="F3869" s="8">
        <f>+'CTOS FICHA 904664'!A3870</f>
        <v>0</v>
      </c>
      <c r="G3869" s="8">
        <f>+'CTOS FICHA 904664'!B3870</f>
        <v>0</v>
      </c>
      <c r="H3869" s="8">
        <f>+'CTOS FICHA 904664'!P3870</f>
        <v>0</v>
      </c>
    </row>
    <row r="3870" spans="1:8">
      <c r="A3870" t="str">
        <f>'CTOS FICHA 904946'!C3878&amp;'CTOS FICHA 904946'!D3878&amp;'CTOS FICHA 904946'!E3878&amp;'CTOS FICHA 904946'!F3878&amp;'CTOS FICHA 904946'!G3878&amp;'CTOS FICHA 904946'!H3878&amp;'CTOS FICHA 904946'!I3878</f>
        <v/>
      </c>
      <c r="B3870" s="8">
        <f>+'CTOS FICHA 904946'!A3878</f>
        <v>0</v>
      </c>
      <c r="C3870" s="8">
        <f>+'CTOS FICHA 904946'!B3878</f>
        <v>0</v>
      </c>
      <c r="D3870" s="8">
        <f>+'CTOS FICHA 904946'!P3878</f>
        <v>0</v>
      </c>
      <c r="E3870" t="str">
        <f>'CTOS FICHA 904664'!C3871&amp;'CTOS FICHA 904664'!D3871&amp;'CTOS FICHA 904664'!E3871&amp;'CTOS FICHA 904664'!F3871&amp;'CTOS FICHA 904664'!G3871&amp;'CTOS FICHA 904664'!H3871&amp;'CTOS FICHA 904664'!I3871&amp;'CTOS FICHA 904664'!Q3871</f>
        <v/>
      </c>
      <c r="F3870" s="8">
        <f>+'CTOS FICHA 904664'!A3871</f>
        <v>0</v>
      </c>
      <c r="G3870" s="8">
        <f>+'CTOS FICHA 904664'!B3871</f>
        <v>0</v>
      </c>
      <c r="H3870" s="8">
        <f>+'CTOS FICHA 904664'!P3871</f>
        <v>0</v>
      </c>
    </row>
    <row r="3871" spans="1:8">
      <c r="A3871" t="str">
        <f>'CTOS FICHA 904946'!C3879&amp;'CTOS FICHA 904946'!D3879&amp;'CTOS FICHA 904946'!E3879&amp;'CTOS FICHA 904946'!F3879&amp;'CTOS FICHA 904946'!G3879&amp;'CTOS FICHA 904946'!H3879&amp;'CTOS FICHA 904946'!I3879</f>
        <v/>
      </c>
      <c r="B3871" s="8">
        <f>+'CTOS FICHA 904946'!A3879</f>
        <v>0</v>
      </c>
      <c r="C3871" s="8">
        <f>+'CTOS FICHA 904946'!B3879</f>
        <v>0</v>
      </c>
      <c r="D3871" s="8">
        <f>+'CTOS FICHA 904946'!P3879</f>
        <v>0</v>
      </c>
      <c r="E3871" t="str">
        <f>'CTOS FICHA 904664'!C3872&amp;'CTOS FICHA 904664'!D3872&amp;'CTOS FICHA 904664'!E3872&amp;'CTOS FICHA 904664'!F3872&amp;'CTOS FICHA 904664'!G3872&amp;'CTOS FICHA 904664'!H3872&amp;'CTOS FICHA 904664'!I3872&amp;'CTOS FICHA 904664'!Q3872</f>
        <v/>
      </c>
      <c r="F3871" s="8">
        <f>+'CTOS FICHA 904664'!A3872</f>
        <v>0</v>
      </c>
      <c r="G3871" s="8">
        <f>+'CTOS FICHA 904664'!B3872</f>
        <v>0</v>
      </c>
      <c r="H3871" s="8">
        <f>+'CTOS FICHA 904664'!P3872</f>
        <v>0</v>
      </c>
    </row>
    <row r="3872" spans="1:8">
      <c r="A3872" t="str">
        <f>'CTOS FICHA 904946'!C3880&amp;'CTOS FICHA 904946'!D3880&amp;'CTOS FICHA 904946'!E3880&amp;'CTOS FICHA 904946'!F3880&amp;'CTOS FICHA 904946'!G3880&amp;'CTOS FICHA 904946'!H3880&amp;'CTOS FICHA 904946'!I3880</f>
        <v/>
      </c>
      <c r="B3872" s="8">
        <f>+'CTOS FICHA 904946'!A3880</f>
        <v>0</v>
      </c>
      <c r="C3872" s="8">
        <f>+'CTOS FICHA 904946'!B3880</f>
        <v>0</v>
      </c>
      <c r="D3872" s="8">
        <f>+'CTOS FICHA 904946'!P3880</f>
        <v>0</v>
      </c>
      <c r="E3872" t="str">
        <f>'CTOS FICHA 904664'!C3873&amp;'CTOS FICHA 904664'!D3873&amp;'CTOS FICHA 904664'!E3873&amp;'CTOS FICHA 904664'!F3873&amp;'CTOS FICHA 904664'!G3873&amp;'CTOS FICHA 904664'!H3873&amp;'CTOS FICHA 904664'!I3873&amp;'CTOS FICHA 904664'!Q3873</f>
        <v/>
      </c>
      <c r="F3872" s="8">
        <f>+'CTOS FICHA 904664'!A3873</f>
        <v>0</v>
      </c>
      <c r="G3872" s="8">
        <f>+'CTOS FICHA 904664'!B3873</f>
        <v>0</v>
      </c>
      <c r="H3872" s="8">
        <f>+'CTOS FICHA 904664'!P3873</f>
        <v>0</v>
      </c>
    </row>
    <row r="3873" spans="1:8">
      <c r="A3873" t="str">
        <f>'CTOS FICHA 904946'!C3881&amp;'CTOS FICHA 904946'!D3881&amp;'CTOS FICHA 904946'!E3881&amp;'CTOS FICHA 904946'!F3881&amp;'CTOS FICHA 904946'!G3881&amp;'CTOS FICHA 904946'!H3881&amp;'CTOS FICHA 904946'!I3881</f>
        <v/>
      </c>
      <c r="B3873" s="8">
        <f>+'CTOS FICHA 904946'!A3881</f>
        <v>0</v>
      </c>
      <c r="C3873" s="8">
        <f>+'CTOS FICHA 904946'!B3881</f>
        <v>0</v>
      </c>
      <c r="D3873" s="8">
        <f>+'CTOS FICHA 904946'!P3881</f>
        <v>0</v>
      </c>
      <c r="E3873" t="str">
        <f>'CTOS FICHA 904664'!C3874&amp;'CTOS FICHA 904664'!D3874&amp;'CTOS FICHA 904664'!E3874&amp;'CTOS FICHA 904664'!F3874&amp;'CTOS FICHA 904664'!G3874&amp;'CTOS FICHA 904664'!H3874&amp;'CTOS FICHA 904664'!I3874&amp;'CTOS FICHA 904664'!Q3874</f>
        <v/>
      </c>
      <c r="F3873" s="8">
        <f>+'CTOS FICHA 904664'!A3874</f>
        <v>0</v>
      </c>
      <c r="G3873" s="8">
        <f>+'CTOS FICHA 904664'!B3874</f>
        <v>0</v>
      </c>
      <c r="H3873" s="8">
        <f>+'CTOS FICHA 904664'!P3874</f>
        <v>0</v>
      </c>
    </row>
    <row r="3874" spans="1:8">
      <c r="A3874" t="str">
        <f>'CTOS FICHA 904946'!C3882&amp;'CTOS FICHA 904946'!D3882&amp;'CTOS FICHA 904946'!E3882&amp;'CTOS FICHA 904946'!F3882&amp;'CTOS FICHA 904946'!G3882&amp;'CTOS FICHA 904946'!H3882&amp;'CTOS FICHA 904946'!I3882</f>
        <v/>
      </c>
      <c r="B3874" s="8">
        <f>+'CTOS FICHA 904946'!A3882</f>
        <v>0</v>
      </c>
      <c r="C3874" s="8">
        <f>+'CTOS FICHA 904946'!B3882</f>
        <v>0</v>
      </c>
      <c r="D3874" s="8">
        <f>+'CTOS FICHA 904946'!P3882</f>
        <v>0</v>
      </c>
      <c r="E3874" t="str">
        <f>'CTOS FICHA 904664'!C3875&amp;'CTOS FICHA 904664'!D3875&amp;'CTOS FICHA 904664'!E3875&amp;'CTOS FICHA 904664'!F3875&amp;'CTOS FICHA 904664'!G3875&amp;'CTOS FICHA 904664'!H3875&amp;'CTOS FICHA 904664'!I3875&amp;'CTOS FICHA 904664'!Q3875</f>
        <v/>
      </c>
      <c r="F3874" s="8">
        <f>+'CTOS FICHA 904664'!A3875</f>
        <v>0</v>
      </c>
      <c r="G3874" s="8">
        <f>+'CTOS FICHA 904664'!B3875</f>
        <v>0</v>
      </c>
      <c r="H3874" s="8">
        <f>+'CTOS FICHA 904664'!P3875</f>
        <v>0</v>
      </c>
    </row>
    <row r="3875" spans="1:8">
      <c r="A3875" t="str">
        <f>'CTOS FICHA 904946'!C3883&amp;'CTOS FICHA 904946'!D3883&amp;'CTOS FICHA 904946'!E3883&amp;'CTOS FICHA 904946'!F3883&amp;'CTOS FICHA 904946'!G3883&amp;'CTOS FICHA 904946'!H3883&amp;'CTOS FICHA 904946'!I3883</f>
        <v/>
      </c>
      <c r="B3875" s="8">
        <f>+'CTOS FICHA 904946'!A3883</f>
        <v>0</v>
      </c>
      <c r="C3875" s="8">
        <f>+'CTOS FICHA 904946'!B3883</f>
        <v>0</v>
      </c>
      <c r="D3875" s="8">
        <f>+'CTOS FICHA 904946'!P3883</f>
        <v>0</v>
      </c>
      <c r="E3875" t="str">
        <f>'CTOS FICHA 904664'!C3876&amp;'CTOS FICHA 904664'!D3876&amp;'CTOS FICHA 904664'!E3876&amp;'CTOS FICHA 904664'!F3876&amp;'CTOS FICHA 904664'!G3876&amp;'CTOS FICHA 904664'!H3876&amp;'CTOS FICHA 904664'!I3876&amp;'CTOS FICHA 904664'!Q3876</f>
        <v/>
      </c>
      <c r="F3875" s="8">
        <f>+'CTOS FICHA 904664'!A3876</f>
        <v>0</v>
      </c>
      <c r="G3875" s="8">
        <f>+'CTOS FICHA 904664'!B3876</f>
        <v>0</v>
      </c>
      <c r="H3875" s="8">
        <f>+'CTOS FICHA 904664'!P3876</f>
        <v>0</v>
      </c>
    </row>
    <row r="3876" spans="1:8">
      <c r="A3876" t="str">
        <f>'CTOS FICHA 904946'!C3884&amp;'CTOS FICHA 904946'!D3884&amp;'CTOS FICHA 904946'!E3884&amp;'CTOS FICHA 904946'!F3884&amp;'CTOS FICHA 904946'!G3884&amp;'CTOS FICHA 904946'!H3884&amp;'CTOS FICHA 904946'!I3884</f>
        <v/>
      </c>
      <c r="B3876" s="8">
        <f>+'CTOS FICHA 904946'!A3884</f>
        <v>0</v>
      </c>
      <c r="C3876" s="8">
        <f>+'CTOS FICHA 904946'!B3884</f>
        <v>0</v>
      </c>
      <c r="D3876" s="8">
        <f>+'CTOS FICHA 904946'!P3884</f>
        <v>0</v>
      </c>
      <c r="E3876" t="str">
        <f>'CTOS FICHA 904664'!C3877&amp;'CTOS FICHA 904664'!D3877&amp;'CTOS FICHA 904664'!E3877&amp;'CTOS FICHA 904664'!F3877&amp;'CTOS FICHA 904664'!G3877&amp;'CTOS FICHA 904664'!H3877&amp;'CTOS FICHA 904664'!I3877&amp;'CTOS FICHA 904664'!Q3877</f>
        <v/>
      </c>
      <c r="F3876" s="8">
        <f>+'CTOS FICHA 904664'!A3877</f>
        <v>0</v>
      </c>
      <c r="G3876" s="8">
        <f>+'CTOS FICHA 904664'!B3877</f>
        <v>0</v>
      </c>
      <c r="H3876" s="8">
        <f>+'CTOS FICHA 904664'!P3877</f>
        <v>0</v>
      </c>
    </row>
    <row r="3877" spans="1:8">
      <c r="A3877" t="str">
        <f>'CTOS FICHA 904946'!C3885&amp;'CTOS FICHA 904946'!D3885&amp;'CTOS FICHA 904946'!E3885&amp;'CTOS FICHA 904946'!F3885&amp;'CTOS FICHA 904946'!G3885&amp;'CTOS FICHA 904946'!H3885&amp;'CTOS FICHA 904946'!I3885</f>
        <v/>
      </c>
      <c r="B3877" s="8">
        <f>+'CTOS FICHA 904946'!A3885</f>
        <v>0</v>
      </c>
      <c r="C3877" s="8">
        <f>+'CTOS FICHA 904946'!B3885</f>
        <v>0</v>
      </c>
      <c r="D3877" s="8">
        <f>+'CTOS FICHA 904946'!P3885</f>
        <v>0</v>
      </c>
      <c r="E3877" t="str">
        <f>'CTOS FICHA 904664'!C3878&amp;'CTOS FICHA 904664'!D3878&amp;'CTOS FICHA 904664'!E3878&amp;'CTOS FICHA 904664'!F3878&amp;'CTOS FICHA 904664'!G3878&amp;'CTOS FICHA 904664'!H3878&amp;'CTOS FICHA 904664'!I3878&amp;'CTOS FICHA 904664'!Q3878</f>
        <v/>
      </c>
      <c r="F3877" s="8">
        <f>+'CTOS FICHA 904664'!A3878</f>
        <v>0</v>
      </c>
      <c r="G3877" s="8">
        <f>+'CTOS FICHA 904664'!B3878</f>
        <v>0</v>
      </c>
      <c r="H3877" s="8">
        <f>+'CTOS FICHA 904664'!P3878</f>
        <v>0</v>
      </c>
    </row>
    <row r="3878" spans="1:8">
      <c r="A3878" t="str">
        <f>'CTOS FICHA 904946'!C3886&amp;'CTOS FICHA 904946'!D3886&amp;'CTOS FICHA 904946'!E3886&amp;'CTOS FICHA 904946'!F3886&amp;'CTOS FICHA 904946'!G3886&amp;'CTOS FICHA 904946'!H3886&amp;'CTOS FICHA 904946'!I3886</f>
        <v/>
      </c>
      <c r="B3878" s="8">
        <f>+'CTOS FICHA 904946'!A3886</f>
        <v>0</v>
      </c>
      <c r="C3878" s="8">
        <f>+'CTOS FICHA 904946'!B3886</f>
        <v>0</v>
      </c>
      <c r="D3878" s="8">
        <f>+'CTOS FICHA 904946'!P3886</f>
        <v>0</v>
      </c>
      <c r="E3878" t="str">
        <f>'CTOS FICHA 904664'!C3879&amp;'CTOS FICHA 904664'!D3879&amp;'CTOS FICHA 904664'!E3879&amp;'CTOS FICHA 904664'!F3879&amp;'CTOS FICHA 904664'!G3879&amp;'CTOS FICHA 904664'!H3879&amp;'CTOS FICHA 904664'!I3879&amp;'CTOS FICHA 904664'!Q3879</f>
        <v/>
      </c>
      <c r="F3878" s="8">
        <f>+'CTOS FICHA 904664'!A3879</f>
        <v>0</v>
      </c>
      <c r="G3878" s="8">
        <f>+'CTOS FICHA 904664'!B3879</f>
        <v>0</v>
      </c>
      <c r="H3878" s="8">
        <f>+'CTOS FICHA 904664'!P3879</f>
        <v>0</v>
      </c>
    </row>
    <row r="3879" spans="1:8">
      <c r="A3879" t="str">
        <f>'CTOS FICHA 904946'!C3887&amp;'CTOS FICHA 904946'!D3887&amp;'CTOS FICHA 904946'!E3887&amp;'CTOS FICHA 904946'!F3887&amp;'CTOS FICHA 904946'!G3887&amp;'CTOS FICHA 904946'!H3887&amp;'CTOS FICHA 904946'!I3887</f>
        <v/>
      </c>
      <c r="B3879" s="8">
        <f>+'CTOS FICHA 904946'!A3887</f>
        <v>0</v>
      </c>
      <c r="C3879" s="8">
        <f>+'CTOS FICHA 904946'!B3887</f>
        <v>0</v>
      </c>
      <c r="D3879" s="8">
        <f>+'CTOS FICHA 904946'!P3887</f>
        <v>0</v>
      </c>
      <c r="E3879" t="str">
        <f>'CTOS FICHA 904664'!C3880&amp;'CTOS FICHA 904664'!D3880&amp;'CTOS FICHA 904664'!E3880&amp;'CTOS FICHA 904664'!F3880&amp;'CTOS FICHA 904664'!G3880&amp;'CTOS FICHA 904664'!H3880&amp;'CTOS FICHA 904664'!I3880&amp;'CTOS FICHA 904664'!Q3880</f>
        <v/>
      </c>
      <c r="F3879" s="8">
        <f>+'CTOS FICHA 904664'!A3880</f>
        <v>0</v>
      </c>
      <c r="G3879" s="8">
        <f>+'CTOS FICHA 904664'!B3880</f>
        <v>0</v>
      </c>
      <c r="H3879" s="8">
        <f>+'CTOS FICHA 904664'!P3880</f>
        <v>0</v>
      </c>
    </row>
    <row r="3880" spans="1:8">
      <c r="A3880" t="str">
        <f>'CTOS FICHA 904946'!C3888&amp;'CTOS FICHA 904946'!D3888&amp;'CTOS FICHA 904946'!E3888&amp;'CTOS FICHA 904946'!F3888&amp;'CTOS FICHA 904946'!G3888&amp;'CTOS FICHA 904946'!H3888&amp;'CTOS FICHA 904946'!I3888</f>
        <v/>
      </c>
      <c r="B3880" s="8">
        <f>+'CTOS FICHA 904946'!A3888</f>
        <v>0</v>
      </c>
      <c r="C3880" s="8">
        <f>+'CTOS FICHA 904946'!B3888</f>
        <v>0</v>
      </c>
      <c r="D3880" s="8">
        <f>+'CTOS FICHA 904946'!P3888</f>
        <v>0</v>
      </c>
      <c r="E3880" t="str">
        <f>'CTOS FICHA 904664'!C3881&amp;'CTOS FICHA 904664'!D3881&amp;'CTOS FICHA 904664'!E3881&amp;'CTOS FICHA 904664'!F3881&amp;'CTOS FICHA 904664'!G3881&amp;'CTOS FICHA 904664'!H3881&amp;'CTOS FICHA 904664'!I3881&amp;'CTOS FICHA 904664'!Q3881</f>
        <v/>
      </c>
      <c r="F3880" s="8">
        <f>+'CTOS FICHA 904664'!A3881</f>
        <v>0</v>
      </c>
      <c r="G3880" s="8">
        <f>+'CTOS FICHA 904664'!B3881</f>
        <v>0</v>
      </c>
      <c r="H3880" s="8">
        <f>+'CTOS FICHA 904664'!P3881</f>
        <v>0</v>
      </c>
    </row>
    <row r="3881" spans="1:8">
      <c r="A3881" t="str">
        <f>'CTOS FICHA 904946'!C3889&amp;'CTOS FICHA 904946'!D3889&amp;'CTOS FICHA 904946'!E3889&amp;'CTOS FICHA 904946'!F3889&amp;'CTOS FICHA 904946'!G3889&amp;'CTOS FICHA 904946'!H3889&amp;'CTOS FICHA 904946'!I3889</f>
        <v/>
      </c>
      <c r="B3881" s="8">
        <f>+'CTOS FICHA 904946'!A3889</f>
        <v>0</v>
      </c>
      <c r="C3881" s="8">
        <f>+'CTOS FICHA 904946'!B3889</f>
        <v>0</v>
      </c>
      <c r="D3881" s="8">
        <f>+'CTOS FICHA 904946'!P3889</f>
        <v>0</v>
      </c>
      <c r="E3881" t="str">
        <f>'CTOS FICHA 904664'!C3882&amp;'CTOS FICHA 904664'!D3882&amp;'CTOS FICHA 904664'!E3882&amp;'CTOS FICHA 904664'!F3882&amp;'CTOS FICHA 904664'!G3882&amp;'CTOS FICHA 904664'!H3882&amp;'CTOS FICHA 904664'!I3882&amp;'CTOS FICHA 904664'!Q3882</f>
        <v/>
      </c>
      <c r="F3881" s="8">
        <f>+'CTOS FICHA 904664'!A3882</f>
        <v>0</v>
      </c>
      <c r="G3881" s="8">
        <f>+'CTOS FICHA 904664'!B3882</f>
        <v>0</v>
      </c>
      <c r="H3881" s="8">
        <f>+'CTOS FICHA 904664'!P3882</f>
        <v>0</v>
      </c>
    </row>
    <row r="3882" spans="1:8">
      <c r="A3882" t="str">
        <f>'CTOS FICHA 904946'!C3890&amp;'CTOS FICHA 904946'!D3890&amp;'CTOS FICHA 904946'!E3890&amp;'CTOS FICHA 904946'!F3890&amp;'CTOS FICHA 904946'!G3890&amp;'CTOS FICHA 904946'!H3890&amp;'CTOS FICHA 904946'!I3890</f>
        <v/>
      </c>
      <c r="B3882" s="8">
        <f>+'CTOS FICHA 904946'!A3890</f>
        <v>0</v>
      </c>
      <c r="C3882" s="8">
        <f>+'CTOS FICHA 904946'!B3890</f>
        <v>0</v>
      </c>
      <c r="D3882" s="8">
        <f>+'CTOS FICHA 904946'!P3890</f>
        <v>0</v>
      </c>
      <c r="E3882" t="str">
        <f>'CTOS FICHA 904664'!C3883&amp;'CTOS FICHA 904664'!D3883&amp;'CTOS FICHA 904664'!E3883&amp;'CTOS FICHA 904664'!F3883&amp;'CTOS FICHA 904664'!G3883&amp;'CTOS FICHA 904664'!H3883&amp;'CTOS FICHA 904664'!I3883&amp;'CTOS FICHA 904664'!Q3883</f>
        <v/>
      </c>
      <c r="F3882" s="8">
        <f>+'CTOS FICHA 904664'!A3883</f>
        <v>0</v>
      </c>
      <c r="G3882" s="8">
        <f>+'CTOS FICHA 904664'!B3883</f>
        <v>0</v>
      </c>
      <c r="H3882" s="8">
        <f>+'CTOS FICHA 904664'!P3883</f>
        <v>0</v>
      </c>
    </row>
    <row r="3883" spans="1:8">
      <c r="A3883" t="str">
        <f>'CTOS FICHA 904946'!C3891&amp;'CTOS FICHA 904946'!D3891&amp;'CTOS FICHA 904946'!E3891&amp;'CTOS FICHA 904946'!F3891&amp;'CTOS FICHA 904946'!G3891&amp;'CTOS FICHA 904946'!H3891&amp;'CTOS FICHA 904946'!I3891</f>
        <v/>
      </c>
      <c r="B3883" s="8">
        <f>+'CTOS FICHA 904946'!A3891</f>
        <v>0</v>
      </c>
      <c r="C3883" s="8">
        <f>+'CTOS FICHA 904946'!B3891</f>
        <v>0</v>
      </c>
      <c r="D3883" s="8">
        <f>+'CTOS FICHA 904946'!P3891</f>
        <v>0</v>
      </c>
      <c r="E3883" t="str">
        <f>'CTOS FICHA 904664'!C3884&amp;'CTOS FICHA 904664'!D3884&amp;'CTOS FICHA 904664'!E3884&amp;'CTOS FICHA 904664'!F3884&amp;'CTOS FICHA 904664'!G3884&amp;'CTOS FICHA 904664'!H3884&amp;'CTOS FICHA 904664'!I3884&amp;'CTOS FICHA 904664'!Q3884</f>
        <v/>
      </c>
      <c r="F3883" s="8">
        <f>+'CTOS FICHA 904664'!A3884</f>
        <v>0</v>
      </c>
      <c r="G3883" s="8">
        <f>+'CTOS FICHA 904664'!B3884</f>
        <v>0</v>
      </c>
      <c r="H3883" s="8">
        <f>+'CTOS FICHA 904664'!P3884</f>
        <v>0</v>
      </c>
    </row>
    <row r="3884" spans="1:8">
      <c r="A3884" t="str">
        <f>'CTOS FICHA 904946'!C3892&amp;'CTOS FICHA 904946'!D3892&amp;'CTOS FICHA 904946'!E3892&amp;'CTOS FICHA 904946'!F3892&amp;'CTOS FICHA 904946'!G3892&amp;'CTOS FICHA 904946'!H3892&amp;'CTOS FICHA 904946'!I3892</f>
        <v/>
      </c>
      <c r="B3884" s="8">
        <f>+'CTOS FICHA 904946'!A3892</f>
        <v>0</v>
      </c>
      <c r="C3884" s="8">
        <f>+'CTOS FICHA 904946'!B3892</f>
        <v>0</v>
      </c>
      <c r="D3884" s="8">
        <f>+'CTOS FICHA 904946'!P3892</f>
        <v>0</v>
      </c>
      <c r="E3884" t="str">
        <f>'CTOS FICHA 904664'!C3885&amp;'CTOS FICHA 904664'!D3885&amp;'CTOS FICHA 904664'!E3885&amp;'CTOS FICHA 904664'!F3885&amp;'CTOS FICHA 904664'!G3885&amp;'CTOS FICHA 904664'!H3885&amp;'CTOS FICHA 904664'!I3885&amp;'CTOS FICHA 904664'!Q3885</f>
        <v/>
      </c>
      <c r="F3884" s="8">
        <f>+'CTOS FICHA 904664'!A3885</f>
        <v>0</v>
      </c>
      <c r="G3884" s="8">
        <f>+'CTOS FICHA 904664'!B3885</f>
        <v>0</v>
      </c>
      <c r="H3884" s="8">
        <f>+'CTOS FICHA 904664'!P3885</f>
        <v>0</v>
      </c>
    </row>
    <row r="3885" spans="1:8">
      <c r="A3885" t="str">
        <f>'CTOS FICHA 904946'!C3893&amp;'CTOS FICHA 904946'!D3893&amp;'CTOS FICHA 904946'!E3893&amp;'CTOS FICHA 904946'!F3893&amp;'CTOS FICHA 904946'!G3893&amp;'CTOS FICHA 904946'!H3893&amp;'CTOS FICHA 904946'!I3893</f>
        <v/>
      </c>
      <c r="B3885" s="8">
        <f>+'CTOS FICHA 904946'!A3893</f>
        <v>0</v>
      </c>
      <c r="C3885" s="8">
        <f>+'CTOS FICHA 904946'!B3893</f>
        <v>0</v>
      </c>
      <c r="D3885" s="8">
        <f>+'CTOS FICHA 904946'!P3893</f>
        <v>0</v>
      </c>
      <c r="E3885" t="str">
        <f>'CTOS FICHA 904664'!C3886&amp;'CTOS FICHA 904664'!D3886&amp;'CTOS FICHA 904664'!E3886&amp;'CTOS FICHA 904664'!F3886&amp;'CTOS FICHA 904664'!G3886&amp;'CTOS FICHA 904664'!H3886&amp;'CTOS FICHA 904664'!I3886&amp;'CTOS FICHA 904664'!Q3886</f>
        <v/>
      </c>
      <c r="F3885" s="8">
        <f>+'CTOS FICHA 904664'!A3886</f>
        <v>0</v>
      </c>
      <c r="G3885" s="8">
        <f>+'CTOS FICHA 904664'!B3886</f>
        <v>0</v>
      </c>
      <c r="H3885" s="8">
        <f>+'CTOS FICHA 904664'!P3886</f>
        <v>0</v>
      </c>
    </row>
    <row r="3886" spans="1:8">
      <c r="A3886" t="str">
        <f>'CTOS FICHA 904946'!C3894&amp;'CTOS FICHA 904946'!D3894&amp;'CTOS FICHA 904946'!E3894&amp;'CTOS FICHA 904946'!F3894&amp;'CTOS FICHA 904946'!G3894&amp;'CTOS FICHA 904946'!H3894&amp;'CTOS FICHA 904946'!I3894</f>
        <v/>
      </c>
      <c r="B3886" s="8">
        <f>+'CTOS FICHA 904946'!A3894</f>
        <v>0</v>
      </c>
      <c r="C3886" s="8">
        <f>+'CTOS FICHA 904946'!B3894</f>
        <v>0</v>
      </c>
      <c r="D3886" s="8">
        <f>+'CTOS FICHA 904946'!P3894</f>
        <v>0</v>
      </c>
      <c r="E3886" t="str">
        <f>'CTOS FICHA 904664'!C3887&amp;'CTOS FICHA 904664'!D3887&amp;'CTOS FICHA 904664'!E3887&amp;'CTOS FICHA 904664'!F3887&amp;'CTOS FICHA 904664'!G3887&amp;'CTOS FICHA 904664'!H3887&amp;'CTOS FICHA 904664'!I3887&amp;'CTOS FICHA 904664'!Q3887</f>
        <v/>
      </c>
      <c r="F3886" s="8">
        <f>+'CTOS FICHA 904664'!A3887</f>
        <v>0</v>
      </c>
      <c r="G3886" s="8">
        <f>+'CTOS FICHA 904664'!B3887</f>
        <v>0</v>
      </c>
      <c r="H3886" s="8">
        <f>+'CTOS FICHA 904664'!P3887</f>
        <v>0</v>
      </c>
    </row>
    <row r="3887" spans="1:8">
      <c r="A3887" t="str">
        <f>'CTOS FICHA 904946'!C3895&amp;'CTOS FICHA 904946'!D3895&amp;'CTOS FICHA 904946'!E3895&amp;'CTOS FICHA 904946'!F3895&amp;'CTOS FICHA 904946'!G3895&amp;'CTOS FICHA 904946'!H3895&amp;'CTOS FICHA 904946'!I3895</f>
        <v/>
      </c>
      <c r="B3887" s="8">
        <f>+'CTOS FICHA 904946'!A3895</f>
        <v>0</v>
      </c>
      <c r="C3887" s="8">
        <f>+'CTOS FICHA 904946'!B3895</f>
        <v>0</v>
      </c>
      <c r="D3887" s="8">
        <f>+'CTOS FICHA 904946'!P3895</f>
        <v>0</v>
      </c>
      <c r="E3887" t="str">
        <f>'CTOS FICHA 904664'!C3888&amp;'CTOS FICHA 904664'!D3888&amp;'CTOS FICHA 904664'!E3888&amp;'CTOS FICHA 904664'!F3888&amp;'CTOS FICHA 904664'!G3888&amp;'CTOS FICHA 904664'!H3888&amp;'CTOS FICHA 904664'!I3888&amp;'CTOS FICHA 904664'!Q3888</f>
        <v/>
      </c>
      <c r="F3887" s="8">
        <f>+'CTOS FICHA 904664'!A3888</f>
        <v>0</v>
      </c>
      <c r="G3887" s="8">
        <f>+'CTOS FICHA 904664'!B3888</f>
        <v>0</v>
      </c>
      <c r="H3887" s="8">
        <f>+'CTOS FICHA 904664'!P3888</f>
        <v>0</v>
      </c>
    </row>
    <row r="3888" spans="1:8">
      <c r="A3888" t="str">
        <f>'CTOS FICHA 904946'!C3896&amp;'CTOS FICHA 904946'!D3896&amp;'CTOS FICHA 904946'!E3896&amp;'CTOS FICHA 904946'!F3896&amp;'CTOS FICHA 904946'!G3896&amp;'CTOS FICHA 904946'!H3896&amp;'CTOS FICHA 904946'!I3896</f>
        <v/>
      </c>
      <c r="B3888" s="8">
        <f>+'CTOS FICHA 904946'!A3896</f>
        <v>0</v>
      </c>
      <c r="C3888" s="8">
        <f>+'CTOS FICHA 904946'!B3896</f>
        <v>0</v>
      </c>
      <c r="D3888" s="8">
        <f>+'CTOS FICHA 904946'!P3896</f>
        <v>0</v>
      </c>
      <c r="E3888" t="str">
        <f>'CTOS FICHA 904664'!C3889&amp;'CTOS FICHA 904664'!D3889&amp;'CTOS FICHA 904664'!E3889&amp;'CTOS FICHA 904664'!F3889&amp;'CTOS FICHA 904664'!G3889&amp;'CTOS FICHA 904664'!H3889&amp;'CTOS FICHA 904664'!I3889&amp;'CTOS FICHA 904664'!Q3889</f>
        <v/>
      </c>
      <c r="F3888" s="8">
        <f>+'CTOS FICHA 904664'!A3889</f>
        <v>0</v>
      </c>
      <c r="G3888" s="8">
        <f>+'CTOS FICHA 904664'!B3889</f>
        <v>0</v>
      </c>
      <c r="H3888" s="8">
        <f>+'CTOS FICHA 904664'!P3889</f>
        <v>0</v>
      </c>
    </row>
    <row r="3889" spans="1:8">
      <c r="A3889" t="str">
        <f>'CTOS FICHA 904946'!C3897&amp;'CTOS FICHA 904946'!D3897&amp;'CTOS FICHA 904946'!E3897&amp;'CTOS FICHA 904946'!F3897&amp;'CTOS FICHA 904946'!G3897&amp;'CTOS FICHA 904946'!H3897&amp;'CTOS FICHA 904946'!I3897</f>
        <v/>
      </c>
      <c r="B3889" s="8">
        <f>+'CTOS FICHA 904946'!A3897</f>
        <v>0</v>
      </c>
      <c r="C3889" s="8">
        <f>+'CTOS FICHA 904946'!B3897</f>
        <v>0</v>
      </c>
      <c r="D3889" s="8">
        <f>+'CTOS FICHA 904946'!P3897</f>
        <v>0</v>
      </c>
      <c r="E3889" t="str">
        <f>'CTOS FICHA 904664'!C3890&amp;'CTOS FICHA 904664'!D3890&amp;'CTOS FICHA 904664'!E3890&amp;'CTOS FICHA 904664'!F3890&amp;'CTOS FICHA 904664'!G3890&amp;'CTOS FICHA 904664'!H3890&amp;'CTOS FICHA 904664'!I3890&amp;'CTOS FICHA 904664'!Q3890</f>
        <v/>
      </c>
      <c r="F3889" s="8">
        <f>+'CTOS FICHA 904664'!A3890</f>
        <v>0</v>
      </c>
      <c r="G3889" s="8">
        <f>+'CTOS FICHA 904664'!B3890</f>
        <v>0</v>
      </c>
      <c r="H3889" s="8">
        <f>+'CTOS FICHA 904664'!P3890</f>
        <v>0</v>
      </c>
    </row>
    <row r="3890" spans="1:8">
      <c r="A3890" t="str">
        <f>'CTOS FICHA 904946'!C3898&amp;'CTOS FICHA 904946'!D3898&amp;'CTOS FICHA 904946'!E3898&amp;'CTOS FICHA 904946'!F3898&amp;'CTOS FICHA 904946'!G3898&amp;'CTOS FICHA 904946'!H3898&amp;'CTOS FICHA 904946'!I3898</f>
        <v/>
      </c>
      <c r="B3890" s="8">
        <f>+'CTOS FICHA 904946'!A3898</f>
        <v>0</v>
      </c>
      <c r="C3890" s="8">
        <f>+'CTOS FICHA 904946'!B3898</f>
        <v>0</v>
      </c>
      <c r="D3890" s="8">
        <f>+'CTOS FICHA 904946'!P3898</f>
        <v>0</v>
      </c>
      <c r="E3890" t="str">
        <f>'CTOS FICHA 904664'!C3891&amp;'CTOS FICHA 904664'!D3891&amp;'CTOS FICHA 904664'!E3891&amp;'CTOS FICHA 904664'!F3891&amp;'CTOS FICHA 904664'!G3891&amp;'CTOS FICHA 904664'!H3891&amp;'CTOS FICHA 904664'!I3891&amp;'CTOS FICHA 904664'!Q3891</f>
        <v/>
      </c>
      <c r="F3890" s="8">
        <f>+'CTOS FICHA 904664'!A3891</f>
        <v>0</v>
      </c>
      <c r="G3890" s="8">
        <f>+'CTOS FICHA 904664'!B3891</f>
        <v>0</v>
      </c>
      <c r="H3890" s="8">
        <f>+'CTOS FICHA 904664'!P3891</f>
        <v>0</v>
      </c>
    </row>
    <row r="3891" spans="1:8">
      <c r="A3891" t="str">
        <f>'CTOS FICHA 904946'!C3899&amp;'CTOS FICHA 904946'!D3899&amp;'CTOS FICHA 904946'!E3899&amp;'CTOS FICHA 904946'!F3899&amp;'CTOS FICHA 904946'!G3899&amp;'CTOS FICHA 904946'!H3899&amp;'CTOS FICHA 904946'!I3899</f>
        <v/>
      </c>
      <c r="B3891" s="8">
        <f>+'CTOS FICHA 904946'!A3899</f>
        <v>0</v>
      </c>
      <c r="C3891" s="8">
        <f>+'CTOS FICHA 904946'!B3899</f>
        <v>0</v>
      </c>
      <c r="D3891" s="8">
        <f>+'CTOS FICHA 904946'!P3899</f>
        <v>0</v>
      </c>
      <c r="E3891" t="str">
        <f>'CTOS FICHA 904664'!C3892&amp;'CTOS FICHA 904664'!D3892&amp;'CTOS FICHA 904664'!E3892&amp;'CTOS FICHA 904664'!F3892&amp;'CTOS FICHA 904664'!G3892&amp;'CTOS FICHA 904664'!H3892&amp;'CTOS FICHA 904664'!I3892&amp;'CTOS FICHA 904664'!Q3892</f>
        <v/>
      </c>
      <c r="F3891" s="8">
        <f>+'CTOS FICHA 904664'!A3892</f>
        <v>0</v>
      </c>
      <c r="G3891" s="8">
        <f>+'CTOS FICHA 904664'!B3892</f>
        <v>0</v>
      </c>
      <c r="H3891" s="8">
        <f>+'CTOS FICHA 904664'!P3892</f>
        <v>0</v>
      </c>
    </row>
    <row r="3892" spans="1:8">
      <c r="A3892" t="str">
        <f>'CTOS FICHA 904946'!C3900&amp;'CTOS FICHA 904946'!D3900&amp;'CTOS FICHA 904946'!E3900&amp;'CTOS FICHA 904946'!F3900&amp;'CTOS FICHA 904946'!G3900&amp;'CTOS FICHA 904946'!H3900&amp;'CTOS FICHA 904946'!I3900</f>
        <v/>
      </c>
      <c r="B3892" s="8">
        <f>+'CTOS FICHA 904946'!A3900</f>
        <v>0</v>
      </c>
      <c r="C3892" s="8">
        <f>+'CTOS FICHA 904946'!B3900</f>
        <v>0</v>
      </c>
      <c r="D3892" s="8">
        <f>+'CTOS FICHA 904946'!P3900</f>
        <v>0</v>
      </c>
      <c r="E3892" t="str">
        <f>'CTOS FICHA 904664'!C3893&amp;'CTOS FICHA 904664'!D3893&amp;'CTOS FICHA 904664'!E3893&amp;'CTOS FICHA 904664'!F3893&amp;'CTOS FICHA 904664'!G3893&amp;'CTOS FICHA 904664'!H3893&amp;'CTOS FICHA 904664'!I3893&amp;'CTOS FICHA 904664'!Q3893</f>
        <v/>
      </c>
      <c r="F3892" s="8">
        <f>+'CTOS FICHA 904664'!A3893</f>
        <v>0</v>
      </c>
      <c r="G3892" s="8">
        <f>+'CTOS FICHA 904664'!B3893</f>
        <v>0</v>
      </c>
      <c r="H3892" s="8">
        <f>+'CTOS FICHA 904664'!P3893</f>
        <v>0</v>
      </c>
    </row>
    <row r="3893" spans="1:8">
      <c r="A3893" t="str">
        <f>'CTOS FICHA 904946'!C3901&amp;'CTOS FICHA 904946'!D3901&amp;'CTOS FICHA 904946'!E3901&amp;'CTOS FICHA 904946'!F3901&amp;'CTOS FICHA 904946'!G3901&amp;'CTOS FICHA 904946'!H3901&amp;'CTOS FICHA 904946'!I3901</f>
        <v/>
      </c>
      <c r="B3893" s="8">
        <f>+'CTOS FICHA 904946'!A3901</f>
        <v>0</v>
      </c>
      <c r="C3893" s="8">
        <f>+'CTOS FICHA 904946'!B3901</f>
        <v>0</v>
      </c>
      <c r="D3893" s="8">
        <f>+'CTOS FICHA 904946'!P3901</f>
        <v>0</v>
      </c>
      <c r="E3893" t="str">
        <f>'CTOS FICHA 904664'!C3894&amp;'CTOS FICHA 904664'!D3894&amp;'CTOS FICHA 904664'!E3894&amp;'CTOS FICHA 904664'!F3894&amp;'CTOS FICHA 904664'!G3894&amp;'CTOS FICHA 904664'!H3894&amp;'CTOS FICHA 904664'!I3894&amp;'CTOS FICHA 904664'!Q3894</f>
        <v/>
      </c>
      <c r="F3893" s="8">
        <f>+'CTOS FICHA 904664'!A3894</f>
        <v>0</v>
      </c>
      <c r="G3893" s="8">
        <f>+'CTOS FICHA 904664'!B3894</f>
        <v>0</v>
      </c>
      <c r="H3893" s="8">
        <f>+'CTOS FICHA 904664'!P3894</f>
        <v>0</v>
      </c>
    </row>
    <row r="3894" spans="1:8">
      <c r="A3894" t="str">
        <f>'CTOS FICHA 904946'!C3902&amp;'CTOS FICHA 904946'!D3902&amp;'CTOS FICHA 904946'!E3902&amp;'CTOS FICHA 904946'!F3902&amp;'CTOS FICHA 904946'!G3902&amp;'CTOS FICHA 904946'!H3902&amp;'CTOS FICHA 904946'!I3902</f>
        <v/>
      </c>
      <c r="B3894" s="8">
        <f>+'CTOS FICHA 904946'!A3902</f>
        <v>0</v>
      </c>
      <c r="C3894" s="8">
        <f>+'CTOS FICHA 904946'!B3902</f>
        <v>0</v>
      </c>
      <c r="D3894" s="8">
        <f>+'CTOS FICHA 904946'!P3902</f>
        <v>0</v>
      </c>
      <c r="E3894" t="str">
        <f>'CTOS FICHA 904664'!C3895&amp;'CTOS FICHA 904664'!D3895&amp;'CTOS FICHA 904664'!E3895&amp;'CTOS FICHA 904664'!F3895&amp;'CTOS FICHA 904664'!G3895&amp;'CTOS FICHA 904664'!H3895&amp;'CTOS FICHA 904664'!I3895&amp;'CTOS FICHA 904664'!Q3895</f>
        <v/>
      </c>
      <c r="F3894" s="8">
        <f>+'CTOS FICHA 904664'!A3895</f>
        <v>0</v>
      </c>
      <c r="G3894" s="8">
        <f>+'CTOS FICHA 904664'!B3895</f>
        <v>0</v>
      </c>
      <c r="H3894" s="8">
        <f>+'CTOS FICHA 904664'!P3895</f>
        <v>0</v>
      </c>
    </row>
    <row r="3895" spans="1:8">
      <c r="A3895" t="str">
        <f>'CTOS FICHA 904946'!C3903&amp;'CTOS FICHA 904946'!D3903&amp;'CTOS FICHA 904946'!E3903&amp;'CTOS FICHA 904946'!F3903&amp;'CTOS FICHA 904946'!G3903&amp;'CTOS FICHA 904946'!H3903&amp;'CTOS FICHA 904946'!I3903</f>
        <v/>
      </c>
      <c r="B3895" s="8">
        <f>+'CTOS FICHA 904946'!A3903</f>
        <v>0</v>
      </c>
      <c r="C3895" s="8">
        <f>+'CTOS FICHA 904946'!B3903</f>
        <v>0</v>
      </c>
      <c r="D3895" s="8">
        <f>+'CTOS FICHA 904946'!P3903</f>
        <v>0</v>
      </c>
      <c r="E3895" t="str">
        <f>'CTOS FICHA 904664'!C3896&amp;'CTOS FICHA 904664'!D3896&amp;'CTOS FICHA 904664'!E3896&amp;'CTOS FICHA 904664'!F3896&amp;'CTOS FICHA 904664'!G3896&amp;'CTOS FICHA 904664'!H3896&amp;'CTOS FICHA 904664'!I3896&amp;'CTOS FICHA 904664'!Q3896</f>
        <v/>
      </c>
      <c r="F3895" s="8">
        <f>+'CTOS FICHA 904664'!A3896</f>
        <v>0</v>
      </c>
      <c r="G3895" s="8">
        <f>+'CTOS FICHA 904664'!B3896</f>
        <v>0</v>
      </c>
      <c r="H3895" s="8">
        <f>+'CTOS FICHA 904664'!P3896</f>
        <v>0</v>
      </c>
    </row>
    <row r="3896" spans="1:8">
      <c r="A3896" t="str">
        <f>'CTOS FICHA 904946'!C3904&amp;'CTOS FICHA 904946'!D3904&amp;'CTOS FICHA 904946'!E3904&amp;'CTOS FICHA 904946'!F3904&amp;'CTOS FICHA 904946'!G3904&amp;'CTOS FICHA 904946'!H3904&amp;'CTOS FICHA 904946'!I3904</f>
        <v/>
      </c>
      <c r="B3896" s="8">
        <f>+'CTOS FICHA 904946'!A3904</f>
        <v>0</v>
      </c>
      <c r="C3896" s="8">
        <f>+'CTOS FICHA 904946'!B3904</f>
        <v>0</v>
      </c>
      <c r="D3896" s="8">
        <f>+'CTOS FICHA 904946'!P3904</f>
        <v>0</v>
      </c>
      <c r="E3896" t="str">
        <f>'CTOS FICHA 904664'!C3897&amp;'CTOS FICHA 904664'!D3897&amp;'CTOS FICHA 904664'!E3897&amp;'CTOS FICHA 904664'!F3897&amp;'CTOS FICHA 904664'!G3897&amp;'CTOS FICHA 904664'!H3897&amp;'CTOS FICHA 904664'!I3897&amp;'CTOS FICHA 904664'!Q3897</f>
        <v/>
      </c>
      <c r="F3896" s="8">
        <f>+'CTOS FICHA 904664'!A3897</f>
        <v>0</v>
      </c>
      <c r="G3896" s="8">
        <f>+'CTOS FICHA 904664'!B3897</f>
        <v>0</v>
      </c>
      <c r="H3896" s="8">
        <f>+'CTOS FICHA 904664'!P3897</f>
        <v>0</v>
      </c>
    </row>
    <row r="3897" spans="1:8">
      <c r="A3897" t="str">
        <f>'CTOS FICHA 904946'!C3905&amp;'CTOS FICHA 904946'!D3905&amp;'CTOS FICHA 904946'!E3905&amp;'CTOS FICHA 904946'!F3905&amp;'CTOS FICHA 904946'!G3905&amp;'CTOS FICHA 904946'!H3905&amp;'CTOS FICHA 904946'!I3905</f>
        <v/>
      </c>
      <c r="B3897" s="8">
        <f>+'CTOS FICHA 904946'!A3905</f>
        <v>0</v>
      </c>
      <c r="C3897" s="8">
        <f>+'CTOS FICHA 904946'!B3905</f>
        <v>0</v>
      </c>
      <c r="D3897" s="8">
        <f>+'CTOS FICHA 904946'!P3905</f>
        <v>0</v>
      </c>
      <c r="E3897" t="str">
        <f>'CTOS FICHA 904664'!C3898&amp;'CTOS FICHA 904664'!D3898&amp;'CTOS FICHA 904664'!E3898&amp;'CTOS FICHA 904664'!F3898&amp;'CTOS FICHA 904664'!G3898&amp;'CTOS FICHA 904664'!H3898&amp;'CTOS FICHA 904664'!I3898&amp;'CTOS FICHA 904664'!Q3898</f>
        <v/>
      </c>
      <c r="F3897" s="8">
        <f>+'CTOS FICHA 904664'!A3898</f>
        <v>0</v>
      </c>
      <c r="G3897" s="8">
        <f>+'CTOS FICHA 904664'!B3898</f>
        <v>0</v>
      </c>
      <c r="H3897" s="8">
        <f>+'CTOS FICHA 904664'!P3898</f>
        <v>0</v>
      </c>
    </row>
    <row r="3898" spans="1:8">
      <c r="A3898" t="str">
        <f>'CTOS FICHA 904946'!C3906&amp;'CTOS FICHA 904946'!D3906&amp;'CTOS FICHA 904946'!E3906&amp;'CTOS FICHA 904946'!F3906&amp;'CTOS FICHA 904946'!G3906&amp;'CTOS FICHA 904946'!H3906&amp;'CTOS FICHA 904946'!I3906</f>
        <v/>
      </c>
      <c r="B3898" s="8">
        <f>+'CTOS FICHA 904946'!A3906</f>
        <v>0</v>
      </c>
      <c r="C3898" s="8">
        <f>+'CTOS FICHA 904946'!B3906</f>
        <v>0</v>
      </c>
      <c r="D3898" s="8">
        <f>+'CTOS FICHA 904946'!P3906</f>
        <v>0</v>
      </c>
      <c r="E3898" t="str">
        <f>'CTOS FICHA 904664'!C3899&amp;'CTOS FICHA 904664'!D3899&amp;'CTOS FICHA 904664'!E3899&amp;'CTOS FICHA 904664'!F3899&amp;'CTOS FICHA 904664'!G3899&amp;'CTOS FICHA 904664'!H3899&amp;'CTOS FICHA 904664'!I3899&amp;'CTOS FICHA 904664'!Q3899</f>
        <v/>
      </c>
      <c r="F3898" s="8">
        <f>+'CTOS FICHA 904664'!A3899</f>
        <v>0</v>
      </c>
      <c r="G3898" s="8">
        <f>+'CTOS FICHA 904664'!B3899</f>
        <v>0</v>
      </c>
      <c r="H3898" s="8">
        <f>+'CTOS FICHA 904664'!P3899</f>
        <v>0</v>
      </c>
    </row>
    <row r="3899" spans="1:8">
      <c r="A3899" t="str">
        <f>'CTOS FICHA 904946'!C3907&amp;'CTOS FICHA 904946'!D3907&amp;'CTOS FICHA 904946'!E3907&amp;'CTOS FICHA 904946'!F3907&amp;'CTOS FICHA 904946'!G3907&amp;'CTOS FICHA 904946'!H3907&amp;'CTOS FICHA 904946'!I3907</f>
        <v/>
      </c>
      <c r="B3899" s="8">
        <f>+'CTOS FICHA 904946'!A3907</f>
        <v>0</v>
      </c>
      <c r="C3899" s="8">
        <f>+'CTOS FICHA 904946'!B3907</f>
        <v>0</v>
      </c>
      <c r="D3899" s="8">
        <f>+'CTOS FICHA 904946'!P3907</f>
        <v>0</v>
      </c>
      <c r="E3899" t="str">
        <f>'CTOS FICHA 904664'!C3900&amp;'CTOS FICHA 904664'!D3900&amp;'CTOS FICHA 904664'!E3900&amp;'CTOS FICHA 904664'!F3900&amp;'CTOS FICHA 904664'!G3900&amp;'CTOS FICHA 904664'!H3900&amp;'CTOS FICHA 904664'!I3900&amp;'CTOS FICHA 904664'!Q3900</f>
        <v/>
      </c>
      <c r="F3899" s="8">
        <f>+'CTOS FICHA 904664'!A3900</f>
        <v>0</v>
      </c>
      <c r="G3899" s="8">
        <f>+'CTOS FICHA 904664'!B3900</f>
        <v>0</v>
      </c>
      <c r="H3899" s="8">
        <f>+'CTOS FICHA 904664'!P3900</f>
        <v>0</v>
      </c>
    </row>
    <row r="3900" spans="1:8">
      <c r="A3900" t="str">
        <f>'CTOS FICHA 904946'!C3908&amp;'CTOS FICHA 904946'!D3908&amp;'CTOS FICHA 904946'!E3908&amp;'CTOS FICHA 904946'!F3908&amp;'CTOS FICHA 904946'!G3908&amp;'CTOS FICHA 904946'!H3908&amp;'CTOS FICHA 904946'!I3908</f>
        <v/>
      </c>
      <c r="B3900" s="8">
        <f>+'CTOS FICHA 904946'!A3908</f>
        <v>0</v>
      </c>
      <c r="C3900" s="8">
        <f>+'CTOS FICHA 904946'!B3908</f>
        <v>0</v>
      </c>
      <c r="D3900" s="8">
        <f>+'CTOS FICHA 904946'!P3908</f>
        <v>0</v>
      </c>
      <c r="E3900" t="str">
        <f>'CTOS FICHA 904664'!C3901&amp;'CTOS FICHA 904664'!D3901&amp;'CTOS FICHA 904664'!E3901&amp;'CTOS FICHA 904664'!F3901&amp;'CTOS FICHA 904664'!G3901&amp;'CTOS FICHA 904664'!H3901&amp;'CTOS FICHA 904664'!I3901&amp;'CTOS FICHA 904664'!Q3901</f>
        <v/>
      </c>
      <c r="F3900" s="8">
        <f>+'CTOS FICHA 904664'!A3901</f>
        <v>0</v>
      </c>
      <c r="G3900" s="8">
        <f>+'CTOS FICHA 904664'!B3901</f>
        <v>0</v>
      </c>
      <c r="H3900" s="8">
        <f>+'CTOS FICHA 904664'!P3901</f>
        <v>0</v>
      </c>
    </row>
    <row r="3901" spans="1:8">
      <c r="A3901" t="str">
        <f>'CTOS FICHA 904946'!C3909&amp;'CTOS FICHA 904946'!D3909&amp;'CTOS FICHA 904946'!E3909&amp;'CTOS FICHA 904946'!F3909&amp;'CTOS FICHA 904946'!G3909&amp;'CTOS FICHA 904946'!H3909&amp;'CTOS FICHA 904946'!I3909</f>
        <v/>
      </c>
      <c r="B3901" s="8">
        <f>+'CTOS FICHA 904946'!A3909</f>
        <v>0</v>
      </c>
      <c r="C3901" s="8">
        <f>+'CTOS FICHA 904946'!B3909</f>
        <v>0</v>
      </c>
      <c r="D3901" s="8">
        <f>+'CTOS FICHA 904946'!P3909</f>
        <v>0</v>
      </c>
      <c r="E3901" t="str">
        <f>'CTOS FICHA 904664'!C3902&amp;'CTOS FICHA 904664'!D3902&amp;'CTOS FICHA 904664'!E3902&amp;'CTOS FICHA 904664'!F3902&amp;'CTOS FICHA 904664'!G3902&amp;'CTOS FICHA 904664'!H3902&amp;'CTOS FICHA 904664'!I3902&amp;'CTOS FICHA 904664'!Q3902</f>
        <v/>
      </c>
      <c r="F3901" s="8">
        <f>+'CTOS FICHA 904664'!A3902</f>
        <v>0</v>
      </c>
      <c r="G3901" s="8">
        <f>+'CTOS FICHA 904664'!B3902</f>
        <v>0</v>
      </c>
      <c r="H3901" s="8">
        <f>+'CTOS FICHA 904664'!P3902</f>
        <v>0</v>
      </c>
    </row>
    <row r="3902" spans="1:8">
      <c r="A3902" t="str">
        <f>'CTOS FICHA 904946'!C3910&amp;'CTOS FICHA 904946'!D3910&amp;'CTOS FICHA 904946'!E3910&amp;'CTOS FICHA 904946'!F3910&amp;'CTOS FICHA 904946'!G3910&amp;'CTOS FICHA 904946'!H3910&amp;'CTOS FICHA 904946'!I3910</f>
        <v/>
      </c>
      <c r="B3902" s="8">
        <f>+'CTOS FICHA 904946'!A3910</f>
        <v>0</v>
      </c>
      <c r="C3902" s="8">
        <f>+'CTOS FICHA 904946'!B3910</f>
        <v>0</v>
      </c>
      <c r="D3902" s="8">
        <f>+'CTOS FICHA 904946'!P3910</f>
        <v>0</v>
      </c>
      <c r="E3902" t="str">
        <f>'CTOS FICHA 904664'!C3903&amp;'CTOS FICHA 904664'!D3903&amp;'CTOS FICHA 904664'!E3903&amp;'CTOS FICHA 904664'!F3903&amp;'CTOS FICHA 904664'!G3903&amp;'CTOS FICHA 904664'!H3903&amp;'CTOS FICHA 904664'!I3903&amp;'CTOS FICHA 904664'!Q3903</f>
        <v/>
      </c>
      <c r="F3902" s="8">
        <f>+'CTOS FICHA 904664'!A3903</f>
        <v>0</v>
      </c>
      <c r="G3902" s="8">
        <f>+'CTOS FICHA 904664'!B3903</f>
        <v>0</v>
      </c>
      <c r="H3902" s="8">
        <f>+'CTOS FICHA 904664'!P3903</f>
        <v>0</v>
      </c>
    </row>
    <row r="3903" spans="1:8">
      <c r="A3903" t="str">
        <f>'CTOS FICHA 904946'!C3911&amp;'CTOS FICHA 904946'!D3911&amp;'CTOS FICHA 904946'!E3911&amp;'CTOS FICHA 904946'!F3911&amp;'CTOS FICHA 904946'!G3911&amp;'CTOS FICHA 904946'!H3911&amp;'CTOS FICHA 904946'!I3911</f>
        <v/>
      </c>
      <c r="B3903" s="8">
        <f>+'CTOS FICHA 904946'!A3911</f>
        <v>0</v>
      </c>
      <c r="C3903" s="8">
        <f>+'CTOS FICHA 904946'!B3911</f>
        <v>0</v>
      </c>
      <c r="D3903" s="8">
        <f>+'CTOS FICHA 904946'!P3911</f>
        <v>0</v>
      </c>
      <c r="E3903" t="str">
        <f>'CTOS FICHA 904664'!C3904&amp;'CTOS FICHA 904664'!D3904&amp;'CTOS FICHA 904664'!E3904&amp;'CTOS FICHA 904664'!F3904&amp;'CTOS FICHA 904664'!G3904&amp;'CTOS FICHA 904664'!H3904&amp;'CTOS FICHA 904664'!I3904&amp;'CTOS FICHA 904664'!Q3904</f>
        <v/>
      </c>
      <c r="F3903" s="8">
        <f>+'CTOS FICHA 904664'!A3904</f>
        <v>0</v>
      </c>
      <c r="G3903" s="8">
        <f>+'CTOS FICHA 904664'!B3904</f>
        <v>0</v>
      </c>
      <c r="H3903" s="8">
        <f>+'CTOS FICHA 904664'!P3904</f>
        <v>0</v>
      </c>
    </row>
    <row r="3904" spans="1:8">
      <c r="A3904" t="str">
        <f>'CTOS FICHA 904946'!C3912&amp;'CTOS FICHA 904946'!D3912&amp;'CTOS FICHA 904946'!E3912&amp;'CTOS FICHA 904946'!F3912&amp;'CTOS FICHA 904946'!G3912&amp;'CTOS FICHA 904946'!H3912&amp;'CTOS FICHA 904946'!I3912</f>
        <v/>
      </c>
      <c r="B3904" s="8">
        <f>+'CTOS FICHA 904946'!A3912</f>
        <v>0</v>
      </c>
      <c r="C3904" s="8">
        <f>+'CTOS FICHA 904946'!B3912</f>
        <v>0</v>
      </c>
      <c r="D3904" s="8">
        <f>+'CTOS FICHA 904946'!P3912</f>
        <v>0</v>
      </c>
      <c r="E3904" t="str">
        <f>'CTOS FICHA 904664'!C3905&amp;'CTOS FICHA 904664'!D3905&amp;'CTOS FICHA 904664'!E3905&amp;'CTOS FICHA 904664'!F3905&amp;'CTOS FICHA 904664'!G3905&amp;'CTOS FICHA 904664'!H3905&amp;'CTOS FICHA 904664'!I3905&amp;'CTOS FICHA 904664'!Q3905</f>
        <v/>
      </c>
      <c r="F3904" s="8">
        <f>+'CTOS FICHA 904664'!A3905</f>
        <v>0</v>
      </c>
      <c r="G3904" s="8">
        <f>+'CTOS FICHA 904664'!B3905</f>
        <v>0</v>
      </c>
      <c r="H3904" s="8">
        <f>+'CTOS FICHA 904664'!P3905</f>
        <v>0</v>
      </c>
    </row>
    <row r="3905" spans="1:8">
      <c r="A3905" t="str">
        <f>'CTOS FICHA 904946'!C3913&amp;'CTOS FICHA 904946'!D3913&amp;'CTOS FICHA 904946'!E3913&amp;'CTOS FICHA 904946'!F3913&amp;'CTOS FICHA 904946'!G3913&amp;'CTOS FICHA 904946'!H3913&amp;'CTOS FICHA 904946'!I3913</f>
        <v/>
      </c>
      <c r="B3905" s="8">
        <f>+'CTOS FICHA 904946'!A3913</f>
        <v>0</v>
      </c>
      <c r="C3905" s="8">
        <f>+'CTOS FICHA 904946'!B3913</f>
        <v>0</v>
      </c>
      <c r="D3905" s="8">
        <f>+'CTOS FICHA 904946'!P3913</f>
        <v>0</v>
      </c>
      <c r="E3905" t="str">
        <f>'CTOS FICHA 904664'!C3906&amp;'CTOS FICHA 904664'!D3906&amp;'CTOS FICHA 904664'!E3906&amp;'CTOS FICHA 904664'!F3906&amp;'CTOS FICHA 904664'!G3906&amp;'CTOS FICHA 904664'!H3906&amp;'CTOS FICHA 904664'!I3906&amp;'CTOS FICHA 904664'!Q3906</f>
        <v/>
      </c>
      <c r="F3905" s="8">
        <f>+'CTOS FICHA 904664'!A3906</f>
        <v>0</v>
      </c>
      <c r="G3905" s="8">
        <f>+'CTOS FICHA 904664'!B3906</f>
        <v>0</v>
      </c>
      <c r="H3905" s="8">
        <f>+'CTOS FICHA 904664'!P3906</f>
        <v>0</v>
      </c>
    </row>
    <row r="3906" spans="1:8">
      <c r="A3906" t="str">
        <f>'CTOS FICHA 904946'!C3914&amp;'CTOS FICHA 904946'!D3914&amp;'CTOS FICHA 904946'!E3914&amp;'CTOS FICHA 904946'!F3914&amp;'CTOS FICHA 904946'!G3914&amp;'CTOS FICHA 904946'!H3914&amp;'CTOS FICHA 904946'!I3914</f>
        <v/>
      </c>
      <c r="B3906" s="8">
        <f>+'CTOS FICHA 904946'!A3914</f>
        <v>0</v>
      </c>
      <c r="C3906" s="8">
        <f>+'CTOS FICHA 904946'!B3914</f>
        <v>0</v>
      </c>
      <c r="D3906" s="8">
        <f>+'CTOS FICHA 904946'!P3914</f>
        <v>0</v>
      </c>
      <c r="E3906" t="str">
        <f>'CTOS FICHA 904664'!C3907&amp;'CTOS FICHA 904664'!D3907&amp;'CTOS FICHA 904664'!E3907&amp;'CTOS FICHA 904664'!F3907&amp;'CTOS FICHA 904664'!G3907&amp;'CTOS FICHA 904664'!H3907&amp;'CTOS FICHA 904664'!I3907&amp;'CTOS FICHA 904664'!Q3907</f>
        <v/>
      </c>
      <c r="F3906" s="8">
        <f>+'CTOS FICHA 904664'!A3907</f>
        <v>0</v>
      </c>
      <c r="G3906" s="8">
        <f>+'CTOS FICHA 904664'!B3907</f>
        <v>0</v>
      </c>
      <c r="H3906" s="8">
        <f>+'CTOS FICHA 904664'!P3907</f>
        <v>0</v>
      </c>
    </row>
    <row r="3907" spans="1:8">
      <c r="A3907" t="str">
        <f>'CTOS FICHA 904946'!C3915&amp;'CTOS FICHA 904946'!D3915&amp;'CTOS FICHA 904946'!E3915&amp;'CTOS FICHA 904946'!F3915&amp;'CTOS FICHA 904946'!G3915&amp;'CTOS FICHA 904946'!H3915&amp;'CTOS FICHA 904946'!I3915</f>
        <v/>
      </c>
      <c r="B3907" s="8">
        <f>+'CTOS FICHA 904946'!A3915</f>
        <v>0</v>
      </c>
      <c r="C3907" s="8">
        <f>+'CTOS FICHA 904946'!B3915</f>
        <v>0</v>
      </c>
      <c r="D3907" s="8">
        <f>+'CTOS FICHA 904946'!P3915</f>
        <v>0</v>
      </c>
      <c r="E3907" t="str">
        <f>'CTOS FICHA 904664'!C3908&amp;'CTOS FICHA 904664'!D3908&amp;'CTOS FICHA 904664'!E3908&amp;'CTOS FICHA 904664'!F3908&amp;'CTOS FICHA 904664'!G3908&amp;'CTOS FICHA 904664'!H3908&amp;'CTOS FICHA 904664'!I3908&amp;'CTOS FICHA 904664'!Q3908</f>
        <v/>
      </c>
      <c r="F3907" s="8">
        <f>+'CTOS FICHA 904664'!A3908</f>
        <v>0</v>
      </c>
      <c r="G3907" s="8">
        <f>+'CTOS FICHA 904664'!B3908</f>
        <v>0</v>
      </c>
      <c r="H3907" s="8">
        <f>+'CTOS FICHA 904664'!P3908</f>
        <v>0</v>
      </c>
    </row>
    <row r="3908" spans="1:8">
      <c r="A3908" t="str">
        <f>'CTOS FICHA 904946'!C3916&amp;'CTOS FICHA 904946'!D3916&amp;'CTOS FICHA 904946'!E3916&amp;'CTOS FICHA 904946'!F3916&amp;'CTOS FICHA 904946'!G3916&amp;'CTOS FICHA 904946'!H3916&amp;'CTOS FICHA 904946'!I3916</f>
        <v/>
      </c>
      <c r="B3908" s="8">
        <f>+'CTOS FICHA 904946'!A3916</f>
        <v>0</v>
      </c>
      <c r="C3908" s="8">
        <f>+'CTOS FICHA 904946'!B3916</f>
        <v>0</v>
      </c>
      <c r="D3908" s="8">
        <f>+'CTOS FICHA 904946'!P3916</f>
        <v>0</v>
      </c>
      <c r="E3908" t="str">
        <f>'CTOS FICHA 904664'!C3909&amp;'CTOS FICHA 904664'!D3909&amp;'CTOS FICHA 904664'!E3909&amp;'CTOS FICHA 904664'!F3909&amp;'CTOS FICHA 904664'!G3909&amp;'CTOS FICHA 904664'!H3909&amp;'CTOS FICHA 904664'!I3909&amp;'CTOS FICHA 904664'!Q3909</f>
        <v/>
      </c>
      <c r="F3908" s="8">
        <f>+'CTOS FICHA 904664'!A3909</f>
        <v>0</v>
      </c>
      <c r="G3908" s="8">
        <f>+'CTOS FICHA 904664'!B3909</f>
        <v>0</v>
      </c>
      <c r="H3908" s="8">
        <f>+'CTOS FICHA 904664'!P3909</f>
        <v>0</v>
      </c>
    </row>
    <row r="3909" spans="1:8">
      <c r="A3909" t="str">
        <f>'CTOS FICHA 904946'!C3917&amp;'CTOS FICHA 904946'!D3917&amp;'CTOS FICHA 904946'!E3917&amp;'CTOS FICHA 904946'!F3917&amp;'CTOS FICHA 904946'!G3917&amp;'CTOS FICHA 904946'!H3917&amp;'CTOS FICHA 904946'!I3917</f>
        <v/>
      </c>
      <c r="B3909" s="8">
        <f>+'CTOS FICHA 904946'!A3917</f>
        <v>0</v>
      </c>
      <c r="C3909" s="8">
        <f>+'CTOS FICHA 904946'!B3917</f>
        <v>0</v>
      </c>
      <c r="D3909" s="8">
        <f>+'CTOS FICHA 904946'!P3917</f>
        <v>0</v>
      </c>
      <c r="E3909" t="str">
        <f>'CTOS FICHA 904664'!C3910&amp;'CTOS FICHA 904664'!D3910&amp;'CTOS FICHA 904664'!E3910&amp;'CTOS FICHA 904664'!F3910&amp;'CTOS FICHA 904664'!G3910&amp;'CTOS FICHA 904664'!H3910&amp;'CTOS FICHA 904664'!I3910&amp;'CTOS FICHA 904664'!Q3910</f>
        <v/>
      </c>
      <c r="F3909" s="8">
        <f>+'CTOS FICHA 904664'!A3910</f>
        <v>0</v>
      </c>
      <c r="G3909" s="8">
        <f>+'CTOS FICHA 904664'!B3910</f>
        <v>0</v>
      </c>
      <c r="H3909" s="8">
        <f>+'CTOS FICHA 904664'!P3910</f>
        <v>0</v>
      </c>
    </row>
    <row r="3910" spans="1:8">
      <c r="A3910" t="str">
        <f>'CTOS FICHA 904946'!C3918&amp;'CTOS FICHA 904946'!D3918&amp;'CTOS FICHA 904946'!E3918&amp;'CTOS FICHA 904946'!F3918&amp;'CTOS FICHA 904946'!G3918&amp;'CTOS FICHA 904946'!H3918&amp;'CTOS FICHA 904946'!I3918</f>
        <v/>
      </c>
      <c r="B3910" s="8">
        <f>+'CTOS FICHA 904946'!A3918</f>
        <v>0</v>
      </c>
      <c r="C3910" s="8">
        <f>+'CTOS FICHA 904946'!B3918</f>
        <v>0</v>
      </c>
      <c r="D3910" s="8">
        <f>+'CTOS FICHA 904946'!P3918</f>
        <v>0</v>
      </c>
      <c r="E3910" t="str">
        <f>'CTOS FICHA 904664'!C3911&amp;'CTOS FICHA 904664'!D3911&amp;'CTOS FICHA 904664'!E3911&amp;'CTOS FICHA 904664'!F3911&amp;'CTOS FICHA 904664'!G3911&amp;'CTOS FICHA 904664'!H3911&amp;'CTOS FICHA 904664'!I3911&amp;'CTOS FICHA 904664'!Q3911</f>
        <v/>
      </c>
      <c r="F3910" s="8">
        <f>+'CTOS FICHA 904664'!A3911</f>
        <v>0</v>
      </c>
      <c r="G3910" s="8">
        <f>+'CTOS FICHA 904664'!B3911</f>
        <v>0</v>
      </c>
      <c r="H3910" s="8">
        <f>+'CTOS FICHA 904664'!P3911</f>
        <v>0</v>
      </c>
    </row>
    <row r="3911" spans="1:8">
      <c r="A3911" t="str">
        <f>'CTOS FICHA 904946'!C3919&amp;'CTOS FICHA 904946'!D3919&amp;'CTOS FICHA 904946'!E3919&amp;'CTOS FICHA 904946'!F3919&amp;'CTOS FICHA 904946'!G3919&amp;'CTOS FICHA 904946'!H3919&amp;'CTOS FICHA 904946'!I3919</f>
        <v/>
      </c>
      <c r="B3911" s="8">
        <f>+'CTOS FICHA 904946'!A3919</f>
        <v>0</v>
      </c>
      <c r="C3911" s="8">
        <f>+'CTOS FICHA 904946'!B3919</f>
        <v>0</v>
      </c>
      <c r="D3911" s="8">
        <f>+'CTOS FICHA 904946'!P3919</f>
        <v>0</v>
      </c>
      <c r="E3911" t="str">
        <f>'CTOS FICHA 904664'!C3912&amp;'CTOS FICHA 904664'!D3912&amp;'CTOS FICHA 904664'!E3912&amp;'CTOS FICHA 904664'!F3912&amp;'CTOS FICHA 904664'!G3912&amp;'CTOS FICHA 904664'!H3912&amp;'CTOS FICHA 904664'!I3912&amp;'CTOS FICHA 904664'!Q3912</f>
        <v/>
      </c>
      <c r="F3911" s="8">
        <f>+'CTOS FICHA 904664'!A3912</f>
        <v>0</v>
      </c>
      <c r="G3911" s="8">
        <f>+'CTOS FICHA 904664'!B3912</f>
        <v>0</v>
      </c>
      <c r="H3911" s="8">
        <f>+'CTOS FICHA 904664'!P3912</f>
        <v>0</v>
      </c>
    </row>
    <row r="3912" spans="1:8">
      <c r="A3912" t="str">
        <f>'CTOS FICHA 904946'!C3920&amp;'CTOS FICHA 904946'!D3920&amp;'CTOS FICHA 904946'!E3920&amp;'CTOS FICHA 904946'!F3920&amp;'CTOS FICHA 904946'!G3920&amp;'CTOS FICHA 904946'!H3920&amp;'CTOS FICHA 904946'!I3920</f>
        <v/>
      </c>
      <c r="B3912" s="8">
        <f>+'CTOS FICHA 904946'!A3920</f>
        <v>0</v>
      </c>
      <c r="C3912" s="8">
        <f>+'CTOS FICHA 904946'!B3920</f>
        <v>0</v>
      </c>
      <c r="D3912" s="8">
        <f>+'CTOS FICHA 904946'!P3920</f>
        <v>0</v>
      </c>
      <c r="E3912" t="str">
        <f>'CTOS FICHA 904664'!C3913&amp;'CTOS FICHA 904664'!D3913&amp;'CTOS FICHA 904664'!E3913&amp;'CTOS FICHA 904664'!F3913&amp;'CTOS FICHA 904664'!G3913&amp;'CTOS FICHA 904664'!H3913&amp;'CTOS FICHA 904664'!I3913&amp;'CTOS FICHA 904664'!Q3913</f>
        <v/>
      </c>
      <c r="F3912" s="8">
        <f>+'CTOS FICHA 904664'!A3913</f>
        <v>0</v>
      </c>
      <c r="G3912" s="8">
        <f>+'CTOS FICHA 904664'!B3913</f>
        <v>0</v>
      </c>
      <c r="H3912" s="8">
        <f>+'CTOS FICHA 904664'!P3913</f>
        <v>0</v>
      </c>
    </row>
    <row r="3913" spans="1:8">
      <c r="A3913" t="str">
        <f>'CTOS FICHA 904946'!C3921&amp;'CTOS FICHA 904946'!D3921&amp;'CTOS FICHA 904946'!E3921&amp;'CTOS FICHA 904946'!F3921&amp;'CTOS FICHA 904946'!G3921&amp;'CTOS FICHA 904946'!H3921&amp;'CTOS FICHA 904946'!I3921</f>
        <v/>
      </c>
      <c r="B3913" s="8">
        <f>+'CTOS FICHA 904946'!A3921</f>
        <v>0</v>
      </c>
      <c r="C3913" s="8">
        <f>+'CTOS FICHA 904946'!B3921</f>
        <v>0</v>
      </c>
      <c r="D3913" s="8">
        <f>+'CTOS FICHA 904946'!P3921</f>
        <v>0</v>
      </c>
      <c r="E3913" t="str">
        <f>'CTOS FICHA 904664'!C3914&amp;'CTOS FICHA 904664'!D3914&amp;'CTOS FICHA 904664'!E3914&amp;'CTOS FICHA 904664'!F3914&amp;'CTOS FICHA 904664'!G3914&amp;'CTOS FICHA 904664'!H3914&amp;'CTOS FICHA 904664'!I3914&amp;'CTOS FICHA 904664'!Q3914</f>
        <v/>
      </c>
      <c r="F3913" s="8">
        <f>+'CTOS FICHA 904664'!A3914</f>
        <v>0</v>
      </c>
      <c r="G3913" s="8">
        <f>+'CTOS FICHA 904664'!B3914</f>
        <v>0</v>
      </c>
      <c r="H3913" s="8">
        <f>+'CTOS FICHA 904664'!P3914</f>
        <v>0</v>
      </c>
    </row>
    <row r="3914" spans="1:8">
      <c r="A3914" t="str">
        <f>'CTOS FICHA 904946'!C3922&amp;'CTOS FICHA 904946'!D3922&amp;'CTOS FICHA 904946'!E3922&amp;'CTOS FICHA 904946'!F3922&amp;'CTOS FICHA 904946'!G3922&amp;'CTOS FICHA 904946'!H3922&amp;'CTOS FICHA 904946'!I3922</f>
        <v/>
      </c>
      <c r="B3914" s="8">
        <f>+'CTOS FICHA 904946'!A3922</f>
        <v>0</v>
      </c>
      <c r="C3914" s="8">
        <f>+'CTOS FICHA 904946'!B3922</f>
        <v>0</v>
      </c>
      <c r="D3914" s="8">
        <f>+'CTOS FICHA 904946'!P3922</f>
        <v>0</v>
      </c>
      <c r="E3914" t="str">
        <f>'CTOS FICHA 904664'!C3915&amp;'CTOS FICHA 904664'!D3915&amp;'CTOS FICHA 904664'!E3915&amp;'CTOS FICHA 904664'!F3915&amp;'CTOS FICHA 904664'!G3915&amp;'CTOS FICHA 904664'!H3915&amp;'CTOS FICHA 904664'!I3915&amp;'CTOS FICHA 904664'!Q3915</f>
        <v/>
      </c>
      <c r="F3914" s="8">
        <f>+'CTOS FICHA 904664'!A3915</f>
        <v>0</v>
      </c>
      <c r="G3914" s="8">
        <f>+'CTOS FICHA 904664'!B3915</f>
        <v>0</v>
      </c>
      <c r="H3914" s="8">
        <f>+'CTOS FICHA 904664'!P3915</f>
        <v>0</v>
      </c>
    </row>
    <row r="3915" spans="1:8">
      <c r="A3915" t="str">
        <f>'CTOS FICHA 904946'!C3923&amp;'CTOS FICHA 904946'!D3923&amp;'CTOS FICHA 904946'!E3923&amp;'CTOS FICHA 904946'!F3923&amp;'CTOS FICHA 904946'!G3923&amp;'CTOS FICHA 904946'!H3923&amp;'CTOS FICHA 904946'!I3923</f>
        <v/>
      </c>
      <c r="B3915" s="8">
        <f>+'CTOS FICHA 904946'!A3923</f>
        <v>0</v>
      </c>
      <c r="C3915" s="8">
        <f>+'CTOS FICHA 904946'!B3923</f>
        <v>0</v>
      </c>
      <c r="D3915" s="8">
        <f>+'CTOS FICHA 904946'!P3923</f>
        <v>0</v>
      </c>
      <c r="E3915" t="str">
        <f>'CTOS FICHA 904664'!C3916&amp;'CTOS FICHA 904664'!D3916&amp;'CTOS FICHA 904664'!E3916&amp;'CTOS FICHA 904664'!F3916&amp;'CTOS FICHA 904664'!G3916&amp;'CTOS FICHA 904664'!H3916&amp;'CTOS FICHA 904664'!I3916&amp;'CTOS FICHA 904664'!Q3916</f>
        <v/>
      </c>
      <c r="F3915" s="8">
        <f>+'CTOS FICHA 904664'!A3916</f>
        <v>0</v>
      </c>
      <c r="G3915" s="8">
        <f>+'CTOS FICHA 904664'!B3916</f>
        <v>0</v>
      </c>
      <c r="H3915" s="8">
        <f>+'CTOS FICHA 904664'!P3916</f>
        <v>0</v>
      </c>
    </row>
    <row r="3916" spans="1:8">
      <c r="A3916" t="str">
        <f>'CTOS FICHA 904946'!C3924&amp;'CTOS FICHA 904946'!D3924&amp;'CTOS FICHA 904946'!E3924&amp;'CTOS FICHA 904946'!F3924&amp;'CTOS FICHA 904946'!G3924&amp;'CTOS FICHA 904946'!H3924&amp;'CTOS FICHA 904946'!I3924</f>
        <v/>
      </c>
      <c r="B3916" s="8">
        <f>+'CTOS FICHA 904946'!A3924</f>
        <v>0</v>
      </c>
      <c r="C3916" s="8">
        <f>+'CTOS FICHA 904946'!B3924</f>
        <v>0</v>
      </c>
      <c r="D3916" s="8">
        <f>+'CTOS FICHA 904946'!P3924</f>
        <v>0</v>
      </c>
      <c r="E3916" t="str">
        <f>'CTOS FICHA 904664'!C3917&amp;'CTOS FICHA 904664'!D3917&amp;'CTOS FICHA 904664'!E3917&amp;'CTOS FICHA 904664'!F3917&amp;'CTOS FICHA 904664'!G3917&amp;'CTOS FICHA 904664'!H3917&amp;'CTOS FICHA 904664'!I3917&amp;'CTOS FICHA 904664'!Q3917</f>
        <v/>
      </c>
      <c r="F3916" s="8">
        <f>+'CTOS FICHA 904664'!A3917</f>
        <v>0</v>
      </c>
      <c r="G3916" s="8">
        <f>+'CTOS FICHA 904664'!B3917</f>
        <v>0</v>
      </c>
      <c r="H3916" s="8">
        <f>+'CTOS FICHA 904664'!P3917</f>
        <v>0</v>
      </c>
    </row>
    <row r="3917" spans="1:8">
      <c r="A3917" t="str">
        <f>'CTOS FICHA 904946'!C3925&amp;'CTOS FICHA 904946'!D3925&amp;'CTOS FICHA 904946'!E3925&amp;'CTOS FICHA 904946'!F3925&amp;'CTOS FICHA 904946'!G3925&amp;'CTOS FICHA 904946'!H3925&amp;'CTOS FICHA 904946'!I3925</f>
        <v/>
      </c>
      <c r="B3917" s="8">
        <f>+'CTOS FICHA 904946'!A3925</f>
        <v>0</v>
      </c>
      <c r="C3917" s="8">
        <f>+'CTOS FICHA 904946'!B3925</f>
        <v>0</v>
      </c>
      <c r="D3917" s="8">
        <f>+'CTOS FICHA 904946'!P3925</f>
        <v>0</v>
      </c>
      <c r="E3917" t="str">
        <f>'CTOS FICHA 904664'!C3918&amp;'CTOS FICHA 904664'!D3918&amp;'CTOS FICHA 904664'!E3918&amp;'CTOS FICHA 904664'!F3918&amp;'CTOS FICHA 904664'!G3918&amp;'CTOS FICHA 904664'!H3918&amp;'CTOS FICHA 904664'!I3918&amp;'CTOS FICHA 904664'!Q3918</f>
        <v/>
      </c>
      <c r="F3917" s="8">
        <f>+'CTOS FICHA 904664'!A3918</f>
        <v>0</v>
      </c>
      <c r="G3917" s="8">
        <f>+'CTOS FICHA 904664'!B3918</f>
        <v>0</v>
      </c>
      <c r="H3917" s="8">
        <f>+'CTOS FICHA 904664'!P3918</f>
        <v>0</v>
      </c>
    </row>
    <row r="3918" spans="1:8">
      <c r="A3918" t="str">
        <f>'CTOS FICHA 904946'!C3926&amp;'CTOS FICHA 904946'!D3926&amp;'CTOS FICHA 904946'!E3926&amp;'CTOS FICHA 904946'!F3926&amp;'CTOS FICHA 904946'!G3926&amp;'CTOS FICHA 904946'!H3926&amp;'CTOS FICHA 904946'!I3926</f>
        <v/>
      </c>
      <c r="B3918" s="8">
        <f>+'CTOS FICHA 904946'!A3926</f>
        <v>0</v>
      </c>
      <c r="C3918" s="8">
        <f>+'CTOS FICHA 904946'!B3926</f>
        <v>0</v>
      </c>
      <c r="D3918" s="8">
        <f>+'CTOS FICHA 904946'!P3926</f>
        <v>0</v>
      </c>
      <c r="E3918" t="str">
        <f>'CTOS FICHA 904664'!C3919&amp;'CTOS FICHA 904664'!D3919&amp;'CTOS FICHA 904664'!E3919&amp;'CTOS FICHA 904664'!F3919&amp;'CTOS FICHA 904664'!G3919&amp;'CTOS FICHA 904664'!H3919&amp;'CTOS FICHA 904664'!I3919&amp;'CTOS FICHA 904664'!Q3919</f>
        <v/>
      </c>
      <c r="F3918" s="8">
        <f>+'CTOS FICHA 904664'!A3919</f>
        <v>0</v>
      </c>
      <c r="G3918" s="8">
        <f>+'CTOS FICHA 904664'!B3919</f>
        <v>0</v>
      </c>
      <c r="H3918" s="8">
        <f>+'CTOS FICHA 904664'!P3919</f>
        <v>0</v>
      </c>
    </row>
    <row r="3919" spans="1:8">
      <c r="A3919" t="str">
        <f>'CTOS FICHA 904946'!C3927&amp;'CTOS FICHA 904946'!D3927&amp;'CTOS FICHA 904946'!E3927&amp;'CTOS FICHA 904946'!F3927&amp;'CTOS FICHA 904946'!G3927&amp;'CTOS FICHA 904946'!H3927&amp;'CTOS FICHA 904946'!I3927</f>
        <v/>
      </c>
      <c r="B3919" s="8">
        <f>+'CTOS FICHA 904946'!A3927</f>
        <v>0</v>
      </c>
      <c r="C3919" s="8">
        <f>+'CTOS FICHA 904946'!B3927</f>
        <v>0</v>
      </c>
      <c r="D3919" s="8">
        <f>+'CTOS FICHA 904946'!P3927</f>
        <v>0</v>
      </c>
      <c r="E3919" t="str">
        <f>'CTOS FICHA 904664'!C3920&amp;'CTOS FICHA 904664'!D3920&amp;'CTOS FICHA 904664'!E3920&amp;'CTOS FICHA 904664'!F3920&amp;'CTOS FICHA 904664'!G3920&amp;'CTOS FICHA 904664'!H3920&amp;'CTOS FICHA 904664'!I3920&amp;'CTOS FICHA 904664'!Q3920</f>
        <v/>
      </c>
      <c r="F3919" s="8">
        <f>+'CTOS FICHA 904664'!A3920</f>
        <v>0</v>
      </c>
      <c r="G3919" s="8">
        <f>+'CTOS FICHA 904664'!B3920</f>
        <v>0</v>
      </c>
      <c r="H3919" s="8">
        <f>+'CTOS FICHA 904664'!P3920</f>
        <v>0</v>
      </c>
    </row>
    <row r="3920" spans="1:8">
      <c r="A3920" t="str">
        <f>'CTOS FICHA 904946'!C3928&amp;'CTOS FICHA 904946'!D3928&amp;'CTOS FICHA 904946'!E3928&amp;'CTOS FICHA 904946'!F3928&amp;'CTOS FICHA 904946'!G3928&amp;'CTOS FICHA 904946'!H3928&amp;'CTOS FICHA 904946'!I3928</f>
        <v/>
      </c>
      <c r="B3920" s="8">
        <f>+'CTOS FICHA 904946'!A3928</f>
        <v>0</v>
      </c>
      <c r="C3920" s="8">
        <f>+'CTOS FICHA 904946'!B3928</f>
        <v>0</v>
      </c>
      <c r="D3920" s="8">
        <f>+'CTOS FICHA 904946'!P3928</f>
        <v>0</v>
      </c>
      <c r="E3920" t="str">
        <f>'CTOS FICHA 904664'!C3921&amp;'CTOS FICHA 904664'!D3921&amp;'CTOS FICHA 904664'!E3921&amp;'CTOS FICHA 904664'!F3921&amp;'CTOS FICHA 904664'!G3921&amp;'CTOS FICHA 904664'!H3921&amp;'CTOS FICHA 904664'!I3921&amp;'CTOS FICHA 904664'!Q3921</f>
        <v/>
      </c>
      <c r="F3920" s="8">
        <f>+'CTOS FICHA 904664'!A3921</f>
        <v>0</v>
      </c>
      <c r="G3920" s="8">
        <f>+'CTOS FICHA 904664'!B3921</f>
        <v>0</v>
      </c>
      <c r="H3920" s="8">
        <f>+'CTOS FICHA 904664'!P3921</f>
        <v>0</v>
      </c>
    </row>
    <row r="3921" spans="1:8">
      <c r="A3921" t="str">
        <f>'CTOS FICHA 904946'!C3929&amp;'CTOS FICHA 904946'!D3929&amp;'CTOS FICHA 904946'!E3929&amp;'CTOS FICHA 904946'!F3929&amp;'CTOS FICHA 904946'!G3929&amp;'CTOS FICHA 904946'!H3929&amp;'CTOS FICHA 904946'!I3929</f>
        <v/>
      </c>
      <c r="B3921" s="8">
        <f>+'CTOS FICHA 904946'!A3929</f>
        <v>0</v>
      </c>
      <c r="C3921" s="8">
        <f>+'CTOS FICHA 904946'!B3929</f>
        <v>0</v>
      </c>
      <c r="D3921" s="8">
        <f>+'CTOS FICHA 904946'!P3929</f>
        <v>0</v>
      </c>
      <c r="E3921" t="str">
        <f>'CTOS FICHA 904664'!C3922&amp;'CTOS FICHA 904664'!D3922&amp;'CTOS FICHA 904664'!E3922&amp;'CTOS FICHA 904664'!F3922&amp;'CTOS FICHA 904664'!G3922&amp;'CTOS FICHA 904664'!H3922&amp;'CTOS FICHA 904664'!I3922&amp;'CTOS FICHA 904664'!Q3922</f>
        <v/>
      </c>
      <c r="F3921" s="8">
        <f>+'CTOS FICHA 904664'!A3922</f>
        <v>0</v>
      </c>
      <c r="G3921" s="8">
        <f>+'CTOS FICHA 904664'!B3922</f>
        <v>0</v>
      </c>
      <c r="H3921" s="8">
        <f>+'CTOS FICHA 904664'!P3922</f>
        <v>0</v>
      </c>
    </row>
    <row r="3922" spans="1:8">
      <c r="A3922" t="str">
        <f>'CTOS FICHA 904946'!C3930&amp;'CTOS FICHA 904946'!D3930&amp;'CTOS FICHA 904946'!E3930&amp;'CTOS FICHA 904946'!F3930&amp;'CTOS FICHA 904946'!G3930&amp;'CTOS FICHA 904946'!H3930&amp;'CTOS FICHA 904946'!I3930</f>
        <v/>
      </c>
      <c r="B3922" s="8">
        <f>+'CTOS FICHA 904946'!A3930</f>
        <v>0</v>
      </c>
      <c r="C3922" s="8">
        <f>+'CTOS FICHA 904946'!B3930</f>
        <v>0</v>
      </c>
      <c r="D3922" s="8">
        <f>+'CTOS FICHA 904946'!P3930</f>
        <v>0</v>
      </c>
      <c r="E3922" t="str">
        <f>'CTOS FICHA 904664'!C3923&amp;'CTOS FICHA 904664'!D3923&amp;'CTOS FICHA 904664'!E3923&amp;'CTOS FICHA 904664'!F3923&amp;'CTOS FICHA 904664'!G3923&amp;'CTOS FICHA 904664'!H3923&amp;'CTOS FICHA 904664'!I3923&amp;'CTOS FICHA 904664'!Q3923</f>
        <v/>
      </c>
      <c r="F3922" s="8">
        <f>+'CTOS FICHA 904664'!A3923</f>
        <v>0</v>
      </c>
      <c r="G3922" s="8">
        <f>+'CTOS FICHA 904664'!B3923</f>
        <v>0</v>
      </c>
      <c r="H3922" s="8">
        <f>+'CTOS FICHA 904664'!P3923</f>
        <v>0</v>
      </c>
    </row>
    <row r="3923" spans="1:8">
      <c r="A3923" t="str">
        <f>'CTOS FICHA 904946'!C3931&amp;'CTOS FICHA 904946'!D3931&amp;'CTOS FICHA 904946'!E3931&amp;'CTOS FICHA 904946'!F3931&amp;'CTOS FICHA 904946'!G3931&amp;'CTOS FICHA 904946'!H3931&amp;'CTOS FICHA 904946'!I3931</f>
        <v/>
      </c>
      <c r="B3923" s="8">
        <f>+'CTOS FICHA 904946'!A3931</f>
        <v>0</v>
      </c>
      <c r="C3923" s="8">
        <f>+'CTOS FICHA 904946'!B3931</f>
        <v>0</v>
      </c>
      <c r="D3923" s="8">
        <f>+'CTOS FICHA 904946'!P3931</f>
        <v>0</v>
      </c>
      <c r="E3923" t="str">
        <f>'CTOS FICHA 904664'!C3924&amp;'CTOS FICHA 904664'!D3924&amp;'CTOS FICHA 904664'!E3924&amp;'CTOS FICHA 904664'!F3924&amp;'CTOS FICHA 904664'!G3924&amp;'CTOS FICHA 904664'!H3924&amp;'CTOS FICHA 904664'!I3924&amp;'CTOS FICHA 904664'!Q3924</f>
        <v/>
      </c>
      <c r="F3923" s="8">
        <f>+'CTOS FICHA 904664'!A3924</f>
        <v>0</v>
      </c>
      <c r="G3923" s="8">
        <f>+'CTOS FICHA 904664'!B3924</f>
        <v>0</v>
      </c>
      <c r="H3923" s="8">
        <f>+'CTOS FICHA 904664'!P3924</f>
        <v>0</v>
      </c>
    </row>
    <row r="3924" spans="1:8">
      <c r="A3924" t="str">
        <f>'CTOS FICHA 904946'!C3932&amp;'CTOS FICHA 904946'!D3932&amp;'CTOS FICHA 904946'!E3932&amp;'CTOS FICHA 904946'!F3932&amp;'CTOS FICHA 904946'!G3932&amp;'CTOS FICHA 904946'!H3932&amp;'CTOS FICHA 904946'!I3932</f>
        <v/>
      </c>
      <c r="B3924" s="8">
        <f>+'CTOS FICHA 904946'!A3932</f>
        <v>0</v>
      </c>
      <c r="C3924" s="8">
        <f>+'CTOS FICHA 904946'!B3932</f>
        <v>0</v>
      </c>
      <c r="D3924" s="8">
        <f>+'CTOS FICHA 904946'!P3932</f>
        <v>0</v>
      </c>
      <c r="E3924" t="str">
        <f>'CTOS FICHA 904664'!C3925&amp;'CTOS FICHA 904664'!D3925&amp;'CTOS FICHA 904664'!E3925&amp;'CTOS FICHA 904664'!F3925&amp;'CTOS FICHA 904664'!G3925&amp;'CTOS FICHA 904664'!H3925&amp;'CTOS FICHA 904664'!I3925&amp;'CTOS FICHA 904664'!Q3925</f>
        <v/>
      </c>
      <c r="F3924" s="8">
        <f>+'CTOS FICHA 904664'!A3925</f>
        <v>0</v>
      </c>
      <c r="G3924" s="8">
        <f>+'CTOS FICHA 904664'!B3925</f>
        <v>0</v>
      </c>
      <c r="H3924" s="8">
        <f>+'CTOS FICHA 904664'!P3925</f>
        <v>0</v>
      </c>
    </row>
    <row r="3925" spans="1:8">
      <c r="A3925" t="str">
        <f>'CTOS FICHA 904946'!C3933&amp;'CTOS FICHA 904946'!D3933&amp;'CTOS FICHA 904946'!E3933&amp;'CTOS FICHA 904946'!F3933&amp;'CTOS FICHA 904946'!G3933&amp;'CTOS FICHA 904946'!H3933&amp;'CTOS FICHA 904946'!I3933</f>
        <v/>
      </c>
      <c r="B3925" s="8">
        <f>+'CTOS FICHA 904946'!A3933</f>
        <v>0</v>
      </c>
      <c r="C3925" s="8">
        <f>+'CTOS FICHA 904946'!B3933</f>
        <v>0</v>
      </c>
      <c r="D3925" s="8">
        <f>+'CTOS FICHA 904946'!P3933</f>
        <v>0</v>
      </c>
      <c r="E3925" t="str">
        <f>'CTOS FICHA 904664'!C3926&amp;'CTOS FICHA 904664'!D3926&amp;'CTOS FICHA 904664'!E3926&amp;'CTOS FICHA 904664'!F3926&amp;'CTOS FICHA 904664'!G3926&amp;'CTOS FICHA 904664'!H3926&amp;'CTOS FICHA 904664'!I3926&amp;'CTOS FICHA 904664'!Q3926</f>
        <v/>
      </c>
      <c r="F3925" s="8">
        <f>+'CTOS FICHA 904664'!A3926</f>
        <v>0</v>
      </c>
      <c r="G3925" s="8">
        <f>+'CTOS FICHA 904664'!B3926</f>
        <v>0</v>
      </c>
      <c r="H3925" s="8">
        <f>+'CTOS FICHA 904664'!P3926</f>
        <v>0</v>
      </c>
    </row>
    <row r="3926" spans="1:8">
      <c r="A3926" t="str">
        <f>'CTOS FICHA 904946'!C3934&amp;'CTOS FICHA 904946'!D3934&amp;'CTOS FICHA 904946'!E3934&amp;'CTOS FICHA 904946'!F3934&amp;'CTOS FICHA 904946'!G3934&amp;'CTOS FICHA 904946'!H3934&amp;'CTOS FICHA 904946'!I3934</f>
        <v/>
      </c>
      <c r="B3926" s="8">
        <f>+'CTOS FICHA 904946'!A3934</f>
        <v>0</v>
      </c>
      <c r="C3926" s="8">
        <f>+'CTOS FICHA 904946'!B3934</f>
        <v>0</v>
      </c>
      <c r="D3926" s="8">
        <f>+'CTOS FICHA 904946'!P3934</f>
        <v>0</v>
      </c>
      <c r="E3926" t="str">
        <f>'CTOS FICHA 904664'!C3927&amp;'CTOS FICHA 904664'!D3927&amp;'CTOS FICHA 904664'!E3927&amp;'CTOS FICHA 904664'!F3927&amp;'CTOS FICHA 904664'!G3927&amp;'CTOS FICHA 904664'!H3927&amp;'CTOS FICHA 904664'!I3927&amp;'CTOS FICHA 904664'!Q3927</f>
        <v/>
      </c>
      <c r="F3926" s="8">
        <f>+'CTOS FICHA 904664'!A3927</f>
        <v>0</v>
      </c>
      <c r="G3926" s="8">
        <f>+'CTOS FICHA 904664'!B3927</f>
        <v>0</v>
      </c>
      <c r="H3926" s="8">
        <f>+'CTOS FICHA 904664'!P3927</f>
        <v>0</v>
      </c>
    </row>
    <row r="3927" spans="1:8">
      <c r="A3927" t="str">
        <f>'CTOS FICHA 904946'!C3935&amp;'CTOS FICHA 904946'!D3935&amp;'CTOS FICHA 904946'!E3935&amp;'CTOS FICHA 904946'!F3935&amp;'CTOS FICHA 904946'!G3935&amp;'CTOS FICHA 904946'!H3935&amp;'CTOS FICHA 904946'!I3935</f>
        <v/>
      </c>
      <c r="B3927" s="8">
        <f>+'CTOS FICHA 904946'!A3935</f>
        <v>0</v>
      </c>
      <c r="C3927" s="8">
        <f>+'CTOS FICHA 904946'!B3935</f>
        <v>0</v>
      </c>
      <c r="D3927" s="8">
        <f>+'CTOS FICHA 904946'!P3935</f>
        <v>0</v>
      </c>
      <c r="E3927" t="str">
        <f>'CTOS FICHA 904664'!C3928&amp;'CTOS FICHA 904664'!D3928&amp;'CTOS FICHA 904664'!E3928&amp;'CTOS FICHA 904664'!F3928&amp;'CTOS FICHA 904664'!G3928&amp;'CTOS FICHA 904664'!H3928&amp;'CTOS FICHA 904664'!I3928&amp;'CTOS FICHA 904664'!Q3928</f>
        <v/>
      </c>
      <c r="F3927" s="8">
        <f>+'CTOS FICHA 904664'!A3928</f>
        <v>0</v>
      </c>
      <c r="G3927" s="8">
        <f>+'CTOS FICHA 904664'!B3928</f>
        <v>0</v>
      </c>
      <c r="H3927" s="8">
        <f>+'CTOS FICHA 904664'!P3928</f>
        <v>0</v>
      </c>
    </row>
    <row r="3928" spans="1:8">
      <c r="A3928" t="str">
        <f>'CTOS FICHA 904946'!C3936&amp;'CTOS FICHA 904946'!D3936&amp;'CTOS FICHA 904946'!E3936&amp;'CTOS FICHA 904946'!F3936&amp;'CTOS FICHA 904946'!G3936&amp;'CTOS FICHA 904946'!H3936&amp;'CTOS FICHA 904946'!I3936</f>
        <v/>
      </c>
      <c r="B3928" s="8">
        <f>+'CTOS FICHA 904946'!A3936</f>
        <v>0</v>
      </c>
      <c r="C3928" s="8">
        <f>+'CTOS FICHA 904946'!B3936</f>
        <v>0</v>
      </c>
      <c r="D3928" s="8">
        <f>+'CTOS FICHA 904946'!P3936</f>
        <v>0</v>
      </c>
      <c r="E3928" t="str">
        <f>'CTOS FICHA 904664'!C3929&amp;'CTOS FICHA 904664'!D3929&amp;'CTOS FICHA 904664'!E3929&amp;'CTOS FICHA 904664'!F3929&amp;'CTOS FICHA 904664'!G3929&amp;'CTOS FICHA 904664'!H3929&amp;'CTOS FICHA 904664'!I3929&amp;'CTOS FICHA 904664'!Q3929</f>
        <v/>
      </c>
      <c r="F3928" s="8">
        <f>+'CTOS FICHA 904664'!A3929</f>
        <v>0</v>
      </c>
      <c r="G3928" s="8">
        <f>+'CTOS FICHA 904664'!B3929</f>
        <v>0</v>
      </c>
      <c r="H3928" s="8">
        <f>+'CTOS FICHA 904664'!P3929</f>
        <v>0</v>
      </c>
    </row>
    <row r="3929" spans="1:8">
      <c r="A3929" t="str">
        <f>'CTOS FICHA 904946'!C3937&amp;'CTOS FICHA 904946'!D3937&amp;'CTOS FICHA 904946'!E3937&amp;'CTOS FICHA 904946'!F3937&amp;'CTOS FICHA 904946'!G3937&amp;'CTOS FICHA 904946'!H3937&amp;'CTOS FICHA 904946'!I3937</f>
        <v/>
      </c>
      <c r="B3929" s="8">
        <f>+'CTOS FICHA 904946'!A3937</f>
        <v>0</v>
      </c>
      <c r="C3929" s="8">
        <f>+'CTOS FICHA 904946'!B3937</f>
        <v>0</v>
      </c>
      <c r="D3929" s="8">
        <f>+'CTOS FICHA 904946'!P3937</f>
        <v>0</v>
      </c>
      <c r="E3929" t="str">
        <f>'CTOS FICHA 904664'!C3930&amp;'CTOS FICHA 904664'!D3930&amp;'CTOS FICHA 904664'!E3930&amp;'CTOS FICHA 904664'!F3930&amp;'CTOS FICHA 904664'!G3930&amp;'CTOS FICHA 904664'!H3930&amp;'CTOS FICHA 904664'!I3930&amp;'CTOS FICHA 904664'!Q3930</f>
        <v/>
      </c>
      <c r="F3929" s="8">
        <f>+'CTOS FICHA 904664'!A3930</f>
        <v>0</v>
      </c>
      <c r="G3929" s="8">
        <f>+'CTOS FICHA 904664'!B3930</f>
        <v>0</v>
      </c>
      <c r="H3929" s="8">
        <f>+'CTOS FICHA 904664'!P3930</f>
        <v>0</v>
      </c>
    </row>
    <row r="3930" spans="1:8">
      <c r="A3930" t="str">
        <f>'CTOS FICHA 904946'!C3938&amp;'CTOS FICHA 904946'!D3938&amp;'CTOS FICHA 904946'!E3938&amp;'CTOS FICHA 904946'!F3938&amp;'CTOS FICHA 904946'!G3938&amp;'CTOS FICHA 904946'!H3938&amp;'CTOS FICHA 904946'!I3938</f>
        <v/>
      </c>
      <c r="B3930" s="8">
        <f>+'CTOS FICHA 904946'!A3938</f>
        <v>0</v>
      </c>
      <c r="C3930" s="8">
        <f>+'CTOS FICHA 904946'!B3938</f>
        <v>0</v>
      </c>
      <c r="D3930" s="8">
        <f>+'CTOS FICHA 904946'!P3938</f>
        <v>0</v>
      </c>
      <c r="E3930" t="str">
        <f>'CTOS FICHA 904664'!C3931&amp;'CTOS FICHA 904664'!D3931&amp;'CTOS FICHA 904664'!E3931&amp;'CTOS FICHA 904664'!F3931&amp;'CTOS FICHA 904664'!G3931&amp;'CTOS FICHA 904664'!H3931&amp;'CTOS FICHA 904664'!I3931&amp;'CTOS FICHA 904664'!Q3931</f>
        <v/>
      </c>
      <c r="F3930" s="8">
        <f>+'CTOS FICHA 904664'!A3931</f>
        <v>0</v>
      </c>
      <c r="G3930" s="8">
        <f>+'CTOS FICHA 904664'!B3931</f>
        <v>0</v>
      </c>
      <c r="H3930" s="8">
        <f>+'CTOS FICHA 904664'!P3931</f>
        <v>0</v>
      </c>
    </row>
    <row r="3931" spans="1:8">
      <c r="A3931" t="str">
        <f>'CTOS FICHA 904946'!C3939&amp;'CTOS FICHA 904946'!D3939&amp;'CTOS FICHA 904946'!E3939&amp;'CTOS FICHA 904946'!F3939&amp;'CTOS FICHA 904946'!G3939&amp;'CTOS FICHA 904946'!H3939&amp;'CTOS FICHA 904946'!I3939</f>
        <v/>
      </c>
      <c r="B3931" s="8">
        <f>+'CTOS FICHA 904946'!A3939</f>
        <v>0</v>
      </c>
      <c r="C3931" s="8">
        <f>+'CTOS FICHA 904946'!B3939</f>
        <v>0</v>
      </c>
      <c r="D3931" s="8">
        <f>+'CTOS FICHA 904946'!P3939</f>
        <v>0</v>
      </c>
      <c r="E3931" t="str">
        <f>'CTOS FICHA 904664'!C3932&amp;'CTOS FICHA 904664'!D3932&amp;'CTOS FICHA 904664'!E3932&amp;'CTOS FICHA 904664'!F3932&amp;'CTOS FICHA 904664'!G3932&amp;'CTOS FICHA 904664'!H3932&amp;'CTOS FICHA 904664'!I3932&amp;'CTOS FICHA 904664'!Q3932</f>
        <v/>
      </c>
      <c r="F3931" s="8">
        <f>+'CTOS FICHA 904664'!A3932</f>
        <v>0</v>
      </c>
      <c r="G3931" s="8">
        <f>+'CTOS FICHA 904664'!B3932</f>
        <v>0</v>
      </c>
      <c r="H3931" s="8">
        <f>+'CTOS FICHA 904664'!P3932</f>
        <v>0</v>
      </c>
    </row>
    <row r="3932" spans="1:8">
      <c r="A3932" t="str">
        <f>'CTOS FICHA 904946'!C3940&amp;'CTOS FICHA 904946'!D3940&amp;'CTOS FICHA 904946'!E3940&amp;'CTOS FICHA 904946'!F3940&amp;'CTOS FICHA 904946'!G3940&amp;'CTOS FICHA 904946'!H3940&amp;'CTOS FICHA 904946'!I3940</f>
        <v/>
      </c>
      <c r="B3932" s="8">
        <f>+'CTOS FICHA 904946'!A3940</f>
        <v>0</v>
      </c>
      <c r="C3932" s="8">
        <f>+'CTOS FICHA 904946'!B3940</f>
        <v>0</v>
      </c>
      <c r="D3932" s="8">
        <f>+'CTOS FICHA 904946'!P3940</f>
        <v>0</v>
      </c>
      <c r="E3932" t="str">
        <f>'CTOS FICHA 904664'!C3933&amp;'CTOS FICHA 904664'!D3933&amp;'CTOS FICHA 904664'!E3933&amp;'CTOS FICHA 904664'!F3933&amp;'CTOS FICHA 904664'!G3933&amp;'CTOS FICHA 904664'!H3933&amp;'CTOS FICHA 904664'!I3933&amp;'CTOS FICHA 904664'!Q3933</f>
        <v/>
      </c>
      <c r="F3932" s="8">
        <f>+'CTOS FICHA 904664'!A3933</f>
        <v>0</v>
      </c>
      <c r="G3932" s="8">
        <f>+'CTOS FICHA 904664'!B3933</f>
        <v>0</v>
      </c>
      <c r="H3932" s="8">
        <f>+'CTOS FICHA 904664'!P3933</f>
        <v>0</v>
      </c>
    </row>
    <row r="3933" spans="1:8">
      <c r="A3933" t="str">
        <f>'CTOS FICHA 904946'!C3941&amp;'CTOS FICHA 904946'!D3941&amp;'CTOS FICHA 904946'!E3941&amp;'CTOS FICHA 904946'!F3941&amp;'CTOS FICHA 904946'!G3941&amp;'CTOS FICHA 904946'!H3941&amp;'CTOS FICHA 904946'!I3941</f>
        <v/>
      </c>
      <c r="B3933" s="8">
        <f>+'CTOS FICHA 904946'!A3941</f>
        <v>0</v>
      </c>
      <c r="C3933" s="8">
        <f>+'CTOS FICHA 904946'!B3941</f>
        <v>0</v>
      </c>
      <c r="D3933" s="8">
        <f>+'CTOS FICHA 904946'!P3941</f>
        <v>0</v>
      </c>
      <c r="E3933" t="str">
        <f>'CTOS FICHA 904664'!C3934&amp;'CTOS FICHA 904664'!D3934&amp;'CTOS FICHA 904664'!E3934&amp;'CTOS FICHA 904664'!F3934&amp;'CTOS FICHA 904664'!G3934&amp;'CTOS FICHA 904664'!H3934&amp;'CTOS FICHA 904664'!I3934&amp;'CTOS FICHA 904664'!Q3934</f>
        <v/>
      </c>
      <c r="F3933" s="8">
        <f>+'CTOS FICHA 904664'!A3934</f>
        <v>0</v>
      </c>
      <c r="G3933" s="8">
        <f>+'CTOS FICHA 904664'!B3934</f>
        <v>0</v>
      </c>
      <c r="H3933" s="8">
        <f>+'CTOS FICHA 904664'!P3934</f>
        <v>0</v>
      </c>
    </row>
    <row r="3934" spans="1:8">
      <c r="A3934" t="str">
        <f>'CTOS FICHA 904946'!C3942&amp;'CTOS FICHA 904946'!D3942&amp;'CTOS FICHA 904946'!E3942&amp;'CTOS FICHA 904946'!F3942&amp;'CTOS FICHA 904946'!G3942&amp;'CTOS FICHA 904946'!H3942&amp;'CTOS FICHA 904946'!I3942</f>
        <v/>
      </c>
      <c r="B3934" s="8">
        <f>+'CTOS FICHA 904946'!A3942</f>
        <v>0</v>
      </c>
      <c r="C3934" s="8">
        <f>+'CTOS FICHA 904946'!B3942</f>
        <v>0</v>
      </c>
      <c r="D3934" s="8">
        <f>+'CTOS FICHA 904946'!P3942</f>
        <v>0</v>
      </c>
      <c r="E3934" t="str">
        <f>'CTOS FICHA 904664'!C3935&amp;'CTOS FICHA 904664'!D3935&amp;'CTOS FICHA 904664'!E3935&amp;'CTOS FICHA 904664'!F3935&amp;'CTOS FICHA 904664'!G3935&amp;'CTOS FICHA 904664'!H3935&amp;'CTOS FICHA 904664'!I3935&amp;'CTOS FICHA 904664'!Q3935</f>
        <v/>
      </c>
      <c r="F3934" s="8">
        <f>+'CTOS FICHA 904664'!A3935</f>
        <v>0</v>
      </c>
      <c r="G3934" s="8">
        <f>+'CTOS FICHA 904664'!B3935</f>
        <v>0</v>
      </c>
      <c r="H3934" s="8">
        <f>+'CTOS FICHA 904664'!P3935</f>
        <v>0</v>
      </c>
    </row>
    <row r="3935" spans="1:8">
      <c r="A3935" t="str">
        <f>'CTOS FICHA 904946'!C3943&amp;'CTOS FICHA 904946'!D3943&amp;'CTOS FICHA 904946'!E3943&amp;'CTOS FICHA 904946'!F3943&amp;'CTOS FICHA 904946'!G3943&amp;'CTOS FICHA 904946'!H3943&amp;'CTOS FICHA 904946'!I3943</f>
        <v/>
      </c>
      <c r="B3935" s="8">
        <f>+'CTOS FICHA 904946'!A3943</f>
        <v>0</v>
      </c>
      <c r="C3935" s="8">
        <f>+'CTOS FICHA 904946'!B3943</f>
        <v>0</v>
      </c>
      <c r="D3935" s="8">
        <f>+'CTOS FICHA 904946'!P3943</f>
        <v>0</v>
      </c>
      <c r="E3935" t="str">
        <f>'CTOS FICHA 904664'!C3936&amp;'CTOS FICHA 904664'!D3936&amp;'CTOS FICHA 904664'!E3936&amp;'CTOS FICHA 904664'!F3936&amp;'CTOS FICHA 904664'!G3936&amp;'CTOS FICHA 904664'!H3936&amp;'CTOS FICHA 904664'!I3936&amp;'CTOS FICHA 904664'!Q3936</f>
        <v/>
      </c>
      <c r="F3935" s="8">
        <f>+'CTOS FICHA 904664'!A3936</f>
        <v>0</v>
      </c>
      <c r="G3935" s="8">
        <f>+'CTOS FICHA 904664'!B3936</f>
        <v>0</v>
      </c>
      <c r="H3935" s="8">
        <f>+'CTOS FICHA 904664'!P3936</f>
        <v>0</v>
      </c>
    </row>
    <row r="3936" spans="1:8">
      <c r="A3936" t="str">
        <f>'CTOS FICHA 904946'!C3944&amp;'CTOS FICHA 904946'!D3944&amp;'CTOS FICHA 904946'!E3944&amp;'CTOS FICHA 904946'!F3944&amp;'CTOS FICHA 904946'!G3944&amp;'CTOS FICHA 904946'!H3944&amp;'CTOS FICHA 904946'!I3944</f>
        <v/>
      </c>
      <c r="B3936" s="8">
        <f>+'CTOS FICHA 904946'!A3944</f>
        <v>0</v>
      </c>
      <c r="C3936" s="8">
        <f>+'CTOS FICHA 904946'!B3944</f>
        <v>0</v>
      </c>
      <c r="D3936" s="8">
        <f>+'CTOS FICHA 904946'!P3944</f>
        <v>0</v>
      </c>
      <c r="E3936" t="str">
        <f>'CTOS FICHA 904664'!C3937&amp;'CTOS FICHA 904664'!D3937&amp;'CTOS FICHA 904664'!E3937&amp;'CTOS FICHA 904664'!F3937&amp;'CTOS FICHA 904664'!G3937&amp;'CTOS FICHA 904664'!H3937&amp;'CTOS FICHA 904664'!I3937&amp;'CTOS FICHA 904664'!Q3937</f>
        <v/>
      </c>
      <c r="F3936" s="8">
        <f>+'CTOS FICHA 904664'!A3937</f>
        <v>0</v>
      </c>
      <c r="G3936" s="8">
        <f>+'CTOS FICHA 904664'!B3937</f>
        <v>0</v>
      </c>
      <c r="H3936" s="8">
        <f>+'CTOS FICHA 904664'!P3937</f>
        <v>0</v>
      </c>
    </row>
    <row r="3937" spans="1:8">
      <c r="A3937" t="str">
        <f>'CTOS FICHA 904946'!C3945&amp;'CTOS FICHA 904946'!D3945&amp;'CTOS FICHA 904946'!E3945&amp;'CTOS FICHA 904946'!F3945&amp;'CTOS FICHA 904946'!G3945&amp;'CTOS FICHA 904946'!H3945&amp;'CTOS FICHA 904946'!I3945</f>
        <v/>
      </c>
      <c r="B3937" s="8">
        <f>+'CTOS FICHA 904946'!A3945</f>
        <v>0</v>
      </c>
      <c r="C3937" s="8">
        <f>+'CTOS FICHA 904946'!B3945</f>
        <v>0</v>
      </c>
      <c r="D3937" s="8">
        <f>+'CTOS FICHA 904946'!P3945</f>
        <v>0</v>
      </c>
      <c r="E3937" t="str">
        <f>'CTOS FICHA 904664'!C3938&amp;'CTOS FICHA 904664'!D3938&amp;'CTOS FICHA 904664'!E3938&amp;'CTOS FICHA 904664'!F3938&amp;'CTOS FICHA 904664'!G3938&amp;'CTOS FICHA 904664'!H3938&amp;'CTOS FICHA 904664'!I3938&amp;'CTOS FICHA 904664'!Q3938</f>
        <v/>
      </c>
      <c r="F3937" s="8">
        <f>+'CTOS FICHA 904664'!A3938</f>
        <v>0</v>
      </c>
      <c r="G3937" s="8">
        <f>+'CTOS FICHA 904664'!B3938</f>
        <v>0</v>
      </c>
      <c r="H3937" s="8">
        <f>+'CTOS FICHA 904664'!P3938</f>
        <v>0</v>
      </c>
    </row>
    <row r="3938" spans="1:8">
      <c r="A3938" t="str">
        <f>'CTOS FICHA 904946'!C3946&amp;'CTOS FICHA 904946'!D3946&amp;'CTOS FICHA 904946'!E3946&amp;'CTOS FICHA 904946'!F3946&amp;'CTOS FICHA 904946'!G3946&amp;'CTOS FICHA 904946'!H3946&amp;'CTOS FICHA 904946'!I3946</f>
        <v/>
      </c>
      <c r="B3938" s="8">
        <f>+'CTOS FICHA 904946'!A3946</f>
        <v>0</v>
      </c>
      <c r="C3938" s="8">
        <f>+'CTOS FICHA 904946'!B3946</f>
        <v>0</v>
      </c>
      <c r="D3938" s="8">
        <f>+'CTOS FICHA 904946'!P3946</f>
        <v>0</v>
      </c>
      <c r="E3938" t="str">
        <f>'CTOS FICHA 904664'!C3939&amp;'CTOS FICHA 904664'!D3939&amp;'CTOS FICHA 904664'!E3939&amp;'CTOS FICHA 904664'!F3939&amp;'CTOS FICHA 904664'!G3939&amp;'CTOS FICHA 904664'!H3939&amp;'CTOS FICHA 904664'!I3939&amp;'CTOS FICHA 904664'!Q3939</f>
        <v/>
      </c>
      <c r="F3938" s="8">
        <f>+'CTOS FICHA 904664'!A3939</f>
        <v>0</v>
      </c>
      <c r="G3938" s="8">
        <f>+'CTOS FICHA 904664'!B3939</f>
        <v>0</v>
      </c>
      <c r="H3938" s="8">
        <f>+'CTOS FICHA 904664'!P3939</f>
        <v>0</v>
      </c>
    </row>
    <row r="3939" spans="1:8">
      <c r="A3939" t="str">
        <f>'CTOS FICHA 904946'!C3947&amp;'CTOS FICHA 904946'!D3947&amp;'CTOS FICHA 904946'!E3947&amp;'CTOS FICHA 904946'!F3947&amp;'CTOS FICHA 904946'!G3947&amp;'CTOS FICHA 904946'!H3947&amp;'CTOS FICHA 904946'!I3947</f>
        <v/>
      </c>
      <c r="B3939" s="8">
        <f>+'CTOS FICHA 904946'!A3947</f>
        <v>0</v>
      </c>
      <c r="C3939" s="8">
        <f>+'CTOS FICHA 904946'!B3947</f>
        <v>0</v>
      </c>
      <c r="D3939" s="8">
        <f>+'CTOS FICHA 904946'!P3947</f>
        <v>0</v>
      </c>
      <c r="E3939" t="str">
        <f>'CTOS FICHA 904664'!C3940&amp;'CTOS FICHA 904664'!D3940&amp;'CTOS FICHA 904664'!E3940&amp;'CTOS FICHA 904664'!F3940&amp;'CTOS FICHA 904664'!G3940&amp;'CTOS FICHA 904664'!H3940&amp;'CTOS FICHA 904664'!I3940&amp;'CTOS FICHA 904664'!Q3940</f>
        <v/>
      </c>
      <c r="F3939" s="8">
        <f>+'CTOS FICHA 904664'!A3940</f>
        <v>0</v>
      </c>
      <c r="G3939" s="8">
        <f>+'CTOS FICHA 904664'!B3940</f>
        <v>0</v>
      </c>
      <c r="H3939" s="8">
        <f>+'CTOS FICHA 904664'!P3940</f>
        <v>0</v>
      </c>
    </row>
    <row r="3940" spans="1:8">
      <c r="A3940" t="str">
        <f>'CTOS FICHA 904946'!C3948&amp;'CTOS FICHA 904946'!D3948&amp;'CTOS FICHA 904946'!E3948&amp;'CTOS FICHA 904946'!F3948&amp;'CTOS FICHA 904946'!G3948&amp;'CTOS FICHA 904946'!H3948&amp;'CTOS FICHA 904946'!I3948</f>
        <v/>
      </c>
      <c r="B3940" s="8">
        <f>+'CTOS FICHA 904946'!A3948</f>
        <v>0</v>
      </c>
      <c r="C3940" s="8">
        <f>+'CTOS FICHA 904946'!B3948</f>
        <v>0</v>
      </c>
      <c r="D3940" s="8">
        <f>+'CTOS FICHA 904946'!P3948</f>
        <v>0</v>
      </c>
      <c r="E3940" t="str">
        <f>'CTOS FICHA 904664'!C3941&amp;'CTOS FICHA 904664'!D3941&amp;'CTOS FICHA 904664'!E3941&amp;'CTOS FICHA 904664'!F3941&amp;'CTOS FICHA 904664'!G3941&amp;'CTOS FICHA 904664'!H3941&amp;'CTOS FICHA 904664'!I3941&amp;'CTOS FICHA 904664'!Q3941</f>
        <v/>
      </c>
      <c r="F3940" s="8">
        <f>+'CTOS FICHA 904664'!A3941</f>
        <v>0</v>
      </c>
      <c r="G3940" s="8">
        <f>+'CTOS FICHA 904664'!B3941</f>
        <v>0</v>
      </c>
      <c r="H3940" s="8">
        <f>+'CTOS FICHA 904664'!P3941</f>
        <v>0</v>
      </c>
    </row>
    <row r="3941" spans="1:8">
      <c r="A3941" t="str">
        <f>'CTOS FICHA 904946'!C3949&amp;'CTOS FICHA 904946'!D3949&amp;'CTOS FICHA 904946'!E3949&amp;'CTOS FICHA 904946'!F3949&amp;'CTOS FICHA 904946'!G3949&amp;'CTOS FICHA 904946'!H3949&amp;'CTOS FICHA 904946'!I3949</f>
        <v/>
      </c>
      <c r="B3941" s="8">
        <f>+'CTOS FICHA 904946'!A3949</f>
        <v>0</v>
      </c>
      <c r="C3941" s="8">
        <f>+'CTOS FICHA 904946'!B3949</f>
        <v>0</v>
      </c>
      <c r="D3941" s="8">
        <f>+'CTOS FICHA 904946'!P3949</f>
        <v>0</v>
      </c>
      <c r="E3941" t="str">
        <f>'CTOS FICHA 904664'!C3942&amp;'CTOS FICHA 904664'!D3942&amp;'CTOS FICHA 904664'!E3942&amp;'CTOS FICHA 904664'!F3942&amp;'CTOS FICHA 904664'!G3942&amp;'CTOS FICHA 904664'!H3942&amp;'CTOS FICHA 904664'!I3942&amp;'CTOS FICHA 904664'!Q3942</f>
        <v/>
      </c>
      <c r="F3941" s="8">
        <f>+'CTOS FICHA 904664'!A3942</f>
        <v>0</v>
      </c>
      <c r="G3941" s="8">
        <f>+'CTOS FICHA 904664'!B3942</f>
        <v>0</v>
      </c>
      <c r="H3941" s="8">
        <f>+'CTOS FICHA 904664'!P3942</f>
        <v>0</v>
      </c>
    </row>
    <row r="3942" spans="1:8">
      <c r="A3942" t="str">
        <f>'CTOS FICHA 904946'!C3950&amp;'CTOS FICHA 904946'!D3950&amp;'CTOS FICHA 904946'!E3950&amp;'CTOS FICHA 904946'!F3950&amp;'CTOS FICHA 904946'!G3950&amp;'CTOS FICHA 904946'!H3950&amp;'CTOS FICHA 904946'!I3950</f>
        <v/>
      </c>
      <c r="B3942" s="8">
        <f>+'CTOS FICHA 904946'!A3950</f>
        <v>0</v>
      </c>
      <c r="C3942" s="8">
        <f>+'CTOS FICHA 904946'!B3950</f>
        <v>0</v>
      </c>
      <c r="D3942" s="8">
        <f>+'CTOS FICHA 904946'!P3950</f>
        <v>0</v>
      </c>
      <c r="E3942" t="str">
        <f>'CTOS FICHA 904664'!C3943&amp;'CTOS FICHA 904664'!D3943&amp;'CTOS FICHA 904664'!E3943&amp;'CTOS FICHA 904664'!F3943&amp;'CTOS FICHA 904664'!G3943&amp;'CTOS FICHA 904664'!H3943&amp;'CTOS FICHA 904664'!I3943&amp;'CTOS FICHA 904664'!Q3943</f>
        <v/>
      </c>
      <c r="F3942" s="8">
        <f>+'CTOS FICHA 904664'!A3943</f>
        <v>0</v>
      </c>
      <c r="G3942" s="8">
        <f>+'CTOS FICHA 904664'!B3943</f>
        <v>0</v>
      </c>
      <c r="H3942" s="8">
        <f>+'CTOS FICHA 904664'!P3943</f>
        <v>0</v>
      </c>
    </row>
    <row r="3943" spans="1:8">
      <c r="A3943" t="str">
        <f>'CTOS FICHA 904946'!C3951&amp;'CTOS FICHA 904946'!D3951&amp;'CTOS FICHA 904946'!E3951&amp;'CTOS FICHA 904946'!F3951&amp;'CTOS FICHA 904946'!G3951&amp;'CTOS FICHA 904946'!H3951&amp;'CTOS FICHA 904946'!I3951</f>
        <v/>
      </c>
      <c r="B3943" s="8">
        <f>+'CTOS FICHA 904946'!A3951</f>
        <v>0</v>
      </c>
      <c r="C3943" s="8">
        <f>+'CTOS FICHA 904946'!B3951</f>
        <v>0</v>
      </c>
      <c r="D3943" s="8">
        <f>+'CTOS FICHA 904946'!P3951</f>
        <v>0</v>
      </c>
      <c r="E3943" t="str">
        <f>'CTOS FICHA 904664'!C3944&amp;'CTOS FICHA 904664'!D3944&amp;'CTOS FICHA 904664'!E3944&amp;'CTOS FICHA 904664'!F3944&amp;'CTOS FICHA 904664'!G3944&amp;'CTOS FICHA 904664'!H3944&amp;'CTOS FICHA 904664'!I3944&amp;'CTOS FICHA 904664'!Q3944</f>
        <v/>
      </c>
      <c r="F3943" s="8">
        <f>+'CTOS FICHA 904664'!A3944</f>
        <v>0</v>
      </c>
      <c r="G3943" s="8">
        <f>+'CTOS FICHA 904664'!B3944</f>
        <v>0</v>
      </c>
      <c r="H3943" s="8">
        <f>+'CTOS FICHA 904664'!P3944</f>
        <v>0</v>
      </c>
    </row>
    <row r="3944" spans="1:8">
      <c r="A3944" t="str">
        <f>'CTOS FICHA 904946'!C3952&amp;'CTOS FICHA 904946'!D3952&amp;'CTOS FICHA 904946'!E3952&amp;'CTOS FICHA 904946'!F3952&amp;'CTOS FICHA 904946'!G3952&amp;'CTOS FICHA 904946'!H3952&amp;'CTOS FICHA 904946'!I3952</f>
        <v/>
      </c>
      <c r="B3944" s="8">
        <f>+'CTOS FICHA 904946'!A3952</f>
        <v>0</v>
      </c>
      <c r="C3944" s="8">
        <f>+'CTOS FICHA 904946'!B3952</f>
        <v>0</v>
      </c>
      <c r="D3944" s="8">
        <f>+'CTOS FICHA 904946'!P3952</f>
        <v>0</v>
      </c>
      <c r="E3944" t="str">
        <f>'CTOS FICHA 904664'!C3945&amp;'CTOS FICHA 904664'!D3945&amp;'CTOS FICHA 904664'!E3945&amp;'CTOS FICHA 904664'!F3945&amp;'CTOS FICHA 904664'!G3945&amp;'CTOS FICHA 904664'!H3945&amp;'CTOS FICHA 904664'!I3945&amp;'CTOS FICHA 904664'!Q3945</f>
        <v/>
      </c>
      <c r="F3944" s="8">
        <f>+'CTOS FICHA 904664'!A3945</f>
        <v>0</v>
      </c>
      <c r="G3944" s="8">
        <f>+'CTOS FICHA 904664'!B3945</f>
        <v>0</v>
      </c>
      <c r="H3944" s="8">
        <f>+'CTOS FICHA 904664'!P3945</f>
        <v>0</v>
      </c>
    </row>
    <row r="3945" spans="1:8">
      <c r="A3945" t="str">
        <f>'CTOS FICHA 904946'!C3953&amp;'CTOS FICHA 904946'!D3953&amp;'CTOS FICHA 904946'!E3953&amp;'CTOS FICHA 904946'!F3953&amp;'CTOS FICHA 904946'!G3953&amp;'CTOS FICHA 904946'!H3953&amp;'CTOS FICHA 904946'!I3953</f>
        <v/>
      </c>
      <c r="B3945" s="8">
        <f>+'CTOS FICHA 904946'!A3953</f>
        <v>0</v>
      </c>
      <c r="C3945" s="8">
        <f>+'CTOS FICHA 904946'!B3953</f>
        <v>0</v>
      </c>
      <c r="D3945" s="8">
        <f>+'CTOS FICHA 904946'!P3953</f>
        <v>0</v>
      </c>
      <c r="E3945" t="str">
        <f>'CTOS FICHA 904664'!C3946&amp;'CTOS FICHA 904664'!D3946&amp;'CTOS FICHA 904664'!E3946&amp;'CTOS FICHA 904664'!F3946&amp;'CTOS FICHA 904664'!G3946&amp;'CTOS FICHA 904664'!H3946&amp;'CTOS FICHA 904664'!I3946&amp;'CTOS FICHA 904664'!Q3946</f>
        <v/>
      </c>
      <c r="F3945" s="8">
        <f>+'CTOS FICHA 904664'!A3946</f>
        <v>0</v>
      </c>
      <c r="G3945" s="8">
        <f>+'CTOS FICHA 904664'!B3946</f>
        <v>0</v>
      </c>
      <c r="H3945" s="8">
        <f>+'CTOS FICHA 904664'!P3946</f>
        <v>0</v>
      </c>
    </row>
    <row r="3946" spans="1:8">
      <c r="A3946" t="str">
        <f>'CTOS FICHA 904946'!C3954&amp;'CTOS FICHA 904946'!D3954&amp;'CTOS FICHA 904946'!E3954&amp;'CTOS FICHA 904946'!F3954&amp;'CTOS FICHA 904946'!G3954&amp;'CTOS FICHA 904946'!H3954&amp;'CTOS FICHA 904946'!I3954</f>
        <v/>
      </c>
      <c r="B3946" s="8">
        <f>+'CTOS FICHA 904946'!A3954</f>
        <v>0</v>
      </c>
      <c r="C3946" s="8">
        <f>+'CTOS FICHA 904946'!B3954</f>
        <v>0</v>
      </c>
      <c r="D3946" s="8">
        <f>+'CTOS FICHA 904946'!P3954</f>
        <v>0</v>
      </c>
      <c r="E3946" t="str">
        <f>'CTOS FICHA 904664'!C3947&amp;'CTOS FICHA 904664'!D3947&amp;'CTOS FICHA 904664'!E3947&amp;'CTOS FICHA 904664'!F3947&amp;'CTOS FICHA 904664'!G3947&amp;'CTOS FICHA 904664'!H3947&amp;'CTOS FICHA 904664'!I3947&amp;'CTOS FICHA 904664'!Q3947</f>
        <v/>
      </c>
      <c r="F3946" s="8">
        <f>+'CTOS FICHA 904664'!A3947</f>
        <v>0</v>
      </c>
      <c r="G3946" s="8">
        <f>+'CTOS FICHA 904664'!B3947</f>
        <v>0</v>
      </c>
      <c r="H3946" s="8">
        <f>+'CTOS FICHA 904664'!P3947</f>
        <v>0</v>
      </c>
    </row>
    <row r="3947" spans="1:8">
      <c r="A3947" t="str">
        <f>'CTOS FICHA 904946'!C3955&amp;'CTOS FICHA 904946'!D3955&amp;'CTOS FICHA 904946'!E3955&amp;'CTOS FICHA 904946'!F3955&amp;'CTOS FICHA 904946'!G3955&amp;'CTOS FICHA 904946'!H3955&amp;'CTOS FICHA 904946'!I3955</f>
        <v/>
      </c>
      <c r="B3947" s="8">
        <f>+'CTOS FICHA 904946'!A3955</f>
        <v>0</v>
      </c>
      <c r="C3947" s="8">
        <f>+'CTOS FICHA 904946'!B3955</f>
        <v>0</v>
      </c>
      <c r="D3947" s="8">
        <f>+'CTOS FICHA 904946'!P3955</f>
        <v>0</v>
      </c>
      <c r="E3947" t="str">
        <f>'CTOS FICHA 904664'!C3948&amp;'CTOS FICHA 904664'!D3948&amp;'CTOS FICHA 904664'!E3948&amp;'CTOS FICHA 904664'!F3948&amp;'CTOS FICHA 904664'!G3948&amp;'CTOS FICHA 904664'!H3948&amp;'CTOS FICHA 904664'!I3948&amp;'CTOS FICHA 904664'!Q3948</f>
        <v/>
      </c>
      <c r="F3947" s="8">
        <f>+'CTOS FICHA 904664'!A3948</f>
        <v>0</v>
      </c>
      <c r="G3947" s="8">
        <f>+'CTOS FICHA 904664'!B3948</f>
        <v>0</v>
      </c>
      <c r="H3947" s="8">
        <f>+'CTOS FICHA 904664'!P3948</f>
        <v>0</v>
      </c>
    </row>
    <row r="3948" spans="1:8">
      <c r="A3948" t="str">
        <f>'CTOS FICHA 904946'!C3956&amp;'CTOS FICHA 904946'!D3956&amp;'CTOS FICHA 904946'!E3956&amp;'CTOS FICHA 904946'!F3956&amp;'CTOS FICHA 904946'!G3956&amp;'CTOS FICHA 904946'!H3956&amp;'CTOS FICHA 904946'!I3956</f>
        <v/>
      </c>
      <c r="B3948" s="8">
        <f>+'CTOS FICHA 904946'!A3956</f>
        <v>0</v>
      </c>
      <c r="C3948" s="8">
        <f>+'CTOS FICHA 904946'!B3956</f>
        <v>0</v>
      </c>
      <c r="D3948" s="8">
        <f>+'CTOS FICHA 904946'!P3956</f>
        <v>0</v>
      </c>
      <c r="E3948" t="str">
        <f>'CTOS FICHA 904664'!C3949&amp;'CTOS FICHA 904664'!D3949&amp;'CTOS FICHA 904664'!E3949&amp;'CTOS FICHA 904664'!F3949&amp;'CTOS FICHA 904664'!G3949&amp;'CTOS FICHA 904664'!H3949&amp;'CTOS FICHA 904664'!I3949&amp;'CTOS FICHA 904664'!Q3949</f>
        <v/>
      </c>
      <c r="F3948" s="8">
        <f>+'CTOS FICHA 904664'!A3949</f>
        <v>0</v>
      </c>
      <c r="G3948" s="8">
        <f>+'CTOS FICHA 904664'!B3949</f>
        <v>0</v>
      </c>
      <c r="H3948" s="8">
        <f>+'CTOS FICHA 904664'!P3949</f>
        <v>0</v>
      </c>
    </row>
    <row r="3949" spans="1:8">
      <c r="A3949" t="str">
        <f>'CTOS FICHA 904946'!C3957&amp;'CTOS FICHA 904946'!D3957&amp;'CTOS FICHA 904946'!E3957&amp;'CTOS FICHA 904946'!F3957&amp;'CTOS FICHA 904946'!G3957&amp;'CTOS FICHA 904946'!H3957&amp;'CTOS FICHA 904946'!I3957</f>
        <v/>
      </c>
      <c r="B3949" s="8">
        <f>+'CTOS FICHA 904946'!A3957</f>
        <v>0</v>
      </c>
      <c r="C3949" s="8">
        <f>+'CTOS FICHA 904946'!B3957</f>
        <v>0</v>
      </c>
      <c r="D3949" s="8">
        <f>+'CTOS FICHA 904946'!P3957</f>
        <v>0</v>
      </c>
      <c r="E3949" t="str">
        <f>'CTOS FICHA 904664'!C3950&amp;'CTOS FICHA 904664'!D3950&amp;'CTOS FICHA 904664'!E3950&amp;'CTOS FICHA 904664'!F3950&amp;'CTOS FICHA 904664'!G3950&amp;'CTOS FICHA 904664'!H3950&amp;'CTOS FICHA 904664'!I3950&amp;'CTOS FICHA 904664'!Q3950</f>
        <v/>
      </c>
      <c r="F3949" s="8">
        <f>+'CTOS FICHA 904664'!A3950</f>
        <v>0</v>
      </c>
      <c r="G3949" s="8">
        <f>+'CTOS FICHA 904664'!B3950</f>
        <v>0</v>
      </c>
      <c r="H3949" s="8">
        <f>+'CTOS FICHA 904664'!P3950</f>
        <v>0</v>
      </c>
    </row>
    <row r="3950" spans="1:8">
      <c r="A3950" t="str">
        <f>'CTOS FICHA 904946'!C3958&amp;'CTOS FICHA 904946'!D3958&amp;'CTOS FICHA 904946'!E3958&amp;'CTOS FICHA 904946'!F3958&amp;'CTOS FICHA 904946'!G3958&amp;'CTOS FICHA 904946'!H3958&amp;'CTOS FICHA 904946'!I3958</f>
        <v/>
      </c>
      <c r="B3950" s="8">
        <f>+'CTOS FICHA 904946'!A3958</f>
        <v>0</v>
      </c>
      <c r="C3950" s="8">
        <f>+'CTOS FICHA 904946'!B3958</f>
        <v>0</v>
      </c>
      <c r="D3950" s="8">
        <f>+'CTOS FICHA 904946'!P3958</f>
        <v>0</v>
      </c>
      <c r="E3950" t="str">
        <f>'CTOS FICHA 904664'!C3951&amp;'CTOS FICHA 904664'!D3951&amp;'CTOS FICHA 904664'!E3951&amp;'CTOS FICHA 904664'!F3951&amp;'CTOS FICHA 904664'!G3951&amp;'CTOS FICHA 904664'!H3951&amp;'CTOS FICHA 904664'!I3951&amp;'CTOS FICHA 904664'!Q3951</f>
        <v/>
      </c>
      <c r="F3950" s="8">
        <f>+'CTOS FICHA 904664'!A3951</f>
        <v>0</v>
      </c>
      <c r="G3950" s="8">
        <f>+'CTOS FICHA 904664'!B3951</f>
        <v>0</v>
      </c>
      <c r="H3950" s="8">
        <f>+'CTOS FICHA 904664'!P3951</f>
        <v>0</v>
      </c>
    </row>
    <row r="3951" spans="1:8">
      <c r="A3951" t="str">
        <f>'CTOS FICHA 904946'!C3959&amp;'CTOS FICHA 904946'!D3959&amp;'CTOS FICHA 904946'!E3959&amp;'CTOS FICHA 904946'!F3959&amp;'CTOS FICHA 904946'!G3959&amp;'CTOS FICHA 904946'!H3959&amp;'CTOS FICHA 904946'!I3959</f>
        <v/>
      </c>
      <c r="B3951" s="8">
        <f>+'CTOS FICHA 904946'!A3959</f>
        <v>0</v>
      </c>
      <c r="C3951" s="8">
        <f>+'CTOS FICHA 904946'!B3959</f>
        <v>0</v>
      </c>
      <c r="D3951" s="8">
        <f>+'CTOS FICHA 904946'!P3959</f>
        <v>0</v>
      </c>
      <c r="E3951" t="str">
        <f>'CTOS FICHA 904664'!C3952&amp;'CTOS FICHA 904664'!D3952&amp;'CTOS FICHA 904664'!E3952&amp;'CTOS FICHA 904664'!F3952&amp;'CTOS FICHA 904664'!G3952&amp;'CTOS FICHA 904664'!H3952&amp;'CTOS FICHA 904664'!I3952&amp;'CTOS FICHA 904664'!Q3952</f>
        <v/>
      </c>
      <c r="F3951" s="8">
        <f>+'CTOS FICHA 904664'!A3952</f>
        <v>0</v>
      </c>
      <c r="G3951" s="8">
        <f>+'CTOS FICHA 904664'!B3952</f>
        <v>0</v>
      </c>
      <c r="H3951" s="8">
        <f>+'CTOS FICHA 904664'!P3952</f>
        <v>0</v>
      </c>
    </row>
    <row r="3952" spans="1:8">
      <c r="A3952" t="str">
        <f>'CTOS FICHA 904946'!C3960&amp;'CTOS FICHA 904946'!D3960&amp;'CTOS FICHA 904946'!E3960&amp;'CTOS FICHA 904946'!F3960&amp;'CTOS FICHA 904946'!G3960&amp;'CTOS FICHA 904946'!H3960&amp;'CTOS FICHA 904946'!I3960</f>
        <v/>
      </c>
      <c r="B3952" s="8">
        <f>+'CTOS FICHA 904946'!A3960</f>
        <v>0</v>
      </c>
      <c r="C3952" s="8">
        <f>+'CTOS FICHA 904946'!B3960</f>
        <v>0</v>
      </c>
      <c r="D3952" s="8">
        <f>+'CTOS FICHA 904946'!P3960</f>
        <v>0</v>
      </c>
      <c r="E3952" t="str">
        <f>'CTOS FICHA 904664'!C3953&amp;'CTOS FICHA 904664'!D3953&amp;'CTOS FICHA 904664'!E3953&amp;'CTOS FICHA 904664'!F3953&amp;'CTOS FICHA 904664'!G3953&amp;'CTOS FICHA 904664'!H3953&amp;'CTOS FICHA 904664'!I3953&amp;'CTOS FICHA 904664'!Q3953</f>
        <v/>
      </c>
      <c r="F3952" s="8">
        <f>+'CTOS FICHA 904664'!A3953</f>
        <v>0</v>
      </c>
      <c r="G3952" s="8">
        <f>+'CTOS FICHA 904664'!B3953</f>
        <v>0</v>
      </c>
      <c r="H3952" s="8">
        <f>+'CTOS FICHA 904664'!P3953</f>
        <v>0</v>
      </c>
    </row>
    <row r="3953" spans="1:8">
      <c r="A3953" t="str">
        <f>'CTOS FICHA 904946'!C3961&amp;'CTOS FICHA 904946'!D3961&amp;'CTOS FICHA 904946'!E3961&amp;'CTOS FICHA 904946'!F3961&amp;'CTOS FICHA 904946'!G3961&amp;'CTOS FICHA 904946'!H3961&amp;'CTOS FICHA 904946'!I3961</f>
        <v/>
      </c>
      <c r="B3953" s="8">
        <f>+'CTOS FICHA 904946'!A3961</f>
        <v>0</v>
      </c>
      <c r="C3953" s="8">
        <f>+'CTOS FICHA 904946'!B3961</f>
        <v>0</v>
      </c>
      <c r="D3953" s="8">
        <f>+'CTOS FICHA 904946'!P3961</f>
        <v>0</v>
      </c>
      <c r="E3953" t="str">
        <f>'CTOS FICHA 904664'!C3954&amp;'CTOS FICHA 904664'!D3954&amp;'CTOS FICHA 904664'!E3954&amp;'CTOS FICHA 904664'!F3954&amp;'CTOS FICHA 904664'!G3954&amp;'CTOS FICHA 904664'!H3954&amp;'CTOS FICHA 904664'!I3954&amp;'CTOS FICHA 904664'!Q3954</f>
        <v/>
      </c>
      <c r="F3953" s="8">
        <f>+'CTOS FICHA 904664'!A3954</f>
        <v>0</v>
      </c>
      <c r="G3953" s="8">
        <f>+'CTOS FICHA 904664'!B3954</f>
        <v>0</v>
      </c>
      <c r="H3953" s="8">
        <f>+'CTOS FICHA 904664'!P3954</f>
        <v>0</v>
      </c>
    </row>
    <row r="3954" spans="1:8">
      <c r="A3954" t="str">
        <f>'CTOS FICHA 904946'!C3962&amp;'CTOS FICHA 904946'!D3962&amp;'CTOS FICHA 904946'!E3962&amp;'CTOS FICHA 904946'!F3962&amp;'CTOS FICHA 904946'!G3962&amp;'CTOS FICHA 904946'!H3962&amp;'CTOS FICHA 904946'!I3962</f>
        <v/>
      </c>
      <c r="B3954" s="8">
        <f>+'CTOS FICHA 904946'!A3962</f>
        <v>0</v>
      </c>
      <c r="C3954" s="8">
        <f>+'CTOS FICHA 904946'!B3962</f>
        <v>0</v>
      </c>
      <c r="D3954" s="8">
        <f>+'CTOS FICHA 904946'!P3962</f>
        <v>0</v>
      </c>
      <c r="E3954" t="str">
        <f>'CTOS FICHA 904664'!C3955&amp;'CTOS FICHA 904664'!D3955&amp;'CTOS FICHA 904664'!E3955&amp;'CTOS FICHA 904664'!F3955&amp;'CTOS FICHA 904664'!G3955&amp;'CTOS FICHA 904664'!H3955&amp;'CTOS FICHA 904664'!I3955&amp;'CTOS FICHA 904664'!Q3955</f>
        <v/>
      </c>
      <c r="F3954" s="8">
        <f>+'CTOS FICHA 904664'!A3955</f>
        <v>0</v>
      </c>
      <c r="G3954" s="8">
        <f>+'CTOS FICHA 904664'!B3955</f>
        <v>0</v>
      </c>
      <c r="H3954" s="8">
        <f>+'CTOS FICHA 904664'!P3955</f>
        <v>0</v>
      </c>
    </row>
    <row r="3955" spans="1:8">
      <c r="A3955" t="str">
        <f>'CTOS FICHA 904946'!C3963&amp;'CTOS FICHA 904946'!D3963&amp;'CTOS FICHA 904946'!E3963&amp;'CTOS FICHA 904946'!F3963&amp;'CTOS FICHA 904946'!G3963&amp;'CTOS FICHA 904946'!H3963&amp;'CTOS FICHA 904946'!I3963</f>
        <v/>
      </c>
      <c r="B3955" s="8">
        <f>+'CTOS FICHA 904946'!A3963</f>
        <v>0</v>
      </c>
      <c r="C3955" s="8">
        <f>+'CTOS FICHA 904946'!B3963</f>
        <v>0</v>
      </c>
      <c r="D3955" s="8">
        <f>+'CTOS FICHA 904946'!P3963</f>
        <v>0</v>
      </c>
      <c r="E3955" t="str">
        <f>'CTOS FICHA 904664'!C3956&amp;'CTOS FICHA 904664'!D3956&amp;'CTOS FICHA 904664'!E3956&amp;'CTOS FICHA 904664'!F3956&amp;'CTOS FICHA 904664'!G3956&amp;'CTOS FICHA 904664'!H3956&amp;'CTOS FICHA 904664'!I3956&amp;'CTOS FICHA 904664'!Q3956</f>
        <v/>
      </c>
      <c r="F3955" s="8">
        <f>+'CTOS FICHA 904664'!A3956</f>
        <v>0</v>
      </c>
      <c r="G3955" s="8">
        <f>+'CTOS FICHA 904664'!B3956</f>
        <v>0</v>
      </c>
      <c r="H3955" s="8">
        <f>+'CTOS FICHA 904664'!P3956</f>
        <v>0</v>
      </c>
    </row>
    <row r="3956" spans="1:8">
      <c r="A3956" t="str">
        <f>'CTOS FICHA 904946'!C3964&amp;'CTOS FICHA 904946'!D3964&amp;'CTOS FICHA 904946'!E3964&amp;'CTOS FICHA 904946'!F3964&amp;'CTOS FICHA 904946'!G3964&amp;'CTOS FICHA 904946'!H3964&amp;'CTOS FICHA 904946'!I3964</f>
        <v/>
      </c>
      <c r="B3956" s="8">
        <f>+'CTOS FICHA 904946'!A3964</f>
        <v>0</v>
      </c>
      <c r="C3956" s="8">
        <f>+'CTOS FICHA 904946'!B3964</f>
        <v>0</v>
      </c>
      <c r="D3956" s="8">
        <f>+'CTOS FICHA 904946'!P3964</f>
        <v>0</v>
      </c>
      <c r="E3956" t="str">
        <f>'CTOS FICHA 904664'!C3957&amp;'CTOS FICHA 904664'!D3957&amp;'CTOS FICHA 904664'!E3957&amp;'CTOS FICHA 904664'!F3957&amp;'CTOS FICHA 904664'!G3957&amp;'CTOS FICHA 904664'!H3957&amp;'CTOS FICHA 904664'!I3957&amp;'CTOS FICHA 904664'!Q3957</f>
        <v/>
      </c>
      <c r="F3956" s="8">
        <f>+'CTOS FICHA 904664'!A3957</f>
        <v>0</v>
      </c>
      <c r="G3956" s="8">
        <f>+'CTOS FICHA 904664'!B3957</f>
        <v>0</v>
      </c>
      <c r="H3956" s="8">
        <f>+'CTOS FICHA 904664'!P3957</f>
        <v>0</v>
      </c>
    </row>
    <row r="3957" spans="1:8">
      <c r="A3957" t="str">
        <f>'CTOS FICHA 904946'!C3965&amp;'CTOS FICHA 904946'!D3965&amp;'CTOS FICHA 904946'!E3965&amp;'CTOS FICHA 904946'!F3965&amp;'CTOS FICHA 904946'!G3965&amp;'CTOS FICHA 904946'!H3965&amp;'CTOS FICHA 904946'!I3965</f>
        <v/>
      </c>
      <c r="B3957" s="8">
        <f>+'CTOS FICHA 904946'!A3965</f>
        <v>0</v>
      </c>
      <c r="C3957" s="8">
        <f>+'CTOS FICHA 904946'!B3965</f>
        <v>0</v>
      </c>
      <c r="D3957" s="8">
        <f>+'CTOS FICHA 904946'!P3965</f>
        <v>0</v>
      </c>
      <c r="E3957" t="str">
        <f>'CTOS FICHA 904664'!C3958&amp;'CTOS FICHA 904664'!D3958&amp;'CTOS FICHA 904664'!E3958&amp;'CTOS FICHA 904664'!F3958&amp;'CTOS FICHA 904664'!G3958&amp;'CTOS FICHA 904664'!H3958&amp;'CTOS FICHA 904664'!I3958&amp;'CTOS FICHA 904664'!Q3958</f>
        <v/>
      </c>
      <c r="F3957" s="8">
        <f>+'CTOS FICHA 904664'!A3958</f>
        <v>0</v>
      </c>
      <c r="G3957" s="8">
        <f>+'CTOS FICHA 904664'!B3958</f>
        <v>0</v>
      </c>
      <c r="H3957" s="8">
        <f>+'CTOS FICHA 904664'!P3958</f>
        <v>0</v>
      </c>
    </row>
    <row r="3958" spans="1:8">
      <c r="A3958" t="str">
        <f>'CTOS FICHA 904946'!C3966&amp;'CTOS FICHA 904946'!D3966&amp;'CTOS FICHA 904946'!E3966&amp;'CTOS FICHA 904946'!F3966&amp;'CTOS FICHA 904946'!G3966&amp;'CTOS FICHA 904946'!H3966&amp;'CTOS FICHA 904946'!I3966</f>
        <v/>
      </c>
      <c r="B3958" s="8">
        <f>+'CTOS FICHA 904946'!A3966</f>
        <v>0</v>
      </c>
      <c r="C3958" s="8">
        <f>+'CTOS FICHA 904946'!B3966</f>
        <v>0</v>
      </c>
      <c r="D3958" s="8">
        <f>+'CTOS FICHA 904946'!P3966</f>
        <v>0</v>
      </c>
      <c r="E3958" t="str">
        <f>'CTOS FICHA 904664'!C3959&amp;'CTOS FICHA 904664'!D3959&amp;'CTOS FICHA 904664'!E3959&amp;'CTOS FICHA 904664'!F3959&amp;'CTOS FICHA 904664'!G3959&amp;'CTOS FICHA 904664'!H3959&amp;'CTOS FICHA 904664'!I3959&amp;'CTOS FICHA 904664'!Q3959</f>
        <v/>
      </c>
      <c r="F3958" s="8">
        <f>+'CTOS FICHA 904664'!A3959</f>
        <v>0</v>
      </c>
      <c r="G3958" s="8">
        <f>+'CTOS FICHA 904664'!B3959</f>
        <v>0</v>
      </c>
      <c r="H3958" s="8">
        <f>+'CTOS FICHA 904664'!P3959</f>
        <v>0</v>
      </c>
    </row>
    <row r="3959" spans="1:8">
      <c r="A3959" t="str">
        <f>'CTOS FICHA 904946'!C3967&amp;'CTOS FICHA 904946'!D3967&amp;'CTOS FICHA 904946'!E3967&amp;'CTOS FICHA 904946'!F3967&amp;'CTOS FICHA 904946'!G3967&amp;'CTOS FICHA 904946'!H3967&amp;'CTOS FICHA 904946'!I3967</f>
        <v/>
      </c>
      <c r="B3959" s="8">
        <f>+'CTOS FICHA 904946'!A3967</f>
        <v>0</v>
      </c>
      <c r="C3959" s="8">
        <f>+'CTOS FICHA 904946'!B3967</f>
        <v>0</v>
      </c>
      <c r="D3959" s="8">
        <f>+'CTOS FICHA 904946'!P3967</f>
        <v>0</v>
      </c>
      <c r="E3959" t="str">
        <f>'CTOS FICHA 904664'!C3960&amp;'CTOS FICHA 904664'!D3960&amp;'CTOS FICHA 904664'!E3960&amp;'CTOS FICHA 904664'!F3960&amp;'CTOS FICHA 904664'!G3960&amp;'CTOS FICHA 904664'!H3960&amp;'CTOS FICHA 904664'!I3960&amp;'CTOS FICHA 904664'!Q3960</f>
        <v/>
      </c>
      <c r="F3959" s="8">
        <f>+'CTOS FICHA 904664'!A3960</f>
        <v>0</v>
      </c>
      <c r="G3959" s="8">
        <f>+'CTOS FICHA 904664'!B3960</f>
        <v>0</v>
      </c>
      <c r="H3959" s="8">
        <f>+'CTOS FICHA 904664'!P3960</f>
        <v>0</v>
      </c>
    </row>
    <row r="3960" spans="1:8">
      <c r="A3960" t="str">
        <f>'CTOS FICHA 904946'!C3968&amp;'CTOS FICHA 904946'!D3968&amp;'CTOS FICHA 904946'!E3968&amp;'CTOS FICHA 904946'!F3968&amp;'CTOS FICHA 904946'!G3968&amp;'CTOS FICHA 904946'!H3968&amp;'CTOS FICHA 904946'!I3968</f>
        <v/>
      </c>
      <c r="B3960" s="8">
        <f>+'CTOS FICHA 904946'!A3968</f>
        <v>0</v>
      </c>
      <c r="C3960" s="8">
        <f>+'CTOS FICHA 904946'!B3968</f>
        <v>0</v>
      </c>
      <c r="D3960" s="8">
        <f>+'CTOS FICHA 904946'!P3968</f>
        <v>0</v>
      </c>
      <c r="E3960" t="str">
        <f>'CTOS FICHA 904664'!C3961&amp;'CTOS FICHA 904664'!D3961&amp;'CTOS FICHA 904664'!E3961&amp;'CTOS FICHA 904664'!F3961&amp;'CTOS FICHA 904664'!G3961&amp;'CTOS FICHA 904664'!H3961&amp;'CTOS FICHA 904664'!I3961&amp;'CTOS FICHA 904664'!Q3961</f>
        <v/>
      </c>
      <c r="F3960" s="8">
        <f>+'CTOS FICHA 904664'!A3961</f>
        <v>0</v>
      </c>
      <c r="G3960" s="8">
        <f>+'CTOS FICHA 904664'!B3961</f>
        <v>0</v>
      </c>
      <c r="H3960" s="8">
        <f>+'CTOS FICHA 904664'!P3961</f>
        <v>0</v>
      </c>
    </row>
    <row r="3961" spans="1:8">
      <c r="A3961" t="str">
        <f>'CTOS FICHA 904946'!C3969&amp;'CTOS FICHA 904946'!D3969&amp;'CTOS FICHA 904946'!E3969&amp;'CTOS FICHA 904946'!F3969&amp;'CTOS FICHA 904946'!G3969&amp;'CTOS FICHA 904946'!H3969&amp;'CTOS FICHA 904946'!I3969</f>
        <v/>
      </c>
      <c r="B3961" s="8">
        <f>+'CTOS FICHA 904946'!A3969</f>
        <v>0</v>
      </c>
      <c r="C3961" s="8">
        <f>+'CTOS FICHA 904946'!B3969</f>
        <v>0</v>
      </c>
      <c r="D3961" s="8">
        <f>+'CTOS FICHA 904946'!P3969</f>
        <v>0</v>
      </c>
      <c r="E3961" t="str">
        <f>'CTOS FICHA 904664'!C3962&amp;'CTOS FICHA 904664'!D3962&amp;'CTOS FICHA 904664'!E3962&amp;'CTOS FICHA 904664'!F3962&amp;'CTOS FICHA 904664'!G3962&amp;'CTOS FICHA 904664'!H3962&amp;'CTOS FICHA 904664'!I3962&amp;'CTOS FICHA 904664'!Q3962</f>
        <v/>
      </c>
      <c r="F3961" s="8">
        <f>+'CTOS FICHA 904664'!A3962</f>
        <v>0</v>
      </c>
      <c r="G3961" s="8">
        <f>+'CTOS FICHA 904664'!B3962</f>
        <v>0</v>
      </c>
      <c r="H3961" s="8">
        <f>+'CTOS FICHA 904664'!P3962</f>
        <v>0</v>
      </c>
    </row>
    <row r="3962" spans="1:8">
      <c r="A3962" t="str">
        <f>'CTOS FICHA 904946'!C3970&amp;'CTOS FICHA 904946'!D3970&amp;'CTOS FICHA 904946'!E3970&amp;'CTOS FICHA 904946'!F3970&amp;'CTOS FICHA 904946'!G3970&amp;'CTOS FICHA 904946'!H3970&amp;'CTOS FICHA 904946'!I3970</f>
        <v/>
      </c>
      <c r="B3962" s="8">
        <f>+'CTOS FICHA 904946'!A3970</f>
        <v>0</v>
      </c>
      <c r="C3962" s="8">
        <f>+'CTOS FICHA 904946'!B3970</f>
        <v>0</v>
      </c>
      <c r="D3962" s="8">
        <f>+'CTOS FICHA 904946'!P3970</f>
        <v>0</v>
      </c>
      <c r="E3962" t="str">
        <f>'CTOS FICHA 904664'!C3963&amp;'CTOS FICHA 904664'!D3963&amp;'CTOS FICHA 904664'!E3963&amp;'CTOS FICHA 904664'!F3963&amp;'CTOS FICHA 904664'!G3963&amp;'CTOS FICHA 904664'!H3963&amp;'CTOS FICHA 904664'!I3963&amp;'CTOS FICHA 904664'!Q3963</f>
        <v/>
      </c>
      <c r="F3962" s="8">
        <f>+'CTOS FICHA 904664'!A3963</f>
        <v>0</v>
      </c>
      <c r="G3962" s="8">
        <f>+'CTOS FICHA 904664'!B3963</f>
        <v>0</v>
      </c>
      <c r="H3962" s="8">
        <f>+'CTOS FICHA 904664'!P3963</f>
        <v>0</v>
      </c>
    </row>
    <row r="3963" spans="1:8">
      <c r="A3963" t="str">
        <f>'CTOS FICHA 904946'!C3971&amp;'CTOS FICHA 904946'!D3971&amp;'CTOS FICHA 904946'!E3971&amp;'CTOS FICHA 904946'!F3971&amp;'CTOS FICHA 904946'!G3971&amp;'CTOS FICHA 904946'!H3971&amp;'CTOS FICHA 904946'!I3971</f>
        <v/>
      </c>
      <c r="B3963" s="8">
        <f>+'CTOS FICHA 904946'!A3971</f>
        <v>0</v>
      </c>
      <c r="C3963" s="8">
        <f>+'CTOS FICHA 904946'!B3971</f>
        <v>0</v>
      </c>
      <c r="D3963" s="8">
        <f>+'CTOS FICHA 904946'!P3971</f>
        <v>0</v>
      </c>
      <c r="E3963" t="str">
        <f>'CTOS FICHA 904664'!C3964&amp;'CTOS FICHA 904664'!D3964&amp;'CTOS FICHA 904664'!E3964&amp;'CTOS FICHA 904664'!F3964&amp;'CTOS FICHA 904664'!G3964&amp;'CTOS FICHA 904664'!H3964&amp;'CTOS FICHA 904664'!I3964&amp;'CTOS FICHA 904664'!Q3964</f>
        <v/>
      </c>
      <c r="F3963" s="8">
        <f>+'CTOS FICHA 904664'!A3964</f>
        <v>0</v>
      </c>
      <c r="G3963" s="8">
        <f>+'CTOS FICHA 904664'!B3964</f>
        <v>0</v>
      </c>
      <c r="H3963" s="8">
        <f>+'CTOS FICHA 904664'!P3964</f>
        <v>0</v>
      </c>
    </row>
    <row r="3964" spans="1:8">
      <c r="A3964" t="str">
        <f>'CTOS FICHA 904946'!C3972&amp;'CTOS FICHA 904946'!D3972&amp;'CTOS FICHA 904946'!E3972&amp;'CTOS FICHA 904946'!F3972&amp;'CTOS FICHA 904946'!G3972&amp;'CTOS FICHA 904946'!H3972&amp;'CTOS FICHA 904946'!I3972</f>
        <v/>
      </c>
      <c r="B3964" s="8">
        <f>+'CTOS FICHA 904946'!A3972</f>
        <v>0</v>
      </c>
      <c r="C3964" s="8">
        <f>+'CTOS FICHA 904946'!B3972</f>
        <v>0</v>
      </c>
      <c r="D3964" s="8">
        <f>+'CTOS FICHA 904946'!P3972</f>
        <v>0</v>
      </c>
      <c r="E3964" t="str">
        <f>'CTOS FICHA 904664'!C3965&amp;'CTOS FICHA 904664'!D3965&amp;'CTOS FICHA 904664'!E3965&amp;'CTOS FICHA 904664'!F3965&amp;'CTOS FICHA 904664'!G3965&amp;'CTOS FICHA 904664'!H3965&amp;'CTOS FICHA 904664'!I3965&amp;'CTOS FICHA 904664'!Q3965</f>
        <v/>
      </c>
      <c r="F3964" s="8">
        <f>+'CTOS FICHA 904664'!A3965</f>
        <v>0</v>
      </c>
      <c r="G3964" s="8">
        <f>+'CTOS FICHA 904664'!B3965</f>
        <v>0</v>
      </c>
      <c r="H3964" s="8">
        <f>+'CTOS FICHA 904664'!P3965</f>
        <v>0</v>
      </c>
    </row>
    <row r="3965" spans="1:8">
      <c r="A3965" t="str">
        <f>'CTOS FICHA 904946'!C3973&amp;'CTOS FICHA 904946'!D3973&amp;'CTOS FICHA 904946'!E3973&amp;'CTOS FICHA 904946'!F3973&amp;'CTOS FICHA 904946'!G3973&amp;'CTOS FICHA 904946'!H3973&amp;'CTOS FICHA 904946'!I3973</f>
        <v/>
      </c>
      <c r="B3965" s="8">
        <f>+'CTOS FICHA 904946'!A3973</f>
        <v>0</v>
      </c>
      <c r="C3965" s="8">
        <f>+'CTOS FICHA 904946'!B3973</f>
        <v>0</v>
      </c>
      <c r="D3965" s="8">
        <f>+'CTOS FICHA 904946'!P3973</f>
        <v>0</v>
      </c>
      <c r="E3965" t="str">
        <f>'CTOS FICHA 904664'!C3966&amp;'CTOS FICHA 904664'!D3966&amp;'CTOS FICHA 904664'!E3966&amp;'CTOS FICHA 904664'!F3966&amp;'CTOS FICHA 904664'!G3966&amp;'CTOS FICHA 904664'!H3966&amp;'CTOS FICHA 904664'!I3966&amp;'CTOS FICHA 904664'!Q3966</f>
        <v/>
      </c>
      <c r="F3965" s="8">
        <f>+'CTOS FICHA 904664'!A3966</f>
        <v>0</v>
      </c>
      <c r="G3965" s="8">
        <f>+'CTOS FICHA 904664'!B3966</f>
        <v>0</v>
      </c>
      <c r="H3965" s="8">
        <f>+'CTOS FICHA 904664'!P3966</f>
        <v>0</v>
      </c>
    </row>
    <row r="3966" spans="1:8">
      <c r="A3966" t="str">
        <f>'CTOS FICHA 904946'!C3974&amp;'CTOS FICHA 904946'!D3974&amp;'CTOS FICHA 904946'!E3974&amp;'CTOS FICHA 904946'!F3974&amp;'CTOS FICHA 904946'!G3974&amp;'CTOS FICHA 904946'!H3974&amp;'CTOS FICHA 904946'!I3974</f>
        <v/>
      </c>
      <c r="B3966" s="8">
        <f>+'CTOS FICHA 904946'!A3974</f>
        <v>0</v>
      </c>
      <c r="C3966" s="8">
        <f>+'CTOS FICHA 904946'!B3974</f>
        <v>0</v>
      </c>
      <c r="D3966" s="8">
        <f>+'CTOS FICHA 904946'!P3974</f>
        <v>0</v>
      </c>
      <c r="E3966" t="str">
        <f>'CTOS FICHA 904664'!C3967&amp;'CTOS FICHA 904664'!D3967&amp;'CTOS FICHA 904664'!E3967&amp;'CTOS FICHA 904664'!F3967&amp;'CTOS FICHA 904664'!G3967&amp;'CTOS FICHA 904664'!H3967&amp;'CTOS FICHA 904664'!I3967&amp;'CTOS FICHA 904664'!Q3967</f>
        <v/>
      </c>
      <c r="F3966" s="8">
        <f>+'CTOS FICHA 904664'!A3967</f>
        <v>0</v>
      </c>
      <c r="G3966" s="8">
        <f>+'CTOS FICHA 904664'!B3967</f>
        <v>0</v>
      </c>
      <c r="H3966" s="8">
        <f>+'CTOS FICHA 904664'!P3967</f>
        <v>0</v>
      </c>
    </row>
    <row r="3967" spans="1:8">
      <c r="A3967" t="str">
        <f>'CTOS FICHA 904946'!C3975&amp;'CTOS FICHA 904946'!D3975&amp;'CTOS FICHA 904946'!E3975&amp;'CTOS FICHA 904946'!F3975&amp;'CTOS FICHA 904946'!G3975&amp;'CTOS FICHA 904946'!H3975&amp;'CTOS FICHA 904946'!I3975</f>
        <v/>
      </c>
      <c r="B3967" s="8">
        <f>+'CTOS FICHA 904946'!A3975</f>
        <v>0</v>
      </c>
      <c r="C3967" s="8">
        <f>+'CTOS FICHA 904946'!B3975</f>
        <v>0</v>
      </c>
      <c r="D3967" s="8">
        <f>+'CTOS FICHA 904946'!P3975</f>
        <v>0</v>
      </c>
      <c r="E3967" t="str">
        <f>'CTOS FICHA 904664'!C3968&amp;'CTOS FICHA 904664'!D3968&amp;'CTOS FICHA 904664'!E3968&amp;'CTOS FICHA 904664'!F3968&amp;'CTOS FICHA 904664'!G3968&amp;'CTOS FICHA 904664'!H3968&amp;'CTOS FICHA 904664'!I3968&amp;'CTOS FICHA 904664'!Q3968</f>
        <v/>
      </c>
      <c r="F3967" s="8">
        <f>+'CTOS FICHA 904664'!A3968</f>
        <v>0</v>
      </c>
      <c r="G3967" s="8">
        <f>+'CTOS FICHA 904664'!B3968</f>
        <v>0</v>
      </c>
      <c r="H3967" s="8">
        <f>+'CTOS FICHA 904664'!P3968</f>
        <v>0</v>
      </c>
    </row>
    <row r="3968" spans="1:8">
      <c r="A3968" t="str">
        <f>'CTOS FICHA 904946'!C3976&amp;'CTOS FICHA 904946'!D3976&amp;'CTOS FICHA 904946'!E3976&amp;'CTOS FICHA 904946'!F3976&amp;'CTOS FICHA 904946'!G3976&amp;'CTOS FICHA 904946'!H3976&amp;'CTOS FICHA 904946'!I3976</f>
        <v/>
      </c>
      <c r="B3968" s="8">
        <f>+'CTOS FICHA 904946'!A3976</f>
        <v>0</v>
      </c>
      <c r="C3968" s="8">
        <f>+'CTOS FICHA 904946'!B3976</f>
        <v>0</v>
      </c>
      <c r="D3968" s="8">
        <f>+'CTOS FICHA 904946'!P3976</f>
        <v>0</v>
      </c>
      <c r="E3968" t="str">
        <f>'CTOS FICHA 904664'!C3969&amp;'CTOS FICHA 904664'!D3969&amp;'CTOS FICHA 904664'!E3969&amp;'CTOS FICHA 904664'!F3969&amp;'CTOS FICHA 904664'!G3969&amp;'CTOS FICHA 904664'!H3969&amp;'CTOS FICHA 904664'!I3969&amp;'CTOS FICHA 904664'!Q3969</f>
        <v/>
      </c>
      <c r="F3968" s="8">
        <f>+'CTOS FICHA 904664'!A3969</f>
        <v>0</v>
      </c>
      <c r="G3968" s="8">
        <f>+'CTOS FICHA 904664'!B3969</f>
        <v>0</v>
      </c>
      <c r="H3968" s="8">
        <f>+'CTOS FICHA 904664'!P3969</f>
        <v>0</v>
      </c>
    </row>
    <row r="3969" spans="1:8">
      <c r="A3969" t="str">
        <f>'CTOS FICHA 904946'!C3977&amp;'CTOS FICHA 904946'!D3977&amp;'CTOS FICHA 904946'!E3977&amp;'CTOS FICHA 904946'!F3977&amp;'CTOS FICHA 904946'!G3977&amp;'CTOS FICHA 904946'!H3977&amp;'CTOS FICHA 904946'!I3977</f>
        <v/>
      </c>
      <c r="B3969" s="8">
        <f>+'CTOS FICHA 904946'!A3977</f>
        <v>0</v>
      </c>
      <c r="C3969" s="8">
        <f>+'CTOS FICHA 904946'!B3977</f>
        <v>0</v>
      </c>
      <c r="D3969" s="8">
        <f>+'CTOS FICHA 904946'!P3977</f>
        <v>0</v>
      </c>
      <c r="E3969" t="str">
        <f>'CTOS FICHA 904664'!C3970&amp;'CTOS FICHA 904664'!D3970&amp;'CTOS FICHA 904664'!E3970&amp;'CTOS FICHA 904664'!F3970&amp;'CTOS FICHA 904664'!G3970&amp;'CTOS FICHA 904664'!H3970&amp;'CTOS FICHA 904664'!I3970&amp;'CTOS FICHA 904664'!Q3970</f>
        <v/>
      </c>
      <c r="F3969" s="8">
        <f>+'CTOS FICHA 904664'!A3970</f>
        <v>0</v>
      </c>
      <c r="G3969" s="8">
        <f>+'CTOS FICHA 904664'!B3970</f>
        <v>0</v>
      </c>
      <c r="H3969" s="8">
        <f>+'CTOS FICHA 904664'!P3970</f>
        <v>0</v>
      </c>
    </row>
    <row r="3970" spans="1:8">
      <c r="A3970" t="str">
        <f>'CTOS FICHA 904946'!C3978&amp;'CTOS FICHA 904946'!D3978&amp;'CTOS FICHA 904946'!E3978&amp;'CTOS FICHA 904946'!F3978&amp;'CTOS FICHA 904946'!G3978&amp;'CTOS FICHA 904946'!H3978&amp;'CTOS FICHA 904946'!I3978</f>
        <v/>
      </c>
      <c r="B3970" s="8">
        <f>+'CTOS FICHA 904946'!A3978</f>
        <v>0</v>
      </c>
      <c r="C3970" s="8">
        <f>+'CTOS FICHA 904946'!B3978</f>
        <v>0</v>
      </c>
      <c r="D3970" s="8">
        <f>+'CTOS FICHA 904946'!P3978</f>
        <v>0</v>
      </c>
      <c r="E3970" t="str">
        <f>'CTOS FICHA 904664'!C3971&amp;'CTOS FICHA 904664'!D3971&amp;'CTOS FICHA 904664'!E3971&amp;'CTOS FICHA 904664'!F3971&amp;'CTOS FICHA 904664'!G3971&amp;'CTOS FICHA 904664'!H3971&amp;'CTOS FICHA 904664'!I3971&amp;'CTOS FICHA 904664'!Q3971</f>
        <v/>
      </c>
      <c r="F3970" s="8">
        <f>+'CTOS FICHA 904664'!A3971</f>
        <v>0</v>
      </c>
      <c r="G3970" s="8">
        <f>+'CTOS FICHA 904664'!B3971</f>
        <v>0</v>
      </c>
      <c r="H3970" s="8">
        <f>+'CTOS FICHA 904664'!P3971</f>
        <v>0</v>
      </c>
    </row>
    <row r="3971" spans="1:8">
      <c r="A3971" t="str">
        <f>'CTOS FICHA 904946'!C3979&amp;'CTOS FICHA 904946'!D3979&amp;'CTOS FICHA 904946'!E3979&amp;'CTOS FICHA 904946'!F3979&amp;'CTOS FICHA 904946'!G3979&amp;'CTOS FICHA 904946'!H3979&amp;'CTOS FICHA 904946'!I3979</f>
        <v/>
      </c>
      <c r="B3971" s="8">
        <f>+'CTOS FICHA 904946'!A3979</f>
        <v>0</v>
      </c>
      <c r="C3971" s="8">
        <f>+'CTOS FICHA 904946'!B3979</f>
        <v>0</v>
      </c>
      <c r="D3971" s="8">
        <f>+'CTOS FICHA 904946'!P3979</f>
        <v>0</v>
      </c>
      <c r="E3971" t="str">
        <f>'CTOS FICHA 904664'!C3972&amp;'CTOS FICHA 904664'!D3972&amp;'CTOS FICHA 904664'!E3972&amp;'CTOS FICHA 904664'!F3972&amp;'CTOS FICHA 904664'!G3972&amp;'CTOS FICHA 904664'!H3972&amp;'CTOS FICHA 904664'!I3972&amp;'CTOS FICHA 904664'!Q3972</f>
        <v/>
      </c>
      <c r="F3971" s="8">
        <f>+'CTOS FICHA 904664'!A3972</f>
        <v>0</v>
      </c>
      <c r="G3971" s="8">
        <f>+'CTOS FICHA 904664'!B3972</f>
        <v>0</v>
      </c>
      <c r="H3971" s="8">
        <f>+'CTOS FICHA 904664'!P3972</f>
        <v>0</v>
      </c>
    </row>
    <row r="3972" spans="1:8">
      <c r="A3972" t="str">
        <f>'CTOS FICHA 904946'!C3980&amp;'CTOS FICHA 904946'!D3980&amp;'CTOS FICHA 904946'!E3980&amp;'CTOS FICHA 904946'!F3980&amp;'CTOS FICHA 904946'!G3980&amp;'CTOS FICHA 904946'!H3980&amp;'CTOS FICHA 904946'!I3980</f>
        <v/>
      </c>
      <c r="B3972" s="8">
        <f>+'CTOS FICHA 904946'!A3980</f>
        <v>0</v>
      </c>
      <c r="C3972" s="8">
        <f>+'CTOS FICHA 904946'!B3980</f>
        <v>0</v>
      </c>
      <c r="D3972" s="8">
        <f>+'CTOS FICHA 904946'!P3980</f>
        <v>0</v>
      </c>
      <c r="E3972" t="str">
        <f>'CTOS FICHA 904664'!C3973&amp;'CTOS FICHA 904664'!D3973&amp;'CTOS FICHA 904664'!E3973&amp;'CTOS FICHA 904664'!F3973&amp;'CTOS FICHA 904664'!G3973&amp;'CTOS FICHA 904664'!H3973&amp;'CTOS FICHA 904664'!I3973&amp;'CTOS FICHA 904664'!Q3973</f>
        <v/>
      </c>
      <c r="F3972" s="8">
        <f>+'CTOS FICHA 904664'!A3973</f>
        <v>0</v>
      </c>
      <c r="G3972" s="8">
        <f>+'CTOS FICHA 904664'!B3973</f>
        <v>0</v>
      </c>
      <c r="H3972" s="8">
        <f>+'CTOS FICHA 904664'!P3973</f>
        <v>0</v>
      </c>
    </row>
    <row r="3973" spans="1:8">
      <c r="A3973" t="str">
        <f>'CTOS FICHA 904946'!C3981&amp;'CTOS FICHA 904946'!D3981&amp;'CTOS FICHA 904946'!E3981&amp;'CTOS FICHA 904946'!F3981&amp;'CTOS FICHA 904946'!G3981&amp;'CTOS FICHA 904946'!H3981&amp;'CTOS FICHA 904946'!I3981</f>
        <v/>
      </c>
      <c r="B3973" s="8">
        <f>+'CTOS FICHA 904946'!A3981</f>
        <v>0</v>
      </c>
      <c r="C3973" s="8">
        <f>+'CTOS FICHA 904946'!B3981</f>
        <v>0</v>
      </c>
      <c r="D3973" s="8">
        <f>+'CTOS FICHA 904946'!P3981</f>
        <v>0</v>
      </c>
      <c r="E3973" t="str">
        <f>'CTOS FICHA 904664'!C3974&amp;'CTOS FICHA 904664'!D3974&amp;'CTOS FICHA 904664'!E3974&amp;'CTOS FICHA 904664'!F3974&amp;'CTOS FICHA 904664'!G3974&amp;'CTOS FICHA 904664'!H3974&amp;'CTOS FICHA 904664'!I3974&amp;'CTOS FICHA 904664'!Q3974</f>
        <v/>
      </c>
      <c r="F3973" s="8">
        <f>+'CTOS FICHA 904664'!A3974</f>
        <v>0</v>
      </c>
      <c r="G3973" s="8">
        <f>+'CTOS FICHA 904664'!B3974</f>
        <v>0</v>
      </c>
      <c r="H3973" s="8">
        <f>+'CTOS FICHA 904664'!P3974</f>
        <v>0</v>
      </c>
    </row>
    <row r="3974" spans="1:8">
      <c r="A3974" t="str">
        <f>'CTOS FICHA 904946'!C3982&amp;'CTOS FICHA 904946'!D3982&amp;'CTOS FICHA 904946'!E3982&amp;'CTOS FICHA 904946'!F3982&amp;'CTOS FICHA 904946'!G3982&amp;'CTOS FICHA 904946'!H3982&amp;'CTOS FICHA 904946'!I3982</f>
        <v/>
      </c>
      <c r="B3974" s="8">
        <f>+'CTOS FICHA 904946'!A3982</f>
        <v>0</v>
      </c>
      <c r="C3974" s="8">
        <f>+'CTOS FICHA 904946'!B3982</f>
        <v>0</v>
      </c>
      <c r="D3974" s="8">
        <f>+'CTOS FICHA 904946'!P3982</f>
        <v>0</v>
      </c>
      <c r="E3974" t="str">
        <f>'CTOS FICHA 904664'!C3975&amp;'CTOS FICHA 904664'!D3975&amp;'CTOS FICHA 904664'!E3975&amp;'CTOS FICHA 904664'!F3975&amp;'CTOS FICHA 904664'!G3975&amp;'CTOS FICHA 904664'!H3975&amp;'CTOS FICHA 904664'!I3975&amp;'CTOS FICHA 904664'!Q3975</f>
        <v/>
      </c>
      <c r="F3974" s="8">
        <f>+'CTOS FICHA 904664'!A3975</f>
        <v>0</v>
      </c>
      <c r="G3974" s="8">
        <f>+'CTOS FICHA 904664'!B3975</f>
        <v>0</v>
      </c>
      <c r="H3974" s="8">
        <f>+'CTOS FICHA 904664'!P3975</f>
        <v>0</v>
      </c>
    </row>
    <row r="3975" spans="1:8">
      <c r="A3975" t="str">
        <f>'CTOS FICHA 904946'!C3983&amp;'CTOS FICHA 904946'!D3983&amp;'CTOS FICHA 904946'!E3983&amp;'CTOS FICHA 904946'!F3983&amp;'CTOS FICHA 904946'!G3983&amp;'CTOS FICHA 904946'!H3983&amp;'CTOS FICHA 904946'!I3983</f>
        <v/>
      </c>
      <c r="B3975" s="8">
        <f>+'CTOS FICHA 904946'!A3983</f>
        <v>0</v>
      </c>
      <c r="C3975" s="8">
        <f>+'CTOS FICHA 904946'!B3983</f>
        <v>0</v>
      </c>
      <c r="D3975" s="8">
        <f>+'CTOS FICHA 904946'!P3983</f>
        <v>0</v>
      </c>
      <c r="E3975" t="str">
        <f>'CTOS FICHA 904664'!C3976&amp;'CTOS FICHA 904664'!D3976&amp;'CTOS FICHA 904664'!E3976&amp;'CTOS FICHA 904664'!F3976&amp;'CTOS FICHA 904664'!G3976&amp;'CTOS FICHA 904664'!H3976&amp;'CTOS FICHA 904664'!I3976&amp;'CTOS FICHA 904664'!Q3976</f>
        <v/>
      </c>
      <c r="F3975" s="8">
        <f>+'CTOS FICHA 904664'!A3976</f>
        <v>0</v>
      </c>
      <c r="G3975" s="8">
        <f>+'CTOS FICHA 904664'!B3976</f>
        <v>0</v>
      </c>
      <c r="H3975" s="8">
        <f>+'CTOS FICHA 904664'!P3976</f>
        <v>0</v>
      </c>
    </row>
    <row r="3976" spans="1:8">
      <c r="A3976" t="str">
        <f>'CTOS FICHA 904946'!C3984&amp;'CTOS FICHA 904946'!D3984&amp;'CTOS FICHA 904946'!E3984&amp;'CTOS FICHA 904946'!F3984&amp;'CTOS FICHA 904946'!G3984&amp;'CTOS FICHA 904946'!H3984&amp;'CTOS FICHA 904946'!I3984</f>
        <v/>
      </c>
      <c r="B3976" s="8">
        <f>+'CTOS FICHA 904946'!A3984</f>
        <v>0</v>
      </c>
      <c r="C3976" s="8">
        <f>+'CTOS FICHA 904946'!B3984</f>
        <v>0</v>
      </c>
      <c r="D3976" s="8">
        <f>+'CTOS FICHA 904946'!P3984</f>
        <v>0</v>
      </c>
      <c r="E3976" t="str">
        <f>'CTOS FICHA 904664'!C3977&amp;'CTOS FICHA 904664'!D3977&amp;'CTOS FICHA 904664'!E3977&amp;'CTOS FICHA 904664'!F3977&amp;'CTOS FICHA 904664'!G3977&amp;'CTOS FICHA 904664'!H3977&amp;'CTOS FICHA 904664'!I3977&amp;'CTOS FICHA 904664'!Q3977</f>
        <v/>
      </c>
      <c r="F3976" s="8">
        <f>+'CTOS FICHA 904664'!A3977</f>
        <v>0</v>
      </c>
      <c r="G3976" s="8">
        <f>+'CTOS FICHA 904664'!B3977</f>
        <v>0</v>
      </c>
      <c r="H3976" s="8">
        <f>+'CTOS FICHA 904664'!P3977</f>
        <v>0</v>
      </c>
    </row>
    <row r="3977" spans="1:8">
      <c r="A3977" t="str">
        <f>'CTOS FICHA 904946'!C3985&amp;'CTOS FICHA 904946'!D3985&amp;'CTOS FICHA 904946'!E3985&amp;'CTOS FICHA 904946'!F3985&amp;'CTOS FICHA 904946'!G3985&amp;'CTOS FICHA 904946'!H3985&amp;'CTOS FICHA 904946'!I3985</f>
        <v/>
      </c>
      <c r="B3977" s="8">
        <f>+'CTOS FICHA 904946'!A3985</f>
        <v>0</v>
      </c>
      <c r="C3977" s="8">
        <f>+'CTOS FICHA 904946'!B3985</f>
        <v>0</v>
      </c>
      <c r="D3977" s="8">
        <f>+'CTOS FICHA 904946'!P3985</f>
        <v>0</v>
      </c>
      <c r="E3977" t="str">
        <f>'CTOS FICHA 904664'!C3978&amp;'CTOS FICHA 904664'!D3978&amp;'CTOS FICHA 904664'!E3978&amp;'CTOS FICHA 904664'!F3978&amp;'CTOS FICHA 904664'!G3978&amp;'CTOS FICHA 904664'!H3978&amp;'CTOS FICHA 904664'!I3978&amp;'CTOS FICHA 904664'!Q3978</f>
        <v/>
      </c>
      <c r="F3977" s="8">
        <f>+'CTOS FICHA 904664'!A3978</f>
        <v>0</v>
      </c>
      <c r="G3977" s="8">
        <f>+'CTOS FICHA 904664'!B3978</f>
        <v>0</v>
      </c>
      <c r="H3977" s="8">
        <f>+'CTOS FICHA 904664'!P3978</f>
        <v>0</v>
      </c>
    </row>
    <row r="3978" spans="1:8">
      <c r="A3978" t="str">
        <f>'CTOS FICHA 904946'!C3986&amp;'CTOS FICHA 904946'!D3986&amp;'CTOS FICHA 904946'!E3986&amp;'CTOS FICHA 904946'!F3986&amp;'CTOS FICHA 904946'!G3986&amp;'CTOS FICHA 904946'!H3986&amp;'CTOS FICHA 904946'!I3986</f>
        <v/>
      </c>
      <c r="B3978" s="8">
        <f>+'CTOS FICHA 904946'!A3986</f>
        <v>0</v>
      </c>
      <c r="C3978" s="8">
        <f>+'CTOS FICHA 904946'!B3986</f>
        <v>0</v>
      </c>
      <c r="D3978" s="8">
        <f>+'CTOS FICHA 904946'!P3986</f>
        <v>0</v>
      </c>
      <c r="E3978" t="str">
        <f>'CTOS FICHA 904664'!C3979&amp;'CTOS FICHA 904664'!D3979&amp;'CTOS FICHA 904664'!E3979&amp;'CTOS FICHA 904664'!F3979&amp;'CTOS FICHA 904664'!G3979&amp;'CTOS FICHA 904664'!H3979&amp;'CTOS FICHA 904664'!I3979&amp;'CTOS FICHA 904664'!Q3979</f>
        <v/>
      </c>
      <c r="F3978" s="8">
        <f>+'CTOS FICHA 904664'!A3979</f>
        <v>0</v>
      </c>
      <c r="G3978" s="8">
        <f>+'CTOS FICHA 904664'!B3979</f>
        <v>0</v>
      </c>
      <c r="H3978" s="8">
        <f>+'CTOS FICHA 904664'!P3979</f>
        <v>0</v>
      </c>
    </row>
    <row r="3979" spans="1:8">
      <c r="A3979" t="str">
        <f>'CTOS FICHA 904946'!C3987&amp;'CTOS FICHA 904946'!D3987&amp;'CTOS FICHA 904946'!E3987&amp;'CTOS FICHA 904946'!F3987&amp;'CTOS FICHA 904946'!G3987&amp;'CTOS FICHA 904946'!H3987&amp;'CTOS FICHA 904946'!I3987</f>
        <v/>
      </c>
      <c r="B3979" s="8">
        <f>+'CTOS FICHA 904946'!A3987</f>
        <v>0</v>
      </c>
      <c r="C3979" s="8">
        <f>+'CTOS FICHA 904946'!B3987</f>
        <v>0</v>
      </c>
      <c r="D3979" s="8">
        <f>+'CTOS FICHA 904946'!P3987</f>
        <v>0</v>
      </c>
      <c r="E3979" t="str">
        <f>'CTOS FICHA 904664'!C3980&amp;'CTOS FICHA 904664'!D3980&amp;'CTOS FICHA 904664'!E3980&amp;'CTOS FICHA 904664'!F3980&amp;'CTOS FICHA 904664'!G3980&amp;'CTOS FICHA 904664'!H3980&amp;'CTOS FICHA 904664'!I3980&amp;'CTOS FICHA 904664'!Q3980</f>
        <v/>
      </c>
      <c r="F3979" s="8">
        <f>+'CTOS FICHA 904664'!A3980</f>
        <v>0</v>
      </c>
      <c r="G3979" s="8">
        <f>+'CTOS FICHA 904664'!B3980</f>
        <v>0</v>
      </c>
      <c r="H3979" s="8">
        <f>+'CTOS FICHA 904664'!P3980</f>
        <v>0</v>
      </c>
    </row>
    <row r="3980" spans="1:8">
      <c r="A3980" t="str">
        <f>'CTOS FICHA 904946'!C3988&amp;'CTOS FICHA 904946'!D3988&amp;'CTOS FICHA 904946'!E3988&amp;'CTOS FICHA 904946'!F3988&amp;'CTOS FICHA 904946'!G3988&amp;'CTOS FICHA 904946'!H3988&amp;'CTOS FICHA 904946'!I3988</f>
        <v/>
      </c>
      <c r="B3980" s="8">
        <f>+'CTOS FICHA 904946'!A3988</f>
        <v>0</v>
      </c>
      <c r="C3980" s="8">
        <f>+'CTOS FICHA 904946'!B3988</f>
        <v>0</v>
      </c>
      <c r="D3980" s="8">
        <f>+'CTOS FICHA 904946'!P3988</f>
        <v>0</v>
      </c>
      <c r="E3980" t="str">
        <f>'CTOS FICHA 904664'!C3981&amp;'CTOS FICHA 904664'!D3981&amp;'CTOS FICHA 904664'!E3981&amp;'CTOS FICHA 904664'!F3981&amp;'CTOS FICHA 904664'!G3981&amp;'CTOS FICHA 904664'!H3981&amp;'CTOS FICHA 904664'!I3981&amp;'CTOS FICHA 904664'!Q3981</f>
        <v/>
      </c>
      <c r="F3980" s="8">
        <f>+'CTOS FICHA 904664'!A3981</f>
        <v>0</v>
      </c>
      <c r="G3980" s="8">
        <f>+'CTOS FICHA 904664'!B3981</f>
        <v>0</v>
      </c>
      <c r="H3980" s="8">
        <f>+'CTOS FICHA 904664'!P3981</f>
        <v>0</v>
      </c>
    </row>
    <row r="3981" spans="1:8">
      <c r="A3981" t="str">
        <f>'CTOS FICHA 904946'!C3989&amp;'CTOS FICHA 904946'!D3989&amp;'CTOS FICHA 904946'!E3989&amp;'CTOS FICHA 904946'!F3989&amp;'CTOS FICHA 904946'!G3989&amp;'CTOS FICHA 904946'!H3989&amp;'CTOS FICHA 904946'!I3989</f>
        <v/>
      </c>
      <c r="B3981" s="8">
        <f>+'CTOS FICHA 904946'!A3989</f>
        <v>0</v>
      </c>
      <c r="C3981" s="8">
        <f>+'CTOS FICHA 904946'!B3989</f>
        <v>0</v>
      </c>
      <c r="D3981" s="8">
        <f>+'CTOS FICHA 904946'!P3989</f>
        <v>0</v>
      </c>
      <c r="E3981" t="str">
        <f>'CTOS FICHA 904664'!C3982&amp;'CTOS FICHA 904664'!D3982&amp;'CTOS FICHA 904664'!E3982&amp;'CTOS FICHA 904664'!F3982&amp;'CTOS FICHA 904664'!G3982&amp;'CTOS FICHA 904664'!H3982&amp;'CTOS FICHA 904664'!I3982&amp;'CTOS FICHA 904664'!Q3982</f>
        <v/>
      </c>
      <c r="F3981" s="8">
        <f>+'CTOS FICHA 904664'!A3982</f>
        <v>0</v>
      </c>
      <c r="G3981" s="8">
        <f>+'CTOS FICHA 904664'!B3982</f>
        <v>0</v>
      </c>
      <c r="H3981" s="8">
        <f>+'CTOS FICHA 904664'!P3982</f>
        <v>0</v>
      </c>
    </row>
    <row r="3982" spans="1:8">
      <c r="A3982" t="str">
        <f>'CTOS FICHA 904946'!C3990&amp;'CTOS FICHA 904946'!D3990&amp;'CTOS FICHA 904946'!E3990&amp;'CTOS FICHA 904946'!F3990&amp;'CTOS FICHA 904946'!G3990&amp;'CTOS FICHA 904946'!H3990&amp;'CTOS FICHA 904946'!I3990</f>
        <v/>
      </c>
      <c r="B3982" s="8">
        <f>+'CTOS FICHA 904946'!A3990</f>
        <v>0</v>
      </c>
      <c r="C3982" s="8">
        <f>+'CTOS FICHA 904946'!B3990</f>
        <v>0</v>
      </c>
      <c r="D3982" s="8">
        <f>+'CTOS FICHA 904946'!P3990</f>
        <v>0</v>
      </c>
      <c r="E3982" t="str">
        <f>'CTOS FICHA 904664'!C3983&amp;'CTOS FICHA 904664'!D3983&amp;'CTOS FICHA 904664'!E3983&amp;'CTOS FICHA 904664'!F3983&amp;'CTOS FICHA 904664'!G3983&amp;'CTOS FICHA 904664'!H3983&amp;'CTOS FICHA 904664'!I3983&amp;'CTOS FICHA 904664'!Q3983</f>
        <v/>
      </c>
      <c r="F3982" s="8">
        <f>+'CTOS FICHA 904664'!A3983</f>
        <v>0</v>
      </c>
      <c r="G3982" s="8">
        <f>+'CTOS FICHA 904664'!B3983</f>
        <v>0</v>
      </c>
      <c r="H3982" s="8">
        <f>+'CTOS FICHA 904664'!P3983</f>
        <v>0</v>
      </c>
    </row>
    <row r="3983" spans="1:8">
      <c r="A3983" t="str">
        <f>'CTOS FICHA 904946'!C3991&amp;'CTOS FICHA 904946'!D3991&amp;'CTOS FICHA 904946'!E3991&amp;'CTOS FICHA 904946'!F3991&amp;'CTOS FICHA 904946'!G3991&amp;'CTOS FICHA 904946'!H3991&amp;'CTOS FICHA 904946'!I3991</f>
        <v/>
      </c>
      <c r="B3983" s="8">
        <f>+'CTOS FICHA 904946'!A3991</f>
        <v>0</v>
      </c>
      <c r="C3983" s="8">
        <f>+'CTOS FICHA 904946'!B3991</f>
        <v>0</v>
      </c>
      <c r="D3983" s="8">
        <f>+'CTOS FICHA 904946'!P3991</f>
        <v>0</v>
      </c>
      <c r="E3983" t="str">
        <f>'CTOS FICHA 904664'!C3984&amp;'CTOS FICHA 904664'!D3984&amp;'CTOS FICHA 904664'!E3984&amp;'CTOS FICHA 904664'!F3984&amp;'CTOS FICHA 904664'!G3984&amp;'CTOS FICHA 904664'!H3984&amp;'CTOS FICHA 904664'!I3984&amp;'CTOS FICHA 904664'!Q3984</f>
        <v/>
      </c>
      <c r="F3983" s="8">
        <f>+'CTOS FICHA 904664'!A3984</f>
        <v>0</v>
      </c>
      <c r="G3983" s="8">
        <f>+'CTOS FICHA 904664'!B3984</f>
        <v>0</v>
      </c>
      <c r="H3983" s="8">
        <f>+'CTOS FICHA 904664'!P3984</f>
        <v>0</v>
      </c>
    </row>
    <row r="3984" spans="1:8">
      <c r="A3984" t="str">
        <f>'CTOS FICHA 904946'!C3992&amp;'CTOS FICHA 904946'!D3992&amp;'CTOS FICHA 904946'!E3992&amp;'CTOS FICHA 904946'!F3992&amp;'CTOS FICHA 904946'!G3992&amp;'CTOS FICHA 904946'!H3992&amp;'CTOS FICHA 904946'!I3992</f>
        <v/>
      </c>
      <c r="B3984" s="8">
        <f>+'CTOS FICHA 904946'!A3992</f>
        <v>0</v>
      </c>
      <c r="C3984" s="8">
        <f>+'CTOS FICHA 904946'!B3992</f>
        <v>0</v>
      </c>
      <c r="D3984" s="8">
        <f>+'CTOS FICHA 904946'!P3992</f>
        <v>0</v>
      </c>
      <c r="E3984" t="str">
        <f>'CTOS FICHA 904664'!C3985&amp;'CTOS FICHA 904664'!D3985&amp;'CTOS FICHA 904664'!E3985&amp;'CTOS FICHA 904664'!F3985&amp;'CTOS FICHA 904664'!G3985&amp;'CTOS FICHA 904664'!H3985&amp;'CTOS FICHA 904664'!I3985&amp;'CTOS FICHA 904664'!Q3985</f>
        <v/>
      </c>
      <c r="F3984" s="8">
        <f>+'CTOS FICHA 904664'!A3985</f>
        <v>0</v>
      </c>
      <c r="G3984" s="8">
        <f>+'CTOS FICHA 904664'!B3985</f>
        <v>0</v>
      </c>
      <c r="H3984" s="8">
        <f>+'CTOS FICHA 904664'!P3985</f>
        <v>0</v>
      </c>
    </row>
    <row r="3985" spans="1:8">
      <c r="A3985" t="str">
        <f>'CTOS FICHA 904946'!C3993&amp;'CTOS FICHA 904946'!D3993&amp;'CTOS FICHA 904946'!E3993&amp;'CTOS FICHA 904946'!F3993&amp;'CTOS FICHA 904946'!G3993&amp;'CTOS FICHA 904946'!H3993&amp;'CTOS FICHA 904946'!I3993</f>
        <v/>
      </c>
      <c r="B3985" s="8">
        <f>+'CTOS FICHA 904946'!A3993</f>
        <v>0</v>
      </c>
      <c r="C3985" s="8">
        <f>+'CTOS FICHA 904946'!B3993</f>
        <v>0</v>
      </c>
      <c r="D3985" s="8">
        <f>+'CTOS FICHA 904946'!P3993</f>
        <v>0</v>
      </c>
      <c r="E3985" t="str">
        <f>'CTOS FICHA 904664'!C3986&amp;'CTOS FICHA 904664'!D3986&amp;'CTOS FICHA 904664'!E3986&amp;'CTOS FICHA 904664'!F3986&amp;'CTOS FICHA 904664'!G3986&amp;'CTOS FICHA 904664'!H3986&amp;'CTOS FICHA 904664'!I3986&amp;'CTOS FICHA 904664'!Q3986</f>
        <v/>
      </c>
      <c r="F3985" s="8">
        <f>+'CTOS FICHA 904664'!A3986</f>
        <v>0</v>
      </c>
      <c r="G3985" s="8">
        <f>+'CTOS FICHA 904664'!B3986</f>
        <v>0</v>
      </c>
      <c r="H3985" s="8">
        <f>+'CTOS FICHA 904664'!P3986</f>
        <v>0</v>
      </c>
    </row>
    <row r="3986" spans="1:8">
      <c r="A3986" t="str">
        <f>'CTOS FICHA 904946'!C3994&amp;'CTOS FICHA 904946'!D3994&amp;'CTOS FICHA 904946'!E3994&amp;'CTOS FICHA 904946'!F3994&amp;'CTOS FICHA 904946'!G3994&amp;'CTOS FICHA 904946'!H3994&amp;'CTOS FICHA 904946'!I3994</f>
        <v/>
      </c>
      <c r="B3986" s="8">
        <f>+'CTOS FICHA 904946'!A3994</f>
        <v>0</v>
      </c>
      <c r="C3986" s="8">
        <f>+'CTOS FICHA 904946'!B3994</f>
        <v>0</v>
      </c>
      <c r="D3986" s="8">
        <f>+'CTOS FICHA 904946'!P3994</f>
        <v>0</v>
      </c>
      <c r="E3986" t="str">
        <f>'CTOS FICHA 904664'!C3987&amp;'CTOS FICHA 904664'!D3987&amp;'CTOS FICHA 904664'!E3987&amp;'CTOS FICHA 904664'!F3987&amp;'CTOS FICHA 904664'!G3987&amp;'CTOS FICHA 904664'!H3987&amp;'CTOS FICHA 904664'!I3987&amp;'CTOS FICHA 904664'!Q3987</f>
        <v/>
      </c>
      <c r="F3986" s="8">
        <f>+'CTOS FICHA 904664'!A3987</f>
        <v>0</v>
      </c>
      <c r="G3986" s="8">
        <f>+'CTOS FICHA 904664'!B3987</f>
        <v>0</v>
      </c>
      <c r="H3986" s="8">
        <f>+'CTOS FICHA 904664'!P3987</f>
        <v>0</v>
      </c>
    </row>
    <row r="3987" spans="1:8">
      <c r="A3987" t="str">
        <f>'CTOS FICHA 904946'!C3995&amp;'CTOS FICHA 904946'!D3995&amp;'CTOS FICHA 904946'!E3995&amp;'CTOS FICHA 904946'!F3995&amp;'CTOS FICHA 904946'!G3995&amp;'CTOS FICHA 904946'!H3995&amp;'CTOS FICHA 904946'!I3995</f>
        <v/>
      </c>
      <c r="B3987" s="8">
        <f>+'CTOS FICHA 904946'!A3995</f>
        <v>0</v>
      </c>
      <c r="C3987" s="8">
        <f>+'CTOS FICHA 904946'!B3995</f>
        <v>0</v>
      </c>
      <c r="D3987" s="8">
        <f>+'CTOS FICHA 904946'!P3995</f>
        <v>0</v>
      </c>
      <c r="E3987" t="str">
        <f>'CTOS FICHA 904664'!C3988&amp;'CTOS FICHA 904664'!D3988&amp;'CTOS FICHA 904664'!E3988&amp;'CTOS FICHA 904664'!F3988&amp;'CTOS FICHA 904664'!G3988&amp;'CTOS FICHA 904664'!H3988&amp;'CTOS FICHA 904664'!I3988&amp;'CTOS FICHA 904664'!Q3988</f>
        <v/>
      </c>
      <c r="F3987" s="8">
        <f>+'CTOS FICHA 904664'!A3988</f>
        <v>0</v>
      </c>
      <c r="G3987" s="8">
        <f>+'CTOS FICHA 904664'!B3988</f>
        <v>0</v>
      </c>
      <c r="H3987" s="8">
        <f>+'CTOS FICHA 904664'!P3988</f>
        <v>0</v>
      </c>
    </row>
    <row r="3988" spans="1:8">
      <c r="A3988" t="str">
        <f>'CTOS FICHA 904946'!C3996&amp;'CTOS FICHA 904946'!D3996&amp;'CTOS FICHA 904946'!E3996&amp;'CTOS FICHA 904946'!F3996&amp;'CTOS FICHA 904946'!G3996&amp;'CTOS FICHA 904946'!H3996&amp;'CTOS FICHA 904946'!I3996</f>
        <v/>
      </c>
      <c r="B3988" s="8">
        <f>+'CTOS FICHA 904946'!A3996</f>
        <v>0</v>
      </c>
      <c r="C3988" s="8">
        <f>+'CTOS FICHA 904946'!B3996</f>
        <v>0</v>
      </c>
      <c r="D3988" s="8">
        <f>+'CTOS FICHA 904946'!P3996</f>
        <v>0</v>
      </c>
      <c r="E3988" t="str">
        <f>'CTOS FICHA 904664'!C3989&amp;'CTOS FICHA 904664'!D3989&amp;'CTOS FICHA 904664'!E3989&amp;'CTOS FICHA 904664'!F3989&amp;'CTOS FICHA 904664'!G3989&amp;'CTOS FICHA 904664'!H3989&amp;'CTOS FICHA 904664'!I3989&amp;'CTOS FICHA 904664'!Q3989</f>
        <v/>
      </c>
      <c r="F3988" s="8">
        <f>+'CTOS FICHA 904664'!A3989</f>
        <v>0</v>
      </c>
      <c r="G3988" s="8">
        <f>+'CTOS FICHA 904664'!B3989</f>
        <v>0</v>
      </c>
      <c r="H3988" s="8">
        <f>+'CTOS FICHA 904664'!P3989</f>
        <v>0</v>
      </c>
    </row>
    <row r="3989" spans="1:8">
      <c r="A3989" t="str">
        <f>'CTOS FICHA 904946'!C3997&amp;'CTOS FICHA 904946'!D3997&amp;'CTOS FICHA 904946'!E3997&amp;'CTOS FICHA 904946'!F3997&amp;'CTOS FICHA 904946'!G3997&amp;'CTOS FICHA 904946'!H3997&amp;'CTOS FICHA 904946'!I3997</f>
        <v/>
      </c>
      <c r="B3989" s="8">
        <f>+'CTOS FICHA 904946'!A3997</f>
        <v>0</v>
      </c>
      <c r="C3989" s="8">
        <f>+'CTOS FICHA 904946'!B3997</f>
        <v>0</v>
      </c>
      <c r="D3989" s="8">
        <f>+'CTOS FICHA 904946'!P3997</f>
        <v>0</v>
      </c>
      <c r="E3989" t="str">
        <f>'CTOS FICHA 904664'!C3990&amp;'CTOS FICHA 904664'!D3990&amp;'CTOS FICHA 904664'!E3990&amp;'CTOS FICHA 904664'!F3990&amp;'CTOS FICHA 904664'!G3990&amp;'CTOS FICHA 904664'!H3990&amp;'CTOS FICHA 904664'!I3990&amp;'CTOS FICHA 904664'!Q3990</f>
        <v/>
      </c>
      <c r="F3989" s="8">
        <f>+'CTOS FICHA 904664'!A3990</f>
        <v>0</v>
      </c>
      <c r="G3989" s="8">
        <f>+'CTOS FICHA 904664'!B3990</f>
        <v>0</v>
      </c>
      <c r="H3989" s="8">
        <f>+'CTOS FICHA 904664'!P3990</f>
        <v>0</v>
      </c>
    </row>
    <row r="3990" spans="1:8">
      <c r="A3990" t="str">
        <f>'CTOS FICHA 904946'!C3998&amp;'CTOS FICHA 904946'!D3998&amp;'CTOS FICHA 904946'!E3998&amp;'CTOS FICHA 904946'!F3998&amp;'CTOS FICHA 904946'!G3998&amp;'CTOS FICHA 904946'!H3998&amp;'CTOS FICHA 904946'!I3998</f>
        <v/>
      </c>
      <c r="B3990" s="8">
        <f>+'CTOS FICHA 904946'!A3998</f>
        <v>0</v>
      </c>
      <c r="C3990" s="8">
        <f>+'CTOS FICHA 904946'!B3998</f>
        <v>0</v>
      </c>
      <c r="D3990" s="8">
        <f>+'CTOS FICHA 904946'!P3998</f>
        <v>0</v>
      </c>
      <c r="E3990" t="str">
        <f>'CTOS FICHA 904664'!C3991&amp;'CTOS FICHA 904664'!D3991&amp;'CTOS FICHA 904664'!E3991&amp;'CTOS FICHA 904664'!F3991&amp;'CTOS FICHA 904664'!G3991&amp;'CTOS FICHA 904664'!H3991&amp;'CTOS FICHA 904664'!I3991&amp;'CTOS FICHA 904664'!Q3991</f>
        <v/>
      </c>
      <c r="F3990" s="8">
        <f>+'CTOS FICHA 904664'!A3991</f>
        <v>0</v>
      </c>
      <c r="G3990" s="8">
        <f>+'CTOS FICHA 904664'!B3991</f>
        <v>0</v>
      </c>
      <c r="H3990" s="8">
        <f>+'CTOS FICHA 904664'!P3991</f>
        <v>0</v>
      </c>
    </row>
    <row r="3991" spans="1:8">
      <c r="A3991" t="str">
        <f>'CTOS FICHA 904946'!C3999&amp;'CTOS FICHA 904946'!D3999&amp;'CTOS FICHA 904946'!E3999&amp;'CTOS FICHA 904946'!F3999&amp;'CTOS FICHA 904946'!G3999&amp;'CTOS FICHA 904946'!H3999&amp;'CTOS FICHA 904946'!I3999</f>
        <v/>
      </c>
      <c r="B3991" s="8">
        <f>+'CTOS FICHA 904946'!A3999</f>
        <v>0</v>
      </c>
      <c r="C3991" s="8">
        <f>+'CTOS FICHA 904946'!B3999</f>
        <v>0</v>
      </c>
      <c r="D3991" s="8">
        <f>+'CTOS FICHA 904946'!P3999</f>
        <v>0</v>
      </c>
      <c r="E3991" t="str">
        <f>'CTOS FICHA 904664'!C3992&amp;'CTOS FICHA 904664'!D3992&amp;'CTOS FICHA 904664'!E3992&amp;'CTOS FICHA 904664'!F3992&amp;'CTOS FICHA 904664'!G3992&amp;'CTOS FICHA 904664'!H3992&amp;'CTOS FICHA 904664'!I3992&amp;'CTOS FICHA 904664'!Q3992</f>
        <v/>
      </c>
      <c r="F3991" s="8">
        <f>+'CTOS FICHA 904664'!A3992</f>
        <v>0</v>
      </c>
      <c r="G3991" s="8">
        <f>+'CTOS FICHA 904664'!B3992</f>
        <v>0</v>
      </c>
      <c r="H3991" s="8">
        <f>+'CTOS FICHA 904664'!P3992</f>
        <v>0</v>
      </c>
    </row>
    <row r="3992" spans="1:8">
      <c r="A3992" t="str">
        <f>'CTOS FICHA 904946'!C4000&amp;'CTOS FICHA 904946'!D4000&amp;'CTOS FICHA 904946'!E4000&amp;'CTOS FICHA 904946'!F4000&amp;'CTOS FICHA 904946'!G4000&amp;'CTOS FICHA 904946'!H4000&amp;'CTOS FICHA 904946'!I4000</f>
        <v/>
      </c>
      <c r="B3992" s="8">
        <f>+'CTOS FICHA 904946'!A4000</f>
        <v>0</v>
      </c>
      <c r="C3992" s="8">
        <f>+'CTOS FICHA 904946'!B4000</f>
        <v>0</v>
      </c>
      <c r="D3992" s="8">
        <f>+'CTOS FICHA 904946'!P4000</f>
        <v>0</v>
      </c>
      <c r="E3992" t="str">
        <f>'CTOS FICHA 904664'!C3993&amp;'CTOS FICHA 904664'!D3993&amp;'CTOS FICHA 904664'!E3993&amp;'CTOS FICHA 904664'!F3993&amp;'CTOS FICHA 904664'!G3993&amp;'CTOS FICHA 904664'!H3993&amp;'CTOS FICHA 904664'!I3993&amp;'CTOS FICHA 904664'!Q3993</f>
        <v/>
      </c>
      <c r="F3992" s="8">
        <f>+'CTOS FICHA 904664'!A3993</f>
        <v>0</v>
      </c>
      <c r="G3992" s="8">
        <f>+'CTOS FICHA 904664'!B3993</f>
        <v>0</v>
      </c>
      <c r="H3992" s="8">
        <f>+'CTOS FICHA 904664'!P3993</f>
        <v>0</v>
      </c>
    </row>
    <row r="3993" spans="1:8">
      <c r="A3993" t="str">
        <f>'CTOS FICHA 904946'!C4001&amp;'CTOS FICHA 904946'!D4001&amp;'CTOS FICHA 904946'!E4001&amp;'CTOS FICHA 904946'!F4001&amp;'CTOS FICHA 904946'!G4001&amp;'CTOS FICHA 904946'!H4001&amp;'CTOS FICHA 904946'!I4001</f>
        <v/>
      </c>
      <c r="B3993" s="8">
        <f>+'CTOS FICHA 904946'!A4001</f>
        <v>0</v>
      </c>
      <c r="C3993" s="8">
        <f>+'CTOS FICHA 904946'!B4001</f>
        <v>0</v>
      </c>
      <c r="D3993" s="8">
        <f>+'CTOS FICHA 904946'!P4001</f>
        <v>0</v>
      </c>
      <c r="E3993" t="str">
        <f>'CTOS FICHA 904664'!C3994&amp;'CTOS FICHA 904664'!D3994&amp;'CTOS FICHA 904664'!E3994&amp;'CTOS FICHA 904664'!F3994&amp;'CTOS FICHA 904664'!G3994&amp;'CTOS FICHA 904664'!H3994&amp;'CTOS FICHA 904664'!I3994&amp;'CTOS FICHA 904664'!Q3994</f>
        <v/>
      </c>
      <c r="F3993" s="8">
        <f>+'CTOS FICHA 904664'!A3994</f>
        <v>0</v>
      </c>
      <c r="G3993" s="8">
        <f>+'CTOS FICHA 904664'!B3994</f>
        <v>0</v>
      </c>
      <c r="H3993" s="8">
        <f>+'CTOS FICHA 904664'!P3994</f>
        <v>0</v>
      </c>
    </row>
    <row r="3994" spans="1:8">
      <c r="A3994" t="str">
        <f>'CTOS FICHA 904946'!C4002&amp;'CTOS FICHA 904946'!D4002&amp;'CTOS FICHA 904946'!E4002&amp;'CTOS FICHA 904946'!F4002&amp;'CTOS FICHA 904946'!G4002&amp;'CTOS FICHA 904946'!H4002&amp;'CTOS FICHA 904946'!I4002</f>
        <v/>
      </c>
      <c r="B3994" s="8">
        <f>+'CTOS FICHA 904946'!A4002</f>
        <v>0</v>
      </c>
      <c r="C3994" s="8">
        <f>+'CTOS FICHA 904946'!B4002</f>
        <v>0</v>
      </c>
      <c r="D3994" s="8">
        <f>+'CTOS FICHA 904946'!P4002</f>
        <v>0</v>
      </c>
      <c r="E3994" t="str">
        <f>'CTOS FICHA 904664'!C3995&amp;'CTOS FICHA 904664'!D3995&amp;'CTOS FICHA 904664'!E3995&amp;'CTOS FICHA 904664'!F3995&amp;'CTOS FICHA 904664'!G3995&amp;'CTOS FICHA 904664'!H3995&amp;'CTOS FICHA 904664'!I3995&amp;'CTOS FICHA 904664'!Q3995</f>
        <v/>
      </c>
      <c r="F3994" s="8">
        <f>+'CTOS FICHA 904664'!A3995</f>
        <v>0</v>
      </c>
      <c r="G3994" s="8">
        <f>+'CTOS FICHA 904664'!B3995</f>
        <v>0</v>
      </c>
      <c r="H3994" s="8">
        <f>+'CTOS FICHA 904664'!P3995</f>
        <v>0</v>
      </c>
    </row>
    <row r="3995" spans="1:8">
      <c r="A3995" t="str">
        <f>'CTOS FICHA 904946'!C4003&amp;'CTOS FICHA 904946'!D4003&amp;'CTOS FICHA 904946'!E4003&amp;'CTOS FICHA 904946'!F4003&amp;'CTOS FICHA 904946'!G4003&amp;'CTOS FICHA 904946'!H4003&amp;'CTOS FICHA 904946'!I4003</f>
        <v/>
      </c>
      <c r="B3995" s="8">
        <f>+'CTOS FICHA 904946'!A4003</f>
        <v>0</v>
      </c>
      <c r="C3995" s="8">
        <f>+'CTOS FICHA 904946'!B4003</f>
        <v>0</v>
      </c>
      <c r="D3995" s="8">
        <f>+'CTOS FICHA 904946'!P4003</f>
        <v>0</v>
      </c>
      <c r="E3995" t="str">
        <f>'CTOS FICHA 904664'!C3996&amp;'CTOS FICHA 904664'!D3996&amp;'CTOS FICHA 904664'!E3996&amp;'CTOS FICHA 904664'!F3996&amp;'CTOS FICHA 904664'!G3996&amp;'CTOS FICHA 904664'!H3996&amp;'CTOS FICHA 904664'!I3996&amp;'CTOS FICHA 904664'!Q3996</f>
        <v/>
      </c>
      <c r="F3995" s="8">
        <f>+'CTOS FICHA 904664'!A3996</f>
        <v>0</v>
      </c>
      <c r="G3995" s="8">
        <f>+'CTOS FICHA 904664'!B3996</f>
        <v>0</v>
      </c>
      <c r="H3995" s="8">
        <f>+'CTOS FICHA 904664'!P3996</f>
        <v>0</v>
      </c>
    </row>
    <row r="3996" spans="1:8">
      <c r="A3996" t="str">
        <f>'CTOS FICHA 904946'!C4004&amp;'CTOS FICHA 904946'!D4004&amp;'CTOS FICHA 904946'!E4004&amp;'CTOS FICHA 904946'!F4004&amp;'CTOS FICHA 904946'!G4004&amp;'CTOS FICHA 904946'!H4004&amp;'CTOS FICHA 904946'!I4004</f>
        <v/>
      </c>
      <c r="B3996" s="8">
        <f>+'CTOS FICHA 904946'!A4004</f>
        <v>0</v>
      </c>
      <c r="C3996" s="8">
        <f>+'CTOS FICHA 904946'!B4004</f>
        <v>0</v>
      </c>
      <c r="D3996" s="8">
        <f>+'CTOS FICHA 904946'!P4004</f>
        <v>0</v>
      </c>
      <c r="E3996" t="str">
        <f>'CTOS FICHA 904664'!C3997&amp;'CTOS FICHA 904664'!D3997&amp;'CTOS FICHA 904664'!E3997&amp;'CTOS FICHA 904664'!F3997&amp;'CTOS FICHA 904664'!G3997&amp;'CTOS FICHA 904664'!H3997&amp;'CTOS FICHA 904664'!I3997&amp;'CTOS FICHA 904664'!Q3997</f>
        <v/>
      </c>
      <c r="F3996" s="8">
        <f>+'CTOS FICHA 904664'!A3997</f>
        <v>0</v>
      </c>
      <c r="G3996" s="8">
        <f>+'CTOS FICHA 904664'!B3997</f>
        <v>0</v>
      </c>
      <c r="H3996" s="8">
        <f>+'CTOS FICHA 904664'!P3997</f>
        <v>0</v>
      </c>
    </row>
    <row r="3997" spans="1:8">
      <c r="A3997" t="str">
        <f>'CTOS FICHA 904946'!C4005&amp;'CTOS FICHA 904946'!D4005&amp;'CTOS FICHA 904946'!E4005&amp;'CTOS FICHA 904946'!F4005&amp;'CTOS FICHA 904946'!G4005&amp;'CTOS FICHA 904946'!H4005&amp;'CTOS FICHA 904946'!I4005</f>
        <v/>
      </c>
      <c r="B3997" s="8">
        <f>+'CTOS FICHA 904946'!A4005</f>
        <v>0</v>
      </c>
      <c r="C3997" s="8">
        <f>+'CTOS FICHA 904946'!B4005</f>
        <v>0</v>
      </c>
      <c r="D3997" s="8">
        <f>+'CTOS FICHA 904946'!P4005</f>
        <v>0</v>
      </c>
      <c r="E3997" t="str">
        <f>'CTOS FICHA 904664'!C3998&amp;'CTOS FICHA 904664'!D3998&amp;'CTOS FICHA 904664'!E3998&amp;'CTOS FICHA 904664'!F3998&amp;'CTOS FICHA 904664'!G3998&amp;'CTOS FICHA 904664'!H3998&amp;'CTOS FICHA 904664'!I3998&amp;'CTOS FICHA 904664'!Q3998</f>
        <v/>
      </c>
      <c r="F3997" s="8">
        <f>+'CTOS FICHA 904664'!A3998</f>
        <v>0</v>
      </c>
      <c r="G3997" s="8">
        <f>+'CTOS FICHA 904664'!B3998</f>
        <v>0</v>
      </c>
      <c r="H3997" s="8">
        <f>+'CTOS FICHA 904664'!P3998</f>
        <v>0</v>
      </c>
    </row>
    <row r="3998" spans="1:8">
      <c r="A3998" t="str">
        <f>'CTOS FICHA 904946'!C4006&amp;'CTOS FICHA 904946'!D4006&amp;'CTOS FICHA 904946'!E4006&amp;'CTOS FICHA 904946'!F4006&amp;'CTOS FICHA 904946'!G4006&amp;'CTOS FICHA 904946'!H4006&amp;'CTOS FICHA 904946'!I4006</f>
        <v/>
      </c>
      <c r="B3998" s="8">
        <f>+'CTOS FICHA 904946'!A4006</f>
        <v>0</v>
      </c>
      <c r="C3998" s="8">
        <f>+'CTOS FICHA 904946'!B4006</f>
        <v>0</v>
      </c>
      <c r="D3998" s="8">
        <f>+'CTOS FICHA 904946'!P4006</f>
        <v>0</v>
      </c>
      <c r="E3998" t="str">
        <f>'CTOS FICHA 904664'!C3999&amp;'CTOS FICHA 904664'!D3999&amp;'CTOS FICHA 904664'!E3999&amp;'CTOS FICHA 904664'!F3999&amp;'CTOS FICHA 904664'!G3999&amp;'CTOS FICHA 904664'!H3999&amp;'CTOS FICHA 904664'!I3999&amp;'CTOS FICHA 904664'!Q3999</f>
        <v/>
      </c>
      <c r="F3998" s="8">
        <f>+'CTOS FICHA 904664'!A3999</f>
        <v>0</v>
      </c>
      <c r="G3998" s="8">
        <f>+'CTOS FICHA 904664'!B3999</f>
        <v>0</v>
      </c>
      <c r="H3998" s="8">
        <f>+'CTOS FICHA 904664'!P3999</f>
        <v>0</v>
      </c>
    </row>
    <row r="3999" spans="1:8">
      <c r="A3999" t="str">
        <f>'CTOS FICHA 904946'!C4007&amp;'CTOS FICHA 904946'!D4007&amp;'CTOS FICHA 904946'!E4007&amp;'CTOS FICHA 904946'!F4007&amp;'CTOS FICHA 904946'!G4007&amp;'CTOS FICHA 904946'!H4007&amp;'CTOS FICHA 904946'!I4007</f>
        <v/>
      </c>
      <c r="B3999" s="8">
        <f>+'CTOS FICHA 904946'!A4007</f>
        <v>0</v>
      </c>
      <c r="C3999" s="8">
        <f>+'CTOS FICHA 904946'!B4007</f>
        <v>0</v>
      </c>
      <c r="D3999" s="8">
        <f>+'CTOS FICHA 904946'!P4007</f>
        <v>0</v>
      </c>
      <c r="E3999" t="str">
        <f>'CTOS FICHA 904664'!C4000&amp;'CTOS FICHA 904664'!D4000&amp;'CTOS FICHA 904664'!E4000&amp;'CTOS FICHA 904664'!F4000&amp;'CTOS FICHA 904664'!G4000&amp;'CTOS FICHA 904664'!H4000&amp;'CTOS FICHA 904664'!I4000&amp;'CTOS FICHA 904664'!Q4000</f>
        <v/>
      </c>
      <c r="F3999" s="8">
        <f>+'CTOS FICHA 904664'!A4000</f>
        <v>0</v>
      </c>
      <c r="G3999" s="8">
        <f>+'CTOS FICHA 904664'!B4000</f>
        <v>0</v>
      </c>
      <c r="H3999" s="8">
        <f>+'CTOS FICHA 904664'!P4000</f>
        <v>0</v>
      </c>
    </row>
    <row r="4000" spans="1:8">
      <c r="A4000" t="str">
        <f>'CTOS FICHA 904946'!C4008&amp;'CTOS FICHA 904946'!D4008&amp;'CTOS FICHA 904946'!E4008&amp;'CTOS FICHA 904946'!F4008&amp;'CTOS FICHA 904946'!G4008&amp;'CTOS FICHA 904946'!H4008&amp;'CTOS FICHA 904946'!I4008</f>
        <v/>
      </c>
      <c r="B4000" s="8">
        <f>+'CTOS FICHA 904946'!A4008</f>
        <v>0</v>
      </c>
      <c r="C4000" s="8">
        <f>+'CTOS FICHA 904946'!B4008</f>
        <v>0</v>
      </c>
      <c r="D4000" s="8">
        <f>+'CTOS FICHA 904946'!P4008</f>
        <v>0</v>
      </c>
      <c r="E4000" t="str">
        <f>'CTOS FICHA 904664'!C4001&amp;'CTOS FICHA 904664'!D4001&amp;'CTOS FICHA 904664'!E4001&amp;'CTOS FICHA 904664'!F4001&amp;'CTOS FICHA 904664'!G4001&amp;'CTOS FICHA 904664'!H4001&amp;'CTOS FICHA 904664'!I4001&amp;'CTOS FICHA 904664'!Q4001</f>
        <v/>
      </c>
      <c r="F4000" s="8">
        <f>+'CTOS FICHA 904664'!A4001</f>
        <v>0</v>
      </c>
      <c r="G4000" s="8">
        <f>+'CTOS FICHA 904664'!B4001</f>
        <v>0</v>
      </c>
      <c r="H4000" s="8">
        <f>+'CTOS FICHA 904664'!P4001</f>
        <v>0</v>
      </c>
    </row>
    <row r="4001" spans="1:8">
      <c r="A4001" t="str">
        <f>'CTOS FICHA 904946'!C4009&amp;'CTOS FICHA 904946'!D4009&amp;'CTOS FICHA 904946'!E4009&amp;'CTOS FICHA 904946'!F4009&amp;'CTOS FICHA 904946'!G4009&amp;'CTOS FICHA 904946'!H4009&amp;'CTOS FICHA 904946'!I4009</f>
        <v/>
      </c>
      <c r="B4001" s="8">
        <f>+'CTOS FICHA 904946'!A4009</f>
        <v>0</v>
      </c>
      <c r="C4001" s="8">
        <f>+'CTOS FICHA 904946'!B4009</f>
        <v>0</v>
      </c>
      <c r="D4001" s="8">
        <f>+'CTOS FICHA 904946'!P4009</f>
        <v>0</v>
      </c>
      <c r="E4001" t="str">
        <f>'CTOS FICHA 904664'!C4002&amp;'CTOS FICHA 904664'!D4002&amp;'CTOS FICHA 904664'!E4002&amp;'CTOS FICHA 904664'!F4002&amp;'CTOS FICHA 904664'!G4002&amp;'CTOS FICHA 904664'!H4002&amp;'CTOS FICHA 904664'!I4002&amp;'CTOS FICHA 904664'!Q4002</f>
        <v/>
      </c>
      <c r="F4001" s="8">
        <f>+'CTOS FICHA 904664'!A4002</f>
        <v>0</v>
      </c>
      <c r="G4001" s="8">
        <f>+'CTOS FICHA 904664'!B4002</f>
        <v>0</v>
      </c>
      <c r="H4001" s="8">
        <f>+'CTOS FICHA 904664'!P4002</f>
        <v>0</v>
      </c>
    </row>
    <row r="4002" spans="1:8">
      <c r="A4002" t="str">
        <f>'CTOS FICHA 904946'!C4010&amp;'CTOS FICHA 904946'!D4010&amp;'CTOS FICHA 904946'!E4010&amp;'CTOS FICHA 904946'!F4010&amp;'CTOS FICHA 904946'!G4010&amp;'CTOS FICHA 904946'!H4010&amp;'CTOS FICHA 904946'!I4010</f>
        <v/>
      </c>
      <c r="B4002" s="8">
        <f>+'CTOS FICHA 904946'!A4010</f>
        <v>0</v>
      </c>
      <c r="C4002" s="8">
        <f>+'CTOS FICHA 904946'!B4010</f>
        <v>0</v>
      </c>
      <c r="D4002" s="8">
        <f>+'CTOS FICHA 904946'!P4010</f>
        <v>0</v>
      </c>
      <c r="E4002" t="str">
        <f>'CTOS FICHA 904664'!C4003&amp;'CTOS FICHA 904664'!D4003&amp;'CTOS FICHA 904664'!E4003&amp;'CTOS FICHA 904664'!F4003&amp;'CTOS FICHA 904664'!G4003&amp;'CTOS FICHA 904664'!H4003&amp;'CTOS FICHA 904664'!I4003&amp;'CTOS FICHA 904664'!Q4003</f>
        <v/>
      </c>
      <c r="F4002" s="8">
        <f>+'CTOS FICHA 904664'!A4003</f>
        <v>0</v>
      </c>
      <c r="G4002" s="8">
        <f>+'CTOS FICHA 904664'!B4003</f>
        <v>0</v>
      </c>
      <c r="H4002" s="8">
        <f>+'CTOS FICHA 904664'!P4003</f>
        <v>0</v>
      </c>
    </row>
    <row r="4003" spans="1:8">
      <c r="A4003" t="str">
        <f>'CTOS FICHA 904946'!C4011&amp;'CTOS FICHA 904946'!D4011&amp;'CTOS FICHA 904946'!E4011&amp;'CTOS FICHA 904946'!F4011&amp;'CTOS FICHA 904946'!G4011&amp;'CTOS FICHA 904946'!H4011&amp;'CTOS FICHA 904946'!I4011</f>
        <v/>
      </c>
      <c r="B4003" s="8">
        <f>+'CTOS FICHA 904946'!A4011</f>
        <v>0</v>
      </c>
      <c r="C4003" s="8">
        <f>+'CTOS FICHA 904946'!B4011</f>
        <v>0</v>
      </c>
      <c r="D4003" s="8">
        <f>+'CTOS FICHA 904946'!P4011</f>
        <v>0</v>
      </c>
      <c r="E4003" t="str">
        <f>'CTOS FICHA 904664'!C4004&amp;'CTOS FICHA 904664'!D4004&amp;'CTOS FICHA 904664'!E4004&amp;'CTOS FICHA 904664'!F4004&amp;'CTOS FICHA 904664'!G4004&amp;'CTOS FICHA 904664'!H4004&amp;'CTOS FICHA 904664'!I4004&amp;'CTOS FICHA 904664'!Q4004</f>
        <v/>
      </c>
      <c r="F4003" s="8">
        <f>+'CTOS FICHA 904664'!A4004</f>
        <v>0</v>
      </c>
      <c r="G4003" s="8">
        <f>+'CTOS FICHA 904664'!B4004</f>
        <v>0</v>
      </c>
      <c r="H4003" s="8">
        <f>+'CTOS FICHA 904664'!P4004</f>
        <v>0</v>
      </c>
    </row>
    <row r="4004" spans="1:8">
      <c r="A4004" t="str">
        <f>'CTOS FICHA 904946'!C4012&amp;'CTOS FICHA 904946'!D4012&amp;'CTOS FICHA 904946'!E4012&amp;'CTOS FICHA 904946'!F4012&amp;'CTOS FICHA 904946'!G4012&amp;'CTOS FICHA 904946'!H4012&amp;'CTOS FICHA 904946'!I4012</f>
        <v/>
      </c>
      <c r="B4004" s="8">
        <f>+'CTOS FICHA 904946'!A4012</f>
        <v>0</v>
      </c>
      <c r="C4004" s="8">
        <f>+'CTOS FICHA 904946'!B4012</f>
        <v>0</v>
      </c>
      <c r="D4004" s="8">
        <f>+'CTOS FICHA 904946'!P4012</f>
        <v>0</v>
      </c>
      <c r="E4004" t="str">
        <f>'CTOS FICHA 904664'!C4005&amp;'CTOS FICHA 904664'!D4005&amp;'CTOS FICHA 904664'!E4005&amp;'CTOS FICHA 904664'!F4005&amp;'CTOS FICHA 904664'!G4005&amp;'CTOS FICHA 904664'!H4005&amp;'CTOS FICHA 904664'!I4005&amp;'CTOS FICHA 904664'!Q4005</f>
        <v/>
      </c>
      <c r="F4004" s="8">
        <f>+'CTOS FICHA 904664'!A4005</f>
        <v>0</v>
      </c>
      <c r="G4004" s="8">
        <f>+'CTOS FICHA 904664'!B4005</f>
        <v>0</v>
      </c>
      <c r="H4004" s="8">
        <f>+'CTOS FICHA 904664'!P4005</f>
        <v>0</v>
      </c>
    </row>
    <row r="4005" spans="1:8">
      <c r="A4005" t="str">
        <f>'CTOS FICHA 904946'!C4013&amp;'CTOS FICHA 904946'!D4013&amp;'CTOS FICHA 904946'!E4013&amp;'CTOS FICHA 904946'!F4013&amp;'CTOS FICHA 904946'!G4013&amp;'CTOS FICHA 904946'!H4013&amp;'CTOS FICHA 904946'!I4013</f>
        <v/>
      </c>
      <c r="B4005" s="8">
        <f>+'CTOS FICHA 904946'!A4013</f>
        <v>0</v>
      </c>
      <c r="C4005" s="8">
        <f>+'CTOS FICHA 904946'!B4013</f>
        <v>0</v>
      </c>
      <c r="D4005" s="8">
        <f>+'CTOS FICHA 904946'!P4013</f>
        <v>0</v>
      </c>
      <c r="E4005" t="str">
        <f>'CTOS FICHA 904664'!C4006&amp;'CTOS FICHA 904664'!D4006&amp;'CTOS FICHA 904664'!E4006&amp;'CTOS FICHA 904664'!F4006&amp;'CTOS FICHA 904664'!G4006&amp;'CTOS FICHA 904664'!H4006&amp;'CTOS FICHA 904664'!I4006&amp;'CTOS FICHA 904664'!Q4006</f>
        <v/>
      </c>
      <c r="F4005" s="8">
        <f>+'CTOS FICHA 904664'!A4006</f>
        <v>0</v>
      </c>
      <c r="G4005" s="8">
        <f>+'CTOS FICHA 904664'!B4006</f>
        <v>0</v>
      </c>
      <c r="H4005" s="8">
        <f>+'CTOS FICHA 904664'!P4006</f>
        <v>0</v>
      </c>
    </row>
    <row r="4006" spans="1:8">
      <c r="A4006" t="str">
        <f>'CTOS FICHA 904946'!C4014&amp;'CTOS FICHA 904946'!D4014&amp;'CTOS FICHA 904946'!E4014&amp;'CTOS FICHA 904946'!F4014&amp;'CTOS FICHA 904946'!G4014&amp;'CTOS FICHA 904946'!H4014&amp;'CTOS FICHA 904946'!I4014</f>
        <v/>
      </c>
      <c r="B4006" s="8">
        <f>+'CTOS FICHA 904946'!A4014</f>
        <v>0</v>
      </c>
      <c r="C4006" s="8">
        <f>+'CTOS FICHA 904946'!B4014</f>
        <v>0</v>
      </c>
      <c r="D4006" s="8">
        <f>+'CTOS FICHA 904946'!P4014</f>
        <v>0</v>
      </c>
      <c r="E4006" t="str">
        <f>'CTOS FICHA 904664'!C4007&amp;'CTOS FICHA 904664'!D4007&amp;'CTOS FICHA 904664'!E4007&amp;'CTOS FICHA 904664'!F4007&amp;'CTOS FICHA 904664'!G4007&amp;'CTOS FICHA 904664'!H4007&amp;'CTOS FICHA 904664'!I4007&amp;'CTOS FICHA 904664'!Q4007</f>
        <v/>
      </c>
      <c r="F4006" s="8">
        <f>+'CTOS FICHA 904664'!A4007</f>
        <v>0</v>
      </c>
      <c r="G4006" s="8">
        <f>+'CTOS FICHA 904664'!B4007</f>
        <v>0</v>
      </c>
      <c r="H4006" s="8">
        <f>+'CTOS FICHA 904664'!P4007</f>
        <v>0</v>
      </c>
    </row>
    <row r="4007" spans="1:8">
      <c r="A4007" t="str">
        <f>'CTOS FICHA 904946'!C4015&amp;'CTOS FICHA 904946'!D4015&amp;'CTOS FICHA 904946'!E4015&amp;'CTOS FICHA 904946'!F4015&amp;'CTOS FICHA 904946'!G4015&amp;'CTOS FICHA 904946'!H4015&amp;'CTOS FICHA 904946'!I4015</f>
        <v/>
      </c>
      <c r="B4007" s="8">
        <f>+'CTOS FICHA 904946'!A4015</f>
        <v>0</v>
      </c>
      <c r="C4007" s="8">
        <f>+'CTOS FICHA 904946'!B4015</f>
        <v>0</v>
      </c>
      <c r="D4007" s="8">
        <f>+'CTOS FICHA 904946'!P4015</f>
        <v>0</v>
      </c>
      <c r="E4007" t="str">
        <f>'CTOS FICHA 904664'!C4008&amp;'CTOS FICHA 904664'!D4008&amp;'CTOS FICHA 904664'!E4008&amp;'CTOS FICHA 904664'!F4008&amp;'CTOS FICHA 904664'!G4008&amp;'CTOS FICHA 904664'!H4008&amp;'CTOS FICHA 904664'!I4008&amp;'CTOS FICHA 904664'!Q4008</f>
        <v/>
      </c>
      <c r="F4007" s="8">
        <f>+'CTOS FICHA 904664'!A4008</f>
        <v>0</v>
      </c>
      <c r="G4007" s="8">
        <f>+'CTOS FICHA 904664'!B4008</f>
        <v>0</v>
      </c>
      <c r="H4007" s="8">
        <f>+'CTOS FICHA 904664'!P4008</f>
        <v>0</v>
      </c>
    </row>
    <row r="4008" spans="1:8">
      <c r="A4008" t="str">
        <f>'CTOS FICHA 904946'!C4016&amp;'CTOS FICHA 904946'!D4016&amp;'CTOS FICHA 904946'!E4016&amp;'CTOS FICHA 904946'!F4016&amp;'CTOS FICHA 904946'!G4016&amp;'CTOS FICHA 904946'!H4016&amp;'CTOS FICHA 904946'!I4016</f>
        <v/>
      </c>
      <c r="B4008" s="8">
        <f>+'CTOS FICHA 904946'!A4016</f>
        <v>0</v>
      </c>
      <c r="C4008" s="8">
        <f>+'CTOS FICHA 904946'!B4016</f>
        <v>0</v>
      </c>
      <c r="D4008" s="8">
        <f>+'CTOS FICHA 904946'!P4016</f>
        <v>0</v>
      </c>
      <c r="E4008" t="str">
        <f>'CTOS FICHA 904664'!C4009&amp;'CTOS FICHA 904664'!D4009&amp;'CTOS FICHA 904664'!E4009&amp;'CTOS FICHA 904664'!F4009&amp;'CTOS FICHA 904664'!G4009&amp;'CTOS FICHA 904664'!H4009&amp;'CTOS FICHA 904664'!I4009&amp;'CTOS FICHA 904664'!Q4009</f>
        <v/>
      </c>
      <c r="F4008" s="8">
        <f>+'CTOS FICHA 904664'!A4009</f>
        <v>0</v>
      </c>
      <c r="G4008" s="8">
        <f>+'CTOS FICHA 904664'!B4009</f>
        <v>0</v>
      </c>
      <c r="H4008" s="8">
        <f>+'CTOS FICHA 904664'!P4009</f>
        <v>0</v>
      </c>
    </row>
    <row r="4009" spans="1:8">
      <c r="A4009" t="str">
        <f>'CTOS FICHA 904946'!C4017&amp;'CTOS FICHA 904946'!D4017&amp;'CTOS FICHA 904946'!E4017&amp;'CTOS FICHA 904946'!F4017&amp;'CTOS FICHA 904946'!G4017&amp;'CTOS FICHA 904946'!H4017&amp;'CTOS FICHA 904946'!I4017</f>
        <v/>
      </c>
      <c r="B4009" s="8">
        <f>+'CTOS FICHA 904946'!A4017</f>
        <v>0</v>
      </c>
      <c r="C4009" s="8">
        <f>+'CTOS FICHA 904946'!B4017</f>
        <v>0</v>
      </c>
      <c r="D4009" s="8">
        <f>+'CTOS FICHA 904946'!P4017</f>
        <v>0</v>
      </c>
      <c r="E4009" t="str">
        <f>'CTOS FICHA 904664'!C4010&amp;'CTOS FICHA 904664'!D4010&amp;'CTOS FICHA 904664'!E4010&amp;'CTOS FICHA 904664'!F4010&amp;'CTOS FICHA 904664'!G4010&amp;'CTOS FICHA 904664'!H4010&amp;'CTOS FICHA 904664'!I4010&amp;'CTOS FICHA 904664'!Q4010</f>
        <v/>
      </c>
      <c r="F4009" s="8">
        <f>+'CTOS FICHA 904664'!A4010</f>
        <v>0</v>
      </c>
      <c r="G4009" s="8">
        <f>+'CTOS FICHA 904664'!B4010</f>
        <v>0</v>
      </c>
      <c r="H4009" s="8">
        <f>+'CTOS FICHA 904664'!P4010</f>
        <v>0</v>
      </c>
    </row>
    <row r="4010" spans="1:8">
      <c r="A4010" t="str">
        <f>'CTOS FICHA 904946'!C4018&amp;'CTOS FICHA 904946'!D4018&amp;'CTOS FICHA 904946'!E4018&amp;'CTOS FICHA 904946'!F4018&amp;'CTOS FICHA 904946'!G4018&amp;'CTOS FICHA 904946'!H4018&amp;'CTOS FICHA 904946'!I4018</f>
        <v/>
      </c>
      <c r="B4010" s="8">
        <f>+'CTOS FICHA 904946'!A4018</f>
        <v>0</v>
      </c>
      <c r="C4010" s="8">
        <f>+'CTOS FICHA 904946'!B4018</f>
        <v>0</v>
      </c>
      <c r="D4010" s="8">
        <f>+'CTOS FICHA 904946'!P4018</f>
        <v>0</v>
      </c>
      <c r="E4010" t="str">
        <f>'CTOS FICHA 904664'!C4011&amp;'CTOS FICHA 904664'!D4011&amp;'CTOS FICHA 904664'!E4011&amp;'CTOS FICHA 904664'!F4011&amp;'CTOS FICHA 904664'!G4011&amp;'CTOS FICHA 904664'!H4011&amp;'CTOS FICHA 904664'!I4011&amp;'CTOS FICHA 904664'!Q4011</f>
        <v/>
      </c>
      <c r="F4010" s="8">
        <f>+'CTOS FICHA 904664'!A4011</f>
        <v>0</v>
      </c>
      <c r="G4010" s="8">
        <f>+'CTOS FICHA 904664'!B4011</f>
        <v>0</v>
      </c>
      <c r="H4010" s="8">
        <f>+'CTOS FICHA 904664'!P4011</f>
        <v>0</v>
      </c>
    </row>
    <row r="4011" spans="1:8">
      <c r="A4011" t="str">
        <f>'CTOS FICHA 904946'!C4019&amp;'CTOS FICHA 904946'!D4019&amp;'CTOS FICHA 904946'!E4019&amp;'CTOS FICHA 904946'!F4019&amp;'CTOS FICHA 904946'!G4019&amp;'CTOS FICHA 904946'!H4019&amp;'CTOS FICHA 904946'!I4019</f>
        <v/>
      </c>
      <c r="B4011" s="8">
        <f>+'CTOS FICHA 904946'!A4019</f>
        <v>0</v>
      </c>
      <c r="C4011" s="8">
        <f>+'CTOS FICHA 904946'!B4019</f>
        <v>0</v>
      </c>
      <c r="D4011" s="8">
        <f>+'CTOS FICHA 904946'!P4019</f>
        <v>0</v>
      </c>
      <c r="E4011" t="str">
        <f>'CTOS FICHA 904664'!C4012&amp;'CTOS FICHA 904664'!D4012&amp;'CTOS FICHA 904664'!E4012&amp;'CTOS FICHA 904664'!F4012&amp;'CTOS FICHA 904664'!G4012&amp;'CTOS FICHA 904664'!H4012&amp;'CTOS FICHA 904664'!I4012&amp;'CTOS FICHA 904664'!Q4012</f>
        <v/>
      </c>
      <c r="F4011" s="8">
        <f>+'CTOS FICHA 904664'!A4012</f>
        <v>0</v>
      </c>
      <c r="G4011" s="8">
        <f>+'CTOS FICHA 904664'!B4012</f>
        <v>0</v>
      </c>
      <c r="H4011" s="8">
        <f>+'CTOS FICHA 904664'!P4012</f>
        <v>0</v>
      </c>
    </row>
    <row r="4012" spans="1:8">
      <c r="A4012" t="str">
        <f>'CTOS FICHA 904946'!C4020&amp;'CTOS FICHA 904946'!D4020&amp;'CTOS FICHA 904946'!E4020&amp;'CTOS FICHA 904946'!F4020&amp;'CTOS FICHA 904946'!G4020&amp;'CTOS FICHA 904946'!H4020&amp;'CTOS FICHA 904946'!I4020</f>
        <v/>
      </c>
      <c r="B4012" s="8">
        <f>+'CTOS FICHA 904946'!A4020</f>
        <v>0</v>
      </c>
      <c r="C4012" s="8">
        <f>+'CTOS FICHA 904946'!B4020</f>
        <v>0</v>
      </c>
      <c r="D4012" s="8">
        <f>+'CTOS FICHA 904946'!P4020</f>
        <v>0</v>
      </c>
      <c r="E4012" t="str">
        <f>'CTOS FICHA 904664'!C4013&amp;'CTOS FICHA 904664'!D4013&amp;'CTOS FICHA 904664'!E4013&amp;'CTOS FICHA 904664'!F4013&amp;'CTOS FICHA 904664'!G4013&amp;'CTOS FICHA 904664'!H4013&amp;'CTOS FICHA 904664'!I4013&amp;'CTOS FICHA 904664'!Q4013</f>
        <v/>
      </c>
      <c r="F4012" s="8">
        <f>+'CTOS FICHA 904664'!A4013</f>
        <v>0</v>
      </c>
      <c r="G4012" s="8">
        <f>+'CTOS FICHA 904664'!B4013</f>
        <v>0</v>
      </c>
      <c r="H4012" s="8">
        <f>+'CTOS FICHA 904664'!P4013</f>
        <v>0</v>
      </c>
    </row>
    <row r="4013" spans="1:8">
      <c r="A4013" t="str">
        <f>'CTOS FICHA 904946'!C4021&amp;'CTOS FICHA 904946'!D4021&amp;'CTOS FICHA 904946'!E4021&amp;'CTOS FICHA 904946'!F4021&amp;'CTOS FICHA 904946'!G4021&amp;'CTOS FICHA 904946'!H4021&amp;'CTOS FICHA 904946'!I4021</f>
        <v/>
      </c>
      <c r="B4013" s="8">
        <f>+'CTOS FICHA 904946'!A4021</f>
        <v>0</v>
      </c>
      <c r="C4013" s="8">
        <f>+'CTOS FICHA 904946'!B4021</f>
        <v>0</v>
      </c>
      <c r="D4013" s="8">
        <f>+'CTOS FICHA 904946'!P4021</f>
        <v>0</v>
      </c>
      <c r="E4013" t="str">
        <f>'CTOS FICHA 904664'!C4014&amp;'CTOS FICHA 904664'!D4014&amp;'CTOS FICHA 904664'!E4014&amp;'CTOS FICHA 904664'!F4014&amp;'CTOS FICHA 904664'!G4014&amp;'CTOS FICHA 904664'!H4014&amp;'CTOS FICHA 904664'!I4014&amp;'CTOS FICHA 904664'!Q4014</f>
        <v/>
      </c>
      <c r="F4013" s="8">
        <f>+'CTOS FICHA 904664'!A4014</f>
        <v>0</v>
      </c>
      <c r="G4013" s="8">
        <f>+'CTOS FICHA 904664'!B4014</f>
        <v>0</v>
      </c>
      <c r="H4013" s="8">
        <f>+'CTOS FICHA 904664'!P4014</f>
        <v>0</v>
      </c>
    </row>
    <row r="4014" spans="1:8">
      <c r="A4014" t="str">
        <f>'CTOS FICHA 904946'!C4022&amp;'CTOS FICHA 904946'!D4022&amp;'CTOS FICHA 904946'!E4022&amp;'CTOS FICHA 904946'!F4022&amp;'CTOS FICHA 904946'!G4022&amp;'CTOS FICHA 904946'!H4022&amp;'CTOS FICHA 904946'!I4022</f>
        <v/>
      </c>
      <c r="B4014" s="8">
        <f>+'CTOS FICHA 904946'!A4022</f>
        <v>0</v>
      </c>
      <c r="C4014" s="8">
        <f>+'CTOS FICHA 904946'!B4022</f>
        <v>0</v>
      </c>
      <c r="D4014" s="8">
        <f>+'CTOS FICHA 904946'!P4022</f>
        <v>0</v>
      </c>
      <c r="E4014" t="str">
        <f>'CTOS FICHA 904664'!C4015&amp;'CTOS FICHA 904664'!D4015&amp;'CTOS FICHA 904664'!E4015&amp;'CTOS FICHA 904664'!F4015&amp;'CTOS FICHA 904664'!G4015&amp;'CTOS FICHA 904664'!H4015&amp;'CTOS FICHA 904664'!I4015&amp;'CTOS FICHA 904664'!Q4015</f>
        <v/>
      </c>
      <c r="F4014" s="8">
        <f>+'CTOS FICHA 904664'!A4015</f>
        <v>0</v>
      </c>
      <c r="G4014" s="8">
        <f>+'CTOS FICHA 904664'!B4015</f>
        <v>0</v>
      </c>
      <c r="H4014" s="8">
        <f>+'CTOS FICHA 904664'!P4015</f>
        <v>0</v>
      </c>
    </row>
    <row r="4015" spans="1:8">
      <c r="A4015" t="str">
        <f>'CTOS FICHA 904946'!C4023&amp;'CTOS FICHA 904946'!D4023&amp;'CTOS FICHA 904946'!E4023&amp;'CTOS FICHA 904946'!F4023&amp;'CTOS FICHA 904946'!G4023&amp;'CTOS FICHA 904946'!H4023&amp;'CTOS FICHA 904946'!I4023</f>
        <v/>
      </c>
      <c r="B4015" s="8">
        <f>+'CTOS FICHA 904946'!A4023</f>
        <v>0</v>
      </c>
      <c r="C4015" s="8">
        <f>+'CTOS FICHA 904946'!B4023</f>
        <v>0</v>
      </c>
      <c r="D4015" s="8">
        <f>+'CTOS FICHA 904946'!P4023</f>
        <v>0</v>
      </c>
      <c r="E4015" t="str">
        <f>'CTOS FICHA 904664'!C4016&amp;'CTOS FICHA 904664'!D4016&amp;'CTOS FICHA 904664'!E4016&amp;'CTOS FICHA 904664'!F4016&amp;'CTOS FICHA 904664'!G4016&amp;'CTOS FICHA 904664'!H4016&amp;'CTOS FICHA 904664'!I4016&amp;'CTOS FICHA 904664'!Q4016</f>
        <v/>
      </c>
      <c r="F4015" s="8">
        <f>+'CTOS FICHA 904664'!A4016</f>
        <v>0</v>
      </c>
      <c r="G4015" s="8">
        <f>+'CTOS FICHA 904664'!B4016</f>
        <v>0</v>
      </c>
      <c r="H4015" s="8">
        <f>+'CTOS FICHA 904664'!P4016</f>
        <v>0</v>
      </c>
    </row>
    <row r="4016" spans="1:8">
      <c r="A4016" t="str">
        <f>'CTOS FICHA 904946'!C4024&amp;'CTOS FICHA 904946'!D4024&amp;'CTOS FICHA 904946'!E4024&amp;'CTOS FICHA 904946'!F4024&amp;'CTOS FICHA 904946'!G4024&amp;'CTOS FICHA 904946'!H4024&amp;'CTOS FICHA 904946'!I4024</f>
        <v/>
      </c>
      <c r="B4016" s="8">
        <f>+'CTOS FICHA 904946'!A4024</f>
        <v>0</v>
      </c>
      <c r="C4016" s="8">
        <f>+'CTOS FICHA 904946'!B4024</f>
        <v>0</v>
      </c>
      <c r="D4016" s="8">
        <f>+'CTOS FICHA 904946'!P4024</f>
        <v>0</v>
      </c>
      <c r="E4016" t="str">
        <f>'CTOS FICHA 904664'!C4017&amp;'CTOS FICHA 904664'!D4017&amp;'CTOS FICHA 904664'!E4017&amp;'CTOS FICHA 904664'!F4017&amp;'CTOS FICHA 904664'!G4017&amp;'CTOS FICHA 904664'!H4017&amp;'CTOS FICHA 904664'!I4017&amp;'CTOS FICHA 904664'!Q4017</f>
        <v/>
      </c>
      <c r="F4016" s="8">
        <f>+'CTOS FICHA 904664'!A4017</f>
        <v>0</v>
      </c>
      <c r="G4016" s="8">
        <f>+'CTOS FICHA 904664'!B4017</f>
        <v>0</v>
      </c>
      <c r="H4016" s="8">
        <f>+'CTOS FICHA 904664'!P4017</f>
        <v>0</v>
      </c>
    </row>
    <row r="4017" spans="1:8">
      <c r="A4017" t="str">
        <f>'CTOS FICHA 904946'!C4025&amp;'CTOS FICHA 904946'!D4025&amp;'CTOS FICHA 904946'!E4025&amp;'CTOS FICHA 904946'!F4025&amp;'CTOS FICHA 904946'!G4025&amp;'CTOS FICHA 904946'!H4025&amp;'CTOS FICHA 904946'!I4025</f>
        <v/>
      </c>
      <c r="B4017" s="8">
        <f>+'CTOS FICHA 904946'!A4025</f>
        <v>0</v>
      </c>
      <c r="C4017" s="8">
        <f>+'CTOS FICHA 904946'!B4025</f>
        <v>0</v>
      </c>
      <c r="D4017" s="8">
        <f>+'CTOS FICHA 904946'!P4025</f>
        <v>0</v>
      </c>
      <c r="E4017" t="str">
        <f>'CTOS FICHA 904664'!C4018&amp;'CTOS FICHA 904664'!D4018&amp;'CTOS FICHA 904664'!E4018&amp;'CTOS FICHA 904664'!F4018&amp;'CTOS FICHA 904664'!G4018&amp;'CTOS FICHA 904664'!H4018&amp;'CTOS FICHA 904664'!I4018&amp;'CTOS FICHA 904664'!Q4018</f>
        <v/>
      </c>
      <c r="F4017" s="8">
        <f>+'CTOS FICHA 904664'!A4018</f>
        <v>0</v>
      </c>
      <c r="G4017" s="8">
        <f>+'CTOS FICHA 904664'!B4018</f>
        <v>0</v>
      </c>
      <c r="H4017" s="8">
        <f>+'CTOS FICHA 904664'!P4018</f>
        <v>0</v>
      </c>
    </row>
    <row r="4018" spans="1:8">
      <c r="A4018" t="str">
        <f>'CTOS FICHA 904946'!C4026&amp;'CTOS FICHA 904946'!D4026&amp;'CTOS FICHA 904946'!E4026&amp;'CTOS FICHA 904946'!F4026&amp;'CTOS FICHA 904946'!G4026&amp;'CTOS FICHA 904946'!H4026&amp;'CTOS FICHA 904946'!I4026</f>
        <v/>
      </c>
      <c r="B4018" s="8">
        <f>+'CTOS FICHA 904946'!A4026</f>
        <v>0</v>
      </c>
      <c r="C4018" s="8">
        <f>+'CTOS FICHA 904946'!B4026</f>
        <v>0</v>
      </c>
      <c r="D4018" s="8">
        <f>+'CTOS FICHA 904946'!P4026</f>
        <v>0</v>
      </c>
      <c r="E4018" t="str">
        <f>'CTOS FICHA 904664'!C4019&amp;'CTOS FICHA 904664'!D4019&amp;'CTOS FICHA 904664'!E4019&amp;'CTOS FICHA 904664'!F4019&amp;'CTOS FICHA 904664'!G4019&amp;'CTOS FICHA 904664'!H4019&amp;'CTOS FICHA 904664'!I4019&amp;'CTOS FICHA 904664'!Q4019</f>
        <v/>
      </c>
      <c r="F4018" s="8">
        <f>+'CTOS FICHA 904664'!A4019</f>
        <v>0</v>
      </c>
      <c r="G4018" s="8">
        <f>+'CTOS FICHA 904664'!B4019</f>
        <v>0</v>
      </c>
      <c r="H4018" s="8">
        <f>+'CTOS FICHA 904664'!P4019</f>
        <v>0</v>
      </c>
    </row>
    <row r="4019" spans="1:8">
      <c r="A4019" t="str">
        <f>'CTOS FICHA 904946'!C4027&amp;'CTOS FICHA 904946'!D4027&amp;'CTOS FICHA 904946'!E4027&amp;'CTOS FICHA 904946'!F4027&amp;'CTOS FICHA 904946'!G4027&amp;'CTOS FICHA 904946'!H4027&amp;'CTOS FICHA 904946'!I4027</f>
        <v/>
      </c>
      <c r="B4019" s="8">
        <f>+'CTOS FICHA 904946'!A4027</f>
        <v>0</v>
      </c>
      <c r="C4019" s="8">
        <f>+'CTOS FICHA 904946'!B4027</f>
        <v>0</v>
      </c>
      <c r="D4019" s="8">
        <f>+'CTOS FICHA 904946'!P4027</f>
        <v>0</v>
      </c>
      <c r="E4019" t="str">
        <f>'CTOS FICHA 904664'!C4020&amp;'CTOS FICHA 904664'!D4020&amp;'CTOS FICHA 904664'!E4020&amp;'CTOS FICHA 904664'!F4020&amp;'CTOS FICHA 904664'!G4020&amp;'CTOS FICHA 904664'!H4020&amp;'CTOS FICHA 904664'!I4020&amp;'CTOS FICHA 904664'!Q4020</f>
        <v/>
      </c>
      <c r="F4019" s="8">
        <f>+'CTOS FICHA 904664'!A4020</f>
        <v>0</v>
      </c>
      <c r="G4019" s="8">
        <f>+'CTOS FICHA 904664'!B4020</f>
        <v>0</v>
      </c>
      <c r="H4019" s="8">
        <f>+'CTOS FICHA 904664'!P4020</f>
        <v>0</v>
      </c>
    </row>
    <row r="4020" spans="1:8">
      <c r="A4020" t="str">
        <f>'CTOS FICHA 904946'!C4028&amp;'CTOS FICHA 904946'!D4028&amp;'CTOS FICHA 904946'!E4028&amp;'CTOS FICHA 904946'!F4028&amp;'CTOS FICHA 904946'!G4028&amp;'CTOS FICHA 904946'!H4028&amp;'CTOS FICHA 904946'!I4028</f>
        <v/>
      </c>
      <c r="B4020" s="8">
        <f>+'CTOS FICHA 904946'!A4028</f>
        <v>0</v>
      </c>
      <c r="C4020" s="8">
        <f>+'CTOS FICHA 904946'!B4028</f>
        <v>0</v>
      </c>
      <c r="D4020" s="8">
        <f>+'CTOS FICHA 904946'!P4028</f>
        <v>0</v>
      </c>
      <c r="E4020" t="str">
        <f>'CTOS FICHA 904664'!C4021&amp;'CTOS FICHA 904664'!D4021&amp;'CTOS FICHA 904664'!E4021&amp;'CTOS FICHA 904664'!F4021&amp;'CTOS FICHA 904664'!G4021&amp;'CTOS FICHA 904664'!H4021&amp;'CTOS FICHA 904664'!I4021&amp;'CTOS FICHA 904664'!Q4021</f>
        <v/>
      </c>
      <c r="F4020" s="8">
        <f>+'CTOS FICHA 904664'!A4021</f>
        <v>0</v>
      </c>
      <c r="G4020" s="8">
        <f>+'CTOS FICHA 904664'!B4021</f>
        <v>0</v>
      </c>
      <c r="H4020" s="8">
        <f>+'CTOS FICHA 904664'!P4021</f>
        <v>0</v>
      </c>
    </row>
    <row r="4021" spans="1:8">
      <c r="A4021" t="str">
        <f>'CTOS FICHA 904946'!C4029&amp;'CTOS FICHA 904946'!D4029&amp;'CTOS FICHA 904946'!E4029&amp;'CTOS FICHA 904946'!F4029&amp;'CTOS FICHA 904946'!G4029&amp;'CTOS FICHA 904946'!H4029&amp;'CTOS FICHA 904946'!I4029</f>
        <v/>
      </c>
      <c r="B4021" s="8">
        <f>+'CTOS FICHA 904946'!A4029</f>
        <v>0</v>
      </c>
      <c r="C4021" s="8">
        <f>+'CTOS FICHA 904946'!B4029</f>
        <v>0</v>
      </c>
      <c r="D4021" s="8">
        <f>+'CTOS FICHA 904946'!P4029</f>
        <v>0</v>
      </c>
      <c r="E4021" t="str">
        <f>'CTOS FICHA 904664'!C4022&amp;'CTOS FICHA 904664'!D4022&amp;'CTOS FICHA 904664'!E4022&amp;'CTOS FICHA 904664'!F4022&amp;'CTOS FICHA 904664'!G4022&amp;'CTOS FICHA 904664'!H4022&amp;'CTOS FICHA 904664'!I4022&amp;'CTOS FICHA 904664'!Q4022</f>
        <v/>
      </c>
      <c r="F4021" s="8">
        <f>+'CTOS FICHA 904664'!A4022</f>
        <v>0</v>
      </c>
      <c r="G4021" s="8">
        <f>+'CTOS FICHA 904664'!B4022</f>
        <v>0</v>
      </c>
      <c r="H4021" s="8">
        <f>+'CTOS FICHA 904664'!P4022</f>
        <v>0</v>
      </c>
    </row>
    <row r="4022" spans="1:8">
      <c r="A4022" t="str">
        <f>'CTOS FICHA 904946'!C4030&amp;'CTOS FICHA 904946'!D4030&amp;'CTOS FICHA 904946'!E4030&amp;'CTOS FICHA 904946'!F4030&amp;'CTOS FICHA 904946'!G4030&amp;'CTOS FICHA 904946'!H4030&amp;'CTOS FICHA 904946'!I4030</f>
        <v/>
      </c>
      <c r="B4022" s="8">
        <f>+'CTOS FICHA 904946'!A4030</f>
        <v>0</v>
      </c>
      <c r="C4022" s="8">
        <f>+'CTOS FICHA 904946'!B4030</f>
        <v>0</v>
      </c>
      <c r="D4022" s="8">
        <f>+'CTOS FICHA 904946'!P4030</f>
        <v>0</v>
      </c>
      <c r="E4022" t="str">
        <f>'CTOS FICHA 904664'!C4023&amp;'CTOS FICHA 904664'!D4023&amp;'CTOS FICHA 904664'!E4023&amp;'CTOS FICHA 904664'!F4023&amp;'CTOS FICHA 904664'!G4023&amp;'CTOS FICHA 904664'!H4023&amp;'CTOS FICHA 904664'!I4023&amp;'CTOS FICHA 904664'!Q4023</f>
        <v/>
      </c>
      <c r="F4022" s="8">
        <f>+'CTOS FICHA 904664'!A4023</f>
        <v>0</v>
      </c>
      <c r="G4022" s="8">
        <f>+'CTOS FICHA 904664'!B4023</f>
        <v>0</v>
      </c>
      <c r="H4022" s="8">
        <f>+'CTOS FICHA 904664'!P4023</f>
        <v>0</v>
      </c>
    </row>
    <row r="4023" spans="1:8">
      <c r="A4023" t="str">
        <f>'CTOS FICHA 904946'!C4031&amp;'CTOS FICHA 904946'!D4031&amp;'CTOS FICHA 904946'!E4031&amp;'CTOS FICHA 904946'!F4031&amp;'CTOS FICHA 904946'!G4031&amp;'CTOS FICHA 904946'!H4031&amp;'CTOS FICHA 904946'!I4031</f>
        <v/>
      </c>
      <c r="B4023" s="8">
        <f>+'CTOS FICHA 904946'!A4031</f>
        <v>0</v>
      </c>
      <c r="C4023" s="8">
        <f>+'CTOS FICHA 904946'!B4031</f>
        <v>0</v>
      </c>
      <c r="D4023" s="8">
        <f>+'CTOS FICHA 904946'!P4031</f>
        <v>0</v>
      </c>
      <c r="E4023" t="str">
        <f>'CTOS FICHA 904664'!C4024&amp;'CTOS FICHA 904664'!D4024&amp;'CTOS FICHA 904664'!E4024&amp;'CTOS FICHA 904664'!F4024&amp;'CTOS FICHA 904664'!G4024&amp;'CTOS FICHA 904664'!H4024&amp;'CTOS FICHA 904664'!I4024&amp;'CTOS FICHA 904664'!Q4024</f>
        <v/>
      </c>
      <c r="F4023" s="8">
        <f>+'CTOS FICHA 904664'!A4024</f>
        <v>0</v>
      </c>
      <c r="G4023" s="8">
        <f>+'CTOS FICHA 904664'!B4024</f>
        <v>0</v>
      </c>
      <c r="H4023" s="8">
        <f>+'CTOS FICHA 904664'!P4024</f>
        <v>0</v>
      </c>
    </row>
    <row r="4024" spans="1:8">
      <c r="A4024" t="str">
        <f>'CTOS FICHA 904946'!C4032&amp;'CTOS FICHA 904946'!D4032&amp;'CTOS FICHA 904946'!E4032&amp;'CTOS FICHA 904946'!F4032&amp;'CTOS FICHA 904946'!G4032&amp;'CTOS FICHA 904946'!H4032&amp;'CTOS FICHA 904946'!I4032</f>
        <v/>
      </c>
      <c r="B4024" s="8">
        <f>+'CTOS FICHA 904946'!A4032</f>
        <v>0</v>
      </c>
      <c r="C4024" s="8">
        <f>+'CTOS FICHA 904946'!B4032</f>
        <v>0</v>
      </c>
      <c r="D4024" s="8">
        <f>+'CTOS FICHA 904946'!P4032</f>
        <v>0</v>
      </c>
      <c r="E4024" t="str">
        <f>'CTOS FICHA 904664'!C4025&amp;'CTOS FICHA 904664'!D4025&amp;'CTOS FICHA 904664'!E4025&amp;'CTOS FICHA 904664'!F4025&amp;'CTOS FICHA 904664'!G4025&amp;'CTOS FICHA 904664'!H4025&amp;'CTOS FICHA 904664'!I4025&amp;'CTOS FICHA 904664'!Q4025</f>
        <v/>
      </c>
      <c r="F4024" s="8">
        <f>+'CTOS FICHA 904664'!A4025</f>
        <v>0</v>
      </c>
      <c r="G4024" s="8">
        <f>+'CTOS FICHA 904664'!B4025</f>
        <v>0</v>
      </c>
      <c r="H4024" s="8">
        <f>+'CTOS FICHA 904664'!P4025</f>
        <v>0</v>
      </c>
    </row>
    <row r="4025" spans="1:8">
      <c r="A4025" t="str">
        <f>'CTOS FICHA 904946'!C4033&amp;'CTOS FICHA 904946'!D4033&amp;'CTOS FICHA 904946'!E4033&amp;'CTOS FICHA 904946'!F4033&amp;'CTOS FICHA 904946'!G4033&amp;'CTOS FICHA 904946'!H4033&amp;'CTOS FICHA 904946'!I4033</f>
        <v/>
      </c>
      <c r="B4025" s="8">
        <f>+'CTOS FICHA 904946'!A4033</f>
        <v>0</v>
      </c>
      <c r="C4025" s="8">
        <f>+'CTOS FICHA 904946'!B4033</f>
        <v>0</v>
      </c>
      <c r="D4025" s="8">
        <f>+'CTOS FICHA 904946'!P4033</f>
        <v>0</v>
      </c>
      <c r="E4025" t="str">
        <f>'CTOS FICHA 904664'!C4026&amp;'CTOS FICHA 904664'!D4026&amp;'CTOS FICHA 904664'!E4026&amp;'CTOS FICHA 904664'!F4026&amp;'CTOS FICHA 904664'!G4026&amp;'CTOS FICHA 904664'!H4026&amp;'CTOS FICHA 904664'!I4026&amp;'CTOS FICHA 904664'!Q4026</f>
        <v/>
      </c>
      <c r="F4025" s="8">
        <f>+'CTOS FICHA 904664'!A4026</f>
        <v>0</v>
      </c>
      <c r="G4025" s="8">
        <f>+'CTOS FICHA 904664'!B4026</f>
        <v>0</v>
      </c>
      <c r="H4025" s="8">
        <f>+'CTOS FICHA 904664'!P4026</f>
        <v>0</v>
      </c>
    </row>
    <row r="4026" spans="1:8">
      <c r="A4026" t="str">
        <f>'CTOS FICHA 904946'!C4034&amp;'CTOS FICHA 904946'!D4034&amp;'CTOS FICHA 904946'!E4034&amp;'CTOS FICHA 904946'!F4034&amp;'CTOS FICHA 904946'!G4034&amp;'CTOS FICHA 904946'!H4034&amp;'CTOS FICHA 904946'!I4034</f>
        <v/>
      </c>
      <c r="B4026" s="8">
        <f>+'CTOS FICHA 904946'!A4034</f>
        <v>0</v>
      </c>
      <c r="C4026" s="8">
        <f>+'CTOS FICHA 904946'!B4034</f>
        <v>0</v>
      </c>
      <c r="D4026" s="8">
        <f>+'CTOS FICHA 904946'!P4034</f>
        <v>0</v>
      </c>
      <c r="E4026" t="str">
        <f>'CTOS FICHA 904664'!C4027&amp;'CTOS FICHA 904664'!D4027&amp;'CTOS FICHA 904664'!E4027&amp;'CTOS FICHA 904664'!F4027&amp;'CTOS FICHA 904664'!G4027&amp;'CTOS FICHA 904664'!H4027&amp;'CTOS FICHA 904664'!I4027&amp;'CTOS FICHA 904664'!Q4027</f>
        <v/>
      </c>
      <c r="F4026" s="8">
        <f>+'CTOS FICHA 904664'!A4027</f>
        <v>0</v>
      </c>
      <c r="G4026" s="8">
        <f>+'CTOS FICHA 904664'!B4027</f>
        <v>0</v>
      </c>
      <c r="H4026" s="8">
        <f>+'CTOS FICHA 904664'!P4027</f>
        <v>0</v>
      </c>
    </row>
    <row r="4027" spans="1:8">
      <c r="A4027" t="str">
        <f>'CTOS FICHA 904946'!C4035&amp;'CTOS FICHA 904946'!D4035&amp;'CTOS FICHA 904946'!E4035&amp;'CTOS FICHA 904946'!F4035&amp;'CTOS FICHA 904946'!G4035&amp;'CTOS FICHA 904946'!H4035&amp;'CTOS FICHA 904946'!I4035</f>
        <v/>
      </c>
      <c r="B4027" s="8">
        <f>+'CTOS FICHA 904946'!A4035</f>
        <v>0</v>
      </c>
      <c r="C4027" s="8">
        <f>+'CTOS FICHA 904946'!B4035</f>
        <v>0</v>
      </c>
      <c r="D4027" s="8">
        <f>+'CTOS FICHA 904946'!P4035</f>
        <v>0</v>
      </c>
      <c r="E4027" t="str">
        <f>'CTOS FICHA 904664'!C4028&amp;'CTOS FICHA 904664'!D4028&amp;'CTOS FICHA 904664'!E4028&amp;'CTOS FICHA 904664'!F4028&amp;'CTOS FICHA 904664'!G4028&amp;'CTOS FICHA 904664'!H4028&amp;'CTOS FICHA 904664'!I4028&amp;'CTOS FICHA 904664'!Q4028</f>
        <v/>
      </c>
      <c r="F4027" s="8">
        <f>+'CTOS FICHA 904664'!A4028</f>
        <v>0</v>
      </c>
      <c r="G4027" s="8">
        <f>+'CTOS FICHA 904664'!B4028</f>
        <v>0</v>
      </c>
      <c r="H4027" s="8">
        <f>+'CTOS FICHA 904664'!P4028</f>
        <v>0</v>
      </c>
    </row>
    <row r="4028" spans="1:8">
      <c r="A4028" t="str">
        <f>'CTOS FICHA 904946'!C4036&amp;'CTOS FICHA 904946'!D4036&amp;'CTOS FICHA 904946'!E4036&amp;'CTOS FICHA 904946'!F4036&amp;'CTOS FICHA 904946'!G4036&amp;'CTOS FICHA 904946'!H4036&amp;'CTOS FICHA 904946'!I4036</f>
        <v/>
      </c>
      <c r="B4028" s="8">
        <f>+'CTOS FICHA 904946'!A4036</f>
        <v>0</v>
      </c>
      <c r="C4028" s="8">
        <f>+'CTOS FICHA 904946'!B4036</f>
        <v>0</v>
      </c>
      <c r="D4028" s="8">
        <f>+'CTOS FICHA 904946'!P4036</f>
        <v>0</v>
      </c>
      <c r="E4028" t="str">
        <f>'CTOS FICHA 904664'!C4029&amp;'CTOS FICHA 904664'!D4029&amp;'CTOS FICHA 904664'!E4029&amp;'CTOS FICHA 904664'!F4029&amp;'CTOS FICHA 904664'!G4029&amp;'CTOS FICHA 904664'!H4029&amp;'CTOS FICHA 904664'!I4029&amp;'CTOS FICHA 904664'!Q4029</f>
        <v/>
      </c>
      <c r="F4028" s="8">
        <f>+'CTOS FICHA 904664'!A4029</f>
        <v>0</v>
      </c>
      <c r="G4028" s="8">
        <f>+'CTOS FICHA 904664'!B4029</f>
        <v>0</v>
      </c>
      <c r="H4028" s="8">
        <f>+'CTOS FICHA 904664'!P4029</f>
        <v>0</v>
      </c>
    </row>
    <row r="4029" spans="1:8">
      <c r="A4029" t="str">
        <f>'CTOS FICHA 904946'!C4037&amp;'CTOS FICHA 904946'!D4037&amp;'CTOS FICHA 904946'!E4037&amp;'CTOS FICHA 904946'!F4037&amp;'CTOS FICHA 904946'!G4037&amp;'CTOS FICHA 904946'!H4037&amp;'CTOS FICHA 904946'!I4037</f>
        <v/>
      </c>
      <c r="B4029" s="8">
        <f>+'CTOS FICHA 904946'!A4037</f>
        <v>0</v>
      </c>
      <c r="C4029" s="8">
        <f>+'CTOS FICHA 904946'!B4037</f>
        <v>0</v>
      </c>
      <c r="D4029" s="8">
        <f>+'CTOS FICHA 904946'!P4037</f>
        <v>0</v>
      </c>
      <c r="E4029" t="str">
        <f>'CTOS FICHA 904664'!C4030&amp;'CTOS FICHA 904664'!D4030&amp;'CTOS FICHA 904664'!E4030&amp;'CTOS FICHA 904664'!F4030&amp;'CTOS FICHA 904664'!G4030&amp;'CTOS FICHA 904664'!H4030&amp;'CTOS FICHA 904664'!I4030&amp;'CTOS FICHA 904664'!Q4030</f>
        <v/>
      </c>
      <c r="F4029" s="8">
        <f>+'CTOS FICHA 904664'!A4030</f>
        <v>0</v>
      </c>
      <c r="G4029" s="8">
        <f>+'CTOS FICHA 904664'!B4030</f>
        <v>0</v>
      </c>
      <c r="H4029" s="8">
        <f>+'CTOS FICHA 904664'!P4030</f>
        <v>0</v>
      </c>
    </row>
    <row r="4030" spans="1:8">
      <c r="A4030" t="str">
        <f>'CTOS FICHA 904946'!C4038&amp;'CTOS FICHA 904946'!D4038&amp;'CTOS FICHA 904946'!E4038&amp;'CTOS FICHA 904946'!F4038&amp;'CTOS FICHA 904946'!G4038&amp;'CTOS FICHA 904946'!H4038&amp;'CTOS FICHA 904946'!I4038</f>
        <v/>
      </c>
      <c r="B4030" s="8">
        <f>+'CTOS FICHA 904946'!A4038</f>
        <v>0</v>
      </c>
      <c r="C4030" s="8">
        <f>+'CTOS FICHA 904946'!B4038</f>
        <v>0</v>
      </c>
      <c r="D4030" s="8">
        <f>+'CTOS FICHA 904946'!P4038</f>
        <v>0</v>
      </c>
      <c r="E4030" t="str">
        <f>'CTOS FICHA 904664'!C4031&amp;'CTOS FICHA 904664'!D4031&amp;'CTOS FICHA 904664'!E4031&amp;'CTOS FICHA 904664'!F4031&amp;'CTOS FICHA 904664'!G4031&amp;'CTOS FICHA 904664'!H4031&amp;'CTOS FICHA 904664'!I4031&amp;'CTOS FICHA 904664'!Q4031</f>
        <v/>
      </c>
      <c r="F4030" s="8">
        <f>+'CTOS FICHA 904664'!A4031</f>
        <v>0</v>
      </c>
      <c r="G4030" s="8">
        <f>+'CTOS FICHA 904664'!B4031</f>
        <v>0</v>
      </c>
      <c r="H4030" s="8">
        <f>+'CTOS FICHA 904664'!P4031</f>
        <v>0</v>
      </c>
    </row>
    <row r="4031" spans="1:8">
      <c r="A4031" t="str">
        <f>'CTOS FICHA 904946'!C4039&amp;'CTOS FICHA 904946'!D4039&amp;'CTOS FICHA 904946'!E4039&amp;'CTOS FICHA 904946'!F4039&amp;'CTOS FICHA 904946'!G4039&amp;'CTOS FICHA 904946'!H4039&amp;'CTOS FICHA 904946'!I4039</f>
        <v/>
      </c>
      <c r="B4031" s="8">
        <f>+'CTOS FICHA 904946'!A4039</f>
        <v>0</v>
      </c>
      <c r="C4031" s="8">
        <f>+'CTOS FICHA 904946'!B4039</f>
        <v>0</v>
      </c>
      <c r="D4031" s="8">
        <f>+'CTOS FICHA 904946'!P4039</f>
        <v>0</v>
      </c>
      <c r="E4031" t="str">
        <f>'CTOS FICHA 904664'!C4032&amp;'CTOS FICHA 904664'!D4032&amp;'CTOS FICHA 904664'!E4032&amp;'CTOS FICHA 904664'!F4032&amp;'CTOS FICHA 904664'!G4032&amp;'CTOS FICHA 904664'!H4032&amp;'CTOS FICHA 904664'!I4032&amp;'CTOS FICHA 904664'!Q4032</f>
        <v/>
      </c>
      <c r="F4031" s="8">
        <f>+'CTOS FICHA 904664'!A4032</f>
        <v>0</v>
      </c>
      <c r="G4031" s="8">
        <f>+'CTOS FICHA 904664'!B4032</f>
        <v>0</v>
      </c>
      <c r="H4031" s="8">
        <f>+'CTOS FICHA 904664'!P4032</f>
        <v>0</v>
      </c>
    </row>
    <row r="4032" spans="1:8">
      <c r="A4032" t="str">
        <f>'CTOS FICHA 904946'!C4040&amp;'CTOS FICHA 904946'!D4040&amp;'CTOS FICHA 904946'!E4040&amp;'CTOS FICHA 904946'!F4040&amp;'CTOS FICHA 904946'!G4040&amp;'CTOS FICHA 904946'!H4040&amp;'CTOS FICHA 904946'!I4040</f>
        <v/>
      </c>
      <c r="B4032" s="8">
        <f>+'CTOS FICHA 904946'!A4040</f>
        <v>0</v>
      </c>
      <c r="C4032" s="8">
        <f>+'CTOS FICHA 904946'!B4040</f>
        <v>0</v>
      </c>
      <c r="D4032" s="8">
        <f>+'CTOS FICHA 904946'!P4040</f>
        <v>0</v>
      </c>
      <c r="E4032" t="str">
        <f>'CTOS FICHA 904664'!C4033&amp;'CTOS FICHA 904664'!D4033&amp;'CTOS FICHA 904664'!E4033&amp;'CTOS FICHA 904664'!F4033&amp;'CTOS FICHA 904664'!G4033&amp;'CTOS FICHA 904664'!H4033&amp;'CTOS FICHA 904664'!I4033&amp;'CTOS FICHA 904664'!Q4033</f>
        <v/>
      </c>
      <c r="F4032" s="8">
        <f>+'CTOS FICHA 904664'!A4033</f>
        <v>0</v>
      </c>
      <c r="G4032" s="8">
        <f>+'CTOS FICHA 904664'!B4033</f>
        <v>0</v>
      </c>
      <c r="H4032" s="8">
        <f>+'CTOS FICHA 904664'!P4033</f>
        <v>0</v>
      </c>
    </row>
    <row r="4033" spans="1:8">
      <c r="A4033" t="str">
        <f>'CTOS FICHA 904946'!C4041&amp;'CTOS FICHA 904946'!D4041&amp;'CTOS FICHA 904946'!E4041&amp;'CTOS FICHA 904946'!F4041&amp;'CTOS FICHA 904946'!G4041&amp;'CTOS FICHA 904946'!H4041&amp;'CTOS FICHA 904946'!I4041</f>
        <v/>
      </c>
      <c r="B4033" s="8">
        <f>+'CTOS FICHA 904946'!A4041</f>
        <v>0</v>
      </c>
      <c r="C4033" s="8">
        <f>+'CTOS FICHA 904946'!B4041</f>
        <v>0</v>
      </c>
      <c r="D4033" s="8">
        <f>+'CTOS FICHA 904946'!P4041</f>
        <v>0</v>
      </c>
      <c r="E4033" t="str">
        <f>'CTOS FICHA 904664'!C4034&amp;'CTOS FICHA 904664'!D4034&amp;'CTOS FICHA 904664'!E4034&amp;'CTOS FICHA 904664'!F4034&amp;'CTOS FICHA 904664'!G4034&amp;'CTOS FICHA 904664'!H4034&amp;'CTOS FICHA 904664'!I4034&amp;'CTOS FICHA 904664'!Q4034</f>
        <v/>
      </c>
      <c r="F4033" s="8">
        <f>+'CTOS FICHA 904664'!A4034</f>
        <v>0</v>
      </c>
      <c r="G4033" s="8">
        <f>+'CTOS FICHA 904664'!B4034</f>
        <v>0</v>
      </c>
      <c r="H4033" s="8">
        <f>+'CTOS FICHA 904664'!P4034</f>
        <v>0</v>
      </c>
    </row>
    <row r="4034" spans="1:8">
      <c r="A4034" t="str">
        <f>'CTOS FICHA 904946'!C4042&amp;'CTOS FICHA 904946'!D4042&amp;'CTOS FICHA 904946'!E4042&amp;'CTOS FICHA 904946'!F4042&amp;'CTOS FICHA 904946'!G4042&amp;'CTOS FICHA 904946'!H4042&amp;'CTOS FICHA 904946'!I4042</f>
        <v/>
      </c>
      <c r="B4034" s="8">
        <f>+'CTOS FICHA 904946'!A4042</f>
        <v>0</v>
      </c>
      <c r="C4034" s="8">
        <f>+'CTOS FICHA 904946'!B4042</f>
        <v>0</v>
      </c>
      <c r="D4034" s="8">
        <f>+'CTOS FICHA 904946'!P4042</f>
        <v>0</v>
      </c>
      <c r="E4034" t="str">
        <f>'CTOS FICHA 904664'!C4035&amp;'CTOS FICHA 904664'!D4035&amp;'CTOS FICHA 904664'!E4035&amp;'CTOS FICHA 904664'!F4035&amp;'CTOS FICHA 904664'!G4035&amp;'CTOS FICHA 904664'!H4035&amp;'CTOS FICHA 904664'!I4035&amp;'CTOS FICHA 904664'!Q4035</f>
        <v/>
      </c>
      <c r="F4034" s="8">
        <f>+'CTOS FICHA 904664'!A4035</f>
        <v>0</v>
      </c>
      <c r="G4034" s="8">
        <f>+'CTOS FICHA 904664'!B4035</f>
        <v>0</v>
      </c>
      <c r="H4034" s="8">
        <f>+'CTOS FICHA 904664'!P4035</f>
        <v>0</v>
      </c>
    </row>
    <row r="4035" spans="1:8">
      <c r="A4035" t="str">
        <f>'CTOS FICHA 904946'!C4043&amp;'CTOS FICHA 904946'!D4043&amp;'CTOS FICHA 904946'!E4043&amp;'CTOS FICHA 904946'!F4043&amp;'CTOS FICHA 904946'!G4043&amp;'CTOS FICHA 904946'!H4043&amp;'CTOS FICHA 904946'!I4043</f>
        <v/>
      </c>
      <c r="B4035" s="8">
        <f>+'CTOS FICHA 904946'!A4043</f>
        <v>0</v>
      </c>
      <c r="C4035" s="8">
        <f>+'CTOS FICHA 904946'!B4043</f>
        <v>0</v>
      </c>
      <c r="D4035" s="8">
        <f>+'CTOS FICHA 904946'!P4043</f>
        <v>0</v>
      </c>
      <c r="E4035" t="str">
        <f>'CTOS FICHA 904664'!C4036&amp;'CTOS FICHA 904664'!D4036&amp;'CTOS FICHA 904664'!E4036&amp;'CTOS FICHA 904664'!F4036&amp;'CTOS FICHA 904664'!G4036&amp;'CTOS FICHA 904664'!H4036&amp;'CTOS FICHA 904664'!I4036&amp;'CTOS FICHA 904664'!Q4036</f>
        <v/>
      </c>
      <c r="F4035" s="8">
        <f>+'CTOS FICHA 904664'!A4036</f>
        <v>0</v>
      </c>
      <c r="G4035" s="8">
        <f>+'CTOS FICHA 904664'!B4036</f>
        <v>0</v>
      </c>
      <c r="H4035" s="8">
        <f>+'CTOS FICHA 904664'!P4036</f>
        <v>0</v>
      </c>
    </row>
    <row r="4036" spans="1:8">
      <c r="A4036" t="str">
        <f>'CTOS FICHA 904946'!C4044&amp;'CTOS FICHA 904946'!D4044&amp;'CTOS FICHA 904946'!E4044&amp;'CTOS FICHA 904946'!F4044&amp;'CTOS FICHA 904946'!G4044&amp;'CTOS FICHA 904946'!H4044&amp;'CTOS FICHA 904946'!I4044</f>
        <v/>
      </c>
      <c r="B4036" s="8">
        <f>+'CTOS FICHA 904946'!A4044</f>
        <v>0</v>
      </c>
      <c r="C4036" s="8">
        <f>+'CTOS FICHA 904946'!B4044</f>
        <v>0</v>
      </c>
      <c r="D4036" s="8">
        <f>+'CTOS FICHA 904946'!P4044</f>
        <v>0</v>
      </c>
      <c r="E4036" t="str">
        <f>'CTOS FICHA 904664'!C4037&amp;'CTOS FICHA 904664'!D4037&amp;'CTOS FICHA 904664'!E4037&amp;'CTOS FICHA 904664'!F4037&amp;'CTOS FICHA 904664'!G4037&amp;'CTOS FICHA 904664'!H4037&amp;'CTOS FICHA 904664'!I4037&amp;'CTOS FICHA 904664'!Q4037</f>
        <v/>
      </c>
      <c r="F4036" s="8">
        <f>+'CTOS FICHA 904664'!A4037</f>
        <v>0</v>
      </c>
      <c r="G4036" s="8">
        <f>+'CTOS FICHA 904664'!B4037</f>
        <v>0</v>
      </c>
      <c r="H4036" s="8">
        <f>+'CTOS FICHA 904664'!P4037</f>
        <v>0</v>
      </c>
    </row>
    <row r="4037" spans="1:8">
      <c r="A4037" t="str">
        <f>'CTOS FICHA 904946'!C4045&amp;'CTOS FICHA 904946'!D4045&amp;'CTOS FICHA 904946'!E4045&amp;'CTOS FICHA 904946'!F4045&amp;'CTOS FICHA 904946'!G4045&amp;'CTOS FICHA 904946'!H4045&amp;'CTOS FICHA 904946'!I4045</f>
        <v/>
      </c>
      <c r="B4037" s="8">
        <f>+'CTOS FICHA 904946'!A4045</f>
        <v>0</v>
      </c>
      <c r="C4037" s="8">
        <f>+'CTOS FICHA 904946'!B4045</f>
        <v>0</v>
      </c>
      <c r="D4037" s="8">
        <f>+'CTOS FICHA 904946'!P4045</f>
        <v>0</v>
      </c>
      <c r="E4037" t="str">
        <f>'CTOS FICHA 904664'!C4038&amp;'CTOS FICHA 904664'!D4038&amp;'CTOS FICHA 904664'!E4038&amp;'CTOS FICHA 904664'!F4038&amp;'CTOS FICHA 904664'!G4038&amp;'CTOS FICHA 904664'!H4038&amp;'CTOS FICHA 904664'!I4038&amp;'CTOS FICHA 904664'!Q4038</f>
        <v/>
      </c>
      <c r="F4037" s="8">
        <f>+'CTOS FICHA 904664'!A4038</f>
        <v>0</v>
      </c>
      <c r="G4037" s="8">
        <f>+'CTOS FICHA 904664'!B4038</f>
        <v>0</v>
      </c>
      <c r="H4037" s="8">
        <f>+'CTOS FICHA 904664'!P4038</f>
        <v>0</v>
      </c>
    </row>
    <row r="4038" spans="1:8">
      <c r="A4038" t="str">
        <f>'CTOS FICHA 904946'!C4046&amp;'CTOS FICHA 904946'!D4046&amp;'CTOS FICHA 904946'!E4046&amp;'CTOS FICHA 904946'!F4046&amp;'CTOS FICHA 904946'!G4046&amp;'CTOS FICHA 904946'!H4046&amp;'CTOS FICHA 904946'!I4046</f>
        <v/>
      </c>
      <c r="B4038" s="8">
        <f>+'CTOS FICHA 904946'!A4046</f>
        <v>0</v>
      </c>
      <c r="C4038" s="8">
        <f>+'CTOS FICHA 904946'!B4046</f>
        <v>0</v>
      </c>
      <c r="D4038" s="8">
        <f>+'CTOS FICHA 904946'!P4046</f>
        <v>0</v>
      </c>
      <c r="E4038" t="str">
        <f>'CTOS FICHA 904664'!C4039&amp;'CTOS FICHA 904664'!D4039&amp;'CTOS FICHA 904664'!E4039&amp;'CTOS FICHA 904664'!F4039&amp;'CTOS FICHA 904664'!G4039&amp;'CTOS FICHA 904664'!H4039&amp;'CTOS FICHA 904664'!I4039&amp;'CTOS FICHA 904664'!Q4039</f>
        <v/>
      </c>
      <c r="F4038" s="8">
        <f>+'CTOS FICHA 904664'!A4039</f>
        <v>0</v>
      </c>
      <c r="G4038" s="8">
        <f>+'CTOS FICHA 904664'!B4039</f>
        <v>0</v>
      </c>
      <c r="H4038" s="8">
        <f>+'CTOS FICHA 904664'!P4039</f>
        <v>0</v>
      </c>
    </row>
    <row r="4039" spans="1:8">
      <c r="A4039" t="str">
        <f>'CTOS FICHA 904946'!C4047&amp;'CTOS FICHA 904946'!D4047&amp;'CTOS FICHA 904946'!E4047&amp;'CTOS FICHA 904946'!F4047&amp;'CTOS FICHA 904946'!G4047&amp;'CTOS FICHA 904946'!H4047&amp;'CTOS FICHA 904946'!I4047</f>
        <v/>
      </c>
      <c r="B4039" s="8">
        <f>+'CTOS FICHA 904946'!A4047</f>
        <v>0</v>
      </c>
      <c r="C4039" s="8">
        <f>+'CTOS FICHA 904946'!B4047</f>
        <v>0</v>
      </c>
      <c r="D4039" s="8">
        <f>+'CTOS FICHA 904946'!P4047</f>
        <v>0</v>
      </c>
      <c r="E4039" t="str">
        <f>'CTOS FICHA 904664'!C4040&amp;'CTOS FICHA 904664'!D4040&amp;'CTOS FICHA 904664'!E4040&amp;'CTOS FICHA 904664'!F4040&amp;'CTOS FICHA 904664'!G4040&amp;'CTOS FICHA 904664'!H4040&amp;'CTOS FICHA 904664'!I4040&amp;'CTOS FICHA 904664'!Q4040</f>
        <v/>
      </c>
      <c r="F4039" s="8">
        <f>+'CTOS FICHA 904664'!A4040</f>
        <v>0</v>
      </c>
      <c r="G4039" s="8">
        <f>+'CTOS FICHA 904664'!B4040</f>
        <v>0</v>
      </c>
      <c r="H4039" s="8">
        <f>+'CTOS FICHA 904664'!P4040</f>
        <v>0</v>
      </c>
    </row>
    <row r="4040" spans="1:8">
      <c r="A4040" t="str">
        <f>'CTOS FICHA 904946'!C4048&amp;'CTOS FICHA 904946'!D4048&amp;'CTOS FICHA 904946'!E4048&amp;'CTOS FICHA 904946'!F4048&amp;'CTOS FICHA 904946'!G4048&amp;'CTOS FICHA 904946'!H4048&amp;'CTOS FICHA 904946'!I4048</f>
        <v/>
      </c>
      <c r="B4040" s="8">
        <f>+'CTOS FICHA 904946'!A4048</f>
        <v>0</v>
      </c>
      <c r="C4040" s="8">
        <f>+'CTOS FICHA 904946'!B4048</f>
        <v>0</v>
      </c>
      <c r="D4040" s="8">
        <f>+'CTOS FICHA 904946'!P4048</f>
        <v>0</v>
      </c>
      <c r="E4040" t="str">
        <f>'CTOS FICHA 904664'!C4041&amp;'CTOS FICHA 904664'!D4041&amp;'CTOS FICHA 904664'!E4041&amp;'CTOS FICHA 904664'!F4041&amp;'CTOS FICHA 904664'!G4041&amp;'CTOS FICHA 904664'!H4041&amp;'CTOS FICHA 904664'!I4041&amp;'CTOS FICHA 904664'!Q4041</f>
        <v/>
      </c>
      <c r="F4040" s="8">
        <f>+'CTOS FICHA 904664'!A4041</f>
        <v>0</v>
      </c>
      <c r="G4040" s="8">
        <f>+'CTOS FICHA 904664'!B4041</f>
        <v>0</v>
      </c>
      <c r="H4040" s="8">
        <f>+'CTOS FICHA 904664'!P4041</f>
        <v>0</v>
      </c>
    </row>
    <row r="4041" spans="1:8">
      <c r="A4041" t="str">
        <f>'CTOS FICHA 904946'!C4049&amp;'CTOS FICHA 904946'!D4049&amp;'CTOS FICHA 904946'!E4049&amp;'CTOS FICHA 904946'!F4049&amp;'CTOS FICHA 904946'!G4049&amp;'CTOS FICHA 904946'!H4049&amp;'CTOS FICHA 904946'!I4049</f>
        <v/>
      </c>
      <c r="B4041" s="8">
        <f>+'CTOS FICHA 904946'!A4049</f>
        <v>0</v>
      </c>
      <c r="C4041" s="8">
        <f>+'CTOS FICHA 904946'!B4049</f>
        <v>0</v>
      </c>
      <c r="D4041" s="8">
        <f>+'CTOS FICHA 904946'!P4049</f>
        <v>0</v>
      </c>
      <c r="E4041" t="str">
        <f>'CTOS FICHA 904664'!C4042&amp;'CTOS FICHA 904664'!D4042&amp;'CTOS FICHA 904664'!E4042&amp;'CTOS FICHA 904664'!F4042&amp;'CTOS FICHA 904664'!G4042&amp;'CTOS FICHA 904664'!H4042&amp;'CTOS FICHA 904664'!I4042&amp;'CTOS FICHA 904664'!Q4042</f>
        <v/>
      </c>
      <c r="F4041" s="8">
        <f>+'CTOS FICHA 904664'!A4042</f>
        <v>0</v>
      </c>
      <c r="G4041" s="8">
        <f>+'CTOS FICHA 904664'!B4042</f>
        <v>0</v>
      </c>
      <c r="H4041" s="8">
        <f>+'CTOS FICHA 904664'!P4042</f>
        <v>0</v>
      </c>
    </row>
    <row r="4042" spans="1:8">
      <c r="A4042" t="str">
        <f>'CTOS FICHA 904946'!C4050&amp;'CTOS FICHA 904946'!D4050&amp;'CTOS FICHA 904946'!E4050&amp;'CTOS FICHA 904946'!F4050&amp;'CTOS FICHA 904946'!G4050&amp;'CTOS FICHA 904946'!H4050&amp;'CTOS FICHA 904946'!I4050</f>
        <v/>
      </c>
      <c r="B4042" s="8">
        <f>+'CTOS FICHA 904946'!A4050</f>
        <v>0</v>
      </c>
      <c r="C4042" s="8">
        <f>+'CTOS FICHA 904946'!B4050</f>
        <v>0</v>
      </c>
      <c r="D4042" s="8">
        <f>+'CTOS FICHA 904946'!P4050</f>
        <v>0</v>
      </c>
      <c r="E4042" t="str">
        <f>'CTOS FICHA 904664'!C4043&amp;'CTOS FICHA 904664'!D4043&amp;'CTOS FICHA 904664'!E4043&amp;'CTOS FICHA 904664'!F4043&amp;'CTOS FICHA 904664'!G4043&amp;'CTOS FICHA 904664'!H4043&amp;'CTOS FICHA 904664'!I4043&amp;'CTOS FICHA 904664'!Q4043</f>
        <v/>
      </c>
      <c r="F4042" s="8">
        <f>+'CTOS FICHA 904664'!A4043</f>
        <v>0</v>
      </c>
      <c r="G4042" s="8">
        <f>+'CTOS FICHA 904664'!B4043</f>
        <v>0</v>
      </c>
      <c r="H4042" s="8">
        <f>+'CTOS FICHA 904664'!P4043</f>
        <v>0</v>
      </c>
    </row>
    <row r="4043" spans="1:8">
      <c r="A4043" t="str">
        <f>'CTOS FICHA 904946'!C4051&amp;'CTOS FICHA 904946'!D4051&amp;'CTOS FICHA 904946'!E4051&amp;'CTOS FICHA 904946'!F4051&amp;'CTOS FICHA 904946'!G4051&amp;'CTOS FICHA 904946'!H4051&amp;'CTOS FICHA 904946'!I4051</f>
        <v/>
      </c>
      <c r="B4043" s="8">
        <f>+'CTOS FICHA 904946'!A4051</f>
        <v>0</v>
      </c>
      <c r="C4043" s="8">
        <f>+'CTOS FICHA 904946'!B4051</f>
        <v>0</v>
      </c>
      <c r="D4043" s="8">
        <f>+'CTOS FICHA 904946'!P4051</f>
        <v>0</v>
      </c>
      <c r="E4043" t="str">
        <f>'CTOS FICHA 904664'!C4044&amp;'CTOS FICHA 904664'!D4044&amp;'CTOS FICHA 904664'!E4044&amp;'CTOS FICHA 904664'!F4044&amp;'CTOS FICHA 904664'!G4044&amp;'CTOS FICHA 904664'!H4044&amp;'CTOS FICHA 904664'!I4044&amp;'CTOS FICHA 904664'!Q4044</f>
        <v/>
      </c>
      <c r="F4043" s="8">
        <f>+'CTOS FICHA 904664'!A4044</f>
        <v>0</v>
      </c>
      <c r="G4043" s="8">
        <f>+'CTOS FICHA 904664'!B4044</f>
        <v>0</v>
      </c>
      <c r="H4043" s="8">
        <f>+'CTOS FICHA 904664'!P4044</f>
        <v>0</v>
      </c>
    </row>
    <row r="4044" spans="1:8">
      <c r="A4044" t="str">
        <f>'CTOS FICHA 904946'!C4052&amp;'CTOS FICHA 904946'!D4052&amp;'CTOS FICHA 904946'!E4052&amp;'CTOS FICHA 904946'!F4052&amp;'CTOS FICHA 904946'!G4052&amp;'CTOS FICHA 904946'!H4052&amp;'CTOS FICHA 904946'!I4052</f>
        <v/>
      </c>
      <c r="B4044" s="8">
        <f>+'CTOS FICHA 904946'!A4052</f>
        <v>0</v>
      </c>
      <c r="C4044" s="8">
        <f>+'CTOS FICHA 904946'!B4052</f>
        <v>0</v>
      </c>
      <c r="D4044" s="8">
        <f>+'CTOS FICHA 904946'!P4052</f>
        <v>0</v>
      </c>
      <c r="E4044" t="str">
        <f>'CTOS FICHA 904664'!C4045&amp;'CTOS FICHA 904664'!D4045&amp;'CTOS FICHA 904664'!E4045&amp;'CTOS FICHA 904664'!F4045&amp;'CTOS FICHA 904664'!G4045&amp;'CTOS FICHA 904664'!H4045&amp;'CTOS FICHA 904664'!I4045&amp;'CTOS FICHA 904664'!Q4045</f>
        <v/>
      </c>
      <c r="F4044" s="8">
        <f>+'CTOS FICHA 904664'!A4045</f>
        <v>0</v>
      </c>
      <c r="G4044" s="8">
        <f>+'CTOS FICHA 904664'!B4045</f>
        <v>0</v>
      </c>
      <c r="H4044" s="8">
        <f>+'CTOS FICHA 904664'!P4045</f>
        <v>0</v>
      </c>
    </row>
    <row r="4045" spans="1:8">
      <c r="A4045" t="str">
        <f>'CTOS FICHA 904946'!C4053&amp;'CTOS FICHA 904946'!D4053&amp;'CTOS FICHA 904946'!E4053&amp;'CTOS FICHA 904946'!F4053&amp;'CTOS FICHA 904946'!G4053&amp;'CTOS FICHA 904946'!H4053&amp;'CTOS FICHA 904946'!I4053</f>
        <v/>
      </c>
      <c r="B4045" s="8">
        <f>+'CTOS FICHA 904946'!A4053</f>
        <v>0</v>
      </c>
      <c r="C4045" s="8">
        <f>+'CTOS FICHA 904946'!B4053</f>
        <v>0</v>
      </c>
      <c r="D4045" s="8">
        <f>+'CTOS FICHA 904946'!P4053</f>
        <v>0</v>
      </c>
      <c r="E4045" t="str">
        <f>'CTOS FICHA 904664'!C4046&amp;'CTOS FICHA 904664'!D4046&amp;'CTOS FICHA 904664'!E4046&amp;'CTOS FICHA 904664'!F4046&amp;'CTOS FICHA 904664'!G4046&amp;'CTOS FICHA 904664'!H4046&amp;'CTOS FICHA 904664'!I4046&amp;'CTOS FICHA 904664'!Q4046</f>
        <v/>
      </c>
      <c r="F4045" s="8">
        <f>+'CTOS FICHA 904664'!A4046</f>
        <v>0</v>
      </c>
      <c r="G4045" s="8">
        <f>+'CTOS FICHA 904664'!B4046</f>
        <v>0</v>
      </c>
      <c r="H4045" s="8">
        <f>+'CTOS FICHA 904664'!P4046</f>
        <v>0</v>
      </c>
    </row>
    <row r="4046" spans="1:8">
      <c r="A4046" t="str">
        <f>'CTOS FICHA 904946'!C4054&amp;'CTOS FICHA 904946'!D4054&amp;'CTOS FICHA 904946'!E4054&amp;'CTOS FICHA 904946'!F4054&amp;'CTOS FICHA 904946'!G4054&amp;'CTOS FICHA 904946'!H4054&amp;'CTOS FICHA 904946'!I4054</f>
        <v/>
      </c>
      <c r="B4046" s="8">
        <f>+'CTOS FICHA 904946'!A4054</f>
        <v>0</v>
      </c>
      <c r="C4046" s="8">
        <f>+'CTOS FICHA 904946'!B4054</f>
        <v>0</v>
      </c>
      <c r="D4046" s="8">
        <f>+'CTOS FICHA 904946'!P4054</f>
        <v>0</v>
      </c>
      <c r="E4046" t="str">
        <f>'CTOS FICHA 904664'!C4047&amp;'CTOS FICHA 904664'!D4047&amp;'CTOS FICHA 904664'!E4047&amp;'CTOS FICHA 904664'!F4047&amp;'CTOS FICHA 904664'!G4047&amp;'CTOS FICHA 904664'!H4047&amp;'CTOS FICHA 904664'!I4047&amp;'CTOS FICHA 904664'!Q4047</f>
        <v/>
      </c>
      <c r="F4046" s="8">
        <f>+'CTOS FICHA 904664'!A4047</f>
        <v>0</v>
      </c>
      <c r="G4046" s="8">
        <f>+'CTOS FICHA 904664'!B4047</f>
        <v>0</v>
      </c>
      <c r="H4046" s="8">
        <f>+'CTOS FICHA 904664'!P4047</f>
        <v>0</v>
      </c>
    </row>
    <row r="4047" spans="1:8">
      <c r="A4047" t="str">
        <f>'CTOS FICHA 904946'!C4055&amp;'CTOS FICHA 904946'!D4055&amp;'CTOS FICHA 904946'!E4055&amp;'CTOS FICHA 904946'!F4055&amp;'CTOS FICHA 904946'!G4055&amp;'CTOS FICHA 904946'!H4055&amp;'CTOS FICHA 904946'!I4055</f>
        <v/>
      </c>
      <c r="B4047" s="8">
        <f>+'CTOS FICHA 904946'!A4055</f>
        <v>0</v>
      </c>
      <c r="C4047" s="8">
        <f>+'CTOS FICHA 904946'!B4055</f>
        <v>0</v>
      </c>
      <c r="D4047" s="8">
        <f>+'CTOS FICHA 904946'!P4055</f>
        <v>0</v>
      </c>
      <c r="E4047" t="str">
        <f>'CTOS FICHA 904664'!C4048&amp;'CTOS FICHA 904664'!D4048&amp;'CTOS FICHA 904664'!E4048&amp;'CTOS FICHA 904664'!F4048&amp;'CTOS FICHA 904664'!G4048&amp;'CTOS FICHA 904664'!H4048&amp;'CTOS FICHA 904664'!I4048&amp;'CTOS FICHA 904664'!Q4048</f>
        <v/>
      </c>
      <c r="F4047" s="8">
        <f>+'CTOS FICHA 904664'!A4048</f>
        <v>0</v>
      </c>
      <c r="G4047" s="8">
        <f>+'CTOS FICHA 904664'!B4048</f>
        <v>0</v>
      </c>
      <c r="H4047" s="8">
        <f>+'CTOS FICHA 904664'!P4048</f>
        <v>0</v>
      </c>
    </row>
    <row r="4048" spans="1:8">
      <c r="A4048" t="str">
        <f>'CTOS FICHA 904946'!C4056&amp;'CTOS FICHA 904946'!D4056&amp;'CTOS FICHA 904946'!E4056&amp;'CTOS FICHA 904946'!F4056&amp;'CTOS FICHA 904946'!G4056&amp;'CTOS FICHA 904946'!H4056&amp;'CTOS FICHA 904946'!I4056</f>
        <v/>
      </c>
      <c r="B4048" s="8">
        <f>+'CTOS FICHA 904946'!A4056</f>
        <v>0</v>
      </c>
      <c r="C4048" s="8">
        <f>+'CTOS FICHA 904946'!B4056</f>
        <v>0</v>
      </c>
      <c r="D4048" s="8">
        <f>+'CTOS FICHA 904946'!P4056</f>
        <v>0</v>
      </c>
      <c r="E4048" t="str">
        <f>'CTOS FICHA 904664'!C4049&amp;'CTOS FICHA 904664'!D4049&amp;'CTOS FICHA 904664'!E4049&amp;'CTOS FICHA 904664'!F4049&amp;'CTOS FICHA 904664'!G4049&amp;'CTOS FICHA 904664'!H4049&amp;'CTOS FICHA 904664'!I4049&amp;'CTOS FICHA 904664'!Q4049</f>
        <v/>
      </c>
      <c r="F4048" s="8">
        <f>+'CTOS FICHA 904664'!A4049</f>
        <v>0</v>
      </c>
      <c r="G4048" s="8">
        <f>+'CTOS FICHA 904664'!B4049</f>
        <v>0</v>
      </c>
      <c r="H4048" s="8">
        <f>+'CTOS FICHA 904664'!P4049</f>
        <v>0</v>
      </c>
    </row>
    <row r="4049" spans="1:8">
      <c r="A4049" t="str">
        <f>'CTOS FICHA 904946'!C4057&amp;'CTOS FICHA 904946'!D4057&amp;'CTOS FICHA 904946'!E4057&amp;'CTOS FICHA 904946'!F4057&amp;'CTOS FICHA 904946'!G4057&amp;'CTOS FICHA 904946'!H4057&amp;'CTOS FICHA 904946'!I4057</f>
        <v/>
      </c>
      <c r="B4049" s="8">
        <f>+'CTOS FICHA 904946'!A4057</f>
        <v>0</v>
      </c>
      <c r="C4049" s="8">
        <f>+'CTOS FICHA 904946'!B4057</f>
        <v>0</v>
      </c>
      <c r="D4049" s="8">
        <f>+'CTOS FICHA 904946'!P4057</f>
        <v>0</v>
      </c>
      <c r="E4049" t="str">
        <f>'CTOS FICHA 904664'!C4050&amp;'CTOS FICHA 904664'!D4050&amp;'CTOS FICHA 904664'!E4050&amp;'CTOS FICHA 904664'!F4050&amp;'CTOS FICHA 904664'!G4050&amp;'CTOS FICHA 904664'!H4050&amp;'CTOS FICHA 904664'!I4050&amp;'CTOS FICHA 904664'!Q4050</f>
        <v/>
      </c>
      <c r="F4049" s="8">
        <f>+'CTOS FICHA 904664'!A4050</f>
        <v>0</v>
      </c>
      <c r="G4049" s="8">
        <f>+'CTOS FICHA 904664'!B4050</f>
        <v>0</v>
      </c>
      <c r="H4049" s="8">
        <f>+'CTOS FICHA 904664'!P4050</f>
        <v>0</v>
      </c>
    </row>
    <row r="4050" spans="1:8">
      <c r="A4050" t="str">
        <f>'CTOS FICHA 904946'!C4058&amp;'CTOS FICHA 904946'!D4058&amp;'CTOS FICHA 904946'!E4058&amp;'CTOS FICHA 904946'!F4058&amp;'CTOS FICHA 904946'!G4058&amp;'CTOS FICHA 904946'!H4058&amp;'CTOS FICHA 904946'!I4058</f>
        <v/>
      </c>
      <c r="B4050" s="8">
        <f>+'CTOS FICHA 904946'!A4058</f>
        <v>0</v>
      </c>
      <c r="C4050" s="8">
        <f>+'CTOS FICHA 904946'!B4058</f>
        <v>0</v>
      </c>
      <c r="D4050" s="8">
        <f>+'CTOS FICHA 904946'!P4058</f>
        <v>0</v>
      </c>
      <c r="E4050" t="str">
        <f>'CTOS FICHA 904664'!C4051&amp;'CTOS FICHA 904664'!D4051&amp;'CTOS FICHA 904664'!E4051&amp;'CTOS FICHA 904664'!F4051&amp;'CTOS FICHA 904664'!G4051&amp;'CTOS FICHA 904664'!H4051&amp;'CTOS FICHA 904664'!I4051&amp;'CTOS FICHA 904664'!Q4051</f>
        <v/>
      </c>
      <c r="F4050" s="8">
        <f>+'CTOS FICHA 904664'!A4051</f>
        <v>0</v>
      </c>
      <c r="G4050" s="8">
        <f>+'CTOS FICHA 904664'!B4051</f>
        <v>0</v>
      </c>
      <c r="H4050" s="8">
        <f>+'CTOS FICHA 904664'!P4051</f>
        <v>0</v>
      </c>
    </row>
    <row r="4051" spans="1:8">
      <c r="A4051" t="str">
        <f>'CTOS FICHA 904946'!C4059&amp;'CTOS FICHA 904946'!D4059&amp;'CTOS FICHA 904946'!E4059&amp;'CTOS FICHA 904946'!F4059&amp;'CTOS FICHA 904946'!G4059&amp;'CTOS FICHA 904946'!H4059&amp;'CTOS FICHA 904946'!I4059</f>
        <v/>
      </c>
      <c r="B4051" s="8">
        <f>+'CTOS FICHA 904946'!A4059</f>
        <v>0</v>
      </c>
      <c r="C4051" s="8">
        <f>+'CTOS FICHA 904946'!B4059</f>
        <v>0</v>
      </c>
      <c r="D4051" s="8">
        <f>+'CTOS FICHA 904946'!P4059</f>
        <v>0</v>
      </c>
      <c r="E4051" t="str">
        <f>'CTOS FICHA 904664'!C4052&amp;'CTOS FICHA 904664'!D4052&amp;'CTOS FICHA 904664'!E4052&amp;'CTOS FICHA 904664'!F4052&amp;'CTOS FICHA 904664'!G4052&amp;'CTOS FICHA 904664'!H4052&amp;'CTOS FICHA 904664'!I4052&amp;'CTOS FICHA 904664'!Q4052</f>
        <v/>
      </c>
      <c r="F4051" s="8">
        <f>+'CTOS FICHA 904664'!A4052</f>
        <v>0</v>
      </c>
      <c r="G4051" s="8">
        <f>+'CTOS FICHA 904664'!B4052</f>
        <v>0</v>
      </c>
      <c r="H4051" s="8">
        <f>+'CTOS FICHA 904664'!P4052</f>
        <v>0</v>
      </c>
    </row>
    <row r="4052" spans="1:8">
      <c r="A4052" t="str">
        <f>'CTOS FICHA 904946'!C4060&amp;'CTOS FICHA 904946'!D4060&amp;'CTOS FICHA 904946'!E4060&amp;'CTOS FICHA 904946'!F4060&amp;'CTOS FICHA 904946'!G4060&amp;'CTOS FICHA 904946'!H4060&amp;'CTOS FICHA 904946'!I4060</f>
        <v/>
      </c>
      <c r="B4052" s="8">
        <f>+'CTOS FICHA 904946'!A4060</f>
        <v>0</v>
      </c>
      <c r="C4052" s="8">
        <f>+'CTOS FICHA 904946'!B4060</f>
        <v>0</v>
      </c>
      <c r="D4052" s="8">
        <f>+'CTOS FICHA 904946'!P4060</f>
        <v>0</v>
      </c>
      <c r="E4052" t="str">
        <f>'CTOS FICHA 904664'!C4053&amp;'CTOS FICHA 904664'!D4053&amp;'CTOS FICHA 904664'!E4053&amp;'CTOS FICHA 904664'!F4053&amp;'CTOS FICHA 904664'!G4053&amp;'CTOS FICHA 904664'!H4053&amp;'CTOS FICHA 904664'!I4053&amp;'CTOS FICHA 904664'!Q4053</f>
        <v/>
      </c>
      <c r="F4052" s="8">
        <f>+'CTOS FICHA 904664'!A4053</f>
        <v>0</v>
      </c>
      <c r="G4052" s="8">
        <f>+'CTOS FICHA 904664'!B4053</f>
        <v>0</v>
      </c>
      <c r="H4052" s="8">
        <f>+'CTOS FICHA 904664'!P4053</f>
        <v>0</v>
      </c>
    </row>
    <row r="4053" spans="1:8">
      <c r="A4053" t="str">
        <f>'CTOS FICHA 904946'!C4061&amp;'CTOS FICHA 904946'!D4061&amp;'CTOS FICHA 904946'!E4061&amp;'CTOS FICHA 904946'!F4061&amp;'CTOS FICHA 904946'!G4061&amp;'CTOS FICHA 904946'!H4061&amp;'CTOS FICHA 904946'!I4061</f>
        <v/>
      </c>
      <c r="B4053" s="8">
        <f>+'CTOS FICHA 904946'!A4061</f>
        <v>0</v>
      </c>
      <c r="C4053" s="8">
        <f>+'CTOS FICHA 904946'!B4061</f>
        <v>0</v>
      </c>
      <c r="D4053" s="8">
        <f>+'CTOS FICHA 904946'!P4061</f>
        <v>0</v>
      </c>
      <c r="E4053" t="str">
        <f>'CTOS FICHA 904664'!C4054&amp;'CTOS FICHA 904664'!D4054&amp;'CTOS FICHA 904664'!E4054&amp;'CTOS FICHA 904664'!F4054&amp;'CTOS FICHA 904664'!G4054&amp;'CTOS FICHA 904664'!H4054&amp;'CTOS FICHA 904664'!I4054&amp;'CTOS FICHA 904664'!Q4054</f>
        <v/>
      </c>
      <c r="F4053" s="8">
        <f>+'CTOS FICHA 904664'!A4054</f>
        <v>0</v>
      </c>
      <c r="G4053" s="8">
        <f>+'CTOS FICHA 904664'!B4054</f>
        <v>0</v>
      </c>
      <c r="H4053" s="8">
        <f>+'CTOS FICHA 904664'!P4054</f>
        <v>0</v>
      </c>
    </row>
    <row r="4054" spans="1:8">
      <c r="A4054" t="str">
        <f>'CTOS FICHA 904946'!C4062&amp;'CTOS FICHA 904946'!D4062&amp;'CTOS FICHA 904946'!E4062&amp;'CTOS FICHA 904946'!F4062&amp;'CTOS FICHA 904946'!G4062&amp;'CTOS FICHA 904946'!H4062&amp;'CTOS FICHA 904946'!I4062</f>
        <v/>
      </c>
      <c r="B4054" s="8">
        <f>+'CTOS FICHA 904946'!A4062</f>
        <v>0</v>
      </c>
      <c r="C4054" s="8">
        <f>+'CTOS FICHA 904946'!B4062</f>
        <v>0</v>
      </c>
      <c r="D4054" s="8">
        <f>+'CTOS FICHA 904946'!P4062</f>
        <v>0</v>
      </c>
      <c r="E4054" t="str">
        <f>'CTOS FICHA 904664'!C4055&amp;'CTOS FICHA 904664'!D4055&amp;'CTOS FICHA 904664'!E4055&amp;'CTOS FICHA 904664'!F4055&amp;'CTOS FICHA 904664'!G4055&amp;'CTOS FICHA 904664'!H4055&amp;'CTOS FICHA 904664'!I4055&amp;'CTOS FICHA 904664'!Q4055</f>
        <v/>
      </c>
      <c r="F4054" s="8">
        <f>+'CTOS FICHA 904664'!A4055</f>
        <v>0</v>
      </c>
      <c r="G4054" s="8">
        <f>+'CTOS FICHA 904664'!B4055</f>
        <v>0</v>
      </c>
      <c r="H4054" s="8">
        <f>+'CTOS FICHA 904664'!P4055</f>
        <v>0</v>
      </c>
    </row>
    <row r="4055" spans="1:8">
      <c r="A4055" t="str">
        <f>'CTOS FICHA 904946'!C4063&amp;'CTOS FICHA 904946'!D4063&amp;'CTOS FICHA 904946'!E4063&amp;'CTOS FICHA 904946'!F4063&amp;'CTOS FICHA 904946'!G4063&amp;'CTOS FICHA 904946'!H4063&amp;'CTOS FICHA 904946'!I4063</f>
        <v/>
      </c>
      <c r="B4055" s="8">
        <f>+'CTOS FICHA 904946'!A4063</f>
        <v>0</v>
      </c>
      <c r="C4055" s="8">
        <f>+'CTOS FICHA 904946'!B4063</f>
        <v>0</v>
      </c>
      <c r="D4055" s="8">
        <f>+'CTOS FICHA 904946'!P4063</f>
        <v>0</v>
      </c>
      <c r="E4055" t="str">
        <f>'CTOS FICHA 904664'!C4056&amp;'CTOS FICHA 904664'!D4056&amp;'CTOS FICHA 904664'!E4056&amp;'CTOS FICHA 904664'!F4056&amp;'CTOS FICHA 904664'!G4056&amp;'CTOS FICHA 904664'!H4056&amp;'CTOS FICHA 904664'!I4056&amp;'CTOS FICHA 904664'!Q4056</f>
        <v/>
      </c>
      <c r="F4055" s="8">
        <f>+'CTOS FICHA 904664'!A4056</f>
        <v>0</v>
      </c>
      <c r="G4055" s="8">
        <f>+'CTOS FICHA 904664'!B4056</f>
        <v>0</v>
      </c>
      <c r="H4055" s="8">
        <f>+'CTOS FICHA 904664'!P4056</f>
        <v>0</v>
      </c>
    </row>
    <row r="4056" spans="1:8">
      <c r="A4056" t="str">
        <f>'CTOS FICHA 904946'!C4064&amp;'CTOS FICHA 904946'!D4064&amp;'CTOS FICHA 904946'!E4064&amp;'CTOS FICHA 904946'!F4064&amp;'CTOS FICHA 904946'!G4064&amp;'CTOS FICHA 904946'!H4064&amp;'CTOS FICHA 904946'!I4064</f>
        <v/>
      </c>
      <c r="B4056" s="8">
        <f>+'CTOS FICHA 904946'!A4064</f>
        <v>0</v>
      </c>
      <c r="C4056" s="8">
        <f>+'CTOS FICHA 904946'!B4064</f>
        <v>0</v>
      </c>
      <c r="D4056" s="8">
        <f>+'CTOS FICHA 904946'!P4064</f>
        <v>0</v>
      </c>
      <c r="E4056" t="str">
        <f>'CTOS FICHA 904664'!C4057&amp;'CTOS FICHA 904664'!D4057&amp;'CTOS FICHA 904664'!E4057&amp;'CTOS FICHA 904664'!F4057&amp;'CTOS FICHA 904664'!G4057&amp;'CTOS FICHA 904664'!H4057&amp;'CTOS FICHA 904664'!I4057&amp;'CTOS FICHA 904664'!Q4057</f>
        <v/>
      </c>
      <c r="F4056" s="8">
        <f>+'CTOS FICHA 904664'!A4057</f>
        <v>0</v>
      </c>
      <c r="G4056" s="8">
        <f>+'CTOS FICHA 904664'!B4057</f>
        <v>0</v>
      </c>
      <c r="H4056" s="8">
        <f>+'CTOS FICHA 904664'!P4057</f>
        <v>0</v>
      </c>
    </row>
    <row r="4057" spans="1:8">
      <c r="A4057" t="str">
        <f>'CTOS FICHA 904946'!C4065&amp;'CTOS FICHA 904946'!D4065&amp;'CTOS FICHA 904946'!E4065&amp;'CTOS FICHA 904946'!F4065&amp;'CTOS FICHA 904946'!G4065&amp;'CTOS FICHA 904946'!H4065&amp;'CTOS FICHA 904946'!I4065</f>
        <v/>
      </c>
      <c r="B4057" s="8">
        <f>+'CTOS FICHA 904946'!A4065</f>
        <v>0</v>
      </c>
      <c r="C4057" s="8">
        <f>+'CTOS FICHA 904946'!B4065</f>
        <v>0</v>
      </c>
      <c r="D4057" s="8">
        <f>+'CTOS FICHA 904946'!P4065</f>
        <v>0</v>
      </c>
      <c r="E4057" t="str">
        <f>'CTOS FICHA 904664'!C4058&amp;'CTOS FICHA 904664'!D4058&amp;'CTOS FICHA 904664'!E4058&amp;'CTOS FICHA 904664'!F4058&amp;'CTOS FICHA 904664'!G4058&amp;'CTOS FICHA 904664'!H4058&amp;'CTOS FICHA 904664'!I4058&amp;'CTOS FICHA 904664'!Q4058</f>
        <v/>
      </c>
      <c r="F4057" s="8">
        <f>+'CTOS FICHA 904664'!A4058</f>
        <v>0</v>
      </c>
      <c r="G4057" s="8">
        <f>+'CTOS FICHA 904664'!B4058</f>
        <v>0</v>
      </c>
      <c r="H4057" s="8">
        <f>+'CTOS FICHA 904664'!P4058</f>
        <v>0</v>
      </c>
    </row>
    <row r="4058" spans="1:8">
      <c r="A4058" t="str">
        <f>'CTOS FICHA 904946'!C4066&amp;'CTOS FICHA 904946'!D4066&amp;'CTOS FICHA 904946'!E4066&amp;'CTOS FICHA 904946'!F4066&amp;'CTOS FICHA 904946'!G4066&amp;'CTOS FICHA 904946'!H4066&amp;'CTOS FICHA 904946'!I4066</f>
        <v/>
      </c>
      <c r="B4058" s="8">
        <f>+'CTOS FICHA 904946'!A4066</f>
        <v>0</v>
      </c>
      <c r="C4058" s="8">
        <f>+'CTOS FICHA 904946'!B4066</f>
        <v>0</v>
      </c>
      <c r="D4058" s="8">
        <f>+'CTOS FICHA 904946'!P4066</f>
        <v>0</v>
      </c>
      <c r="E4058" t="str">
        <f>'CTOS FICHA 904664'!C4059&amp;'CTOS FICHA 904664'!D4059&amp;'CTOS FICHA 904664'!E4059&amp;'CTOS FICHA 904664'!F4059&amp;'CTOS FICHA 904664'!G4059&amp;'CTOS FICHA 904664'!H4059&amp;'CTOS FICHA 904664'!I4059&amp;'CTOS FICHA 904664'!Q4059</f>
        <v/>
      </c>
      <c r="F4058" s="8">
        <f>+'CTOS FICHA 904664'!A4059</f>
        <v>0</v>
      </c>
      <c r="G4058" s="8">
        <f>+'CTOS FICHA 904664'!B4059</f>
        <v>0</v>
      </c>
      <c r="H4058" s="8">
        <f>+'CTOS FICHA 904664'!P4059</f>
        <v>0</v>
      </c>
    </row>
    <row r="4059" spans="1:8">
      <c r="A4059" t="str">
        <f>'CTOS FICHA 904946'!C4067&amp;'CTOS FICHA 904946'!D4067&amp;'CTOS FICHA 904946'!E4067&amp;'CTOS FICHA 904946'!F4067&amp;'CTOS FICHA 904946'!G4067&amp;'CTOS FICHA 904946'!H4067&amp;'CTOS FICHA 904946'!I4067</f>
        <v/>
      </c>
      <c r="B4059" s="8">
        <f>+'CTOS FICHA 904946'!A4067</f>
        <v>0</v>
      </c>
      <c r="C4059" s="8">
        <f>+'CTOS FICHA 904946'!B4067</f>
        <v>0</v>
      </c>
      <c r="D4059" s="8">
        <f>+'CTOS FICHA 904946'!P4067</f>
        <v>0</v>
      </c>
      <c r="E4059" t="str">
        <f>'CTOS FICHA 904664'!C4060&amp;'CTOS FICHA 904664'!D4060&amp;'CTOS FICHA 904664'!E4060&amp;'CTOS FICHA 904664'!F4060&amp;'CTOS FICHA 904664'!G4060&amp;'CTOS FICHA 904664'!H4060&amp;'CTOS FICHA 904664'!I4060&amp;'CTOS FICHA 904664'!Q4060</f>
        <v/>
      </c>
      <c r="F4059" s="8">
        <f>+'CTOS FICHA 904664'!A4060</f>
        <v>0</v>
      </c>
      <c r="G4059" s="8">
        <f>+'CTOS FICHA 904664'!B4060</f>
        <v>0</v>
      </c>
      <c r="H4059" s="8">
        <f>+'CTOS FICHA 904664'!P4060</f>
        <v>0</v>
      </c>
    </row>
    <row r="4060" spans="1:8">
      <c r="A4060" t="str">
        <f>'CTOS FICHA 904946'!C4068&amp;'CTOS FICHA 904946'!D4068&amp;'CTOS FICHA 904946'!E4068&amp;'CTOS FICHA 904946'!F4068&amp;'CTOS FICHA 904946'!G4068&amp;'CTOS FICHA 904946'!H4068&amp;'CTOS FICHA 904946'!I4068</f>
        <v/>
      </c>
      <c r="B4060" s="8">
        <f>+'CTOS FICHA 904946'!A4068</f>
        <v>0</v>
      </c>
      <c r="C4060" s="8">
        <f>+'CTOS FICHA 904946'!B4068</f>
        <v>0</v>
      </c>
      <c r="D4060" s="8">
        <f>+'CTOS FICHA 904946'!P4068</f>
        <v>0</v>
      </c>
      <c r="E4060" t="str">
        <f>'CTOS FICHA 904664'!C4061&amp;'CTOS FICHA 904664'!D4061&amp;'CTOS FICHA 904664'!E4061&amp;'CTOS FICHA 904664'!F4061&amp;'CTOS FICHA 904664'!G4061&amp;'CTOS FICHA 904664'!H4061&amp;'CTOS FICHA 904664'!I4061&amp;'CTOS FICHA 904664'!Q4061</f>
        <v/>
      </c>
      <c r="F4060" s="8">
        <f>+'CTOS FICHA 904664'!A4061</f>
        <v>0</v>
      </c>
      <c r="G4060" s="8">
        <f>+'CTOS FICHA 904664'!B4061</f>
        <v>0</v>
      </c>
      <c r="H4060" s="8">
        <f>+'CTOS FICHA 904664'!P4061</f>
        <v>0</v>
      </c>
    </row>
    <row r="4061" spans="1:8">
      <c r="A4061" t="str">
        <f>'CTOS FICHA 904946'!C4069&amp;'CTOS FICHA 904946'!D4069&amp;'CTOS FICHA 904946'!E4069&amp;'CTOS FICHA 904946'!F4069&amp;'CTOS FICHA 904946'!G4069&amp;'CTOS FICHA 904946'!H4069&amp;'CTOS FICHA 904946'!I4069</f>
        <v/>
      </c>
      <c r="B4061" s="8">
        <f>+'CTOS FICHA 904946'!A4069</f>
        <v>0</v>
      </c>
      <c r="C4061" s="8">
        <f>+'CTOS FICHA 904946'!B4069</f>
        <v>0</v>
      </c>
      <c r="D4061" s="8">
        <f>+'CTOS FICHA 904946'!P4069</f>
        <v>0</v>
      </c>
      <c r="E4061" t="str">
        <f>'CTOS FICHA 904664'!C4062&amp;'CTOS FICHA 904664'!D4062&amp;'CTOS FICHA 904664'!E4062&amp;'CTOS FICHA 904664'!F4062&amp;'CTOS FICHA 904664'!G4062&amp;'CTOS FICHA 904664'!H4062&amp;'CTOS FICHA 904664'!I4062&amp;'CTOS FICHA 904664'!Q4062</f>
        <v/>
      </c>
      <c r="F4061" s="8">
        <f>+'CTOS FICHA 904664'!A4062</f>
        <v>0</v>
      </c>
      <c r="G4061" s="8">
        <f>+'CTOS FICHA 904664'!B4062</f>
        <v>0</v>
      </c>
      <c r="H4061" s="8">
        <f>+'CTOS FICHA 904664'!P4062</f>
        <v>0</v>
      </c>
    </row>
    <row r="4062" spans="1:8">
      <c r="A4062" t="str">
        <f>'CTOS FICHA 904946'!C4070&amp;'CTOS FICHA 904946'!D4070&amp;'CTOS FICHA 904946'!E4070&amp;'CTOS FICHA 904946'!F4070&amp;'CTOS FICHA 904946'!G4070&amp;'CTOS FICHA 904946'!H4070&amp;'CTOS FICHA 904946'!I4070</f>
        <v/>
      </c>
      <c r="B4062" s="8">
        <f>+'CTOS FICHA 904946'!A4070</f>
        <v>0</v>
      </c>
      <c r="C4062" s="8">
        <f>+'CTOS FICHA 904946'!B4070</f>
        <v>0</v>
      </c>
      <c r="D4062" s="8">
        <f>+'CTOS FICHA 904946'!P4070</f>
        <v>0</v>
      </c>
      <c r="E4062" t="str">
        <f>'CTOS FICHA 904664'!C4063&amp;'CTOS FICHA 904664'!D4063&amp;'CTOS FICHA 904664'!E4063&amp;'CTOS FICHA 904664'!F4063&amp;'CTOS FICHA 904664'!G4063&amp;'CTOS FICHA 904664'!H4063&amp;'CTOS FICHA 904664'!I4063&amp;'CTOS FICHA 904664'!Q4063</f>
        <v/>
      </c>
      <c r="F4062" s="8">
        <f>+'CTOS FICHA 904664'!A4063</f>
        <v>0</v>
      </c>
      <c r="G4062" s="8">
        <f>+'CTOS FICHA 904664'!B4063</f>
        <v>0</v>
      </c>
      <c r="H4062" s="8">
        <f>+'CTOS FICHA 904664'!P4063</f>
        <v>0</v>
      </c>
    </row>
    <row r="4063" spans="1:8">
      <c r="A4063" t="str">
        <f>'CTOS FICHA 904946'!C4071&amp;'CTOS FICHA 904946'!D4071&amp;'CTOS FICHA 904946'!E4071&amp;'CTOS FICHA 904946'!F4071&amp;'CTOS FICHA 904946'!G4071&amp;'CTOS FICHA 904946'!H4071&amp;'CTOS FICHA 904946'!I4071</f>
        <v/>
      </c>
      <c r="B4063" s="8">
        <f>+'CTOS FICHA 904946'!A4071</f>
        <v>0</v>
      </c>
      <c r="C4063" s="8">
        <f>+'CTOS FICHA 904946'!B4071</f>
        <v>0</v>
      </c>
      <c r="D4063" s="8">
        <f>+'CTOS FICHA 904946'!P4071</f>
        <v>0</v>
      </c>
      <c r="E4063" t="str">
        <f>'CTOS FICHA 904664'!C4064&amp;'CTOS FICHA 904664'!D4064&amp;'CTOS FICHA 904664'!E4064&amp;'CTOS FICHA 904664'!F4064&amp;'CTOS FICHA 904664'!G4064&amp;'CTOS FICHA 904664'!H4064&amp;'CTOS FICHA 904664'!I4064&amp;'CTOS FICHA 904664'!Q4064</f>
        <v/>
      </c>
      <c r="F4063" s="8">
        <f>+'CTOS FICHA 904664'!A4064</f>
        <v>0</v>
      </c>
      <c r="G4063" s="8">
        <f>+'CTOS FICHA 904664'!B4064</f>
        <v>0</v>
      </c>
      <c r="H4063" s="8">
        <f>+'CTOS FICHA 904664'!P4064</f>
        <v>0</v>
      </c>
    </row>
    <row r="4064" spans="1:8">
      <c r="A4064" t="str">
        <f>'CTOS FICHA 904946'!C4072&amp;'CTOS FICHA 904946'!D4072&amp;'CTOS FICHA 904946'!E4072&amp;'CTOS FICHA 904946'!F4072&amp;'CTOS FICHA 904946'!G4072&amp;'CTOS FICHA 904946'!H4072&amp;'CTOS FICHA 904946'!I4072</f>
        <v/>
      </c>
      <c r="B4064" s="8">
        <f>+'CTOS FICHA 904946'!A4072</f>
        <v>0</v>
      </c>
      <c r="C4064" s="8">
        <f>+'CTOS FICHA 904946'!B4072</f>
        <v>0</v>
      </c>
      <c r="D4064" s="8">
        <f>+'CTOS FICHA 904946'!P4072</f>
        <v>0</v>
      </c>
      <c r="E4064" t="str">
        <f>'CTOS FICHA 904664'!C4065&amp;'CTOS FICHA 904664'!D4065&amp;'CTOS FICHA 904664'!E4065&amp;'CTOS FICHA 904664'!F4065&amp;'CTOS FICHA 904664'!G4065&amp;'CTOS FICHA 904664'!H4065&amp;'CTOS FICHA 904664'!I4065&amp;'CTOS FICHA 904664'!Q4065</f>
        <v/>
      </c>
      <c r="F4064" s="8">
        <f>+'CTOS FICHA 904664'!A4065</f>
        <v>0</v>
      </c>
      <c r="G4064" s="8">
        <f>+'CTOS FICHA 904664'!B4065</f>
        <v>0</v>
      </c>
      <c r="H4064" s="8">
        <f>+'CTOS FICHA 904664'!P4065</f>
        <v>0</v>
      </c>
    </row>
    <row r="4065" spans="1:8">
      <c r="A4065" t="str">
        <f>'CTOS FICHA 904946'!C4073&amp;'CTOS FICHA 904946'!D4073&amp;'CTOS FICHA 904946'!E4073&amp;'CTOS FICHA 904946'!F4073&amp;'CTOS FICHA 904946'!G4073&amp;'CTOS FICHA 904946'!H4073&amp;'CTOS FICHA 904946'!I4073</f>
        <v/>
      </c>
      <c r="B4065" s="8">
        <f>+'CTOS FICHA 904946'!A4073</f>
        <v>0</v>
      </c>
      <c r="C4065" s="8">
        <f>+'CTOS FICHA 904946'!B4073</f>
        <v>0</v>
      </c>
      <c r="D4065" s="8">
        <f>+'CTOS FICHA 904946'!P4073</f>
        <v>0</v>
      </c>
      <c r="E4065" t="str">
        <f>'CTOS FICHA 904664'!C4066&amp;'CTOS FICHA 904664'!D4066&amp;'CTOS FICHA 904664'!E4066&amp;'CTOS FICHA 904664'!F4066&amp;'CTOS FICHA 904664'!G4066&amp;'CTOS FICHA 904664'!H4066&amp;'CTOS FICHA 904664'!I4066&amp;'CTOS FICHA 904664'!Q4066</f>
        <v/>
      </c>
      <c r="F4065" s="8">
        <f>+'CTOS FICHA 904664'!A4066</f>
        <v>0</v>
      </c>
      <c r="G4065" s="8">
        <f>+'CTOS FICHA 904664'!B4066</f>
        <v>0</v>
      </c>
      <c r="H4065" s="8">
        <f>+'CTOS FICHA 904664'!P4066</f>
        <v>0</v>
      </c>
    </row>
    <row r="4066" spans="1:8">
      <c r="A4066" t="str">
        <f>'CTOS FICHA 904946'!C4074&amp;'CTOS FICHA 904946'!D4074&amp;'CTOS FICHA 904946'!E4074&amp;'CTOS FICHA 904946'!F4074&amp;'CTOS FICHA 904946'!G4074&amp;'CTOS FICHA 904946'!H4074&amp;'CTOS FICHA 904946'!I4074</f>
        <v/>
      </c>
      <c r="B4066" s="8">
        <f>+'CTOS FICHA 904946'!A4074</f>
        <v>0</v>
      </c>
      <c r="C4066" s="8">
        <f>+'CTOS FICHA 904946'!B4074</f>
        <v>0</v>
      </c>
      <c r="D4066" s="8">
        <f>+'CTOS FICHA 904946'!P4074</f>
        <v>0</v>
      </c>
      <c r="E4066" t="str">
        <f>'CTOS FICHA 904664'!C4067&amp;'CTOS FICHA 904664'!D4067&amp;'CTOS FICHA 904664'!E4067&amp;'CTOS FICHA 904664'!F4067&amp;'CTOS FICHA 904664'!G4067&amp;'CTOS FICHA 904664'!H4067&amp;'CTOS FICHA 904664'!I4067&amp;'CTOS FICHA 904664'!Q4067</f>
        <v/>
      </c>
      <c r="F4066" s="8">
        <f>+'CTOS FICHA 904664'!A4067</f>
        <v>0</v>
      </c>
      <c r="G4066" s="8">
        <f>+'CTOS FICHA 904664'!B4067</f>
        <v>0</v>
      </c>
      <c r="H4066" s="8">
        <f>+'CTOS FICHA 904664'!P4067</f>
        <v>0</v>
      </c>
    </row>
    <row r="4067" spans="1:8">
      <c r="A4067" t="str">
        <f>'CTOS FICHA 904946'!C4075&amp;'CTOS FICHA 904946'!D4075&amp;'CTOS FICHA 904946'!E4075&amp;'CTOS FICHA 904946'!F4075&amp;'CTOS FICHA 904946'!G4075&amp;'CTOS FICHA 904946'!H4075&amp;'CTOS FICHA 904946'!I4075</f>
        <v/>
      </c>
      <c r="B4067" s="8">
        <f>+'CTOS FICHA 904946'!A4075</f>
        <v>0</v>
      </c>
      <c r="C4067" s="8">
        <f>+'CTOS FICHA 904946'!B4075</f>
        <v>0</v>
      </c>
      <c r="D4067" s="8">
        <f>+'CTOS FICHA 904946'!P4075</f>
        <v>0</v>
      </c>
      <c r="E4067" t="str">
        <f>'CTOS FICHA 904664'!C4068&amp;'CTOS FICHA 904664'!D4068&amp;'CTOS FICHA 904664'!E4068&amp;'CTOS FICHA 904664'!F4068&amp;'CTOS FICHA 904664'!G4068&amp;'CTOS FICHA 904664'!H4068&amp;'CTOS FICHA 904664'!I4068&amp;'CTOS FICHA 904664'!Q4068</f>
        <v/>
      </c>
      <c r="F4067" s="8">
        <f>+'CTOS FICHA 904664'!A4068</f>
        <v>0</v>
      </c>
      <c r="G4067" s="8">
        <f>+'CTOS FICHA 904664'!B4068</f>
        <v>0</v>
      </c>
      <c r="H4067" s="8">
        <f>+'CTOS FICHA 904664'!P4068</f>
        <v>0</v>
      </c>
    </row>
    <row r="4068" spans="1:8">
      <c r="A4068" t="str">
        <f>'CTOS FICHA 904946'!C4076&amp;'CTOS FICHA 904946'!D4076&amp;'CTOS FICHA 904946'!E4076&amp;'CTOS FICHA 904946'!F4076&amp;'CTOS FICHA 904946'!G4076&amp;'CTOS FICHA 904946'!H4076&amp;'CTOS FICHA 904946'!I4076</f>
        <v/>
      </c>
      <c r="B4068" s="8">
        <f>+'CTOS FICHA 904946'!A4076</f>
        <v>0</v>
      </c>
      <c r="C4068" s="8">
        <f>+'CTOS FICHA 904946'!B4076</f>
        <v>0</v>
      </c>
      <c r="D4068" s="8">
        <f>+'CTOS FICHA 904946'!P4076</f>
        <v>0</v>
      </c>
      <c r="E4068" t="str">
        <f>'CTOS FICHA 904664'!C4069&amp;'CTOS FICHA 904664'!D4069&amp;'CTOS FICHA 904664'!E4069&amp;'CTOS FICHA 904664'!F4069&amp;'CTOS FICHA 904664'!G4069&amp;'CTOS FICHA 904664'!H4069&amp;'CTOS FICHA 904664'!I4069&amp;'CTOS FICHA 904664'!Q4069</f>
        <v/>
      </c>
      <c r="F4068" s="8">
        <f>+'CTOS FICHA 904664'!A4069</f>
        <v>0</v>
      </c>
      <c r="G4068" s="8">
        <f>+'CTOS FICHA 904664'!B4069</f>
        <v>0</v>
      </c>
      <c r="H4068" s="8">
        <f>+'CTOS FICHA 904664'!P4069</f>
        <v>0</v>
      </c>
    </row>
    <row r="4069" spans="1:8">
      <c r="A4069" t="str">
        <f>'CTOS FICHA 904946'!C4077&amp;'CTOS FICHA 904946'!D4077&amp;'CTOS FICHA 904946'!E4077&amp;'CTOS FICHA 904946'!F4077&amp;'CTOS FICHA 904946'!G4077&amp;'CTOS FICHA 904946'!H4077&amp;'CTOS FICHA 904946'!I4077</f>
        <v/>
      </c>
      <c r="B4069" s="8">
        <f>+'CTOS FICHA 904946'!A4077</f>
        <v>0</v>
      </c>
      <c r="C4069" s="8">
        <f>+'CTOS FICHA 904946'!B4077</f>
        <v>0</v>
      </c>
      <c r="D4069" s="8">
        <f>+'CTOS FICHA 904946'!P4077</f>
        <v>0</v>
      </c>
      <c r="E4069" t="str">
        <f>'CTOS FICHA 904664'!C4070&amp;'CTOS FICHA 904664'!D4070&amp;'CTOS FICHA 904664'!E4070&amp;'CTOS FICHA 904664'!F4070&amp;'CTOS FICHA 904664'!G4070&amp;'CTOS FICHA 904664'!H4070&amp;'CTOS FICHA 904664'!I4070&amp;'CTOS FICHA 904664'!Q4070</f>
        <v/>
      </c>
      <c r="F4069" s="8">
        <f>+'CTOS FICHA 904664'!A4070</f>
        <v>0</v>
      </c>
      <c r="G4069" s="8">
        <f>+'CTOS FICHA 904664'!B4070</f>
        <v>0</v>
      </c>
      <c r="H4069" s="8">
        <f>+'CTOS FICHA 904664'!P4070</f>
        <v>0</v>
      </c>
    </row>
    <row r="4070" spans="1:8">
      <c r="A4070" t="str">
        <f>'CTOS FICHA 904946'!C4078&amp;'CTOS FICHA 904946'!D4078&amp;'CTOS FICHA 904946'!E4078&amp;'CTOS FICHA 904946'!F4078&amp;'CTOS FICHA 904946'!G4078&amp;'CTOS FICHA 904946'!H4078&amp;'CTOS FICHA 904946'!I4078</f>
        <v/>
      </c>
      <c r="B4070" s="8">
        <f>+'CTOS FICHA 904946'!A4078</f>
        <v>0</v>
      </c>
      <c r="C4070" s="8">
        <f>+'CTOS FICHA 904946'!B4078</f>
        <v>0</v>
      </c>
      <c r="D4070" s="8">
        <f>+'CTOS FICHA 904946'!P4078</f>
        <v>0</v>
      </c>
      <c r="E4070" t="str">
        <f>'CTOS FICHA 904664'!C4071&amp;'CTOS FICHA 904664'!D4071&amp;'CTOS FICHA 904664'!E4071&amp;'CTOS FICHA 904664'!F4071&amp;'CTOS FICHA 904664'!G4071&amp;'CTOS FICHA 904664'!H4071&amp;'CTOS FICHA 904664'!I4071&amp;'CTOS FICHA 904664'!Q4071</f>
        <v/>
      </c>
      <c r="F4070" s="8">
        <f>+'CTOS FICHA 904664'!A4071</f>
        <v>0</v>
      </c>
      <c r="G4070" s="8">
        <f>+'CTOS FICHA 904664'!B4071</f>
        <v>0</v>
      </c>
      <c r="H4070" s="8">
        <f>+'CTOS FICHA 904664'!P4071</f>
        <v>0</v>
      </c>
    </row>
    <row r="4071" spans="1:8">
      <c r="A4071" t="str">
        <f>'CTOS FICHA 904946'!C4079&amp;'CTOS FICHA 904946'!D4079&amp;'CTOS FICHA 904946'!E4079&amp;'CTOS FICHA 904946'!F4079&amp;'CTOS FICHA 904946'!G4079&amp;'CTOS FICHA 904946'!H4079&amp;'CTOS FICHA 904946'!I4079</f>
        <v/>
      </c>
      <c r="B4071" s="8">
        <f>+'CTOS FICHA 904946'!A4079</f>
        <v>0</v>
      </c>
      <c r="C4071" s="8">
        <f>+'CTOS FICHA 904946'!B4079</f>
        <v>0</v>
      </c>
      <c r="D4071" s="8">
        <f>+'CTOS FICHA 904946'!P4079</f>
        <v>0</v>
      </c>
      <c r="E4071" t="str">
        <f>'CTOS FICHA 904664'!C4072&amp;'CTOS FICHA 904664'!D4072&amp;'CTOS FICHA 904664'!E4072&amp;'CTOS FICHA 904664'!F4072&amp;'CTOS FICHA 904664'!G4072&amp;'CTOS FICHA 904664'!H4072&amp;'CTOS FICHA 904664'!I4072&amp;'CTOS FICHA 904664'!Q4072</f>
        <v/>
      </c>
      <c r="F4071" s="8">
        <f>+'CTOS FICHA 904664'!A4072</f>
        <v>0</v>
      </c>
      <c r="G4071" s="8">
        <f>+'CTOS FICHA 904664'!B4072</f>
        <v>0</v>
      </c>
      <c r="H4071" s="8">
        <f>+'CTOS FICHA 904664'!P4072</f>
        <v>0</v>
      </c>
    </row>
    <row r="4072" spans="1:8">
      <c r="A4072" t="str">
        <f>'CTOS FICHA 904946'!C4080&amp;'CTOS FICHA 904946'!D4080&amp;'CTOS FICHA 904946'!E4080&amp;'CTOS FICHA 904946'!F4080&amp;'CTOS FICHA 904946'!G4080&amp;'CTOS FICHA 904946'!H4080&amp;'CTOS FICHA 904946'!I4080</f>
        <v/>
      </c>
      <c r="B4072" s="8">
        <f>+'CTOS FICHA 904946'!A4080</f>
        <v>0</v>
      </c>
      <c r="C4072" s="8">
        <f>+'CTOS FICHA 904946'!B4080</f>
        <v>0</v>
      </c>
      <c r="D4072" s="8">
        <f>+'CTOS FICHA 904946'!P4080</f>
        <v>0</v>
      </c>
      <c r="E4072" t="str">
        <f>'CTOS FICHA 904664'!C4073&amp;'CTOS FICHA 904664'!D4073&amp;'CTOS FICHA 904664'!E4073&amp;'CTOS FICHA 904664'!F4073&amp;'CTOS FICHA 904664'!G4073&amp;'CTOS FICHA 904664'!H4073&amp;'CTOS FICHA 904664'!I4073&amp;'CTOS FICHA 904664'!Q4073</f>
        <v/>
      </c>
      <c r="F4072" s="8">
        <f>+'CTOS FICHA 904664'!A4073</f>
        <v>0</v>
      </c>
      <c r="G4072" s="8">
        <f>+'CTOS FICHA 904664'!B4073</f>
        <v>0</v>
      </c>
      <c r="H4072" s="8">
        <f>+'CTOS FICHA 904664'!P4073</f>
        <v>0</v>
      </c>
    </row>
    <row r="4073" spans="1:8">
      <c r="A4073" t="str">
        <f>'CTOS FICHA 904946'!C4081&amp;'CTOS FICHA 904946'!D4081&amp;'CTOS FICHA 904946'!E4081&amp;'CTOS FICHA 904946'!F4081&amp;'CTOS FICHA 904946'!G4081&amp;'CTOS FICHA 904946'!H4081&amp;'CTOS FICHA 904946'!I4081</f>
        <v/>
      </c>
      <c r="B4073" s="8">
        <f>+'CTOS FICHA 904946'!A4081</f>
        <v>0</v>
      </c>
      <c r="C4073" s="8">
        <f>+'CTOS FICHA 904946'!B4081</f>
        <v>0</v>
      </c>
      <c r="D4073" s="8">
        <f>+'CTOS FICHA 904946'!P4081</f>
        <v>0</v>
      </c>
      <c r="E4073" t="str">
        <f>'CTOS FICHA 904664'!C4074&amp;'CTOS FICHA 904664'!D4074&amp;'CTOS FICHA 904664'!E4074&amp;'CTOS FICHA 904664'!F4074&amp;'CTOS FICHA 904664'!G4074&amp;'CTOS FICHA 904664'!H4074&amp;'CTOS FICHA 904664'!I4074&amp;'CTOS FICHA 904664'!Q4074</f>
        <v/>
      </c>
      <c r="F4073" s="8">
        <f>+'CTOS FICHA 904664'!A4074</f>
        <v>0</v>
      </c>
      <c r="G4073" s="8">
        <f>+'CTOS FICHA 904664'!B4074</f>
        <v>0</v>
      </c>
      <c r="H4073" s="8">
        <f>+'CTOS FICHA 904664'!P4074</f>
        <v>0</v>
      </c>
    </row>
    <row r="4074" spans="1:8">
      <c r="A4074" t="str">
        <f>'CTOS FICHA 904946'!C4082&amp;'CTOS FICHA 904946'!D4082&amp;'CTOS FICHA 904946'!E4082&amp;'CTOS FICHA 904946'!F4082&amp;'CTOS FICHA 904946'!G4082&amp;'CTOS FICHA 904946'!H4082&amp;'CTOS FICHA 904946'!I4082</f>
        <v/>
      </c>
      <c r="B4074" s="8">
        <f>+'CTOS FICHA 904946'!A4082</f>
        <v>0</v>
      </c>
      <c r="C4074" s="8">
        <f>+'CTOS FICHA 904946'!B4082</f>
        <v>0</v>
      </c>
      <c r="D4074" s="8">
        <f>+'CTOS FICHA 904946'!P4082</f>
        <v>0</v>
      </c>
      <c r="E4074" t="str">
        <f>'CTOS FICHA 904664'!C4075&amp;'CTOS FICHA 904664'!D4075&amp;'CTOS FICHA 904664'!E4075&amp;'CTOS FICHA 904664'!F4075&amp;'CTOS FICHA 904664'!G4075&amp;'CTOS FICHA 904664'!H4075&amp;'CTOS FICHA 904664'!I4075&amp;'CTOS FICHA 904664'!Q4075</f>
        <v/>
      </c>
      <c r="F4074" s="8">
        <f>+'CTOS FICHA 904664'!A4075</f>
        <v>0</v>
      </c>
      <c r="G4074" s="8">
        <f>+'CTOS FICHA 904664'!B4075</f>
        <v>0</v>
      </c>
      <c r="H4074" s="8">
        <f>+'CTOS FICHA 904664'!P4075</f>
        <v>0</v>
      </c>
    </row>
    <row r="4075" spans="1:8">
      <c r="A4075" t="str">
        <f>'CTOS FICHA 904946'!C4083&amp;'CTOS FICHA 904946'!D4083&amp;'CTOS FICHA 904946'!E4083&amp;'CTOS FICHA 904946'!F4083&amp;'CTOS FICHA 904946'!G4083&amp;'CTOS FICHA 904946'!H4083&amp;'CTOS FICHA 904946'!I4083</f>
        <v/>
      </c>
      <c r="B4075" s="8">
        <f>+'CTOS FICHA 904946'!A4083</f>
        <v>0</v>
      </c>
      <c r="C4075" s="8">
        <f>+'CTOS FICHA 904946'!B4083</f>
        <v>0</v>
      </c>
      <c r="D4075" s="8">
        <f>+'CTOS FICHA 904946'!P4083</f>
        <v>0</v>
      </c>
      <c r="E4075" t="str">
        <f>'CTOS FICHA 904664'!C4076&amp;'CTOS FICHA 904664'!D4076&amp;'CTOS FICHA 904664'!E4076&amp;'CTOS FICHA 904664'!F4076&amp;'CTOS FICHA 904664'!G4076&amp;'CTOS FICHA 904664'!H4076&amp;'CTOS FICHA 904664'!I4076&amp;'CTOS FICHA 904664'!Q4076</f>
        <v/>
      </c>
      <c r="F4075" s="8">
        <f>+'CTOS FICHA 904664'!A4076</f>
        <v>0</v>
      </c>
      <c r="G4075" s="8">
        <f>+'CTOS FICHA 904664'!B4076</f>
        <v>0</v>
      </c>
      <c r="H4075" s="8">
        <f>+'CTOS FICHA 904664'!P4076</f>
        <v>0</v>
      </c>
    </row>
    <row r="4076" spans="1:8">
      <c r="A4076" t="str">
        <f>'CTOS FICHA 904946'!C4084&amp;'CTOS FICHA 904946'!D4084&amp;'CTOS FICHA 904946'!E4084&amp;'CTOS FICHA 904946'!F4084&amp;'CTOS FICHA 904946'!G4084&amp;'CTOS FICHA 904946'!H4084&amp;'CTOS FICHA 904946'!I4084</f>
        <v/>
      </c>
      <c r="B4076" s="8">
        <f>+'CTOS FICHA 904946'!A4084</f>
        <v>0</v>
      </c>
      <c r="C4076" s="8">
        <f>+'CTOS FICHA 904946'!B4084</f>
        <v>0</v>
      </c>
      <c r="D4076" s="8">
        <f>+'CTOS FICHA 904946'!P4084</f>
        <v>0</v>
      </c>
      <c r="E4076" t="str">
        <f>'CTOS FICHA 904664'!C4077&amp;'CTOS FICHA 904664'!D4077&amp;'CTOS FICHA 904664'!E4077&amp;'CTOS FICHA 904664'!F4077&amp;'CTOS FICHA 904664'!G4077&amp;'CTOS FICHA 904664'!H4077&amp;'CTOS FICHA 904664'!I4077&amp;'CTOS FICHA 904664'!Q4077</f>
        <v/>
      </c>
      <c r="F4076" s="8">
        <f>+'CTOS FICHA 904664'!A4077</f>
        <v>0</v>
      </c>
      <c r="G4076" s="8">
        <f>+'CTOS FICHA 904664'!B4077</f>
        <v>0</v>
      </c>
      <c r="H4076" s="8">
        <f>+'CTOS FICHA 904664'!P4077</f>
        <v>0</v>
      </c>
    </row>
    <row r="4077" spans="1:8">
      <c r="A4077" t="str">
        <f>'CTOS FICHA 904946'!C4085&amp;'CTOS FICHA 904946'!D4085&amp;'CTOS FICHA 904946'!E4085&amp;'CTOS FICHA 904946'!F4085&amp;'CTOS FICHA 904946'!G4085&amp;'CTOS FICHA 904946'!H4085&amp;'CTOS FICHA 904946'!I4085</f>
        <v/>
      </c>
      <c r="B4077" s="8">
        <f>+'CTOS FICHA 904946'!A4085</f>
        <v>0</v>
      </c>
      <c r="C4077" s="8">
        <f>+'CTOS FICHA 904946'!B4085</f>
        <v>0</v>
      </c>
      <c r="D4077" s="8">
        <f>+'CTOS FICHA 904946'!P4085</f>
        <v>0</v>
      </c>
      <c r="E4077" t="str">
        <f>'CTOS FICHA 904664'!C4078&amp;'CTOS FICHA 904664'!D4078&amp;'CTOS FICHA 904664'!E4078&amp;'CTOS FICHA 904664'!F4078&amp;'CTOS FICHA 904664'!G4078&amp;'CTOS FICHA 904664'!H4078&amp;'CTOS FICHA 904664'!I4078&amp;'CTOS FICHA 904664'!Q4078</f>
        <v/>
      </c>
      <c r="F4077" s="8">
        <f>+'CTOS FICHA 904664'!A4078</f>
        <v>0</v>
      </c>
      <c r="G4077" s="8">
        <f>+'CTOS FICHA 904664'!B4078</f>
        <v>0</v>
      </c>
      <c r="H4077" s="8">
        <f>+'CTOS FICHA 904664'!P4078</f>
        <v>0</v>
      </c>
    </row>
    <row r="4078" spans="1:8">
      <c r="A4078" t="str">
        <f>'CTOS FICHA 904946'!C4086&amp;'CTOS FICHA 904946'!D4086&amp;'CTOS FICHA 904946'!E4086&amp;'CTOS FICHA 904946'!F4086&amp;'CTOS FICHA 904946'!G4086&amp;'CTOS FICHA 904946'!H4086&amp;'CTOS FICHA 904946'!I4086</f>
        <v/>
      </c>
      <c r="B4078" s="8">
        <f>+'CTOS FICHA 904946'!A4086</f>
        <v>0</v>
      </c>
      <c r="C4078" s="8">
        <f>+'CTOS FICHA 904946'!B4086</f>
        <v>0</v>
      </c>
      <c r="D4078" s="8">
        <f>+'CTOS FICHA 904946'!P4086</f>
        <v>0</v>
      </c>
      <c r="E4078" t="str">
        <f>'CTOS FICHA 904664'!C4079&amp;'CTOS FICHA 904664'!D4079&amp;'CTOS FICHA 904664'!E4079&amp;'CTOS FICHA 904664'!F4079&amp;'CTOS FICHA 904664'!G4079&amp;'CTOS FICHA 904664'!H4079&amp;'CTOS FICHA 904664'!I4079&amp;'CTOS FICHA 904664'!Q4079</f>
        <v/>
      </c>
      <c r="F4078" s="8">
        <f>+'CTOS FICHA 904664'!A4079</f>
        <v>0</v>
      </c>
      <c r="G4078" s="8">
        <f>+'CTOS FICHA 904664'!B4079</f>
        <v>0</v>
      </c>
      <c r="H4078" s="8">
        <f>+'CTOS FICHA 904664'!P4079</f>
        <v>0</v>
      </c>
    </row>
    <row r="4079" spans="1:8">
      <c r="A4079" t="str">
        <f>'CTOS FICHA 904946'!C4087&amp;'CTOS FICHA 904946'!D4087&amp;'CTOS FICHA 904946'!E4087&amp;'CTOS FICHA 904946'!F4087&amp;'CTOS FICHA 904946'!G4087&amp;'CTOS FICHA 904946'!H4087&amp;'CTOS FICHA 904946'!I4087</f>
        <v/>
      </c>
      <c r="B4079" s="8">
        <f>+'CTOS FICHA 904946'!A4087</f>
        <v>0</v>
      </c>
      <c r="C4079" s="8">
        <f>+'CTOS FICHA 904946'!B4087</f>
        <v>0</v>
      </c>
      <c r="D4079" s="8">
        <f>+'CTOS FICHA 904946'!P4087</f>
        <v>0</v>
      </c>
      <c r="E4079" t="str">
        <f>'CTOS FICHA 904664'!C4080&amp;'CTOS FICHA 904664'!D4080&amp;'CTOS FICHA 904664'!E4080&amp;'CTOS FICHA 904664'!F4080&amp;'CTOS FICHA 904664'!G4080&amp;'CTOS FICHA 904664'!H4080&amp;'CTOS FICHA 904664'!I4080&amp;'CTOS FICHA 904664'!Q4080</f>
        <v/>
      </c>
      <c r="F4079" s="8">
        <f>+'CTOS FICHA 904664'!A4080</f>
        <v>0</v>
      </c>
      <c r="G4079" s="8">
        <f>+'CTOS FICHA 904664'!B4080</f>
        <v>0</v>
      </c>
      <c r="H4079" s="8">
        <f>+'CTOS FICHA 904664'!P4080</f>
        <v>0</v>
      </c>
    </row>
    <row r="4080" spans="1:8">
      <c r="A4080" t="str">
        <f>'CTOS FICHA 904946'!C4088&amp;'CTOS FICHA 904946'!D4088&amp;'CTOS FICHA 904946'!E4088&amp;'CTOS FICHA 904946'!F4088&amp;'CTOS FICHA 904946'!G4088&amp;'CTOS FICHA 904946'!H4088&amp;'CTOS FICHA 904946'!I4088</f>
        <v/>
      </c>
      <c r="B4080" s="8">
        <f>+'CTOS FICHA 904946'!A4088</f>
        <v>0</v>
      </c>
      <c r="C4080" s="8">
        <f>+'CTOS FICHA 904946'!B4088</f>
        <v>0</v>
      </c>
      <c r="D4080" s="8">
        <f>+'CTOS FICHA 904946'!P4088</f>
        <v>0</v>
      </c>
      <c r="E4080" t="str">
        <f>'CTOS FICHA 904664'!C4081&amp;'CTOS FICHA 904664'!D4081&amp;'CTOS FICHA 904664'!E4081&amp;'CTOS FICHA 904664'!F4081&amp;'CTOS FICHA 904664'!G4081&amp;'CTOS FICHA 904664'!H4081&amp;'CTOS FICHA 904664'!I4081&amp;'CTOS FICHA 904664'!Q4081</f>
        <v/>
      </c>
      <c r="F4080" s="8">
        <f>+'CTOS FICHA 904664'!A4081</f>
        <v>0</v>
      </c>
      <c r="G4080" s="8">
        <f>+'CTOS FICHA 904664'!B4081</f>
        <v>0</v>
      </c>
      <c r="H4080" s="8">
        <f>+'CTOS FICHA 904664'!P4081</f>
        <v>0</v>
      </c>
    </row>
    <row r="4081" spans="1:8">
      <c r="A4081" t="str">
        <f>'CTOS FICHA 904946'!C4089&amp;'CTOS FICHA 904946'!D4089&amp;'CTOS FICHA 904946'!E4089&amp;'CTOS FICHA 904946'!F4089&amp;'CTOS FICHA 904946'!G4089&amp;'CTOS FICHA 904946'!H4089&amp;'CTOS FICHA 904946'!I4089</f>
        <v/>
      </c>
      <c r="B4081" s="8">
        <f>+'CTOS FICHA 904946'!A4089</f>
        <v>0</v>
      </c>
      <c r="C4081" s="8">
        <f>+'CTOS FICHA 904946'!B4089</f>
        <v>0</v>
      </c>
      <c r="D4081" s="8">
        <f>+'CTOS FICHA 904946'!P4089</f>
        <v>0</v>
      </c>
      <c r="E4081" t="str">
        <f>'CTOS FICHA 904664'!C4082&amp;'CTOS FICHA 904664'!D4082&amp;'CTOS FICHA 904664'!E4082&amp;'CTOS FICHA 904664'!F4082&amp;'CTOS FICHA 904664'!G4082&amp;'CTOS FICHA 904664'!H4082&amp;'CTOS FICHA 904664'!I4082&amp;'CTOS FICHA 904664'!Q4082</f>
        <v/>
      </c>
      <c r="F4081" s="8">
        <f>+'CTOS FICHA 904664'!A4082</f>
        <v>0</v>
      </c>
      <c r="G4081" s="8">
        <f>+'CTOS FICHA 904664'!B4082</f>
        <v>0</v>
      </c>
      <c r="H4081" s="8">
        <f>+'CTOS FICHA 904664'!P4082</f>
        <v>0</v>
      </c>
    </row>
    <row r="4082" spans="1:8">
      <c r="A4082" t="str">
        <f>'CTOS FICHA 904946'!C4090&amp;'CTOS FICHA 904946'!D4090&amp;'CTOS FICHA 904946'!E4090&amp;'CTOS FICHA 904946'!F4090&amp;'CTOS FICHA 904946'!G4090&amp;'CTOS FICHA 904946'!H4090&amp;'CTOS FICHA 904946'!I4090</f>
        <v/>
      </c>
      <c r="B4082" s="8">
        <f>+'CTOS FICHA 904946'!A4090</f>
        <v>0</v>
      </c>
      <c r="C4082" s="8">
        <f>+'CTOS FICHA 904946'!B4090</f>
        <v>0</v>
      </c>
      <c r="D4082" s="8">
        <f>+'CTOS FICHA 904946'!P4090</f>
        <v>0</v>
      </c>
      <c r="E4082" t="str">
        <f>'CTOS FICHA 904664'!C4083&amp;'CTOS FICHA 904664'!D4083&amp;'CTOS FICHA 904664'!E4083&amp;'CTOS FICHA 904664'!F4083&amp;'CTOS FICHA 904664'!G4083&amp;'CTOS FICHA 904664'!H4083&amp;'CTOS FICHA 904664'!I4083&amp;'CTOS FICHA 904664'!Q4083</f>
        <v/>
      </c>
      <c r="F4082" s="8">
        <f>+'CTOS FICHA 904664'!A4083</f>
        <v>0</v>
      </c>
      <c r="G4082" s="8">
        <f>+'CTOS FICHA 904664'!B4083</f>
        <v>0</v>
      </c>
      <c r="H4082" s="8">
        <f>+'CTOS FICHA 904664'!P4083</f>
        <v>0</v>
      </c>
    </row>
    <row r="4083" spans="1:8">
      <c r="A4083" t="str">
        <f>'CTOS FICHA 904946'!C4091&amp;'CTOS FICHA 904946'!D4091&amp;'CTOS FICHA 904946'!E4091&amp;'CTOS FICHA 904946'!F4091&amp;'CTOS FICHA 904946'!G4091&amp;'CTOS FICHA 904946'!H4091&amp;'CTOS FICHA 904946'!I4091</f>
        <v/>
      </c>
      <c r="B4083" s="8">
        <f>+'CTOS FICHA 904946'!A4091</f>
        <v>0</v>
      </c>
      <c r="C4083" s="8">
        <f>+'CTOS FICHA 904946'!B4091</f>
        <v>0</v>
      </c>
      <c r="D4083" s="8">
        <f>+'CTOS FICHA 904946'!P4091</f>
        <v>0</v>
      </c>
      <c r="E4083" t="str">
        <f>'CTOS FICHA 904664'!C4084&amp;'CTOS FICHA 904664'!D4084&amp;'CTOS FICHA 904664'!E4084&amp;'CTOS FICHA 904664'!F4084&amp;'CTOS FICHA 904664'!G4084&amp;'CTOS FICHA 904664'!H4084&amp;'CTOS FICHA 904664'!I4084&amp;'CTOS FICHA 904664'!Q4084</f>
        <v/>
      </c>
      <c r="F4083" s="8">
        <f>+'CTOS FICHA 904664'!A4084</f>
        <v>0</v>
      </c>
      <c r="G4083" s="8">
        <f>+'CTOS FICHA 904664'!B4084</f>
        <v>0</v>
      </c>
      <c r="H4083" s="8">
        <f>+'CTOS FICHA 904664'!P4084</f>
        <v>0</v>
      </c>
    </row>
    <row r="4084" spans="1:8">
      <c r="A4084" t="str">
        <f>'CTOS FICHA 904946'!C4092&amp;'CTOS FICHA 904946'!D4092&amp;'CTOS FICHA 904946'!E4092&amp;'CTOS FICHA 904946'!F4092&amp;'CTOS FICHA 904946'!G4092&amp;'CTOS FICHA 904946'!H4092&amp;'CTOS FICHA 904946'!I4092</f>
        <v/>
      </c>
      <c r="B4084" s="8">
        <f>+'CTOS FICHA 904946'!A4092</f>
        <v>0</v>
      </c>
      <c r="C4084" s="8">
        <f>+'CTOS FICHA 904946'!B4092</f>
        <v>0</v>
      </c>
      <c r="D4084" s="8">
        <f>+'CTOS FICHA 904946'!P4092</f>
        <v>0</v>
      </c>
      <c r="E4084" t="str">
        <f>'CTOS FICHA 904664'!C4085&amp;'CTOS FICHA 904664'!D4085&amp;'CTOS FICHA 904664'!E4085&amp;'CTOS FICHA 904664'!F4085&amp;'CTOS FICHA 904664'!G4085&amp;'CTOS FICHA 904664'!H4085&amp;'CTOS FICHA 904664'!I4085&amp;'CTOS FICHA 904664'!Q4085</f>
        <v/>
      </c>
      <c r="F4084" s="8">
        <f>+'CTOS FICHA 904664'!A4085</f>
        <v>0</v>
      </c>
      <c r="G4084" s="8">
        <f>+'CTOS FICHA 904664'!B4085</f>
        <v>0</v>
      </c>
      <c r="H4084" s="8">
        <f>+'CTOS FICHA 904664'!P4085</f>
        <v>0</v>
      </c>
    </row>
    <row r="4085" spans="1:8">
      <c r="A4085" t="str">
        <f>'CTOS FICHA 904946'!C4093&amp;'CTOS FICHA 904946'!D4093&amp;'CTOS FICHA 904946'!E4093&amp;'CTOS FICHA 904946'!F4093&amp;'CTOS FICHA 904946'!G4093&amp;'CTOS FICHA 904946'!H4093&amp;'CTOS FICHA 904946'!I4093</f>
        <v/>
      </c>
      <c r="B4085" s="8">
        <f>+'CTOS FICHA 904946'!A4093</f>
        <v>0</v>
      </c>
      <c r="C4085" s="8">
        <f>+'CTOS FICHA 904946'!B4093</f>
        <v>0</v>
      </c>
      <c r="D4085" s="8">
        <f>+'CTOS FICHA 904946'!P4093</f>
        <v>0</v>
      </c>
      <c r="E4085" t="str">
        <f>'CTOS FICHA 904664'!C4086&amp;'CTOS FICHA 904664'!D4086&amp;'CTOS FICHA 904664'!E4086&amp;'CTOS FICHA 904664'!F4086&amp;'CTOS FICHA 904664'!G4086&amp;'CTOS FICHA 904664'!H4086&amp;'CTOS FICHA 904664'!I4086&amp;'CTOS FICHA 904664'!Q4086</f>
        <v/>
      </c>
      <c r="F4085" s="8">
        <f>+'CTOS FICHA 904664'!A4086</f>
        <v>0</v>
      </c>
      <c r="G4085" s="8">
        <f>+'CTOS FICHA 904664'!B4086</f>
        <v>0</v>
      </c>
      <c r="H4085" s="8">
        <f>+'CTOS FICHA 904664'!P4086</f>
        <v>0</v>
      </c>
    </row>
    <row r="4086" spans="1:8">
      <c r="A4086" t="str">
        <f>'CTOS FICHA 904946'!C4094&amp;'CTOS FICHA 904946'!D4094&amp;'CTOS FICHA 904946'!E4094&amp;'CTOS FICHA 904946'!F4094&amp;'CTOS FICHA 904946'!G4094&amp;'CTOS FICHA 904946'!H4094&amp;'CTOS FICHA 904946'!I4094</f>
        <v/>
      </c>
      <c r="B4086" s="8">
        <f>+'CTOS FICHA 904946'!A4094</f>
        <v>0</v>
      </c>
      <c r="C4086" s="8">
        <f>+'CTOS FICHA 904946'!B4094</f>
        <v>0</v>
      </c>
      <c r="D4086" s="8">
        <f>+'CTOS FICHA 904946'!P4094</f>
        <v>0</v>
      </c>
      <c r="E4086" t="str">
        <f>'CTOS FICHA 904664'!C4087&amp;'CTOS FICHA 904664'!D4087&amp;'CTOS FICHA 904664'!E4087&amp;'CTOS FICHA 904664'!F4087&amp;'CTOS FICHA 904664'!G4087&amp;'CTOS FICHA 904664'!H4087&amp;'CTOS FICHA 904664'!I4087&amp;'CTOS FICHA 904664'!Q4087</f>
        <v/>
      </c>
      <c r="F4086" s="8">
        <f>+'CTOS FICHA 904664'!A4087</f>
        <v>0</v>
      </c>
      <c r="G4086" s="8">
        <f>+'CTOS FICHA 904664'!B4087</f>
        <v>0</v>
      </c>
      <c r="H4086" s="8">
        <f>+'CTOS FICHA 904664'!P4087</f>
        <v>0</v>
      </c>
    </row>
    <row r="4087" spans="1:8">
      <c r="A4087" t="str">
        <f>'CTOS FICHA 904946'!C4095&amp;'CTOS FICHA 904946'!D4095&amp;'CTOS FICHA 904946'!E4095&amp;'CTOS FICHA 904946'!F4095&amp;'CTOS FICHA 904946'!G4095&amp;'CTOS FICHA 904946'!H4095&amp;'CTOS FICHA 904946'!I4095</f>
        <v/>
      </c>
      <c r="B4087" s="8">
        <f>+'CTOS FICHA 904946'!A4095</f>
        <v>0</v>
      </c>
      <c r="C4087" s="8">
        <f>+'CTOS FICHA 904946'!B4095</f>
        <v>0</v>
      </c>
      <c r="D4087" s="8">
        <f>+'CTOS FICHA 904946'!P4095</f>
        <v>0</v>
      </c>
      <c r="E4087" t="str">
        <f>'CTOS FICHA 904664'!C4088&amp;'CTOS FICHA 904664'!D4088&amp;'CTOS FICHA 904664'!E4088&amp;'CTOS FICHA 904664'!F4088&amp;'CTOS FICHA 904664'!G4088&amp;'CTOS FICHA 904664'!H4088&amp;'CTOS FICHA 904664'!I4088&amp;'CTOS FICHA 904664'!Q4088</f>
        <v/>
      </c>
      <c r="F4087" s="8">
        <f>+'CTOS FICHA 904664'!A4088</f>
        <v>0</v>
      </c>
      <c r="G4087" s="8">
        <f>+'CTOS FICHA 904664'!B4088</f>
        <v>0</v>
      </c>
      <c r="H4087" s="8">
        <f>+'CTOS FICHA 904664'!P4088</f>
        <v>0</v>
      </c>
    </row>
    <row r="4088" spans="1:8">
      <c r="A4088" t="str">
        <f>'CTOS FICHA 904946'!C4096&amp;'CTOS FICHA 904946'!D4096&amp;'CTOS FICHA 904946'!E4096&amp;'CTOS FICHA 904946'!F4096&amp;'CTOS FICHA 904946'!G4096&amp;'CTOS FICHA 904946'!H4096&amp;'CTOS FICHA 904946'!I4096</f>
        <v/>
      </c>
      <c r="B4088" s="8">
        <f>+'CTOS FICHA 904946'!A4096</f>
        <v>0</v>
      </c>
      <c r="C4088" s="8">
        <f>+'CTOS FICHA 904946'!B4096</f>
        <v>0</v>
      </c>
      <c r="D4088" s="8">
        <f>+'CTOS FICHA 904946'!P4096</f>
        <v>0</v>
      </c>
      <c r="E4088" t="str">
        <f>'CTOS FICHA 904664'!C4089&amp;'CTOS FICHA 904664'!D4089&amp;'CTOS FICHA 904664'!E4089&amp;'CTOS FICHA 904664'!F4089&amp;'CTOS FICHA 904664'!G4089&amp;'CTOS FICHA 904664'!H4089&amp;'CTOS FICHA 904664'!I4089&amp;'CTOS FICHA 904664'!Q4089</f>
        <v/>
      </c>
      <c r="F4088" s="8">
        <f>+'CTOS FICHA 904664'!A4089</f>
        <v>0</v>
      </c>
      <c r="G4088" s="8">
        <f>+'CTOS FICHA 904664'!B4089</f>
        <v>0</v>
      </c>
      <c r="H4088" s="8">
        <f>+'CTOS FICHA 904664'!P4089</f>
        <v>0</v>
      </c>
    </row>
    <row r="4089" spans="1:8">
      <c r="A4089" t="str">
        <f>'CTOS FICHA 904946'!C4097&amp;'CTOS FICHA 904946'!D4097&amp;'CTOS FICHA 904946'!E4097&amp;'CTOS FICHA 904946'!F4097&amp;'CTOS FICHA 904946'!G4097&amp;'CTOS FICHA 904946'!H4097&amp;'CTOS FICHA 904946'!I4097</f>
        <v/>
      </c>
      <c r="B4089" s="8">
        <f>+'CTOS FICHA 904946'!A4097</f>
        <v>0</v>
      </c>
      <c r="C4089" s="8">
        <f>+'CTOS FICHA 904946'!B4097</f>
        <v>0</v>
      </c>
      <c r="D4089" s="8">
        <f>+'CTOS FICHA 904946'!P4097</f>
        <v>0</v>
      </c>
      <c r="E4089" t="str">
        <f>'CTOS FICHA 904664'!C4090&amp;'CTOS FICHA 904664'!D4090&amp;'CTOS FICHA 904664'!E4090&amp;'CTOS FICHA 904664'!F4090&amp;'CTOS FICHA 904664'!G4090&amp;'CTOS FICHA 904664'!H4090&amp;'CTOS FICHA 904664'!I4090&amp;'CTOS FICHA 904664'!Q4090</f>
        <v/>
      </c>
      <c r="F4089" s="8">
        <f>+'CTOS FICHA 904664'!A4090</f>
        <v>0</v>
      </c>
      <c r="G4089" s="8">
        <f>+'CTOS FICHA 904664'!B4090</f>
        <v>0</v>
      </c>
      <c r="H4089" s="8">
        <f>+'CTOS FICHA 904664'!P4090</f>
        <v>0</v>
      </c>
    </row>
    <row r="4090" spans="1:8">
      <c r="A4090" t="str">
        <f>'CTOS FICHA 904946'!C4098&amp;'CTOS FICHA 904946'!D4098&amp;'CTOS FICHA 904946'!E4098&amp;'CTOS FICHA 904946'!F4098&amp;'CTOS FICHA 904946'!G4098&amp;'CTOS FICHA 904946'!H4098&amp;'CTOS FICHA 904946'!I4098</f>
        <v/>
      </c>
      <c r="B4090" s="8">
        <f>+'CTOS FICHA 904946'!A4098</f>
        <v>0</v>
      </c>
      <c r="C4090" s="8">
        <f>+'CTOS FICHA 904946'!B4098</f>
        <v>0</v>
      </c>
      <c r="D4090" s="8">
        <f>+'CTOS FICHA 904946'!P4098</f>
        <v>0</v>
      </c>
      <c r="E4090" t="str">
        <f>'CTOS FICHA 904664'!C4091&amp;'CTOS FICHA 904664'!D4091&amp;'CTOS FICHA 904664'!E4091&amp;'CTOS FICHA 904664'!F4091&amp;'CTOS FICHA 904664'!G4091&amp;'CTOS FICHA 904664'!H4091&amp;'CTOS FICHA 904664'!I4091&amp;'CTOS FICHA 904664'!Q4091</f>
        <v/>
      </c>
      <c r="F4090" s="8">
        <f>+'CTOS FICHA 904664'!A4091</f>
        <v>0</v>
      </c>
      <c r="G4090" s="8">
        <f>+'CTOS FICHA 904664'!B4091</f>
        <v>0</v>
      </c>
      <c r="H4090" s="8">
        <f>+'CTOS FICHA 904664'!P4091</f>
        <v>0</v>
      </c>
    </row>
    <row r="4091" spans="1:8">
      <c r="A4091" t="str">
        <f>'CTOS FICHA 904946'!C4099&amp;'CTOS FICHA 904946'!D4099&amp;'CTOS FICHA 904946'!E4099&amp;'CTOS FICHA 904946'!F4099&amp;'CTOS FICHA 904946'!G4099&amp;'CTOS FICHA 904946'!H4099&amp;'CTOS FICHA 904946'!I4099</f>
        <v/>
      </c>
      <c r="B4091" s="8">
        <f>+'CTOS FICHA 904946'!A4099</f>
        <v>0</v>
      </c>
      <c r="C4091" s="8">
        <f>+'CTOS FICHA 904946'!B4099</f>
        <v>0</v>
      </c>
      <c r="D4091" s="8">
        <f>+'CTOS FICHA 904946'!P4099</f>
        <v>0</v>
      </c>
      <c r="E4091" t="str">
        <f>'CTOS FICHA 904664'!C4092&amp;'CTOS FICHA 904664'!D4092&amp;'CTOS FICHA 904664'!E4092&amp;'CTOS FICHA 904664'!F4092&amp;'CTOS FICHA 904664'!G4092&amp;'CTOS FICHA 904664'!H4092&amp;'CTOS FICHA 904664'!I4092&amp;'CTOS FICHA 904664'!Q4092</f>
        <v/>
      </c>
      <c r="F4091" s="8">
        <f>+'CTOS FICHA 904664'!A4092</f>
        <v>0</v>
      </c>
      <c r="G4091" s="8">
        <f>+'CTOS FICHA 904664'!B4092</f>
        <v>0</v>
      </c>
      <c r="H4091" s="8">
        <f>+'CTOS FICHA 904664'!P4092</f>
        <v>0</v>
      </c>
    </row>
    <row r="4092" spans="1:8">
      <c r="A4092" t="str">
        <f>'CTOS FICHA 904946'!C4100&amp;'CTOS FICHA 904946'!D4100&amp;'CTOS FICHA 904946'!E4100&amp;'CTOS FICHA 904946'!F4100&amp;'CTOS FICHA 904946'!G4100&amp;'CTOS FICHA 904946'!H4100&amp;'CTOS FICHA 904946'!I4100</f>
        <v/>
      </c>
      <c r="B4092" s="8">
        <f>+'CTOS FICHA 904946'!A4100</f>
        <v>0</v>
      </c>
      <c r="C4092" s="8">
        <f>+'CTOS FICHA 904946'!B4100</f>
        <v>0</v>
      </c>
      <c r="D4092" s="8">
        <f>+'CTOS FICHA 904946'!P4100</f>
        <v>0</v>
      </c>
      <c r="E4092" t="str">
        <f>'CTOS FICHA 904664'!C4093&amp;'CTOS FICHA 904664'!D4093&amp;'CTOS FICHA 904664'!E4093&amp;'CTOS FICHA 904664'!F4093&amp;'CTOS FICHA 904664'!G4093&amp;'CTOS FICHA 904664'!H4093&amp;'CTOS FICHA 904664'!I4093&amp;'CTOS FICHA 904664'!Q4093</f>
        <v/>
      </c>
      <c r="F4092" s="8">
        <f>+'CTOS FICHA 904664'!A4093</f>
        <v>0</v>
      </c>
      <c r="G4092" s="8">
        <f>+'CTOS FICHA 904664'!B4093</f>
        <v>0</v>
      </c>
      <c r="H4092" s="8">
        <f>+'CTOS FICHA 904664'!P4093</f>
        <v>0</v>
      </c>
    </row>
    <row r="4093" spans="1:8">
      <c r="A4093" t="str">
        <f>'CTOS FICHA 904946'!C4101&amp;'CTOS FICHA 904946'!D4101&amp;'CTOS FICHA 904946'!E4101&amp;'CTOS FICHA 904946'!F4101&amp;'CTOS FICHA 904946'!G4101&amp;'CTOS FICHA 904946'!H4101&amp;'CTOS FICHA 904946'!I4101</f>
        <v/>
      </c>
      <c r="B4093" s="8">
        <f>+'CTOS FICHA 904946'!A4101</f>
        <v>0</v>
      </c>
      <c r="C4093" s="8">
        <f>+'CTOS FICHA 904946'!B4101</f>
        <v>0</v>
      </c>
      <c r="D4093" s="8">
        <f>+'CTOS FICHA 904946'!P4101</f>
        <v>0</v>
      </c>
      <c r="E4093" t="str">
        <f>'CTOS FICHA 904664'!C4094&amp;'CTOS FICHA 904664'!D4094&amp;'CTOS FICHA 904664'!E4094&amp;'CTOS FICHA 904664'!F4094&amp;'CTOS FICHA 904664'!G4094&amp;'CTOS FICHA 904664'!H4094&amp;'CTOS FICHA 904664'!I4094&amp;'CTOS FICHA 904664'!Q4094</f>
        <v/>
      </c>
      <c r="F4093" s="8">
        <f>+'CTOS FICHA 904664'!A4094</f>
        <v>0</v>
      </c>
      <c r="G4093" s="8">
        <f>+'CTOS FICHA 904664'!B4094</f>
        <v>0</v>
      </c>
      <c r="H4093" s="8">
        <f>+'CTOS FICHA 904664'!P4094</f>
        <v>0</v>
      </c>
    </row>
    <row r="4094" spans="1:8">
      <c r="A4094" t="str">
        <f>'CTOS FICHA 904946'!C4102&amp;'CTOS FICHA 904946'!D4102&amp;'CTOS FICHA 904946'!E4102&amp;'CTOS FICHA 904946'!F4102&amp;'CTOS FICHA 904946'!G4102&amp;'CTOS FICHA 904946'!H4102&amp;'CTOS FICHA 904946'!I4102</f>
        <v/>
      </c>
      <c r="B4094" s="8">
        <f>+'CTOS FICHA 904946'!A4102</f>
        <v>0</v>
      </c>
      <c r="C4094" s="8">
        <f>+'CTOS FICHA 904946'!B4102</f>
        <v>0</v>
      </c>
      <c r="D4094" s="8">
        <f>+'CTOS FICHA 904946'!P4102</f>
        <v>0</v>
      </c>
      <c r="E4094" t="str">
        <f>'CTOS FICHA 904664'!C4095&amp;'CTOS FICHA 904664'!D4095&amp;'CTOS FICHA 904664'!E4095&amp;'CTOS FICHA 904664'!F4095&amp;'CTOS FICHA 904664'!G4095&amp;'CTOS FICHA 904664'!H4095&amp;'CTOS FICHA 904664'!I4095&amp;'CTOS FICHA 904664'!Q4095</f>
        <v/>
      </c>
      <c r="F4094" s="8">
        <f>+'CTOS FICHA 904664'!A4095</f>
        <v>0</v>
      </c>
      <c r="G4094" s="8">
        <f>+'CTOS FICHA 904664'!B4095</f>
        <v>0</v>
      </c>
      <c r="H4094" s="8">
        <f>+'CTOS FICHA 904664'!P4095</f>
        <v>0</v>
      </c>
    </row>
    <row r="4095" spans="1:8">
      <c r="A4095" t="str">
        <f>'CTOS FICHA 904946'!C4103&amp;'CTOS FICHA 904946'!D4103&amp;'CTOS FICHA 904946'!E4103&amp;'CTOS FICHA 904946'!F4103&amp;'CTOS FICHA 904946'!G4103&amp;'CTOS FICHA 904946'!H4103&amp;'CTOS FICHA 904946'!I4103</f>
        <v/>
      </c>
      <c r="B4095" s="8">
        <f>+'CTOS FICHA 904946'!A4103</f>
        <v>0</v>
      </c>
      <c r="C4095" s="8">
        <f>+'CTOS FICHA 904946'!B4103</f>
        <v>0</v>
      </c>
      <c r="D4095" s="8">
        <f>+'CTOS FICHA 904946'!P4103</f>
        <v>0</v>
      </c>
      <c r="E4095" t="str">
        <f>'CTOS FICHA 904664'!C4096&amp;'CTOS FICHA 904664'!D4096&amp;'CTOS FICHA 904664'!E4096&amp;'CTOS FICHA 904664'!F4096&amp;'CTOS FICHA 904664'!G4096&amp;'CTOS FICHA 904664'!H4096&amp;'CTOS FICHA 904664'!I4096&amp;'CTOS FICHA 904664'!Q4096</f>
        <v/>
      </c>
      <c r="F4095" s="8">
        <f>+'CTOS FICHA 904664'!A4096</f>
        <v>0</v>
      </c>
      <c r="G4095" s="8">
        <f>+'CTOS FICHA 904664'!B4096</f>
        <v>0</v>
      </c>
      <c r="H4095" s="8">
        <f>+'CTOS FICHA 904664'!P4096</f>
        <v>0</v>
      </c>
    </row>
    <row r="4096" spans="1:8">
      <c r="A4096" t="str">
        <f>'CTOS FICHA 904946'!C4104&amp;'CTOS FICHA 904946'!D4104&amp;'CTOS FICHA 904946'!E4104&amp;'CTOS FICHA 904946'!F4104&amp;'CTOS FICHA 904946'!G4104&amp;'CTOS FICHA 904946'!H4104&amp;'CTOS FICHA 904946'!I4104</f>
        <v/>
      </c>
      <c r="B4096" s="8">
        <f>+'CTOS FICHA 904946'!A4104</f>
        <v>0</v>
      </c>
      <c r="C4096" s="8">
        <f>+'CTOS FICHA 904946'!B4104</f>
        <v>0</v>
      </c>
      <c r="D4096" s="8">
        <f>+'CTOS FICHA 904946'!P4104</f>
        <v>0</v>
      </c>
      <c r="E4096" t="str">
        <f>'CTOS FICHA 904664'!C4097&amp;'CTOS FICHA 904664'!D4097&amp;'CTOS FICHA 904664'!E4097&amp;'CTOS FICHA 904664'!F4097&amp;'CTOS FICHA 904664'!G4097&amp;'CTOS FICHA 904664'!H4097&amp;'CTOS FICHA 904664'!I4097&amp;'CTOS FICHA 904664'!Q4097</f>
        <v/>
      </c>
      <c r="F4096" s="8">
        <f>+'CTOS FICHA 904664'!A4097</f>
        <v>0</v>
      </c>
      <c r="G4096" s="8">
        <f>+'CTOS FICHA 904664'!B4097</f>
        <v>0</v>
      </c>
      <c r="H4096" s="8">
        <f>+'CTOS FICHA 904664'!P4097</f>
        <v>0</v>
      </c>
    </row>
    <row r="4097" spans="1:8">
      <c r="A4097" t="str">
        <f>'CTOS FICHA 904946'!C4105&amp;'CTOS FICHA 904946'!D4105&amp;'CTOS FICHA 904946'!E4105&amp;'CTOS FICHA 904946'!F4105&amp;'CTOS FICHA 904946'!G4105&amp;'CTOS FICHA 904946'!H4105&amp;'CTOS FICHA 904946'!I4105</f>
        <v/>
      </c>
      <c r="B4097" s="8">
        <f>+'CTOS FICHA 904946'!A4105</f>
        <v>0</v>
      </c>
      <c r="C4097" s="8">
        <f>+'CTOS FICHA 904946'!B4105</f>
        <v>0</v>
      </c>
      <c r="D4097" s="8">
        <f>+'CTOS FICHA 904946'!P4105</f>
        <v>0</v>
      </c>
      <c r="E4097" t="str">
        <f>'CTOS FICHA 904664'!C4098&amp;'CTOS FICHA 904664'!D4098&amp;'CTOS FICHA 904664'!E4098&amp;'CTOS FICHA 904664'!F4098&amp;'CTOS FICHA 904664'!G4098&amp;'CTOS FICHA 904664'!H4098&amp;'CTOS FICHA 904664'!I4098&amp;'CTOS FICHA 904664'!Q4098</f>
        <v/>
      </c>
      <c r="F4097" s="8">
        <f>+'CTOS FICHA 904664'!A4098</f>
        <v>0</v>
      </c>
      <c r="G4097" s="8">
        <f>+'CTOS FICHA 904664'!B4098</f>
        <v>0</v>
      </c>
      <c r="H4097" s="8">
        <f>+'CTOS FICHA 904664'!P4098</f>
        <v>0</v>
      </c>
    </row>
    <row r="4098" spans="1:8">
      <c r="A4098" t="str">
        <f>'CTOS FICHA 904946'!C4106&amp;'CTOS FICHA 904946'!D4106&amp;'CTOS FICHA 904946'!E4106&amp;'CTOS FICHA 904946'!F4106&amp;'CTOS FICHA 904946'!G4106&amp;'CTOS FICHA 904946'!H4106&amp;'CTOS FICHA 904946'!I4106</f>
        <v/>
      </c>
      <c r="B4098" s="8">
        <f>+'CTOS FICHA 904946'!A4106</f>
        <v>0</v>
      </c>
      <c r="C4098" s="8">
        <f>+'CTOS FICHA 904946'!B4106</f>
        <v>0</v>
      </c>
      <c r="D4098" s="8">
        <f>+'CTOS FICHA 904946'!P4106</f>
        <v>0</v>
      </c>
      <c r="E4098" t="str">
        <f>'CTOS FICHA 904664'!C4099&amp;'CTOS FICHA 904664'!D4099&amp;'CTOS FICHA 904664'!E4099&amp;'CTOS FICHA 904664'!F4099&amp;'CTOS FICHA 904664'!G4099&amp;'CTOS FICHA 904664'!H4099&amp;'CTOS FICHA 904664'!I4099&amp;'CTOS FICHA 904664'!Q4099</f>
        <v/>
      </c>
      <c r="F4098" s="8">
        <f>+'CTOS FICHA 904664'!A4099</f>
        <v>0</v>
      </c>
      <c r="G4098" s="8">
        <f>+'CTOS FICHA 904664'!B4099</f>
        <v>0</v>
      </c>
      <c r="H4098" s="8">
        <f>+'CTOS FICHA 904664'!P4099</f>
        <v>0</v>
      </c>
    </row>
    <row r="4099" spans="1:8">
      <c r="A4099" t="str">
        <f>'CTOS FICHA 904946'!C4107&amp;'CTOS FICHA 904946'!D4107&amp;'CTOS FICHA 904946'!E4107&amp;'CTOS FICHA 904946'!F4107&amp;'CTOS FICHA 904946'!G4107&amp;'CTOS FICHA 904946'!H4107&amp;'CTOS FICHA 904946'!I4107</f>
        <v/>
      </c>
      <c r="B4099" s="8">
        <f>+'CTOS FICHA 904946'!A4107</f>
        <v>0</v>
      </c>
      <c r="C4099" s="8">
        <f>+'CTOS FICHA 904946'!B4107</f>
        <v>0</v>
      </c>
      <c r="D4099" s="8">
        <f>+'CTOS FICHA 904946'!P4107</f>
        <v>0</v>
      </c>
      <c r="E4099" t="str">
        <f>'CTOS FICHA 904664'!C4100&amp;'CTOS FICHA 904664'!D4100&amp;'CTOS FICHA 904664'!E4100&amp;'CTOS FICHA 904664'!F4100&amp;'CTOS FICHA 904664'!G4100&amp;'CTOS FICHA 904664'!H4100&amp;'CTOS FICHA 904664'!I4100&amp;'CTOS FICHA 904664'!Q4100</f>
        <v/>
      </c>
      <c r="F4099" s="8">
        <f>+'CTOS FICHA 904664'!A4100</f>
        <v>0</v>
      </c>
      <c r="G4099" s="8">
        <f>+'CTOS FICHA 904664'!B4100</f>
        <v>0</v>
      </c>
      <c r="H4099" s="8">
        <f>+'CTOS FICHA 904664'!P4100</f>
        <v>0</v>
      </c>
    </row>
    <row r="4100" spans="1:8">
      <c r="A4100" t="str">
        <f>'CTOS FICHA 904946'!C4108&amp;'CTOS FICHA 904946'!D4108&amp;'CTOS FICHA 904946'!E4108&amp;'CTOS FICHA 904946'!F4108&amp;'CTOS FICHA 904946'!G4108&amp;'CTOS FICHA 904946'!H4108&amp;'CTOS FICHA 904946'!I4108</f>
        <v/>
      </c>
      <c r="B4100" s="8">
        <f>+'CTOS FICHA 904946'!A4108</f>
        <v>0</v>
      </c>
      <c r="C4100" s="8">
        <f>+'CTOS FICHA 904946'!B4108</f>
        <v>0</v>
      </c>
      <c r="D4100" s="8">
        <f>+'CTOS FICHA 904946'!P4108</f>
        <v>0</v>
      </c>
      <c r="E4100" t="str">
        <f>'CTOS FICHA 904664'!C4101&amp;'CTOS FICHA 904664'!D4101&amp;'CTOS FICHA 904664'!E4101&amp;'CTOS FICHA 904664'!F4101&amp;'CTOS FICHA 904664'!G4101&amp;'CTOS FICHA 904664'!H4101&amp;'CTOS FICHA 904664'!I4101&amp;'CTOS FICHA 904664'!Q4101</f>
        <v/>
      </c>
      <c r="F4100" s="8">
        <f>+'CTOS FICHA 904664'!A4101</f>
        <v>0</v>
      </c>
      <c r="G4100" s="8">
        <f>+'CTOS FICHA 904664'!B4101</f>
        <v>0</v>
      </c>
      <c r="H4100" s="8">
        <f>+'CTOS FICHA 904664'!P4101</f>
        <v>0</v>
      </c>
    </row>
    <row r="4101" spans="1:8">
      <c r="A4101" t="str">
        <f>'CTOS FICHA 904946'!C4109&amp;'CTOS FICHA 904946'!D4109&amp;'CTOS FICHA 904946'!E4109&amp;'CTOS FICHA 904946'!F4109&amp;'CTOS FICHA 904946'!G4109&amp;'CTOS FICHA 904946'!H4109&amp;'CTOS FICHA 904946'!I4109</f>
        <v/>
      </c>
      <c r="B4101" s="8">
        <f>+'CTOS FICHA 904946'!A4109</f>
        <v>0</v>
      </c>
      <c r="C4101" s="8">
        <f>+'CTOS FICHA 904946'!B4109</f>
        <v>0</v>
      </c>
      <c r="D4101" s="8">
        <f>+'CTOS FICHA 904946'!P4109</f>
        <v>0</v>
      </c>
      <c r="E4101" t="str">
        <f>'CTOS FICHA 904664'!C4102&amp;'CTOS FICHA 904664'!D4102&amp;'CTOS FICHA 904664'!E4102&amp;'CTOS FICHA 904664'!F4102&amp;'CTOS FICHA 904664'!G4102&amp;'CTOS FICHA 904664'!H4102&amp;'CTOS FICHA 904664'!I4102&amp;'CTOS FICHA 904664'!Q4102</f>
        <v/>
      </c>
      <c r="F4101" s="8">
        <f>+'CTOS FICHA 904664'!A4102</f>
        <v>0</v>
      </c>
      <c r="G4101" s="8">
        <f>+'CTOS FICHA 904664'!B4102</f>
        <v>0</v>
      </c>
      <c r="H4101" s="8">
        <f>+'CTOS FICHA 904664'!P4102</f>
        <v>0</v>
      </c>
    </row>
    <row r="4102" spans="1:8">
      <c r="A4102" t="str">
        <f>'CTOS FICHA 904946'!C4110&amp;'CTOS FICHA 904946'!D4110&amp;'CTOS FICHA 904946'!E4110&amp;'CTOS FICHA 904946'!F4110&amp;'CTOS FICHA 904946'!G4110&amp;'CTOS FICHA 904946'!H4110&amp;'CTOS FICHA 904946'!I4110</f>
        <v/>
      </c>
      <c r="B4102" s="8">
        <f>+'CTOS FICHA 904946'!A4110</f>
        <v>0</v>
      </c>
      <c r="C4102" s="8">
        <f>+'CTOS FICHA 904946'!B4110</f>
        <v>0</v>
      </c>
      <c r="D4102" s="8">
        <f>+'CTOS FICHA 904946'!P4110</f>
        <v>0</v>
      </c>
      <c r="E4102" t="str">
        <f>'CTOS FICHA 904664'!C4103&amp;'CTOS FICHA 904664'!D4103&amp;'CTOS FICHA 904664'!E4103&amp;'CTOS FICHA 904664'!F4103&amp;'CTOS FICHA 904664'!G4103&amp;'CTOS FICHA 904664'!H4103&amp;'CTOS FICHA 904664'!I4103&amp;'CTOS FICHA 904664'!Q4103</f>
        <v/>
      </c>
      <c r="F4102" s="8">
        <f>+'CTOS FICHA 904664'!A4103</f>
        <v>0</v>
      </c>
      <c r="G4102" s="8">
        <f>+'CTOS FICHA 904664'!B4103</f>
        <v>0</v>
      </c>
      <c r="H4102" s="8">
        <f>+'CTOS FICHA 904664'!P4103</f>
        <v>0</v>
      </c>
    </row>
    <row r="4103" spans="1:8">
      <c r="A4103" t="str">
        <f>'CTOS FICHA 904946'!C4111&amp;'CTOS FICHA 904946'!D4111&amp;'CTOS FICHA 904946'!E4111&amp;'CTOS FICHA 904946'!F4111&amp;'CTOS FICHA 904946'!G4111&amp;'CTOS FICHA 904946'!H4111&amp;'CTOS FICHA 904946'!I4111</f>
        <v/>
      </c>
      <c r="B4103" s="8">
        <f>+'CTOS FICHA 904946'!A4111</f>
        <v>0</v>
      </c>
      <c r="C4103" s="8">
        <f>+'CTOS FICHA 904946'!B4111</f>
        <v>0</v>
      </c>
      <c r="D4103" s="8">
        <f>+'CTOS FICHA 904946'!P4111</f>
        <v>0</v>
      </c>
      <c r="E4103" t="str">
        <f>'CTOS FICHA 904664'!C4104&amp;'CTOS FICHA 904664'!D4104&amp;'CTOS FICHA 904664'!E4104&amp;'CTOS FICHA 904664'!F4104&amp;'CTOS FICHA 904664'!G4104&amp;'CTOS FICHA 904664'!H4104&amp;'CTOS FICHA 904664'!I4104&amp;'CTOS FICHA 904664'!Q4104</f>
        <v/>
      </c>
      <c r="F4103" s="8">
        <f>+'CTOS FICHA 904664'!A4104</f>
        <v>0</v>
      </c>
      <c r="G4103" s="8">
        <f>+'CTOS FICHA 904664'!B4104</f>
        <v>0</v>
      </c>
      <c r="H4103" s="8">
        <f>+'CTOS FICHA 904664'!P4104</f>
        <v>0</v>
      </c>
    </row>
    <row r="4104" spans="1:8">
      <c r="A4104" t="str">
        <f>'CTOS FICHA 904946'!C4112&amp;'CTOS FICHA 904946'!D4112&amp;'CTOS FICHA 904946'!E4112&amp;'CTOS FICHA 904946'!F4112&amp;'CTOS FICHA 904946'!G4112&amp;'CTOS FICHA 904946'!H4112&amp;'CTOS FICHA 904946'!I4112</f>
        <v/>
      </c>
      <c r="B4104" s="8">
        <f>+'CTOS FICHA 904946'!A4112</f>
        <v>0</v>
      </c>
      <c r="C4104" s="8">
        <f>+'CTOS FICHA 904946'!B4112</f>
        <v>0</v>
      </c>
      <c r="D4104" s="8">
        <f>+'CTOS FICHA 904946'!P4112</f>
        <v>0</v>
      </c>
      <c r="E4104" t="str">
        <f>'CTOS FICHA 904664'!C4105&amp;'CTOS FICHA 904664'!D4105&amp;'CTOS FICHA 904664'!E4105&amp;'CTOS FICHA 904664'!F4105&amp;'CTOS FICHA 904664'!G4105&amp;'CTOS FICHA 904664'!H4105&amp;'CTOS FICHA 904664'!I4105&amp;'CTOS FICHA 904664'!Q4105</f>
        <v/>
      </c>
      <c r="F4104" s="8">
        <f>+'CTOS FICHA 904664'!A4105</f>
        <v>0</v>
      </c>
      <c r="G4104" s="8">
        <f>+'CTOS FICHA 904664'!B4105</f>
        <v>0</v>
      </c>
      <c r="H4104" s="8">
        <f>+'CTOS FICHA 904664'!P4105</f>
        <v>0</v>
      </c>
    </row>
    <row r="4105" spans="1:8">
      <c r="A4105" t="str">
        <f>'CTOS FICHA 904946'!C4113&amp;'CTOS FICHA 904946'!D4113&amp;'CTOS FICHA 904946'!E4113&amp;'CTOS FICHA 904946'!F4113&amp;'CTOS FICHA 904946'!G4113&amp;'CTOS FICHA 904946'!H4113&amp;'CTOS FICHA 904946'!I4113</f>
        <v/>
      </c>
      <c r="B4105" s="8">
        <f>+'CTOS FICHA 904946'!A4113</f>
        <v>0</v>
      </c>
      <c r="C4105" s="8">
        <f>+'CTOS FICHA 904946'!B4113</f>
        <v>0</v>
      </c>
      <c r="D4105" s="8">
        <f>+'CTOS FICHA 904946'!P4113</f>
        <v>0</v>
      </c>
      <c r="E4105" t="str">
        <f>'CTOS FICHA 904664'!C4106&amp;'CTOS FICHA 904664'!D4106&amp;'CTOS FICHA 904664'!E4106&amp;'CTOS FICHA 904664'!F4106&amp;'CTOS FICHA 904664'!G4106&amp;'CTOS FICHA 904664'!H4106&amp;'CTOS FICHA 904664'!I4106&amp;'CTOS FICHA 904664'!Q4106</f>
        <v/>
      </c>
      <c r="F4105" s="8">
        <f>+'CTOS FICHA 904664'!A4106</f>
        <v>0</v>
      </c>
      <c r="G4105" s="8">
        <f>+'CTOS FICHA 904664'!B4106</f>
        <v>0</v>
      </c>
      <c r="H4105" s="8">
        <f>+'CTOS FICHA 904664'!P4106</f>
        <v>0</v>
      </c>
    </row>
    <row r="4106" spans="1:8">
      <c r="A4106" t="str">
        <f>'CTOS FICHA 904946'!C4114&amp;'CTOS FICHA 904946'!D4114&amp;'CTOS FICHA 904946'!E4114&amp;'CTOS FICHA 904946'!F4114&amp;'CTOS FICHA 904946'!G4114&amp;'CTOS FICHA 904946'!H4114&amp;'CTOS FICHA 904946'!I4114</f>
        <v/>
      </c>
      <c r="B4106" s="8">
        <f>+'CTOS FICHA 904946'!A4114</f>
        <v>0</v>
      </c>
      <c r="C4106" s="8">
        <f>+'CTOS FICHA 904946'!B4114</f>
        <v>0</v>
      </c>
      <c r="D4106" s="8">
        <f>+'CTOS FICHA 904946'!P4114</f>
        <v>0</v>
      </c>
      <c r="E4106" t="str">
        <f>'CTOS FICHA 904664'!C4107&amp;'CTOS FICHA 904664'!D4107&amp;'CTOS FICHA 904664'!E4107&amp;'CTOS FICHA 904664'!F4107&amp;'CTOS FICHA 904664'!G4107&amp;'CTOS FICHA 904664'!H4107&amp;'CTOS FICHA 904664'!I4107&amp;'CTOS FICHA 904664'!Q4107</f>
        <v/>
      </c>
      <c r="F4106" s="8">
        <f>+'CTOS FICHA 904664'!A4107</f>
        <v>0</v>
      </c>
      <c r="G4106" s="8">
        <f>+'CTOS FICHA 904664'!B4107</f>
        <v>0</v>
      </c>
      <c r="H4106" s="8">
        <f>+'CTOS FICHA 904664'!P4107</f>
        <v>0</v>
      </c>
    </row>
    <row r="4107" spans="1:8">
      <c r="A4107" t="str">
        <f>'CTOS FICHA 904946'!C4115&amp;'CTOS FICHA 904946'!D4115&amp;'CTOS FICHA 904946'!E4115&amp;'CTOS FICHA 904946'!F4115&amp;'CTOS FICHA 904946'!G4115&amp;'CTOS FICHA 904946'!H4115&amp;'CTOS FICHA 904946'!I4115</f>
        <v/>
      </c>
      <c r="B4107" s="8">
        <f>+'CTOS FICHA 904946'!A4115</f>
        <v>0</v>
      </c>
      <c r="C4107" s="8">
        <f>+'CTOS FICHA 904946'!B4115</f>
        <v>0</v>
      </c>
      <c r="D4107" s="8">
        <f>+'CTOS FICHA 904946'!P4115</f>
        <v>0</v>
      </c>
      <c r="E4107" t="str">
        <f>'CTOS FICHA 904664'!C4108&amp;'CTOS FICHA 904664'!D4108&amp;'CTOS FICHA 904664'!E4108&amp;'CTOS FICHA 904664'!F4108&amp;'CTOS FICHA 904664'!G4108&amp;'CTOS FICHA 904664'!H4108&amp;'CTOS FICHA 904664'!I4108&amp;'CTOS FICHA 904664'!Q4108</f>
        <v/>
      </c>
      <c r="F4107" s="8">
        <f>+'CTOS FICHA 904664'!A4108</f>
        <v>0</v>
      </c>
      <c r="G4107" s="8">
        <f>+'CTOS FICHA 904664'!B4108</f>
        <v>0</v>
      </c>
      <c r="H4107" s="8">
        <f>+'CTOS FICHA 904664'!P4108</f>
        <v>0</v>
      </c>
    </row>
    <row r="4108" spans="1:8">
      <c r="A4108" t="str">
        <f>'CTOS FICHA 904946'!C4116&amp;'CTOS FICHA 904946'!D4116&amp;'CTOS FICHA 904946'!E4116&amp;'CTOS FICHA 904946'!F4116&amp;'CTOS FICHA 904946'!G4116&amp;'CTOS FICHA 904946'!H4116&amp;'CTOS FICHA 904946'!I4116</f>
        <v/>
      </c>
      <c r="B4108" s="8">
        <f>+'CTOS FICHA 904946'!A4116</f>
        <v>0</v>
      </c>
      <c r="C4108" s="8">
        <f>+'CTOS FICHA 904946'!B4116</f>
        <v>0</v>
      </c>
      <c r="D4108" s="8">
        <f>+'CTOS FICHA 904946'!P4116</f>
        <v>0</v>
      </c>
      <c r="E4108" t="str">
        <f>'CTOS FICHA 904664'!C4109&amp;'CTOS FICHA 904664'!D4109&amp;'CTOS FICHA 904664'!E4109&amp;'CTOS FICHA 904664'!F4109&amp;'CTOS FICHA 904664'!G4109&amp;'CTOS FICHA 904664'!H4109&amp;'CTOS FICHA 904664'!I4109&amp;'CTOS FICHA 904664'!Q4109</f>
        <v/>
      </c>
      <c r="F4108" s="8">
        <f>+'CTOS FICHA 904664'!A4109</f>
        <v>0</v>
      </c>
      <c r="G4108" s="8">
        <f>+'CTOS FICHA 904664'!B4109</f>
        <v>0</v>
      </c>
      <c r="H4108" s="8">
        <f>+'CTOS FICHA 904664'!P4109</f>
        <v>0</v>
      </c>
    </row>
    <row r="4109" spans="1:8">
      <c r="A4109" t="str">
        <f>'CTOS FICHA 904946'!C4117&amp;'CTOS FICHA 904946'!D4117&amp;'CTOS FICHA 904946'!E4117&amp;'CTOS FICHA 904946'!F4117&amp;'CTOS FICHA 904946'!G4117&amp;'CTOS FICHA 904946'!H4117&amp;'CTOS FICHA 904946'!I4117</f>
        <v/>
      </c>
      <c r="B4109" s="8">
        <f>+'CTOS FICHA 904946'!A4117</f>
        <v>0</v>
      </c>
      <c r="C4109" s="8">
        <f>+'CTOS FICHA 904946'!B4117</f>
        <v>0</v>
      </c>
      <c r="D4109" s="8">
        <f>+'CTOS FICHA 904946'!P4117</f>
        <v>0</v>
      </c>
      <c r="E4109" t="str">
        <f>'CTOS FICHA 904664'!C4110&amp;'CTOS FICHA 904664'!D4110&amp;'CTOS FICHA 904664'!E4110&amp;'CTOS FICHA 904664'!F4110&amp;'CTOS FICHA 904664'!G4110&amp;'CTOS FICHA 904664'!H4110&amp;'CTOS FICHA 904664'!I4110&amp;'CTOS FICHA 904664'!Q4110</f>
        <v/>
      </c>
      <c r="F4109" s="8">
        <f>+'CTOS FICHA 904664'!A4110</f>
        <v>0</v>
      </c>
      <c r="G4109" s="8">
        <f>+'CTOS FICHA 904664'!B4110</f>
        <v>0</v>
      </c>
      <c r="H4109" s="8">
        <f>+'CTOS FICHA 904664'!P4110</f>
        <v>0</v>
      </c>
    </row>
    <row r="4110" spans="1:8">
      <c r="A4110" t="str">
        <f>'CTOS FICHA 904946'!C4118&amp;'CTOS FICHA 904946'!D4118&amp;'CTOS FICHA 904946'!E4118&amp;'CTOS FICHA 904946'!F4118&amp;'CTOS FICHA 904946'!G4118&amp;'CTOS FICHA 904946'!H4118&amp;'CTOS FICHA 904946'!I4118</f>
        <v/>
      </c>
      <c r="B4110" s="8">
        <f>+'CTOS FICHA 904946'!A4118</f>
        <v>0</v>
      </c>
      <c r="C4110" s="8">
        <f>+'CTOS FICHA 904946'!B4118</f>
        <v>0</v>
      </c>
      <c r="D4110" s="8">
        <f>+'CTOS FICHA 904946'!P4118</f>
        <v>0</v>
      </c>
      <c r="E4110" t="str">
        <f>'CTOS FICHA 904664'!C4111&amp;'CTOS FICHA 904664'!D4111&amp;'CTOS FICHA 904664'!E4111&amp;'CTOS FICHA 904664'!F4111&amp;'CTOS FICHA 904664'!G4111&amp;'CTOS FICHA 904664'!H4111&amp;'CTOS FICHA 904664'!I4111&amp;'CTOS FICHA 904664'!Q4111</f>
        <v/>
      </c>
      <c r="F4110" s="8">
        <f>+'CTOS FICHA 904664'!A4111</f>
        <v>0</v>
      </c>
      <c r="G4110" s="8">
        <f>+'CTOS FICHA 904664'!B4111</f>
        <v>0</v>
      </c>
      <c r="H4110" s="8">
        <f>+'CTOS FICHA 904664'!P4111</f>
        <v>0</v>
      </c>
    </row>
    <row r="4111" spans="1:8">
      <c r="A4111" t="str">
        <f>'CTOS FICHA 904946'!C4119&amp;'CTOS FICHA 904946'!D4119&amp;'CTOS FICHA 904946'!E4119&amp;'CTOS FICHA 904946'!F4119&amp;'CTOS FICHA 904946'!G4119&amp;'CTOS FICHA 904946'!H4119&amp;'CTOS FICHA 904946'!I4119</f>
        <v/>
      </c>
      <c r="B4111" s="8">
        <f>+'CTOS FICHA 904946'!A4119</f>
        <v>0</v>
      </c>
      <c r="C4111" s="8">
        <f>+'CTOS FICHA 904946'!B4119</f>
        <v>0</v>
      </c>
      <c r="D4111" s="8">
        <f>+'CTOS FICHA 904946'!P4119</f>
        <v>0</v>
      </c>
      <c r="E4111" t="str">
        <f>'CTOS FICHA 904664'!C4112&amp;'CTOS FICHA 904664'!D4112&amp;'CTOS FICHA 904664'!E4112&amp;'CTOS FICHA 904664'!F4112&amp;'CTOS FICHA 904664'!G4112&amp;'CTOS FICHA 904664'!H4112&amp;'CTOS FICHA 904664'!I4112&amp;'CTOS FICHA 904664'!Q4112</f>
        <v/>
      </c>
      <c r="F4111" s="8">
        <f>+'CTOS FICHA 904664'!A4112</f>
        <v>0</v>
      </c>
      <c r="G4111" s="8">
        <f>+'CTOS FICHA 904664'!B4112</f>
        <v>0</v>
      </c>
      <c r="H4111" s="8">
        <f>+'CTOS FICHA 904664'!P4112</f>
        <v>0</v>
      </c>
    </row>
    <row r="4112" spans="1:8">
      <c r="A4112" t="str">
        <f>'CTOS FICHA 904946'!C4120&amp;'CTOS FICHA 904946'!D4120&amp;'CTOS FICHA 904946'!E4120&amp;'CTOS FICHA 904946'!F4120&amp;'CTOS FICHA 904946'!G4120&amp;'CTOS FICHA 904946'!H4120&amp;'CTOS FICHA 904946'!I4120</f>
        <v/>
      </c>
      <c r="B4112" s="8">
        <f>+'CTOS FICHA 904946'!A4120</f>
        <v>0</v>
      </c>
      <c r="C4112" s="8">
        <f>+'CTOS FICHA 904946'!B4120</f>
        <v>0</v>
      </c>
      <c r="D4112" s="8">
        <f>+'CTOS FICHA 904946'!P4120</f>
        <v>0</v>
      </c>
      <c r="E4112" t="str">
        <f>'CTOS FICHA 904664'!C4113&amp;'CTOS FICHA 904664'!D4113&amp;'CTOS FICHA 904664'!E4113&amp;'CTOS FICHA 904664'!F4113&amp;'CTOS FICHA 904664'!G4113&amp;'CTOS FICHA 904664'!H4113&amp;'CTOS FICHA 904664'!I4113&amp;'CTOS FICHA 904664'!Q4113</f>
        <v/>
      </c>
      <c r="F4112" s="8">
        <f>+'CTOS FICHA 904664'!A4113</f>
        <v>0</v>
      </c>
      <c r="G4112" s="8">
        <f>+'CTOS FICHA 904664'!B4113</f>
        <v>0</v>
      </c>
      <c r="H4112" s="8">
        <f>+'CTOS FICHA 904664'!P4113</f>
        <v>0</v>
      </c>
    </row>
    <row r="4113" spans="1:8">
      <c r="A4113" t="str">
        <f>'CTOS FICHA 904946'!C4121&amp;'CTOS FICHA 904946'!D4121&amp;'CTOS FICHA 904946'!E4121&amp;'CTOS FICHA 904946'!F4121&amp;'CTOS FICHA 904946'!G4121&amp;'CTOS FICHA 904946'!H4121&amp;'CTOS FICHA 904946'!I4121</f>
        <v/>
      </c>
      <c r="B4113" s="8">
        <f>+'CTOS FICHA 904946'!A4121</f>
        <v>0</v>
      </c>
      <c r="C4113" s="8">
        <f>+'CTOS FICHA 904946'!B4121</f>
        <v>0</v>
      </c>
      <c r="D4113" s="8">
        <f>+'CTOS FICHA 904946'!P4121</f>
        <v>0</v>
      </c>
      <c r="E4113" t="str">
        <f>'CTOS FICHA 904664'!C4114&amp;'CTOS FICHA 904664'!D4114&amp;'CTOS FICHA 904664'!E4114&amp;'CTOS FICHA 904664'!F4114&amp;'CTOS FICHA 904664'!G4114&amp;'CTOS FICHA 904664'!H4114&amp;'CTOS FICHA 904664'!I4114&amp;'CTOS FICHA 904664'!Q4114</f>
        <v/>
      </c>
      <c r="F4113" s="8">
        <f>+'CTOS FICHA 904664'!A4114</f>
        <v>0</v>
      </c>
      <c r="G4113" s="8">
        <f>+'CTOS FICHA 904664'!B4114</f>
        <v>0</v>
      </c>
      <c r="H4113" s="8">
        <f>+'CTOS FICHA 904664'!P4114</f>
        <v>0</v>
      </c>
    </row>
    <row r="4114" spans="1:8">
      <c r="A4114" t="str">
        <f>'CTOS FICHA 904946'!C4122&amp;'CTOS FICHA 904946'!D4122&amp;'CTOS FICHA 904946'!E4122&amp;'CTOS FICHA 904946'!F4122&amp;'CTOS FICHA 904946'!G4122&amp;'CTOS FICHA 904946'!H4122&amp;'CTOS FICHA 904946'!I4122</f>
        <v/>
      </c>
      <c r="B4114" s="8">
        <f>+'CTOS FICHA 904946'!A4122</f>
        <v>0</v>
      </c>
      <c r="C4114" s="8">
        <f>+'CTOS FICHA 904946'!B4122</f>
        <v>0</v>
      </c>
      <c r="D4114" s="8">
        <f>+'CTOS FICHA 904946'!P4122</f>
        <v>0</v>
      </c>
      <c r="E4114" t="str">
        <f>'CTOS FICHA 904664'!C4115&amp;'CTOS FICHA 904664'!D4115&amp;'CTOS FICHA 904664'!E4115&amp;'CTOS FICHA 904664'!F4115&amp;'CTOS FICHA 904664'!G4115&amp;'CTOS FICHA 904664'!H4115&amp;'CTOS FICHA 904664'!I4115&amp;'CTOS FICHA 904664'!Q4115</f>
        <v/>
      </c>
      <c r="F4114" s="8">
        <f>+'CTOS FICHA 904664'!A4115</f>
        <v>0</v>
      </c>
      <c r="G4114" s="8">
        <f>+'CTOS FICHA 904664'!B4115</f>
        <v>0</v>
      </c>
      <c r="H4114" s="8">
        <f>+'CTOS FICHA 904664'!P4115</f>
        <v>0</v>
      </c>
    </row>
    <row r="4115" spans="1:8">
      <c r="A4115" t="str">
        <f>'CTOS FICHA 904946'!C4123&amp;'CTOS FICHA 904946'!D4123&amp;'CTOS FICHA 904946'!E4123&amp;'CTOS FICHA 904946'!F4123&amp;'CTOS FICHA 904946'!G4123&amp;'CTOS FICHA 904946'!H4123&amp;'CTOS FICHA 904946'!I4123</f>
        <v/>
      </c>
      <c r="B4115" s="8">
        <f>+'CTOS FICHA 904946'!A4123</f>
        <v>0</v>
      </c>
      <c r="C4115" s="8">
        <f>+'CTOS FICHA 904946'!B4123</f>
        <v>0</v>
      </c>
      <c r="D4115" s="8">
        <f>+'CTOS FICHA 904946'!P4123</f>
        <v>0</v>
      </c>
      <c r="E4115" t="str">
        <f>'CTOS FICHA 904664'!C4116&amp;'CTOS FICHA 904664'!D4116&amp;'CTOS FICHA 904664'!E4116&amp;'CTOS FICHA 904664'!F4116&amp;'CTOS FICHA 904664'!G4116&amp;'CTOS FICHA 904664'!H4116&amp;'CTOS FICHA 904664'!I4116&amp;'CTOS FICHA 904664'!Q4116</f>
        <v/>
      </c>
      <c r="F4115" s="8">
        <f>+'CTOS FICHA 904664'!A4116</f>
        <v>0</v>
      </c>
      <c r="G4115" s="8">
        <f>+'CTOS FICHA 904664'!B4116</f>
        <v>0</v>
      </c>
      <c r="H4115" s="8">
        <f>+'CTOS FICHA 904664'!P4116</f>
        <v>0</v>
      </c>
    </row>
    <row r="4116" spans="1:8">
      <c r="A4116" t="str">
        <f>'CTOS FICHA 904946'!C4124&amp;'CTOS FICHA 904946'!D4124&amp;'CTOS FICHA 904946'!E4124&amp;'CTOS FICHA 904946'!F4124&amp;'CTOS FICHA 904946'!G4124&amp;'CTOS FICHA 904946'!H4124&amp;'CTOS FICHA 904946'!I4124</f>
        <v/>
      </c>
      <c r="B4116" s="8">
        <f>+'CTOS FICHA 904946'!A4124</f>
        <v>0</v>
      </c>
      <c r="C4116" s="8">
        <f>+'CTOS FICHA 904946'!B4124</f>
        <v>0</v>
      </c>
      <c r="D4116" s="8">
        <f>+'CTOS FICHA 904946'!P4124</f>
        <v>0</v>
      </c>
      <c r="E4116" t="str">
        <f>'CTOS FICHA 904664'!C4117&amp;'CTOS FICHA 904664'!D4117&amp;'CTOS FICHA 904664'!E4117&amp;'CTOS FICHA 904664'!F4117&amp;'CTOS FICHA 904664'!G4117&amp;'CTOS FICHA 904664'!H4117&amp;'CTOS FICHA 904664'!I4117&amp;'CTOS FICHA 904664'!Q4117</f>
        <v/>
      </c>
      <c r="F4116" s="8">
        <f>+'CTOS FICHA 904664'!A4117</f>
        <v>0</v>
      </c>
      <c r="G4116" s="8">
        <f>+'CTOS FICHA 904664'!B4117</f>
        <v>0</v>
      </c>
      <c r="H4116" s="8">
        <f>+'CTOS FICHA 904664'!P4117</f>
        <v>0</v>
      </c>
    </row>
    <row r="4117" spans="1:8">
      <c r="A4117" t="str">
        <f>'CTOS FICHA 904946'!C4125&amp;'CTOS FICHA 904946'!D4125&amp;'CTOS FICHA 904946'!E4125&amp;'CTOS FICHA 904946'!F4125&amp;'CTOS FICHA 904946'!G4125&amp;'CTOS FICHA 904946'!H4125&amp;'CTOS FICHA 904946'!I4125</f>
        <v/>
      </c>
      <c r="B4117" s="8">
        <f>+'CTOS FICHA 904946'!A4125</f>
        <v>0</v>
      </c>
      <c r="C4117" s="8">
        <f>+'CTOS FICHA 904946'!B4125</f>
        <v>0</v>
      </c>
      <c r="D4117" s="8">
        <f>+'CTOS FICHA 904946'!P4125</f>
        <v>0</v>
      </c>
      <c r="E4117" t="str">
        <f>'CTOS FICHA 904664'!C4118&amp;'CTOS FICHA 904664'!D4118&amp;'CTOS FICHA 904664'!E4118&amp;'CTOS FICHA 904664'!F4118&amp;'CTOS FICHA 904664'!G4118&amp;'CTOS FICHA 904664'!H4118&amp;'CTOS FICHA 904664'!I4118&amp;'CTOS FICHA 904664'!Q4118</f>
        <v/>
      </c>
      <c r="F4117" s="8">
        <f>+'CTOS FICHA 904664'!A4118</f>
        <v>0</v>
      </c>
      <c r="G4117" s="8">
        <f>+'CTOS FICHA 904664'!B4118</f>
        <v>0</v>
      </c>
      <c r="H4117" s="8">
        <f>+'CTOS FICHA 904664'!P4118</f>
        <v>0</v>
      </c>
    </row>
    <row r="4118" spans="1:8">
      <c r="A4118" t="str">
        <f>'CTOS FICHA 904946'!C4126&amp;'CTOS FICHA 904946'!D4126&amp;'CTOS FICHA 904946'!E4126&amp;'CTOS FICHA 904946'!F4126&amp;'CTOS FICHA 904946'!G4126&amp;'CTOS FICHA 904946'!H4126&amp;'CTOS FICHA 904946'!I4126</f>
        <v/>
      </c>
      <c r="B4118" s="8">
        <f>+'CTOS FICHA 904946'!A4126</f>
        <v>0</v>
      </c>
      <c r="C4118" s="8">
        <f>+'CTOS FICHA 904946'!B4126</f>
        <v>0</v>
      </c>
      <c r="D4118" s="8">
        <f>+'CTOS FICHA 904946'!P4126</f>
        <v>0</v>
      </c>
      <c r="E4118" t="str">
        <f>'CTOS FICHA 904664'!C4119&amp;'CTOS FICHA 904664'!D4119&amp;'CTOS FICHA 904664'!E4119&amp;'CTOS FICHA 904664'!F4119&amp;'CTOS FICHA 904664'!G4119&amp;'CTOS FICHA 904664'!H4119&amp;'CTOS FICHA 904664'!I4119&amp;'CTOS FICHA 904664'!Q4119</f>
        <v/>
      </c>
      <c r="F4118" s="8">
        <f>+'CTOS FICHA 904664'!A4119</f>
        <v>0</v>
      </c>
      <c r="G4118" s="8">
        <f>+'CTOS FICHA 904664'!B4119</f>
        <v>0</v>
      </c>
      <c r="H4118" s="8">
        <f>+'CTOS FICHA 904664'!P4119</f>
        <v>0</v>
      </c>
    </row>
    <row r="4119" spans="1:8">
      <c r="A4119" t="str">
        <f>'CTOS FICHA 904946'!C4127&amp;'CTOS FICHA 904946'!D4127&amp;'CTOS FICHA 904946'!E4127&amp;'CTOS FICHA 904946'!F4127&amp;'CTOS FICHA 904946'!G4127&amp;'CTOS FICHA 904946'!H4127&amp;'CTOS FICHA 904946'!I4127</f>
        <v/>
      </c>
      <c r="B4119" s="8">
        <f>+'CTOS FICHA 904946'!A4127</f>
        <v>0</v>
      </c>
      <c r="C4119" s="8">
        <f>+'CTOS FICHA 904946'!B4127</f>
        <v>0</v>
      </c>
      <c r="D4119" s="8">
        <f>+'CTOS FICHA 904946'!P4127</f>
        <v>0</v>
      </c>
      <c r="E4119" t="str">
        <f>'CTOS FICHA 904664'!C4120&amp;'CTOS FICHA 904664'!D4120&amp;'CTOS FICHA 904664'!E4120&amp;'CTOS FICHA 904664'!F4120&amp;'CTOS FICHA 904664'!G4120&amp;'CTOS FICHA 904664'!H4120&amp;'CTOS FICHA 904664'!I4120&amp;'CTOS FICHA 904664'!Q4120</f>
        <v/>
      </c>
      <c r="F4119" s="8">
        <f>+'CTOS FICHA 904664'!A4120</f>
        <v>0</v>
      </c>
      <c r="G4119" s="8">
        <f>+'CTOS FICHA 904664'!B4120</f>
        <v>0</v>
      </c>
      <c r="H4119" s="8">
        <f>+'CTOS FICHA 904664'!P4120</f>
        <v>0</v>
      </c>
    </row>
    <row r="4120" spans="1:8">
      <c r="A4120" t="str">
        <f>'CTOS FICHA 904946'!C4128&amp;'CTOS FICHA 904946'!D4128&amp;'CTOS FICHA 904946'!E4128&amp;'CTOS FICHA 904946'!F4128&amp;'CTOS FICHA 904946'!G4128&amp;'CTOS FICHA 904946'!H4128&amp;'CTOS FICHA 904946'!I4128</f>
        <v/>
      </c>
      <c r="B4120" s="8">
        <f>+'CTOS FICHA 904946'!A4128</f>
        <v>0</v>
      </c>
      <c r="C4120" s="8">
        <f>+'CTOS FICHA 904946'!B4128</f>
        <v>0</v>
      </c>
      <c r="D4120" s="8">
        <f>+'CTOS FICHA 904946'!P4128</f>
        <v>0</v>
      </c>
      <c r="E4120" t="str">
        <f>'CTOS FICHA 904664'!C4121&amp;'CTOS FICHA 904664'!D4121&amp;'CTOS FICHA 904664'!E4121&amp;'CTOS FICHA 904664'!F4121&amp;'CTOS FICHA 904664'!G4121&amp;'CTOS FICHA 904664'!H4121&amp;'CTOS FICHA 904664'!I4121&amp;'CTOS FICHA 904664'!Q4121</f>
        <v/>
      </c>
      <c r="F4120" s="8">
        <f>+'CTOS FICHA 904664'!A4121</f>
        <v>0</v>
      </c>
      <c r="G4120" s="8">
        <f>+'CTOS FICHA 904664'!B4121</f>
        <v>0</v>
      </c>
      <c r="H4120" s="8">
        <f>+'CTOS FICHA 904664'!P4121</f>
        <v>0</v>
      </c>
    </row>
    <row r="4121" spans="1:8">
      <c r="A4121" t="str">
        <f>'CTOS FICHA 904946'!C4129&amp;'CTOS FICHA 904946'!D4129&amp;'CTOS FICHA 904946'!E4129&amp;'CTOS FICHA 904946'!F4129&amp;'CTOS FICHA 904946'!G4129&amp;'CTOS FICHA 904946'!H4129&amp;'CTOS FICHA 904946'!I4129</f>
        <v/>
      </c>
      <c r="B4121" s="8">
        <f>+'CTOS FICHA 904946'!A4129</f>
        <v>0</v>
      </c>
      <c r="C4121" s="8">
        <f>+'CTOS FICHA 904946'!B4129</f>
        <v>0</v>
      </c>
      <c r="D4121" s="8">
        <f>+'CTOS FICHA 904946'!P4129</f>
        <v>0</v>
      </c>
      <c r="E4121" t="str">
        <f>'CTOS FICHA 904664'!C4122&amp;'CTOS FICHA 904664'!D4122&amp;'CTOS FICHA 904664'!E4122&amp;'CTOS FICHA 904664'!F4122&amp;'CTOS FICHA 904664'!G4122&amp;'CTOS FICHA 904664'!H4122&amp;'CTOS FICHA 904664'!I4122&amp;'CTOS FICHA 904664'!Q4122</f>
        <v/>
      </c>
      <c r="F4121" s="8">
        <f>+'CTOS FICHA 904664'!A4122</f>
        <v>0</v>
      </c>
      <c r="G4121" s="8">
        <f>+'CTOS FICHA 904664'!B4122</f>
        <v>0</v>
      </c>
      <c r="H4121" s="8">
        <f>+'CTOS FICHA 904664'!P4122</f>
        <v>0</v>
      </c>
    </row>
    <row r="4122" spans="1:8">
      <c r="A4122" t="str">
        <f>'CTOS FICHA 904946'!C4130&amp;'CTOS FICHA 904946'!D4130&amp;'CTOS FICHA 904946'!E4130&amp;'CTOS FICHA 904946'!F4130&amp;'CTOS FICHA 904946'!G4130&amp;'CTOS FICHA 904946'!H4130&amp;'CTOS FICHA 904946'!I4130</f>
        <v/>
      </c>
      <c r="B4122" s="8">
        <f>+'CTOS FICHA 904946'!A4130</f>
        <v>0</v>
      </c>
      <c r="C4122" s="8">
        <f>+'CTOS FICHA 904946'!B4130</f>
        <v>0</v>
      </c>
      <c r="D4122" s="8">
        <f>+'CTOS FICHA 904946'!P4130</f>
        <v>0</v>
      </c>
      <c r="E4122" t="str">
        <f>'CTOS FICHA 904664'!C4123&amp;'CTOS FICHA 904664'!D4123&amp;'CTOS FICHA 904664'!E4123&amp;'CTOS FICHA 904664'!F4123&amp;'CTOS FICHA 904664'!G4123&amp;'CTOS FICHA 904664'!H4123&amp;'CTOS FICHA 904664'!I4123&amp;'CTOS FICHA 904664'!Q4123</f>
        <v/>
      </c>
      <c r="F4122" s="8">
        <f>+'CTOS FICHA 904664'!A4123</f>
        <v>0</v>
      </c>
      <c r="G4122" s="8">
        <f>+'CTOS FICHA 904664'!B4123</f>
        <v>0</v>
      </c>
      <c r="H4122" s="8">
        <f>+'CTOS FICHA 904664'!P4123</f>
        <v>0</v>
      </c>
    </row>
    <row r="4123" spans="1:8">
      <c r="A4123" t="str">
        <f>'CTOS FICHA 904946'!C4131&amp;'CTOS FICHA 904946'!D4131&amp;'CTOS FICHA 904946'!E4131&amp;'CTOS FICHA 904946'!F4131&amp;'CTOS FICHA 904946'!G4131&amp;'CTOS FICHA 904946'!H4131&amp;'CTOS FICHA 904946'!I4131</f>
        <v/>
      </c>
      <c r="B4123" s="8">
        <f>+'CTOS FICHA 904946'!A4131</f>
        <v>0</v>
      </c>
      <c r="C4123" s="8">
        <f>+'CTOS FICHA 904946'!B4131</f>
        <v>0</v>
      </c>
      <c r="D4123" s="8">
        <f>+'CTOS FICHA 904946'!P4131</f>
        <v>0</v>
      </c>
      <c r="E4123" t="str">
        <f>'CTOS FICHA 904664'!C4124&amp;'CTOS FICHA 904664'!D4124&amp;'CTOS FICHA 904664'!E4124&amp;'CTOS FICHA 904664'!F4124&amp;'CTOS FICHA 904664'!G4124&amp;'CTOS FICHA 904664'!H4124&amp;'CTOS FICHA 904664'!I4124&amp;'CTOS FICHA 904664'!Q4124</f>
        <v/>
      </c>
      <c r="F4123" s="8">
        <f>+'CTOS FICHA 904664'!A4124</f>
        <v>0</v>
      </c>
      <c r="G4123" s="8">
        <f>+'CTOS FICHA 904664'!B4124</f>
        <v>0</v>
      </c>
      <c r="H4123" s="8">
        <f>+'CTOS FICHA 904664'!P4124</f>
        <v>0</v>
      </c>
    </row>
    <row r="4124" spans="1:8">
      <c r="A4124" t="str">
        <f>'CTOS FICHA 904946'!C4132&amp;'CTOS FICHA 904946'!D4132&amp;'CTOS FICHA 904946'!E4132&amp;'CTOS FICHA 904946'!F4132&amp;'CTOS FICHA 904946'!G4132&amp;'CTOS FICHA 904946'!H4132&amp;'CTOS FICHA 904946'!I4132</f>
        <v/>
      </c>
      <c r="B4124" s="8">
        <f>+'CTOS FICHA 904946'!A4132</f>
        <v>0</v>
      </c>
      <c r="C4124" s="8">
        <f>+'CTOS FICHA 904946'!B4132</f>
        <v>0</v>
      </c>
      <c r="D4124" s="8">
        <f>+'CTOS FICHA 904946'!P4132</f>
        <v>0</v>
      </c>
      <c r="E4124" t="str">
        <f>'CTOS FICHA 904664'!C4125&amp;'CTOS FICHA 904664'!D4125&amp;'CTOS FICHA 904664'!E4125&amp;'CTOS FICHA 904664'!F4125&amp;'CTOS FICHA 904664'!G4125&amp;'CTOS FICHA 904664'!H4125&amp;'CTOS FICHA 904664'!I4125&amp;'CTOS FICHA 904664'!Q4125</f>
        <v/>
      </c>
      <c r="F4124" s="8">
        <f>+'CTOS FICHA 904664'!A4125</f>
        <v>0</v>
      </c>
      <c r="G4124" s="8">
        <f>+'CTOS FICHA 904664'!B4125</f>
        <v>0</v>
      </c>
      <c r="H4124" s="8">
        <f>+'CTOS FICHA 904664'!P4125</f>
        <v>0</v>
      </c>
    </row>
    <row r="4125" spans="1:8">
      <c r="A4125" t="str">
        <f>'CTOS FICHA 904946'!C4133&amp;'CTOS FICHA 904946'!D4133&amp;'CTOS FICHA 904946'!E4133&amp;'CTOS FICHA 904946'!F4133&amp;'CTOS FICHA 904946'!G4133&amp;'CTOS FICHA 904946'!H4133&amp;'CTOS FICHA 904946'!I4133</f>
        <v/>
      </c>
      <c r="B4125" s="8">
        <f>+'CTOS FICHA 904946'!A4133</f>
        <v>0</v>
      </c>
      <c r="C4125" s="8">
        <f>+'CTOS FICHA 904946'!B4133</f>
        <v>0</v>
      </c>
      <c r="D4125" s="8">
        <f>+'CTOS FICHA 904946'!P4133</f>
        <v>0</v>
      </c>
      <c r="E4125" t="str">
        <f>'CTOS FICHA 904664'!C4126&amp;'CTOS FICHA 904664'!D4126&amp;'CTOS FICHA 904664'!E4126&amp;'CTOS FICHA 904664'!F4126&amp;'CTOS FICHA 904664'!G4126&amp;'CTOS FICHA 904664'!H4126&amp;'CTOS FICHA 904664'!I4126&amp;'CTOS FICHA 904664'!Q4126</f>
        <v/>
      </c>
      <c r="F4125" s="8">
        <f>+'CTOS FICHA 904664'!A4126</f>
        <v>0</v>
      </c>
      <c r="G4125" s="8">
        <f>+'CTOS FICHA 904664'!B4126</f>
        <v>0</v>
      </c>
      <c r="H4125" s="8">
        <f>+'CTOS FICHA 904664'!P4126</f>
        <v>0</v>
      </c>
    </row>
    <row r="4126" spans="1:8">
      <c r="A4126" t="str">
        <f>'CTOS FICHA 904946'!C4134&amp;'CTOS FICHA 904946'!D4134&amp;'CTOS FICHA 904946'!E4134&amp;'CTOS FICHA 904946'!F4134&amp;'CTOS FICHA 904946'!G4134&amp;'CTOS FICHA 904946'!H4134&amp;'CTOS FICHA 904946'!I4134</f>
        <v/>
      </c>
      <c r="B4126" s="8">
        <f>+'CTOS FICHA 904946'!A4134</f>
        <v>0</v>
      </c>
      <c r="C4126" s="8">
        <f>+'CTOS FICHA 904946'!B4134</f>
        <v>0</v>
      </c>
      <c r="D4126" s="8">
        <f>+'CTOS FICHA 904946'!P4134</f>
        <v>0</v>
      </c>
      <c r="E4126" t="str">
        <f>'CTOS FICHA 904664'!C4127&amp;'CTOS FICHA 904664'!D4127&amp;'CTOS FICHA 904664'!E4127&amp;'CTOS FICHA 904664'!F4127&amp;'CTOS FICHA 904664'!G4127&amp;'CTOS FICHA 904664'!H4127&amp;'CTOS FICHA 904664'!I4127&amp;'CTOS FICHA 904664'!Q4127</f>
        <v/>
      </c>
      <c r="F4126" s="8">
        <f>+'CTOS FICHA 904664'!A4127</f>
        <v>0</v>
      </c>
      <c r="G4126" s="8">
        <f>+'CTOS FICHA 904664'!B4127</f>
        <v>0</v>
      </c>
      <c r="H4126" s="8">
        <f>+'CTOS FICHA 904664'!P4127</f>
        <v>0</v>
      </c>
    </row>
    <row r="4127" spans="1:8">
      <c r="A4127" t="str">
        <f>'CTOS FICHA 904946'!C4135&amp;'CTOS FICHA 904946'!D4135&amp;'CTOS FICHA 904946'!E4135&amp;'CTOS FICHA 904946'!F4135&amp;'CTOS FICHA 904946'!G4135&amp;'CTOS FICHA 904946'!H4135&amp;'CTOS FICHA 904946'!I4135</f>
        <v/>
      </c>
      <c r="B4127" s="8">
        <f>+'CTOS FICHA 904946'!A4135</f>
        <v>0</v>
      </c>
      <c r="C4127" s="8">
        <f>+'CTOS FICHA 904946'!B4135</f>
        <v>0</v>
      </c>
      <c r="D4127" s="8">
        <f>+'CTOS FICHA 904946'!P4135</f>
        <v>0</v>
      </c>
      <c r="E4127" t="str">
        <f>'CTOS FICHA 904664'!C4128&amp;'CTOS FICHA 904664'!D4128&amp;'CTOS FICHA 904664'!E4128&amp;'CTOS FICHA 904664'!F4128&amp;'CTOS FICHA 904664'!G4128&amp;'CTOS FICHA 904664'!H4128&amp;'CTOS FICHA 904664'!I4128&amp;'CTOS FICHA 904664'!Q4128</f>
        <v/>
      </c>
      <c r="F4127" s="8">
        <f>+'CTOS FICHA 904664'!A4128</f>
        <v>0</v>
      </c>
      <c r="G4127" s="8">
        <f>+'CTOS FICHA 904664'!B4128</f>
        <v>0</v>
      </c>
      <c r="H4127" s="8">
        <f>+'CTOS FICHA 904664'!P4128</f>
        <v>0</v>
      </c>
    </row>
    <row r="4128" spans="1:8">
      <c r="A4128" t="str">
        <f>'CTOS FICHA 904946'!C4136&amp;'CTOS FICHA 904946'!D4136&amp;'CTOS FICHA 904946'!E4136&amp;'CTOS FICHA 904946'!F4136&amp;'CTOS FICHA 904946'!G4136&amp;'CTOS FICHA 904946'!H4136&amp;'CTOS FICHA 904946'!I4136</f>
        <v/>
      </c>
      <c r="B4128" s="8">
        <f>+'CTOS FICHA 904946'!A4136</f>
        <v>0</v>
      </c>
      <c r="C4128" s="8">
        <f>+'CTOS FICHA 904946'!B4136</f>
        <v>0</v>
      </c>
      <c r="D4128" s="8">
        <f>+'CTOS FICHA 904946'!P4136</f>
        <v>0</v>
      </c>
      <c r="E4128" t="str">
        <f>'CTOS FICHA 904664'!C4129&amp;'CTOS FICHA 904664'!D4129&amp;'CTOS FICHA 904664'!E4129&amp;'CTOS FICHA 904664'!F4129&amp;'CTOS FICHA 904664'!G4129&amp;'CTOS FICHA 904664'!H4129&amp;'CTOS FICHA 904664'!I4129&amp;'CTOS FICHA 904664'!Q4129</f>
        <v/>
      </c>
      <c r="F4128" s="8">
        <f>+'CTOS FICHA 904664'!A4129</f>
        <v>0</v>
      </c>
      <c r="G4128" s="8">
        <f>+'CTOS FICHA 904664'!B4129</f>
        <v>0</v>
      </c>
      <c r="H4128" s="8">
        <f>+'CTOS FICHA 904664'!P4129</f>
        <v>0</v>
      </c>
    </row>
    <row r="4129" spans="1:8">
      <c r="A4129" t="str">
        <f>'CTOS FICHA 904946'!C4137&amp;'CTOS FICHA 904946'!D4137&amp;'CTOS FICHA 904946'!E4137&amp;'CTOS FICHA 904946'!F4137&amp;'CTOS FICHA 904946'!G4137&amp;'CTOS FICHA 904946'!H4137&amp;'CTOS FICHA 904946'!I4137</f>
        <v/>
      </c>
      <c r="B4129" s="8">
        <f>+'CTOS FICHA 904946'!A4137</f>
        <v>0</v>
      </c>
      <c r="C4129" s="8">
        <f>+'CTOS FICHA 904946'!B4137</f>
        <v>0</v>
      </c>
      <c r="D4129" s="8">
        <f>+'CTOS FICHA 904946'!P4137</f>
        <v>0</v>
      </c>
      <c r="E4129" t="str">
        <f>'CTOS FICHA 904664'!C4130&amp;'CTOS FICHA 904664'!D4130&amp;'CTOS FICHA 904664'!E4130&amp;'CTOS FICHA 904664'!F4130&amp;'CTOS FICHA 904664'!G4130&amp;'CTOS FICHA 904664'!H4130&amp;'CTOS FICHA 904664'!I4130&amp;'CTOS FICHA 904664'!Q4130</f>
        <v/>
      </c>
      <c r="F4129" s="8">
        <f>+'CTOS FICHA 904664'!A4130</f>
        <v>0</v>
      </c>
      <c r="G4129" s="8">
        <f>+'CTOS FICHA 904664'!B4130</f>
        <v>0</v>
      </c>
      <c r="H4129" s="8">
        <f>+'CTOS FICHA 904664'!P4130</f>
        <v>0</v>
      </c>
    </row>
    <row r="4130" spans="1:8">
      <c r="A4130" t="str">
        <f>'CTOS FICHA 904946'!C4138&amp;'CTOS FICHA 904946'!D4138&amp;'CTOS FICHA 904946'!E4138&amp;'CTOS FICHA 904946'!F4138&amp;'CTOS FICHA 904946'!G4138&amp;'CTOS FICHA 904946'!H4138&amp;'CTOS FICHA 904946'!I4138</f>
        <v/>
      </c>
      <c r="B4130" s="8">
        <f>+'CTOS FICHA 904946'!A4138</f>
        <v>0</v>
      </c>
      <c r="C4130" s="8">
        <f>+'CTOS FICHA 904946'!B4138</f>
        <v>0</v>
      </c>
      <c r="D4130" s="8">
        <f>+'CTOS FICHA 904946'!P4138</f>
        <v>0</v>
      </c>
      <c r="E4130" t="str">
        <f>'CTOS FICHA 904664'!C4131&amp;'CTOS FICHA 904664'!D4131&amp;'CTOS FICHA 904664'!E4131&amp;'CTOS FICHA 904664'!F4131&amp;'CTOS FICHA 904664'!G4131&amp;'CTOS FICHA 904664'!H4131&amp;'CTOS FICHA 904664'!I4131&amp;'CTOS FICHA 904664'!Q4131</f>
        <v/>
      </c>
      <c r="F4130" s="8">
        <f>+'CTOS FICHA 904664'!A4131</f>
        <v>0</v>
      </c>
      <c r="G4130" s="8">
        <f>+'CTOS FICHA 904664'!B4131</f>
        <v>0</v>
      </c>
      <c r="H4130" s="8">
        <f>+'CTOS FICHA 904664'!P4131</f>
        <v>0</v>
      </c>
    </row>
    <row r="4131" spans="1:8">
      <c r="A4131" t="str">
        <f>'CTOS FICHA 904946'!C4139&amp;'CTOS FICHA 904946'!D4139&amp;'CTOS FICHA 904946'!E4139&amp;'CTOS FICHA 904946'!F4139&amp;'CTOS FICHA 904946'!G4139&amp;'CTOS FICHA 904946'!H4139&amp;'CTOS FICHA 904946'!I4139</f>
        <v/>
      </c>
      <c r="B4131" s="8">
        <f>+'CTOS FICHA 904946'!A4139</f>
        <v>0</v>
      </c>
      <c r="C4131" s="8">
        <f>+'CTOS FICHA 904946'!B4139</f>
        <v>0</v>
      </c>
      <c r="D4131" s="8">
        <f>+'CTOS FICHA 904946'!P4139</f>
        <v>0</v>
      </c>
      <c r="E4131" t="str">
        <f>'CTOS FICHA 904664'!C4132&amp;'CTOS FICHA 904664'!D4132&amp;'CTOS FICHA 904664'!E4132&amp;'CTOS FICHA 904664'!F4132&amp;'CTOS FICHA 904664'!G4132&amp;'CTOS FICHA 904664'!H4132&amp;'CTOS FICHA 904664'!I4132&amp;'CTOS FICHA 904664'!Q4132</f>
        <v/>
      </c>
      <c r="F4131" s="8">
        <f>+'CTOS FICHA 904664'!A4132</f>
        <v>0</v>
      </c>
      <c r="G4131" s="8">
        <f>+'CTOS FICHA 904664'!B4132</f>
        <v>0</v>
      </c>
      <c r="H4131" s="8">
        <f>+'CTOS FICHA 904664'!P4132</f>
        <v>0</v>
      </c>
    </row>
    <row r="4132" spans="1:8">
      <c r="A4132" t="str">
        <f>'CTOS FICHA 904946'!C4140&amp;'CTOS FICHA 904946'!D4140&amp;'CTOS FICHA 904946'!E4140&amp;'CTOS FICHA 904946'!F4140&amp;'CTOS FICHA 904946'!G4140&amp;'CTOS FICHA 904946'!H4140&amp;'CTOS FICHA 904946'!I4140</f>
        <v/>
      </c>
      <c r="B4132" s="8">
        <f>+'CTOS FICHA 904946'!A4140</f>
        <v>0</v>
      </c>
      <c r="C4132" s="8">
        <f>+'CTOS FICHA 904946'!B4140</f>
        <v>0</v>
      </c>
      <c r="D4132" s="8">
        <f>+'CTOS FICHA 904946'!P4140</f>
        <v>0</v>
      </c>
      <c r="E4132" t="str">
        <f>'CTOS FICHA 904664'!C4133&amp;'CTOS FICHA 904664'!D4133&amp;'CTOS FICHA 904664'!E4133&amp;'CTOS FICHA 904664'!F4133&amp;'CTOS FICHA 904664'!G4133&amp;'CTOS FICHA 904664'!H4133&amp;'CTOS FICHA 904664'!I4133&amp;'CTOS FICHA 904664'!Q4133</f>
        <v/>
      </c>
      <c r="F4132" s="8">
        <f>+'CTOS FICHA 904664'!A4133</f>
        <v>0</v>
      </c>
      <c r="G4132" s="8">
        <f>+'CTOS FICHA 904664'!B4133</f>
        <v>0</v>
      </c>
      <c r="H4132" s="8">
        <f>+'CTOS FICHA 904664'!P4133</f>
        <v>0</v>
      </c>
    </row>
    <row r="4133" spans="1:8">
      <c r="A4133" t="str">
        <f>'CTOS FICHA 904946'!C4141&amp;'CTOS FICHA 904946'!D4141&amp;'CTOS FICHA 904946'!E4141&amp;'CTOS FICHA 904946'!F4141&amp;'CTOS FICHA 904946'!G4141&amp;'CTOS FICHA 904946'!H4141&amp;'CTOS FICHA 904946'!I4141</f>
        <v/>
      </c>
      <c r="B4133" s="8">
        <f>+'CTOS FICHA 904946'!A4141</f>
        <v>0</v>
      </c>
      <c r="C4133" s="8">
        <f>+'CTOS FICHA 904946'!B4141</f>
        <v>0</v>
      </c>
      <c r="D4133" s="8">
        <f>+'CTOS FICHA 904946'!P4141</f>
        <v>0</v>
      </c>
      <c r="E4133" t="str">
        <f>'CTOS FICHA 904664'!C4134&amp;'CTOS FICHA 904664'!D4134&amp;'CTOS FICHA 904664'!E4134&amp;'CTOS FICHA 904664'!F4134&amp;'CTOS FICHA 904664'!G4134&amp;'CTOS FICHA 904664'!H4134&amp;'CTOS FICHA 904664'!I4134&amp;'CTOS FICHA 904664'!Q4134</f>
        <v/>
      </c>
      <c r="F4133" s="8">
        <f>+'CTOS FICHA 904664'!A4134</f>
        <v>0</v>
      </c>
      <c r="G4133" s="8">
        <f>+'CTOS FICHA 904664'!B4134</f>
        <v>0</v>
      </c>
      <c r="H4133" s="8">
        <f>+'CTOS FICHA 904664'!P4134</f>
        <v>0</v>
      </c>
    </row>
    <row r="4134" spans="1:8">
      <c r="A4134" t="str">
        <f>'CTOS FICHA 904946'!C4142&amp;'CTOS FICHA 904946'!D4142&amp;'CTOS FICHA 904946'!E4142&amp;'CTOS FICHA 904946'!F4142&amp;'CTOS FICHA 904946'!G4142&amp;'CTOS FICHA 904946'!H4142&amp;'CTOS FICHA 904946'!I4142</f>
        <v/>
      </c>
      <c r="B4134" s="8">
        <f>+'CTOS FICHA 904946'!A4142</f>
        <v>0</v>
      </c>
      <c r="C4134" s="8">
        <f>+'CTOS FICHA 904946'!B4142</f>
        <v>0</v>
      </c>
      <c r="D4134" s="8">
        <f>+'CTOS FICHA 904946'!P4142</f>
        <v>0</v>
      </c>
      <c r="E4134" t="str">
        <f>'CTOS FICHA 904664'!C4135&amp;'CTOS FICHA 904664'!D4135&amp;'CTOS FICHA 904664'!E4135&amp;'CTOS FICHA 904664'!F4135&amp;'CTOS FICHA 904664'!G4135&amp;'CTOS FICHA 904664'!H4135&amp;'CTOS FICHA 904664'!I4135&amp;'CTOS FICHA 904664'!Q4135</f>
        <v/>
      </c>
      <c r="F4134" s="8">
        <f>+'CTOS FICHA 904664'!A4135</f>
        <v>0</v>
      </c>
      <c r="G4134" s="8">
        <f>+'CTOS FICHA 904664'!B4135</f>
        <v>0</v>
      </c>
      <c r="H4134" s="8">
        <f>+'CTOS FICHA 904664'!P4135</f>
        <v>0</v>
      </c>
    </row>
    <row r="4135" spans="1:8">
      <c r="A4135" t="str">
        <f>'CTOS FICHA 904946'!C4143&amp;'CTOS FICHA 904946'!D4143&amp;'CTOS FICHA 904946'!E4143&amp;'CTOS FICHA 904946'!F4143&amp;'CTOS FICHA 904946'!G4143&amp;'CTOS FICHA 904946'!H4143&amp;'CTOS FICHA 904946'!I4143</f>
        <v/>
      </c>
      <c r="B4135" s="8">
        <f>+'CTOS FICHA 904946'!A4143</f>
        <v>0</v>
      </c>
      <c r="C4135" s="8">
        <f>+'CTOS FICHA 904946'!B4143</f>
        <v>0</v>
      </c>
      <c r="D4135" s="8">
        <f>+'CTOS FICHA 904946'!P4143</f>
        <v>0</v>
      </c>
      <c r="E4135" t="str">
        <f>'CTOS FICHA 904664'!C4136&amp;'CTOS FICHA 904664'!D4136&amp;'CTOS FICHA 904664'!E4136&amp;'CTOS FICHA 904664'!F4136&amp;'CTOS FICHA 904664'!G4136&amp;'CTOS FICHA 904664'!H4136&amp;'CTOS FICHA 904664'!I4136&amp;'CTOS FICHA 904664'!Q4136</f>
        <v/>
      </c>
      <c r="F4135" s="8">
        <f>+'CTOS FICHA 904664'!A4136</f>
        <v>0</v>
      </c>
      <c r="G4135" s="8">
        <f>+'CTOS FICHA 904664'!B4136</f>
        <v>0</v>
      </c>
      <c r="H4135" s="8">
        <f>+'CTOS FICHA 904664'!P4136</f>
        <v>0</v>
      </c>
    </row>
    <row r="4136" spans="1:8">
      <c r="A4136" t="str">
        <f>'CTOS FICHA 904946'!C4144&amp;'CTOS FICHA 904946'!D4144&amp;'CTOS FICHA 904946'!E4144&amp;'CTOS FICHA 904946'!F4144&amp;'CTOS FICHA 904946'!G4144&amp;'CTOS FICHA 904946'!H4144&amp;'CTOS FICHA 904946'!I4144</f>
        <v/>
      </c>
      <c r="B4136" s="8">
        <f>+'CTOS FICHA 904946'!A4144</f>
        <v>0</v>
      </c>
      <c r="C4136" s="8">
        <f>+'CTOS FICHA 904946'!B4144</f>
        <v>0</v>
      </c>
      <c r="D4136" s="8">
        <f>+'CTOS FICHA 904946'!P4144</f>
        <v>0</v>
      </c>
      <c r="E4136" t="str">
        <f>'CTOS FICHA 904664'!C4137&amp;'CTOS FICHA 904664'!D4137&amp;'CTOS FICHA 904664'!E4137&amp;'CTOS FICHA 904664'!F4137&amp;'CTOS FICHA 904664'!G4137&amp;'CTOS FICHA 904664'!H4137&amp;'CTOS FICHA 904664'!I4137&amp;'CTOS FICHA 904664'!Q4137</f>
        <v/>
      </c>
      <c r="F4136" s="8">
        <f>+'CTOS FICHA 904664'!A4137</f>
        <v>0</v>
      </c>
      <c r="G4136" s="8">
        <f>+'CTOS FICHA 904664'!B4137</f>
        <v>0</v>
      </c>
      <c r="H4136" s="8">
        <f>+'CTOS FICHA 904664'!P4137</f>
        <v>0</v>
      </c>
    </row>
    <row r="4137" spans="1:8">
      <c r="A4137" t="str">
        <f>'CTOS FICHA 904946'!C4145&amp;'CTOS FICHA 904946'!D4145&amp;'CTOS FICHA 904946'!E4145&amp;'CTOS FICHA 904946'!F4145&amp;'CTOS FICHA 904946'!G4145&amp;'CTOS FICHA 904946'!H4145&amp;'CTOS FICHA 904946'!I4145</f>
        <v/>
      </c>
      <c r="B4137" s="8">
        <f>+'CTOS FICHA 904946'!A4145</f>
        <v>0</v>
      </c>
      <c r="C4137" s="8">
        <f>+'CTOS FICHA 904946'!B4145</f>
        <v>0</v>
      </c>
      <c r="D4137" s="8">
        <f>+'CTOS FICHA 904946'!P4145</f>
        <v>0</v>
      </c>
      <c r="E4137" t="str">
        <f>'CTOS FICHA 904664'!C4138&amp;'CTOS FICHA 904664'!D4138&amp;'CTOS FICHA 904664'!E4138&amp;'CTOS FICHA 904664'!F4138&amp;'CTOS FICHA 904664'!G4138&amp;'CTOS FICHA 904664'!H4138&amp;'CTOS FICHA 904664'!I4138&amp;'CTOS FICHA 904664'!Q4138</f>
        <v/>
      </c>
      <c r="F4137" s="8">
        <f>+'CTOS FICHA 904664'!A4138</f>
        <v>0</v>
      </c>
      <c r="G4137" s="8">
        <f>+'CTOS FICHA 904664'!B4138</f>
        <v>0</v>
      </c>
      <c r="H4137" s="8">
        <f>+'CTOS FICHA 904664'!P4138</f>
        <v>0</v>
      </c>
    </row>
    <row r="4138" spans="1:8">
      <c r="A4138" t="str">
        <f>'CTOS FICHA 904946'!C4146&amp;'CTOS FICHA 904946'!D4146&amp;'CTOS FICHA 904946'!E4146&amp;'CTOS FICHA 904946'!F4146&amp;'CTOS FICHA 904946'!G4146&amp;'CTOS FICHA 904946'!H4146&amp;'CTOS FICHA 904946'!I4146</f>
        <v/>
      </c>
      <c r="B4138" s="8">
        <f>+'CTOS FICHA 904946'!A4146</f>
        <v>0</v>
      </c>
      <c r="C4138" s="8">
        <f>+'CTOS FICHA 904946'!B4146</f>
        <v>0</v>
      </c>
      <c r="D4138" s="8">
        <f>+'CTOS FICHA 904946'!P4146</f>
        <v>0</v>
      </c>
      <c r="E4138" t="str">
        <f>'CTOS FICHA 904664'!C4139&amp;'CTOS FICHA 904664'!D4139&amp;'CTOS FICHA 904664'!E4139&amp;'CTOS FICHA 904664'!F4139&amp;'CTOS FICHA 904664'!G4139&amp;'CTOS FICHA 904664'!H4139&amp;'CTOS FICHA 904664'!I4139&amp;'CTOS FICHA 904664'!Q4139</f>
        <v/>
      </c>
      <c r="F4138" s="8">
        <f>+'CTOS FICHA 904664'!A4139</f>
        <v>0</v>
      </c>
      <c r="G4138" s="8">
        <f>+'CTOS FICHA 904664'!B4139</f>
        <v>0</v>
      </c>
      <c r="H4138" s="8">
        <f>+'CTOS FICHA 904664'!P4139</f>
        <v>0</v>
      </c>
    </row>
    <row r="4139" spans="1:8">
      <c r="A4139" t="str">
        <f>'CTOS FICHA 904946'!C4147&amp;'CTOS FICHA 904946'!D4147&amp;'CTOS FICHA 904946'!E4147&amp;'CTOS FICHA 904946'!F4147&amp;'CTOS FICHA 904946'!G4147&amp;'CTOS FICHA 904946'!H4147&amp;'CTOS FICHA 904946'!I4147</f>
        <v/>
      </c>
      <c r="B4139" s="8">
        <f>+'CTOS FICHA 904946'!A4147</f>
        <v>0</v>
      </c>
      <c r="C4139" s="8">
        <f>+'CTOS FICHA 904946'!B4147</f>
        <v>0</v>
      </c>
      <c r="D4139" s="8">
        <f>+'CTOS FICHA 904946'!P4147</f>
        <v>0</v>
      </c>
      <c r="E4139" t="str">
        <f>'CTOS FICHA 904664'!C4140&amp;'CTOS FICHA 904664'!D4140&amp;'CTOS FICHA 904664'!E4140&amp;'CTOS FICHA 904664'!F4140&amp;'CTOS FICHA 904664'!G4140&amp;'CTOS FICHA 904664'!H4140&amp;'CTOS FICHA 904664'!I4140&amp;'CTOS FICHA 904664'!Q4140</f>
        <v/>
      </c>
      <c r="F4139" s="8">
        <f>+'CTOS FICHA 904664'!A4140</f>
        <v>0</v>
      </c>
      <c r="G4139" s="8">
        <f>+'CTOS FICHA 904664'!B4140</f>
        <v>0</v>
      </c>
      <c r="H4139" s="8">
        <f>+'CTOS FICHA 904664'!P4140</f>
        <v>0</v>
      </c>
    </row>
    <row r="4140" spans="1:8">
      <c r="A4140" t="str">
        <f>'CTOS FICHA 904946'!C4148&amp;'CTOS FICHA 904946'!D4148&amp;'CTOS FICHA 904946'!E4148&amp;'CTOS FICHA 904946'!F4148&amp;'CTOS FICHA 904946'!G4148&amp;'CTOS FICHA 904946'!H4148&amp;'CTOS FICHA 904946'!I4148</f>
        <v/>
      </c>
      <c r="B4140" s="8">
        <f>+'CTOS FICHA 904946'!A4148</f>
        <v>0</v>
      </c>
      <c r="C4140" s="8">
        <f>+'CTOS FICHA 904946'!B4148</f>
        <v>0</v>
      </c>
      <c r="D4140" s="8">
        <f>+'CTOS FICHA 904946'!P4148</f>
        <v>0</v>
      </c>
      <c r="E4140" t="str">
        <f>'CTOS FICHA 904664'!C4141&amp;'CTOS FICHA 904664'!D4141&amp;'CTOS FICHA 904664'!E4141&amp;'CTOS FICHA 904664'!F4141&amp;'CTOS FICHA 904664'!G4141&amp;'CTOS FICHA 904664'!H4141&amp;'CTOS FICHA 904664'!I4141&amp;'CTOS FICHA 904664'!Q4141</f>
        <v/>
      </c>
      <c r="F4140" s="8">
        <f>+'CTOS FICHA 904664'!A4141</f>
        <v>0</v>
      </c>
      <c r="G4140" s="8">
        <f>+'CTOS FICHA 904664'!B4141</f>
        <v>0</v>
      </c>
      <c r="H4140" s="8">
        <f>+'CTOS FICHA 904664'!P4141</f>
        <v>0</v>
      </c>
    </row>
    <row r="4141" spans="1:8">
      <c r="A4141" t="str">
        <f>'CTOS FICHA 904946'!C4149&amp;'CTOS FICHA 904946'!D4149&amp;'CTOS FICHA 904946'!E4149&amp;'CTOS FICHA 904946'!F4149&amp;'CTOS FICHA 904946'!G4149&amp;'CTOS FICHA 904946'!H4149&amp;'CTOS FICHA 904946'!I4149</f>
        <v/>
      </c>
      <c r="B4141" s="8">
        <f>+'CTOS FICHA 904946'!A4149</f>
        <v>0</v>
      </c>
      <c r="C4141" s="8">
        <f>+'CTOS FICHA 904946'!B4149</f>
        <v>0</v>
      </c>
      <c r="D4141" s="8">
        <f>+'CTOS FICHA 904946'!P4149</f>
        <v>0</v>
      </c>
      <c r="E4141" t="str">
        <f>'CTOS FICHA 904664'!C4142&amp;'CTOS FICHA 904664'!D4142&amp;'CTOS FICHA 904664'!E4142&amp;'CTOS FICHA 904664'!F4142&amp;'CTOS FICHA 904664'!G4142&amp;'CTOS FICHA 904664'!H4142&amp;'CTOS FICHA 904664'!I4142&amp;'CTOS FICHA 904664'!Q4142</f>
        <v/>
      </c>
      <c r="F4141" s="8">
        <f>+'CTOS FICHA 904664'!A4142</f>
        <v>0</v>
      </c>
      <c r="G4141" s="8">
        <f>+'CTOS FICHA 904664'!B4142</f>
        <v>0</v>
      </c>
      <c r="H4141" s="8">
        <f>+'CTOS FICHA 904664'!P4142</f>
        <v>0</v>
      </c>
    </row>
    <row r="4142" spans="1:8">
      <c r="A4142" t="str">
        <f>'CTOS FICHA 904946'!C4150&amp;'CTOS FICHA 904946'!D4150&amp;'CTOS FICHA 904946'!E4150&amp;'CTOS FICHA 904946'!F4150&amp;'CTOS FICHA 904946'!G4150&amp;'CTOS FICHA 904946'!H4150&amp;'CTOS FICHA 904946'!I4150</f>
        <v/>
      </c>
      <c r="B4142" s="8">
        <f>+'CTOS FICHA 904946'!A4150</f>
        <v>0</v>
      </c>
      <c r="C4142" s="8">
        <f>+'CTOS FICHA 904946'!B4150</f>
        <v>0</v>
      </c>
      <c r="D4142" s="8">
        <f>+'CTOS FICHA 904946'!P4150</f>
        <v>0</v>
      </c>
      <c r="E4142" t="str">
        <f>'CTOS FICHA 904664'!C4143&amp;'CTOS FICHA 904664'!D4143&amp;'CTOS FICHA 904664'!E4143&amp;'CTOS FICHA 904664'!F4143&amp;'CTOS FICHA 904664'!G4143&amp;'CTOS FICHA 904664'!H4143&amp;'CTOS FICHA 904664'!I4143&amp;'CTOS FICHA 904664'!Q4143</f>
        <v/>
      </c>
      <c r="F4142" s="8">
        <f>+'CTOS FICHA 904664'!A4143</f>
        <v>0</v>
      </c>
      <c r="G4142" s="8">
        <f>+'CTOS FICHA 904664'!B4143</f>
        <v>0</v>
      </c>
      <c r="H4142" s="8">
        <f>+'CTOS FICHA 904664'!P4143</f>
        <v>0</v>
      </c>
    </row>
    <row r="4143" spans="1:8">
      <c r="A4143" t="str">
        <f>'CTOS FICHA 904946'!C4151&amp;'CTOS FICHA 904946'!D4151&amp;'CTOS FICHA 904946'!E4151&amp;'CTOS FICHA 904946'!F4151&amp;'CTOS FICHA 904946'!G4151&amp;'CTOS FICHA 904946'!H4151&amp;'CTOS FICHA 904946'!I4151</f>
        <v/>
      </c>
      <c r="B4143" s="8">
        <f>+'CTOS FICHA 904946'!A4151</f>
        <v>0</v>
      </c>
      <c r="C4143" s="8">
        <f>+'CTOS FICHA 904946'!B4151</f>
        <v>0</v>
      </c>
      <c r="D4143" s="8">
        <f>+'CTOS FICHA 904946'!P4151</f>
        <v>0</v>
      </c>
      <c r="E4143" t="str">
        <f>'CTOS FICHA 904664'!C4144&amp;'CTOS FICHA 904664'!D4144&amp;'CTOS FICHA 904664'!E4144&amp;'CTOS FICHA 904664'!F4144&amp;'CTOS FICHA 904664'!G4144&amp;'CTOS FICHA 904664'!H4144&amp;'CTOS FICHA 904664'!I4144&amp;'CTOS FICHA 904664'!Q4144</f>
        <v/>
      </c>
      <c r="F4143" s="8">
        <f>+'CTOS FICHA 904664'!A4144</f>
        <v>0</v>
      </c>
      <c r="G4143" s="8">
        <f>+'CTOS FICHA 904664'!B4144</f>
        <v>0</v>
      </c>
      <c r="H4143" s="8">
        <f>+'CTOS FICHA 904664'!P4144</f>
        <v>0</v>
      </c>
    </row>
    <row r="4144" spans="1:8">
      <c r="A4144" t="str">
        <f>'CTOS FICHA 904946'!C4152&amp;'CTOS FICHA 904946'!D4152&amp;'CTOS FICHA 904946'!E4152&amp;'CTOS FICHA 904946'!F4152&amp;'CTOS FICHA 904946'!G4152&amp;'CTOS FICHA 904946'!H4152&amp;'CTOS FICHA 904946'!I4152</f>
        <v/>
      </c>
      <c r="B4144" s="8">
        <f>+'CTOS FICHA 904946'!A4152</f>
        <v>0</v>
      </c>
      <c r="C4144" s="8">
        <f>+'CTOS FICHA 904946'!B4152</f>
        <v>0</v>
      </c>
      <c r="D4144" s="8">
        <f>+'CTOS FICHA 904946'!P4152</f>
        <v>0</v>
      </c>
      <c r="E4144" t="str">
        <f>'CTOS FICHA 904664'!C4145&amp;'CTOS FICHA 904664'!D4145&amp;'CTOS FICHA 904664'!E4145&amp;'CTOS FICHA 904664'!F4145&amp;'CTOS FICHA 904664'!G4145&amp;'CTOS FICHA 904664'!H4145&amp;'CTOS FICHA 904664'!I4145&amp;'CTOS FICHA 904664'!Q4145</f>
        <v/>
      </c>
      <c r="F4144" s="8">
        <f>+'CTOS FICHA 904664'!A4145</f>
        <v>0</v>
      </c>
      <c r="G4144" s="8">
        <f>+'CTOS FICHA 904664'!B4145</f>
        <v>0</v>
      </c>
      <c r="H4144" s="8">
        <f>+'CTOS FICHA 904664'!P4145</f>
        <v>0</v>
      </c>
    </row>
    <row r="4145" spans="1:8">
      <c r="A4145" t="str">
        <f>'CTOS FICHA 904946'!C4153&amp;'CTOS FICHA 904946'!D4153&amp;'CTOS FICHA 904946'!E4153&amp;'CTOS FICHA 904946'!F4153&amp;'CTOS FICHA 904946'!G4153&amp;'CTOS FICHA 904946'!H4153&amp;'CTOS FICHA 904946'!I4153</f>
        <v/>
      </c>
      <c r="B4145" s="8">
        <f>+'CTOS FICHA 904946'!A4153</f>
        <v>0</v>
      </c>
      <c r="C4145" s="8">
        <f>+'CTOS FICHA 904946'!B4153</f>
        <v>0</v>
      </c>
      <c r="D4145" s="8">
        <f>+'CTOS FICHA 904946'!P4153</f>
        <v>0</v>
      </c>
      <c r="E4145" t="str">
        <f>'CTOS FICHA 904664'!C4146&amp;'CTOS FICHA 904664'!D4146&amp;'CTOS FICHA 904664'!E4146&amp;'CTOS FICHA 904664'!F4146&amp;'CTOS FICHA 904664'!G4146&amp;'CTOS FICHA 904664'!H4146&amp;'CTOS FICHA 904664'!I4146&amp;'CTOS FICHA 904664'!Q4146</f>
        <v/>
      </c>
      <c r="F4145" s="8">
        <f>+'CTOS FICHA 904664'!A4146</f>
        <v>0</v>
      </c>
      <c r="G4145" s="8">
        <f>+'CTOS FICHA 904664'!B4146</f>
        <v>0</v>
      </c>
      <c r="H4145" s="8">
        <f>+'CTOS FICHA 904664'!P4146</f>
        <v>0</v>
      </c>
    </row>
    <row r="4146" spans="1:8">
      <c r="A4146" t="str">
        <f>'CTOS FICHA 904946'!C4154&amp;'CTOS FICHA 904946'!D4154&amp;'CTOS FICHA 904946'!E4154&amp;'CTOS FICHA 904946'!F4154&amp;'CTOS FICHA 904946'!G4154&amp;'CTOS FICHA 904946'!H4154&amp;'CTOS FICHA 904946'!I4154</f>
        <v/>
      </c>
      <c r="B4146" s="8">
        <f>+'CTOS FICHA 904946'!A4154</f>
        <v>0</v>
      </c>
      <c r="C4146" s="8">
        <f>+'CTOS FICHA 904946'!B4154</f>
        <v>0</v>
      </c>
      <c r="D4146" s="8">
        <f>+'CTOS FICHA 904946'!P4154</f>
        <v>0</v>
      </c>
      <c r="E4146" t="str">
        <f>'CTOS FICHA 904664'!C4147&amp;'CTOS FICHA 904664'!D4147&amp;'CTOS FICHA 904664'!E4147&amp;'CTOS FICHA 904664'!F4147&amp;'CTOS FICHA 904664'!G4147&amp;'CTOS FICHA 904664'!H4147&amp;'CTOS FICHA 904664'!I4147&amp;'CTOS FICHA 904664'!Q4147</f>
        <v/>
      </c>
      <c r="F4146" s="8">
        <f>+'CTOS FICHA 904664'!A4147</f>
        <v>0</v>
      </c>
      <c r="G4146" s="8">
        <f>+'CTOS FICHA 904664'!B4147</f>
        <v>0</v>
      </c>
      <c r="H4146" s="8">
        <f>+'CTOS FICHA 904664'!P4147</f>
        <v>0</v>
      </c>
    </row>
    <row r="4147" spans="1:8">
      <c r="A4147" t="str">
        <f>'CTOS FICHA 904946'!C4155&amp;'CTOS FICHA 904946'!D4155&amp;'CTOS FICHA 904946'!E4155&amp;'CTOS FICHA 904946'!F4155&amp;'CTOS FICHA 904946'!G4155&amp;'CTOS FICHA 904946'!H4155&amp;'CTOS FICHA 904946'!I4155</f>
        <v/>
      </c>
      <c r="B4147" s="8">
        <f>+'CTOS FICHA 904946'!A4155</f>
        <v>0</v>
      </c>
      <c r="C4147" s="8">
        <f>+'CTOS FICHA 904946'!B4155</f>
        <v>0</v>
      </c>
      <c r="D4147" s="8">
        <f>+'CTOS FICHA 904946'!P4155</f>
        <v>0</v>
      </c>
      <c r="E4147" t="str">
        <f>'CTOS FICHA 904664'!C4148&amp;'CTOS FICHA 904664'!D4148&amp;'CTOS FICHA 904664'!E4148&amp;'CTOS FICHA 904664'!F4148&amp;'CTOS FICHA 904664'!G4148&amp;'CTOS FICHA 904664'!H4148&amp;'CTOS FICHA 904664'!I4148&amp;'CTOS FICHA 904664'!Q4148</f>
        <v/>
      </c>
      <c r="F4147" s="8">
        <f>+'CTOS FICHA 904664'!A4148</f>
        <v>0</v>
      </c>
      <c r="G4147" s="8">
        <f>+'CTOS FICHA 904664'!B4148</f>
        <v>0</v>
      </c>
      <c r="H4147" s="8">
        <f>+'CTOS FICHA 904664'!P4148</f>
        <v>0</v>
      </c>
    </row>
    <row r="4148" spans="1:8">
      <c r="A4148" t="str">
        <f>'CTOS FICHA 904946'!C4156&amp;'CTOS FICHA 904946'!D4156&amp;'CTOS FICHA 904946'!E4156&amp;'CTOS FICHA 904946'!F4156&amp;'CTOS FICHA 904946'!G4156&amp;'CTOS FICHA 904946'!H4156&amp;'CTOS FICHA 904946'!I4156</f>
        <v/>
      </c>
      <c r="B4148" s="8">
        <f>+'CTOS FICHA 904946'!A4156</f>
        <v>0</v>
      </c>
      <c r="C4148" s="8">
        <f>+'CTOS FICHA 904946'!B4156</f>
        <v>0</v>
      </c>
      <c r="D4148" s="8">
        <f>+'CTOS FICHA 904946'!P4156</f>
        <v>0</v>
      </c>
      <c r="E4148" t="str">
        <f>'CTOS FICHA 904664'!C4149&amp;'CTOS FICHA 904664'!D4149&amp;'CTOS FICHA 904664'!E4149&amp;'CTOS FICHA 904664'!F4149&amp;'CTOS FICHA 904664'!G4149&amp;'CTOS FICHA 904664'!H4149&amp;'CTOS FICHA 904664'!I4149&amp;'CTOS FICHA 904664'!Q4149</f>
        <v/>
      </c>
      <c r="F4148" s="8">
        <f>+'CTOS FICHA 904664'!A4149</f>
        <v>0</v>
      </c>
      <c r="G4148" s="8">
        <f>+'CTOS FICHA 904664'!B4149</f>
        <v>0</v>
      </c>
      <c r="H4148" s="8">
        <f>+'CTOS FICHA 904664'!P4149</f>
        <v>0</v>
      </c>
    </row>
    <row r="4149" spans="1:8">
      <c r="A4149" t="str">
        <f>'CTOS FICHA 904946'!C4157&amp;'CTOS FICHA 904946'!D4157&amp;'CTOS FICHA 904946'!E4157&amp;'CTOS FICHA 904946'!F4157&amp;'CTOS FICHA 904946'!G4157&amp;'CTOS FICHA 904946'!H4157&amp;'CTOS FICHA 904946'!I4157</f>
        <v/>
      </c>
      <c r="B4149" s="8">
        <f>+'CTOS FICHA 904946'!A4157</f>
        <v>0</v>
      </c>
      <c r="C4149" s="8">
        <f>+'CTOS FICHA 904946'!B4157</f>
        <v>0</v>
      </c>
      <c r="D4149" s="8">
        <f>+'CTOS FICHA 904946'!P4157</f>
        <v>0</v>
      </c>
      <c r="E4149" t="str">
        <f>'CTOS FICHA 904664'!C4150&amp;'CTOS FICHA 904664'!D4150&amp;'CTOS FICHA 904664'!E4150&amp;'CTOS FICHA 904664'!F4150&amp;'CTOS FICHA 904664'!G4150&amp;'CTOS FICHA 904664'!H4150&amp;'CTOS FICHA 904664'!I4150&amp;'CTOS FICHA 904664'!Q4150</f>
        <v/>
      </c>
      <c r="F4149" s="8">
        <f>+'CTOS FICHA 904664'!A4150</f>
        <v>0</v>
      </c>
      <c r="G4149" s="8">
        <f>+'CTOS FICHA 904664'!B4150</f>
        <v>0</v>
      </c>
      <c r="H4149" s="8">
        <f>+'CTOS FICHA 904664'!P4150</f>
        <v>0</v>
      </c>
    </row>
    <row r="4150" spans="1:8">
      <c r="A4150" t="str">
        <f>'CTOS FICHA 904946'!C4158&amp;'CTOS FICHA 904946'!D4158&amp;'CTOS FICHA 904946'!E4158&amp;'CTOS FICHA 904946'!F4158&amp;'CTOS FICHA 904946'!G4158&amp;'CTOS FICHA 904946'!H4158&amp;'CTOS FICHA 904946'!I4158</f>
        <v/>
      </c>
      <c r="B4150" s="8">
        <f>+'CTOS FICHA 904946'!A4158</f>
        <v>0</v>
      </c>
      <c r="C4150" s="8">
        <f>+'CTOS FICHA 904946'!B4158</f>
        <v>0</v>
      </c>
      <c r="D4150" s="8">
        <f>+'CTOS FICHA 904946'!P4158</f>
        <v>0</v>
      </c>
      <c r="E4150" t="str">
        <f>'CTOS FICHA 904664'!C4151&amp;'CTOS FICHA 904664'!D4151&amp;'CTOS FICHA 904664'!E4151&amp;'CTOS FICHA 904664'!F4151&amp;'CTOS FICHA 904664'!G4151&amp;'CTOS FICHA 904664'!H4151&amp;'CTOS FICHA 904664'!I4151&amp;'CTOS FICHA 904664'!Q4151</f>
        <v/>
      </c>
      <c r="F4150" s="8">
        <f>+'CTOS FICHA 904664'!A4151</f>
        <v>0</v>
      </c>
      <c r="G4150" s="8">
        <f>+'CTOS FICHA 904664'!B4151</f>
        <v>0</v>
      </c>
      <c r="H4150" s="8">
        <f>+'CTOS FICHA 904664'!P4151</f>
        <v>0</v>
      </c>
    </row>
    <row r="4151" spans="1:8">
      <c r="A4151" t="str">
        <f>'CTOS FICHA 904946'!C4159&amp;'CTOS FICHA 904946'!D4159&amp;'CTOS FICHA 904946'!E4159&amp;'CTOS FICHA 904946'!F4159&amp;'CTOS FICHA 904946'!G4159&amp;'CTOS FICHA 904946'!H4159&amp;'CTOS FICHA 904946'!I4159</f>
        <v/>
      </c>
      <c r="B4151" s="8">
        <f>+'CTOS FICHA 904946'!A4159</f>
        <v>0</v>
      </c>
      <c r="C4151" s="8">
        <f>+'CTOS FICHA 904946'!B4159</f>
        <v>0</v>
      </c>
      <c r="D4151" s="8">
        <f>+'CTOS FICHA 904946'!P4159</f>
        <v>0</v>
      </c>
      <c r="E4151" t="str">
        <f>'CTOS FICHA 904664'!C4152&amp;'CTOS FICHA 904664'!D4152&amp;'CTOS FICHA 904664'!E4152&amp;'CTOS FICHA 904664'!F4152&amp;'CTOS FICHA 904664'!G4152&amp;'CTOS FICHA 904664'!H4152&amp;'CTOS FICHA 904664'!I4152&amp;'CTOS FICHA 904664'!Q4152</f>
        <v/>
      </c>
      <c r="F4151" s="8">
        <f>+'CTOS FICHA 904664'!A4152</f>
        <v>0</v>
      </c>
      <c r="G4151" s="8">
        <f>+'CTOS FICHA 904664'!B4152</f>
        <v>0</v>
      </c>
      <c r="H4151" s="8">
        <f>+'CTOS FICHA 904664'!P4152</f>
        <v>0</v>
      </c>
    </row>
    <row r="4152" spans="1:8">
      <c r="A4152" t="str">
        <f>'CTOS FICHA 904946'!C4160&amp;'CTOS FICHA 904946'!D4160&amp;'CTOS FICHA 904946'!E4160&amp;'CTOS FICHA 904946'!F4160&amp;'CTOS FICHA 904946'!G4160&amp;'CTOS FICHA 904946'!H4160&amp;'CTOS FICHA 904946'!I4160</f>
        <v/>
      </c>
      <c r="B4152" s="8">
        <f>+'CTOS FICHA 904946'!A4160</f>
        <v>0</v>
      </c>
      <c r="C4152" s="8">
        <f>+'CTOS FICHA 904946'!B4160</f>
        <v>0</v>
      </c>
      <c r="D4152" s="8">
        <f>+'CTOS FICHA 904946'!P4160</f>
        <v>0</v>
      </c>
      <c r="E4152" t="str">
        <f>'CTOS FICHA 904664'!C4153&amp;'CTOS FICHA 904664'!D4153&amp;'CTOS FICHA 904664'!E4153&amp;'CTOS FICHA 904664'!F4153&amp;'CTOS FICHA 904664'!G4153&amp;'CTOS FICHA 904664'!H4153&amp;'CTOS FICHA 904664'!I4153&amp;'CTOS FICHA 904664'!Q4153</f>
        <v/>
      </c>
      <c r="F4152" s="8">
        <f>+'CTOS FICHA 904664'!A4153</f>
        <v>0</v>
      </c>
      <c r="G4152" s="8">
        <f>+'CTOS FICHA 904664'!B4153</f>
        <v>0</v>
      </c>
      <c r="H4152" s="8">
        <f>+'CTOS FICHA 904664'!P4153</f>
        <v>0</v>
      </c>
    </row>
    <row r="4153" spans="1:8">
      <c r="A4153" t="str">
        <f>'CTOS FICHA 904946'!C4161&amp;'CTOS FICHA 904946'!D4161&amp;'CTOS FICHA 904946'!E4161&amp;'CTOS FICHA 904946'!F4161&amp;'CTOS FICHA 904946'!G4161&amp;'CTOS FICHA 904946'!H4161&amp;'CTOS FICHA 904946'!I4161</f>
        <v/>
      </c>
      <c r="B4153" s="8">
        <f>+'CTOS FICHA 904946'!A4161</f>
        <v>0</v>
      </c>
      <c r="C4153" s="8">
        <f>+'CTOS FICHA 904946'!B4161</f>
        <v>0</v>
      </c>
      <c r="D4153" s="8">
        <f>+'CTOS FICHA 904946'!P4161</f>
        <v>0</v>
      </c>
      <c r="E4153" t="str">
        <f>'CTOS FICHA 904664'!C4154&amp;'CTOS FICHA 904664'!D4154&amp;'CTOS FICHA 904664'!E4154&amp;'CTOS FICHA 904664'!F4154&amp;'CTOS FICHA 904664'!G4154&amp;'CTOS FICHA 904664'!H4154&amp;'CTOS FICHA 904664'!I4154&amp;'CTOS FICHA 904664'!Q4154</f>
        <v/>
      </c>
      <c r="F4153" s="8">
        <f>+'CTOS FICHA 904664'!A4154</f>
        <v>0</v>
      </c>
      <c r="G4153" s="8">
        <f>+'CTOS FICHA 904664'!B4154</f>
        <v>0</v>
      </c>
      <c r="H4153" s="8">
        <f>+'CTOS FICHA 904664'!P4154</f>
        <v>0</v>
      </c>
    </row>
    <row r="4154" spans="1:8">
      <c r="A4154" t="str">
        <f>'CTOS FICHA 904946'!C4162&amp;'CTOS FICHA 904946'!D4162&amp;'CTOS FICHA 904946'!E4162&amp;'CTOS FICHA 904946'!F4162&amp;'CTOS FICHA 904946'!G4162&amp;'CTOS FICHA 904946'!H4162&amp;'CTOS FICHA 904946'!I4162</f>
        <v/>
      </c>
      <c r="B4154" s="8">
        <f>+'CTOS FICHA 904946'!A4162</f>
        <v>0</v>
      </c>
      <c r="C4154" s="8">
        <f>+'CTOS FICHA 904946'!B4162</f>
        <v>0</v>
      </c>
      <c r="D4154" s="8">
        <f>+'CTOS FICHA 904946'!P4162</f>
        <v>0</v>
      </c>
      <c r="E4154" t="str">
        <f>'CTOS FICHA 904664'!C4155&amp;'CTOS FICHA 904664'!D4155&amp;'CTOS FICHA 904664'!E4155&amp;'CTOS FICHA 904664'!F4155&amp;'CTOS FICHA 904664'!G4155&amp;'CTOS FICHA 904664'!H4155&amp;'CTOS FICHA 904664'!I4155&amp;'CTOS FICHA 904664'!Q4155</f>
        <v/>
      </c>
      <c r="F4154" s="8">
        <f>+'CTOS FICHA 904664'!A4155</f>
        <v>0</v>
      </c>
      <c r="G4154" s="8">
        <f>+'CTOS FICHA 904664'!B4155</f>
        <v>0</v>
      </c>
      <c r="H4154" s="8">
        <f>+'CTOS FICHA 904664'!P4155</f>
        <v>0</v>
      </c>
    </row>
    <row r="4155" spans="1:8">
      <c r="A4155" t="str">
        <f>'CTOS FICHA 904946'!C4163&amp;'CTOS FICHA 904946'!D4163&amp;'CTOS FICHA 904946'!E4163&amp;'CTOS FICHA 904946'!F4163&amp;'CTOS FICHA 904946'!G4163&amp;'CTOS FICHA 904946'!H4163&amp;'CTOS FICHA 904946'!I4163</f>
        <v/>
      </c>
      <c r="B4155" s="8">
        <f>+'CTOS FICHA 904946'!A4163</f>
        <v>0</v>
      </c>
      <c r="C4155" s="8">
        <f>+'CTOS FICHA 904946'!B4163</f>
        <v>0</v>
      </c>
      <c r="D4155" s="8">
        <f>+'CTOS FICHA 904946'!P4163</f>
        <v>0</v>
      </c>
      <c r="E4155" t="str">
        <f>'CTOS FICHA 904664'!C4156&amp;'CTOS FICHA 904664'!D4156&amp;'CTOS FICHA 904664'!E4156&amp;'CTOS FICHA 904664'!F4156&amp;'CTOS FICHA 904664'!G4156&amp;'CTOS FICHA 904664'!H4156&amp;'CTOS FICHA 904664'!I4156&amp;'CTOS FICHA 904664'!Q4156</f>
        <v/>
      </c>
      <c r="F4155" s="8">
        <f>+'CTOS FICHA 904664'!A4156</f>
        <v>0</v>
      </c>
      <c r="G4155" s="8">
        <f>+'CTOS FICHA 904664'!B4156</f>
        <v>0</v>
      </c>
      <c r="H4155" s="8">
        <f>+'CTOS FICHA 904664'!P4156</f>
        <v>0</v>
      </c>
    </row>
    <row r="4156" spans="1:8">
      <c r="A4156" t="str">
        <f>'CTOS FICHA 904946'!C4164&amp;'CTOS FICHA 904946'!D4164&amp;'CTOS FICHA 904946'!E4164&amp;'CTOS FICHA 904946'!F4164&amp;'CTOS FICHA 904946'!G4164&amp;'CTOS FICHA 904946'!H4164&amp;'CTOS FICHA 904946'!I4164</f>
        <v/>
      </c>
      <c r="B4156" s="8">
        <f>+'CTOS FICHA 904946'!A4164</f>
        <v>0</v>
      </c>
      <c r="C4156" s="8">
        <f>+'CTOS FICHA 904946'!B4164</f>
        <v>0</v>
      </c>
      <c r="D4156" s="8">
        <f>+'CTOS FICHA 904946'!P4164</f>
        <v>0</v>
      </c>
      <c r="E4156" t="str">
        <f>'CTOS FICHA 904664'!C4157&amp;'CTOS FICHA 904664'!D4157&amp;'CTOS FICHA 904664'!E4157&amp;'CTOS FICHA 904664'!F4157&amp;'CTOS FICHA 904664'!G4157&amp;'CTOS FICHA 904664'!H4157&amp;'CTOS FICHA 904664'!I4157&amp;'CTOS FICHA 904664'!Q4157</f>
        <v/>
      </c>
      <c r="F4156" s="8">
        <f>+'CTOS FICHA 904664'!A4157</f>
        <v>0</v>
      </c>
      <c r="G4156" s="8">
        <f>+'CTOS FICHA 904664'!B4157</f>
        <v>0</v>
      </c>
      <c r="H4156" s="8">
        <f>+'CTOS FICHA 904664'!P4157</f>
        <v>0</v>
      </c>
    </row>
    <row r="4157" spans="1:8">
      <c r="A4157" t="str">
        <f>'CTOS FICHA 904946'!C4165&amp;'CTOS FICHA 904946'!D4165&amp;'CTOS FICHA 904946'!E4165&amp;'CTOS FICHA 904946'!F4165&amp;'CTOS FICHA 904946'!G4165&amp;'CTOS FICHA 904946'!H4165&amp;'CTOS FICHA 904946'!I4165</f>
        <v/>
      </c>
      <c r="B4157" s="8">
        <f>+'CTOS FICHA 904946'!A4165</f>
        <v>0</v>
      </c>
      <c r="C4157" s="8">
        <f>+'CTOS FICHA 904946'!B4165</f>
        <v>0</v>
      </c>
      <c r="D4157" s="8">
        <f>+'CTOS FICHA 904946'!P4165</f>
        <v>0</v>
      </c>
      <c r="E4157" t="str">
        <f>'CTOS FICHA 904664'!C4158&amp;'CTOS FICHA 904664'!D4158&amp;'CTOS FICHA 904664'!E4158&amp;'CTOS FICHA 904664'!F4158&amp;'CTOS FICHA 904664'!G4158&amp;'CTOS FICHA 904664'!H4158&amp;'CTOS FICHA 904664'!I4158&amp;'CTOS FICHA 904664'!Q4158</f>
        <v/>
      </c>
      <c r="F4157" s="8">
        <f>+'CTOS FICHA 904664'!A4158</f>
        <v>0</v>
      </c>
      <c r="G4157" s="8">
        <f>+'CTOS FICHA 904664'!B4158</f>
        <v>0</v>
      </c>
      <c r="H4157" s="8">
        <f>+'CTOS FICHA 904664'!P4158</f>
        <v>0</v>
      </c>
    </row>
    <row r="4158" spans="1:8">
      <c r="A4158" t="str">
        <f>'CTOS FICHA 904946'!C4166&amp;'CTOS FICHA 904946'!D4166&amp;'CTOS FICHA 904946'!E4166&amp;'CTOS FICHA 904946'!F4166&amp;'CTOS FICHA 904946'!G4166&amp;'CTOS FICHA 904946'!H4166&amp;'CTOS FICHA 904946'!I4166</f>
        <v/>
      </c>
      <c r="B4158" s="8">
        <f>+'CTOS FICHA 904946'!A4166</f>
        <v>0</v>
      </c>
      <c r="C4158" s="8">
        <f>+'CTOS FICHA 904946'!B4166</f>
        <v>0</v>
      </c>
      <c r="D4158" s="8">
        <f>+'CTOS FICHA 904946'!P4166</f>
        <v>0</v>
      </c>
      <c r="E4158" t="str">
        <f>'CTOS FICHA 904664'!C4159&amp;'CTOS FICHA 904664'!D4159&amp;'CTOS FICHA 904664'!E4159&amp;'CTOS FICHA 904664'!F4159&amp;'CTOS FICHA 904664'!G4159&amp;'CTOS FICHA 904664'!H4159&amp;'CTOS FICHA 904664'!I4159&amp;'CTOS FICHA 904664'!Q4159</f>
        <v/>
      </c>
      <c r="F4158" s="8">
        <f>+'CTOS FICHA 904664'!A4159</f>
        <v>0</v>
      </c>
      <c r="G4158" s="8">
        <f>+'CTOS FICHA 904664'!B4159</f>
        <v>0</v>
      </c>
      <c r="H4158" s="8">
        <f>+'CTOS FICHA 904664'!P4159</f>
        <v>0</v>
      </c>
    </row>
    <row r="4159" spans="1:8">
      <c r="A4159" t="str">
        <f>'CTOS FICHA 904946'!C4167&amp;'CTOS FICHA 904946'!D4167&amp;'CTOS FICHA 904946'!E4167&amp;'CTOS FICHA 904946'!F4167&amp;'CTOS FICHA 904946'!G4167&amp;'CTOS FICHA 904946'!H4167&amp;'CTOS FICHA 904946'!I4167</f>
        <v/>
      </c>
      <c r="B4159" s="8">
        <f>+'CTOS FICHA 904946'!A4167</f>
        <v>0</v>
      </c>
      <c r="C4159" s="8">
        <f>+'CTOS FICHA 904946'!B4167</f>
        <v>0</v>
      </c>
      <c r="D4159" s="8">
        <f>+'CTOS FICHA 904946'!P4167</f>
        <v>0</v>
      </c>
      <c r="E4159" t="str">
        <f>'CTOS FICHA 904664'!C4160&amp;'CTOS FICHA 904664'!D4160&amp;'CTOS FICHA 904664'!E4160&amp;'CTOS FICHA 904664'!F4160&amp;'CTOS FICHA 904664'!G4160&amp;'CTOS FICHA 904664'!H4160&amp;'CTOS FICHA 904664'!I4160&amp;'CTOS FICHA 904664'!Q4160</f>
        <v/>
      </c>
      <c r="F4159" s="8">
        <f>+'CTOS FICHA 904664'!A4160</f>
        <v>0</v>
      </c>
      <c r="G4159" s="8">
        <f>+'CTOS FICHA 904664'!B4160</f>
        <v>0</v>
      </c>
      <c r="H4159" s="8">
        <f>+'CTOS FICHA 904664'!P4160</f>
        <v>0</v>
      </c>
    </row>
    <row r="4160" spans="1:8">
      <c r="A4160" t="str">
        <f>'CTOS FICHA 904946'!C4168&amp;'CTOS FICHA 904946'!D4168&amp;'CTOS FICHA 904946'!E4168&amp;'CTOS FICHA 904946'!F4168&amp;'CTOS FICHA 904946'!G4168&amp;'CTOS FICHA 904946'!H4168&amp;'CTOS FICHA 904946'!I4168</f>
        <v/>
      </c>
      <c r="B4160" s="8">
        <f>+'CTOS FICHA 904946'!A4168</f>
        <v>0</v>
      </c>
      <c r="C4160" s="8">
        <f>+'CTOS FICHA 904946'!B4168</f>
        <v>0</v>
      </c>
      <c r="D4160" s="8">
        <f>+'CTOS FICHA 904946'!P4168</f>
        <v>0</v>
      </c>
      <c r="E4160" t="str">
        <f>'CTOS FICHA 904664'!C4161&amp;'CTOS FICHA 904664'!D4161&amp;'CTOS FICHA 904664'!E4161&amp;'CTOS FICHA 904664'!F4161&amp;'CTOS FICHA 904664'!G4161&amp;'CTOS FICHA 904664'!H4161&amp;'CTOS FICHA 904664'!I4161&amp;'CTOS FICHA 904664'!Q4161</f>
        <v/>
      </c>
      <c r="F4160" s="8">
        <f>+'CTOS FICHA 904664'!A4161</f>
        <v>0</v>
      </c>
      <c r="G4160" s="8">
        <f>+'CTOS FICHA 904664'!B4161</f>
        <v>0</v>
      </c>
      <c r="H4160" s="8">
        <f>+'CTOS FICHA 904664'!P4161</f>
        <v>0</v>
      </c>
    </row>
    <row r="4161" spans="1:8">
      <c r="A4161" t="str">
        <f>'CTOS FICHA 904946'!C4169&amp;'CTOS FICHA 904946'!D4169&amp;'CTOS FICHA 904946'!E4169&amp;'CTOS FICHA 904946'!F4169&amp;'CTOS FICHA 904946'!G4169&amp;'CTOS FICHA 904946'!H4169&amp;'CTOS FICHA 904946'!I4169</f>
        <v/>
      </c>
      <c r="B4161" s="8">
        <f>+'CTOS FICHA 904946'!A4169</f>
        <v>0</v>
      </c>
      <c r="C4161" s="8">
        <f>+'CTOS FICHA 904946'!B4169</f>
        <v>0</v>
      </c>
      <c r="D4161" s="8">
        <f>+'CTOS FICHA 904946'!P4169</f>
        <v>0</v>
      </c>
      <c r="E4161" t="str">
        <f>'CTOS FICHA 904664'!C4162&amp;'CTOS FICHA 904664'!D4162&amp;'CTOS FICHA 904664'!E4162&amp;'CTOS FICHA 904664'!F4162&amp;'CTOS FICHA 904664'!G4162&amp;'CTOS FICHA 904664'!H4162&amp;'CTOS FICHA 904664'!I4162&amp;'CTOS FICHA 904664'!Q4162</f>
        <v/>
      </c>
      <c r="F4161" s="8">
        <f>+'CTOS FICHA 904664'!A4162</f>
        <v>0</v>
      </c>
      <c r="G4161" s="8">
        <f>+'CTOS FICHA 904664'!B4162</f>
        <v>0</v>
      </c>
      <c r="H4161" s="8">
        <f>+'CTOS FICHA 904664'!P4162</f>
        <v>0</v>
      </c>
    </row>
    <row r="4162" spans="1:8">
      <c r="A4162" t="str">
        <f>'CTOS FICHA 904946'!C4170&amp;'CTOS FICHA 904946'!D4170&amp;'CTOS FICHA 904946'!E4170&amp;'CTOS FICHA 904946'!F4170&amp;'CTOS FICHA 904946'!G4170&amp;'CTOS FICHA 904946'!H4170&amp;'CTOS FICHA 904946'!I4170</f>
        <v/>
      </c>
      <c r="B4162" s="8">
        <f>+'CTOS FICHA 904946'!A4170</f>
        <v>0</v>
      </c>
      <c r="C4162" s="8">
        <f>+'CTOS FICHA 904946'!B4170</f>
        <v>0</v>
      </c>
      <c r="D4162" s="8">
        <f>+'CTOS FICHA 904946'!P4170</f>
        <v>0</v>
      </c>
      <c r="E4162" t="str">
        <f>'CTOS FICHA 904664'!C4163&amp;'CTOS FICHA 904664'!D4163&amp;'CTOS FICHA 904664'!E4163&amp;'CTOS FICHA 904664'!F4163&amp;'CTOS FICHA 904664'!G4163&amp;'CTOS FICHA 904664'!H4163&amp;'CTOS FICHA 904664'!I4163&amp;'CTOS FICHA 904664'!Q4163</f>
        <v/>
      </c>
      <c r="F4162" s="8">
        <f>+'CTOS FICHA 904664'!A4163</f>
        <v>0</v>
      </c>
      <c r="G4162" s="8">
        <f>+'CTOS FICHA 904664'!B4163</f>
        <v>0</v>
      </c>
      <c r="H4162" s="8">
        <f>+'CTOS FICHA 904664'!P4163</f>
        <v>0</v>
      </c>
    </row>
    <row r="4163" spans="1:8">
      <c r="A4163" t="str">
        <f>'CTOS FICHA 904946'!C4171&amp;'CTOS FICHA 904946'!D4171&amp;'CTOS FICHA 904946'!E4171&amp;'CTOS FICHA 904946'!F4171&amp;'CTOS FICHA 904946'!G4171&amp;'CTOS FICHA 904946'!H4171&amp;'CTOS FICHA 904946'!I4171</f>
        <v/>
      </c>
      <c r="B4163" s="8">
        <f>+'CTOS FICHA 904946'!A4171</f>
        <v>0</v>
      </c>
      <c r="C4163" s="8">
        <f>+'CTOS FICHA 904946'!B4171</f>
        <v>0</v>
      </c>
      <c r="D4163" s="8">
        <f>+'CTOS FICHA 904946'!P4171</f>
        <v>0</v>
      </c>
      <c r="E4163" t="str">
        <f>'CTOS FICHA 904664'!C4164&amp;'CTOS FICHA 904664'!D4164&amp;'CTOS FICHA 904664'!E4164&amp;'CTOS FICHA 904664'!F4164&amp;'CTOS FICHA 904664'!G4164&amp;'CTOS FICHA 904664'!H4164&amp;'CTOS FICHA 904664'!I4164&amp;'CTOS FICHA 904664'!Q4164</f>
        <v/>
      </c>
      <c r="F4163" s="8">
        <f>+'CTOS FICHA 904664'!A4164</f>
        <v>0</v>
      </c>
      <c r="G4163" s="8">
        <f>+'CTOS FICHA 904664'!B4164</f>
        <v>0</v>
      </c>
      <c r="H4163" s="8">
        <f>+'CTOS FICHA 904664'!P4164</f>
        <v>0</v>
      </c>
    </row>
    <row r="4164" spans="1:8">
      <c r="A4164" t="str">
        <f>'CTOS FICHA 904946'!C4172&amp;'CTOS FICHA 904946'!D4172&amp;'CTOS FICHA 904946'!E4172&amp;'CTOS FICHA 904946'!F4172&amp;'CTOS FICHA 904946'!G4172&amp;'CTOS FICHA 904946'!H4172&amp;'CTOS FICHA 904946'!I4172</f>
        <v/>
      </c>
      <c r="B4164" s="8">
        <f>+'CTOS FICHA 904946'!A4172</f>
        <v>0</v>
      </c>
      <c r="C4164" s="8">
        <f>+'CTOS FICHA 904946'!B4172</f>
        <v>0</v>
      </c>
      <c r="D4164" s="8">
        <f>+'CTOS FICHA 904946'!P4172</f>
        <v>0</v>
      </c>
      <c r="E4164" t="str">
        <f>'CTOS FICHA 904664'!C4165&amp;'CTOS FICHA 904664'!D4165&amp;'CTOS FICHA 904664'!E4165&amp;'CTOS FICHA 904664'!F4165&amp;'CTOS FICHA 904664'!G4165&amp;'CTOS FICHA 904664'!H4165&amp;'CTOS FICHA 904664'!I4165&amp;'CTOS FICHA 904664'!Q4165</f>
        <v/>
      </c>
      <c r="F4164" s="8">
        <f>+'CTOS FICHA 904664'!A4165</f>
        <v>0</v>
      </c>
      <c r="G4164" s="8">
        <f>+'CTOS FICHA 904664'!B4165</f>
        <v>0</v>
      </c>
      <c r="H4164" s="8">
        <f>+'CTOS FICHA 904664'!P4165</f>
        <v>0</v>
      </c>
    </row>
    <row r="4165" spans="1:8">
      <c r="A4165" t="str">
        <f>'CTOS FICHA 904946'!C4173&amp;'CTOS FICHA 904946'!D4173&amp;'CTOS FICHA 904946'!E4173&amp;'CTOS FICHA 904946'!F4173&amp;'CTOS FICHA 904946'!G4173&amp;'CTOS FICHA 904946'!H4173&amp;'CTOS FICHA 904946'!I4173</f>
        <v/>
      </c>
      <c r="B4165" s="8">
        <f>+'CTOS FICHA 904946'!A4173</f>
        <v>0</v>
      </c>
      <c r="C4165" s="8">
        <f>+'CTOS FICHA 904946'!B4173</f>
        <v>0</v>
      </c>
      <c r="D4165" s="8">
        <f>+'CTOS FICHA 904946'!P4173</f>
        <v>0</v>
      </c>
      <c r="E4165" t="str">
        <f>'CTOS FICHA 904664'!C4166&amp;'CTOS FICHA 904664'!D4166&amp;'CTOS FICHA 904664'!E4166&amp;'CTOS FICHA 904664'!F4166&amp;'CTOS FICHA 904664'!G4166&amp;'CTOS FICHA 904664'!H4166&amp;'CTOS FICHA 904664'!I4166&amp;'CTOS FICHA 904664'!Q4166</f>
        <v/>
      </c>
      <c r="F4165" s="8">
        <f>+'CTOS FICHA 904664'!A4166</f>
        <v>0</v>
      </c>
      <c r="G4165" s="8">
        <f>+'CTOS FICHA 904664'!B4166</f>
        <v>0</v>
      </c>
      <c r="H4165" s="8">
        <f>+'CTOS FICHA 904664'!P4166</f>
        <v>0</v>
      </c>
    </row>
    <row r="4166" spans="1:8">
      <c r="A4166" t="str">
        <f>'CTOS FICHA 904946'!C4174&amp;'CTOS FICHA 904946'!D4174&amp;'CTOS FICHA 904946'!E4174&amp;'CTOS FICHA 904946'!F4174&amp;'CTOS FICHA 904946'!G4174&amp;'CTOS FICHA 904946'!H4174&amp;'CTOS FICHA 904946'!I4174</f>
        <v/>
      </c>
      <c r="B4166" s="8">
        <f>+'CTOS FICHA 904946'!A4174</f>
        <v>0</v>
      </c>
      <c r="C4166" s="8">
        <f>+'CTOS FICHA 904946'!B4174</f>
        <v>0</v>
      </c>
      <c r="D4166" s="8">
        <f>+'CTOS FICHA 904946'!P4174</f>
        <v>0</v>
      </c>
      <c r="E4166" t="str">
        <f>'CTOS FICHA 904664'!C4167&amp;'CTOS FICHA 904664'!D4167&amp;'CTOS FICHA 904664'!E4167&amp;'CTOS FICHA 904664'!F4167&amp;'CTOS FICHA 904664'!G4167&amp;'CTOS FICHA 904664'!H4167&amp;'CTOS FICHA 904664'!I4167&amp;'CTOS FICHA 904664'!Q4167</f>
        <v/>
      </c>
      <c r="F4166" s="8">
        <f>+'CTOS FICHA 904664'!A4167</f>
        <v>0</v>
      </c>
      <c r="G4166" s="8">
        <f>+'CTOS FICHA 904664'!B4167</f>
        <v>0</v>
      </c>
      <c r="H4166" s="8">
        <f>+'CTOS FICHA 904664'!P4167</f>
        <v>0</v>
      </c>
    </row>
    <row r="4167" spans="1:8">
      <c r="A4167" t="str">
        <f>'CTOS FICHA 904946'!C4175&amp;'CTOS FICHA 904946'!D4175&amp;'CTOS FICHA 904946'!E4175&amp;'CTOS FICHA 904946'!F4175&amp;'CTOS FICHA 904946'!G4175&amp;'CTOS FICHA 904946'!H4175&amp;'CTOS FICHA 904946'!I4175</f>
        <v/>
      </c>
      <c r="B4167" s="8">
        <f>+'CTOS FICHA 904946'!A4175</f>
        <v>0</v>
      </c>
      <c r="C4167" s="8">
        <f>+'CTOS FICHA 904946'!B4175</f>
        <v>0</v>
      </c>
      <c r="D4167" s="8">
        <f>+'CTOS FICHA 904946'!P4175</f>
        <v>0</v>
      </c>
      <c r="E4167" t="str">
        <f>'CTOS FICHA 904664'!C4168&amp;'CTOS FICHA 904664'!D4168&amp;'CTOS FICHA 904664'!E4168&amp;'CTOS FICHA 904664'!F4168&amp;'CTOS FICHA 904664'!G4168&amp;'CTOS FICHA 904664'!H4168&amp;'CTOS FICHA 904664'!I4168&amp;'CTOS FICHA 904664'!Q4168</f>
        <v/>
      </c>
      <c r="F4167" s="8">
        <f>+'CTOS FICHA 904664'!A4168</f>
        <v>0</v>
      </c>
      <c r="G4167" s="8">
        <f>+'CTOS FICHA 904664'!B4168</f>
        <v>0</v>
      </c>
      <c r="H4167" s="8">
        <f>+'CTOS FICHA 904664'!P4168</f>
        <v>0</v>
      </c>
    </row>
    <row r="4168" spans="1:8">
      <c r="A4168" t="str">
        <f>'CTOS FICHA 904946'!C4176&amp;'CTOS FICHA 904946'!D4176&amp;'CTOS FICHA 904946'!E4176&amp;'CTOS FICHA 904946'!F4176&amp;'CTOS FICHA 904946'!G4176&amp;'CTOS FICHA 904946'!H4176&amp;'CTOS FICHA 904946'!I4176</f>
        <v/>
      </c>
      <c r="B4168" s="8">
        <f>+'CTOS FICHA 904946'!A4176</f>
        <v>0</v>
      </c>
      <c r="C4168" s="8">
        <f>+'CTOS FICHA 904946'!B4176</f>
        <v>0</v>
      </c>
      <c r="D4168" s="8">
        <f>+'CTOS FICHA 904946'!P4176</f>
        <v>0</v>
      </c>
      <c r="E4168" t="str">
        <f>'CTOS FICHA 904664'!C4169&amp;'CTOS FICHA 904664'!D4169&amp;'CTOS FICHA 904664'!E4169&amp;'CTOS FICHA 904664'!F4169&amp;'CTOS FICHA 904664'!G4169&amp;'CTOS FICHA 904664'!H4169&amp;'CTOS FICHA 904664'!I4169&amp;'CTOS FICHA 904664'!Q4169</f>
        <v/>
      </c>
      <c r="F4168" s="8">
        <f>+'CTOS FICHA 904664'!A4169</f>
        <v>0</v>
      </c>
      <c r="G4168" s="8">
        <f>+'CTOS FICHA 904664'!B4169</f>
        <v>0</v>
      </c>
      <c r="H4168" s="8">
        <f>+'CTOS FICHA 904664'!P4169</f>
        <v>0</v>
      </c>
    </row>
    <row r="4169" spans="1:8">
      <c r="A4169" t="str">
        <f>'CTOS FICHA 904946'!C4177&amp;'CTOS FICHA 904946'!D4177&amp;'CTOS FICHA 904946'!E4177&amp;'CTOS FICHA 904946'!F4177&amp;'CTOS FICHA 904946'!G4177&amp;'CTOS FICHA 904946'!H4177&amp;'CTOS FICHA 904946'!I4177</f>
        <v/>
      </c>
      <c r="B4169" s="8">
        <f>+'CTOS FICHA 904946'!A4177</f>
        <v>0</v>
      </c>
      <c r="C4169" s="8">
        <f>+'CTOS FICHA 904946'!B4177</f>
        <v>0</v>
      </c>
      <c r="D4169" s="8">
        <f>+'CTOS FICHA 904946'!P4177</f>
        <v>0</v>
      </c>
      <c r="E4169" t="str">
        <f>'CTOS FICHA 904664'!C4170&amp;'CTOS FICHA 904664'!D4170&amp;'CTOS FICHA 904664'!E4170&amp;'CTOS FICHA 904664'!F4170&amp;'CTOS FICHA 904664'!G4170&amp;'CTOS FICHA 904664'!H4170&amp;'CTOS FICHA 904664'!I4170&amp;'CTOS FICHA 904664'!Q4170</f>
        <v/>
      </c>
      <c r="F4169" s="8">
        <f>+'CTOS FICHA 904664'!A4170</f>
        <v>0</v>
      </c>
      <c r="G4169" s="8">
        <f>+'CTOS FICHA 904664'!B4170</f>
        <v>0</v>
      </c>
      <c r="H4169" s="8">
        <f>+'CTOS FICHA 904664'!P4170</f>
        <v>0</v>
      </c>
    </row>
    <row r="4170" spans="1:8">
      <c r="A4170" t="str">
        <f>'CTOS FICHA 904946'!C4178&amp;'CTOS FICHA 904946'!D4178&amp;'CTOS FICHA 904946'!E4178&amp;'CTOS FICHA 904946'!F4178&amp;'CTOS FICHA 904946'!G4178&amp;'CTOS FICHA 904946'!H4178&amp;'CTOS FICHA 904946'!I4178</f>
        <v/>
      </c>
      <c r="B4170" s="8">
        <f>+'CTOS FICHA 904946'!A4178</f>
        <v>0</v>
      </c>
      <c r="C4170" s="8">
        <f>+'CTOS FICHA 904946'!B4178</f>
        <v>0</v>
      </c>
      <c r="D4170" s="8">
        <f>+'CTOS FICHA 904946'!P4178</f>
        <v>0</v>
      </c>
      <c r="E4170" t="str">
        <f>'CTOS FICHA 904664'!C4171&amp;'CTOS FICHA 904664'!D4171&amp;'CTOS FICHA 904664'!E4171&amp;'CTOS FICHA 904664'!F4171&amp;'CTOS FICHA 904664'!G4171&amp;'CTOS FICHA 904664'!H4171&amp;'CTOS FICHA 904664'!I4171&amp;'CTOS FICHA 904664'!Q4171</f>
        <v/>
      </c>
      <c r="F4170" s="8">
        <f>+'CTOS FICHA 904664'!A4171</f>
        <v>0</v>
      </c>
      <c r="G4170" s="8">
        <f>+'CTOS FICHA 904664'!B4171</f>
        <v>0</v>
      </c>
      <c r="H4170" s="8">
        <f>+'CTOS FICHA 904664'!P4171</f>
        <v>0</v>
      </c>
    </row>
    <row r="4171" spans="1:8">
      <c r="A4171" t="str">
        <f>'CTOS FICHA 904946'!C4179&amp;'CTOS FICHA 904946'!D4179&amp;'CTOS FICHA 904946'!E4179&amp;'CTOS FICHA 904946'!F4179&amp;'CTOS FICHA 904946'!G4179&amp;'CTOS FICHA 904946'!H4179&amp;'CTOS FICHA 904946'!I4179</f>
        <v/>
      </c>
      <c r="B4171" s="8">
        <f>+'CTOS FICHA 904946'!A4179</f>
        <v>0</v>
      </c>
      <c r="C4171" s="8">
        <f>+'CTOS FICHA 904946'!B4179</f>
        <v>0</v>
      </c>
      <c r="D4171" s="8">
        <f>+'CTOS FICHA 904946'!P4179</f>
        <v>0</v>
      </c>
      <c r="E4171" t="str">
        <f>'CTOS FICHA 904664'!C4172&amp;'CTOS FICHA 904664'!D4172&amp;'CTOS FICHA 904664'!E4172&amp;'CTOS FICHA 904664'!F4172&amp;'CTOS FICHA 904664'!G4172&amp;'CTOS FICHA 904664'!H4172&amp;'CTOS FICHA 904664'!I4172&amp;'CTOS FICHA 904664'!Q4172</f>
        <v/>
      </c>
      <c r="F4171" s="8">
        <f>+'CTOS FICHA 904664'!A4172</f>
        <v>0</v>
      </c>
      <c r="G4171" s="8">
        <f>+'CTOS FICHA 904664'!B4172</f>
        <v>0</v>
      </c>
      <c r="H4171" s="8">
        <f>+'CTOS FICHA 904664'!P4172</f>
        <v>0</v>
      </c>
    </row>
    <row r="4172" spans="1:8">
      <c r="A4172" t="str">
        <f>'CTOS FICHA 904946'!C4180&amp;'CTOS FICHA 904946'!D4180&amp;'CTOS FICHA 904946'!E4180&amp;'CTOS FICHA 904946'!F4180&amp;'CTOS FICHA 904946'!G4180&amp;'CTOS FICHA 904946'!H4180&amp;'CTOS FICHA 904946'!I4180</f>
        <v/>
      </c>
      <c r="B4172" s="8">
        <f>+'CTOS FICHA 904946'!A4180</f>
        <v>0</v>
      </c>
      <c r="C4172" s="8">
        <f>+'CTOS FICHA 904946'!B4180</f>
        <v>0</v>
      </c>
      <c r="D4172" s="8">
        <f>+'CTOS FICHA 904946'!P4180</f>
        <v>0</v>
      </c>
      <c r="E4172" t="str">
        <f>'CTOS FICHA 904664'!C4173&amp;'CTOS FICHA 904664'!D4173&amp;'CTOS FICHA 904664'!E4173&amp;'CTOS FICHA 904664'!F4173&amp;'CTOS FICHA 904664'!G4173&amp;'CTOS FICHA 904664'!H4173&amp;'CTOS FICHA 904664'!I4173&amp;'CTOS FICHA 904664'!Q4173</f>
        <v/>
      </c>
      <c r="F4172" s="8">
        <f>+'CTOS FICHA 904664'!A4173</f>
        <v>0</v>
      </c>
      <c r="G4172" s="8">
        <f>+'CTOS FICHA 904664'!B4173</f>
        <v>0</v>
      </c>
      <c r="H4172" s="8">
        <f>+'CTOS FICHA 904664'!P4173</f>
        <v>0</v>
      </c>
    </row>
    <row r="4173" spans="1:8">
      <c r="A4173" t="str">
        <f>'CTOS FICHA 904946'!C4181&amp;'CTOS FICHA 904946'!D4181&amp;'CTOS FICHA 904946'!E4181&amp;'CTOS FICHA 904946'!F4181&amp;'CTOS FICHA 904946'!G4181&amp;'CTOS FICHA 904946'!H4181&amp;'CTOS FICHA 904946'!I4181</f>
        <v/>
      </c>
      <c r="B4173" s="8">
        <f>+'CTOS FICHA 904946'!A4181</f>
        <v>0</v>
      </c>
      <c r="C4173" s="8">
        <f>+'CTOS FICHA 904946'!B4181</f>
        <v>0</v>
      </c>
      <c r="D4173" s="8">
        <f>+'CTOS FICHA 904946'!P4181</f>
        <v>0</v>
      </c>
      <c r="E4173" t="str">
        <f>'CTOS FICHA 904664'!C4174&amp;'CTOS FICHA 904664'!D4174&amp;'CTOS FICHA 904664'!E4174&amp;'CTOS FICHA 904664'!F4174&amp;'CTOS FICHA 904664'!G4174&amp;'CTOS FICHA 904664'!H4174&amp;'CTOS FICHA 904664'!I4174&amp;'CTOS FICHA 904664'!Q4174</f>
        <v/>
      </c>
      <c r="F4173" s="8">
        <f>+'CTOS FICHA 904664'!A4174</f>
        <v>0</v>
      </c>
      <c r="G4173" s="8">
        <f>+'CTOS FICHA 904664'!B4174</f>
        <v>0</v>
      </c>
      <c r="H4173" s="8">
        <f>+'CTOS FICHA 904664'!P4174</f>
        <v>0</v>
      </c>
    </row>
    <row r="4174" spans="1:8">
      <c r="A4174" t="str">
        <f>'CTOS FICHA 904946'!C4182&amp;'CTOS FICHA 904946'!D4182&amp;'CTOS FICHA 904946'!E4182&amp;'CTOS FICHA 904946'!F4182&amp;'CTOS FICHA 904946'!G4182&amp;'CTOS FICHA 904946'!H4182&amp;'CTOS FICHA 904946'!I4182</f>
        <v/>
      </c>
      <c r="B4174" s="8">
        <f>+'CTOS FICHA 904946'!A4182</f>
        <v>0</v>
      </c>
      <c r="C4174" s="8">
        <f>+'CTOS FICHA 904946'!B4182</f>
        <v>0</v>
      </c>
      <c r="D4174" s="8">
        <f>+'CTOS FICHA 904946'!P4182</f>
        <v>0</v>
      </c>
      <c r="E4174" t="str">
        <f>'CTOS FICHA 904664'!C4175&amp;'CTOS FICHA 904664'!D4175&amp;'CTOS FICHA 904664'!E4175&amp;'CTOS FICHA 904664'!F4175&amp;'CTOS FICHA 904664'!G4175&amp;'CTOS FICHA 904664'!H4175&amp;'CTOS FICHA 904664'!I4175&amp;'CTOS FICHA 904664'!Q4175</f>
        <v/>
      </c>
      <c r="F4174" s="8">
        <f>+'CTOS FICHA 904664'!A4175</f>
        <v>0</v>
      </c>
      <c r="G4174" s="8">
        <f>+'CTOS FICHA 904664'!B4175</f>
        <v>0</v>
      </c>
      <c r="H4174" s="8">
        <f>+'CTOS FICHA 904664'!P4175</f>
        <v>0</v>
      </c>
    </row>
    <row r="4175" spans="1:8">
      <c r="A4175" t="str">
        <f>'CTOS FICHA 904946'!C4183&amp;'CTOS FICHA 904946'!D4183&amp;'CTOS FICHA 904946'!E4183&amp;'CTOS FICHA 904946'!F4183&amp;'CTOS FICHA 904946'!G4183&amp;'CTOS FICHA 904946'!H4183&amp;'CTOS FICHA 904946'!I4183</f>
        <v/>
      </c>
      <c r="B4175" s="8">
        <f>+'CTOS FICHA 904946'!A4183</f>
        <v>0</v>
      </c>
      <c r="C4175" s="8">
        <f>+'CTOS FICHA 904946'!B4183</f>
        <v>0</v>
      </c>
      <c r="D4175" s="8">
        <f>+'CTOS FICHA 904946'!P4183</f>
        <v>0</v>
      </c>
      <c r="E4175" t="str">
        <f>'CTOS FICHA 904664'!C4176&amp;'CTOS FICHA 904664'!D4176&amp;'CTOS FICHA 904664'!E4176&amp;'CTOS FICHA 904664'!F4176&amp;'CTOS FICHA 904664'!G4176&amp;'CTOS FICHA 904664'!H4176&amp;'CTOS FICHA 904664'!I4176&amp;'CTOS FICHA 904664'!Q4176</f>
        <v/>
      </c>
      <c r="F4175" s="8">
        <f>+'CTOS FICHA 904664'!A4176</f>
        <v>0</v>
      </c>
      <c r="G4175" s="8">
        <f>+'CTOS FICHA 904664'!B4176</f>
        <v>0</v>
      </c>
      <c r="H4175" s="8">
        <f>+'CTOS FICHA 904664'!P4176</f>
        <v>0</v>
      </c>
    </row>
    <row r="4176" spans="1:8">
      <c r="A4176" t="str">
        <f>'CTOS FICHA 904946'!C4184&amp;'CTOS FICHA 904946'!D4184&amp;'CTOS FICHA 904946'!E4184&amp;'CTOS FICHA 904946'!F4184&amp;'CTOS FICHA 904946'!G4184&amp;'CTOS FICHA 904946'!H4184&amp;'CTOS FICHA 904946'!I4184</f>
        <v/>
      </c>
      <c r="B4176" s="8">
        <f>+'CTOS FICHA 904946'!A4184</f>
        <v>0</v>
      </c>
      <c r="C4176" s="8">
        <f>+'CTOS FICHA 904946'!B4184</f>
        <v>0</v>
      </c>
      <c r="D4176" s="8">
        <f>+'CTOS FICHA 904946'!P4184</f>
        <v>0</v>
      </c>
      <c r="E4176" t="str">
        <f>'CTOS FICHA 904664'!C4177&amp;'CTOS FICHA 904664'!D4177&amp;'CTOS FICHA 904664'!E4177&amp;'CTOS FICHA 904664'!F4177&amp;'CTOS FICHA 904664'!G4177&amp;'CTOS FICHA 904664'!H4177&amp;'CTOS FICHA 904664'!I4177&amp;'CTOS FICHA 904664'!Q4177</f>
        <v/>
      </c>
      <c r="F4176" s="8">
        <f>+'CTOS FICHA 904664'!A4177</f>
        <v>0</v>
      </c>
      <c r="G4176" s="8">
        <f>+'CTOS FICHA 904664'!B4177</f>
        <v>0</v>
      </c>
      <c r="H4176" s="8">
        <f>+'CTOS FICHA 904664'!P4177</f>
        <v>0</v>
      </c>
    </row>
    <row r="4177" spans="1:8">
      <c r="A4177" t="str">
        <f>'CTOS FICHA 904946'!C4185&amp;'CTOS FICHA 904946'!D4185&amp;'CTOS FICHA 904946'!E4185&amp;'CTOS FICHA 904946'!F4185&amp;'CTOS FICHA 904946'!G4185&amp;'CTOS FICHA 904946'!H4185&amp;'CTOS FICHA 904946'!I4185</f>
        <v/>
      </c>
      <c r="B4177" s="8">
        <f>+'CTOS FICHA 904946'!A4185</f>
        <v>0</v>
      </c>
      <c r="C4177" s="8">
        <f>+'CTOS FICHA 904946'!B4185</f>
        <v>0</v>
      </c>
      <c r="D4177" s="8">
        <f>+'CTOS FICHA 904946'!P4185</f>
        <v>0</v>
      </c>
      <c r="E4177" t="str">
        <f>'CTOS FICHA 904664'!C4178&amp;'CTOS FICHA 904664'!D4178&amp;'CTOS FICHA 904664'!E4178&amp;'CTOS FICHA 904664'!F4178&amp;'CTOS FICHA 904664'!G4178&amp;'CTOS FICHA 904664'!H4178&amp;'CTOS FICHA 904664'!I4178&amp;'CTOS FICHA 904664'!Q4178</f>
        <v/>
      </c>
      <c r="F4177" s="8">
        <f>+'CTOS FICHA 904664'!A4178</f>
        <v>0</v>
      </c>
      <c r="G4177" s="8">
        <f>+'CTOS FICHA 904664'!B4178</f>
        <v>0</v>
      </c>
      <c r="H4177" s="8">
        <f>+'CTOS FICHA 904664'!P4178</f>
        <v>0</v>
      </c>
    </row>
    <row r="4178" spans="1:8">
      <c r="A4178" t="str">
        <f>'CTOS FICHA 904946'!C4186&amp;'CTOS FICHA 904946'!D4186&amp;'CTOS FICHA 904946'!E4186&amp;'CTOS FICHA 904946'!F4186&amp;'CTOS FICHA 904946'!G4186&amp;'CTOS FICHA 904946'!H4186&amp;'CTOS FICHA 904946'!I4186</f>
        <v/>
      </c>
      <c r="B4178" s="8">
        <f>+'CTOS FICHA 904946'!A4186</f>
        <v>0</v>
      </c>
      <c r="C4178" s="8">
        <f>+'CTOS FICHA 904946'!B4186</f>
        <v>0</v>
      </c>
      <c r="D4178" s="8">
        <f>+'CTOS FICHA 904946'!P4186</f>
        <v>0</v>
      </c>
      <c r="E4178" t="str">
        <f>'CTOS FICHA 904664'!C4179&amp;'CTOS FICHA 904664'!D4179&amp;'CTOS FICHA 904664'!E4179&amp;'CTOS FICHA 904664'!F4179&amp;'CTOS FICHA 904664'!G4179&amp;'CTOS FICHA 904664'!H4179&amp;'CTOS FICHA 904664'!I4179&amp;'CTOS FICHA 904664'!Q4179</f>
        <v/>
      </c>
      <c r="F4178" s="8">
        <f>+'CTOS FICHA 904664'!A4179</f>
        <v>0</v>
      </c>
      <c r="G4178" s="8">
        <f>+'CTOS FICHA 904664'!B4179</f>
        <v>0</v>
      </c>
      <c r="H4178" s="8">
        <f>+'CTOS FICHA 904664'!P4179</f>
        <v>0</v>
      </c>
    </row>
    <row r="4179" spans="1:8">
      <c r="A4179" t="str">
        <f>'CTOS FICHA 904946'!C4187&amp;'CTOS FICHA 904946'!D4187&amp;'CTOS FICHA 904946'!E4187&amp;'CTOS FICHA 904946'!F4187&amp;'CTOS FICHA 904946'!G4187&amp;'CTOS FICHA 904946'!H4187&amp;'CTOS FICHA 904946'!I4187</f>
        <v/>
      </c>
      <c r="B4179" s="8">
        <f>+'CTOS FICHA 904946'!A4187</f>
        <v>0</v>
      </c>
      <c r="C4179" s="8">
        <f>+'CTOS FICHA 904946'!B4187</f>
        <v>0</v>
      </c>
      <c r="D4179" s="8">
        <f>+'CTOS FICHA 904946'!P4187</f>
        <v>0</v>
      </c>
      <c r="E4179" t="str">
        <f>'CTOS FICHA 904664'!C4180&amp;'CTOS FICHA 904664'!D4180&amp;'CTOS FICHA 904664'!E4180&amp;'CTOS FICHA 904664'!F4180&amp;'CTOS FICHA 904664'!G4180&amp;'CTOS FICHA 904664'!H4180&amp;'CTOS FICHA 904664'!I4180&amp;'CTOS FICHA 904664'!Q4180</f>
        <v/>
      </c>
      <c r="F4179" s="8">
        <f>+'CTOS FICHA 904664'!A4180</f>
        <v>0</v>
      </c>
      <c r="G4179" s="8">
        <f>+'CTOS FICHA 904664'!B4180</f>
        <v>0</v>
      </c>
      <c r="H4179" s="8">
        <f>+'CTOS FICHA 904664'!P4180</f>
        <v>0</v>
      </c>
    </row>
    <row r="4180" spans="1:8">
      <c r="A4180" t="str">
        <f>'CTOS FICHA 904946'!C4188&amp;'CTOS FICHA 904946'!D4188&amp;'CTOS FICHA 904946'!E4188&amp;'CTOS FICHA 904946'!F4188&amp;'CTOS FICHA 904946'!G4188&amp;'CTOS FICHA 904946'!H4188&amp;'CTOS FICHA 904946'!I4188</f>
        <v/>
      </c>
      <c r="B4180" s="8">
        <f>+'CTOS FICHA 904946'!A4188</f>
        <v>0</v>
      </c>
      <c r="C4180" s="8">
        <f>+'CTOS FICHA 904946'!B4188</f>
        <v>0</v>
      </c>
      <c r="D4180" s="8">
        <f>+'CTOS FICHA 904946'!P4188</f>
        <v>0</v>
      </c>
      <c r="E4180" t="str">
        <f>'CTOS FICHA 904664'!C4181&amp;'CTOS FICHA 904664'!D4181&amp;'CTOS FICHA 904664'!E4181&amp;'CTOS FICHA 904664'!F4181&amp;'CTOS FICHA 904664'!G4181&amp;'CTOS FICHA 904664'!H4181&amp;'CTOS FICHA 904664'!I4181&amp;'CTOS FICHA 904664'!Q4181</f>
        <v/>
      </c>
      <c r="F4180" s="8">
        <f>+'CTOS FICHA 904664'!A4181</f>
        <v>0</v>
      </c>
      <c r="G4180" s="8">
        <f>+'CTOS FICHA 904664'!B4181</f>
        <v>0</v>
      </c>
      <c r="H4180" s="8">
        <f>+'CTOS FICHA 904664'!P4181</f>
        <v>0</v>
      </c>
    </row>
    <row r="4181" spans="1:8">
      <c r="A4181" t="str">
        <f>'CTOS FICHA 904946'!C4189&amp;'CTOS FICHA 904946'!D4189&amp;'CTOS FICHA 904946'!E4189&amp;'CTOS FICHA 904946'!F4189&amp;'CTOS FICHA 904946'!G4189&amp;'CTOS FICHA 904946'!H4189&amp;'CTOS FICHA 904946'!I4189</f>
        <v/>
      </c>
      <c r="B4181" s="8">
        <f>+'CTOS FICHA 904946'!A4189</f>
        <v>0</v>
      </c>
      <c r="C4181" s="8">
        <f>+'CTOS FICHA 904946'!B4189</f>
        <v>0</v>
      </c>
      <c r="D4181" s="8">
        <f>+'CTOS FICHA 904946'!P4189</f>
        <v>0</v>
      </c>
      <c r="E4181" t="str">
        <f>'CTOS FICHA 904664'!C4182&amp;'CTOS FICHA 904664'!D4182&amp;'CTOS FICHA 904664'!E4182&amp;'CTOS FICHA 904664'!F4182&amp;'CTOS FICHA 904664'!G4182&amp;'CTOS FICHA 904664'!H4182&amp;'CTOS FICHA 904664'!I4182&amp;'CTOS FICHA 904664'!Q4182</f>
        <v/>
      </c>
      <c r="F4181" s="8">
        <f>+'CTOS FICHA 904664'!A4182</f>
        <v>0</v>
      </c>
      <c r="G4181" s="8">
        <f>+'CTOS FICHA 904664'!B4182</f>
        <v>0</v>
      </c>
      <c r="H4181" s="8">
        <f>+'CTOS FICHA 904664'!P4182</f>
        <v>0</v>
      </c>
    </row>
    <row r="4182" spans="1:8">
      <c r="A4182" t="str">
        <f>'CTOS FICHA 904946'!C4190&amp;'CTOS FICHA 904946'!D4190&amp;'CTOS FICHA 904946'!E4190&amp;'CTOS FICHA 904946'!F4190&amp;'CTOS FICHA 904946'!G4190&amp;'CTOS FICHA 904946'!H4190&amp;'CTOS FICHA 904946'!I4190</f>
        <v/>
      </c>
      <c r="B4182" s="8">
        <f>+'CTOS FICHA 904946'!A4190</f>
        <v>0</v>
      </c>
      <c r="C4182" s="8">
        <f>+'CTOS FICHA 904946'!B4190</f>
        <v>0</v>
      </c>
      <c r="D4182" s="8">
        <f>+'CTOS FICHA 904946'!P4190</f>
        <v>0</v>
      </c>
      <c r="E4182" t="str">
        <f>'CTOS FICHA 904664'!C4183&amp;'CTOS FICHA 904664'!D4183&amp;'CTOS FICHA 904664'!E4183&amp;'CTOS FICHA 904664'!F4183&amp;'CTOS FICHA 904664'!G4183&amp;'CTOS FICHA 904664'!H4183&amp;'CTOS FICHA 904664'!I4183&amp;'CTOS FICHA 904664'!Q4183</f>
        <v/>
      </c>
      <c r="F4182" s="8">
        <f>+'CTOS FICHA 904664'!A4183</f>
        <v>0</v>
      </c>
      <c r="G4182" s="8">
        <f>+'CTOS FICHA 904664'!B4183</f>
        <v>0</v>
      </c>
      <c r="H4182" s="8">
        <f>+'CTOS FICHA 904664'!P4183</f>
        <v>0</v>
      </c>
    </row>
    <row r="4183" spans="1:8">
      <c r="A4183" t="str">
        <f>'CTOS FICHA 904946'!C4191&amp;'CTOS FICHA 904946'!D4191&amp;'CTOS FICHA 904946'!E4191&amp;'CTOS FICHA 904946'!F4191&amp;'CTOS FICHA 904946'!G4191&amp;'CTOS FICHA 904946'!H4191&amp;'CTOS FICHA 904946'!I4191</f>
        <v/>
      </c>
      <c r="B4183" s="8">
        <f>+'CTOS FICHA 904946'!A4191</f>
        <v>0</v>
      </c>
      <c r="C4183" s="8">
        <f>+'CTOS FICHA 904946'!B4191</f>
        <v>0</v>
      </c>
      <c r="D4183" s="8">
        <f>+'CTOS FICHA 904946'!P4191</f>
        <v>0</v>
      </c>
      <c r="E4183" t="str">
        <f>'CTOS FICHA 904664'!C4184&amp;'CTOS FICHA 904664'!D4184&amp;'CTOS FICHA 904664'!E4184&amp;'CTOS FICHA 904664'!F4184&amp;'CTOS FICHA 904664'!G4184&amp;'CTOS FICHA 904664'!H4184&amp;'CTOS FICHA 904664'!I4184&amp;'CTOS FICHA 904664'!Q4184</f>
        <v/>
      </c>
      <c r="F4183" s="8">
        <f>+'CTOS FICHA 904664'!A4184</f>
        <v>0</v>
      </c>
      <c r="G4183" s="8">
        <f>+'CTOS FICHA 904664'!B4184</f>
        <v>0</v>
      </c>
      <c r="H4183" s="8">
        <f>+'CTOS FICHA 904664'!P4184</f>
        <v>0</v>
      </c>
    </row>
    <row r="4184" spans="1:8">
      <c r="A4184" t="str">
        <f>'CTOS FICHA 904946'!C4192&amp;'CTOS FICHA 904946'!D4192&amp;'CTOS FICHA 904946'!E4192&amp;'CTOS FICHA 904946'!F4192&amp;'CTOS FICHA 904946'!G4192&amp;'CTOS FICHA 904946'!H4192&amp;'CTOS FICHA 904946'!I4192</f>
        <v/>
      </c>
      <c r="B4184" s="8">
        <f>+'CTOS FICHA 904946'!A4192</f>
        <v>0</v>
      </c>
      <c r="C4184" s="8">
        <f>+'CTOS FICHA 904946'!B4192</f>
        <v>0</v>
      </c>
      <c r="D4184" s="8">
        <f>+'CTOS FICHA 904946'!P4192</f>
        <v>0</v>
      </c>
      <c r="E4184" t="str">
        <f>'CTOS FICHA 904664'!C4185&amp;'CTOS FICHA 904664'!D4185&amp;'CTOS FICHA 904664'!E4185&amp;'CTOS FICHA 904664'!F4185&amp;'CTOS FICHA 904664'!G4185&amp;'CTOS FICHA 904664'!H4185&amp;'CTOS FICHA 904664'!I4185&amp;'CTOS FICHA 904664'!Q4185</f>
        <v/>
      </c>
      <c r="F4184" s="8">
        <f>+'CTOS FICHA 904664'!A4185</f>
        <v>0</v>
      </c>
      <c r="G4184" s="8">
        <f>+'CTOS FICHA 904664'!B4185</f>
        <v>0</v>
      </c>
      <c r="H4184" s="8">
        <f>+'CTOS FICHA 904664'!P4185</f>
        <v>0</v>
      </c>
    </row>
    <row r="4185" spans="1:8">
      <c r="A4185" t="str">
        <f>'CTOS FICHA 904946'!C4193&amp;'CTOS FICHA 904946'!D4193&amp;'CTOS FICHA 904946'!E4193&amp;'CTOS FICHA 904946'!F4193&amp;'CTOS FICHA 904946'!G4193&amp;'CTOS FICHA 904946'!H4193&amp;'CTOS FICHA 904946'!I4193</f>
        <v/>
      </c>
      <c r="B4185" s="8">
        <f>+'CTOS FICHA 904946'!A4193</f>
        <v>0</v>
      </c>
      <c r="C4185" s="8">
        <f>+'CTOS FICHA 904946'!B4193</f>
        <v>0</v>
      </c>
      <c r="D4185" s="8">
        <f>+'CTOS FICHA 904946'!P4193</f>
        <v>0</v>
      </c>
      <c r="E4185" t="str">
        <f>'CTOS FICHA 904664'!C4186&amp;'CTOS FICHA 904664'!D4186&amp;'CTOS FICHA 904664'!E4186&amp;'CTOS FICHA 904664'!F4186&amp;'CTOS FICHA 904664'!G4186&amp;'CTOS FICHA 904664'!H4186&amp;'CTOS FICHA 904664'!I4186&amp;'CTOS FICHA 904664'!Q4186</f>
        <v/>
      </c>
      <c r="F4185" s="8">
        <f>+'CTOS FICHA 904664'!A4186</f>
        <v>0</v>
      </c>
      <c r="G4185" s="8">
        <f>+'CTOS FICHA 904664'!B4186</f>
        <v>0</v>
      </c>
      <c r="H4185" s="8">
        <f>+'CTOS FICHA 904664'!P4186</f>
        <v>0</v>
      </c>
    </row>
    <row r="4186" spans="1:8">
      <c r="A4186" t="str">
        <f>'CTOS FICHA 904946'!C4194&amp;'CTOS FICHA 904946'!D4194&amp;'CTOS FICHA 904946'!E4194&amp;'CTOS FICHA 904946'!F4194&amp;'CTOS FICHA 904946'!G4194&amp;'CTOS FICHA 904946'!H4194&amp;'CTOS FICHA 904946'!I4194</f>
        <v/>
      </c>
      <c r="B4186" s="8">
        <f>+'CTOS FICHA 904946'!A4194</f>
        <v>0</v>
      </c>
      <c r="C4186" s="8">
        <f>+'CTOS FICHA 904946'!B4194</f>
        <v>0</v>
      </c>
      <c r="D4186" s="8">
        <f>+'CTOS FICHA 904946'!P4194</f>
        <v>0</v>
      </c>
      <c r="E4186" t="str">
        <f>'CTOS FICHA 904664'!C4187&amp;'CTOS FICHA 904664'!D4187&amp;'CTOS FICHA 904664'!E4187&amp;'CTOS FICHA 904664'!F4187&amp;'CTOS FICHA 904664'!G4187&amp;'CTOS FICHA 904664'!H4187&amp;'CTOS FICHA 904664'!I4187&amp;'CTOS FICHA 904664'!Q4187</f>
        <v/>
      </c>
      <c r="F4186" s="8">
        <f>+'CTOS FICHA 904664'!A4187</f>
        <v>0</v>
      </c>
      <c r="G4186" s="8">
        <f>+'CTOS FICHA 904664'!B4187</f>
        <v>0</v>
      </c>
      <c r="H4186" s="8">
        <f>+'CTOS FICHA 904664'!P4187</f>
        <v>0</v>
      </c>
    </row>
    <row r="4187" spans="1:8">
      <c r="A4187" t="str">
        <f>'CTOS FICHA 904946'!C4195&amp;'CTOS FICHA 904946'!D4195&amp;'CTOS FICHA 904946'!E4195&amp;'CTOS FICHA 904946'!F4195&amp;'CTOS FICHA 904946'!G4195&amp;'CTOS FICHA 904946'!H4195&amp;'CTOS FICHA 904946'!I4195</f>
        <v/>
      </c>
      <c r="B4187" s="8">
        <f>+'CTOS FICHA 904946'!A4195</f>
        <v>0</v>
      </c>
      <c r="C4187" s="8">
        <f>+'CTOS FICHA 904946'!B4195</f>
        <v>0</v>
      </c>
      <c r="D4187" s="8">
        <f>+'CTOS FICHA 904946'!P4195</f>
        <v>0</v>
      </c>
      <c r="E4187" t="str">
        <f>'CTOS FICHA 904664'!C4188&amp;'CTOS FICHA 904664'!D4188&amp;'CTOS FICHA 904664'!E4188&amp;'CTOS FICHA 904664'!F4188&amp;'CTOS FICHA 904664'!G4188&amp;'CTOS FICHA 904664'!H4188&amp;'CTOS FICHA 904664'!I4188&amp;'CTOS FICHA 904664'!Q4188</f>
        <v/>
      </c>
      <c r="F4187" s="8">
        <f>+'CTOS FICHA 904664'!A4188</f>
        <v>0</v>
      </c>
      <c r="G4187" s="8">
        <f>+'CTOS FICHA 904664'!B4188</f>
        <v>0</v>
      </c>
      <c r="H4187" s="8">
        <f>+'CTOS FICHA 904664'!P4188</f>
        <v>0</v>
      </c>
    </row>
    <row r="4188" spans="1:8">
      <c r="A4188" t="str">
        <f>'CTOS FICHA 904946'!C4196&amp;'CTOS FICHA 904946'!D4196&amp;'CTOS FICHA 904946'!E4196&amp;'CTOS FICHA 904946'!F4196&amp;'CTOS FICHA 904946'!G4196&amp;'CTOS FICHA 904946'!H4196&amp;'CTOS FICHA 904946'!I4196</f>
        <v/>
      </c>
      <c r="B4188" s="8">
        <f>+'CTOS FICHA 904946'!A4196</f>
        <v>0</v>
      </c>
      <c r="C4188" s="8">
        <f>+'CTOS FICHA 904946'!B4196</f>
        <v>0</v>
      </c>
      <c r="D4188" s="8">
        <f>+'CTOS FICHA 904946'!P4196</f>
        <v>0</v>
      </c>
      <c r="E4188" t="str">
        <f>'CTOS FICHA 904664'!C4189&amp;'CTOS FICHA 904664'!D4189&amp;'CTOS FICHA 904664'!E4189&amp;'CTOS FICHA 904664'!F4189&amp;'CTOS FICHA 904664'!G4189&amp;'CTOS FICHA 904664'!H4189&amp;'CTOS FICHA 904664'!I4189&amp;'CTOS FICHA 904664'!Q4189</f>
        <v/>
      </c>
      <c r="F4188" s="8">
        <f>+'CTOS FICHA 904664'!A4189</f>
        <v>0</v>
      </c>
      <c r="G4188" s="8">
        <f>+'CTOS FICHA 904664'!B4189</f>
        <v>0</v>
      </c>
      <c r="H4188" s="8">
        <f>+'CTOS FICHA 904664'!P4189</f>
        <v>0</v>
      </c>
    </row>
    <row r="4189" spans="1:8">
      <c r="A4189" t="str">
        <f>'CTOS FICHA 904946'!C4197&amp;'CTOS FICHA 904946'!D4197&amp;'CTOS FICHA 904946'!E4197&amp;'CTOS FICHA 904946'!F4197&amp;'CTOS FICHA 904946'!G4197&amp;'CTOS FICHA 904946'!H4197&amp;'CTOS FICHA 904946'!I4197</f>
        <v/>
      </c>
      <c r="B4189" s="8">
        <f>+'CTOS FICHA 904946'!A4197</f>
        <v>0</v>
      </c>
      <c r="C4189" s="8">
        <f>+'CTOS FICHA 904946'!B4197</f>
        <v>0</v>
      </c>
      <c r="D4189" s="8">
        <f>+'CTOS FICHA 904946'!P4197</f>
        <v>0</v>
      </c>
      <c r="E4189" t="str">
        <f>'CTOS FICHA 904664'!C4190&amp;'CTOS FICHA 904664'!D4190&amp;'CTOS FICHA 904664'!E4190&amp;'CTOS FICHA 904664'!F4190&amp;'CTOS FICHA 904664'!G4190&amp;'CTOS FICHA 904664'!H4190&amp;'CTOS FICHA 904664'!I4190&amp;'CTOS FICHA 904664'!Q4190</f>
        <v/>
      </c>
      <c r="F4189" s="8">
        <f>+'CTOS FICHA 904664'!A4190</f>
        <v>0</v>
      </c>
      <c r="G4189" s="8">
        <f>+'CTOS FICHA 904664'!B4190</f>
        <v>0</v>
      </c>
      <c r="H4189" s="8">
        <f>+'CTOS FICHA 904664'!P4190</f>
        <v>0</v>
      </c>
    </row>
    <row r="4190" spans="1:8">
      <c r="A4190" t="str">
        <f>'CTOS FICHA 904946'!C4198&amp;'CTOS FICHA 904946'!D4198&amp;'CTOS FICHA 904946'!E4198&amp;'CTOS FICHA 904946'!F4198&amp;'CTOS FICHA 904946'!G4198&amp;'CTOS FICHA 904946'!H4198&amp;'CTOS FICHA 904946'!I4198</f>
        <v/>
      </c>
      <c r="B4190" s="8">
        <f>+'CTOS FICHA 904946'!A4198</f>
        <v>0</v>
      </c>
      <c r="C4190" s="8">
        <f>+'CTOS FICHA 904946'!B4198</f>
        <v>0</v>
      </c>
      <c r="D4190" s="8">
        <f>+'CTOS FICHA 904946'!P4198</f>
        <v>0</v>
      </c>
      <c r="E4190" t="str">
        <f>'CTOS FICHA 904664'!C4191&amp;'CTOS FICHA 904664'!D4191&amp;'CTOS FICHA 904664'!E4191&amp;'CTOS FICHA 904664'!F4191&amp;'CTOS FICHA 904664'!G4191&amp;'CTOS FICHA 904664'!H4191&amp;'CTOS FICHA 904664'!I4191&amp;'CTOS FICHA 904664'!Q4191</f>
        <v/>
      </c>
      <c r="F4190" s="8">
        <f>+'CTOS FICHA 904664'!A4191</f>
        <v>0</v>
      </c>
      <c r="G4190" s="8">
        <f>+'CTOS FICHA 904664'!B4191</f>
        <v>0</v>
      </c>
      <c r="H4190" s="8">
        <f>+'CTOS FICHA 904664'!P4191</f>
        <v>0</v>
      </c>
    </row>
    <row r="4191" spans="1:8">
      <c r="A4191" t="str">
        <f>'CTOS FICHA 904946'!C4199&amp;'CTOS FICHA 904946'!D4199&amp;'CTOS FICHA 904946'!E4199&amp;'CTOS FICHA 904946'!F4199&amp;'CTOS FICHA 904946'!G4199&amp;'CTOS FICHA 904946'!H4199&amp;'CTOS FICHA 904946'!I4199</f>
        <v/>
      </c>
      <c r="B4191" s="8">
        <f>+'CTOS FICHA 904946'!A4199</f>
        <v>0</v>
      </c>
      <c r="C4191" s="8">
        <f>+'CTOS FICHA 904946'!B4199</f>
        <v>0</v>
      </c>
      <c r="D4191" s="8">
        <f>+'CTOS FICHA 904946'!P4199</f>
        <v>0</v>
      </c>
      <c r="E4191" t="str">
        <f>'CTOS FICHA 904664'!C4192&amp;'CTOS FICHA 904664'!D4192&amp;'CTOS FICHA 904664'!E4192&amp;'CTOS FICHA 904664'!F4192&amp;'CTOS FICHA 904664'!G4192&amp;'CTOS FICHA 904664'!H4192&amp;'CTOS FICHA 904664'!I4192&amp;'CTOS FICHA 904664'!Q4192</f>
        <v/>
      </c>
      <c r="F4191" s="8">
        <f>+'CTOS FICHA 904664'!A4192</f>
        <v>0</v>
      </c>
      <c r="G4191" s="8">
        <f>+'CTOS FICHA 904664'!B4192</f>
        <v>0</v>
      </c>
      <c r="H4191" s="8">
        <f>+'CTOS FICHA 904664'!P4192</f>
        <v>0</v>
      </c>
    </row>
    <row r="4192" spans="1:8">
      <c r="A4192" t="str">
        <f>'CTOS FICHA 904946'!C4200&amp;'CTOS FICHA 904946'!D4200&amp;'CTOS FICHA 904946'!E4200&amp;'CTOS FICHA 904946'!F4200&amp;'CTOS FICHA 904946'!G4200&amp;'CTOS FICHA 904946'!H4200&amp;'CTOS FICHA 904946'!I4200</f>
        <v/>
      </c>
      <c r="B4192" s="8">
        <f>+'CTOS FICHA 904946'!A4200</f>
        <v>0</v>
      </c>
      <c r="C4192" s="8">
        <f>+'CTOS FICHA 904946'!B4200</f>
        <v>0</v>
      </c>
      <c r="D4192" s="8">
        <f>+'CTOS FICHA 904946'!P4200</f>
        <v>0</v>
      </c>
      <c r="E4192" t="str">
        <f>'CTOS FICHA 904664'!C4193&amp;'CTOS FICHA 904664'!D4193&amp;'CTOS FICHA 904664'!E4193&amp;'CTOS FICHA 904664'!F4193&amp;'CTOS FICHA 904664'!G4193&amp;'CTOS FICHA 904664'!H4193&amp;'CTOS FICHA 904664'!I4193&amp;'CTOS FICHA 904664'!Q4193</f>
        <v/>
      </c>
      <c r="F4192" s="8">
        <f>+'CTOS FICHA 904664'!A4193</f>
        <v>0</v>
      </c>
      <c r="G4192" s="8">
        <f>+'CTOS FICHA 904664'!B4193</f>
        <v>0</v>
      </c>
      <c r="H4192" s="8">
        <f>+'CTOS FICHA 904664'!P4193</f>
        <v>0</v>
      </c>
    </row>
    <row r="4193" spans="1:8">
      <c r="A4193" t="str">
        <f>'CTOS FICHA 904946'!C4201&amp;'CTOS FICHA 904946'!D4201&amp;'CTOS FICHA 904946'!E4201&amp;'CTOS FICHA 904946'!F4201&amp;'CTOS FICHA 904946'!G4201&amp;'CTOS FICHA 904946'!H4201&amp;'CTOS FICHA 904946'!I4201</f>
        <v/>
      </c>
      <c r="B4193" s="8">
        <f>+'CTOS FICHA 904946'!A4201</f>
        <v>0</v>
      </c>
      <c r="C4193" s="8">
        <f>+'CTOS FICHA 904946'!B4201</f>
        <v>0</v>
      </c>
      <c r="D4193" s="8">
        <f>+'CTOS FICHA 904946'!P4201</f>
        <v>0</v>
      </c>
      <c r="E4193" t="str">
        <f>'CTOS FICHA 904664'!C4194&amp;'CTOS FICHA 904664'!D4194&amp;'CTOS FICHA 904664'!E4194&amp;'CTOS FICHA 904664'!F4194&amp;'CTOS FICHA 904664'!G4194&amp;'CTOS FICHA 904664'!H4194&amp;'CTOS FICHA 904664'!I4194&amp;'CTOS FICHA 904664'!Q4194</f>
        <v/>
      </c>
      <c r="F4193" s="8">
        <f>+'CTOS FICHA 904664'!A4194</f>
        <v>0</v>
      </c>
      <c r="G4193" s="8">
        <f>+'CTOS FICHA 904664'!B4194</f>
        <v>0</v>
      </c>
      <c r="H4193" s="8">
        <f>+'CTOS FICHA 904664'!P4194</f>
        <v>0</v>
      </c>
    </row>
    <row r="4194" spans="1:8">
      <c r="A4194" t="str">
        <f>'CTOS FICHA 904946'!C4202&amp;'CTOS FICHA 904946'!D4202&amp;'CTOS FICHA 904946'!E4202&amp;'CTOS FICHA 904946'!F4202&amp;'CTOS FICHA 904946'!G4202&amp;'CTOS FICHA 904946'!H4202&amp;'CTOS FICHA 904946'!I4202</f>
        <v/>
      </c>
      <c r="B4194" s="8">
        <f>+'CTOS FICHA 904946'!A4202</f>
        <v>0</v>
      </c>
      <c r="C4194" s="8">
        <f>+'CTOS FICHA 904946'!B4202</f>
        <v>0</v>
      </c>
      <c r="D4194" s="8">
        <f>+'CTOS FICHA 904946'!P4202</f>
        <v>0</v>
      </c>
      <c r="E4194" t="str">
        <f>'CTOS FICHA 904664'!C4195&amp;'CTOS FICHA 904664'!D4195&amp;'CTOS FICHA 904664'!E4195&amp;'CTOS FICHA 904664'!F4195&amp;'CTOS FICHA 904664'!G4195&amp;'CTOS FICHA 904664'!H4195&amp;'CTOS FICHA 904664'!I4195&amp;'CTOS FICHA 904664'!Q4195</f>
        <v/>
      </c>
      <c r="F4194" s="8">
        <f>+'CTOS FICHA 904664'!A4195</f>
        <v>0</v>
      </c>
      <c r="G4194" s="8">
        <f>+'CTOS FICHA 904664'!B4195</f>
        <v>0</v>
      </c>
      <c r="H4194" s="8">
        <f>+'CTOS FICHA 904664'!P4195</f>
        <v>0</v>
      </c>
    </row>
    <row r="4195" spans="1:8">
      <c r="A4195" t="str">
        <f>'CTOS FICHA 904946'!C4203&amp;'CTOS FICHA 904946'!D4203&amp;'CTOS FICHA 904946'!E4203&amp;'CTOS FICHA 904946'!F4203&amp;'CTOS FICHA 904946'!G4203&amp;'CTOS FICHA 904946'!H4203&amp;'CTOS FICHA 904946'!I4203</f>
        <v/>
      </c>
      <c r="B4195" s="8">
        <f>+'CTOS FICHA 904946'!A4203</f>
        <v>0</v>
      </c>
      <c r="C4195" s="8">
        <f>+'CTOS FICHA 904946'!B4203</f>
        <v>0</v>
      </c>
      <c r="D4195" s="8">
        <f>+'CTOS FICHA 904946'!P4203</f>
        <v>0</v>
      </c>
      <c r="E4195" t="str">
        <f>'CTOS FICHA 904664'!C4196&amp;'CTOS FICHA 904664'!D4196&amp;'CTOS FICHA 904664'!E4196&amp;'CTOS FICHA 904664'!F4196&amp;'CTOS FICHA 904664'!G4196&amp;'CTOS FICHA 904664'!H4196&amp;'CTOS FICHA 904664'!I4196&amp;'CTOS FICHA 904664'!Q4196</f>
        <v/>
      </c>
      <c r="F4195" s="8">
        <f>+'CTOS FICHA 904664'!A4196</f>
        <v>0</v>
      </c>
      <c r="G4195" s="8">
        <f>+'CTOS FICHA 904664'!B4196</f>
        <v>0</v>
      </c>
      <c r="H4195" s="8">
        <f>+'CTOS FICHA 904664'!P4196</f>
        <v>0</v>
      </c>
    </row>
    <row r="4196" spans="1:8">
      <c r="A4196" t="str">
        <f>'CTOS FICHA 904946'!C4204&amp;'CTOS FICHA 904946'!D4204&amp;'CTOS FICHA 904946'!E4204&amp;'CTOS FICHA 904946'!F4204&amp;'CTOS FICHA 904946'!G4204&amp;'CTOS FICHA 904946'!H4204&amp;'CTOS FICHA 904946'!I4204</f>
        <v/>
      </c>
      <c r="B4196" s="8">
        <f>+'CTOS FICHA 904946'!A4204</f>
        <v>0</v>
      </c>
      <c r="C4196" s="8">
        <f>+'CTOS FICHA 904946'!B4204</f>
        <v>0</v>
      </c>
      <c r="D4196" s="8">
        <f>+'CTOS FICHA 904946'!P4204</f>
        <v>0</v>
      </c>
      <c r="E4196" t="str">
        <f>'CTOS FICHA 904664'!C4197&amp;'CTOS FICHA 904664'!D4197&amp;'CTOS FICHA 904664'!E4197&amp;'CTOS FICHA 904664'!F4197&amp;'CTOS FICHA 904664'!G4197&amp;'CTOS FICHA 904664'!H4197&amp;'CTOS FICHA 904664'!I4197&amp;'CTOS FICHA 904664'!Q4197</f>
        <v/>
      </c>
      <c r="F4196" s="8">
        <f>+'CTOS FICHA 904664'!A4197</f>
        <v>0</v>
      </c>
      <c r="G4196" s="8">
        <f>+'CTOS FICHA 904664'!B4197</f>
        <v>0</v>
      </c>
      <c r="H4196" s="8">
        <f>+'CTOS FICHA 904664'!P4197</f>
        <v>0</v>
      </c>
    </row>
    <row r="4197" spans="1:8">
      <c r="A4197" t="str">
        <f>'CTOS FICHA 904946'!C4205&amp;'CTOS FICHA 904946'!D4205&amp;'CTOS FICHA 904946'!E4205&amp;'CTOS FICHA 904946'!F4205&amp;'CTOS FICHA 904946'!G4205&amp;'CTOS FICHA 904946'!H4205&amp;'CTOS FICHA 904946'!I4205</f>
        <v/>
      </c>
      <c r="B4197" s="8">
        <f>+'CTOS FICHA 904946'!A4205</f>
        <v>0</v>
      </c>
      <c r="C4197" s="8">
        <f>+'CTOS FICHA 904946'!B4205</f>
        <v>0</v>
      </c>
      <c r="D4197" s="8">
        <f>+'CTOS FICHA 904946'!P4205</f>
        <v>0</v>
      </c>
      <c r="E4197" t="str">
        <f>'CTOS FICHA 904664'!C4198&amp;'CTOS FICHA 904664'!D4198&amp;'CTOS FICHA 904664'!E4198&amp;'CTOS FICHA 904664'!F4198&amp;'CTOS FICHA 904664'!G4198&amp;'CTOS FICHA 904664'!H4198&amp;'CTOS FICHA 904664'!I4198&amp;'CTOS FICHA 904664'!Q4198</f>
        <v/>
      </c>
      <c r="F4197" s="8">
        <f>+'CTOS FICHA 904664'!A4198</f>
        <v>0</v>
      </c>
      <c r="G4197" s="8">
        <f>+'CTOS FICHA 904664'!B4198</f>
        <v>0</v>
      </c>
      <c r="H4197" s="8">
        <f>+'CTOS FICHA 904664'!P4198</f>
        <v>0</v>
      </c>
    </row>
    <row r="4198" spans="1:8">
      <c r="A4198" t="str">
        <f>'CTOS FICHA 904946'!C4206&amp;'CTOS FICHA 904946'!D4206&amp;'CTOS FICHA 904946'!E4206&amp;'CTOS FICHA 904946'!F4206&amp;'CTOS FICHA 904946'!G4206&amp;'CTOS FICHA 904946'!H4206&amp;'CTOS FICHA 904946'!I4206</f>
        <v/>
      </c>
      <c r="B4198" s="8">
        <f>+'CTOS FICHA 904946'!A4206</f>
        <v>0</v>
      </c>
      <c r="C4198" s="8">
        <f>+'CTOS FICHA 904946'!B4206</f>
        <v>0</v>
      </c>
      <c r="D4198" s="8">
        <f>+'CTOS FICHA 904946'!P4206</f>
        <v>0</v>
      </c>
      <c r="E4198" t="str">
        <f>'CTOS FICHA 904664'!C4199&amp;'CTOS FICHA 904664'!D4199&amp;'CTOS FICHA 904664'!E4199&amp;'CTOS FICHA 904664'!F4199&amp;'CTOS FICHA 904664'!G4199&amp;'CTOS FICHA 904664'!H4199&amp;'CTOS FICHA 904664'!I4199&amp;'CTOS FICHA 904664'!Q4199</f>
        <v/>
      </c>
      <c r="F4198" s="8">
        <f>+'CTOS FICHA 904664'!A4199</f>
        <v>0</v>
      </c>
      <c r="G4198" s="8">
        <f>+'CTOS FICHA 904664'!B4199</f>
        <v>0</v>
      </c>
      <c r="H4198" s="8">
        <f>+'CTOS FICHA 904664'!P4199</f>
        <v>0</v>
      </c>
    </row>
    <row r="4199" spans="1:8">
      <c r="A4199" t="str">
        <f>'CTOS FICHA 904946'!C4207&amp;'CTOS FICHA 904946'!D4207&amp;'CTOS FICHA 904946'!E4207&amp;'CTOS FICHA 904946'!F4207&amp;'CTOS FICHA 904946'!G4207&amp;'CTOS FICHA 904946'!H4207&amp;'CTOS FICHA 904946'!I4207</f>
        <v/>
      </c>
      <c r="B4199" s="8">
        <f>+'CTOS FICHA 904946'!A4207</f>
        <v>0</v>
      </c>
      <c r="C4199" s="8">
        <f>+'CTOS FICHA 904946'!B4207</f>
        <v>0</v>
      </c>
      <c r="D4199" s="8">
        <f>+'CTOS FICHA 904946'!P4207</f>
        <v>0</v>
      </c>
      <c r="E4199" t="str">
        <f>'CTOS FICHA 904664'!C4200&amp;'CTOS FICHA 904664'!D4200&amp;'CTOS FICHA 904664'!E4200&amp;'CTOS FICHA 904664'!F4200&amp;'CTOS FICHA 904664'!G4200&amp;'CTOS FICHA 904664'!H4200&amp;'CTOS FICHA 904664'!I4200&amp;'CTOS FICHA 904664'!Q4200</f>
        <v/>
      </c>
      <c r="F4199" s="8">
        <f>+'CTOS FICHA 904664'!A4200</f>
        <v>0</v>
      </c>
      <c r="G4199" s="8">
        <f>+'CTOS FICHA 904664'!B4200</f>
        <v>0</v>
      </c>
      <c r="H4199" s="8">
        <f>+'CTOS FICHA 904664'!P4200</f>
        <v>0</v>
      </c>
    </row>
    <row r="4200" spans="1:8">
      <c r="A4200" t="str">
        <f>'CTOS FICHA 904946'!C4208&amp;'CTOS FICHA 904946'!D4208&amp;'CTOS FICHA 904946'!E4208&amp;'CTOS FICHA 904946'!F4208&amp;'CTOS FICHA 904946'!G4208&amp;'CTOS FICHA 904946'!H4208&amp;'CTOS FICHA 904946'!I4208</f>
        <v/>
      </c>
      <c r="B4200" s="8">
        <f>+'CTOS FICHA 904946'!A4208</f>
        <v>0</v>
      </c>
      <c r="C4200" s="8">
        <f>+'CTOS FICHA 904946'!B4208</f>
        <v>0</v>
      </c>
      <c r="D4200" s="8">
        <f>+'CTOS FICHA 904946'!P4208</f>
        <v>0</v>
      </c>
      <c r="E4200" t="str">
        <f>'CTOS FICHA 904664'!C4201&amp;'CTOS FICHA 904664'!D4201&amp;'CTOS FICHA 904664'!E4201&amp;'CTOS FICHA 904664'!F4201&amp;'CTOS FICHA 904664'!G4201&amp;'CTOS FICHA 904664'!H4201&amp;'CTOS FICHA 904664'!I4201&amp;'CTOS FICHA 904664'!Q4201</f>
        <v/>
      </c>
      <c r="F4200" s="8">
        <f>+'CTOS FICHA 904664'!A4201</f>
        <v>0</v>
      </c>
      <c r="G4200" s="8">
        <f>+'CTOS FICHA 904664'!B4201</f>
        <v>0</v>
      </c>
      <c r="H4200" s="8">
        <f>+'CTOS FICHA 904664'!P4201</f>
        <v>0</v>
      </c>
    </row>
    <row r="4201" spans="1:8">
      <c r="A4201" t="str">
        <f>'CTOS FICHA 904946'!C4209&amp;'CTOS FICHA 904946'!D4209&amp;'CTOS FICHA 904946'!E4209&amp;'CTOS FICHA 904946'!F4209&amp;'CTOS FICHA 904946'!G4209&amp;'CTOS FICHA 904946'!H4209&amp;'CTOS FICHA 904946'!I4209</f>
        <v/>
      </c>
      <c r="B4201" s="8">
        <f>+'CTOS FICHA 904946'!A4209</f>
        <v>0</v>
      </c>
      <c r="C4201" s="8">
        <f>+'CTOS FICHA 904946'!B4209</f>
        <v>0</v>
      </c>
      <c r="D4201" s="8">
        <f>+'CTOS FICHA 904946'!P4209</f>
        <v>0</v>
      </c>
      <c r="E4201" t="str">
        <f>'CTOS FICHA 904664'!C4202&amp;'CTOS FICHA 904664'!D4202&amp;'CTOS FICHA 904664'!E4202&amp;'CTOS FICHA 904664'!F4202&amp;'CTOS FICHA 904664'!G4202&amp;'CTOS FICHA 904664'!H4202&amp;'CTOS FICHA 904664'!I4202&amp;'CTOS FICHA 904664'!Q4202</f>
        <v/>
      </c>
      <c r="F4201" s="8">
        <f>+'CTOS FICHA 904664'!A4202</f>
        <v>0</v>
      </c>
      <c r="G4201" s="8">
        <f>+'CTOS FICHA 904664'!B4202</f>
        <v>0</v>
      </c>
      <c r="H4201" s="8">
        <f>+'CTOS FICHA 904664'!P4202</f>
        <v>0</v>
      </c>
    </row>
    <row r="4202" spans="1:8">
      <c r="A4202" t="str">
        <f>'CTOS FICHA 904946'!C4210&amp;'CTOS FICHA 904946'!D4210&amp;'CTOS FICHA 904946'!E4210&amp;'CTOS FICHA 904946'!F4210&amp;'CTOS FICHA 904946'!G4210&amp;'CTOS FICHA 904946'!H4210&amp;'CTOS FICHA 904946'!I4210</f>
        <v/>
      </c>
      <c r="B4202" s="8">
        <f>+'CTOS FICHA 904946'!A4210</f>
        <v>0</v>
      </c>
      <c r="C4202" s="8">
        <f>+'CTOS FICHA 904946'!B4210</f>
        <v>0</v>
      </c>
      <c r="D4202" s="8">
        <f>+'CTOS FICHA 904946'!P4210</f>
        <v>0</v>
      </c>
      <c r="E4202" t="str">
        <f>'CTOS FICHA 904664'!C4203&amp;'CTOS FICHA 904664'!D4203&amp;'CTOS FICHA 904664'!E4203&amp;'CTOS FICHA 904664'!F4203&amp;'CTOS FICHA 904664'!G4203&amp;'CTOS FICHA 904664'!H4203&amp;'CTOS FICHA 904664'!I4203&amp;'CTOS FICHA 904664'!Q4203</f>
        <v/>
      </c>
      <c r="F4202" s="8">
        <f>+'CTOS FICHA 904664'!A4203</f>
        <v>0</v>
      </c>
      <c r="G4202" s="8">
        <f>+'CTOS FICHA 904664'!B4203</f>
        <v>0</v>
      </c>
      <c r="H4202" s="8">
        <f>+'CTOS FICHA 904664'!P4203</f>
        <v>0</v>
      </c>
    </row>
    <row r="4203" spans="1:8">
      <c r="A4203" t="str">
        <f>'CTOS FICHA 904946'!C4211&amp;'CTOS FICHA 904946'!D4211&amp;'CTOS FICHA 904946'!E4211&amp;'CTOS FICHA 904946'!F4211&amp;'CTOS FICHA 904946'!G4211&amp;'CTOS FICHA 904946'!H4211&amp;'CTOS FICHA 904946'!I4211</f>
        <v/>
      </c>
      <c r="B4203" s="8">
        <f>+'CTOS FICHA 904946'!A4211</f>
        <v>0</v>
      </c>
      <c r="C4203" s="8">
        <f>+'CTOS FICHA 904946'!B4211</f>
        <v>0</v>
      </c>
      <c r="D4203" s="8">
        <f>+'CTOS FICHA 904946'!P4211</f>
        <v>0</v>
      </c>
      <c r="E4203" t="str">
        <f>'CTOS FICHA 904664'!C4204&amp;'CTOS FICHA 904664'!D4204&amp;'CTOS FICHA 904664'!E4204&amp;'CTOS FICHA 904664'!F4204&amp;'CTOS FICHA 904664'!G4204&amp;'CTOS FICHA 904664'!H4204&amp;'CTOS FICHA 904664'!I4204&amp;'CTOS FICHA 904664'!Q4204</f>
        <v/>
      </c>
      <c r="F4203" s="8">
        <f>+'CTOS FICHA 904664'!A4204</f>
        <v>0</v>
      </c>
      <c r="G4203" s="8">
        <f>+'CTOS FICHA 904664'!B4204</f>
        <v>0</v>
      </c>
      <c r="H4203" s="8">
        <f>+'CTOS FICHA 904664'!P4204</f>
        <v>0</v>
      </c>
    </row>
    <row r="4204" spans="1:8">
      <c r="A4204" t="str">
        <f>'CTOS FICHA 904946'!C4212&amp;'CTOS FICHA 904946'!D4212&amp;'CTOS FICHA 904946'!E4212&amp;'CTOS FICHA 904946'!F4212&amp;'CTOS FICHA 904946'!G4212&amp;'CTOS FICHA 904946'!H4212&amp;'CTOS FICHA 904946'!I4212</f>
        <v/>
      </c>
      <c r="B4204" s="8">
        <f>+'CTOS FICHA 904946'!A4212</f>
        <v>0</v>
      </c>
      <c r="C4204" s="8">
        <f>+'CTOS FICHA 904946'!B4212</f>
        <v>0</v>
      </c>
      <c r="D4204" s="8">
        <f>+'CTOS FICHA 904946'!P4212</f>
        <v>0</v>
      </c>
      <c r="E4204" t="str">
        <f>'CTOS FICHA 904664'!C4205&amp;'CTOS FICHA 904664'!D4205&amp;'CTOS FICHA 904664'!E4205&amp;'CTOS FICHA 904664'!F4205&amp;'CTOS FICHA 904664'!G4205&amp;'CTOS FICHA 904664'!H4205&amp;'CTOS FICHA 904664'!I4205&amp;'CTOS FICHA 904664'!Q4205</f>
        <v/>
      </c>
      <c r="F4204" s="8">
        <f>+'CTOS FICHA 904664'!A4205</f>
        <v>0</v>
      </c>
      <c r="G4204" s="8">
        <f>+'CTOS FICHA 904664'!B4205</f>
        <v>0</v>
      </c>
      <c r="H4204" s="8">
        <f>+'CTOS FICHA 904664'!P4205</f>
        <v>0</v>
      </c>
    </row>
    <row r="4205" spans="1:8">
      <c r="A4205" t="str">
        <f>'CTOS FICHA 904946'!C4213&amp;'CTOS FICHA 904946'!D4213&amp;'CTOS FICHA 904946'!E4213&amp;'CTOS FICHA 904946'!F4213&amp;'CTOS FICHA 904946'!G4213&amp;'CTOS FICHA 904946'!H4213&amp;'CTOS FICHA 904946'!I4213</f>
        <v/>
      </c>
      <c r="B4205" s="8">
        <f>+'CTOS FICHA 904946'!A4213</f>
        <v>0</v>
      </c>
      <c r="C4205" s="8">
        <f>+'CTOS FICHA 904946'!B4213</f>
        <v>0</v>
      </c>
      <c r="D4205" s="8">
        <f>+'CTOS FICHA 904946'!P4213</f>
        <v>0</v>
      </c>
      <c r="E4205" t="str">
        <f>'CTOS FICHA 904664'!C4206&amp;'CTOS FICHA 904664'!D4206&amp;'CTOS FICHA 904664'!E4206&amp;'CTOS FICHA 904664'!F4206&amp;'CTOS FICHA 904664'!G4206&amp;'CTOS FICHA 904664'!H4206&amp;'CTOS FICHA 904664'!I4206&amp;'CTOS FICHA 904664'!Q4206</f>
        <v/>
      </c>
      <c r="F4205" s="8">
        <f>+'CTOS FICHA 904664'!A4206</f>
        <v>0</v>
      </c>
      <c r="G4205" s="8">
        <f>+'CTOS FICHA 904664'!B4206</f>
        <v>0</v>
      </c>
      <c r="H4205" s="8">
        <f>+'CTOS FICHA 904664'!P4206</f>
        <v>0</v>
      </c>
    </row>
    <row r="4206" spans="1:8">
      <c r="A4206" t="str">
        <f>'CTOS FICHA 904946'!C4214&amp;'CTOS FICHA 904946'!D4214&amp;'CTOS FICHA 904946'!E4214&amp;'CTOS FICHA 904946'!F4214&amp;'CTOS FICHA 904946'!G4214&amp;'CTOS FICHA 904946'!H4214&amp;'CTOS FICHA 904946'!I4214</f>
        <v/>
      </c>
      <c r="B4206" s="8">
        <f>+'CTOS FICHA 904946'!A4214</f>
        <v>0</v>
      </c>
      <c r="C4206" s="8">
        <f>+'CTOS FICHA 904946'!B4214</f>
        <v>0</v>
      </c>
      <c r="D4206" s="8">
        <f>+'CTOS FICHA 904946'!P4214</f>
        <v>0</v>
      </c>
      <c r="E4206" t="str">
        <f>'CTOS FICHA 904664'!C4207&amp;'CTOS FICHA 904664'!D4207&amp;'CTOS FICHA 904664'!E4207&amp;'CTOS FICHA 904664'!F4207&amp;'CTOS FICHA 904664'!G4207&amp;'CTOS FICHA 904664'!H4207&amp;'CTOS FICHA 904664'!I4207&amp;'CTOS FICHA 904664'!Q4207</f>
        <v/>
      </c>
      <c r="F4206" s="8">
        <f>+'CTOS FICHA 904664'!A4207</f>
        <v>0</v>
      </c>
      <c r="G4206" s="8">
        <f>+'CTOS FICHA 904664'!B4207</f>
        <v>0</v>
      </c>
      <c r="H4206" s="8">
        <f>+'CTOS FICHA 904664'!P4207</f>
        <v>0</v>
      </c>
    </row>
    <row r="4207" spans="1:8">
      <c r="A4207" t="str">
        <f>'CTOS FICHA 904946'!C4215&amp;'CTOS FICHA 904946'!D4215&amp;'CTOS FICHA 904946'!E4215&amp;'CTOS FICHA 904946'!F4215&amp;'CTOS FICHA 904946'!G4215&amp;'CTOS FICHA 904946'!H4215&amp;'CTOS FICHA 904946'!I4215</f>
        <v/>
      </c>
      <c r="B4207" s="8">
        <f>+'CTOS FICHA 904946'!A4215</f>
        <v>0</v>
      </c>
      <c r="C4207" s="8">
        <f>+'CTOS FICHA 904946'!B4215</f>
        <v>0</v>
      </c>
      <c r="D4207" s="8">
        <f>+'CTOS FICHA 904946'!P4215</f>
        <v>0</v>
      </c>
      <c r="E4207" t="str">
        <f>'CTOS FICHA 904664'!C4208&amp;'CTOS FICHA 904664'!D4208&amp;'CTOS FICHA 904664'!E4208&amp;'CTOS FICHA 904664'!F4208&amp;'CTOS FICHA 904664'!G4208&amp;'CTOS FICHA 904664'!H4208&amp;'CTOS FICHA 904664'!I4208&amp;'CTOS FICHA 904664'!Q4208</f>
        <v/>
      </c>
      <c r="F4207" s="8">
        <f>+'CTOS FICHA 904664'!A4208</f>
        <v>0</v>
      </c>
      <c r="G4207" s="8">
        <f>+'CTOS FICHA 904664'!B4208</f>
        <v>0</v>
      </c>
      <c r="H4207" s="8">
        <f>+'CTOS FICHA 904664'!P4208</f>
        <v>0</v>
      </c>
    </row>
    <row r="4208" spans="1:8">
      <c r="A4208" t="str">
        <f>'CTOS FICHA 904946'!C4216&amp;'CTOS FICHA 904946'!D4216&amp;'CTOS FICHA 904946'!E4216&amp;'CTOS FICHA 904946'!F4216&amp;'CTOS FICHA 904946'!G4216&amp;'CTOS FICHA 904946'!H4216&amp;'CTOS FICHA 904946'!I4216</f>
        <v/>
      </c>
      <c r="B4208" s="8">
        <f>+'CTOS FICHA 904946'!A4216</f>
        <v>0</v>
      </c>
      <c r="C4208" s="8">
        <f>+'CTOS FICHA 904946'!B4216</f>
        <v>0</v>
      </c>
      <c r="D4208" s="8">
        <f>+'CTOS FICHA 904946'!P4216</f>
        <v>0</v>
      </c>
      <c r="E4208" t="str">
        <f>'CTOS FICHA 904664'!C4209&amp;'CTOS FICHA 904664'!D4209&amp;'CTOS FICHA 904664'!E4209&amp;'CTOS FICHA 904664'!F4209&amp;'CTOS FICHA 904664'!G4209&amp;'CTOS FICHA 904664'!H4209&amp;'CTOS FICHA 904664'!I4209&amp;'CTOS FICHA 904664'!Q4209</f>
        <v/>
      </c>
      <c r="F4208" s="8">
        <f>+'CTOS FICHA 904664'!A4209</f>
        <v>0</v>
      </c>
      <c r="G4208" s="8">
        <f>+'CTOS FICHA 904664'!B4209</f>
        <v>0</v>
      </c>
      <c r="H4208" s="8">
        <f>+'CTOS FICHA 904664'!P4209</f>
        <v>0</v>
      </c>
    </row>
    <row r="4209" spans="1:8">
      <c r="A4209" t="str">
        <f>'CTOS FICHA 904946'!C4217&amp;'CTOS FICHA 904946'!D4217&amp;'CTOS FICHA 904946'!E4217&amp;'CTOS FICHA 904946'!F4217&amp;'CTOS FICHA 904946'!G4217&amp;'CTOS FICHA 904946'!H4217&amp;'CTOS FICHA 904946'!I4217</f>
        <v/>
      </c>
      <c r="B4209" s="8">
        <f>+'CTOS FICHA 904946'!A4217</f>
        <v>0</v>
      </c>
      <c r="C4209" s="8">
        <f>+'CTOS FICHA 904946'!B4217</f>
        <v>0</v>
      </c>
      <c r="D4209" s="8">
        <f>+'CTOS FICHA 904946'!P4217</f>
        <v>0</v>
      </c>
      <c r="E4209" t="str">
        <f>'CTOS FICHA 904664'!C4210&amp;'CTOS FICHA 904664'!D4210&amp;'CTOS FICHA 904664'!E4210&amp;'CTOS FICHA 904664'!F4210&amp;'CTOS FICHA 904664'!G4210&amp;'CTOS FICHA 904664'!H4210&amp;'CTOS FICHA 904664'!I4210&amp;'CTOS FICHA 904664'!Q4210</f>
        <v/>
      </c>
      <c r="F4209" s="8">
        <f>+'CTOS FICHA 904664'!A4210</f>
        <v>0</v>
      </c>
      <c r="G4209" s="8">
        <f>+'CTOS FICHA 904664'!B4210</f>
        <v>0</v>
      </c>
      <c r="H4209" s="8">
        <f>+'CTOS FICHA 904664'!P4210</f>
        <v>0</v>
      </c>
    </row>
    <row r="4210" spans="1:8">
      <c r="A4210" t="str">
        <f>'CTOS FICHA 904946'!C4218&amp;'CTOS FICHA 904946'!D4218&amp;'CTOS FICHA 904946'!E4218&amp;'CTOS FICHA 904946'!F4218&amp;'CTOS FICHA 904946'!G4218&amp;'CTOS FICHA 904946'!H4218&amp;'CTOS FICHA 904946'!I4218</f>
        <v/>
      </c>
      <c r="B4210" s="8">
        <f>+'CTOS FICHA 904946'!A4218</f>
        <v>0</v>
      </c>
      <c r="C4210" s="8">
        <f>+'CTOS FICHA 904946'!B4218</f>
        <v>0</v>
      </c>
      <c r="D4210" s="8">
        <f>+'CTOS FICHA 904946'!P4218</f>
        <v>0</v>
      </c>
      <c r="E4210" t="str">
        <f>'CTOS FICHA 904664'!C4211&amp;'CTOS FICHA 904664'!D4211&amp;'CTOS FICHA 904664'!E4211&amp;'CTOS FICHA 904664'!F4211&amp;'CTOS FICHA 904664'!G4211&amp;'CTOS FICHA 904664'!H4211&amp;'CTOS FICHA 904664'!I4211&amp;'CTOS FICHA 904664'!Q4211</f>
        <v/>
      </c>
      <c r="F4210" s="8">
        <f>+'CTOS FICHA 904664'!A4211</f>
        <v>0</v>
      </c>
      <c r="G4210" s="8">
        <f>+'CTOS FICHA 904664'!B4211</f>
        <v>0</v>
      </c>
      <c r="H4210" s="8">
        <f>+'CTOS FICHA 904664'!P4211</f>
        <v>0</v>
      </c>
    </row>
    <row r="4211" spans="1:8">
      <c r="A4211" t="str">
        <f>'CTOS FICHA 904946'!C4219&amp;'CTOS FICHA 904946'!D4219&amp;'CTOS FICHA 904946'!E4219&amp;'CTOS FICHA 904946'!F4219&amp;'CTOS FICHA 904946'!G4219&amp;'CTOS FICHA 904946'!H4219&amp;'CTOS FICHA 904946'!I4219</f>
        <v/>
      </c>
      <c r="B4211" s="8">
        <f>+'CTOS FICHA 904946'!A4219</f>
        <v>0</v>
      </c>
      <c r="C4211" s="8">
        <f>+'CTOS FICHA 904946'!B4219</f>
        <v>0</v>
      </c>
      <c r="D4211" s="8">
        <f>+'CTOS FICHA 904946'!P4219</f>
        <v>0</v>
      </c>
      <c r="E4211" t="str">
        <f>'CTOS FICHA 904664'!C4212&amp;'CTOS FICHA 904664'!D4212&amp;'CTOS FICHA 904664'!E4212&amp;'CTOS FICHA 904664'!F4212&amp;'CTOS FICHA 904664'!G4212&amp;'CTOS FICHA 904664'!H4212&amp;'CTOS FICHA 904664'!I4212&amp;'CTOS FICHA 904664'!Q4212</f>
        <v/>
      </c>
      <c r="F4211" s="8">
        <f>+'CTOS FICHA 904664'!A4212</f>
        <v>0</v>
      </c>
      <c r="G4211" s="8">
        <f>+'CTOS FICHA 904664'!B4212</f>
        <v>0</v>
      </c>
      <c r="H4211" s="8">
        <f>+'CTOS FICHA 904664'!P4212</f>
        <v>0</v>
      </c>
    </row>
    <row r="4212" spans="1:8">
      <c r="A4212" t="str">
        <f>'CTOS FICHA 904946'!C4220&amp;'CTOS FICHA 904946'!D4220&amp;'CTOS FICHA 904946'!E4220&amp;'CTOS FICHA 904946'!F4220&amp;'CTOS FICHA 904946'!G4220&amp;'CTOS FICHA 904946'!H4220&amp;'CTOS FICHA 904946'!I4220</f>
        <v/>
      </c>
      <c r="B4212" s="8">
        <f>+'CTOS FICHA 904946'!A4220</f>
        <v>0</v>
      </c>
      <c r="C4212" s="8">
        <f>+'CTOS FICHA 904946'!B4220</f>
        <v>0</v>
      </c>
      <c r="D4212" s="8">
        <f>+'CTOS FICHA 904946'!P4220</f>
        <v>0</v>
      </c>
      <c r="E4212" t="str">
        <f>'CTOS FICHA 904664'!C4213&amp;'CTOS FICHA 904664'!D4213&amp;'CTOS FICHA 904664'!E4213&amp;'CTOS FICHA 904664'!F4213&amp;'CTOS FICHA 904664'!G4213&amp;'CTOS FICHA 904664'!H4213&amp;'CTOS FICHA 904664'!I4213&amp;'CTOS FICHA 904664'!Q4213</f>
        <v/>
      </c>
      <c r="F4212" s="8">
        <f>+'CTOS FICHA 904664'!A4213</f>
        <v>0</v>
      </c>
      <c r="G4212" s="8">
        <f>+'CTOS FICHA 904664'!B4213</f>
        <v>0</v>
      </c>
      <c r="H4212" s="8">
        <f>+'CTOS FICHA 904664'!P4213</f>
        <v>0</v>
      </c>
    </row>
    <row r="4213" spans="1:8">
      <c r="A4213" t="str">
        <f>'CTOS FICHA 904946'!C4221&amp;'CTOS FICHA 904946'!D4221&amp;'CTOS FICHA 904946'!E4221&amp;'CTOS FICHA 904946'!F4221&amp;'CTOS FICHA 904946'!G4221&amp;'CTOS FICHA 904946'!H4221&amp;'CTOS FICHA 904946'!I4221</f>
        <v/>
      </c>
      <c r="B4213" s="8">
        <f>+'CTOS FICHA 904946'!A4221</f>
        <v>0</v>
      </c>
      <c r="C4213" s="8">
        <f>+'CTOS FICHA 904946'!B4221</f>
        <v>0</v>
      </c>
      <c r="D4213" s="8">
        <f>+'CTOS FICHA 904946'!P4221</f>
        <v>0</v>
      </c>
      <c r="E4213" t="str">
        <f>'CTOS FICHA 904664'!C4214&amp;'CTOS FICHA 904664'!D4214&amp;'CTOS FICHA 904664'!E4214&amp;'CTOS FICHA 904664'!F4214&amp;'CTOS FICHA 904664'!G4214&amp;'CTOS FICHA 904664'!H4214&amp;'CTOS FICHA 904664'!I4214&amp;'CTOS FICHA 904664'!Q4214</f>
        <v/>
      </c>
      <c r="F4213" s="8">
        <f>+'CTOS FICHA 904664'!A4214</f>
        <v>0</v>
      </c>
      <c r="G4213" s="8">
        <f>+'CTOS FICHA 904664'!B4214</f>
        <v>0</v>
      </c>
      <c r="H4213" s="8">
        <f>+'CTOS FICHA 904664'!P4214</f>
        <v>0</v>
      </c>
    </row>
    <row r="4214" spans="1:8">
      <c r="A4214" t="str">
        <f>'CTOS FICHA 904946'!C4222&amp;'CTOS FICHA 904946'!D4222&amp;'CTOS FICHA 904946'!E4222&amp;'CTOS FICHA 904946'!F4222&amp;'CTOS FICHA 904946'!G4222&amp;'CTOS FICHA 904946'!H4222&amp;'CTOS FICHA 904946'!I4222</f>
        <v/>
      </c>
      <c r="B4214" s="8">
        <f>+'CTOS FICHA 904946'!A4222</f>
        <v>0</v>
      </c>
      <c r="C4214" s="8">
        <f>+'CTOS FICHA 904946'!B4222</f>
        <v>0</v>
      </c>
      <c r="D4214" s="8">
        <f>+'CTOS FICHA 904946'!P4222</f>
        <v>0</v>
      </c>
      <c r="E4214" t="str">
        <f>'CTOS FICHA 904664'!C4215&amp;'CTOS FICHA 904664'!D4215&amp;'CTOS FICHA 904664'!E4215&amp;'CTOS FICHA 904664'!F4215&amp;'CTOS FICHA 904664'!G4215&amp;'CTOS FICHA 904664'!H4215&amp;'CTOS FICHA 904664'!I4215&amp;'CTOS FICHA 904664'!Q4215</f>
        <v/>
      </c>
      <c r="F4214" s="8">
        <f>+'CTOS FICHA 904664'!A4215</f>
        <v>0</v>
      </c>
      <c r="G4214" s="8">
        <f>+'CTOS FICHA 904664'!B4215</f>
        <v>0</v>
      </c>
      <c r="H4214" s="8">
        <f>+'CTOS FICHA 904664'!P4215</f>
        <v>0</v>
      </c>
    </row>
    <row r="4215" spans="1:8">
      <c r="A4215" t="str">
        <f>'CTOS FICHA 904946'!C4223&amp;'CTOS FICHA 904946'!D4223&amp;'CTOS FICHA 904946'!E4223&amp;'CTOS FICHA 904946'!F4223&amp;'CTOS FICHA 904946'!G4223&amp;'CTOS FICHA 904946'!H4223&amp;'CTOS FICHA 904946'!I4223</f>
        <v/>
      </c>
      <c r="B4215" s="8">
        <f>+'CTOS FICHA 904946'!A4223</f>
        <v>0</v>
      </c>
      <c r="C4215" s="8">
        <f>+'CTOS FICHA 904946'!B4223</f>
        <v>0</v>
      </c>
      <c r="D4215" s="8">
        <f>+'CTOS FICHA 904946'!P4223</f>
        <v>0</v>
      </c>
      <c r="E4215" t="str">
        <f>'CTOS FICHA 904664'!C4216&amp;'CTOS FICHA 904664'!D4216&amp;'CTOS FICHA 904664'!E4216&amp;'CTOS FICHA 904664'!F4216&amp;'CTOS FICHA 904664'!G4216&amp;'CTOS FICHA 904664'!H4216&amp;'CTOS FICHA 904664'!I4216&amp;'CTOS FICHA 904664'!Q4216</f>
        <v/>
      </c>
      <c r="F4215" s="8">
        <f>+'CTOS FICHA 904664'!A4216</f>
        <v>0</v>
      </c>
      <c r="G4215" s="8">
        <f>+'CTOS FICHA 904664'!B4216</f>
        <v>0</v>
      </c>
      <c r="H4215" s="8">
        <f>+'CTOS FICHA 904664'!P4216</f>
        <v>0</v>
      </c>
    </row>
    <row r="4216" spans="1:8">
      <c r="A4216" t="str">
        <f>'CTOS FICHA 904946'!C4224&amp;'CTOS FICHA 904946'!D4224&amp;'CTOS FICHA 904946'!E4224&amp;'CTOS FICHA 904946'!F4224&amp;'CTOS FICHA 904946'!G4224&amp;'CTOS FICHA 904946'!H4224&amp;'CTOS FICHA 904946'!I4224</f>
        <v/>
      </c>
      <c r="B4216" s="8">
        <f>+'CTOS FICHA 904946'!A4224</f>
        <v>0</v>
      </c>
      <c r="C4216" s="8">
        <f>+'CTOS FICHA 904946'!B4224</f>
        <v>0</v>
      </c>
      <c r="D4216" s="8">
        <f>+'CTOS FICHA 904946'!P4224</f>
        <v>0</v>
      </c>
      <c r="E4216" t="str">
        <f>'CTOS FICHA 904664'!C4217&amp;'CTOS FICHA 904664'!D4217&amp;'CTOS FICHA 904664'!E4217&amp;'CTOS FICHA 904664'!F4217&amp;'CTOS FICHA 904664'!G4217&amp;'CTOS FICHA 904664'!H4217&amp;'CTOS FICHA 904664'!I4217&amp;'CTOS FICHA 904664'!Q4217</f>
        <v/>
      </c>
      <c r="F4216" s="8">
        <f>+'CTOS FICHA 904664'!A4217</f>
        <v>0</v>
      </c>
      <c r="G4216" s="8">
        <f>+'CTOS FICHA 904664'!B4217</f>
        <v>0</v>
      </c>
      <c r="H4216" s="8">
        <f>+'CTOS FICHA 904664'!P4217</f>
        <v>0</v>
      </c>
    </row>
    <row r="4217" spans="1:8">
      <c r="A4217" t="str">
        <f>'CTOS FICHA 904946'!C4225&amp;'CTOS FICHA 904946'!D4225&amp;'CTOS FICHA 904946'!E4225&amp;'CTOS FICHA 904946'!F4225&amp;'CTOS FICHA 904946'!G4225&amp;'CTOS FICHA 904946'!H4225&amp;'CTOS FICHA 904946'!I4225</f>
        <v/>
      </c>
      <c r="B4217" s="8">
        <f>+'CTOS FICHA 904946'!A4225</f>
        <v>0</v>
      </c>
      <c r="C4217" s="8">
        <f>+'CTOS FICHA 904946'!B4225</f>
        <v>0</v>
      </c>
      <c r="D4217" s="8">
        <f>+'CTOS FICHA 904946'!P4225</f>
        <v>0</v>
      </c>
      <c r="E4217" t="str">
        <f>'CTOS FICHA 904664'!C4218&amp;'CTOS FICHA 904664'!D4218&amp;'CTOS FICHA 904664'!E4218&amp;'CTOS FICHA 904664'!F4218&amp;'CTOS FICHA 904664'!G4218&amp;'CTOS FICHA 904664'!H4218&amp;'CTOS FICHA 904664'!I4218&amp;'CTOS FICHA 904664'!Q4218</f>
        <v/>
      </c>
      <c r="F4217" s="8">
        <f>+'CTOS FICHA 904664'!A4218</f>
        <v>0</v>
      </c>
      <c r="G4217" s="8">
        <f>+'CTOS FICHA 904664'!B4218</f>
        <v>0</v>
      </c>
      <c r="H4217" s="8">
        <f>+'CTOS FICHA 904664'!P4218</f>
        <v>0</v>
      </c>
    </row>
    <row r="4218" spans="1:8">
      <c r="A4218" t="str">
        <f>'CTOS FICHA 904946'!C4226&amp;'CTOS FICHA 904946'!D4226&amp;'CTOS FICHA 904946'!E4226&amp;'CTOS FICHA 904946'!F4226&amp;'CTOS FICHA 904946'!G4226&amp;'CTOS FICHA 904946'!H4226&amp;'CTOS FICHA 904946'!I4226</f>
        <v/>
      </c>
      <c r="B4218" s="8">
        <f>+'CTOS FICHA 904946'!A4226</f>
        <v>0</v>
      </c>
      <c r="C4218" s="8">
        <f>+'CTOS FICHA 904946'!B4226</f>
        <v>0</v>
      </c>
      <c r="D4218" s="8">
        <f>+'CTOS FICHA 904946'!P4226</f>
        <v>0</v>
      </c>
      <c r="E4218" t="str">
        <f>'CTOS FICHA 904664'!C4219&amp;'CTOS FICHA 904664'!D4219&amp;'CTOS FICHA 904664'!E4219&amp;'CTOS FICHA 904664'!F4219&amp;'CTOS FICHA 904664'!G4219&amp;'CTOS FICHA 904664'!H4219&amp;'CTOS FICHA 904664'!I4219&amp;'CTOS FICHA 904664'!Q4219</f>
        <v/>
      </c>
      <c r="F4218" s="8">
        <f>+'CTOS FICHA 904664'!A4219</f>
        <v>0</v>
      </c>
      <c r="G4218" s="8">
        <f>+'CTOS FICHA 904664'!B4219</f>
        <v>0</v>
      </c>
      <c r="H4218" s="8">
        <f>+'CTOS FICHA 904664'!P4219</f>
        <v>0</v>
      </c>
    </row>
    <row r="4219" spans="1:8">
      <c r="A4219" t="str">
        <f>'CTOS FICHA 904946'!C4227&amp;'CTOS FICHA 904946'!D4227&amp;'CTOS FICHA 904946'!E4227&amp;'CTOS FICHA 904946'!F4227&amp;'CTOS FICHA 904946'!G4227&amp;'CTOS FICHA 904946'!H4227&amp;'CTOS FICHA 904946'!I4227</f>
        <v/>
      </c>
      <c r="B4219" s="8">
        <f>+'CTOS FICHA 904946'!A4227</f>
        <v>0</v>
      </c>
      <c r="C4219" s="8">
        <f>+'CTOS FICHA 904946'!B4227</f>
        <v>0</v>
      </c>
      <c r="D4219" s="8">
        <f>+'CTOS FICHA 904946'!P4227</f>
        <v>0</v>
      </c>
      <c r="E4219" t="str">
        <f>'CTOS FICHA 904664'!C4220&amp;'CTOS FICHA 904664'!D4220&amp;'CTOS FICHA 904664'!E4220&amp;'CTOS FICHA 904664'!F4220&amp;'CTOS FICHA 904664'!G4220&amp;'CTOS FICHA 904664'!H4220&amp;'CTOS FICHA 904664'!I4220&amp;'CTOS FICHA 904664'!Q4220</f>
        <v/>
      </c>
      <c r="F4219" s="8">
        <f>+'CTOS FICHA 904664'!A4220</f>
        <v>0</v>
      </c>
      <c r="G4219" s="8">
        <f>+'CTOS FICHA 904664'!B4220</f>
        <v>0</v>
      </c>
      <c r="H4219" s="8">
        <f>+'CTOS FICHA 904664'!P4220</f>
        <v>0</v>
      </c>
    </row>
    <row r="4220" spans="1:8">
      <c r="A4220" t="str">
        <f>'CTOS FICHA 904946'!C4228&amp;'CTOS FICHA 904946'!D4228&amp;'CTOS FICHA 904946'!E4228&amp;'CTOS FICHA 904946'!F4228&amp;'CTOS FICHA 904946'!G4228&amp;'CTOS FICHA 904946'!H4228&amp;'CTOS FICHA 904946'!I4228</f>
        <v/>
      </c>
      <c r="B4220" s="8">
        <f>+'CTOS FICHA 904946'!A4228</f>
        <v>0</v>
      </c>
      <c r="C4220" s="8">
        <f>+'CTOS FICHA 904946'!B4228</f>
        <v>0</v>
      </c>
      <c r="D4220" s="8">
        <f>+'CTOS FICHA 904946'!P4228</f>
        <v>0</v>
      </c>
      <c r="E4220" t="str">
        <f>'CTOS FICHA 904664'!C4221&amp;'CTOS FICHA 904664'!D4221&amp;'CTOS FICHA 904664'!E4221&amp;'CTOS FICHA 904664'!F4221&amp;'CTOS FICHA 904664'!G4221&amp;'CTOS FICHA 904664'!H4221&amp;'CTOS FICHA 904664'!I4221&amp;'CTOS FICHA 904664'!Q4221</f>
        <v/>
      </c>
      <c r="F4220" s="8">
        <f>+'CTOS FICHA 904664'!A4221</f>
        <v>0</v>
      </c>
      <c r="G4220" s="8">
        <f>+'CTOS FICHA 904664'!B4221</f>
        <v>0</v>
      </c>
      <c r="H4220" s="8">
        <f>+'CTOS FICHA 904664'!P4221</f>
        <v>0</v>
      </c>
    </row>
    <row r="4221" spans="1:8">
      <c r="A4221" t="str">
        <f>'CTOS FICHA 904946'!C4229&amp;'CTOS FICHA 904946'!D4229&amp;'CTOS FICHA 904946'!E4229&amp;'CTOS FICHA 904946'!F4229&amp;'CTOS FICHA 904946'!G4229&amp;'CTOS FICHA 904946'!H4229&amp;'CTOS FICHA 904946'!I4229</f>
        <v/>
      </c>
      <c r="B4221" s="8">
        <f>+'CTOS FICHA 904946'!A4229</f>
        <v>0</v>
      </c>
      <c r="C4221" s="8">
        <f>+'CTOS FICHA 904946'!B4229</f>
        <v>0</v>
      </c>
      <c r="D4221" s="8">
        <f>+'CTOS FICHA 904946'!P4229</f>
        <v>0</v>
      </c>
      <c r="E4221" t="str">
        <f>'CTOS FICHA 904664'!C4222&amp;'CTOS FICHA 904664'!D4222&amp;'CTOS FICHA 904664'!E4222&amp;'CTOS FICHA 904664'!F4222&amp;'CTOS FICHA 904664'!G4222&amp;'CTOS FICHA 904664'!H4222&amp;'CTOS FICHA 904664'!I4222&amp;'CTOS FICHA 904664'!Q4222</f>
        <v/>
      </c>
      <c r="F4221" s="8">
        <f>+'CTOS FICHA 904664'!A4222</f>
        <v>0</v>
      </c>
      <c r="G4221" s="8">
        <f>+'CTOS FICHA 904664'!B4222</f>
        <v>0</v>
      </c>
      <c r="H4221" s="8">
        <f>+'CTOS FICHA 904664'!P4222</f>
        <v>0</v>
      </c>
    </row>
    <row r="4222" spans="1:8">
      <c r="A4222" t="str">
        <f>'CTOS FICHA 904946'!C4230&amp;'CTOS FICHA 904946'!D4230&amp;'CTOS FICHA 904946'!E4230&amp;'CTOS FICHA 904946'!F4230&amp;'CTOS FICHA 904946'!G4230&amp;'CTOS FICHA 904946'!H4230&amp;'CTOS FICHA 904946'!I4230</f>
        <v/>
      </c>
      <c r="B4222" s="8">
        <f>+'CTOS FICHA 904946'!A4230</f>
        <v>0</v>
      </c>
      <c r="C4222" s="8">
        <f>+'CTOS FICHA 904946'!B4230</f>
        <v>0</v>
      </c>
      <c r="D4222" s="8">
        <f>+'CTOS FICHA 904946'!P4230</f>
        <v>0</v>
      </c>
      <c r="E4222" t="str">
        <f>'CTOS FICHA 904664'!C4223&amp;'CTOS FICHA 904664'!D4223&amp;'CTOS FICHA 904664'!E4223&amp;'CTOS FICHA 904664'!F4223&amp;'CTOS FICHA 904664'!G4223&amp;'CTOS FICHA 904664'!H4223&amp;'CTOS FICHA 904664'!I4223&amp;'CTOS FICHA 904664'!Q4223</f>
        <v/>
      </c>
      <c r="F4222" s="8">
        <f>+'CTOS FICHA 904664'!A4223</f>
        <v>0</v>
      </c>
      <c r="G4222" s="8">
        <f>+'CTOS FICHA 904664'!B4223</f>
        <v>0</v>
      </c>
      <c r="H4222" s="8">
        <f>+'CTOS FICHA 904664'!P4223</f>
        <v>0</v>
      </c>
    </row>
    <row r="4223" spans="1:8">
      <c r="A4223" t="str">
        <f>'CTOS FICHA 904946'!C4231&amp;'CTOS FICHA 904946'!D4231&amp;'CTOS FICHA 904946'!E4231&amp;'CTOS FICHA 904946'!F4231&amp;'CTOS FICHA 904946'!G4231&amp;'CTOS FICHA 904946'!H4231&amp;'CTOS FICHA 904946'!I4231</f>
        <v/>
      </c>
      <c r="B4223" s="8">
        <f>+'CTOS FICHA 904946'!A4231</f>
        <v>0</v>
      </c>
      <c r="C4223" s="8">
        <f>+'CTOS FICHA 904946'!B4231</f>
        <v>0</v>
      </c>
      <c r="D4223" s="8">
        <f>+'CTOS FICHA 904946'!P4231</f>
        <v>0</v>
      </c>
      <c r="E4223" t="str">
        <f>'CTOS FICHA 904664'!C4224&amp;'CTOS FICHA 904664'!D4224&amp;'CTOS FICHA 904664'!E4224&amp;'CTOS FICHA 904664'!F4224&amp;'CTOS FICHA 904664'!G4224&amp;'CTOS FICHA 904664'!H4224&amp;'CTOS FICHA 904664'!I4224&amp;'CTOS FICHA 904664'!Q4224</f>
        <v/>
      </c>
      <c r="F4223" s="8">
        <f>+'CTOS FICHA 904664'!A4224</f>
        <v>0</v>
      </c>
      <c r="G4223" s="8">
        <f>+'CTOS FICHA 904664'!B4224</f>
        <v>0</v>
      </c>
      <c r="H4223" s="8">
        <f>+'CTOS FICHA 904664'!P4224</f>
        <v>0</v>
      </c>
    </row>
    <row r="4224" spans="1:8">
      <c r="A4224" t="str">
        <f>'CTOS FICHA 904946'!C4232&amp;'CTOS FICHA 904946'!D4232&amp;'CTOS FICHA 904946'!E4232&amp;'CTOS FICHA 904946'!F4232&amp;'CTOS FICHA 904946'!G4232&amp;'CTOS FICHA 904946'!H4232&amp;'CTOS FICHA 904946'!I4232</f>
        <v/>
      </c>
      <c r="B4224" s="8">
        <f>+'CTOS FICHA 904946'!A4232</f>
        <v>0</v>
      </c>
      <c r="C4224" s="8">
        <f>+'CTOS FICHA 904946'!B4232</f>
        <v>0</v>
      </c>
      <c r="D4224" s="8">
        <f>+'CTOS FICHA 904946'!P4232</f>
        <v>0</v>
      </c>
      <c r="E4224" t="str">
        <f>'CTOS FICHA 904664'!C4225&amp;'CTOS FICHA 904664'!D4225&amp;'CTOS FICHA 904664'!E4225&amp;'CTOS FICHA 904664'!F4225&amp;'CTOS FICHA 904664'!G4225&amp;'CTOS FICHA 904664'!H4225&amp;'CTOS FICHA 904664'!I4225&amp;'CTOS FICHA 904664'!Q4225</f>
        <v/>
      </c>
      <c r="F4224" s="8">
        <f>+'CTOS FICHA 904664'!A4225</f>
        <v>0</v>
      </c>
      <c r="G4224" s="8">
        <f>+'CTOS FICHA 904664'!B4225</f>
        <v>0</v>
      </c>
      <c r="H4224" s="8">
        <f>+'CTOS FICHA 904664'!P4225</f>
        <v>0</v>
      </c>
    </row>
    <row r="4225" spans="1:8">
      <c r="A4225" t="str">
        <f>'CTOS FICHA 904946'!C4233&amp;'CTOS FICHA 904946'!D4233&amp;'CTOS FICHA 904946'!E4233&amp;'CTOS FICHA 904946'!F4233&amp;'CTOS FICHA 904946'!G4233&amp;'CTOS FICHA 904946'!H4233&amp;'CTOS FICHA 904946'!I4233</f>
        <v/>
      </c>
      <c r="B4225" s="8">
        <f>+'CTOS FICHA 904946'!A4233</f>
        <v>0</v>
      </c>
      <c r="C4225" s="8">
        <f>+'CTOS FICHA 904946'!B4233</f>
        <v>0</v>
      </c>
      <c r="D4225" s="8">
        <f>+'CTOS FICHA 904946'!P4233</f>
        <v>0</v>
      </c>
      <c r="E4225" t="str">
        <f>'CTOS FICHA 904664'!C4226&amp;'CTOS FICHA 904664'!D4226&amp;'CTOS FICHA 904664'!E4226&amp;'CTOS FICHA 904664'!F4226&amp;'CTOS FICHA 904664'!G4226&amp;'CTOS FICHA 904664'!H4226&amp;'CTOS FICHA 904664'!I4226&amp;'CTOS FICHA 904664'!Q4226</f>
        <v/>
      </c>
      <c r="F4225" s="8">
        <f>+'CTOS FICHA 904664'!A4226</f>
        <v>0</v>
      </c>
      <c r="G4225" s="8">
        <f>+'CTOS FICHA 904664'!B4226</f>
        <v>0</v>
      </c>
      <c r="H4225" s="8">
        <f>+'CTOS FICHA 904664'!P4226</f>
        <v>0</v>
      </c>
    </row>
    <row r="4226" spans="1:8">
      <c r="A4226" t="str">
        <f>'CTOS FICHA 904946'!C4234&amp;'CTOS FICHA 904946'!D4234&amp;'CTOS FICHA 904946'!E4234&amp;'CTOS FICHA 904946'!F4234&amp;'CTOS FICHA 904946'!G4234&amp;'CTOS FICHA 904946'!H4234&amp;'CTOS FICHA 904946'!I4234</f>
        <v/>
      </c>
      <c r="B4226" s="8">
        <f>+'CTOS FICHA 904946'!A4234</f>
        <v>0</v>
      </c>
      <c r="C4226" s="8">
        <f>+'CTOS FICHA 904946'!B4234</f>
        <v>0</v>
      </c>
      <c r="D4226" s="8">
        <f>+'CTOS FICHA 904946'!P4234</f>
        <v>0</v>
      </c>
      <c r="E4226" t="str">
        <f>'CTOS FICHA 904664'!C4227&amp;'CTOS FICHA 904664'!D4227&amp;'CTOS FICHA 904664'!E4227&amp;'CTOS FICHA 904664'!F4227&amp;'CTOS FICHA 904664'!G4227&amp;'CTOS FICHA 904664'!H4227&amp;'CTOS FICHA 904664'!I4227&amp;'CTOS FICHA 904664'!Q4227</f>
        <v/>
      </c>
      <c r="F4226" s="8">
        <f>+'CTOS FICHA 904664'!A4227</f>
        <v>0</v>
      </c>
      <c r="G4226" s="8">
        <f>+'CTOS FICHA 904664'!B4227</f>
        <v>0</v>
      </c>
      <c r="H4226" s="8">
        <f>+'CTOS FICHA 904664'!P4227</f>
        <v>0</v>
      </c>
    </row>
    <row r="4227" spans="1:8">
      <c r="A4227" t="str">
        <f>'CTOS FICHA 904946'!C4235&amp;'CTOS FICHA 904946'!D4235&amp;'CTOS FICHA 904946'!E4235&amp;'CTOS FICHA 904946'!F4235&amp;'CTOS FICHA 904946'!G4235&amp;'CTOS FICHA 904946'!H4235&amp;'CTOS FICHA 904946'!I4235</f>
        <v/>
      </c>
      <c r="B4227" s="8">
        <f>+'CTOS FICHA 904946'!A4235</f>
        <v>0</v>
      </c>
      <c r="C4227" s="8">
        <f>+'CTOS FICHA 904946'!B4235</f>
        <v>0</v>
      </c>
      <c r="D4227" s="8">
        <f>+'CTOS FICHA 904946'!P4235</f>
        <v>0</v>
      </c>
      <c r="E4227" t="str">
        <f>'CTOS FICHA 904664'!C4228&amp;'CTOS FICHA 904664'!D4228&amp;'CTOS FICHA 904664'!E4228&amp;'CTOS FICHA 904664'!F4228&amp;'CTOS FICHA 904664'!G4228&amp;'CTOS FICHA 904664'!H4228&amp;'CTOS FICHA 904664'!I4228&amp;'CTOS FICHA 904664'!Q4228</f>
        <v/>
      </c>
      <c r="F4227" s="8">
        <f>+'CTOS FICHA 904664'!A4228</f>
        <v>0</v>
      </c>
      <c r="G4227" s="8">
        <f>+'CTOS FICHA 904664'!B4228</f>
        <v>0</v>
      </c>
      <c r="H4227" s="8">
        <f>+'CTOS FICHA 904664'!P4228</f>
        <v>0</v>
      </c>
    </row>
    <row r="4228" spans="1:8">
      <c r="A4228" t="str">
        <f>'CTOS FICHA 904946'!C4236&amp;'CTOS FICHA 904946'!D4236&amp;'CTOS FICHA 904946'!E4236&amp;'CTOS FICHA 904946'!F4236&amp;'CTOS FICHA 904946'!G4236&amp;'CTOS FICHA 904946'!H4236&amp;'CTOS FICHA 904946'!I4236</f>
        <v/>
      </c>
      <c r="B4228" s="8">
        <f>+'CTOS FICHA 904946'!A4236</f>
        <v>0</v>
      </c>
      <c r="C4228" s="8">
        <f>+'CTOS FICHA 904946'!B4236</f>
        <v>0</v>
      </c>
      <c r="D4228" s="8">
        <f>+'CTOS FICHA 904946'!P4236</f>
        <v>0</v>
      </c>
      <c r="E4228" t="str">
        <f>'CTOS FICHA 904664'!C4229&amp;'CTOS FICHA 904664'!D4229&amp;'CTOS FICHA 904664'!E4229&amp;'CTOS FICHA 904664'!F4229&amp;'CTOS FICHA 904664'!G4229&amp;'CTOS FICHA 904664'!H4229&amp;'CTOS FICHA 904664'!I4229&amp;'CTOS FICHA 904664'!Q4229</f>
        <v/>
      </c>
      <c r="F4228" s="8">
        <f>+'CTOS FICHA 904664'!A4229</f>
        <v>0</v>
      </c>
      <c r="G4228" s="8">
        <f>+'CTOS FICHA 904664'!B4229</f>
        <v>0</v>
      </c>
      <c r="H4228" s="8">
        <f>+'CTOS FICHA 904664'!P4229</f>
        <v>0</v>
      </c>
    </row>
    <row r="4229" spans="1:8">
      <c r="A4229" t="str">
        <f>'CTOS FICHA 904946'!C4237&amp;'CTOS FICHA 904946'!D4237&amp;'CTOS FICHA 904946'!E4237&amp;'CTOS FICHA 904946'!F4237&amp;'CTOS FICHA 904946'!G4237&amp;'CTOS FICHA 904946'!H4237&amp;'CTOS FICHA 904946'!I4237</f>
        <v/>
      </c>
      <c r="B4229" s="8">
        <f>+'CTOS FICHA 904946'!A4237</f>
        <v>0</v>
      </c>
      <c r="C4229" s="8">
        <f>+'CTOS FICHA 904946'!B4237</f>
        <v>0</v>
      </c>
      <c r="D4229" s="8">
        <f>+'CTOS FICHA 904946'!P4237</f>
        <v>0</v>
      </c>
      <c r="E4229" t="str">
        <f>'CTOS FICHA 904664'!C4230&amp;'CTOS FICHA 904664'!D4230&amp;'CTOS FICHA 904664'!E4230&amp;'CTOS FICHA 904664'!F4230&amp;'CTOS FICHA 904664'!G4230&amp;'CTOS FICHA 904664'!H4230&amp;'CTOS FICHA 904664'!I4230&amp;'CTOS FICHA 904664'!Q4230</f>
        <v/>
      </c>
      <c r="F4229" s="8">
        <f>+'CTOS FICHA 904664'!A4230</f>
        <v>0</v>
      </c>
      <c r="G4229" s="8">
        <f>+'CTOS FICHA 904664'!B4230</f>
        <v>0</v>
      </c>
      <c r="H4229" s="8">
        <f>+'CTOS FICHA 904664'!P4230</f>
        <v>0</v>
      </c>
    </row>
    <row r="4230" spans="1:8">
      <c r="A4230" t="str">
        <f>'CTOS FICHA 904946'!C4238&amp;'CTOS FICHA 904946'!D4238&amp;'CTOS FICHA 904946'!E4238&amp;'CTOS FICHA 904946'!F4238&amp;'CTOS FICHA 904946'!G4238&amp;'CTOS FICHA 904946'!H4238&amp;'CTOS FICHA 904946'!I4238</f>
        <v/>
      </c>
      <c r="B4230" s="8">
        <f>+'CTOS FICHA 904946'!A4238</f>
        <v>0</v>
      </c>
      <c r="C4230" s="8">
        <f>+'CTOS FICHA 904946'!B4238</f>
        <v>0</v>
      </c>
      <c r="D4230" s="8">
        <f>+'CTOS FICHA 904946'!P4238</f>
        <v>0</v>
      </c>
      <c r="E4230" t="str">
        <f>'CTOS FICHA 904664'!C4231&amp;'CTOS FICHA 904664'!D4231&amp;'CTOS FICHA 904664'!E4231&amp;'CTOS FICHA 904664'!F4231&amp;'CTOS FICHA 904664'!G4231&amp;'CTOS FICHA 904664'!H4231&amp;'CTOS FICHA 904664'!I4231&amp;'CTOS FICHA 904664'!Q4231</f>
        <v/>
      </c>
      <c r="F4230" s="8">
        <f>+'CTOS FICHA 904664'!A4231</f>
        <v>0</v>
      </c>
      <c r="G4230" s="8">
        <f>+'CTOS FICHA 904664'!B4231</f>
        <v>0</v>
      </c>
      <c r="H4230" s="8">
        <f>+'CTOS FICHA 904664'!P4231</f>
        <v>0</v>
      </c>
    </row>
    <row r="4231" spans="1:8">
      <c r="A4231" t="str">
        <f>'CTOS FICHA 904946'!C4239&amp;'CTOS FICHA 904946'!D4239&amp;'CTOS FICHA 904946'!E4239&amp;'CTOS FICHA 904946'!F4239&amp;'CTOS FICHA 904946'!G4239&amp;'CTOS FICHA 904946'!H4239&amp;'CTOS FICHA 904946'!I4239</f>
        <v/>
      </c>
      <c r="B4231" s="8">
        <f>+'CTOS FICHA 904946'!A4239</f>
        <v>0</v>
      </c>
      <c r="C4231" s="8">
        <f>+'CTOS FICHA 904946'!B4239</f>
        <v>0</v>
      </c>
      <c r="D4231" s="8">
        <f>+'CTOS FICHA 904946'!P4239</f>
        <v>0</v>
      </c>
      <c r="E4231" t="str">
        <f>'CTOS FICHA 904664'!C4232&amp;'CTOS FICHA 904664'!D4232&amp;'CTOS FICHA 904664'!E4232&amp;'CTOS FICHA 904664'!F4232&amp;'CTOS FICHA 904664'!G4232&amp;'CTOS FICHA 904664'!H4232&amp;'CTOS FICHA 904664'!I4232&amp;'CTOS FICHA 904664'!Q4232</f>
        <v/>
      </c>
      <c r="F4231" s="8">
        <f>+'CTOS FICHA 904664'!A4232</f>
        <v>0</v>
      </c>
      <c r="G4231" s="8">
        <f>+'CTOS FICHA 904664'!B4232</f>
        <v>0</v>
      </c>
      <c r="H4231" s="8">
        <f>+'CTOS FICHA 904664'!P4232</f>
        <v>0</v>
      </c>
    </row>
    <row r="4232" spans="1:8">
      <c r="A4232" t="str">
        <f>'CTOS FICHA 904946'!C4240&amp;'CTOS FICHA 904946'!D4240&amp;'CTOS FICHA 904946'!E4240&amp;'CTOS FICHA 904946'!F4240&amp;'CTOS FICHA 904946'!G4240&amp;'CTOS FICHA 904946'!H4240&amp;'CTOS FICHA 904946'!I4240</f>
        <v/>
      </c>
      <c r="B4232" s="8">
        <f>+'CTOS FICHA 904946'!A4240</f>
        <v>0</v>
      </c>
      <c r="C4232" s="8">
        <f>+'CTOS FICHA 904946'!B4240</f>
        <v>0</v>
      </c>
      <c r="D4232" s="8">
        <f>+'CTOS FICHA 904946'!P4240</f>
        <v>0</v>
      </c>
      <c r="E4232" t="str">
        <f>'CTOS FICHA 904664'!C4233&amp;'CTOS FICHA 904664'!D4233&amp;'CTOS FICHA 904664'!E4233&amp;'CTOS FICHA 904664'!F4233&amp;'CTOS FICHA 904664'!G4233&amp;'CTOS FICHA 904664'!H4233&amp;'CTOS FICHA 904664'!I4233&amp;'CTOS FICHA 904664'!Q4233</f>
        <v/>
      </c>
      <c r="F4232" s="8">
        <f>+'CTOS FICHA 904664'!A4233</f>
        <v>0</v>
      </c>
      <c r="G4232" s="8">
        <f>+'CTOS FICHA 904664'!B4233</f>
        <v>0</v>
      </c>
      <c r="H4232" s="8">
        <f>+'CTOS FICHA 904664'!P4233</f>
        <v>0</v>
      </c>
    </row>
    <row r="4233" spans="1:8">
      <c r="A4233" t="str">
        <f>'CTOS FICHA 904946'!C4241&amp;'CTOS FICHA 904946'!D4241&amp;'CTOS FICHA 904946'!E4241&amp;'CTOS FICHA 904946'!F4241&amp;'CTOS FICHA 904946'!G4241&amp;'CTOS FICHA 904946'!H4241&amp;'CTOS FICHA 904946'!I4241</f>
        <v/>
      </c>
      <c r="B4233" s="8">
        <f>+'CTOS FICHA 904946'!A4241</f>
        <v>0</v>
      </c>
      <c r="C4233" s="8">
        <f>+'CTOS FICHA 904946'!B4241</f>
        <v>0</v>
      </c>
      <c r="D4233" s="8">
        <f>+'CTOS FICHA 904946'!P4241</f>
        <v>0</v>
      </c>
      <c r="E4233" t="str">
        <f>'CTOS FICHA 904664'!C4234&amp;'CTOS FICHA 904664'!D4234&amp;'CTOS FICHA 904664'!E4234&amp;'CTOS FICHA 904664'!F4234&amp;'CTOS FICHA 904664'!G4234&amp;'CTOS FICHA 904664'!H4234&amp;'CTOS FICHA 904664'!I4234&amp;'CTOS FICHA 904664'!Q4234</f>
        <v/>
      </c>
      <c r="F4233" s="8">
        <f>+'CTOS FICHA 904664'!A4234</f>
        <v>0</v>
      </c>
      <c r="G4233" s="8">
        <f>+'CTOS FICHA 904664'!B4234</f>
        <v>0</v>
      </c>
      <c r="H4233" s="8">
        <f>+'CTOS FICHA 904664'!P4234</f>
        <v>0</v>
      </c>
    </row>
    <row r="4234" spans="1:8">
      <c r="A4234" t="str">
        <f>'CTOS FICHA 904946'!C4242&amp;'CTOS FICHA 904946'!D4242&amp;'CTOS FICHA 904946'!E4242&amp;'CTOS FICHA 904946'!F4242&amp;'CTOS FICHA 904946'!G4242&amp;'CTOS FICHA 904946'!H4242&amp;'CTOS FICHA 904946'!I4242</f>
        <v/>
      </c>
      <c r="B4234" s="8">
        <f>+'CTOS FICHA 904946'!A4242</f>
        <v>0</v>
      </c>
      <c r="C4234" s="8">
        <f>+'CTOS FICHA 904946'!B4242</f>
        <v>0</v>
      </c>
      <c r="D4234" s="8">
        <f>+'CTOS FICHA 904946'!P4242</f>
        <v>0</v>
      </c>
      <c r="E4234" t="str">
        <f>'CTOS FICHA 904664'!C4235&amp;'CTOS FICHA 904664'!D4235&amp;'CTOS FICHA 904664'!E4235&amp;'CTOS FICHA 904664'!F4235&amp;'CTOS FICHA 904664'!G4235&amp;'CTOS FICHA 904664'!H4235&amp;'CTOS FICHA 904664'!I4235&amp;'CTOS FICHA 904664'!Q4235</f>
        <v/>
      </c>
      <c r="F4234" s="8">
        <f>+'CTOS FICHA 904664'!A4235</f>
        <v>0</v>
      </c>
      <c r="G4234" s="8">
        <f>+'CTOS FICHA 904664'!B4235</f>
        <v>0</v>
      </c>
      <c r="H4234" s="8">
        <f>+'CTOS FICHA 904664'!P4235</f>
        <v>0</v>
      </c>
    </row>
    <row r="4235" spans="1:8">
      <c r="A4235" t="str">
        <f>'CTOS FICHA 904946'!C4243&amp;'CTOS FICHA 904946'!D4243&amp;'CTOS FICHA 904946'!E4243&amp;'CTOS FICHA 904946'!F4243&amp;'CTOS FICHA 904946'!G4243&amp;'CTOS FICHA 904946'!H4243&amp;'CTOS FICHA 904946'!I4243</f>
        <v/>
      </c>
      <c r="B4235" s="8">
        <f>+'CTOS FICHA 904946'!A4243</f>
        <v>0</v>
      </c>
      <c r="C4235" s="8">
        <f>+'CTOS FICHA 904946'!B4243</f>
        <v>0</v>
      </c>
      <c r="D4235" s="8">
        <f>+'CTOS FICHA 904946'!P4243</f>
        <v>0</v>
      </c>
      <c r="E4235" t="str">
        <f>'CTOS FICHA 904664'!C4236&amp;'CTOS FICHA 904664'!D4236&amp;'CTOS FICHA 904664'!E4236&amp;'CTOS FICHA 904664'!F4236&amp;'CTOS FICHA 904664'!G4236&amp;'CTOS FICHA 904664'!H4236&amp;'CTOS FICHA 904664'!I4236&amp;'CTOS FICHA 904664'!Q4236</f>
        <v/>
      </c>
      <c r="F4235" s="8">
        <f>+'CTOS FICHA 904664'!A4236</f>
        <v>0</v>
      </c>
      <c r="G4235" s="8">
        <f>+'CTOS FICHA 904664'!B4236</f>
        <v>0</v>
      </c>
      <c r="H4235" s="8">
        <f>+'CTOS FICHA 904664'!P4236</f>
        <v>0</v>
      </c>
    </row>
    <row r="4236" spans="1:8">
      <c r="A4236" t="str">
        <f>'CTOS FICHA 904946'!C4244&amp;'CTOS FICHA 904946'!D4244&amp;'CTOS FICHA 904946'!E4244&amp;'CTOS FICHA 904946'!F4244&amp;'CTOS FICHA 904946'!G4244&amp;'CTOS FICHA 904946'!H4244&amp;'CTOS FICHA 904946'!I4244</f>
        <v/>
      </c>
      <c r="B4236" s="8">
        <f>+'CTOS FICHA 904946'!A4244</f>
        <v>0</v>
      </c>
      <c r="C4236" s="8">
        <f>+'CTOS FICHA 904946'!B4244</f>
        <v>0</v>
      </c>
      <c r="D4236" s="8">
        <f>+'CTOS FICHA 904946'!P4244</f>
        <v>0</v>
      </c>
      <c r="E4236" t="str">
        <f>'CTOS FICHA 904664'!C4237&amp;'CTOS FICHA 904664'!D4237&amp;'CTOS FICHA 904664'!E4237&amp;'CTOS FICHA 904664'!F4237&amp;'CTOS FICHA 904664'!G4237&amp;'CTOS FICHA 904664'!H4237&amp;'CTOS FICHA 904664'!I4237&amp;'CTOS FICHA 904664'!Q4237</f>
        <v/>
      </c>
      <c r="F4236" s="8">
        <f>+'CTOS FICHA 904664'!A4237</f>
        <v>0</v>
      </c>
      <c r="G4236" s="8">
        <f>+'CTOS FICHA 904664'!B4237</f>
        <v>0</v>
      </c>
      <c r="H4236" s="8">
        <f>+'CTOS FICHA 904664'!P4237</f>
        <v>0</v>
      </c>
    </row>
    <row r="4237" spans="1:8">
      <c r="A4237" t="str">
        <f>'CTOS FICHA 904946'!C4245&amp;'CTOS FICHA 904946'!D4245&amp;'CTOS FICHA 904946'!E4245&amp;'CTOS FICHA 904946'!F4245&amp;'CTOS FICHA 904946'!G4245&amp;'CTOS FICHA 904946'!H4245&amp;'CTOS FICHA 904946'!I4245</f>
        <v/>
      </c>
      <c r="B4237" s="8">
        <f>+'CTOS FICHA 904946'!A4245</f>
        <v>0</v>
      </c>
      <c r="C4237" s="8">
        <f>+'CTOS FICHA 904946'!B4245</f>
        <v>0</v>
      </c>
      <c r="D4237" s="8">
        <f>+'CTOS FICHA 904946'!P4245</f>
        <v>0</v>
      </c>
      <c r="E4237" t="str">
        <f>'CTOS FICHA 904664'!C4238&amp;'CTOS FICHA 904664'!D4238&amp;'CTOS FICHA 904664'!E4238&amp;'CTOS FICHA 904664'!F4238&amp;'CTOS FICHA 904664'!G4238&amp;'CTOS FICHA 904664'!H4238&amp;'CTOS FICHA 904664'!I4238&amp;'CTOS FICHA 904664'!Q4238</f>
        <v/>
      </c>
      <c r="F4237" s="8">
        <f>+'CTOS FICHA 904664'!A4238</f>
        <v>0</v>
      </c>
      <c r="G4237" s="8">
        <f>+'CTOS FICHA 904664'!B4238</f>
        <v>0</v>
      </c>
      <c r="H4237" s="8">
        <f>+'CTOS FICHA 904664'!P4238</f>
        <v>0</v>
      </c>
    </row>
    <row r="4238" spans="1:8">
      <c r="A4238" t="str">
        <f>'CTOS FICHA 904946'!C4246&amp;'CTOS FICHA 904946'!D4246&amp;'CTOS FICHA 904946'!E4246&amp;'CTOS FICHA 904946'!F4246&amp;'CTOS FICHA 904946'!G4246&amp;'CTOS FICHA 904946'!H4246&amp;'CTOS FICHA 904946'!I4246</f>
        <v/>
      </c>
      <c r="B4238" s="8">
        <f>+'CTOS FICHA 904946'!A4246</f>
        <v>0</v>
      </c>
      <c r="C4238" s="8">
        <f>+'CTOS FICHA 904946'!B4246</f>
        <v>0</v>
      </c>
      <c r="D4238" s="8">
        <f>+'CTOS FICHA 904946'!P4246</f>
        <v>0</v>
      </c>
      <c r="E4238" t="str">
        <f>'CTOS FICHA 904664'!C4239&amp;'CTOS FICHA 904664'!D4239&amp;'CTOS FICHA 904664'!E4239&amp;'CTOS FICHA 904664'!F4239&amp;'CTOS FICHA 904664'!G4239&amp;'CTOS FICHA 904664'!H4239&amp;'CTOS FICHA 904664'!I4239&amp;'CTOS FICHA 904664'!Q4239</f>
        <v/>
      </c>
      <c r="F4238" s="8">
        <f>+'CTOS FICHA 904664'!A4239</f>
        <v>0</v>
      </c>
      <c r="G4238" s="8">
        <f>+'CTOS FICHA 904664'!B4239</f>
        <v>0</v>
      </c>
      <c r="H4238" s="8">
        <f>+'CTOS FICHA 904664'!P4239</f>
        <v>0</v>
      </c>
    </row>
    <row r="4239" spans="1:8">
      <c r="A4239" t="str">
        <f>'CTOS FICHA 904946'!C4247&amp;'CTOS FICHA 904946'!D4247&amp;'CTOS FICHA 904946'!E4247&amp;'CTOS FICHA 904946'!F4247&amp;'CTOS FICHA 904946'!G4247&amp;'CTOS FICHA 904946'!H4247&amp;'CTOS FICHA 904946'!I4247</f>
        <v/>
      </c>
      <c r="B4239" s="8">
        <f>+'CTOS FICHA 904946'!A4247</f>
        <v>0</v>
      </c>
      <c r="C4239" s="8">
        <f>+'CTOS FICHA 904946'!B4247</f>
        <v>0</v>
      </c>
      <c r="D4239" s="8">
        <f>+'CTOS FICHA 904946'!P4247</f>
        <v>0</v>
      </c>
      <c r="E4239" t="str">
        <f>'CTOS FICHA 904664'!C4240&amp;'CTOS FICHA 904664'!D4240&amp;'CTOS FICHA 904664'!E4240&amp;'CTOS FICHA 904664'!F4240&amp;'CTOS FICHA 904664'!G4240&amp;'CTOS FICHA 904664'!H4240&amp;'CTOS FICHA 904664'!I4240&amp;'CTOS FICHA 904664'!Q4240</f>
        <v/>
      </c>
      <c r="F4239" s="8">
        <f>+'CTOS FICHA 904664'!A4240</f>
        <v>0</v>
      </c>
      <c r="G4239" s="8">
        <f>+'CTOS FICHA 904664'!B4240</f>
        <v>0</v>
      </c>
      <c r="H4239" s="8">
        <f>+'CTOS FICHA 904664'!P4240</f>
        <v>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SAP"/>
  <dimension ref="A1:FT2"/>
  <sheetViews>
    <sheetView workbookViewId="0">
      <selection sqref="A1:FT2"/>
    </sheetView>
  </sheetViews>
  <sheetFormatPr baseColWidth="10" defaultColWidth="11.42578125" defaultRowHeight="15"/>
  <cols>
    <col min="1" max="1" width="11.42578125" style="8"/>
    <col min="2" max="2" width="20" style="8" bestFit="1" customWidth="1"/>
    <col min="3" max="3" width="11.42578125" style="8"/>
    <col min="4" max="4" width="18.85546875" style="8" customWidth="1"/>
    <col min="5" max="6" width="11.42578125" style="8"/>
    <col min="7" max="7" width="19.42578125" style="8" customWidth="1"/>
    <col min="8" max="8" width="11.42578125" style="8"/>
    <col min="9" max="9" width="21.5703125" style="8" bestFit="1" customWidth="1"/>
    <col min="10" max="10" width="29.85546875" style="8" bestFit="1" customWidth="1"/>
    <col min="11" max="11" width="17.85546875" style="8" bestFit="1" customWidth="1"/>
    <col min="12" max="12" width="22.28515625" style="8" customWidth="1"/>
    <col min="13" max="13" width="21.85546875" style="8" customWidth="1"/>
    <col min="14" max="14" width="21.5703125" style="8" customWidth="1"/>
    <col min="15" max="15" width="14" style="8" customWidth="1"/>
    <col min="16" max="16" width="16.28515625" style="8" customWidth="1"/>
    <col min="17" max="17" width="11.42578125" style="8"/>
    <col min="18" max="18" width="14.5703125" style="8" customWidth="1"/>
    <col min="19" max="19" width="15.42578125" style="8" bestFit="1" customWidth="1"/>
    <col min="20" max="77" width="11.42578125" style="8"/>
    <col min="78" max="78" width="18.42578125" style="8" customWidth="1"/>
    <col min="79" max="79" width="16.140625" style="8" bestFit="1" customWidth="1"/>
    <col min="80" max="80" width="20.28515625" style="8" customWidth="1"/>
    <col min="81" max="81" width="19.140625" style="8" customWidth="1"/>
    <col min="82" max="82" width="18.28515625" style="8" customWidth="1"/>
    <col min="83" max="83" width="20.7109375" style="8" customWidth="1"/>
    <col min="84" max="84" width="20.85546875" style="8" customWidth="1"/>
    <col min="85" max="86" width="11.42578125" style="8"/>
    <col min="87" max="87" width="22.28515625" style="8" customWidth="1"/>
    <col min="88" max="16384" width="11.42578125" style="8"/>
  </cols>
  <sheetData>
    <row r="1" spans="1:176" s="741" customFormat="1" ht="88.5" customHeight="1">
      <c r="A1" s="733" t="s">
        <v>5678</v>
      </c>
      <c r="B1" s="734" t="s">
        <v>4013</v>
      </c>
      <c r="C1" s="734" t="s">
        <v>4558</v>
      </c>
      <c r="D1" s="734" t="s">
        <v>4014</v>
      </c>
      <c r="E1" s="734" t="s">
        <v>4559</v>
      </c>
      <c r="F1" s="734" t="s">
        <v>4560</v>
      </c>
      <c r="G1" s="734" t="s">
        <v>4561</v>
      </c>
      <c r="H1" s="734" t="s">
        <v>4562</v>
      </c>
      <c r="I1" s="735" t="s">
        <v>5679</v>
      </c>
      <c r="J1" s="736" t="s">
        <v>5680</v>
      </c>
      <c r="K1" s="734" t="s">
        <v>4015</v>
      </c>
      <c r="L1" s="734" t="s">
        <v>4016</v>
      </c>
      <c r="M1" s="734" t="s">
        <v>5681</v>
      </c>
      <c r="N1" s="734" t="s">
        <v>4017</v>
      </c>
      <c r="O1" s="734" t="s">
        <v>4018</v>
      </c>
      <c r="P1" s="734" t="s">
        <v>4019</v>
      </c>
      <c r="Q1" s="735" t="s">
        <v>5682</v>
      </c>
      <c r="R1" s="735" t="s">
        <v>5683</v>
      </c>
      <c r="S1" s="734" t="s">
        <v>4563</v>
      </c>
      <c r="T1" s="734" t="s">
        <v>15</v>
      </c>
      <c r="U1" s="734" t="s">
        <v>4564</v>
      </c>
      <c r="V1" s="734" t="s">
        <v>4565</v>
      </c>
      <c r="W1" s="734" t="s">
        <v>4566</v>
      </c>
      <c r="X1" s="734" t="s">
        <v>4567</v>
      </c>
      <c r="Y1" s="734" t="s">
        <v>4568</v>
      </c>
      <c r="Z1" s="734" t="s">
        <v>4569</v>
      </c>
      <c r="AA1" s="734" t="s">
        <v>4570</v>
      </c>
      <c r="AB1" s="734" t="s">
        <v>4571</v>
      </c>
      <c r="AC1" s="734" t="s">
        <v>4572</v>
      </c>
      <c r="AD1" s="734" t="s">
        <v>4573</v>
      </c>
      <c r="AE1" s="734" t="s">
        <v>4574</v>
      </c>
      <c r="AF1" s="734" t="s">
        <v>4575</v>
      </c>
      <c r="AG1" s="734" t="s">
        <v>4576</v>
      </c>
      <c r="AH1" s="734" t="s">
        <v>4577</v>
      </c>
      <c r="AI1" s="735" t="s">
        <v>5684</v>
      </c>
      <c r="AJ1" s="735" t="s">
        <v>5685</v>
      </c>
      <c r="AK1" s="735" t="s">
        <v>5686</v>
      </c>
      <c r="AL1" s="735" t="s">
        <v>5687</v>
      </c>
      <c r="AM1" s="734" t="s">
        <v>4020</v>
      </c>
      <c r="AN1" s="734" t="s">
        <v>4021</v>
      </c>
      <c r="AO1" s="735" t="s">
        <v>5688</v>
      </c>
      <c r="AP1" s="734" t="s">
        <v>4022</v>
      </c>
      <c r="AQ1" s="734" t="s">
        <v>4023</v>
      </c>
      <c r="AR1" s="734" t="s">
        <v>4024</v>
      </c>
      <c r="AS1" s="735" t="s">
        <v>5689</v>
      </c>
      <c r="AT1" s="737" t="s">
        <v>4578</v>
      </c>
      <c r="AU1" s="737" t="s">
        <v>4579</v>
      </c>
      <c r="AV1" s="737" t="s">
        <v>4580</v>
      </c>
      <c r="AW1" s="737" t="s">
        <v>4581</v>
      </c>
      <c r="AX1" s="734" t="s">
        <v>4582</v>
      </c>
      <c r="AY1" s="734" t="s">
        <v>4583</v>
      </c>
      <c r="AZ1" s="734" t="s">
        <v>4584</v>
      </c>
      <c r="BA1" s="734" t="s">
        <v>4585</v>
      </c>
      <c r="BB1" s="734" t="s">
        <v>4586</v>
      </c>
      <c r="BC1" s="736" t="s">
        <v>5690</v>
      </c>
      <c r="BD1" s="735" t="s">
        <v>5691</v>
      </c>
      <c r="BE1" s="735" t="s">
        <v>5692</v>
      </c>
      <c r="BF1" s="735" t="s">
        <v>5693</v>
      </c>
      <c r="BG1" s="736" t="s">
        <v>5694</v>
      </c>
      <c r="BH1" s="736" t="s">
        <v>5695</v>
      </c>
      <c r="BI1" s="736" t="s">
        <v>5696</v>
      </c>
      <c r="BJ1" s="736" t="s">
        <v>5697</v>
      </c>
      <c r="BK1" s="735" t="s">
        <v>5698</v>
      </c>
      <c r="BL1" s="736" t="s">
        <v>5699</v>
      </c>
      <c r="BM1" s="734" t="s">
        <v>4587</v>
      </c>
      <c r="BN1" s="734" t="s">
        <v>4588</v>
      </c>
      <c r="BO1" s="734" t="s">
        <v>4589</v>
      </c>
      <c r="BP1" s="738" t="s">
        <v>4590</v>
      </c>
      <c r="BQ1" s="738" t="s">
        <v>4591</v>
      </c>
      <c r="BR1" s="738" t="s">
        <v>4592</v>
      </c>
      <c r="BS1" s="735" t="s">
        <v>5700</v>
      </c>
      <c r="BT1" s="734" t="s">
        <v>4593</v>
      </c>
      <c r="BU1" s="734" t="s">
        <v>4025</v>
      </c>
      <c r="BV1" s="734" t="s">
        <v>4026</v>
      </c>
      <c r="BW1" s="734" t="s">
        <v>4027</v>
      </c>
      <c r="BX1" s="736" t="s">
        <v>5701</v>
      </c>
      <c r="BY1" s="736" t="s">
        <v>5702</v>
      </c>
      <c r="BZ1" s="736" t="s">
        <v>5703</v>
      </c>
      <c r="CA1" s="736" t="s">
        <v>5704</v>
      </c>
      <c r="CB1" s="736" t="s">
        <v>5705</v>
      </c>
      <c r="CC1" s="736" t="s">
        <v>5706</v>
      </c>
      <c r="CD1" s="735" t="s">
        <v>5707</v>
      </c>
      <c r="CE1" s="735" t="s">
        <v>5708</v>
      </c>
      <c r="CF1" s="736" t="s">
        <v>5709</v>
      </c>
      <c r="CG1" s="736" t="s">
        <v>5710</v>
      </c>
      <c r="CH1" s="736" t="s">
        <v>5711</v>
      </c>
      <c r="CI1" s="736" t="s">
        <v>5712</v>
      </c>
      <c r="CJ1" s="736" t="s">
        <v>5713</v>
      </c>
      <c r="CK1" s="736" t="s">
        <v>5714</v>
      </c>
      <c r="CL1" s="736" t="s">
        <v>5715</v>
      </c>
      <c r="CM1" s="736" t="s">
        <v>5716</v>
      </c>
      <c r="CN1" s="735" t="s">
        <v>5717</v>
      </c>
      <c r="CO1" s="735" t="s">
        <v>5718</v>
      </c>
      <c r="CP1" s="735" t="s">
        <v>5719</v>
      </c>
      <c r="CQ1" s="736" t="s">
        <v>5720</v>
      </c>
      <c r="CR1" s="738" t="s">
        <v>4594</v>
      </c>
      <c r="CS1" s="738" t="s">
        <v>4595</v>
      </c>
      <c r="CT1" s="738" t="s">
        <v>4596</v>
      </c>
      <c r="CU1" s="738" t="s">
        <v>4597</v>
      </c>
      <c r="CV1" s="738" t="s">
        <v>4598</v>
      </c>
      <c r="CW1" s="738" t="s">
        <v>4599</v>
      </c>
      <c r="CX1" s="738" t="s">
        <v>4600</v>
      </c>
      <c r="CY1" s="734" t="s">
        <v>2533</v>
      </c>
      <c r="CZ1" s="735" t="s">
        <v>5721</v>
      </c>
      <c r="DA1" s="735" t="s">
        <v>5722</v>
      </c>
      <c r="DB1" s="735" t="s">
        <v>5723</v>
      </c>
      <c r="DC1" s="735" t="s">
        <v>5686</v>
      </c>
      <c r="DD1" s="735" t="s">
        <v>5724</v>
      </c>
      <c r="DE1" s="735" t="s">
        <v>5725</v>
      </c>
      <c r="DF1" s="735" t="s">
        <v>5726</v>
      </c>
      <c r="DG1" s="735" t="s">
        <v>5727</v>
      </c>
      <c r="DH1" s="735" t="s">
        <v>5728</v>
      </c>
      <c r="DI1" s="734" t="s">
        <v>4028</v>
      </c>
      <c r="DJ1" s="735" t="s">
        <v>5729</v>
      </c>
      <c r="DK1" s="734" t="s">
        <v>4029</v>
      </c>
      <c r="DL1" s="734" t="s">
        <v>4601</v>
      </c>
      <c r="DM1" s="734" t="s">
        <v>4030</v>
      </c>
      <c r="DN1" s="734" t="s">
        <v>4031</v>
      </c>
      <c r="DO1" s="734" t="s">
        <v>4602</v>
      </c>
      <c r="DP1" s="734" t="s">
        <v>4032</v>
      </c>
      <c r="DQ1" s="739" t="s">
        <v>4603</v>
      </c>
      <c r="DR1" s="739" t="s">
        <v>4604</v>
      </c>
      <c r="DS1" s="739" t="s">
        <v>4605</v>
      </c>
      <c r="DT1" s="739" t="s">
        <v>4606</v>
      </c>
      <c r="DU1" s="739" t="s">
        <v>4603</v>
      </c>
      <c r="DV1" s="739" t="s">
        <v>4604</v>
      </c>
      <c r="DW1" s="739" t="s">
        <v>4605</v>
      </c>
      <c r="DX1" s="739" t="s">
        <v>4606</v>
      </c>
      <c r="DY1" s="740" t="s">
        <v>4067</v>
      </c>
      <c r="DZ1" s="740" t="s">
        <v>4068</v>
      </c>
      <c r="EA1" s="734" t="s">
        <v>5730</v>
      </c>
      <c r="EB1" s="734" t="s">
        <v>5731</v>
      </c>
      <c r="EC1" s="734" t="s">
        <v>5732</v>
      </c>
      <c r="ED1" s="734" t="s">
        <v>4041</v>
      </c>
      <c r="EE1" s="734" t="s">
        <v>5733</v>
      </c>
      <c r="EF1" s="734" t="s">
        <v>5734</v>
      </c>
      <c r="EG1" s="734" t="s">
        <v>5735</v>
      </c>
      <c r="EH1" s="734" t="s">
        <v>5736</v>
      </c>
      <c r="EI1" s="734" t="s">
        <v>4033</v>
      </c>
      <c r="EJ1" s="734" t="s">
        <v>5737</v>
      </c>
      <c r="EK1" s="734" t="s">
        <v>5738</v>
      </c>
      <c r="EL1" s="734" t="s">
        <v>5739</v>
      </c>
      <c r="EM1" s="734" t="s">
        <v>5740</v>
      </c>
      <c r="EN1" s="734" t="s">
        <v>4034</v>
      </c>
      <c r="EO1" s="734" t="s">
        <v>5741</v>
      </c>
      <c r="EP1" s="734" t="s">
        <v>5742</v>
      </c>
      <c r="EQ1" s="734" t="s">
        <v>5743</v>
      </c>
      <c r="ER1" s="734" t="s">
        <v>5744</v>
      </c>
      <c r="ES1" s="734" t="s">
        <v>4036</v>
      </c>
      <c r="ET1" s="734" t="s">
        <v>4035</v>
      </c>
      <c r="EU1" s="734" t="s">
        <v>5745</v>
      </c>
      <c r="EV1" s="734" t="s">
        <v>4037</v>
      </c>
      <c r="EW1" s="734" t="s">
        <v>5746</v>
      </c>
      <c r="EX1" s="734" t="s">
        <v>4046</v>
      </c>
      <c r="EY1" s="734" t="s">
        <v>5747</v>
      </c>
      <c r="EZ1" s="734" t="s">
        <v>5748</v>
      </c>
      <c r="FA1" s="734" t="s">
        <v>5749</v>
      </c>
      <c r="FB1" s="734" t="s">
        <v>5750</v>
      </c>
      <c r="FC1" s="734" t="s">
        <v>4042</v>
      </c>
      <c r="FD1" s="734" t="s">
        <v>5751</v>
      </c>
      <c r="FE1" s="734" t="s">
        <v>2467</v>
      </c>
      <c r="FF1" s="734" t="s">
        <v>5752</v>
      </c>
      <c r="FG1" s="734" t="s">
        <v>4038</v>
      </c>
      <c r="FH1" s="734" t="s">
        <v>5753</v>
      </c>
      <c r="FI1" s="734" t="s">
        <v>4039</v>
      </c>
      <c r="FJ1" s="734" t="s">
        <v>5754</v>
      </c>
      <c r="FK1" s="734" t="s">
        <v>5755</v>
      </c>
      <c r="FL1" s="734" t="s">
        <v>5756</v>
      </c>
      <c r="FM1" s="734" t="s">
        <v>4043</v>
      </c>
      <c r="FN1" s="734" t="s">
        <v>4040</v>
      </c>
      <c r="FO1" s="734" t="s">
        <v>5757</v>
      </c>
      <c r="FP1" s="734" t="s">
        <v>5758</v>
      </c>
      <c r="FQ1" s="734" t="s">
        <v>2525</v>
      </c>
      <c r="FR1" s="734" t="s">
        <v>5759</v>
      </c>
      <c r="FS1" s="734" t="s">
        <v>5760</v>
      </c>
      <c r="FT1" s="734" t="s">
        <v>5761</v>
      </c>
    </row>
    <row r="2" spans="1:176">
      <c r="A2" s="8" t="s">
        <v>5780</v>
      </c>
      <c r="B2" s="8" t="s">
        <v>4896</v>
      </c>
      <c r="C2" s="8" t="s">
        <v>5958</v>
      </c>
      <c r="D2" s="8" t="s">
        <v>4897</v>
      </c>
      <c r="E2" s="8" t="s">
        <v>4898</v>
      </c>
      <c r="F2" s="8" t="s">
        <v>4899</v>
      </c>
      <c r="H2" s="8" t="s">
        <v>5959</v>
      </c>
      <c r="K2" s="8" t="s">
        <v>3339</v>
      </c>
      <c r="N2" s="8" t="s">
        <v>3884</v>
      </c>
      <c r="S2" s="8" t="s">
        <v>5959</v>
      </c>
      <c r="T2" s="8" t="s">
        <v>7164</v>
      </c>
      <c r="U2" s="8" t="s">
        <v>5464</v>
      </c>
      <c r="V2" s="8" t="s">
        <v>2</v>
      </c>
      <c r="W2" s="8" t="s">
        <v>7167</v>
      </c>
      <c r="AB2" s="8" t="s">
        <v>3361</v>
      </c>
      <c r="AF2" s="8" t="s">
        <v>5039</v>
      </c>
      <c r="AJ2" s="8" t="s">
        <v>5767</v>
      </c>
      <c r="AM2" s="8" t="s">
        <v>5980</v>
      </c>
      <c r="AN2" s="8" t="s">
        <v>5980</v>
      </c>
      <c r="BP2" s="8" t="s">
        <v>4900</v>
      </c>
      <c r="BQ2" s="8" t="s">
        <v>4901</v>
      </c>
      <c r="BR2" s="8">
        <v>154</v>
      </c>
      <c r="BS2" s="8" t="s">
        <v>6140</v>
      </c>
      <c r="BT2" s="8" t="s">
        <v>2793</v>
      </c>
      <c r="BU2" s="8" t="s">
        <v>4951</v>
      </c>
      <c r="BV2" s="8" t="s">
        <v>7168</v>
      </c>
      <c r="BW2" s="8" t="s">
        <v>7169</v>
      </c>
      <c r="CR2" s="8" t="s">
        <v>4902</v>
      </c>
      <c r="CS2" s="8" t="s">
        <v>2766</v>
      </c>
      <c r="CT2" s="8" t="s">
        <v>4903</v>
      </c>
      <c r="CU2" s="8" t="s">
        <v>2557</v>
      </c>
      <c r="CW2" s="8" t="s">
        <v>2793</v>
      </c>
      <c r="CX2" s="8" t="s">
        <v>4904</v>
      </c>
      <c r="DO2" s="8" t="s">
        <v>7163</v>
      </c>
      <c r="DP2" s="8">
        <v>2199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9"/>
  <dimension ref="B3:N36"/>
  <sheetViews>
    <sheetView zoomScale="90" zoomScaleNormal="90" workbookViewId="0">
      <selection activeCell="F21" sqref="F21"/>
    </sheetView>
  </sheetViews>
  <sheetFormatPr baseColWidth="10" defaultRowHeight="15"/>
  <cols>
    <col min="1" max="1" width="3.85546875" customWidth="1"/>
    <col min="3" max="3" width="8" style="497" customWidth="1"/>
    <col min="4" max="4" width="12" customWidth="1"/>
    <col min="5" max="5" width="15.85546875" style="497" customWidth="1"/>
    <col min="6" max="6" width="75.140625" style="610" customWidth="1"/>
    <col min="7" max="7" width="10.7109375" customWidth="1"/>
    <col min="8" max="8" width="13.140625" customWidth="1"/>
    <col min="9" max="9" width="24.7109375" customWidth="1"/>
    <col min="10" max="10" width="15.5703125" customWidth="1"/>
    <col min="11" max="11" width="42.140625" customWidth="1"/>
  </cols>
  <sheetData>
    <row r="3" spans="2:14" ht="45">
      <c r="B3" s="896" t="s">
        <v>116</v>
      </c>
      <c r="C3" s="505" t="s">
        <v>4811</v>
      </c>
      <c r="D3" s="505" t="s">
        <v>4053</v>
      </c>
      <c r="E3" s="503" t="s">
        <v>117</v>
      </c>
      <c r="F3" s="503" t="s">
        <v>118</v>
      </c>
      <c r="G3" s="503" t="s">
        <v>119</v>
      </c>
      <c r="H3" s="504" t="s">
        <v>4047</v>
      </c>
      <c r="I3" s="505" t="s">
        <v>121</v>
      </c>
      <c r="J3" s="619" t="s">
        <v>4842</v>
      </c>
    </row>
    <row r="4" spans="2:14" ht="20.25" customHeight="1">
      <c r="B4" s="499" t="s">
        <v>134</v>
      </c>
      <c r="C4" s="499" t="s">
        <v>4789</v>
      </c>
      <c r="D4" s="18">
        <v>141913911</v>
      </c>
      <c r="E4" s="499" t="s">
        <v>5319</v>
      </c>
      <c r="F4" s="2" t="s">
        <v>7072</v>
      </c>
      <c r="G4" s="768">
        <v>1</v>
      </c>
      <c r="H4" s="500">
        <v>1969</v>
      </c>
      <c r="I4" s="552" t="s">
        <v>7162</v>
      </c>
      <c r="J4" s="552">
        <v>1006134235</v>
      </c>
      <c r="K4" s="552"/>
    </row>
    <row r="5" spans="2:14">
      <c r="B5" s="499"/>
      <c r="C5" s="499"/>
      <c r="D5" s="18"/>
      <c r="E5" s="499"/>
      <c r="F5" s="2"/>
      <c r="G5" s="768"/>
      <c r="H5" s="500"/>
      <c r="I5" s="768"/>
      <c r="J5" s="548"/>
      <c r="K5" s="548"/>
      <c r="L5" s="547"/>
    </row>
    <row r="6" spans="2:14">
      <c r="B6" s="8"/>
      <c r="C6" s="8"/>
      <c r="D6" s="547"/>
      <c r="E6" s="499"/>
      <c r="F6"/>
      <c r="G6" s="768"/>
      <c r="H6" s="500"/>
      <c r="I6" s="534"/>
      <c r="J6" s="500"/>
      <c r="K6" s="515"/>
    </row>
    <row r="7" spans="2:14">
      <c r="B7" s="8"/>
      <c r="C7" s="8"/>
      <c r="D7" s="547"/>
      <c r="E7" s="499"/>
      <c r="F7"/>
      <c r="G7" s="499"/>
      <c r="H7" s="500"/>
      <c r="I7" s="534"/>
      <c r="J7" s="500"/>
    </row>
    <row r="8" spans="2:14">
      <c r="B8" s="8"/>
      <c r="C8" s="8"/>
      <c r="D8" s="547"/>
      <c r="E8" s="499"/>
      <c r="F8"/>
      <c r="G8" s="499"/>
      <c r="H8" s="500"/>
      <c r="I8" s="534"/>
      <c r="J8" s="500"/>
    </row>
    <row r="9" spans="2:14">
      <c r="B9" s="8"/>
      <c r="C9" s="8"/>
      <c r="D9" s="547"/>
      <c r="E9" s="499"/>
      <c r="F9"/>
      <c r="G9" s="499"/>
      <c r="H9" s="500"/>
      <c r="I9" s="534"/>
      <c r="J9" s="500"/>
    </row>
    <row r="10" spans="2:14">
      <c r="B10" s="8"/>
      <c r="C10" s="8"/>
      <c r="D10" s="547"/>
      <c r="E10" s="499"/>
      <c r="F10"/>
      <c r="G10" s="768"/>
      <c r="H10" s="500"/>
      <c r="I10" s="534"/>
      <c r="J10" s="500"/>
    </row>
    <row r="11" spans="2:14">
      <c r="B11" s="8"/>
      <c r="C11" s="8"/>
      <c r="D11" s="547"/>
      <c r="E11" s="499"/>
      <c r="G11" s="768"/>
      <c r="H11" s="500"/>
      <c r="I11" s="534"/>
      <c r="J11" s="500"/>
    </row>
    <row r="12" spans="2:14">
      <c r="B12" s="8"/>
      <c r="C12" s="8"/>
      <c r="D12" s="547"/>
      <c r="E12" s="499"/>
      <c r="F12"/>
      <c r="G12" s="768"/>
      <c r="H12" s="500"/>
      <c r="I12" s="534"/>
      <c r="J12" s="500"/>
      <c r="K12" s="709"/>
      <c r="L12" s="791"/>
      <c r="M12" s="547"/>
      <c r="N12" s="547"/>
    </row>
    <row r="13" spans="2:14">
      <c r="B13" s="8"/>
      <c r="C13" s="8"/>
      <c r="D13" s="547"/>
      <c r="E13" s="499"/>
      <c r="F13"/>
      <c r="G13" s="895"/>
      <c r="H13" s="500"/>
      <c r="I13" s="534"/>
      <c r="J13" s="500"/>
    </row>
    <row r="14" spans="2:14">
      <c r="B14" s="8"/>
      <c r="C14" s="8"/>
      <c r="D14" s="547"/>
      <c r="E14" s="499"/>
      <c r="F14"/>
      <c r="G14" s="500"/>
      <c r="H14" s="500"/>
      <c r="I14" s="534"/>
      <c r="J14" s="500"/>
    </row>
    <row r="15" spans="2:14">
      <c r="B15" s="8"/>
      <c r="C15" s="8"/>
      <c r="D15" s="547"/>
      <c r="E15" s="499"/>
      <c r="F15"/>
      <c r="G15" s="768"/>
      <c r="H15" s="500"/>
      <c r="I15" s="534"/>
      <c r="J15" s="500"/>
    </row>
    <row r="16" spans="2:14">
      <c r="B16" s="499"/>
      <c r="C16" s="499"/>
      <c r="D16" s="18"/>
      <c r="E16" s="499"/>
      <c r="F16" s="2"/>
      <c r="G16" s="768"/>
      <c r="H16" s="500"/>
      <c r="I16" s="768"/>
      <c r="J16" s="768"/>
    </row>
    <row r="17" spans="2:10">
      <c r="B17" s="8"/>
      <c r="C17" s="8"/>
      <c r="D17" s="547"/>
      <c r="E17" s="499"/>
      <c r="F17"/>
      <c r="G17" s="500"/>
      <c r="H17" s="500"/>
      <c r="I17" s="534"/>
      <c r="J17" s="500"/>
    </row>
    <row r="18" spans="2:10">
      <c r="B18" s="8"/>
      <c r="C18" s="8"/>
      <c r="D18" s="547"/>
      <c r="E18" s="499"/>
      <c r="F18"/>
      <c r="G18" s="500"/>
      <c r="H18" s="500"/>
      <c r="J18" s="500"/>
    </row>
    <row r="19" spans="2:10">
      <c r="B19" s="8"/>
      <c r="C19" s="8"/>
      <c r="D19" s="547"/>
      <c r="E19" s="499"/>
      <c r="F19"/>
      <c r="G19" s="500"/>
      <c r="H19" s="500"/>
      <c r="J19" s="500"/>
    </row>
    <row r="20" spans="2:10">
      <c r="B20" s="8"/>
      <c r="C20" s="8"/>
      <c r="D20" s="547"/>
      <c r="E20" s="499"/>
      <c r="F20"/>
      <c r="G20" s="500"/>
      <c r="H20" s="500"/>
    </row>
    <row r="21" spans="2:10">
      <c r="B21" s="8"/>
      <c r="C21" s="8"/>
      <c r="D21" s="547"/>
      <c r="E21" s="499"/>
      <c r="F21"/>
      <c r="G21" s="500"/>
      <c r="H21" s="500"/>
    </row>
    <row r="22" spans="2:10">
      <c r="B22" s="8"/>
      <c r="C22" s="8"/>
      <c r="D22" s="547"/>
      <c r="E22" s="499"/>
      <c r="F22"/>
      <c r="G22" s="768"/>
      <c r="H22" s="500"/>
    </row>
    <row r="23" spans="2:10">
      <c r="B23" s="8"/>
      <c r="C23" s="8"/>
      <c r="D23" s="547"/>
      <c r="E23" s="499"/>
      <c r="F23"/>
      <c r="G23" s="768"/>
      <c r="H23" s="500"/>
    </row>
    <row r="24" spans="2:10">
      <c r="B24" s="8"/>
      <c r="C24" s="8"/>
      <c r="D24" s="547"/>
      <c r="E24" s="499"/>
      <c r="F24"/>
      <c r="G24" s="768"/>
      <c r="H24" s="500"/>
    </row>
    <row r="25" spans="2:10">
      <c r="B25" s="8"/>
      <c r="C25" s="8"/>
      <c r="D25" s="547"/>
      <c r="E25" s="499"/>
      <c r="F25"/>
      <c r="G25" s="768"/>
      <c r="H25" s="500"/>
    </row>
    <row r="26" spans="2:10">
      <c r="B26" s="8"/>
      <c r="C26" s="8"/>
      <c r="D26" s="547"/>
      <c r="E26" s="499"/>
      <c r="F26"/>
      <c r="G26" s="768"/>
      <c r="H26" s="500"/>
    </row>
    <row r="27" spans="2:10">
      <c r="B27" s="8"/>
      <c r="C27" s="8"/>
      <c r="D27" s="547"/>
      <c r="E27" s="499"/>
      <c r="F27"/>
      <c r="G27" s="768"/>
      <c r="H27" s="500"/>
    </row>
    <row r="28" spans="2:10">
      <c r="B28" s="8"/>
      <c r="C28" s="8"/>
      <c r="D28" s="547"/>
      <c r="E28" s="499"/>
      <c r="F28"/>
      <c r="G28" s="768"/>
      <c r="H28" s="500"/>
    </row>
    <row r="29" spans="2:10">
      <c r="B29" s="8"/>
      <c r="C29" s="8"/>
      <c r="D29" s="547"/>
      <c r="E29" s="499"/>
      <c r="F29"/>
      <c r="G29" s="768"/>
      <c r="H29" s="500"/>
    </row>
    <row r="30" spans="2:10">
      <c r="B30" s="8"/>
      <c r="C30" s="8"/>
      <c r="D30" s="547"/>
      <c r="E30" s="499"/>
      <c r="F30"/>
      <c r="G30" s="768"/>
      <c r="H30" s="500"/>
    </row>
    <row r="31" spans="2:10">
      <c r="B31" s="8"/>
      <c r="C31" s="8"/>
      <c r="D31" s="547"/>
      <c r="E31" s="499"/>
      <c r="F31"/>
      <c r="G31" s="768"/>
      <c r="H31" s="500"/>
    </row>
    <row r="32" spans="2:10">
      <c r="B32" s="8"/>
      <c r="C32" s="8"/>
      <c r="D32" s="547"/>
      <c r="E32" s="499"/>
      <c r="F32"/>
      <c r="G32" s="768"/>
      <c r="H32" s="500"/>
    </row>
    <row r="33" spans="2:8">
      <c r="B33" s="8"/>
      <c r="C33" s="8"/>
      <c r="D33" s="547"/>
      <c r="E33" s="499"/>
      <c r="F33"/>
      <c r="G33" s="768"/>
      <c r="H33" s="500"/>
    </row>
    <row r="34" spans="2:8">
      <c r="B34" s="8"/>
      <c r="C34" s="8"/>
      <c r="D34" s="547"/>
      <c r="E34" s="499"/>
      <c r="F34"/>
      <c r="G34" s="768"/>
      <c r="H34" s="500"/>
    </row>
    <row r="35" spans="2:8">
      <c r="B35" s="8"/>
      <c r="C35" s="8"/>
      <c r="D35" s="547"/>
      <c r="E35" s="499"/>
      <c r="F35"/>
      <c r="G35" s="768"/>
      <c r="H35" s="500"/>
    </row>
    <row r="36" spans="2:8">
      <c r="B36" s="8"/>
      <c r="C36" s="8"/>
      <c r="D36" s="547"/>
      <c r="E36" s="499"/>
      <c r="F36"/>
      <c r="G36" s="768"/>
      <c r="H36" s="500"/>
    </row>
  </sheetData>
  <pageMargins left="0.25" right="0.25" top="0.75" bottom="0.75" header="0.3" footer="0.3"/>
  <pageSetup paperSize="9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3"/>
  <dimension ref="A2:N220"/>
  <sheetViews>
    <sheetView topLeftCell="C1" workbookViewId="0">
      <selection activeCell="H24" sqref="H24"/>
    </sheetView>
  </sheetViews>
  <sheetFormatPr baseColWidth="10" defaultRowHeight="15"/>
  <cols>
    <col min="1" max="1" width="15.140625" customWidth="1"/>
    <col min="2" max="2" width="14.28515625" customWidth="1"/>
    <col min="3" max="3" width="31.5703125" customWidth="1"/>
    <col min="5" max="5" width="15.5703125" customWidth="1"/>
    <col min="6" max="6" width="14" customWidth="1"/>
  </cols>
  <sheetData>
    <row r="2" spans="1:14" ht="30">
      <c r="A2" s="502" t="s">
        <v>116</v>
      </c>
      <c r="B2" s="503" t="s">
        <v>117</v>
      </c>
      <c r="C2" s="503" t="s">
        <v>118</v>
      </c>
      <c r="D2" s="503" t="s">
        <v>119</v>
      </c>
      <c r="E2" s="504" t="s">
        <v>4047</v>
      </c>
      <c r="F2" s="503" t="s">
        <v>120</v>
      </c>
      <c r="G2" s="505" t="s">
        <v>121</v>
      </c>
      <c r="H2" s="503" t="s">
        <v>122</v>
      </c>
      <c r="I2" s="503" t="s">
        <v>123</v>
      </c>
      <c r="J2" s="503" t="s">
        <v>124</v>
      </c>
      <c r="K2" s="506" t="s">
        <v>125</v>
      </c>
      <c r="L2" s="528" t="s">
        <v>4097</v>
      </c>
      <c r="M2" s="506" t="s">
        <v>4011</v>
      </c>
      <c r="N2" s="506" t="s">
        <v>4012</v>
      </c>
    </row>
    <row r="3" spans="1:14">
      <c r="A3" t="s">
        <v>136</v>
      </c>
      <c r="B3" t="s">
        <v>305</v>
      </c>
      <c r="C3" t="s">
        <v>306</v>
      </c>
      <c r="D3">
        <v>1</v>
      </c>
      <c r="E3">
        <v>1529</v>
      </c>
      <c r="F3">
        <v>904946</v>
      </c>
      <c r="G3" t="s">
        <v>307</v>
      </c>
      <c r="H3">
        <v>1001917993</v>
      </c>
      <c r="I3">
        <v>41547</v>
      </c>
      <c r="J3" t="s">
        <v>303</v>
      </c>
      <c r="K3" t="s">
        <v>304</v>
      </c>
    </row>
    <row r="4" spans="1:14">
      <c r="A4" t="s">
        <v>227</v>
      </c>
      <c r="B4" t="s">
        <v>308</v>
      </c>
      <c r="C4" t="s">
        <v>309</v>
      </c>
      <c r="D4">
        <v>1</v>
      </c>
      <c r="E4">
        <v>1529</v>
      </c>
      <c r="F4">
        <v>904946</v>
      </c>
      <c r="G4" t="s">
        <v>310</v>
      </c>
      <c r="H4">
        <v>1001918008</v>
      </c>
      <c r="I4">
        <v>41547</v>
      </c>
      <c r="J4" t="s">
        <v>303</v>
      </c>
      <c r="K4" t="s">
        <v>304</v>
      </c>
    </row>
    <row r="5" spans="1:14">
      <c r="A5" t="s">
        <v>179</v>
      </c>
      <c r="B5" t="s">
        <v>311</v>
      </c>
      <c r="C5" t="s">
        <v>312</v>
      </c>
      <c r="D5">
        <v>1</v>
      </c>
      <c r="E5">
        <v>1998</v>
      </c>
      <c r="F5">
        <v>904946</v>
      </c>
      <c r="G5" t="s">
        <v>313</v>
      </c>
      <c r="H5">
        <v>1001919424</v>
      </c>
      <c r="I5">
        <v>41547</v>
      </c>
      <c r="J5" t="s">
        <v>303</v>
      </c>
      <c r="K5" t="s">
        <v>304</v>
      </c>
    </row>
    <row r="6" spans="1:14">
      <c r="A6" t="s">
        <v>179</v>
      </c>
      <c r="B6" t="s">
        <v>314</v>
      </c>
      <c r="C6" t="s">
        <v>315</v>
      </c>
      <c r="D6">
        <v>1</v>
      </c>
      <c r="E6">
        <v>2848</v>
      </c>
      <c r="F6">
        <v>904946</v>
      </c>
      <c r="G6" t="s">
        <v>316</v>
      </c>
      <c r="H6">
        <v>1001919431</v>
      </c>
      <c r="I6">
        <v>41547</v>
      </c>
      <c r="J6" t="s">
        <v>303</v>
      </c>
      <c r="K6" t="s">
        <v>304</v>
      </c>
    </row>
    <row r="7" spans="1:14">
      <c r="A7" t="s">
        <v>179</v>
      </c>
      <c r="B7" t="s">
        <v>317</v>
      </c>
      <c r="C7" t="s">
        <v>318</v>
      </c>
      <c r="D7">
        <v>1</v>
      </c>
      <c r="E7">
        <v>1929</v>
      </c>
      <c r="F7">
        <v>904946</v>
      </c>
      <c r="G7" t="s">
        <v>319</v>
      </c>
      <c r="H7">
        <v>1001919433</v>
      </c>
      <c r="I7">
        <v>41547</v>
      </c>
      <c r="J7" t="s">
        <v>303</v>
      </c>
      <c r="K7" t="s">
        <v>304</v>
      </c>
    </row>
    <row r="8" spans="1:14">
      <c r="A8" t="s">
        <v>227</v>
      </c>
      <c r="B8" t="s">
        <v>320</v>
      </c>
      <c r="C8" t="s">
        <v>321</v>
      </c>
      <c r="D8">
        <v>1</v>
      </c>
      <c r="E8">
        <v>2449</v>
      </c>
      <c r="F8">
        <v>904946</v>
      </c>
      <c r="G8" t="s">
        <v>322</v>
      </c>
      <c r="H8">
        <v>1001918564</v>
      </c>
      <c r="I8">
        <v>41547</v>
      </c>
      <c r="J8" t="s">
        <v>303</v>
      </c>
      <c r="K8">
        <v>41556</v>
      </c>
    </row>
    <row r="9" spans="1:14">
      <c r="A9" t="s">
        <v>181</v>
      </c>
      <c r="B9" t="s">
        <v>323</v>
      </c>
      <c r="C9" t="s">
        <v>324</v>
      </c>
      <c r="D9">
        <v>2</v>
      </c>
      <c r="E9">
        <v>2129</v>
      </c>
      <c r="F9">
        <v>904946</v>
      </c>
      <c r="G9" t="s">
        <v>325</v>
      </c>
      <c r="H9">
        <v>1001918573</v>
      </c>
      <c r="I9">
        <v>41547</v>
      </c>
      <c r="J9" t="s">
        <v>303</v>
      </c>
      <c r="K9" t="s">
        <v>304</v>
      </c>
    </row>
    <row r="10" spans="1:14">
      <c r="A10" t="s">
        <v>179</v>
      </c>
      <c r="B10" t="s">
        <v>326</v>
      </c>
      <c r="C10" t="s">
        <v>327</v>
      </c>
      <c r="D10">
        <v>1</v>
      </c>
      <c r="E10">
        <v>1279</v>
      </c>
      <c r="F10">
        <v>904664</v>
      </c>
      <c r="G10" t="s">
        <v>328</v>
      </c>
      <c r="H10">
        <v>1001918921</v>
      </c>
      <c r="I10">
        <v>41547</v>
      </c>
      <c r="J10" t="s">
        <v>303</v>
      </c>
      <c r="K10" t="s">
        <v>304</v>
      </c>
    </row>
    <row r="11" spans="1:14">
      <c r="A11" t="s">
        <v>132</v>
      </c>
      <c r="B11" t="s">
        <v>329</v>
      </c>
      <c r="C11" t="s">
        <v>330</v>
      </c>
      <c r="D11">
        <v>1</v>
      </c>
      <c r="E11">
        <v>2929</v>
      </c>
      <c r="F11">
        <v>904946</v>
      </c>
      <c r="G11" t="s">
        <v>331</v>
      </c>
      <c r="H11">
        <v>1001919752</v>
      </c>
      <c r="I11">
        <v>41547</v>
      </c>
      <c r="J11" t="s">
        <v>303</v>
      </c>
      <c r="K11" t="s">
        <v>304</v>
      </c>
    </row>
    <row r="12" spans="1:14">
      <c r="A12" t="s">
        <v>142</v>
      </c>
      <c r="B12" t="s">
        <v>332</v>
      </c>
      <c r="C12" t="s">
        <v>333</v>
      </c>
      <c r="D12">
        <v>1</v>
      </c>
      <c r="E12">
        <v>1579</v>
      </c>
      <c r="F12">
        <v>904664</v>
      </c>
      <c r="G12" t="s">
        <v>334</v>
      </c>
      <c r="H12">
        <v>1001922538</v>
      </c>
      <c r="I12">
        <v>41518</v>
      </c>
      <c r="J12" t="s">
        <v>303</v>
      </c>
      <c r="K12" t="s">
        <v>304</v>
      </c>
    </row>
    <row r="13" spans="1:14">
      <c r="A13" t="s">
        <v>142</v>
      </c>
      <c r="B13" t="s">
        <v>335</v>
      </c>
      <c r="C13" t="s">
        <v>336</v>
      </c>
      <c r="D13">
        <v>1</v>
      </c>
      <c r="E13">
        <v>2729</v>
      </c>
      <c r="F13">
        <v>904946</v>
      </c>
      <c r="G13" t="s">
        <v>337</v>
      </c>
      <c r="H13">
        <v>1001922544</v>
      </c>
      <c r="I13">
        <v>41518</v>
      </c>
      <c r="J13" t="s">
        <v>303</v>
      </c>
      <c r="K13" t="s">
        <v>304</v>
      </c>
    </row>
    <row r="14" spans="1:14">
      <c r="A14" t="s">
        <v>255</v>
      </c>
      <c r="B14" t="s">
        <v>323</v>
      </c>
      <c r="C14" t="s">
        <v>324</v>
      </c>
      <c r="D14">
        <v>1</v>
      </c>
      <c r="E14">
        <v>2129</v>
      </c>
      <c r="F14">
        <v>904946</v>
      </c>
      <c r="G14" t="s">
        <v>338</v>
      </c>
      <c r="H14">
        <v>1001927232</v>
      </c>
      <c r="I14">
        <v>41519</v>
      </c>
      <c r="J14" t="s">
        <v>303</v>
      </c>
      <c r="K14" t="s">
        <v>304</v>
      </c>
    </row>
    <row r="15" spans="1:14">
      <c r="A15" t="s">
        <v>201</v>
      </c>
      <c r="B15" t="s">
        <v>339</v>
      </c>
      <c r="C15" t="s">
        <v>340</v>
      </c>
      <c r="D15">
        <v>1</v>
      </c>
      <c r="E15">
        <v>1199</v>
      </c>
      <c r="F15">
        <v>904946</v>
      </c>
      <c r="G15" t="s">
        <v>341</v>
      </c>
      <c r="H15">
        <v>1001927325</v>
      </c>
      <c r="I15">
        <v>41519</v>
      </c>
      <c r="J15" t="s">
        <v>303</v>
      </c>
      <c r="K15" t="s">
        <v>304</v>
      </c>
    </row>
    <row r="16" spans="1:14">
      <c r="A16" t="s">
        <v>201</v>
      </c>
      <c r="B16" t="s">
        <v>342</v>
      </c>
      <c r="C16" t="s">
        <v>343</v>
      </c>
      <c r="D16">
        <v>1</v>
      </c>
      <c r="E16">
        <v>2779</v>
      </c>
      <c r="F16">
        <v>904946</v>
      </c>
      <c r="G16" t="s">
        <v>344</v>
      </c>
      <c r="H16">
        <v>1001927345</v>
      </c>
      <c r="I16">
        <v>41519</v>
      </c>
      <c r="J16" t="s">
        <v>303</v>
      </c>
      <c r="K16" t="s">
        <v>304</v>
      </c>
    </row>
    <row r="17" spans="1:11">
      <c r="A17" t="s">
        <v>227</v>
      </c>
      <c r="B17" t="s">
        <v>345</v>
      </c>
      <c r="C17" t="s">
        <v>346</v>
      </c>
      <c r="D17">
        <v>1</v>
      </c>
      <c r="E17">
        <v>1429</v>
      </c>
      <c r="F17">
        <v>904664</v>
      </c>
      <c r="G17" t="s">
        <v>347</v>
      </c>
      <c r="H17">
        <v>1001928627</v>
      </c>
      <c r="I17">
        <v>41519</v>
      </c>
      <c r="J17" t="s">
        <v>303</v>
      </c>
      <c r="K17" t="s">
        <v>304</v>
      </c>
    </row>
    <row r="18" spans="1:11">
      <c r="A18" t="s">
        <v>154</v>
      </c>
      <c r="B18" t="s">
        <v>332</v>
      </c>
      <c r="C18" t="s">
        <v>348</v>
      </c>
      <c r="D18">
        <v>1</v>
      </c>
      <c r="E18">
        <v>1579</v>
      </c>
      <c r="F18">
        <v>904664</v>
      </c>
      <c r="G18" t="s">
        <v>349</v>
      </c>
      <c r="H18">
        <v>1001928631</v>
      </c>
      <c r="I18">
        <v>41519</v>
      </c>
      <c r="J18" t="s">
        <v>303</v>
      </c>
      <c r="K18" t="s">
        <v>304</v>
      </c>
    </row>
    <row r="19" spans="1:11">
      <c r="A19" t="s">
        <v>160</v>
      </c>
      <c r="B19" t="s">
        <v>350</v>
      </c>
      <c r="C19" t="s">
        <v>351</v>
      </c>
      <c r="D19">
        <v>2</v>
      </c>
      <c r="E19">
        <v>1879</v>
      </c>
      <c r="F19">
        <v>904664</v>
      </c>
      <c r="G19" t="s">
        <v>352</v>
      </c>
      <c r="H19">
        <v>1001929215.10019</v>
      </c>
      <c r="I19">
        <v>41550</v>
      </c>
      <c r="J19" t="s">
        <v>303</v>
      </c>
      <c r="K19" t="s">
        <v>304</v>
      </c>
    </row>
    <row r="20" spans="1:11">
      <c r="A20" t="s">
        <v>201</v>
      </c>
      <c r="B20" t="s">
        <v>353</v>
      </c>
      <c r="C20" t="s">
        <v>354</v>
      </c>
      <c r="D20">
        <v>1</v>
      </c>
      <c r="E20">
        <v>2429</v>
      </c>
      <c r="F20">
        <v>904946</v>
      </c>
      <c r="G20" t="s">
        <v>355</v>
      </c>
      <c r="H20">
        <v>1001930834</v>
      </c>
      <c r="I20">
        <v>41550</v>
      </c>
      <c r="J20" t="s">
        <v>303</v>
      </c>
      <c r="K20" t="s">
        <v>304</v>
      </c>
    </row>
    <row r="21" spans="1:11">
      <c r="A21" t="s">
        <v>170</v>
      </c>
      <c r="B21" t="s">
        <v>356</v>
      </c>
      <c r="C21" t="s">
        <v>357</v>
      </c>
      <c r="D21">
        <v>1</v>
      </c>
      <c r="E21">
        <v>2429</v>
      </c>
      <c r="F21">
        <v>904946</v>
      </c>
      <c r="G21" t="s">
        <v>358</v>
      </c>
      <c r="H21">
        <v>1001931360</v>
      </c>
      <c r="I21">
        <v>41550</v>
      </c>
      <c r="J21" t="s">
        <v>303</v>
      </c>
      <c r="K21" t="s">
        <v>304</v>
      </c>
    </row>
    <row r="22" spans="1:11">
      <c r="A22" t="s">
        <v>3293</v>
      </c>
      <c r="B22" t="s">
        <v>359</v>
      </c>
      <c r="C22" t="s">
        <v>360</v>
      </c>
      <c r="D22">
        <v>1</v>
      </c>
      <c r="E22">
        <v>2129</v>
      </c>
      <c r="F22">
        <v>904946</v>
      </c>
      <c r="G22" t="s">
        <v>361</v>
      </c>
      <c r="H22">
        <v>1001931371</v>
      </c>
      <c r="I22">
        <v>41550</v>
      </c>
      <c r="J22" t="s">
        <v>303</v>
      </c>
      <c r="K22" t="s">
        <v>304</v>
      </c>
    </row>
    <row r="23" spans="1:11">
      <c r="A23" t="s">
        <v>160</v>
      </c>
      <c r="B23" t="s">
        <v>362</v>
      </c>
      <c r="C23" t="s">
        <v>363</v>
      </c>
      <c r="D23">
        <v>1</v>
      </c>
      <c r="E23">
        <v>1879</v>
      </c>
      <c r="F23">
        <v>904664</v>
      </c>
      <c r="G23" t="s">
        <v>364</v>
      </c>
      <c r="H23">
        <v>1001937750</v>
      </c>
      <c r="I23">
        <v>41554</v>
      </c>
      <c r="J23" t="s">
        <v>303</v>
      </c>
      <c r="K23" t="s">
        <v>304</v>
      </c>
    </row>
    <row r="24" spans="1:11">
      <c r="A24" t="s">
        <v>215</v>
      </c>
      <c r="B24" t="s">
        <v>365</v>
      </c>
      <c r="C24" t="s">
        <v>366</v>
      </c>
      <c r="D24">
        <v>1</v>
      </c>
      <c r="E24">
        <v>2229</v>
      </c>
      <c r="F24">
        <v>904664</v>
      </c>
      <c r="G24" t="s">
        <v>367</v>
      </c>
      <c r="H24">
        <v>1001937763</v>
      </c>
      <c r="I24">
        <v>41554</v>
      </c>
      <c r="J24" t="s">
        <v>303</v>
      </c>
      <c r="K24" t="s">
        <v>304</v>
      </c>
    </row>
    <row r="25" spans="1:11">
      <c r="A25" t="s">
        <v>164</v>
      </c>
      <c r="B25" t="s">
        <v>368</v>
      </c>
      <c r="C25" t="s">
        <v>369</v>
      </c>
      <c r="D25">
        <v>1</v>
      </c>
      <c r="E25">
        <v>2231</v>
      </c>
      <c r="F25">
        <v>904664</v>
      </c>
      <c r="G25" t="s">
        <v>370</v>
      </c>
      <c r="H25">
        <v>1001938223</v>
      </c>
      <c r="I25">
        <v>41554</v>
      </c>
      <c r="J25" t="s">
        <v>303</v>
      </c>
      <c r="K25" t="s">
        <v>304</v>
      </c>
    </row>
    <row r="26" spans="1:11">
      <c r="A26" t="s">
        <v>154</v>
      </c>
      <c r="B26" t="s">
        <v>371</v>
      </c>
      <c r="C26" t="s">
        <v>372</v>
      </c>
      <c r="D26">
        <v>1</v>
      </c>
      <c r="E26">
        <v>2049</v>
      </c>
      <c r="F26">
        <v>904946</v>
      </c>
      <c r="G26" t="s">
        <v>373</v>
      </c>
      <c r="H26">
        <v>1001938537</v>
      </c>
      <c r="I26">
        <v>41554</v>
      </c>
      <c r="J26" t="s">
        <v>303</v>
      </c>
      <c r="K26" t="s">
        <v>304</v>
      </c>
    </row>
    <row r="27" spans="1:11">
      <c r="A27" t="s">
        <v>148</v>
      </c>
      <c r="B27" t="s">
        <v>374</v>
      </c>
      <c r="C27" t="s">
        <v>375</v>
      </c>
      <c r="D27">
        <v>1</v>
      </c>
      <c r="E27">
        <v>2049</v>
      </c>
      <c r="F27">
        <v>904946</v>
      </c>
      <c r="G27" t="s">
        <v>376</v>
      </c>
      <c r="H27">
        <v>1001938545</v>
      </c>
      <c r="I27">
        <v>41554</v>
      </c>
      <c r="J27" t="s">
        <v>303</v>
      </c>
      <c r="K27" t="s">
        <v>304</v>
      </c>
    </row>
    <row r="28" spans="1:11">
      <c r="A28" t="s">
        <v>215</v>
      </c>
      <c r="B28" t="s">
        <v>377</v>
      </c>
      <c r="C28" t="s">
        <v>378</v>
      </c>
      <c r="D28">
        <v>1</v>
      </c>
      <c r="E28">
        <v>2779</v>
      </c>
      <c r="F28">
        <v>904946</v>
      </c>
      <c r="G28" t="s">
        <v>379</v>
      </c>
      <c r="H28">
        <v>1001938596</v>
      </c>
      <c r="I28">
        <v>41554</v>
      </c>
      <c r="J28" t="s">
        <v>303</v>
      </c>
      <c r="K28" t="s">
        <v>304</v>
      </c>
    </row>
    <row r="29" spans="1:11">
      <c r="A29" t="s">
        <v>142</v>
      </c>
      <c r="B29" t="s">
        <v>317</v>
      </c>
      <c r="C29" t="s">
        <v>380</v>
      </c>
      <c r="D29">
        <v>1</v>
      </c>
      <c r="E29">
        <v>1929</v>
      </c>
      <c r="F29">
        <v>904946</v>
      </c>
      <c r="G29" t="s">
        <v>381</v>
      </c>
      <c r="H29">
        <v>1001941515</v>
      </c>
      <c r="I29">
        <v>41555</v>
      </c>
      <c r="J29" t="s">
        <v>303</v>
      </c>
      <c r="K29" t="s">
        <v>304</v>
      </c>
    </row>
    <row r="30" spans="1:11">
      <c r="A30" t="s">
        <v>201</v>
      </c>
      <c r="B30" t="s">
        <v>382</v>
      </c>
      <c r="C30" t="s">
        <v>383</v>
      </c>
      <c r="D30">
        <v>1</v>
      </c>
      <c r="E30">
        <v>2229</v>
      </c>
      <c r="F30">
        <v>904946</v>
      </c>
      <c r="G30" t="s">
        <v>384</v>
      </c>
      <c r="H30">
        <v>1001941813</v>
      </c>
      <c r="I30">
        <v>41555</v>
      </c>
      <c r="J30" t="s">
        <v>303</v>
      </c>
      <c r="K30" t="s">
        <v>304</v>
      </c>
    </row>
    <row r="31" spans="1:11">
      <c r="A31" t="s">
        <v>156</v>
      </c>
      <c r="B31" t="s">
        <v>385</v>
      </c>
      <c r="C31" t="s">
        <v>386</v>
      </c>
      <c r="D31">
        <v>1</v>
      </c>
      <c r="E31">
        <v>1929</v>
      </c>
      <c r="F31">
        <v>904946</v>
      </c>
      <c r="G31" t="s">
        <v>387</v>
      </c>
      <c r="H31">
        <v>1001954427</v>
      </c>
      <c r="I31">
        <v>41558</v>
      </c>
      <c r="J31" t="s">
        <v>303</v>
      </c>
      <c r="K31" t="s">
        <v>304</v>
      </c>
    </row>
    <row r="32" spans="1:11">
      <c r="A32" t="s">
        <v>185</v>
      </c>
      <c r="B32" t="s">
        <v>388</v>
      </c>
      <c r="C32" t="s">
        <v>389</v>
      </c>
      <c r="D32">
        <v>1</v>
      </c>
      <c r="E32">
        <v>2629</v>
      </c>
      <c r="F32">
        <v>904946</v>
      </c>
      <c r="G32" t="s">
        <v>390</v>
      </c>
      <c r="H32">
        <v>1001954446</v>
      </c>
      <c r="I32">
        <v>41558</v>
      </c>
      <c r="J32" t="s">
        <v>303</v>
      </c>
      <c r="K32" t="s">
        <v>304</v>
      </c>
    </row>
    <row r="33" spans="1:11">
      <c r="A33" t="s">
        <v>3294</v>
      </c>
      <c r="B33" t="s">
        <v>332</v>
      </c>
      <c r="C33" t="s">
        <v>391</v>
      </c>
      <c r="D33">
        <v>1</v>
      </c>
      <c r="E33">
        <v>1579</v>
      </c>
      <c r="F33">
        <v>904664</v>
      </c>
      <c r="G33" t="s">
        <v>392</v>
      </c>
      <c r="H33">
        <v>1001954452</v>
      </c>
      <c r="I33">
        <v>41558</v>
      </c>
      <c r="J33" t="s">
        <v>303</v>
      </c>
      <c r="K33" t="s">
        <v>304</v>
      </c>
    </row>
    <row r="34" spans="1:11">
      <c r="A34" t="s">
        <v>263</v>
      </c>
      <c r="B34" t="s">
        <v>393</v>
      </c>
      <c r="C34" t="s">
        <v>394</v>
      </c>
      <c r="D34">
        <v>1</v>
      </c>
      <c r="E34">
        <v>2379</v>
      </c>
      <c r="F34">
        <v>904946</v>
      </c>
      <c r="G34" t="s">
        <v>395</v>
      </c>
      <c r="H34">
        <v>1001954844</v>
      </c>
      <c r="I34">
        <v>41558</v>
      </c>
      <c r="J34" t="s">
        <v>303</v>
      </c>
      <c r="K34" t="s">
        <v>304</v>
      </c>
    </row>
    <row r="35" spans="1:11">
      <c r="A35" t="s">
        <v>297</v>
      </c>
      <c r="B35" t="s">
        <v>335</v>
      </c>
      <c r="C35" t="s">
        <v>336</v>
      </c>
      <c r="D35">
        <v>1</v>
      </c>
      <c r="E35">
        <v>2729</v>
      </c>
      <c r="F35">
        <v>904946</v>
      </c>
      <c r="G35" t="s">
        <v>396</v>
      </c>
      <c r="H35">
        <v>1001958465</v>
      </c>
      <c r="I35">
        <v>41561</v>
      </c>
      <c r="J35" t="s">
        <v>303</v>
      </c>
      <c r="K35" t="s">
        <v>304</v>
      </c>
    </row>
    <row r="36" spans="1:11">
      <c r="A36" t="s">
        <v>183</v>
      </c>
      <c r="B36" t="s">
        <v>345</v>
      </c>
      <c r="C36" t="s">
        <v>346</v>
      </c>
      <c r="D36">
        <v>1</v>
      </c>
      <c r="E36">
        <v>1429</v>
      </c>
      <c r="F36">
        <v>904664</v>
      </c>
      <c r="G36" t="s">
        <v>397</v>
      </c>
      <c r="H36">
        <v>1001958473</v>
      </c>
      <c r="I36">
        <v>41561</v>
      </c>
      <c r="J36" t="s">
        <v>303</v>
      </c>
      <c r="K36" t="s">
        <v>304</v>
      </c>
    </row>
    <row r="37" spans="1:11">
      <c r="A37" t="s">
        <v>162</v>
      </c>
      <c r="B37" t="s">
        <v>398</v>
      </c>
      <c r="C37" t="s">
        <v>399</v>
      </c>
      <c r="D37">
        <v>1</v>
      </c>
      <c r="E37">
        <v>2129</v>
      </c>
      <c r="F37">
        <v>904946</v>
      </c>
      <c r="G37" t="s">
        <v>400</v>
      </c>
      <c r="H37">
        <v>1001958491</v>
      </c>
      <c r="I37">
        <v>41561</v>
      </c>
      <c r="J37" t="s">
        <v>303</v>
      </c>
      <c r="K37" t="s">
        <v>304</v>
      </c>
    </row>
    <row r="38" spans="1:11">
      <c r="A38" t="s">
        <v>136</v>
      </c>
      <c r="B38" t="s">
        <v>345</v>
      </c>
      <c r="C38" t="s">
        <v>401</v>
      </c>
      <c r="D38">
        <v>1</v>
      </c>
      <c r="E38">
        <v>1429</v>
      </c>
      <c r="F38">
        <v>904946</v>
      </c>
      <c r="G38" t="s">
        <v>402</v>
      </c>
      <c r="H38">
        <v>1001958512</v>
      </c>
      <c r="I38">
        <v>41561</v>
      </c>
      <c r="J38" t="s">
        <v>303</v>
      </c>
      <c r="K38" t="s">
        <v>304</v>
      </c>
    </row>
    <row r="39" spans="1:11">
      <c r="A39" t="s">
        <v>3293</v>
      </c>
      <c r="B39" t="s">
        <v>403</v>
      </c>
      <c r="C39" t="s">
        <v>404</v>
      </c>
      <c r="D39">
        <v>1</v>
      </c>
      <c r="E39">
        <v>1529</v>
      </c>
      <c r="F39">
        <v>904946</v>
      </c>
      <c r="G39" t="s">
        <v>405</v>
      </c>
      <c r="H39">
        <v>1001958559</v>
      </c>
      <c r="I39">
        <v>41561</v>
      </c>
      <c r="J39" t="s">
        <v>303</v>
      </c>
      <c r="K39" t="s">
        <v>304</v>
      </c>
    </row>
    <row r="40" spans="1:11">
      <c r="A40" t="s">
        <v>3293</v>
      </c>
      <c r="B40" t="s">
        <v>406</v>
      </c>
      <c r="C40" t="s">
        <v>407</v>
      </c>
      <c r="D40">
        <v>1</v>
      </c>
      <c r="E40">
        <v>1229</v>
      </c>
      <c r="F40">
        <v>904664</v>
      </c>
      <c r="G40" t="s">
        <v>408</v>
      </c>
      <c r="H40">
        <v>1001958522</v>
      </c>
      <c r="I40">
        <v>41561</v>
      </c>
      <c r="J40" t="s">
        <v>303</v>
      </c>
      <c r="K40" t="s">
        <v>304</v>
      </c>
    </row>
    <row r="41" spans="1:11">
      <c r="A41" t="s">
        <v>132</v>
      </c>
      <c r="B41" t="s">
        <v>409</v>
      </c>
      <c r="C41" t="s">
        <v>410</v>
      </c>
      <c r="D41">
        <v>1</v>
      </c>
      <c r="E41">
        <v>2629</v>
      </c>
      <c r="F41">
        <v>904946</v>
      </c>
      <c r="G41" t="s">
        <v>411</v>
      </c>
      <c r="H41">
        <v>1001958582</v>
      </c>
      <c r="I41">
        <v>41561</v>
      </c>
      <c r="J41" t="s">
        <v>303</v>
      </c>
      <c r="K41" t="s">
        <v>304</v>
      </c>
    </row>
    <row r="42" spans="1:11">
      <c r="A42" t="s">
        <v>140</v>
      </c>
      <c r="B42" t="s">
        <v>412</v>
      </c>
      <c r="C42" t="s">
        <v>354</v>
      </c>
      <c r="D42">
        <v>1</v>
      </c>
      <c r="E42">
        <v>2429</v>
      </c>
      <c r="F42">
        <v>904946</v>
      </c>
      <c r="G42" t="s">
        <v>413</v>
      </c>
      <c r="H42">
        <v>1001958609</v>
      </c>
      <c r="I42">
        <v>41561</v>
      </c>
      <c r="J42" t="s">
        <v>303</v>
      </c>
      <c r="K42" t="s">
        <v>304</v>
      </c>
    </row>
    <row r="43" spans="1:11">
      <c r="A43" t="s">
        <v>201</v>
      </c>
      <c r="B43" t="s">
        <v>350</v>
      </c>
      <c r="C43" t="s">
        <v>414</v>
      </c>
      <c r="D43">
        <v>1</v>
      </c>
      <c r="E43">
        <v>1879</v>
      </c>
      <c r="F43">
        <v>904664</v>
      </c>
      <c r="G43" t="s">
        <v>415</v>
      </c>
      <c r="H43">
        <v>1001960885</v>
      </c>
      <c r="I43">
        <v>41562</v>
      </c>
      <c r="J43" t="s">
        <v>303</v>
      </c>
      <c r="K43" t="s">
        <v>304</v>
      </c>
    </row>
    <row r="44" spans="1:11">
      <c r="A44" t="s">
        <v>253</v>
      </c>
      <c r="B44" t="s">
        <v>350</v>
      </c>
      <c r="C44" t="s">
        <v>414</v>
      </c>
      <c r="D44">
        <v>1</v>
      </c>
      <c r="E44">
        <v>1879</v>
      </c>
      <c r="F44">
        <v>904664</v>
      </c>
      <c r="G44" t="s">
        <v>416</v>
      </c>
      <c r="H44">
        <v>1001964351</v>
      </c>
      <c r="I44">
        <v>41563</v>
      </c>
      <c r="J44" t="s">
        <v>303</v>
      </c>
      <c r="K44" t="s">
        <v>304</v>
      </c>
    </row>
    <row r="45" spans="1:11">
      <c r="A45" t="s">
        <v>253</v>
      </c>
      <c r="B45" t="s">
        <v>417</v>
      </c>
      <c r="C45" t="s">
        <v>418</v>
      </c>
      <c r="D45">
        <v>1</v>
      </c>
      <c r="E45">
        <v>3329</v>
      </c>
      <c r="F45">
        <v>904946</v>
      </c>
      <c r="G45" t="s">
        <v>419</v>
      </c>
      <c r="H45">
        <v>1001964350</v>
      </c>
      <c r="I45">
        <v>41563</v>
      </c>
      <c r="J45" t="s">
        <v>303</v>
      </c>
      <c r="K45" t="s">
        <v>304</v>
      </c>
    </row>
    <row r="46" spans="1:11">
      <c r="A46" t="s">
        <v>132</v>
      </c>
      <c r="B46" t="s">
        <v>420</v>
      </c>
      <c r="C46" t="s">
        <v>421</v>
      </c>
      <c r="D46">
        <v>1</v>
      </c>
      <c r="E46">
        <v>3079</v>
      </c>
      <c r="F46">
        <v>904664</v>
      </c>
      <c r="G46" t="s">
        <v>422</v>
      </c>
      <c r="H46">
        <v>1001967211</v>
      </c>
      <c r="I46">
        <v>41564</v>
      </c>
      <c r="J46" t="s">
        <v>303</v>
      </c>
      <c r="K46" t="s">
        <v>304</v>
      </c>
    </row>
    <row r="47" spans="1:11">
      <c r="A47" t="s">
        <v>140</v>
      </c>
      <c r="B47" t="s">
        <v>423</v>
      </c>
      <c r="C47" t="s">
        <v>424</v>
      </c>
      <c r="D47">
        <v>1</v>
      </c>
      <c r="E47">
        <v>2579</v>
      </c>
      <c r="F47">
        <v>904946</v>
      </c>
      <c r="G47" t="s">
        <v>425</v>
      </c>
      <c r="H47">
        <v>1001967004</v>
      </c>
      <c r="I47">
        <v>41564</v>
      </c>
      <c r="J47" t="s">
        <v>303</v>
      </c>
      <c r="K47" t="s">
        <v>304</v>
      </c>
    </row>
    <row r="48" spans="1:11">
      <c r="A48" t="s">
        <v>140</v>
      </c>
      <c r="B48" t="s">
        <v>426</v>
      </c>
      <c r="C48" t="s">
        <v>427</v>
      </c>
      <c r="D48">
        <v>1</v>
      </c>
      <c r="E48">
        <v>1929</v>
      </c>
      <c r="F48">
        <v>904946</v>
      </c>
      <c r="G48" t="s">
        <v>428</v>
      </c>
      <c r="H48">
        <v>1001967013</v>
      </c>
      <c r="I48">
        <v>41564</v>
      </c>
      <c r="J48" t="s">
        <v>303</v>
      </c>
      <c r="K48" t="s">
        <v>304</v>
      </c>
    </row>
    <row r="49" spans="1:11">
      <c r="A49" t="s">
        <v>183</v>
      </c>
      <c r="B49" t="s">
        <v>350</v>
      </c>
      <c r="C49" t="s">
        <v>429</v>
      </c>
      <c r="D49">
        <v>2</v>
      </c>
      <c r="E49">
        <v>3758</v>
      </c>
      <c r="F49">
        <v>904664</v>
      </c>
      <c r="G49" t="s">
        <v>430</v>
      </c>
      <c r="H49">
        <v>1001968224</v>
      </c>
      <c r="I49">
        <v>41564</v>
      </c>
      <c r="J49" t="s">
        <v>303</v>
      </c>
      <c r="K49" t="s">
        <v>304</v>
      </c>
    </row>
    <row r="50" spans="1:11">
      <c r="A50" t="s">
        <v>203</v>
      </c>
      <c r="B50" t="s">
        <v>406</v>
      </c>
      <c r="C50" t="s">
        <v>407</v>
      </c>
      <c r="D50">
        <v>1</v>
      </c>
      <c r="E50">
        <v>1229</v>
      </c>
      <c r="F50">
        <v>904664</v>
      </c>
      <c r="G50" t="s">
        <v>431</v>
      </c>
      <c r="H50">
        <v>1001968231</v>
      </c>
      <c r="I50">
        <v>41564</v>
      </c>
      <c r="J50" t="s">
        <v>303</v>
      </c>
      <c r="K50" t="s">
        <v>304</v>
      </c>
    </row>
    <row r="51" spans="1:11">
      <c r="A51" t="s">
        <v>142</v>
      </c>
      <c r="B51" t="s">
        <v>406</v>
      </c>
      <c r="C51" t="s">
        <v>407</v>
      </c>
      <c r="D51">
        <v>1</v>
      </c>
      <c r="E51">
        <v>1229</v>
      </c>
      <c r="F51">
        <v>904664</v>
      </c>
      <c r="G51" t="s">
        <v>432</v>
      </c>
      <c r="H51">
        <v>1001968236</v>
      </c>
      <c r="I51">
        <v>41564</v>
      </c>
      <c r="J51" t="s">
        <v>303</v>
      </c>
      <c r="K51" t="s">
        <v>304</v>
      </c>
    </row>
    <row r="52" spans="1:11">
      <c r="A52" t="s">
        <v>144</v>
      </c>
      <c r="B52" t="s">
        <v>362</v>
      </c>
      <c r="C52" t="s">
        <v>429</v>
      </c>
      <c r="D52">
        <v>1</v>
      </c>
      <c r="E52">
        <v>1879</v>
      </c>
      <c r="F52">
        <v>904664</v>
      </c>
      <c r="G52" t="s">
        <v>433</v>
      </c>
      <c r="H52">
        <v>1001976104</v>
      </c>
      <c r="I52">
        <v>41568</v>
      </c>
      <c r="J52" t="s">
        <v>303</v>
      </c>
      <c r="K52" t="s">
        <v>304</v>
      </c>
    </row>
    <row r="53" spans="1:11">
      <c r="A53" t="s">
        <v>283</v>
      </c>
      <c r="B53" t="s">
        <v>434</v>
      </c>
      <c r="C53" t="s">
        <v>435</v>
      </c>
      <c r="D53">
        <v>1</v>
      </c>
      <c r="E53">
        <v>2281</v>
      </c>
      <c r="F53">
        <v>904664</v>
      </c>
      <c r="G53" t="s">
        <v>436</v>
      </c>
      <c r="H53">
        <v>1001979064</v>
      </c>
      <c r="I53">
        <v>41569</v>
      </c>
      <c r="J53" t="s">
        <v>303</v>
      </c>
      <c r="K53" t="s">
        <v>304</v>
      </c>
    </row>
    <row r="54" spans="1:11">
      <c r="A54" t="s">
        <v>134</v>
      </c>
      <c r="B54" t="s">
        <v>437</v>
      </c>
      <c r="C54" t="s">
        <v>438</v>
      </c>
      <c r="D54">
        <v>1</v>
      </c>
      <c r="E54">
        <v>1729</v>
      </c>
      <c r="F54">
        <v>904664</v>
      </c>
      <c r="G54" t="s">
        <v>439</v>
      </c>
      <c r="H54">
        <v>1001979075</v>
      </c>
      <c r="I54">
        <v>41569</v>
      </c>
      <c r="J54" t="s">
        <v>303</v>
      </c>
      <c r="K54" t="s">
        <v>304</v>
      </c>
    </row>
    <row r="55" spans="1:11">
      <c r="A55" t="s">
        <v>148</v>
      </c>
      <c r="B55" t="s">
        <v>440</v>
      </c>
      <c r="C55" t="s">
        <v>441</v>
      </c>
      <c r="D55">
        <v>1</v>
      </c>
      <c r="E55">
        <v>2234</v>
      </c>
      <c r="F55">
        <v>904664</v>
      </c>
      <c r="G55" t="s">
        <v>442</v>
      </c>
      <c r="H55">
        <v>1001979081</v>
      </c>
      <c r="I55">
        <v>41569</v>
      </c>
      <c r="J55" t="s">
        <v>303</v>
      </c>
      <c r="K55" t="s">
        <v>304</v>
      </c>
    </row>
    <row r="56" spans="1:11">
      <c r="A56" t="s">
        <v>193</v>
      </c>
      <c r="B56" t="s">
        <v>443</v>
      </c>
      <c r="C56" t="s">
        <v>444</v>
      </c>
      <c r="D56">
        <v>2</v>
      </c>
      <c r="E56">
        <v>3079</v>
      </c>
      <c r="F56">
        <v>904946</v>
      </c>
      <c r="G56" t="s">
        <v>445</v>
      </c>
      <c r="H56">
        <v>1002004655</v>
      </c>
      <c r="I56">
        <v>41576</v>
      </c>
      <c r="J56" t="s">
        <v>303</v>
      </c>
      <c r="K56" t="s">
        <v>304</v>
      </c>
    </row>
    <row r="57" spans="1:11">
      <c r="A57" t="s">
        <v>148</v>
      </c>
      <c r="B57" t="s">
        <v>446</v>
      </c>
      <c r="C57" t="s">
        <v>447</v>
      </c>
      <c r="D57">
        <v>1</v>
      </c>
      <c r="E57">
        <v>2229</v>
      </c>
      <c r="F57">
        <v>904946</v>
      </c>
      <c r="G57" t="s">
        <v>448</v>
      </c>
      <c r="H57">
        <v>1002005008</v>
      </c>
      <c r="I57">
        <v>41576</v>
      </c>
      <c r="J57" t="s">
        <v>303</v>
      </c>
      <c r="K57" t="s">
        <v>304</v>
      </c>
    </row>
    <row r="58" spans="1:11">
      <c r="A58" t="s">
        <v>158</v>
      </c>
      <c r="B58" t="s">
        <v>449</v>
      </c>
      <c r="C58" t="s">
        <v>450</v>
      </c>
      <c r="D58">
        <v>1</v>
      </c>
      <c r="E58">
        <v>1379</v>
      </c>
      <c r="F58">
        <v>904946</v>
      </c>
      <c r="G58" t="s">
        <v>451</v>
      </c>
      <c r="H58">
        <v>1002008812</v>
      </c>
      <c r="I58">
        <v>41577</v>
      </c>
      <c r="J58" t="s">
        <v>303</v>
      </c>
      <c r="K58" t="s">
        <v>304</v>
      </c>
    </row>
    <row r="59" spans="1:11">
      <c r="A59" t="s">
        <v>203</v>
      </c>
      <c r="B59" t="s">
        <v>452</v>
      </c>
      <c r="C59" t="s">
        <v>453</v>
      </c>
      <c r="D59">
        <v>1</v>
      </c>
      <c r="E59">
        <v>1729</v>
      </c>
      <c r="F59">
        <v>904946</v>
      </c>
      <c r="G59" t="s">
        <v>454</v>
      </c>
      <c r="H59">
        <v>1002010035</v>
      </c>
      <c r="I59">
        <v>41577</v>
      </c>
      <c r="J59" t="s">
        <v>303</v>
      </c>
      <c r="K59" t="s">
        <v>304</v>
      </c>
    </row>
    <row r="60" spans="1:11">
      <c r="A60" t="s">
        <v>179</v>
      </c>
      <c r="B60" t="s">
        <v>332</v>
      </c>
      <c r="C60" t="s">
        <v>391</v>
      </c>
      <c r="D60">
        <v>1</v>
      </c>
      <c r="E60">
        <v>1579</v>
      </c>
      <c r="F60">
        <v>904664</v>
      </c>
      <c r="G60" t="s">
        <v>455</v>
      </c>
      <c r="H60">
        <v>1002011732</v>
      </c>
      <c r="I60">
        <v>41578</v>
      </c>
      <c r="J60" t="s">
        <v>303</v>
      </c>
      <c r="K60" t="s">
        <v>304</v>
      </c>
    </row>
    <row r="61" spans="1:11">
      <c r="A61" t="s">
        <v>179</v>
      </c>
      <c r="B61" t="s">
        <v>456</v>
      </c>
      <c r="C61" t="s">
        <v>457</v>
      </c>
      <c r="D61">
        <v>1</v>
      </c>
      <c r="E61">
        <v>1729</v>
      </c>
      <c r="F61">
        <v>904664</v>
      </c>
      <c r="G61" t="s">
        <v>458</v>
      </c>
      <c r="H61">
        <v>1002022003</v>
      </c>
      <c r="I61">
        <v>41582</v>
      </c>
      <c r="J61" t="s">
        <v>303</v>
      </c>
      <c r="K61" t="s">
        <v>304</v>
      </c>
    </row>
    <row r="62" spans="1:11">
      <c r="A62" t="s">
        <v>219</v>
      </c>
      <c r="B62" t="s">
        <v>459</v>
      </c>
      <c r="C62" t="s">
        <v>460</v>
      </c>
      <c r="D62">
        <v>1</v>
      </c>
      <c r="E62">
        <v>2379</v>
      </c>
      <c r="F62">
        <v>904946</v>
      </c>
      <c r="G62" t="s">
        <v>461</v>
      </c>
      <c r="H62">
        <v>1002023689</v>
      </c>
      <c r="I62">
        <v>41582</v>
      </c>
      <c r="J62" t="s">
        <v>303</v>
      </c>
      <c r="K62" t="s">
        <v>304</v>
      </c>
    </row>
    <row r="63" spans="1:11">
      <c r="A63" t="s">
        <v>158</v>
      </c>
      <c r="B63" t="s">
        <v>462</v>
      </c>
      <c r="C63" t="s">
        <v>463</v>
      </c>
      <c r="D63">
        <v>1</v>
      </c>
      <c r="E63">
        <v>1429</v>
      </c>
      <c r="F63">
        <v>904664</v>
      </c>
      <c r="G63" t="s">
        <v>464</v>
      </c>
      <c r="H63">
        <v>1002023706</v>
      </c>
      <c r="I63">
        <v>41582</v>
      </c>
      <c r="J63" t="s">
        <v>303</v>
      </c>
      <c r="K63" t="s">
        <v>304</v>
      </c>
    </row>
    <row r="64" spans="1:11">
      <c r="A64" t="s">
        <v>148</v>
      </c>
      <c r="B64" t="s">
        <v>465</v>
      </c>
      <c r="C64" t="s">
        <v>466</v>
      </c>
      <c r="D64">
        <v>1</v>
      </c>
      <c r="E64">
        <v>2049</v>
      </c>
      <c r="F64">
        <v>904946</v>
      </c>
      <c r="G64" t="s">
        <v>467</v>
      </c>
      <c r="H64">
        <v>1002023735</v>
      </c>
      <c r="I64">
        <v>41582</v>
      </c>
      <c r="J64" t="s">
        <v>303</v>
      </c>
      <c r="K64" t="s">
        <v>304</v>
      </c>
    </row>
    <row r="65" spans="1:11">
      <c r="A65" t="s">
        <v>136</v>
      </c>
      <c r="B65" t="s">
        <v>329</v>
      </c>
      <c r="C65" t="s">
        <v>468</v>
      </c>
      <c r="D65">
        <v>1</v>
      </c>
      <c r="E65">
        <v>2929</v>
      </c>
      <c r="F65">
        <v>904946</v>
      </c>
      <c r="G65" t="s">
        <v>469</v>
      </c>
      <c r="H65">
        <v>1002023766</v>
      </c>
      <c r="I65">
        <v>41582</v>
      </c>
      <c r="J65" t="s">
        <v>303</v>
      </c>
      <c r="K65" t="s">
        <v>304</v>
      </c>
    </row>
    <row r="66" spans="1:11">
      <c r="A66" t="s">
        <v>249</v>
      </c>
      <c r="B66" t="s">
        <v>449</v>
      </c>
      <c r="C66" t="s">
        <v>470</v>
      </c>
      <c r="D66">
        <v>1</v>
      </c>
      <c r="E66">
        <v>1379</v>
      </c>
      <c r="F66">
        <v>904664</v>
      </c>
      <c r="G66" t="s">
        <v>471</v>
      </c>
      <c r="H66">
        <v>1002023775</v>
      </c>
      <c r="I66">
        <v>41582</v>
      </c>
      <c r="J66" t="s">
        <v>303</v>
      </c>
      <c r="K66" t="s">
        <v>304</v>
      </c>
    </row>
    <row r="67" spans="1:11">
      <c r="A67" t="s">
        <v>227</v>
      </c>
      <c r="B67" t="s">
        <v>472</v>
      </c>
      <c r="C67" t="s">
        <v>473</v>
      </c>
      <c r="D67">
        <v>1</v>
      </c>
      <c r="E67">
        <v>1479</v>
      </c>
      <c r="F67">
        <v>904664</v>
      </c>
      <c r="G67" t="s">
        <v>474</v>
      </c>
      <c r="H67">
        <v>1002023778</v>
      </c>
      <c r="I67">
        <v>41582</v>
      </c>
      <c r="J67" t="s">
        <v>303</v>
      </c>
      <c r="K67" t="s">
        <v>304</v>
      </c>
    </row>
    <row r="68" spans="1:11">
      <c r="A68" t="s">
        <v>197</v>
      </c>
      <c r="B68" t="s">
        <v>475</v>
      </c>
      <c r="C68" t="s">
        <v>476</v>
      </c>
      <c r="D68">
        <v>1</v>
      </c>
      <c r="E68">
        <v>2429</v>
      </c>
      <c r="F68">
        <v>904946</v>
      </c>
      <c r="G68" t="s">
        <v>477</v>
      </c>
      <c r="H68">
        <v>1002023388</v>
      </c>
      <c r="I68">
        <v>41582</v>
      </c>
      <c r="J68" t="s">
        <v>303</v>
      </c>
      <c r="K68" t="s">
        <v>304</v>
      </c>
    </row>
    <row r="69" spans="1:11">
      <c r="A69" t="s">
        <v>148</v>
      </c>
      <c r="B69" t="s">
        <v>478</v>
      </c>
      <c r="C69" t="s">
        <v>479</v>
      </c>
      <c r="D69">
        <v>1</v>
      </c>
      <c r="E69">
        <v>1729</v>
      </c>
      <c r="F69">
        <v>904946</v>
      </c>
      <c r="G69" t="s">
        <v>480</v>
      </c>
      <c r="H69">
        <v>1002023396</v>
      </c>
      <c r="I69">
        <v>41582</v>
      </c>
      <c r="J69" t="s">
        <v>303</v>
      </c>
      <c r="K69" t="s">
        <v>304</v>
      </c>
    </row>
    <row r="70" spans="1:11">
      <c r="A70" t="s">
        <v>148</v>
      </c>
      <c r="B70" t="s">
        <v>481</v>
      </c>
      <c r="C70" t="s">
        <v>482</v>
      </c>
      <c r="D70">
        <v>1</v>
      </c>
      <c r="E70">
        <v>2819</v>
      </c>
      <c r="F70">
        <v>904946</v>
      </c>
      <c r="G70" t="s">
        <v>483</v>
      </c>
      <c r="H70">
        <v>1002023401</v>
      </c>
      <c r="I70">
        <v>41582</v>
      </c>
      <c r="J70" t="s">
        <v>303</v>
      </c>
      <c r="K70" t="s">
        <v>304</v>
      </c>
    </row>
    <row r="71" spans="1:11">
      <c r="A71" t="s">
        <v>148</v>
      </c>
      <c r="B71" t="s">
        <v>484</v>
      </c>
      <c r="C71" t="s">
        <v>340</v>
      </c>
      <c r="D71">
        <v>1</v>
      </c>
      <c r="E71">
        <v>1449</v>
      </c>
      <c r="F71">
        <v>904946</v>
      </c>
      <c r="G71" t="s">
        <v>485</v>
      </c>
      <c r="H71">
        <v>1002024176</v>
      </c>
      <c r="I71">
        <v>41582</v>
      </c>
      <c r="J71" t="s">
        <v>303</v>
      </c>
      <c r="K71" t="s">
        <v>304</v>
      </c>
    </row>
    <row r="72" spans="1:11">
      <c r="A72" t="s">
        <v>144</v>
      </c>
      <c r="B72" t="s">
        <v>486</v>
      </c>
      <c r="C72" t="s">
        <v>487</v>
      </c>
      <c r="D72">
        <v>1</v>
      </c>
      <c r="E72">
        <v>2379</v>
      </c>
      <c r="F72">
        <v>904946</v>
      </c>
      <c r="G72" t="s">
        <v>488</v>
      </c>
      <c r="H72">
        <v>1002024183</v>
      </c>
      <c r="I72">
        <v>41582</v>
      </c>
      <c r="J72" t="s">
        <v>303</v>
      </c>
      <c r="K72" t="s">
        <v>304</v>
      </c>
    </row>
    <row r="73" spans="1:11">
      <c r="A73" t="s">
        <v>249</v>
      </c>
      <c r="B73" t="s">
        <v>489</v>
      </c>
      <c r="C73" t="s">
        <v>490</v>
      </c>
      <c r="D73">
        <v>1</v>
      </c>
      <c r="E73">
        <v>2129</v>
      </c>
      <c r="F73">
        <v>904946</v>
      </c>
      <c r="G73" t="s">
        <v>491</v>
      </c>
      <c r="H73">
        <v>1002024212</v>
      </c>
      <c r="I73">
        <v>41582</v>
      </c>
      <c r="J73" t="s">
        <v>303</v>
      </c>
      <c r="K73" t="s">
        <v>304</v>
      </c>
    </row>
    <row r="74" spans="1:11">
      <c r="A74" t="s">
        <v>257</v>
      </c>
      <c r="B74" t="s">
        <v>492</v>
      </c>
      <c r="C74" t="s">
        <v>493</v>
      </c>
      <c r="D74">
        <v>1</v>
      </c>
      <c r="E74">
        <v>1149</v>
      </c>
      <c r="F74">
        <v>904949</v>
      </c>
      <c r="G74" t="s">
        <v>494</v>
      </c>
      <c r="H74">
        <v>1002025026</v>
      </c>
      <c r="I74">
        <v>41582</v>
      </c>
      <c r="J74" t="s">
        <v>303</v>
      </c>
      <c r="K74" t="s">
        <v>304</v>
      </c>
    </row>
    <row r="75" spans="1:11">
      <c r="A75" t="s">
        <v>162</v>
      </c>
      <c r="B75" t="s">
        <v>495</v>
      </c>
      <c r="C75" t="s">
        <v>496</v>
      </c>
      <c r="D75">
        <v>1</v>
      </c>
      <c r="E75">
        <v>1729</v>
      </c>
      <c r="F75">
        <v>904948</v>
      </c>
      <c r="G75" t="s">
        <v>497</v>
      </c>
      <c r="H75">
        <v>1002025044</v>
      </c>
      <c r="I75">
        <v>41582</v>
      </c>
      <c r="J75" t="s">
        <v>303</v>
      </c>
      <c r="K75" t="s">
        <v>304</v>
      </c>
    </row>
    <row r="76" spans="1:11">
      <c r="A76" t="s">
        <v>148</v>
      </c>
      <c r="B76" t="s">
        <v>498</v>
      </c>
      <c r="C76" t="s">
        <v>499</v>
      </c>
      <c r="D76">
        <v>1</v>
      </c>
      <c r="E76">
        <v>2379</v>
      </c>
      <c r="F76">
        <v>904948</v>
      </c>
      <c r="G76" t="s">
        <v>500</v>
      </c>
      <c r="H76">
        <v>1002025082</v>
      </c>
      <c r="I76">
        <v>41582</v>
      </c>
      <c r="J76" t="s">
        <v>303</v>
      </c>
      <c r="K76" t="s">
        <v>304</v>
      </c>
    </row>
    <row r="77" spans="1:11">
      <c r="A77" t="s">
        <v>236</v>
      </c>
      <c r="B77" t="s">
        <v>332</v>
      </c>
      <c r="C77" t="s">
        <v>391</v>
      </c>
      <c r="D77">
        <v>1</v>
      </c>
      <c r="E77">
        <v>1579</v>
      </c>
      <c r="F77">
        <v>904946</v>
      </c>
      <c r="G77" t="s">
        <v>501</v>
      </c>
      <c r="H77">
        <v>1002025088</v>
      </c>
      <c r="I77">
        <v>41582</v>
      </c>
      <c r="J77" t="s">
        <v>303</v>
      </c>
      <c r="K77" t="s">
        <v>304</v>
      </c>
    </row>
    <row r="78" spans="1:11">
      <c r="A78" t="s">
        <v>205</v>
      </c>
      <c r="B78" t="s">
        <v>502</v>
      </c>
      <c r="C78" t="s">
        <v>503</v>
      </c>
      <c r="D78">
        <v>1</v>
      </c>
      <c r="E78">
        <v>3329</v>
      </c>
      <c r="F78">
        <v>904948</v>
      </c>
      <c r="G78" t="s">
        <v>504</v>
      </c>
      <c r="H78">
        <v>1002025104</v>
      </c>
      <c r="I78">
        <v>41582</v>
      </c>
      <c r="J78" t="s">
        <v>303</v>
      </c>
      <c r="K78" t="s">
        <v>304</v>
      </c>
    </row>
    <row r="79" spans="1:11">
      <c r="A79" t="s">
        <v>158</v>
      </c>
      <c r="B79" t="s">
        <v>449</v>
      </c>
      <c r="C79" t="s">
        <v>450</v>
      </c>
      <c r="D79">
        <v>1</v>
      </c>
      <c r="E79">
        <v>1379</v>
      </c>
      <c r="F79">
        <v>904946</v>
      </c>
      <c r="G79" t="s">
        <v>505</v>
      </c>
      <c r="H79">
        <v>1002025109</v>
      </c>
      <c r="I79">
        <v>41582</v>
      </c>
      <c r="J79" t="s">
        <v>303</v>
      </c>
      <c r="K79" t="s">
        <v>304</v>
      </c>
    </row>
    <row r="80" spans="1:11">
      <c r="A80" t="s">
        <v>142</v>
      </c>
      <c r="B80" t="s">
        <v>506</v>
      </c>
      <c r="C80" t="s">
        <v>507</v>
      </c>
      <c r="D80">
        <v>1</v>
      </c>
      <c r="E80">
        <v>2579</v>
      </c>
      <c r="F80">
        <v>904946</v>
      </c>
      <c r="G80" t="s">
        <v>508</v>
      </c>
      <c r="H80">
        <v>1002030328</v>
      </c>
      <c r="I80">
        <v>41583</v>
      </c>
      <c r="J80" t="s">
        <v>303</v>
      </c>
      <c r="K80" t="s">
        <v>304</v>
      </c>
    </row>
    <row r="81" spans="1:11">
      <c r="A81" t="s">
        <v>160</v>
      </c>
      <c r="B81" t="s">
        <v>393</v>
      </c>
      <c r="C81" t="s">
        <v>509</v>
      </c>
      <c r="D81">
        <v>1</v>
      </c>
      <c r="E81">
        <v>2379</v>
      </c>
      <c r="F81">
        <v>904946</v>
      </c>
      <c r="G81" t="s">
        <v>510</v>
      </c>
      <c r="H81">
        <v>1002032959</v>
      </c>
      <c r="I81">
        <v>41584</v>
      </c>
      <c r="J81" t="s">
        <v>303</v>
      </c>
      <c r="K81" t="s">
        <v>304</v>
      </c>
    </row>
    <row r="82" spans="1:11">
      <c r="A82" t="s">
        <v>136</v>
      </c>
      <c r="B82" t="s">
        <v>511</v>
      </c>
      <c r="C82" t="s">
        <v>512</v>
      </c>
      <c r="D82">
        <v>1</v>
      </c>
      <c r="E82">
        <v>2329</v>
      </c>
      <c r="F82">
        <v>904946</v>
      </c>
      <c r="G82" t="s">
        <v>513</v>
      </c>
      <c r="H82">
        <v>1002033007</v>
      </c>
      <c r="I82">
        <v>41584</v>
      </c>
      <c r="J82" t="s">
        <v>303</v>
      </c>
      <c r="K82" t="s">
        <v>304</v>
      </c>
    </row>
    <row r="83" spans="1:11">
      <c r="A83" t="s">
        <v>146</v>
      </c>
      <c r="B83" t="s">
        <v>514</v>
      </c>
      <c r="C83" t="s">
        <v>515</v>
      </c>
      <c r="D83">
        <v>1</v>
      </c>
      <c r="E83">
        <v>2729</v>
      </c>
      <c r="F83">
        <v>904946</v>
      </c>
      <c r="G83" t="s">
        <v>516</v>
      </c>
      <c r="H83">
        <v>1002034027</v>
      </c>
      <c r="I83">
        <v>41584</v>
      </c>
      <c r="J83" t="s">
        <v>303</v>
      </c>
      <c r="K83" t="s">
        <v>304</v>
      </c>
    </row>
    <row r="84" spans="1:11">
      <c r="A84" t="s">
        <v>146</v>
      </c>
      <c r="B84" t="s">
        <v>320</v>
      </c>
      <c r="C84" t="s">
        <v>517</v>
      </c>
      <c r="D84">
        <v>1</v>
      </c>
      <c r="E84">
        <v>2449</v>
      </c>
      <c r="F84">
        <v>904946</v>
      </c>
      <c r="G84" t="s">
        <v>518</v>
      </c>
      <c r="H84">
        <v>1002034035</v>
      </c>
      <c r="I84">
        <v>41584</v>
      </c>
      <c r="J84" t="s">
        <v>303</v>
      </c>
      <c r="K84" t="s">
        <v>304</v>
      </c>
    </row>
    <row r="85" spans="1:11">
      <c r="A85" t="s">
        <v>162</v>
      </c>
      <c r="B85" t="s">
        <v>519</v>
      </c>
      <c r="C85" t="s">
        <v>520</v>
      </c>
      <c r="D85">
        <v>1</v>
      </c>
      <c r="E85">
        <v>3329</v>
      </c>
      <c r="F85">
        <v>904664</v>
      </c>
      <c r="G85" t="s">
        <v>521</v>
      </c>
      <c r="H85">
        <v>1002034071</v>
      </c>
      <c r="I85">
        <v>41584</v>
      </c>
      <c r="J85" t="s">
        <v>303</v>
      </c>
      <c r="K85" t="s">
        <v>304</v>
      </c>
    </row>
    <row r="86" spans="1:11">
      <c r="A86" t="s">
        <v>3295</v>
      </c>
      <c r="B86" t="s">
        <v>522</v>
      </c>
      <c r="C86" t="s">
        <v>523</v>
      </c>
      <c r="D86">
        <v>1</v>
      </c>
      <c r="E86">
        <v>2579</v>
      </c>
      <c r="F86">
        <v>909946</v>
      </c>
      <c r="G86" t="s">
        <v>524</v>
      </c>
      <c r="H86">
        <v>1002034081</v>
      </c>
      <c r="I86">
        <v>41584</v>
      </c>
      <c r="J86" t="s">
        <v>303</v>
      </c>
      <c r="K86" t="s">
        <v>304</v>
      </c>
    </row>
    <row r="87" spans="1:11">
      <c r="A87" t="s">
        <v>132</v>
      </c>
      <c r="B87" t="s">
        <v>525</v>
      </c>
      <c r="C87" t="s">
        <v>526</v>
      </c>
      <c r="D87">
        <v>1</v>
      </c>
      <c r="E87">
        <v>2029</v>
      </c>
      <c r="F87">
        <v>904664</v>
      </c>
      <c r="G87" t="s">
        <v>527</v>
      </c>
      <c r="H87">
        <v>1002034359</v>
      </c>
      <c r="I87">
        <v>41584</v>
      </c>
      <c r="J87" t="s">
        <v>303</v>
      </c>
      <c r="K87" t="s">
        <v>304</v>
      </c>
    </row>
    <row r="88" spans="1:11">
      <c r="A88" t="s">
        <v>132</v>
      </c>
      <c r="B88" t="s">
        <v>449</v>
      </c>
      <c r="C88" t="s">
        <v>528</v>
      </c>
      <c r="D88">
        <v>1</v>
      </c>
      <c r="E88">
        <v>1379</v>
      </c>
      <c r="F88">
        <v>904664</v>
      </c>
      <c r="G88" t="s">
        <v>529</v>
      </c>
      <c r="H88">
        <v>1002034362</v>
      </c>
      <c r="I88">
        <v>41584</v>
      </c>
      <c r="J88" t="s">
        <v>303</v>
      </c>
      <c r="K88" t="s">
        <v>304</v>
      </c>
    </row>
    <row r="89" spans="1:11">
      <c r="A89" t="s">
        <v>162</v>
      </c>
      <c r="B89" t="s">
        <v>530</v>
      </c>
      <c r="C89" t="s">
        <v>531</v>
      </c>
      <c r="D89">
        <v>1</v>
      </c>
      <c r="E89">
        <v>1279</v>
      </c>
      <c r="F89">
        <v>904664</v>
      </c>
      <c r="G89" t="s">
        <v>532</v>
      </c>
      <c r="H89">
        <v>1002038452</v>
      </c>
      <c r="I89">
        <v>41585</v>
      </c>
      <c r="J89" t="s">
        <v>303</v>
      </c>
      <c r="K89" t="s">
        <v>304</v>
      </c>
    </row>
    <row r="90" spans="1:11">
      <c r="A90" t="s">
        <v>221</v>
      </c>
      <c r="B90" t="s">
        <v>533</v>
      </c>
      <c r="C90" t="s">
        <v>534</v>
      </c>
      <c r="D90">
        <v>1</v>
      </c>
      <c r="E90">
        <v>1729</v>
      </c>
      <c r="F90">
        <v>904946</v>
      </c>
      <c r="G90" t="s">
        <v>535</v>
      </c>
      <c r="H90">
        <v>1002038468</v>
      </c>
      <c r="I90">
        <v>41585</v>
      </c>
      <c r="J90" t="s">
        <v>303</v>
      </c>
      <c r="K90" t="s">
        <v>304</v>
      </c>
    </row>
    <row r="91" spans="1:11">
      <c r="A91" t="s">
        <v>158</v>
      </c>
      <c r="B91" t="s">
        <v>449</v>
      </c>
      <c r="C91" t="s">
        <v>450</v>
      </c>
      <c r="D91">
        <v>1</v>
      </c>
      <c r="E91">
        <v>1379</v>
      </c>
      <c r="F91">
        <v>904664</v>
      </c>
      <c r="G91" t="s">
        <v>536</v>
      </c>
      <c r="H91">
        <v>1002038487</v>
      </c>
      <c r="I91">
        <v>41585</v>
      </c>
      <c r="J91" t="s">
        <v>303</v>
      </c>
      <c r="K91" t="s">
        <v>304</v>
      </c>
    </row>
    <row r="92" spans="1:11">
      <c r="A92" t="s">
        <v>238</v>
      </c>
      <c r="B92" t="s">
        <v>385</v>
      </c>
      <c r="C92" t="s">
        <v>537</v>
      </c>
      <c r="D92">
        <v>1</v>
      </c>
      <c r="E92">
        <v>1929</v>
      </c>
      <c r="F92">
        <v>904946</v>
      </c>
      <c r="G92" t="s">
        <v>538</v>
      </c>
      <c r="H92">
        <v>1002038492</v>
      </c>
      <c r="I92">
        <v>41585</v>
      </c>
      <c r="J92" t="s">
        <v>303</v>
      </c>
      <c r="K92" t="s">
        <v>304</v>
      </c>
    </row>
    <row r="93" spans="1:11">
      <c r="A93" t="s">
        <v>215</v>
      </c>
      <c r="B93" t="s">
        <v>332</v>
      </c>
      <c r="C93" t="s">
        <v>391</v>
      </c>
      <c r="D93">
        <v>1</v>
      </c>
      <c r="E93">
        <v>1579</v>
      </c>
      <c r="F93">
        <v>904664</v>
      </c>
      <c r="G93" t="s">
        <v>539</v>
      </c>
      <c r="H93">
        <v>1002038518</v>
      </c>
      <c r="I93">
        <v>41585</v>
      </c>
      <c r="J93" t="s">
        <v>303</v>
      </c>
      <c r="K93" t="s">
        <v>304</v>
      </c>
    </row>
    <row r="94" spans="1:11">
      <c r="A94" t="s">
        <v>150</v>
      </c>
      <c r="B94" t="s">
        <v>540</v>
      </c>
      <c r="C94" t="s">
        <v>541</v>
      </c>
      <c r="D94">
        <v>1</v>
      </c>
      <c r="E94">
        <v>2729</v>
      </c>
      <c r="F94">
        <v>904946</v>
      </c>
      <c r="G94" t="s">
        <v>542</v>
      </c>
      <c r="H94">
        <v>1002038527</v>
      </c>
      <c r="I94">
        <v>41585</v>
      </c>
      <c r="J94" t="s">
        <v>303</v>
      </c>
      <c r="K94" t="s">
        <v>304</v>
      </c>
    </row>
    <row r="95" spans="1:11">
      <c r="A95" t="s">
        <v>176</v>
      </c>
      <c r="B95" t="s">
        <v>543</v>
      </c>
      <c r="C95" t="s">
        <v>544</v>
      </c>
      <c r="D95">
        <v>1</v>
      </c>
      <c r="E95">
        <v>1529</v>
      </c>
      <c r="F95">
        <v>904946</v>
      </c>
      <c r="G95" t="s">
        <v>545</v>
      </c>
      <c r="H95">
        <v>1002038698</v>
      </c>
      <c r="I95">
        <v>41585</v>
      </c>
      <c r="J95" t="s">
        <v>303</v>
      </c>
      <c r="K95" t="s">
        <v>304</v>
      </c>
    </row>
    <row r="96" spans="1:11">
      <c r="A96" t="s">
        <v>203</v>
      </c>
      <c r="B96" t="s">
        <v>546</v>
      </c>
      <c r="C96" t="s">
        <v>547</v>
      </c>
      <c r="D96">
        <v>1</v>
      </c>
      <c r="E96">
        <v>1729</v>
      </c>
      <c r="F96">
        <v>904946</v>
      </c>
      <c r="G96" t="s">
        <v>548</v>
      </c>
      <c r="H96">
        <v>1002038705</v>
      </c>
      <c r="I96">
        <v>41585</v>
      </c>
      <c r="J96" t="s">
        <v>303</v>
      </c>
      <c r="K96" t="s">
        <v>304</v>
      </c>
    </row>
    <row r="97" spans="1:11">
      <c r="A97" t="s">
        <v>294</v>
      </c>
      <c r="B97" t="s">
        <v>546</v>
      </c>
      <c r="C97" t="s">
        <v>509</v>
      </c>
      <c r="D97">
        <v>1</v>
      </c>
      <c r="E97">
        <v>2379</v>
      </c>
      <c r="F97">
        <v>904946</v>
      </c>
      <c r="G97" t="s">
        <v>549</v>
      </c>
      <c r="H97">
        <v>1002038718</v>
      </c>
      <c r="I97">
        <v>41585</v>
      </c>
      <c r="J97" t="s">
        <v>303</v>
      </c>
      <c r="K97" t="s">
        <v>304</v>
      </c>
    </row>
    <row r="98" spans="1:11">
      <c r="A98" t="s">
        <v>136</v>
      </c>
      <c r="B98" t="s">
        <v>550</v>
      </c>
      <c r="C98" t="s">
        <v>551</v>
      </c>
      <c r="D98">
        <v>1</v>
      </c>
      <c r="E98">
        <v>2229</v>
      </c>
      <c r="F98">
        <v>904664</v>
      </c>
      <c r="G98" t="s">
        <v>552</v>
      </c>
      <c r="H98">
        <v>1002038732</v>
      </c>
      <c r="I98">
        <v>41585</v>
      </c>
      <c r="J98" t="s">
        <v>303</v>
      </c>
      <c r="K98" t="s">
        <v>304</v>
      </c>
    </row>
    <row r="99" spans="1:11">
      <c r="A99" t="s">
        <v>160</v>
      </c>
      <c r="B99" t="s">
        <v>553</v>
      </c>
      <c r="C99" t="s">
        <v>554</v>
      </c>
      <c r="D99">
        <v>1</v>
      </c>
      <c r="E99">
        <v>2129</v>
      </c>
      <c r="F99">
        <v>904946</v>
      </c>
      <c r="G99" t="s">
        <v>555</v>
      </c>
      <c r="H99">
        <v>1002043975</v>
      </c>
      <c r="I99">
        <v>41586</v>
      </c>
      <c r="J99" t="s">
        <v>303</v>
      </c>
      <c r="K99" t="s">
        <v>304</v>
      </c>
    </row>
    <row r="100" spans="1:11">
      <c r="A100" t="s">
        <v>297</v>
      </c>
      <c r="B100" t="s">
        <v>556</v>
      </c>
      <c r="C100" t="s">
        <v>557</v>
      </c>
      <c r="D100">
        <v>1</v>
      </c>
      <c r="E100">
        <v>1529</v>
      </c>
      <c r="F100">
        <v>904946</v>
      </c>
      <c r="G100" t="s">
        <v>558</v>
      </c>
      <c r="H100">
        <v>1002043601</v>
      </c>
      <c r="I100">
        <v>41586</v>
      </c>
      <c r="J100" t="s">
        <v>303</v>
      </c>
      <c r="K100" t="s">
        <v>304</v>
      </c>
    </row>
    <row r="101" spans="1:11">
      <c r="A101" t="s">
        <v>215</v>
      </c>
      <c r="B101" t="s">
        <v>406</v>
      </c>
      <c r="C101" t="s">
        <v>559</v>
      </c>
      <c r="D101">
        <v>1</v>
      </c>
      <c r="E101">
        <v>1229</v>
      </c>
      <c r="F101">
        <v>904664</v>
      </c>
      <c r="G101" t="s">
        <v>560</v>
      </c>
      <c r="H101">
        <v>1002048754</v>
      </c>
      <c r="I101">
        <v>41589</v>
      </c>
      <c r="J101" t="s">
        <v>303</v>
      </c>
      <c r="K101" t="s">
        <v>304</v>
      </c>
    </row>
    <row r="102" spans="1:11">
      <c r="A102" t="s">
        <v>253</v>
      </c>
      <c r="B102" t="s">
        <v>561</v>
      </c>
      <c r="C102" t="s">
        <v>562</v>
      </c>
      <c r="D102">
        <v>1</v>
      </c>
      <c r="E102">
        <v>1999</v>
      </c>
      <c r="F102">
        <v>904946</v>
      </c>
      <c r="G102" t="s">
        <v>563</v>
      </c>
      <c r="H102">
        <v>1002048956</v>
      </c>
      <c r="I102">
        <v>41589</v>
      </c>
      <c r="J102" t="s">
        <v>303</v>
      </c>
      <c r="K102" t="s">
        <v>304</v>
      </c>
    </row>
    <row r="103" spans="1:11">
      <c r="A103" t="s">
        <v>221</v>
      </c>
      <c r="B103" t="s">
        <v>564</v>
      </c>
      <c r="C103" t="s">
        <v>565</v>
      </c>
      <c r="D103">
        <v>1</v>
      </c>
      <c r="E103">
        <v>1329</v>
      </c>
      <c r="F103">
        <v>904664</v>
      </c>
      <c r="G103" t="s">
        <v>566</v>
      </c>
      <c r="H103">
        <v>1002048962</v>
      </c>
      <c r="I103">
        <v>41589</v>
      </c>
      <c r="J103" t="s">
        <v>303</v>
      </c>
      <c r="K103" t="s">
        <v>304</v>
      </c>
    </row>
    <row r="104" spans="1:11">
      <c r="A104" t="s">
        <v>221</v>
      </c>
      <c r="B104" t="s">
        <v>567</v>
      </c>
      <c r="C104" t="s">
        <v>568</v>
      </c>
      <c r="D104">
        <v>1</v>
      </c>
      <c r="E104">
        <v>2829</v>
      </c>
      <c r="F104">
        <v>904946</v>
      </c>
      <c r="G104" t="s">
        <v>569</v>
      </c>
      <c r="H104">
        <v>1002048972</v>
      </c>
      <c r="I104">
        <v>41589</v>
      </c>
      <c r="J104" t="s">
        <v>303</v>
      </c>
      <c r="K104" t="s">
        <v>304</v>
      </c>
    </row>
    <row r="105" spans="1:11">
      <c r="A105" t="s">
        <v>3295</v>
      </c>
      <c r="B105" t="s">
        <v>570</v>
      </c>
      <c r="C105" t="s">
        <v>571</v>
      </c>
      <c r="D105">
        <v>1</v>
      </c>
      <c r="E105">
        <v>2579</v>
      </c>
      <c r="F105">
        <v>904946</v>
      </c>
      <c r="G105" t="s">
        <v>572</v>
      </c>
      <c r="H105">
        <v>1002048985</v>
      </c>
      <c r="I105">
        <v>41589</v>
      </c>
      <c r="J105" t="s">
        <v>573</v>
      </c>
      <c r="K105" t="s">
        <v>573</v>
      </c>
    </row>
    <row r="106" spans="1:11">
      <c r="A106" t="s">
        <v>156</v>
      </c>
      <c r="B106" t="s">
        <v>574</v>
      </c>
      <c r="C106" t="s">
        <v>565</v>
      </c>
      <c r="D106">
        <v>1</v>
      </c>
      <c r="E106">
        <v>1129</v>
      </c>
      <c r="F106">
        <v>904664</v>
      </c>
      <c r="G106" t="s">
        <v>575</v>
      </c>
      <c r="H106">
        <v>1002049699</v>
      </c>
      <c r="I106">
        <v>41589</v>
      </c>
      <c r="J106" t="s">
        <v>303</v>
      </c>
      <c r="K106" t="s">
        <v>304</v>
      </c>
    </row>
    <row r="107" spans="1:11">
      <c r="A107" t="s">
        <v>150</v>
      </c>
      <c r="B107" t="s">
        <v>332</v>
      </c>
      <c r="C107" t="s">
        <v>576</v>
      </c>
      <c r="D107">
        <v>1</v>
      </c>
      <c r="E107">
        <v>1579</v>
      </c>
      <c r="F107">
        <v>904664</v>
      </c>
      <c r="G107" t="s">
        <v>577</v>
      </c>
      <c r="H107">
        <v>1002049698</v>
      </c>
      <c r="I107">
        <v>41589</v>
      </c>
      <c r="J107" t="s">
        <v>303</v>
      </c>
      <c r="K107" t="s">
        <v>304</v>
      </c>
    </row>
    <row r="108" spans="1:11">
      <c r="A108" t="s">
        <v>238</v>
      </c>
      <c r="B108" t="s">
        <v>578</v>
      </c>
      <c r="C108" t="s">
        <v>579</v>
      </c>
      <c r="D108">
        <v>1</v>
      </c>
      <c r="E108">
        <v>2229</v>
      </c>
      <c r="F108">
        <v>904946</v>
      </c>
      <c r="G108" t="s">
        <v>580</v>
      </c>
      <c r="H108">
        <v>1002053055</v>
      </c>
      <c r="I108">
        <v>41590</v>
      </c>
      <c r="J108" t="s">
        <v>303</v>
      </c>
      <c r="K108" t="s">
        <v>304</v>
      </c>
    </row>
    <row r="109" spans="1:11">
      <c r="A109" t="s">
        <v>154</v>
      </c>
      <c r="B109" t="s">
        <v>581</v>
      </c>
      <c r="C109" t="s">
        <v>582</v>
      </c>
      <c r="D109">
        <v>1</v>
      </c>
      <c r="E109">
        <v>2029</v>
      </c>
      <c r="F109">
        <v>904664</v>
      </c>
      <c r="G109" t="s">
        <v>583</v>
      </c>
      <c r="H109">
        <v>1002053070</v>
      </c>
      <c r="I109">
        <v>41590</v>
      </c>
      <c r="J109" t="s">
        <v>303</v>
      </c>
      <c r="K109" t="s">
        <v>304</v>
      </c>
    </row>
    <row r="110" spans="1:11">
      <c r="A110" t="s">
        <v>140</v>
      </c>
      <c r="B110" t="s">
        <v>362</v>
      </c>
      <c r="C110" t="s">
        <v>584</v>
      </c>
      <c r="D110">
        <v>1</v>
      </c>
      <c r="E110">
        <v>1879</v>
      </c>
      <c r="F110">
        <v>904664</v>
      </c>
      <c r="G110" t="s">
        <v>585</v>
      </c>
      <c r="H110">
        <v>1002052960</v>
      </c>
      <c r="I110">
        <v>41590</v>
      </c>
      <c r="J110" t="s">
        <v>303</v>
      </c>
      <c r="K110" t="s">
        <v>304</v>
      </c>
    </row>
    <row r="111" spans="1:11">
      <c r="A111" t="s">
        <v>142</v>
      </c>
      <c r="B111" t="s">
        <v>314</v>
      </c>
      <c r="C111" t="s">
        <v>586</v>
      </c>
      <c r="D111">
        <v>1</v>
      </c>
      <c r="E111">
        <v>2848</v>
      </c>
      <c r="F111">
        <v>904946</v>
      </c>
      <c r="G111" t="s">
        <v>587</v>
      </c>
      <c r="H111">
        <v>1002052961</v>
      </c>
      <c r="I111">
        <v>41590</v>
      </c>
      <c r="J111" t="s">
        <v>303</v>
      </c>
      <c r="K111" t="s">
        <v>304</v>
      </c>
    </row>
    <row r="112" spans="1:11">
      <c r="A112" t="s">
        <v>221</v>
      </c>
      <c r="B112" t="s">
        <v>588</v>
      </c>
      <c r="C112" t="s">
        <v>589</v>
      </c>
      <c r="D112">
        <v>1</v>
      </c>
      <c r="E112">
        <v>2229</v>
      </c>
      <c r="F112">
        <v>904664</v>
      </c>
      <c r="G112" t="s">
        <v>590</v>
      </c>
      <c r="H112">
        <v>1002052966</v>
      </c>
      <c r="I112">
        <v>41590</v>
      </c>
      <c r="J112" t="s">
        <v>303</v>
      </c>
      <c r="K112" t="s">
        <v>304</v>
      </c>
    </row>
    <row r="113" spans="1:11">
      <c r="A113" t="s">
        <v>298</v>
      </c>
      <c r="B113" t="s">
        <v>449</v>
      </c>
      <c r="C113" t="s">
        <v>591</v>
      </c>
      <c r="D113">
        <v>1</v>
      </c>
      <c r="E113">
        <v>1379</v>
      </c>
      <c r="F113">
        <v>904664</v>
      </c>
      <c r="G113" t="s">
        <v>592</v>
      </c>
      <c r="H113">
        <v>1002053496</v>
      </c>
      <c r="I113">
        <v>41590</v>
      </c>
      <c r="J113" t="s">
        <v>303</v>
      </c>
      <c r="K113" t="s">
        <v>304</v>
      </c>
    </row>
    <row r="114" spans="1:11">
      <c r="A114" t="s">
        <v>298</v>
      </c>
      <c r="B114" t="s">
        <v>593</v>
      </c>
      <c r="C114" t="s">
        <v>594</v>
      </c>
      <c r="D114">
        <v>1</v>
      </c>
      <c r="E114">
        <v>1481</v>
      </c>
      <c r="F114">
        <v>904664</v>
      </c>
      <c r="G114" t="s">
        <v>595</v>
      </c>
      <c r="H114">
        <v>1002053516</v>
      </c>
      <c r="I114">
        <v>41590</v>
      </c>
      <c r="J114" t="s">
        <v>303</v>
      </c>
      <c r="K114" t="s">
        <v>304</v>
      </c>
    </row>
    <row r="115" spans="1:11">
      <c r="A115" t="s">
        <v>162</v>
      </c>
      <c r="B115" t="s">
        <v>596</v>
      </c>
      <c r="C115" t="s">
        <v>597</v>
      </c>
      <c r="D115">
        <v>1</v>
      </c>
      <c r="E115">
        <v>1829</v>
      </c>
      <c r="F115">
        <v>904664</v>
      </c>
      <c r="G115" t="s">
        <v>598</v>
      </c>
      <c r="H115">
        <v>1002053523</v>
      </c>
      <c r="I115">
        <v>41590</v>
      </c>
      <c r="J115" t="s">
        <v>303</v>
      </c>
      <c r="K115" t="s">
        <v>304</v>
      </c>
    </row>
    <row r="116" spans="1:11">
      <c r="A116" t="s">
        <v>3296</v>
      </c>
      <c r="B116" t="s">
        <v>599</v>
      </c>
      <c r="C116" t="s">
        <v>600</v>
      </c>
      <c r="D116">
        <v>1</v>
      </c>
      <c r="E116">
        <v>2249</v>
      </c>
      <c r="F116">
        <v>904946</v>
      </c>
      <c r="G116" t="s">
        <v>601</v>
      </c>
      <c r="H116">
        <v>1002053216</v>
      </c>
      <c r="I116">
        <v>41590</v>
      </c>
      <c r="J116" t="s">
        <v>303</v>
      </c>
      <c r="K116" t="s">
        <v>304</v>
      </c>
    </row>
    <row r="117" spans="1:11">
      <c r="A117" t="s">
        <v>215</v>
      </c>
      <c r="B117" t="s">
        <v>581</v>
      </c>
      <c r="C117" t="s">
        <v>602</v>
      </c>
      <c r="D117">
        <v>1</v>
      </c>
      <c r="E117">
        <v>2029</v>
      </c>
      <c r="F117">
        <v>904664</v>
      </c>
      <c r="G117" t="s">
        <v>603</v>
      </c>
      <c r="H117">
        <v>1002054623</v>
      </c>
      <c r="I117">
        <v>41590</v>
      </c>
      <c r="J117" t="s">
        <v>303</v>
      </c>
      <c r="K117" t="s">
        <v>304</v>
      </c>
    </row>
    <row r="118" spans="1:11">
      <c r="A118" t="s">
        <v>3294</v>
      </c>
      <c r="B118" t="s">
        <v>604</v>
      </c>
      <c r="C118" t="s">
        <v>605</v>
      </c>
      <c r="D118">
        <v>1</v>
      </c>
      <c r="E118">
        <v>1149</v>
      </c>
      <c r="F118">
        <v>904946</v>
      </c>
      <c r="G118" t="s">
        <v>606</v>
      </c>
      <c r="H118">
        <v>1002054629</v>
      </c>
      <c r="I118">
        <v>41590</v>
      </c>
      <c r="J118" t="s">
        <v>303</v>
      </c>
      <c r="K118" t="s">
        <v>304</v>
      </c>
    </row>
    <row r="119" spans="1:11">
      <c r="A119" t="s">
        <v>154</v>
      </c>
      <c r="B119" t="s">
        <v>332</v>
      </c>
      <c r="C119" t="s">
        <v>391</v>
      </c>
      <c r="D119">
        <v>1</v>
      </c>
      <c r="E119">
        <v>1579</v>
      </c>
      <c r="F119">
        <v>904664</v>
      </c>
      <c r="G119" t="s">
        <v>607</v>
      </c>
      <c r="H119">
        <v>1002054637</v>
      </c>
      <c r="I119">
        <v>41590</v>
      </c>
      <c r="J119" t="s">
        <v>303</v>
      </c>
      <c r="K119" t="s">
        <v>304</v>
      </c>
    </row>
    <row r="120" spans="1:11">
      <c r="A120" t="s">
        <v>199</v>
      </c>
      <c r="B120" t="s">
        <v>519</v>
      </c>
      <c r="C120" t="s">
        <v>608</v>
      </c>
      <c r="D120">
        <v>1</v>
      </c>
      <c r="E120">
        <v>3329</v>
      </c>
      <c r="F120">
        <v>904664</v>
      </c>
      <c r="G120" t="s">
        <v>609</v>
      </c>
      <c r="H120">
        <v>1002054644</v>
      </c>
      <c r="I120">
        <v>41590</v>
      </c>
      <c r="J120" t="s">
        <v>303</v>
      </c>
      <c r="K120" t="s">
        <v>304</v>
      </c>
    </row>
    <row r="121" spans="1:11">
      <c r="A121" t="s">
        <v>150</v>
      </c>
      <c r="B121" t="s">
        <v>332</v>
      </c>
      <c r="C121" t="s">
        <v>610</v>
      </c>
      <c r="D121">
        <v>1</v>
      </c>
      <c r="E121">
        <v>1579</v>
      </c>
      <c r="F121">
        <v>904664</v>
      </c>
      <c r="G121" t="s">
        <v>611</v>
      </c>
      <c r="H121">
        <v>1002054651</v>
      </c>
      <c r="I121">
        <v>41590</v>
      </c>
      <c r="J121" t="s">
        <v>303</v>
      </c>
      <c r="K121" t="s">
        <v>304</v>
      </c>
    </row>
    <row r="122" spans="1:11">
      <c r="A122" t="s">
        <v>221</v>
      </c>
      <c r="B122" t="s">
        <v>449</v>
      </c>
      <c r="C122" t="s">
        <v>450</v>
      </c>
      <c r="D122">
        <v>1</v>
      </c>
      <c r="E122">
        <v>1379</v>
      </c>
      <c r="F122">
        <v>904664</v>
      </c>
      <c r="G122" t="s">
        <v>612</v>
      </c>
      <c r="H122">
        <v>1002054663</v>
      </c>
      <c r="I122">
        <v>41590</v>
      </c>
      <c r="J122" t="s">
        <v>303</v>
      </c>
      <c r="K122" t="s">
        <v>304</v>
      </c>
    </row>
    <row r="123" spans="1:11">
      <c r="A123" t="s">
        <v>221</v>
      </c>
      <c r="B123" t="s">
        <v>472</v>
      </c>
      <c r="C123" t="s">
        <v>613</v>
      </c>
      <c r="D123">
        <v>1</v>
      </c>
      <c r="E123">
        <v>1479</v>
      </c>
      <c r="F123">
        <v>904664</v>
      </c>
      <c r="G123" t="s">
        <v>614</v>
      </c>
      <c r="H123">
        <v>1002054669</v>
      </c>
      <c r="I123">
        <v>41590</v>
      </c>
      <c r="J123" t="s">
        <v>303</v>
      </c>
      <c r="K123" t="s">
        <v>304</v>
      </c>
    </row>
    <row r="124" spans="1:11">
      <c r="A124" t="s">
        <v>203</v>
      </c>
      <c r="B124" t="s">
        <v>406</v>
      </c>
      <c r="C124" t="s">
        <v>615</v>
      </c>
      <c r="D124">
        <v>1</v>
      </c>
      <c r="E124">
        <v>1229</v>
      </c>
      <c r="F124">
        <v>904664</v>
      </c>
      <c r="G124" t="s">
        <v>616</v>
      </c>
      <c r="H124">
        <v>1002054679</v>
      </c>
      <c r="I124">
        <v>41590</v>
      </c>
      <c r="J124" t="s">
        <v>303</v>
      </c>
      <c r="K124" t="s">
        <v>304</v>
      </c>
    </row>
    <row r="125" spans="1:11">
      <c r="A125" t="s">
        <v>203</v>
      </c>
      <c r="B125" t="s">
        <v>475</v>
      </c>
      <c r="C125" t="s">
        <v>476</v>
      </c>
      <c r="D125">
        <v>1</v>
      </c>
      <c r="E125">
        <v>2429</v>
      </c>
      <c r="F125">
        <v>904946</v>
      </c>
      <c r="G125" t="s">
        <v>617</v>
      </c>
      <c r="H125">
        <v>1002054913</v>
      </c>
      <c r="I125">
        <v>41590</v>
      </c>
      <c r="J125" t="s">
        <v>303</v>
      </c>
      <c r="K125" t="s">
        <v>304</v>
      </c>
    </row>
    <row r="126" spans="1:11">
      <c r="A126" t="s">
        <v>259</v>
      </c>
      <c r="B126" t="s">
        <v>462</v>
      </c>
      <c r="C126" t="s">
        <v>618</v>
      </c>
      <c r="D126">
        <v>1</v>
      </c>
      <c r="E126">
        <v>1429</v>
      </c>
      <c r="F126">
        <v>904664</v>
      </c>
      <c r="G126" t="s">
        <v>619</v>
      </c>
      <c r="H126">
        <v>1002054923</v>
      </c>
      <c r="I126">
        <v>41590</v>
      </c>
      <c r="J126" t="s">
        <v>303</v>
      </c>
      <c r="K126" t="s">
        <v>304</v>
      </c>
    </row>
    <row r="127" spans="1:11">
      <c r="A127" t="s">
        <v>152</v>
      </c>
      <c r="B127" t="s">
        <v>620</v>
      </c>
      <c r="C127" t="s">
        <v>621</v>
      </c>
      <c r="D127">
        <v>1</v>
      </c>
      <c r="E127">
        <v>2579</v>
      </c>
      <c r="F127">
        <v>904946</v>
      </c>
      <c r="G127" t="s">
        <v>622</v>
      </c>
      <c r="H127">
        <v>1002054929</v>
      </c>
      <c r="I127">
        <v>41590</v>
      </c>
      <c r="J127" t="s">
        <v>303</v>
      </c>
      <c r="K127" t="s">
        <v>304</v>
      </c>
    </row>
    <row r="128" spans="1:11">
      <c r="A128" t="s">
        <v>207</v>
      </c>
      <c r="B128" t="s">
        <v>623</v>
      </c>
      <c r="C128" t="s">
        <v>624</v>
      </c>
      <c r="D128">
        <v>1</v>
      </c>
      <c r="E128">
        <v>2679</v>
      </c>
      <c r="F128">
        <v>904946</v>
      </c>
      <c r="G128" t="s">
        <v>625</v>
      </c>
      <c r="H128">
        <v>1002058386</v>
      </c>
      <c r="I128">
        <v>41591</v>
      </c>
      <c r="J128" t="s">
        <v>303</v>
      </c>
      <c r="K128" t="s">
        <v>304</v>
      </c>
    </row>
    <row r="129" spans="1:11">
      <c r="A129" t="s">
        <v>150</v>
      </c>
      <c r="B129" t="s">
        <v>626</v>
      </c>
      <c r="C129" t="s">
        <v>627</v>
      </c>
      <c r="D129">
        <v>1</v>
      </c>
      <c r="E129">
        <v>2029</v>
      </c>
      <c r="F129">
        <v>904664</v>
      </c>
      <c r="G129" t="s">
        <v>628</v>
      </c>
      <c r="H129">
        <v>1002058391</v>
      </c>
      <c r="I129">
        <v>41591</v>
      </c>
      <c r="J129" t="s">
        <v>303</v>
      </c>
      <c r="K129" t="s">
        <v>304</v>
      </c>
    </row>
    <row r="130" spans="1:11">
      <c r="A130" t="s">
        <v>215</v>
      </c>
      <c r="B130" t="s">
        <v>406</v>
      </c>
      <c r="C130" t="s">
        <v>559</v>
      </c>
      <c r="D130">
        <v>1</v>
      </c>
      <c r="E130">
        <v>1229</v>
      </c>
      <c r="F130">
        <v>904664</v>
      </c>
      <c r="G130" t="s">
        <v>629</v>
      </c>
      <c r="H130">
        <v>1002058392</v>
      </c>
      <c r="I130">
        <v>41591</v>
      </c>
      <c r="J130" t="s">
        <v>303</v>
      </c>
      <c r="K130" t="s">
        <v>304</v>
      </c>
    </row>
    <row r="131" spans="1:11">
      <c r="A131" t="s">
        <v>158</v>
      </c>
      <c r="B131" t="s">
        <v>525</v>
      </c>
      <c r="C131" t="s">
        <v>582</v>
      </c>
      <c r="D131">
        <v>1</v>
      </c>
      <c r="E131">
        <v>2029</v>
      </c>
      <c r="F131">
        <v>904664</v>
      </c>
      <c r="G131" t="s">
        <v>630</v>
      </c>
      <c r="H131">
        <v>1002065002</v>
      </c>
      <c r="I131">
        <v>41591</v>
      </c>
      <c r="J131" t="s">
        <v>303</v>
      </c>
      <c r="K131" t="s">
        <v>304</v>
      </c>
    </row>
    <row r="132" spans="1:11">
      <c r="A132" t="s">
        <v>168</v>
      </c>
      <c r="B132" t="s">
        <v>631</v>
      </c>
      <c r="C132" t="s">
        <v>632</v>
      </c>
      <c r="D132">
        <v>1</v>
      </c>
      <c r="E132">
        <v>1729</v>
      </c>
      <c r="F132">
        <v>904946</v>
      </c>
      <c r="G132" t="s">
        <v>633</v>
      </c>
      <c r="H132">
        <v>1002058404</v>
      </c>
      <c r="I132">
        <v>41591</v>
      </c>
      <c r="J132" t="s">
        <v>303</v>
      </c>
      <c r="K132" t="s">
        <v>304</v>
      </c>
    </row>
    <row r="133" spans="1:11">
      <c r="A133" t="s">
        <v>181</v>
      </c>
      <c r="B133" t="s">
        <v>634</v>
      </c>
      <c r="C133" t="s">
        <v>635</v>
      </c>
      <c r="D133">
        <v>1</v>
      </c>
      <c r="E133">
        <v>1629</v>
      </c>
      <c r="F133">
        <v>904664</v>
      </c>
      <c r="G133" t="s">
        <v>636</v>
      </c>
      <c r="H133">
        <v>1002058407</v>
      </c>
      <c r="I133">
        <v>41591</v>
      </c>
      <c r="J133" t="s">
        <v>303</v>
      </c>
      <c r="K133" t="s">
        <v>304</v>
      </c>
    </row>
    <row r="134" spans="1:11">
      <c r="A134" t="s">
        <v>181</v>
      </c>
      <c r="B134" t="s">
        <v>596</v>
      </c>
      <c r="C134" t="s">
        <v>637</v>
      </c>
      <c r="D134">
        <v>1</v>
      </c>
      <c r="E134">
        <v>1829</v>
      </c>
      <c r="F134">
        <v>904664</v>
      </c>
      <c r="G134" t="s">
        <v>638</v>
      </c>
      <c r="H134">
        <v>1002058410</v>
      </c>
      <c r="I134">
        <v>41591</v>
      </c>
      <c r="J134" t="s">
        <v>303</v>
      </c>
      <c r="K134" t="s">
        <v>304</v>
      </c>
    </row>
    <row r="135" spans="1:11">
      <c r="A135" t="s">
        <v>158</v>
      </c>
      <c r="B135" t="s">
        <v>332</v>
      </c>
      <c r="C135" t="s">
        <v>639</v>
      </c>
      <c r="D135">
        <v>1</v>
      </c>
      <c r="E135">
        <v>1579</v>
      </c>
      <c r="F135">
        <v>904664</v>
      </c>
      <c r="G135" t="s">
        <v>640</v>
      </c>
      <c r="H135">
        <v>1002058412</v>
      </c>
      <c r="I135">
        <v>41591</v>
      </c>
      <c r="J135" t="s">
        <v>303</v>
      </c>
      <c r="K135" t="s">
        <v>304</v>
      </c>
    </row>
    <row r="136" spans="1:11">
      <c r="A136" t="s">
        <v>172</v>
      </c>
      <c r="B136" t="s">
        <v>641</v>
      </c>
      <c r="C136" t="s">
        <v>642</v>
      </c>
      <c r="D136">
        <v>1</v>
      </c>
      <c r="E136">
        <v>2049</v>
      </c>
      <c r="F136">
        <v>904946</v>
      </c>
      <c r="G136" t="s">
        <v>643</v>
      </c>
      <c r="H136">
        <v>1002059032</v>
      </c>
      <c r="I136">
        <v>41591</v>
      </c>
      <c r="J136" t="s">
        <v>303</v>
      </c>
      <c r="K136" t="s">
        <v>304</v>
      </c>
    </row>
    <row r="137" spans="1:11">
      <c r="A137" t="s">
        <v>132</v>
      </c>
      <c r="B137" t="s">
        <v>644</v>
      </c>
      <c r="C137" t="s">
        <v>645</v>
      </c>
      <c r="D137">
        <v>1</v>
      </c>
      <c r="E137">
        <v>1529</v>
      </c>
      <c r="F137">
        <v>904946</v>
      </c>
      <c r="G137" t="s">
        <v>646</v>
      </c>
      <c r="H137">
        <v>1002059080</v>
      </c>
      <c r="I137">
        <v>41591</v>
      </c>
      <c r="J137" t="s">
        <v>303</v>
      </c>
      <c r="K137" t="s">
        <v>304</v>
      </c>
    </row>
    <row r="138" spans="1:11">
      <c r="A138" t="s">
        <v>221</v>
      </c>
      <c r="B138" t="s">
        <v>647</v>
      </c>
      <c r="C138" t="s">
        <v>648</v>
      </c>
      <c r="D138">
        <v>1</v>
      </c>
      <c r="E138">
        <v>1729</v>
      </c>
      <c r="F138">
        <v>904946</v>
      </c>
      <c r="G138" t="s">
        <v>649</v>
      </c>
      <c r="H138">
        <v>1002059087</v>
      </c>
      <c r="I138">
        <v>41591</v>
      </c>
      <c r="J138" t="s">
        <v>303</v>
      </c>
      <c r="K138" t="s">
        <v>304</v>
      </c>
    </row>
    <row r="139" spans="1:11">
      <c r="A139" t="s">
        <v>154</v>
      </c>
      <c r="B139" t="s">
        <v>506</v>
      </c>
      <c r="C139" t="s">
        <v>650</v>
      </c>
      <c r="D139">
        <v>1</v>
      </c>
      <c r="E139">
        <v>2579</v>
      </c>
      <c r="F139">
        <v>904946</v>
      </c>
      <c r="G139" t="s">
        <v>651</v>
      </c>
      <c r="H139">
        <v>1002059108</v>
      </c>
      <c r="I139">
        <v>41591</v>
      </c>
      <c r="J139" t="s">
        <v>303</v>
      </c>
      <c r="K139" t="s">
        <v>304</v>
      </c>
    </row>
    <row r="140" spans="1:11">
      <c r="A140" t="s">
        <v>259</v>
      </c>
      <c r="B140" t="s">
        <v>403</v>
      </c>
      <c r="C140" t="s">
        <v>404</v>
      </c>
      <c r="D140">
        <v>1</v>
      </c>
      <c r="E140">
        <v>1579</v>
      </c>
      <c r="F140">
        <v>904946</v>
      </c>
      <c r="G140" t="s">
        <v>652</v>
      </c>
      <c r="H140">
        <v>1002059114</v>
      </c>
      <c r="I140">
        <v>41591</v>
      </c>
      <c r="J140" t="s">
        <v>303</v>
      </c>
      <c r="K140" t="s">
        <v>304</v>
      </c>
    </row>
    <row r="141" spans="1:11">
      <c r="A141" t="s">
        <v>132</v>
      </c>
      <c r="B141" t="s">
        <v>653</v>
      </c>
      <c r="C141" t="s">
        <v>507</v>
      </c>
      <c r="D141">
        <v>1</v>
      </c>
      <c r="E141">
        <v>2579</v>
      </c>
      <c r="F141">
        <v>904946</v>
      </c>
      <c r="G141" t="s">
        <v>654</v>
      </c>
      <c r="H141">
        <v>1002059126</v>
      </c>
      <c r="I141">
        <v>41591</v>
      </c>
      <c r="J141" t="s">
        <v>303</v>
      </c>
      <c r="K141" t="s">
        <v>304</v>
      </c>
    </row>
    <row r="142" spans="1:11">
      <c r="A142" t="s">
        <v>132</v>
      </c>
      <c r="B142" t="s">
        <v>342</v>
      </c>
      <c r="C142" t="s">
        <v>655</v>
      </c>
      <c r="D142">
        <v>1</v>
      </c>
      <c r="E142">
        <v>2779</v>
      </c>
      <c r="F142">
        <v>904946</v>
      </c>
      <c r="G142" t="s">
        <v>656</v>
      </c>
      <c r="H142">
        <v>1002059135</v>
      </c>
      <c r="I142">
        <v>41591</v>
      </c>
      <c r="J142" t="s">
        <v>303</v>
      </c>
      <c r="K142" t="s">
        <v>304</v>
      </c>
    </row>
    <row r="143" spans="1:11">
      <c r="A143" t="s">
        <v>221</v>
      </c>
      <c r="B143" t="s">
        <v>593</v>
      </c>
      <c r="C143" t="s">
        <v>594</v>
      </c>
      <c r="D143">
        <v>1</v>
      </c>
      <c r="E143">
        <v>1481</v>
      </c>
      <c r="F143">
        <v>904664</v>
      </c>
      <c r="G143" t="s">
        <v>657</v>
      </c>
      <c r="H143">
        <v>1002059149</v>
      </c>
      <c r="I143">
        <v>41591</v>
      </c>
      <c r="J143" t="s">
        <v>303</v>
      </c>
      <c r="K143" t="s">
        <v>304</v>
      </c>
    </row>
    <row r="144" spans="1:11">
      <c r="A144" t="s">
        <v>166</v>
      </c>
      <c r="B144" t="s">
        <v>658</v>
      </c>
      <c r="C144" t="s">
        <v>659</v>
      </c>
      <c r="D144">
        <v>1</v>
      </c>
      <c r="E144">
        <v>1331</v>
      </c>
      <c r="F144">
        <v>904664</v>
      </c>
      <c r="G144" t="s">
        <v>660</v>
      </c>
      <c r="H144">
        <v>1002059159</v>
      </c>
      <c r="I144">
        <v>41591</v>
      </c>
      <c r="J144" t="s">
        <v>303</v>
      </c>
      <c r="K144" t="s">
        <v>304</v>
      </c>
    </row>
    <row r="145" spans="1:11">
      <c r="A145" t="s">
        <v>138</v>
      </c>
      <c r="B145" t="s">
        <v>661</v>
      </c>
      <c r="C145" t="s">
        <v>662</v>
      </c>
      <c r="D145">
        <v>1</v>
      </c>
      <c r="E145">
        <v>2229</v>
      </c>
      <c r="F145">
        <v>904946</v>
      </c>
      <c r="G145" t="s">
        <v>663</v>
      </c>
      <c r="H145">
        <v>1002075722</v>
      </c>
      <c r="I145">
        <v>41596</v>
      </c>
      <c r="J145" t="s">
        <v>303</v>
      </c>
      <c r="K145" t="s">
        <v>304</v>
      </c>
    </row>
    <row r="146" spans="1:11">
      <c r="A146" t="s">
        <v>183</v>
      </c>
      <c r="B146" t="s">
        <v>578</v>
      </c>
      <c r="C146" t="s">
        <v>664</v>
      </c>
      <c r="D146">
        <v>1</v>
      </c>
      <c r="E146">
        <v>2229</v>
      </c>
      <c r="F146">
        <v>904946</v>
      </c>
      <c r="G146" t="s">
        <v>665</v>
      </c>
      <c r="H146">
        <v>1002079515</v>
      </c>
      <c r="I146">
        <v>41597</v>
      </c>
      <c r="J146" t="s">
        <v>303</v>
      </c>
      <c r="K146" t="s">
        <v>304</v>
      </c>
    </row>
    <row r="147" spans="1:11">
      <c r="A147" t="s">
        <v>132</v>
      </c>
      <c r="B147" t="s">
        <v>666</v>
      </c>
      <c r="C147" t="s">
        <v>667</v>
      </c>
      <c r="D147">
        <v>1</v>
      </c>
      <c r="E147">
        <v>1329</v>
      </c>
      <c r="F147">
        <v>904946</v>
      </c>
      <c r="G147" t="s">
        <v>668</v>
      </c>
      <c r="H147">
        <v>1002086082</v>
      </c>
      <c r="I147">
        <v>41598</v>
      </c>
      <c r="J147" t="s">
        <v>303</v>
      </c>
      <c r="K147" t="s">
        <v>304</v>
      </c>
    </row>
    <row r="148" spans="1:11">
      <c r="A148" t="s">
        <v>132</v>
      </c>
      <c r="B148" t="s">
        <v>669</v>
      </c>
      <c r="C148" t="s">
        <v>670</v>
      </c>
      <c r="D148">
        <v>1</v>
      </c>
      <c r="E148">
        <v>2829</v>
      </c>
      <c r="F148">
        <v>904664</v>
      </c>
      <c r="G148" t="s">
        <v>671</v>
      </c>
      <c r="H148">
        <v>1002086134</v>
      </c>
      <c r="I148">
        <v>41598</v>
      </c>
      <c r="J148" t="s">
        <v>303</v>
      </c>
      <c r="K148" t="s">
        <v>304</v>
      </c>
    </row>
    <row r="149" spans="1:11">
      <c r="A149" t="s">
        <v>154</v>
      </c>
      <c r="B149" t="s">
        <v>672</v>
      </c>
      <c r="C149" t="s">
        <v>673</v>
      </c>
      <c r="D149">
        <v>1</v>
      </c>
      <c r="E149">
        <v>2049</v>
      </c>
      <c r="F149">
        <v>904946</v>
      </c>
      <c r="G149" t="s">
        <v>674</v>
      </c>
      <c r="H149">
        <v>1002086144</v>
      </c>
      <c r="I149">
        <v>41598</v>
      </c>
      <c r="J149" t="s">
        <v>303</v>
      </c>
      <c r="K149" t="s">
        <v>304</v>
      </c>
    </row>
    <row r="150" spans="1:11">
      <c r="A150" t="s">
        <v>154</v>
      </c>
      <c r="B150" t="s">
        <v>462</v>
      </c>
      <c r="C150" t="s">
        <v>675</v>
      </c>
      <c r="D150">
        <v>1</v>
      </c>
      <c r="E150">
        <v>1429</v>
      </c>
      <c r="F150">
        <v>904664</v>
      </c>
      <c r="G150" t="s">
        <v>676</v>
      </c>
      <c r="H150">
        <v>1002086147</v>
      </c>
      <c r="I150">
        <v>41598</v>
      </c>
      <c r="J150" t="s">
        <v>303</v>
      </c>
      <c r="K150" t="s">
        <v>304</v>
      </c>
    </row>
    <row r="151" spans="1:11">
      <c r="A151" t="s">
        <v>154</v>
      </c>
      <c r="B151" t="s">
        <v>677</v>
      </c>
      <c r="C151" t="s">
        <v>678</v>
      </c>
      <c r="D151">
        <v>1</v>
      </c>
      <c r="E151">
        <v>1149</v>
      </c>
      <c r="F151">
        <v>904946</v>
      </c>
      <c r="G151" t="s">
        <v>679</v>
      </c>
      <c r="H151">
        <v>1002086155</v>
      </c>
      <c r="I151">
        <v>41598</v>
      </c>
      <c r="J151" t="s">
        <v>303</v>
      </c>
      <c r="K151" t="s">
        <v>304</v>
      </c>
    </row>
    <row r="152" spans="1:11">
      <c r="A152" t="s">
        <v>154</v>
      </c>
      <c r="B152" t="s">
        <v>567</v>
      </c>
      <c r="C152" t="s">
        <v>680</v>
      </c>
      <c r="D152">
        <v>1</v>
      </c>
      <c r="E152">
        <v>2829</v>
      </c>
      <c r="F152">
        <v>904946</v>
      </c>
      <c r="G152" t="s">
        <v>681</v>
      </c>
      <c r="H152">
        <v>1002089971</v>
      </c>
      <c r="I152">
        <v>41599</v>
      </c>
      <c r="J152" t="s">
        <v>303</v>
      </c>
      <c r="K152" t="s">
        <v>304</v>
      </c>
    </row>
    <row r="153" spans="1:11">
      <c r="A153" t="s">
        <v>181</v>
      </c>
      <c r="B153" t="s">
        <v>666</v>
      </c>
      <c r="C153" t="s">
        <v>667</v>
      </c>
      <c r="D153">
        <v>1</v>
      </c>
      <c r="E153">
        <v>1329</v>
      </c>
      <c r="F153">
        <v>904946</v>
      </c>
      <c r="G153" t="s">
        <v>682</v>
      </c>
      <c r="H153">
        <v>1002090667</v>
      </c>
      <c r="I153">
        <v>41599</v>
      </c>
      <c r="J153" t="s">
        <v>303</v>
      </c>
      <c r="K153" t="s">
        <v>304</v>
      </c>
    </row>
    <row r="154" spans="1:11">
      <c r="A154" t="s">
        <v>144</v>
      </c>
      <c r="B154" t="s">
        <v>683</v>
      </c>
      <c r="C154" t="s">
        <v>684</v>
      </c>
      <c r="D154">
        <v>1</v>
      </c>
      <c r="E154">
        <v>1729</v>
      </c>
      <c r="F154">
        <v>904946</v>
      </c>
      <c r="G154" t="s">
        <v>685</v>
      </c>
      <c r="H154">
        <v>1002091243</v>
      </c>
      <c r="I154">
        <v>41599</v>
      </c>
      <c r="J154" t="s">
        <v>303</v>
      </c>
      <c r="K154" t="s">
        <v>304</v>
      </c>
    </row>
    <row r="155" spans="1:11">
      <c r="A155" t="s">
        <v>144</v>
      </c>
      <c r="B155" t="s">
        <v>683</v>
      </c>
      <c r="C155" t="s">
        <v>684</v>
      </c>
      <c r="D155">
        <v>1</v>
      </c>
      <c r="E155">
        <v>1729</v>
      </c>
      <c r="F155">
        <v>904664</v>
      </c>
      <c r="G155" t="s">
        <v>686</v>
      </c>
      <c r="H155">
        <v>1002091248</v>
      </c>
      <c r="I155">
        <v>41599</v>
      </c>
      <c r="J155" t="s">
        <v>303</v>
      </c>
      <c r="K155" t="s">
        <v>304</v>
      </c>
    </row>
    <row r="156" spans="1:11">
      <c r="A156" t="s">
        <v>158</v>
      </c>
      <c r="B156" t="s">
        <v>687</v>
      </c>
      <c r="C156" t="s">
        <v>688</v>
      </c>
      <c r="D156">
        <v>1</v>
      </c>
      <c r="E156">
        <v>2379</v>
      </c>
      <c r="F156">
        <v>904946</v>
      </c>
      <c r="G156" t="s">
        <v>689</v>
      </c>
      <c r="H156">
        <v>1002091258</v>
      </c>
      <c r="I156">
        <v>41599</v>
      </c>
      <c r="J156" t="s">
        <v>303</v>
      </c>
      <c r="K156" t="s">
        <v>304</v>
      </c>
    </row>
    <row r="157" spans="1:11">
      <c r="A157" t="s">
        <v>136</v>
      </c>
      <c r="B157" t="s">
        <v>604</v>
      </c>
      <c r="C157" t="s">
        <v>690</v>
      </c>
      <c r="D157">
        <v>1</v>
      </c>
      <c r="E157">
        <v>1149</v>
      </c>
      <c r="F157">
        <v>904946</v>
      </c>
      <c r="G157" t="s">
        <v>691</v>
      </c>
      <c r="H157">
        <v>1002091693</v>
      </c>
      <c r="I157">
        <v>41599</v>
      </c>
      <c r="J157" t="s">
        <v>303</v>
      </c>
      <c r="K157" t="s">
        <v>304</v>
      </c>
    </row>
    <row r="158" spans="1:11">
      <c r="A158" t="s">
        <v>136</v>
      </c>
      <c r="B158" t="s">
        <v>692</v>
      </c>
      <c r="C158" t="s">
        <v>693</v>
      </c>
      <c r="D158">
        <v>1</v>
      </c>
      <c r="E158">
        <v>1929</v>
      </c>
      <c r="F158">
        <v>904946</v>
      </c>
      <c r="G158" t="s">
        <v>694</v>
      </c>
      <c r="H158">
        <v>1002091712</v>
      </c>
      <c r="I158">
        <v>41599</v>
      </c>
      <c r="J158" t="s">
        <v>303</v>
      </c>
      <c r="K158" t="s">
        <v>304</v>
      </c>
    </row>
    <row r="159" spans="1:11">
      <c r="A159" t="s">
        <v>154</v>
      </c>
      <c r="B159" t="s">
        <v>695</v>
      </c>
      <c r="C159" t="s">
        <v>696</v>
      </c>
      <c r="D159">
        <v>1</v>
      </c>
      <c r="E159">
        <v>2429</v>
      </c>
      <c r="F159">
        <v>904946</v>
      </c>
      <c r="G159" t="s">
        <v>697</v>
      </c>
      <c r="H159">
        <v>1002110059</v>
      </c>
      <c r="I159">
        <v>41605</v>
      </c>
      <c r="J159" t="s">
        <v>303</v>
      </c>
      <c r="K159" t="s">
        <v>304</v>
      </c>
    </row>
    <row r="160" spans="1:11">
      <c r="A160" t="s">
        <v>297</v>
      </c>
      <c r="B160" t="s">
        <v>698</v>
      </c>
      <c r="C160" t="s">
        <v>699</v>
      </c>
      <c r="D160">
        <v>1</v>
      </c>
      <c r="E160">
        <v>2579</v>
      </c>
      <c r="F160">
        <v>904946</v>
      </c>
      <c r="G160" t="s">
        <v>700</v>
      </c>
      <c r="H160">
        <v>1002110071</v>
      </c>
      <c r="I160">
        <v>41605</v>
      </c>
      <c r="J160" t="s">
        <v>303</v>
      </c>
      <c r="K160" t="s">
        <v>304</v>
      </c>
    </row>
    <row r="161" spans="1:11">
      <c r="A161" t="s">
        <v>136</v>
      </c>
      <c r="B161" t="s">
        <v>701</v>
      </c>
      <c r="C161" t="s">
        <v>702</v>
      </c>
      <c r="D161">
        <v>1</v>
      </c>
      <c r="E161">
        <v>1049</v>
      </c>
      <c r="F161">
        <v>904946</v>
      </c>
      <c r="G161" t="s">
        <v>703</v>
      </c>
      <c r="H161">
        <v>1002110088</v>
      </c>
      <c r="I161">
        <v>41605</v>
      </c>
      <c r="J161" t="s">
        <v>303</v>
      </c>
      <c r="K161" t="s">
        <v>304</v>
      </c>
    </row>
    <row r="162" spans="1:11">
      <c r="A162" t="s">
        <v>205</v>
      </c>
      <c r="B162" t="s">
        <v>332</v>
      </c>
      <c r="C162" t="s">
        <v>704</v>
      </c>
      <c r="D162">
        <v>1</v>
      </c>
      <c r="E162">
        <v>1229</v>
      </c>
      <c r="F162">
        <v>904664</v>
      </c>
      <c r="G162" t="s">
        <v>705</v>
      </c>
      <c r="H162">
        <v>1002109217</v>
      </c>
      <c r="I162">
        <v>41605</v>
      </c>
      <c r="J162" t="s">
        <v>303</v>
      </c>
      <c r="K162" t="s">
        <v>304</v>
      </c>
    </row>
    <row r="163" spans="1:11">
      <c r="A163" t="s">
        <v>144</v>
      </c>
      <c r="B163" t="s">
        <v>706</v>
      </c>
      <c r="C163" t="s">
        <v>707</v>
      </c>
      <c r="D163">
        <v>1</v>
      </c>
      <c r="E163">
        <v>1929</v>
      </c>
      <c r="F163">
        <v>904664</v>
      </c>
      <c r="G163" t="s">
        <v>708</v>
      </c>
      <c r="H163">
        <v>1002110677</v>
      </c>
      <c r="I163">
        <v>41605</v>
      </c>
      <c r="J163" t="s">
        <v>303</v>
      </c>
      <c r="K163" t="s">
        <v>304</v>
      </c>
    </row>
    <row r="164" spans="1:11">
      <c r="A164" t="s">
        <v>3294</v>
      </c>
      <c r="B164" t="s">
        <v>332</v>
      </c>
      <c r="C164" t="s">
        <v>704</v>
      </c>
      <c r="D164">
        <v>1</v>
      </c>
      <c r="E164">
        <v>1229</v>
      </c>
      <c r="F164">
        <v>904664</v>
      </c>
      <c r="G164" t="s">
        <v>709</v>
      </c>
      <c r="H164">
        <v>1002110710</v>
      </c>
      <c r="I164">
        <v>41605</v>
      </c>
      <c r="J164" t="s">
        <v>303</v>
      </c>
      <c r="K164" t="s">
        <v>304</v>
      </c>
    </row>
    <row r="165" spans="1:11">
      <c r="A165" t="s">
        <v>179</v>
      </c>
      <c r="B165" t="s">
        <v>710</v>
      </c>
      <c r="C165" t="s">
        <v>711</v>
      </c>
      <c r="D165">
        <v>1</v>
      </c>
      <c r="E165">
        <v>1149</v>
      </c>
      <c r="F165">
        <v>904946</v>
      </c>
      <c r="G165" t="s">
        <v>712</v>
      </c>
      <c r="H165">
        <v>1002110375</v>
      </c>
      <c r="I165">
        <v>41605</v>
      </c>
      <c r="J165" t="s">
        <v>303</v>
      </c>
      <c r="K165" t="s">
        <v>304</v>
      </c>
    </row>
    <row r="166" spans="1:11">
      <c r="A166" t="s">
        <v>179</v>
      </c>
      <c r="B166" t="s">
        <v>677</v>
      </c>
      <c r="C166" t="s">
        <v>713</v>
      </c>
      <c r="D166">
        <v>1</v>
      </c>
      <c r="E166">
        <v>1249</v>
      </c>
      <c r="F166">
        <v>904946</v>
      </c>
      <c r="G166" t="s">
        <v>714</v>
      </c>
      <c r="H166">
        <v>1002121806</v>
      </c>
      <c r="I166">
        <v>41610</v>
      </c>
      <c r="J166" t="s">
        <v>303</v>
      </c>
      <c r="K166" t="s">
        <v>304</v>
      </c>
    </row>
    <row r="167" spans="1:11">
      <c r="A167" t="s">
        <v>267</v>
      </c>
      <c r="B167" t="s">
        <v>715</v>
      </c>
      <c r="C167" t="s">
        <v>716</v>
      </c>
      <c r="D167">
        <v>1</v>
      </c>
      <c r="E167">
        <v>2429</v>
      </c>
      <c r="F167">
        <v>904946</v>
      </c>
      <c r="G167" t="s">
        <v>717</v>
      </c>
      <c r="H167">
        <v>1002122840</v>
      </c>
      <c r="I167">
        <v>41610</v>
      </c>
      <c r="J167" t="s">
        <v>303</v>
      </c>
      <c r="K167" t="s">
        <v>304</v>
      </c>
    </row>
    <row r="168" spans="1:11">
      <c r="A168" t="s">
        <v>263</v>
      </c>
      <c r="B168" t="s">
        <v>626</v>
      </c>
      <c r="C168" t="s">
        <v>718</v>
      </c>
      <c r="D168">
        <v>1</v>
      </c>
      <c r="E168">
        <v>2029</v>
      </c>
      <c r="F168">
        <v>904664</v>
      </c>
      <c r="G168" t="s">
        <v>719</v>
      </c>
      <c r="H168">
        <v>1002123082</v>
      </c>
      <c r="I168">
        <v>41610</v>
      </c>
      <c r="J168" t="s">
        <v>303</v>
      </c>
      <c r="K168" t="s">
        <v>304</v>
      </c>
    </row>
    <row r="169" spans="1:11">
      <c r="A169" t="s">
        <v>183</v>
      </c>
      <c r="B169" t="s">
        <v>371</v>
      </c>
      <c r="C169" t="s">
        <v>600</v>
      </c>
      <c r="D169">
        <v>1</v>
      </c>
      <c r="E169">
        <v>2049</v>
      </c>
      <c r="F169">
        <v>904946</v>
      </c>
      <c r="G169" t="s">
        <v>720</v>
      </c>
      <c r="H169">
        <v>1002123189</v>
      </c>
      <c r="I169">
        <v>41610</v>
      </c>
      <c r="J169" t="s">
        <v>303</v>
      </c>
      <c r="K169" t="s">
        <v>304</v>
      </c>
    </row>
    <row r="170" spans="1:11">
      <c r="A170" t="s">
        <v>183</v>
      </c>
      <c r="B170" t="s">
        <v>550</v>
      </c>
      <c r="C170" t="s">
        <v>721</v>
      </c>
      <c r="D170">
        <v>1</v>
      </c>
      <c r="E170">
        <v>2229</v>
      </c>
      <c r="F170">
        <v>904664</v>
      </c>
      <c r="G170" t="s">
        <v>722</v>
      </c>
      <c r="H170">
        <v>1002123622</v>
      </c>
      <c r="I170">
        <v>41610</v>
      </c>
      <c r="J170" t="s">
        <v>303</v>
      </c>
      <c r="K170" t="s">
        <v>304</v>
      </c>
    </row>
    <row r="171" spans="1:11">
      <c r="A171" t="s">
        <v>181</v>
      </c>
      <c r="B171" t="s">
        <v>634</v>
      </c>
      <c r="C171" t="s">
        <v>635</v>
      </c>
      <c r="D171">
        <v>1</v>
      </c>
      <c r="E171">
        <v>1629</v>
      </c>
      <c r="F171">
        <v>904664</v>
      </c>
      <c r="G171" t="s">
        <v>723</v>
      </c>
      <c r="H171">
        <v>1002127271</v>
      </c>
      <c r="I171">
        <v>41611</v>
      </c>
      <c r="J171" t="s">
        <v>303</v>
      </c>
      <c r="K171" t="s">
        <v>304</v>
      </c>
    </row>
    <row r="172" spans="1:11">
      <c r="A172" t="s">
        <v>238</v>
      </c>
      <c r="B172" t="s">
        <v>406</v>
      </c>
      <c r="C172" t="s">
        <v>615</v>
      </c>
      <c r="D172">
        <v>1</v>
      </c>
      <c r="E172">
        <v>1229</v>
      </c>
      <c r="F172">
        <v>904664</v>
      </c>
      <c r="G172" t="s">
        <v>724</v>
      </c>
      <c r="H172">
        <v>1002133222</v>
      </c>
      <c r="I172">
        <v>41612</v>
      </c>
      <c r="J172" t="s">
        <v>303</v>
      </c>
      <c r="K172" t="s">
        <v>304</v>
      </c>
    </row>
    <row r="173" spans="1:11">
      <c r="A173" t="s">
        <v>181</v>
      </c>
      <c r="B173" t="s">
        <v>725</v>
      </c>
      <c r="C173" t="s">
        <v>726</v>
      </c>
      <c r="D173">
        <v>1</v>
      </c>
      <c r="E173">
        <v>1849</v>
      </c>
      <c r="F173">
        <v>904946</v>
      </c>
      <c r="G173" t="s">
        <v>727</v>
      </c>
      <c r="H173">
        <v>1002133254</v>
      </c>
      <c r="I173">
        <v>41612</v>
      </c>
      <c r="J173" t="s">
        <v>303</v>
      </c>
      <c r="K173" t="s">
        <v>304</v>
      </c>
    </row>
    <row r="174" spans="1:11">
      <c r="A174" t="s">
        <v>150</v>
      </c>
      <c r="B174" t="s">
        <v>728</v>
      </c>
      <c r="C174" t="s">
        <v>729</v>
      </c>
      <c r="D174">
        <v>1</v>
      </c>
      <c r="E174">
        <v>1579</v>
      </c>
      <c r="F174">
        <v>904664</v>
      </c>
      <c r="G174" t="s">
        <v>730</v>
      </c>
      <c r="H174">
        <v>1002145834</v>
      </c>
      <c r="I174">
        <v>41617</v>
      </c>
      <c r="J174" t="s">
        <v>303</v>
      </c>
      <c r="K174" t="s">
        <v>304</v>
      </c>
    </row>
    <row r="175" spans="1:11">
      <c r="A175" t="s">
        <v>221</v>
      </c>
      <c r="B175" t="s">
        <v>731</v>
      </c>
      <c r="C175" t="s">
        <v>732</v>
      </c>
      <c r="D175">
        <v>1</v>
      </c>
      <c r="E175">
        <v>2929</v>
      </c>
      <c r="F175">
        <v>904946</v>
      </c>
      <c r="G175" t="s">
        <v>733</v>
      </c>
      <c r="H175">
        <v>1002145841</v>
      </c>
      <c r="I175">
        <v>41617</v>
      </c>
      <c r="J175" t="s">
        <v>303</v>
      </c>
      <c r="K175" t="s">
        <v>304</v>
      </c>
    </row>
    <row r="176" spans="1:11">
      <c r="A176" t="s">
        <v>168</v>
      </c>
      <c r="B176" t="s">
        <v>406</v>
      </c>
      <c r="C176" t="s">
        <v>734</v>
      </c>
      <c r="D176">
        <v>1</v>
      </c>
      <c r="E176">
        <v>1229</v>
      </c>
      <c r="F176">
        <v>904664</v>
      </c>
      <c r="G176" t="s">
        <v>735</v>
      </c>
      <c r="H176">
        <v>1002146456</v>
      </c>
      <c r="I176">
        <v>41617</v>
      </c>
      <c r="J176" t="s">
        <v>303</v>
      </c>
      <c r="K176" t="s">
        <v>304</v>
      </c>
    </row>
    <row r="177" spans="1:11">
      <c r="A177" t="s">
        <v>146</v>
      </c>
      <c r="B177" t="s">
        <v>342</v>
      </c>
      <c r="C177" t="s">
        <v>736</v>
      </c>
      <c r="D177">
        <v>1</v>
      </c>
      <c r="E177">
        <v>2779</v>
      </c>
      <c r="F177">
        <v>904946</v>
      </c>
      <c r="G177" t="s">
        <v>737</v>
      </c>
      <c r="H177">
        <v>1002146459</v>
      </c>
      <c r="I177">
        <v>41617</v>
      </c>
      <c r="J177" t="s">
        <v>303</v>
      </c>
      <c r="K177" t="s">
        <v>304</v>
      </c>
    </row>
    <row r="178" spans="1:11">
      <c r="A178" t="s">
        <v>164</v>
      </c>
      <c r="B178" t="s">
        <v>695</v>
      </c>
      <c r="C178" t="s">
        <v>696</v>
      </c>
      <c r="D178">
        <v>1</v>
      </c>
      <c r="E178">
        <v>2429</v>
      </c>
      <c r="F178">
        <v>904946</v>
      </c>
      <c r="G178" t="s">
        <v>738</v>
      </c>
      <c r="H178">
        <v>1002146463</v>
      </c>
      <c r="I178">
        <v>41617</v>
      </c>
      <c r="J178" t="s">
        <v>303</v>
      </c>
      <c r="K178" t="s">
        <v>304</v>
      </c>
    </row>
    <row r="179" spans="1:11">
      <c r="A179" t="s">
        <v>203</v>
      </c>
      <c r="B179" t="s">
        <v>672</v>
      </c>
      <c r="C179" t="s">
        <v>739</v>
      </c>
      <c r="D179">
        <v>1</v>
      </c>
      <c r="E179">
        <v>2049</v>
      </c>
      <c r="F179">
        <v>904946</v>
      </c>
      <c r="G179" t="s">
        <v>740</v>
      </c>
      <c r="H179">
        <v>1002146472</v>
      </c>
      <c r="I179">
        <v>41617</v>
      </c>
      <c r="J179" t="s">
        <v>303</v>
      </c>
      <c r="K179" t="s">
        <v>304</v>
      </c>
    </row>
    <row r="180" spans="1:11">
      <c r="A180" t="s">
        <v>168</v>
      </c>
      <c r="B180" t="s">
        <v>741</v>
      </c>
      <c r="C180" t="s">
        <v>742</v>
      </c>
      <c r="D180">
        <v>1</v>
      </c>
      <c r="E180">
        <v>1529</v>
      </c>
      <c r="F180">
        <v>904946</v>
      </c>
      <c r="G180" t="s">
        <v>743</v>
      </c>
      <c r="H180">
        <v>1002146479</v>
      </c>
      <c r="I180">
        <v>41617</v>
      </c>
      <c r="J180" t="s">
        <v>303</v>
      </c>
      <c r="K180" t="s">
        <v>304</v>
      </c>
    </row>
    <row r="181" spans="1:11">
      <c r="A181" t="s">
        <v>168</v>
      </c>
      <c r="B181" t="s">
        <v>744</v>
      </c>
      <c r="C181" t="s">
        <v>745</v>
      </c>
      <c r="D181">
        <v>1</v>
      </c>
      <c r="E181">
        <v>2379</v>
      </c>
      <c r="F181">
        <v>904946</v>
      </c>
      <c r="G181" t="s">
        <v>746</v>
      </c>
      <c r="H181">
        <v>1002146498</v>
      </c>
      <c r="I181">
        <v>41617</v>
      </c>
      <c r="J181" t="s">
        <v>303</v>
      </c>
      <c r="K181" t="s">
        <v>304</v>
      </c>
    </row>
    <row r="182" spans="1:11">
      <c r="A182" t="s">
        <v>144</v>
      </c>
      <c r="B182" t="s">
        <v>374</v>
      </c>
      <c r="C182" t="s">
        <v>747</v>
      </c>
      <c r="D182">
        <v>1</v>
      </c>
      <c r="E182">
        <v>2049</v>
      </c>
      <c r="F182">
        <v>904946</v>
      </c>
      <c r="G182" t="s">
        <v>748</v>
      </c>
      <c r="H182">
        <v>1002146515</v>
      </c>
      <c r="I182">
        <v>41617</v>
      </c>
      <c r="J182" t="s">
        <v>303</v>
      </c>
      <c r="K182" t="s">
        <v>304</v>
      </c>
    </row>
    <row r="183" spans="1:11">
      <c r="A183" t="s">
        <v>162</v>
      </c>
      <c r="B183" t="s">
        <v>581</v>
      </c>
      <c r="C183" t="s">
        <v>749</v>
      </c>
      <c r="D183">
        <v>1</v>
      </c>
      <c r="E183">
        <v>2029</v>
      </c>
      <c r="F183">
        <v>904664</v>
      </c>
      <c r="G183" t="s">
        <v>750</v>
      </c>
      <c r="H183">
        <v>1002146677</v>
      </c>
      <c r="I183">
        <v>41617</v>
      </c>
      <c r="J183" t="s">
        <v>303</v>
      </c>
      <c r="K183" t="s">
        <v>304</v>
      </c>
    </row>
    <row r="184" spans="1:11">
      <c r="A184" t="s">
        <v>3297</v>
      </c>
      <c r="B184" t="s">
        <v>751</v>
      </c>
      <c r="C184" t="s">
        <v>752</v>
      </c>
      <c r="D184">
        <v>5</v>
      </c>
      <c r="E184">
        <v>6645</v>
      </c>
      <c r="F184">
        <v>904664</v>
      </c>
      <c r="G184" t="s">
        <v>753</v>
      </c>
      <c r="H184">
        <v>1002146694</v>
      </c>
      <c r="I184">
        <v>41617</v>
      </c>
      <c r="J184" t="s">
        <v>303</v>
      </c>
      <c r="K184" t="s">
        <v>304</v>
      </c>
    </row>
    <row r="185" spans="1:11">
      <c r="A185" t="s">
        <v>134</v>
      </c>
      <c r="B185" t="s">
        <v>683</v>
      </c>
      <c r="C185" t="s">
        <v>754</v>
      </c>
      <c r="D185">
        <v>1</v>
      </c>
      <c r="E185">
        <v>1729</v>
      </c>
      <c r="F185">
        <v>904664</v>
      </c>
      <c r="G185" t="s">
        <v>755</v>
      </c>
      <c r="H185">
        <v>1002152517</v>
      </c>
      <c r="I185">
        <v>41618</v>
      </c>
      <c r="J185" t="s">
        <v>303</v>
      </c>
      <c r="K185" t="s">
        <v>304</v>
      </c>
    </row>
    <row r="186" spans="1:11">
      <c r="A186" t="s">
        <v>168</v>
      </c>
      <c r="B186" t="s">
        <v>741</v>
      </c>
      <c r="C186" t="s">
        <v>756</v>
      </c>
      <c r="D186">
        <v>1</v>
      </c>
      <c r="E186">
        <v>1529</v>
      </c>
      <c r="F186">
        <v>904946</v>
      </c>
      <c r="G186" t="s">
        <v>757</v>
      </c>
      <c r="H186">
        <v>1002152466</v>
      </c>
      <c r="I186">
        <v>41618</v>
      </c>
      <c r="J186" t="s">
        <v>303</v>
      </c>
      <c r="K186" t="s">
        <v>304</v>
      </c>
    </row>
    <row r="187" spans="1:11">
      <c r="A187" t="s">
        <v>181</v>
      </c>
      <c r="B187" t="s">
        <v>382</v>
      </c>
      <c r="C187" t="s">
        <v>758</v>
      </c>
      <c r="D187">
        <v>1</v>
      </c>
      <c r="E187">
        <v>2229</v>
      </c>
      <c r="F187">
        <v>904946</v>
      </c>
      <c r="G187" t="s">
        <v>759</v>
      </c>
      <c r="H187">
        <v>1002178200</v>
      </c>
      <c r="I187">
        <v>41626</v>
      </c>
      <c r="J187" t="s">
        <v>303</v>
      </c>
      <c r="K187" t="s">
        <v>304</v>
      </c>
    </row>
    <row r="188" spans="1:11">
      <c r="A188" t="s">
        <v>136</v>
      </c>
      <c r="B188" t="s">
        <v>760</v>
      </c>
      <c r="C188" t="s">
        <v>761</v>
      </c>
      <c r="D188">
        <v>1</v>
      </c>
      <c r="E188">
        <v>1049</v>
      </c>
      <c r="F188">
        <v>904946</v>
      </c>
      <c r="G188" t="s">
        <v>762</v>
      </c>
      <c r="H188">
        <v>1002194914</v>
      </c>
      <c r="I188">
        <v>41631</v>
      </c>
      <c r="J188" t="s">
        <v>303</v>
      </c>
      <c r="K188" t="s">
        <v>304</v>
      </c>
    </row>
    <row r="189" spans="1:11">
      <c r="A189" t="s">
        <v>170</v>
      </c>
      <c r="B189" t="s">
        <v>672</v>
      </c>
      <c r="C189" t="s">
        <v>763</v>
      </c>
      <c r="D189">
        <v>1</v>
      </c>
      <c r="E189">
        <v>2049</v>
      </c>
      <c r="F189">
        <v>904946</v>
      </c>
      <c r="G189" t="s">
        <v>764</v>
      </c>
      <c r="H189">
        <v>1002200892</v>
      </c>
      <c r="I189">
        <v>41634</v>
      </c>
      <c r="J189" t="s">
        <v>303</v>
      </c>
      <c r="K189" t="s">
        <v>304</v>
      </c>
    </row>
    <row r="190" spans="1:11">
      <c r="A190" t="s">
        <v>166</v>
      </c>
      <c r="B190" t="s">
        <v>715</v>
      </c>
      <c r="C190" t="s">
        <v>765</v>
      </c>
      <c r="D190">
        <v>1</v>
      </c>
      <c r="E190">
        <v>2429</v>
      </c>
      <c r="F190">
        <v>904946</v>
      </c>
      <c r="G190" t="s">
        <v>766</v>
      </c>
      <c r="H190">
        <v>1002200893</v>
      </c>
      <c r="I190">
        <v>41634</v>
      </c>
      <c r="J190" t="s">
        <v>303</v>
      </c>
      <c r="K190" t="s">
        <v>304</v>
      </c>
    </row>
    <row r="191" spans="1:11">
      <c r="A191" t="s">
        <v>259</v>
      </c>
      <c r="B191" t="s">
        <v>581</v>
      </c>
      <c r="C191" t="s">
        <v>767</v>
      </c>
      <c r="D191">
        <v>1</v>
      </c>
      <c r="E191">
        <v>2029</v>
      </c>
      <c r="F191">
        <v>904664</v>
      </c>
      <c r="G191" t="s">
        <v>768</v>
      </c>
      <c r="H191">
        <v>1002200894</v>
      </c>
      <c r="I191">
        <v>41634</v>
      </c>
      <c r="J191" t="s">
        <v>303</v>
      </c>
      <c r="K191" t="s">
        <v>304</v>
      </c>
    </row>
    <row r="192" spans="1:11">
      <c r="A192" t="s">
        <v>297</v>
      </c>
      <c r="B192" t="s">
        <v>692</v>
      </c>
      <c r="C192" t="s">
        <v>693</v>
      </c>
      <c r="D192">
        <v>1</v>
      </c>
      <c r="E192">
        <v>1929</v>
      </c>
      <c r="F192">
        <v>904946</v>
      </c>
      <c r="G192" t="s">
        <v>769</v>
      </c>
      <c r="H192">
        <v>1002202550</v>
      </c>
      <c r="I192">
        <v>41635</v>
      </c>
      <c r="J192" t="s">
        <v>303</v>
      </c>
      <c r="K192" t="s">
        <v>304</v>
      </c>
    </row>
    <row r="193" spans="1:11">
      <c r="A193" t="s">
        <v>132</v>
      </c>
      <c r="B193" t="s">
        <v>658</v>
      </c>
      <c r="C193" t="s">
        <v>770</v>
      </c>
      <c r="D193">
        <v>1</v>
      </c>
      <c r="E193">
        <v>1331</v>
      </c>
      <c r="F193">
        <v>904646</v>
      </c>
      <c r="G193" t="s">
        <v>771</v>
      </c>
      <c r="H193">
        <v>1002202557</v>
      </c>
      <c r="I193">
        <v>41635</v>
      </c>
      <c r="J193" t="s">
        <v>303</v>
      </c>
      <c r="K193" t="s">
        <v>304</v>
      </c>
    </row>
    <row r="194" spans="1:11">
      <c r="A194" t="s">
        <v>298</v>
      </c>
      <c r="B194" t="s">
        <v>772</v>
      </c>
      <c r="C194" t="s">
        <v>773</v>
      </c>
      <c r="D194">
        <v>1</v>
      </c>
      <c r="E194">
        <v>2329</v>
      </c>
      <c r="F194">
        <v>904664</v>
      </c>
      <c r="G194" t="s">
        <v>774</v>
      </c>
      <c r="H194">
        <v>1002203239</v>
      </c>
      <c r="I194">
        <v>41635</v>
      </c>
      <c r="J194" t="s">
        <v>303</v>
      </c>
      <c r="K194" t="s">
        <v>304</v>
      </c>
    </row>
    <row r="195" spans="1:11">
      <c r="A195" t="s">
        <v>283</v>
      </c>
      <c r="B195" t="s">
        <v>775</v>
      </c>
      <c r="C195" t="s">
        <v>776</v>
      </c>
      <c r="D195">
        <v>1</v>
      </c>
      <c r="E195">
        <v>2629</v>
      </c>
      <c r="F195">
        <v>904664</v>
      </c>
      <c r="G195" t="s">
        <v>777</v>
      </c>
      <c r="H195">
        <v>1002203248</v>
      </c>
      <c r="I195">
        <v>41635</v>
      </c>
      <c r="J195" t="s">
        <v>303</v>
      </c>
      <c r="K195" t="s">
        <v>304</v>
      </c>
    </row>
    <row r="196" spans="1:11">
      <c r="A196" t="s">
        <v>221</v>
      </c>
      <c r="B196" t="s">
        <v>626</v>
      </c>
      <c r="C196" t="s">
        <v>778</v>
      </c>
      <c r="D196">
        <v>1</v>
      </c>
      <c r="E196">
        <v>2029</v>
      </c>
      <c r="F196">
        <v>904664</v>
      </c>
      <c r="G196" t="s">
        <v>779</v>
      </c>
      <c r="H196">
        <v>1002205859</v>
      </c>
      <c r="I196">
        <v>41638</v>
      </c>
      <c r="J196" t="s">
        <v>303</v>
      </c>
      <c r="K196" t="s">
        <v>304</v>
      </c>
    </row>
    <row r="197" spans="1:11">
      <c r="A197" t="s">
        <v>168</v>
      </c>
      <c r="B197" t="s">
        <v>462</v>
      </c>
      <c r="C197" t="s">
        <v>675</v>
      </c>
      <c r="D197">
        <v>1</v>
      </c>
      <c r="E197">
        <v>1429</v>
      </c>
      <c r="F197">
        <v>904664</v>
      </c>
      <c r="G197" t="s">
        <v>780</v>
      </c>
      <c r="H197">
        <v>1002205805</v>
      </c>
      <c r="I197">
        <v>41638</v>
      </c>
      <c r="J197" t="s">
        <v>303</v>
      </c>
      <c r="K197" t="s">
        <v>304</v>
      </c>
    </row>
    <row r="198" spans="1:11">
      <c r="A198" t="s">
        <v>191</v>
      </c>
      <c r="B198" t="s">
        <v>781</v>
      </c>
      <c r="C198" t="s">
        <v>782</v>
      </c>
      <c r="D198">
        <v>1</v>
      </c>
      <c r="E198">
        <v>2199</v>
      </c>
      <c r="F198">
        <v>904946</v>
      </c>
      <c r="G198" t="s">
        <v>783</v>
      </c>
      <c r="H198">
        <v>1002205810</v>
      </c>
      <c r="I198">
        <v>41638</v>
      </c>
      <c r="J198" t="s">
        <v>303</v>
      </c>
      <c r="K198" t="s">
        <v>304</v>
      </c>
    </row>
    <row r="199" spans="1:11">
      <c r="A199" t="s">
        <v>156</v>
      </c>
      <c r="B199" t="s">
        <v>784</v>
      </c>
      <c r="C199" t="s">
        <v>785</v>
      </c>
      <c r="D199">
        <v>1</v>
      </c>
      <c r="E199">
        <v>2129</v>
      </c>
      <c r="F199">
        <v>904664</v>
      </c>
      <c r="G199" t="s">
        <v>786</v>
      </c>
      <c r="H199">
        <v>1002205812</v>
      </c>
      <c r="I199">
        <v>41638</v>
      </c>
      <c r="J199" t="s">
        <v>303</v>
      </c>
      <c r="K199" t="s">
        <v>787</v>
      </c>
    </row>
    <row r="200" spans="1:11">
      <c r="A200" t="s">
        <v>156</v>
      </c>
      <c r="B200" t="s">
        <v>658</v>
      </c>
      <c r="C200" t="s">
        <v>788</v>
      </c>
      <c r="D200">
        <v>1</v>
      </c>
      <c r="E200">
        <v>1331</v>
      </c>
      <c r="F200">
        <v>904664</v>
      </c>
      <c r="G200" t="s">
        <v>789</v>
      </c>
      <c r="H200">
        <v>1002205816</v>
      </c>
      <c r="I200">
        <v>41638</v>
      </c>
      <c r="J200" t="s">
        <v>303</v>
      </c>
      <c r="K200" t="s">
        <v>787</v>
      </c>
    </row>
    <row r="201" spans="1:11">
      <c r="A201" t="s">
        <v>253</v>
      </c>
      <c r="B201" t="s">
        <v>593</v>
      </c>
      <c r="C201" t="s">
        <v>790</v>
      </c>
      <c r="D201">
        <v>1</v>
      </c>
      <c r="E201">
        <v>1481</v>
      </c>
      <c r="F201">
        <v>904664</v>
      </c>
      <c r="G201" t="s">
        <v>791</v>
      </c>
      <c r="H201">
        <v>1002206421</v>
      </c>
      <c r="I201">
        <v>41638</v>
      </c>
      <c r="J201" t="s">
        <v>303</v>
      </c>
      <c r="K201" t="s">
        <v>304</v>
      </c>
    </row>
    <row r="202" spans="1:11">
      <c r="A202" t="s">
        <v>150</v>
      </c>
      <c r="B202" t="s">
        <v>792</v>
      </c>
      <c r="C202" t="s">
        <v>793</v>
      </c>
      <c r="D202">
        <v>1</v>
      </c>
      <c r="E202">
        <v>2848</v>
      </c>
      <c r="F202">
        <v>904946</v>
      </c>
      <c r="G202" t="s">
        <v>794</v>
      </c>
      <c r="H202">
        <v>1002206423</v>
      </c>
      <c r="I202">
        <v>41638</v>
      </c>
      <c r="J202" t="s">
        <v>303</v>
      </c>
      <c r="K202" t="s">
        <v>304</v>
      </c>
    </row>
    <row r="203" spans="1:11">
      <c r="A203" t="s">
        <v>253</v>
      </c>
      <c r="B203" t="s">
        <v>631</v>
      </c>
      <c r="C203" t="s">
        <v>795</v>
      </c>
      <c r="D203">
        <v>1</v>
      </c>
      <c r="E203">
        <v>1729</v>
      </c>
      <c r="F203">
        <v>904946</v>
      </c>
      <c r="G203" t="s">
        <v>796</v>
      </c>
      <c r="H203">
        <v>1002206427</v>
      </c>
      <c r="I203">
        <v>41638</v>
      </c>
      <c r="J203" t="s">
        <v>303</v>
      </c>
      <c r="K203" t="s">
        <v>304</v>
      </c>
    </row>
    <row r="204" spans="1:11">
      <c r="A204" t="s">
        <v>253</v>
      </c>
      <c r="B204" t="s">
        <v>462</v>
      </c>
      <c r="C204" t="s">
        <v>618</v>
      </c>
      <c r="D204">
        <v>1</v>
      </c>
      <c r="E204">
        <v>1429</v>
      </c>
      <c r="F204">
        <v>904664</v>
      </c>
      <c r="G204" t="s">
        <v>797</v>
      </c>
      <c r="H204">
        <v>1002206428</v>
      </c>
      <c r="I204">
        <v>41638</v>
      </c>
      <c r="J204" t="s">
        <v>303</v>
      </c>
      <c r="K204" t="s">
        <v>304</v>
      </c>
    </row>
    <row r="205" spans="1:11">
      <c r="A205" t="s">
        <v>172</v>
      </c>
      <c r="B205" t="s">
        <v>385</v>
      </c>
      <c r="C205" t="s">
        <v>707</v>
      </c>
      <c r="D205">
        <v>1</v>
      </c>
      <c r="E205">
        <v>1929</v>
      </c>
      <c r="F205">
        <v>904946</v>
      </c>
      <c r="G205" t="s">
        <v>798</v>
      </c>
      <c r="H205">
        <v>1002206122</v>
      </c>
      <c r="I205">
        <v>41638</v>
      </c>
      <c r="J205" t="s">
        <v>303</v>
      </c>
      <c r="K205" t="s">
        <v>304</v>
      </c>
    </row>
    <row r="206" spans="1:11">
      <c r="A206" t="s">
        <v>136</v>
      </c>
      <c r="B206" t="s">
        <v>409</v>
      </c>
      <c r="C206" t="s">
        <v>799</v>
      </c>
      <c r="D206">
        <v>1</v>
      </c>
      <c r="E206">
        <v>2629</v>
      </c>
      <c r="F206">
        <v>904946</v>
      </c>
      <c r="G206" t="s">
        <v>800</v>
      </c>
      <c r="H206">
        <v>1002206128</v>
      </c>
      <c r="I206">
        <v>41638</v>
      </c>
      <c r="J206" t="s">
        <v>303</v>
      </c>
      <c r="K206" t="s">
        <v>304</v>
      </c>
    </row>
    <row r="207" spans="1:11">
      <c r="A207" t="s">
        <v>176</v>
      </c>
      <c r="B207" t="s">
        <v>661</v>
      </c>
      <c r="C207" t="s">
        <v>801</v>
      </c>
      <c r="D207">
        <v>1</v>
      </c>
      <c r="E207">
        <v>2229</v>
      </c>
      <c r="F207">
        <v>904946</v>
      </c>
      <c r="G207" t="s">
        <v>802</v>
      </c>
      <c r="H207">
        <v>1002206152</v>
      </c>
      <c r="I207">
        <v>41638</v>
      </c>
      <c r="J207" t="s">
        <v>303</v>
      </c>
      <c r="K207" t="s">
        <v>304</v>
      </c>
    </row>
    <row r="208" spans="1:11">
      <c r="A208" t="s">
        <v>164</v>
      </c>
      <c r="B208" t="s">
        <v>803</v>
      </c>
      <c r="C208" t="s">
        <v>804</v>
      </c>
      <c r="D208">
        <v>1</v>
      </c>
      <c r="E208">
        <v>2779</v>
      </c>
      <c r="F208">
        <v>904946</v>
      </c>
      <c r="G208" t="s">
        <v>805</v>
      </c>
      <c r="H208">
        <v>1002206158</v>
      </c>
      <c r="I208">
        <v>41638</v>
      </c>
      <c r="J208" t="s">
        <v>303</v>
      </c>
      <c r="K208" t="s">
        <v>304</v>
      </c>
    </row>
    <row r="209" spans="1:11">
      <c r="A209" t="s">
        <v>3294</v>
      </c>
      <c r="B209" t="s">
        <v>806</v>
      </c>
      <c r="C209" t="s">
        <v>807</v>
      </c>
      <c r="D209">
        <v>1</v>
      </c>
      <c r="E209">
        <v>2049</v>
      </c>
      <c r="F209">
        <v>904946</v>
      </c>
      <c r="G209" t="s">
        <v>808</v>
      </c>
      <c r="H209">
        <v>1002206164</v>
      </c>
      <c r="I209">
        <v>41638</v>
      </c>
      <c r="J209" t="s">
        <v>303</v>
      </c>
      <c r="K209" t="s">
        <v>304</v>
      </c>
    </row>
    <row r="210" spans="1:11">
      <c r="A210" t="s">
        <v>285</v>
      </c>
      <c r="B210" t="s">
        <v>462</v>
      </c>
      <c r="C210" t="s">
        <v>809</v>
      </c>
      <c r="D210">
        <v>1</v>
      </c>
      <c r="E210">
        <v>1429</v>
      </c>
      <c r="F210">
        <v>904664</v>
      </c>
      <c r="G210" t="s">
        <v>810</v>
      </c>
      <c r="H210">
        <v>1002206548</v>
      </c>
      <c r="I210">
        <v>41638</v>
      </c>
      <c r="J210" t="s">
        <v>303</v>
      </c>
      <c r="K210" t="s">
        <v>304</v>
      </c>
    </row>
    <row r="211" spans="1:11">
      <c r="A211" t="s">
        <v>150</v>
      </c>
      <c r="B211" t="s">
        <v>811</v>
      </c>
      <c r="C211" t="s">
        <v>812</v>
      </c>
      <c r="D211">
        <v>1</v>
      </c>
      <c r="E211">
        <v>1149</v>
      </c>
      <c r="F211">
        <v>904946</v>
      </c>
      <c r="G211" t="s">
        <v>813</v>
      </c>
      <c r="H211">
        <v>1002206552</v>
      </c>
      <c r="I211">
        <v>41638</v>
      </c>
      <c r="J211" t="s">
        <v>303</v>
      </c>
      <c r="K211" t="s">
        <v>304</v>
      </c>
    </row>
    <row r="212" spans="1:11">
      <c r="A212" t="s">
        <v>154</v>
      </c>
      <c r="B212" t="s">
        <v>350</v>
      </c>
      <c r="C212" t="s">
        <v>814</v>
      </c>
      <c r="D212">
        <v>1</v>
      </c>
      <c r="E212">
        <v>1879</v>
      </c>
      <c r="F212">
        <v>904946</v>
      </c>
      <c r="G212" t="s">
        <v>815</v>
      </c>
      <c r="H212">
        <v>1002206555</v>
      </c>
      <c r="I212">
        <v>41638</v>
      </c>
      <c r="J212" t="s">
        <v>303</v>
      </c>
      <c r="K212" t="s">
        <v>304</v>
      </c>
    </row>
    <row r="213" spans="1:11">
      <c r="A213" t="s">
        <v>179</v>
      </c>
      <c r="B213" t="s">
        <v>502</v>
      </c>
      <c r="C213" t="s">
        <v>418</v>
      </c>
      <c r="D213">
        <v>1</v>
      </c>
      <c r="E213">
        <v>3329</v>
      </c>
      <c r="F213">
        <v>904946</v>
      </c>
      <c r="G213" t="s">
        <v>816</v>
      </c>
      <c r="H213">
        <v>1002206560</v>
      </c>
      <c r="I213">
        <v>41638</v>
      </c>
      <c r="J213" t="s">
        <v>303</v>
      </c>
      <c r="K213" t="s">
        <v>304</v>
      </c>
    </row>
    <row r="214" spans="1:11">
      <c r="A214" t="s">
        <v>144</v>
      </c>
      <c r="B214" t="s">
        <v>599</v>
      </c>
      <c r="C214" t="s">
        <v>817</v>
      </c>
      <c r="D214">
        <v>1</v>
      </c>
      <c r="E214">
        <v>2249</v>
      </c>
      <c r="F214">
        <v>904946</v>
      </c>
      <c r="G214" t="s">
        <v>818</v>
      </c>
      <c r="H214">
        <v>1002206564</v>
      </c>
      <c r="I214">
        <v>41638</v>
      </c>
      <c r="J214" t="s">
        <v>303</v>
      </c>
      <c r="K214" t="s">
        <v>304</v>
      </c>
    </row>
    <row r="215" spans="1:11">
      <c r="A215" t="s">
        <v>142</v>
      </c>
      <c r="B215" t="s">
        <v>631</v>
      </c>
      <c r="C215" t="s">
        <v>819</v>
      </c>
      <c r="D215">
        <v>1</v>
      </c>
      <c r="E215">
        <v>1729</v>
      </c>
      <c r="F215">
        <v>904946</v>
      </c>
      <c r="G215" t="s">
        <v>820</v>
      </c>
      <c r="H215">
        <v>1002206566</v>
      </c>
      <c r="I215">
        <v>41638</v>
      </c>
      <c r="J215" t="s">
        <v>303</v>
      </c>
      <c r="K215" t="s">
        <v>304</v>
      </c>
    </row>
    <row r="216" spans="1:11">
      <c r="A216" t="s">
        <v>140</v>
      </c>
      <c r="B216" t="s">
        <v>821</v>
      </c>
      <c r="C216" t="s">
        <v>822</v>
      </c>
      <c r="D216">
        <v>1</v>
      </c>
      <c r="E216">
        <v>2998</v>
      </c>
      <c r="F216">
        <v>904946</v>
      </c>
      <c r="G216" t="s">
        <v>823</v>
      </c>
      <c r="H216">
        <v>1002208141</v>
      </c>
      <c r="I216">
        <v>41638</v>
      </c>
      <c r="J216" t="s">
        <v>303</v>
      </c>
      <c r="K216" t="s">
        <v>304</v>
      </c>
    </row>
    <row r="217" spans="1:11">
      <c r="A217" t="s">
        <v>3296</v>
      </c>
      <c r="B217" t="s">
        <v>924</v>
      </c>
      <c r="C217" t="s">
        <v>925</v>
      </c>
      <c r="D217">
        <v>1</v>
      </c>
      <c r="E217">
        <v>2049</v>
      </c>
      <c r="F217">
        <v>904946</v>
      </c>
      <c r="G217" t="s">
        <v>926</v>
      </c>
      <c r="H217">
        <v>1002233128</v>
      </c>
      <c r="I217">
        <v>41284</v>
      </c>
      <c r="J217" t="s">
        <v>303</v>
      </c>
      <c r="K217" t="s">
        <v>304</v>
      </c>
    </row>
    <row r="218" spans="1:11">
      <c r="A218" t="s">
        <v>181</v>
      </c>
      <c r="B218" t="s">
        <v>634</v>
      </c>
      <c r="C218" t="s">
        <v>941</v>
      </c>
      <c r="D218">
        <v>1</v>
      </c>
      <c r="E218">
        <v>1629</v>
      </c>
      <c r="F218">
        <v>904664</v>
      </c>
      <c r="G218" t="s">
        <v>942</v>
      </c>
      <c r="H218">
        <v>1002234281</v>
      </c>
      <c r="I218">
        <v>41284</v>
      </c>
      <c r="J218" t="s">
        <v>303</v>
      </c>
      <c r="K218" t="s">
        <v>304</v>
      </c>
    </row>
    <row r="219" spans="1:11">
      <c r="A219" t="s">
        <v>201</v>
      </c>
      <c r="B219" t="s">
        <v>960</v>
      </c>
      <c r="C219" t="s">
        <v>688</v>
      </c>
      <c r="D219">
        <v>1</v>
      </c>
      <c r="E219">
        <v>2379</v>
      </c>
      <c r="F219">
        <v>904946</v>
      </c>
      <c r="G219" t="s">
        <v>961</v>
      </c>
      <c r="H219">
        <v>1002244502</v>
      </c>
      <c r="I219">
        <v>41288</v>
      </c>
      <c r="J219" t="s">
        <v>303</v>
      </c>
      <c r="K219" t="s">
        <v>304</v>
      </c>
    </row>
    <row r="220" spans="1:11">
      <c r="A220" t="s">
        <v>283</v>
      </c>
      <c r="B220" t="s">
        <v>475</v>
      </c>
      <c r="C220" t="s">
        <v>981</v>
      </c>
      <c r="D220">
        <v>1</v>
      </c>
      <c r="E220">
        <v>2429</v>
      </c>
      <c r="F220">
        <v>904946</v>
      </c>
      <c r="G220" t="s">
        <v>982</v>
      </c>
      <c r="H220">
        <v>1002260767</v>
      </c>
      <c r="I220">
        <v>41294</v>
      </c>
      <c r="J220" t="s">
        <v>303</v>
      </c>
      <c r="K220" t="s">
        <v>304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4"/>
  <dimension ref="A3:N562"/>
  <sheetViews>
    <sheetView topLeftCell="A532" workbookViewId="0">
      <selection activeCell="H563" sqref="H563"/>
    </sheetView>
  </sheetViews>
  <sheetFormatPr baseColWidth="10" defaultRowHeight="15"/>
  <cols>
    <col min="2" max="2" width="15.85546875" customWidth="1"/>
    <col min="3" max="3" width="40.140625" customWidth="1"/>
    <col min="4" max="4" width="6.42578125" customWidth="1"/>
  </cols>
  <sheetData>
    <row r="3" spans="1:14" ht="30">
      <c r="A3" s="502" t="s">
        <v>116</v>
      </c>
      <c r="B3" s="503" t="s">
        <v>117</v>
      </c>
      <c r="C3" s="503" t="s">
        <v>118</v>
      </c>
      <c r="D3" s="503" t="s">
        <v>119</v>
      </c>
      <c r="E3" s="504" t="s">
        <v>4047</v>
      </c>
      <c r="F3" s="503" t="s">
        <v>120</v>
      </c>
      <c r="G3" s="505" t="s">
        <v>121</v>
      </c>
      <c r="H3" s="503" t="s">
        <v>122</v>
      </c>
      <c r="I3" s="503" t="s">
        <v>123</v>
      </c>
      <c r="J3" s="503" t="s">
        <v>124</v>
      </c>
      <c r="K3" s="506" t="s">
        <v>125</v>
      </c>
      <c r="L3" s="528" t="s">
        <v>4097</v>
      </c>
      <c r="M3" s="506" t="s">
        <v>4011</v>
      </c>
      <c r="N3" s="506" t="s">
        <v>4012</v>
      </c>
    </row>
    <row r="4" spans="1:14">
      <c r="A4" t="s">
        <v>263</v>
      </c>
      <c r="B4" t="s">
        <v>393</v>
      </c>
      <c r="C4" t="s">
        <v>394</v>
      </c>
      <c r="D4">
        <v>1</v>
      </c>
      <c r="E4">
        <v>2379</v>
      </c>
      <c r="F4">
        <v>904946</v>
      </c>
      <c r="G4" t="s">
        <v>824</v>
      </c>
      <c r="H4">
        <v>1002221139</v>
      </c>
      <c r="I4">
        <v>41646</v>
      </c>
      <c r="J4" t="s">
        <v>573</v>
      </c>
      <c r="K4" t="s">
        <v>573</v>
      </c>
    </row>
    <row r="5" spans="1:14">
      <c r="A5" t="s">
        <v>148</v>
      </c>
      <c r="B5" t="s">
        <v>772</v>
      </c>
      <c r="C5" t="s">
        <v>773</v>
      </c>
      <c r="D5">
        <v>1</v>
      </c>
      <c r="E5">
        <v>2329</v>
      </c>
      <c r="F5">
        <v>904664</v>
      </c>
      <c r="G5" t="s">
        <v>825</v>
      </c>
      <c r="H5">
        <v>1002221145</v>
      </c>
      <c r="I5">
        <v>41646</v>
      </c>
      <c r="J5" t="s">
        <v>303</v>
      </c>
      <c r="K5" t="s">
        <v>304</v>
      </c>
    </row>
    <row r="6" spans="1:14">
      <c r="A6" t="s">
        <v>148</v>
      </c>
      <c r="B6" t="s">
        <v>449</v>
      </c>
      <c r="C6" t="s">
        <v>826</v>
      </c>
      <c r="D6">
        <v>1</v>
      </c>
      <c r="E6">
        <v>1379</v>
      </c>
      <c r="F6">
        <v>904664</v>
      </c>
      <c r="G6" t="s">
        <v>827</v>
      </c>
      <c r="H6">
        <v>1002221150</v>
      </c>
      <c r="I6">
        <v>41646</v>
      </c>
      <c r="J6" t="s">
        <v>303</v>
      </c>
      <c r="K6" t="s">
        <v>304</v>
      </c>
    </row>
    <row r="7" spans="1:14">
      <c r="A7" t="s">
        <v>148</v>
      </c>
      <c r="B7" t="s">
        <v>828</v>
      </c>
      <c r="C7" t="s">
        <v>829</v>
      </c>
      <c r="D7">
        <v>1</v>
      </c>
      <c r="E7">
        <v>1129</v>
      </c>
      <c r="F7">
        <v>904664</v>
      </c>
      <c r="G7" t="s">
        <v>830</v>
      </c>
      <c r="H7">
        <v>1002221159</v>
      </c>
      <c r="I7">
        <v>41646</v>
      </c>
      <c r="J7" t="s">
        <v>303</v>
      </c>
      <c r="K7" t="s">
        <v>304</v>
      </c>
    </row>
    <row r="8" spans="1:14">
      <c r="A8" t="s">
        <v>162</v>
      </c>
      <c r="B8" t="s">
        <v>831</v>
      </c>
      <c r="C8" t="s">
        <v>832</v>
      </c>
      <c r="D8">
        <v>1</v>
      </c>
      <c r="E8">
        <v>2229</v>
      </c>
      <c r="F8">
        <v>904664</v>
      </c>
      <c r="G8" t="s">
        <v>833</v>
      </c>
      <c r="H8">
        <v>1002221174</v>
      </c>
      <c r="I8">
        <v>41646</v>
      </c>
      <c r="J8" t="s">
        <v>303</v>
      </c>
      <c r="K8" t="s">
        <v>304</v>
      </c>
    </row>
    <row r="9" spans="1:14">
      <c r="A9" t="s">
        <v>162</v>
      </c>
      <c r="B9" t="s">
        <v>831</v>
      </c>
      <c r="C9" t="s">
        <v>834</v>
      </c>
      <c r="D9">
        <v>1</v>
      </c>
      <c r="E9">
        <v>2229</v>
      </c>
      <c r="F9">
        <v>904664</v>
      </c>
      <c r="G9" t="s">
        <v>835</v>
      </c>
      <c r="H9">
        <v>1002221179</v>
      </c>
      <c r="I9">
        <v>41646</v>
      </c>
      <c r="J9" t="s">
        <v>303</v>
      </c>
      <c r="K9" t="s">
        <v>304</v>
      </c>
    </row>
    <row r="10" spans="1:14">
      <c r="A10" t="s">
        <v>132</v>
      </c>
      <c r="B10" t="s">
        <v>836</v>
      </c>
      <c r="C10" t="s">
        <v>837</v>
      </c>
      <c r="D10">
        <v>1</v>
      </c>
      <c r="E10">
        <v>2129</v>
      </c>
      <c r="F10">
        <v>904946</v>
      </c>
      <c r="G10" t="s">
        <v>838</v>
      </c>
      <c r="H10">
        <v>1002221190</v>
      </c>
      <c r="I10">
        <v>41646</v>
      </c>
      <c r="J10" t="s">
        <v>303</v>
      </c>
      <c r="K10" t="s">
        <v>304</v>
      </c>
    </row>
    <row r="11" spans="1:14">
      <c r="A11" t="s">
        <v>132</v>
      </c>
      <c r="B11" t="s">
        <v>377</v>
      </c>
      <c r="C11" t="s">
        <v>839</v>
      </c>
      <c r="D11">
        <v>1</v>
      </c>
      <c r="E11">
        <v>2779</v>
      </c>
      <c r="F11">
        <v>904946</v>
      </c>
      <c r="G11" t="s">
        <v>840</v>
      </c>
      <c r="H11">
        <v>1002221195</v>
      </c>
      <c r="I11">
        <v>41646</v>
      </c>
      <c r="J11" t="s">
        <v>303</v>
      </c>
      <c r="K11" t="s">
        <v>304</v>
      </c>
    </row>
    <row r="12" spans="1:14">
      <c r="A12" t="s">
        <v>134</v>
      </c>
      <c r="B12" t="s">
        <v>841</v>
      </c>
      <c r="C12" t="s">
        <v>842</v>
      </c>
      <c r="D12">
        <v>1</v>
      </c>
      <c r="E12">
        <v>1729</v>
      </c>
      <c r="F12">
        <v>904946</v>
      </c>
      <c r="G12" t="s">
        <v>843</v>
      </c>
      <c r="H12">
        <v>1002221210</v>
      </c>
      <c r="I12">
        <v>41646</v>
      </c>
      <c r="J12" t="s">
        <v>303</v>
      </c>
      <c r="K12" t="s">
        <v>304</v>
      </c>
    </row>
    <row r="13" spans="1:14">
      <c r="A13" t="s">
        <v>134</v>
      </c>
      <c r="B13" t="s">
        <v>841</v>
      </c>
      <c r="C13" t="s">
        <v>842</v>
      </c>
      <c r="D13">
        <v>1</v>
      </c>
      <c r="E13">
        <v>1729</v>
      </c>
      <c r="F13">
        <v>904946</v>
      </c>
      <c r="G13" t="s">
        <v>844</v>
      </c>
      <c r="H13">
        <v>1002221213</v>
      </c>
      <c r="I13">
        <v>41646</v>
      </c>
      <c r="J13" t="s">
        <v>303</v>
      </c>
      <c r="K13" t="s">
        <v>304</v>
      </c>
    </row>
    <row r="14" spans="1:14">
      <c r="A14" t="s">
        <v>189</v>
      </c>
      <c r="B14" t="s">
        <v>350</v>
      </c>
      <c r="C14" t="s">
        <v>845</v>
      </c>
      <c r="D14">
        <v>1</v>
      </c>
      <c r="E14">
        <v>1879</v>
      </c>
      <c r="F14">
        <v>904946</v>
      </c>
      <c r="G14" t="s">
        <v>846</v>
      </c>
      <c r="H14">
        <v>1002221215</v>
      </c>
      <c r="I14">
        <v>41646</v>
      </c>
      <c r="J14" t="s">
        <v>303</v>
      </c>
      <c r="K14" t="s">
        <v>304</v>
      </c>
    </row>
    <row r="15" spans="1:14">
      <c r="A15" t="s">
        <v>267</v>
      </c>
      <c r="B15" t="s">
        <v>462</v>
      </c>
      <c r="C15" t="s">
        <v>618</v>
      </c>
      <c r="D15">
        <v>1</v>
      </c>
      <c r="E15">
        <v>1429</v>
      </c>
      <c r="F15">
        <v>904946</v>
      </c>
      <c r="G15" t="s">
        <v>847</v>
      </c>
      <c r="H15">
        <v>1002222221</v>
      </c>
      <c r="I15">
        <v>41646</v>
      </c>
      <c r="J15" t="s">
        <v>303</v>
      </c>
      <c r="K15" t="s">
        <v>304</v>
      </c>
    </row>
    <row r="16" spans="1:14">
      <c r="A16" t="s">
        <v>134</v>
      </c>
      <c r="B16" t="s">
        <v>437</v>
      </c>
      <c r="C16" t="s">
        <v>848</v>
      </c>
      <c r="D16">
        <v>1</v>
      </c>
      <c r="E16">
        <v>1729</v>
      </c>
      <c r="F16">
        <v>904664</v>
      </c>
      <c r="G16" t="s">
        <v>849</v>
      </c>
      <c r="H16">
        <v>1002222232</v>
      </c>
      <c r="I16">
        <v>41646</v>
      </c>
      <c r="J16" t="s">
        <v>303</v>
      </c>
      <c r="K16" t="s">
        <v>304</v>
      </c>
    </row>
    <row r="17" spans="1:11">
      <c r="A17" t="s">
        <v>154</v>
      </c>
      <c r="B17" t="s">
        <v>836</v>
      </c>
      <c r="C17" t="s">
        <v>837</v>
      </c>
      <c r="D17">
        <v>1</v>
      </c>
      <c r="E17">
        <v>2129</v>
      </c>
      <c r="F17">
        <v>904946</v>
      </c>
      <c r="G17" t="s">
        <v>850</v>
      </c>
      <c r="H17">
        <v>1002222235</v>
      </c>
      <c r="I17">
        <v>41646</v>
      </c>
      <c r="J17" t="s">
        <v>303</v>
      </c>
      <c r="K17" t="s">
        <v>304</v>
      </c>
    </row>
    <row r="18" spans="1:11">
      <c r="A18" t="s">
        <v>144</v>
      </c>
      <c r="B18" t="s">
        <v>382</v>
      </c>
      <c r="C18" t="s">
        <v>851</v>
      </c>
      <c r="D18">
        <v>1</v>
      </c>
      <c r="E18">
        <v>2229</v>
      </c>
      <c r="F18">
        <v>904946</v>
      </c>
      <c r="G18" t="s">
        <v>852</v>
      </c>
      <c r="H18">
        <v>1002222247</v>
      </c>
      <c r="I18">
        <v>41646</v>
      </c>
      <c r="J18" t="s">
        <v>303</v>
      </c>
      <c r="K18" t="s">
        <v>304</v>
      </c>
    </row>
    <row r="19" spans="1:11">
      <c r="A19" t="s">
        <v>146</v>
      </c>
      <c r="B19" t="s">
        <v>853</v>
      </c>
      <c r="C19" t="s">
        <v>854</v>
      </c>
      <c r="D19">
        <v>1</v>
      </c>
      <c r="E19">
        <v>3129</v>
      </c>
      <c r="F19">
        <v>904664</v>
      </c>
      <c r="G19" t="s">
        <v>855</v>
      </c>
      <c r="H19">
        <v>1002224339</v>
      </c>
      <c r="I19">
        <v>41647</v>
      </c>
      <c r="J19" t="s">
        <v>303</v>
      </c>
      <c r="K19" t="s">
        <v>304</v>
      </c>
    </row>
    <row r="20" spans="1:11">
      <c r="A20" t="s">
        <v>172</v>
      </c>
      <c r="B20" t="s">
        <v>692</v>
      </c>
      <c r="C20" t="s">
        <v>856</v>
      </c>
      <c r="D20">
        <v>1</v>
      </c>
      <c r="E20">
        <v>1929</v>
      </c>
      <c r="F20">
        <v>904946</v>
      </c>
      <c r="G20" t="s">
        <v>857</v>
      </c>
      <c r="H20">
        <v>1002224352</v>
      </c>
      <c r="I20">
        <v>41647</v>
      </c>
      <c r="J20" t="s">
        <v>303</v>
      </c>
      <c r="K20" t="s">
        <v>304</v>
      </c>
    </row>
    <row r="21" spans="1:11">
      <c r="A21" t="s">
        <v>132</v>
      </c>
      <c r="B21" t="s">
        <v>836</v>
      </c>
      <c r="C21" t="s">
        <v>858</v>
      </c>
      <c r="D21">
        <v>1</v>
      </c>
      <c r="E21">
        <v>2129</v>
      </c>
      <c r="F21">
        <v>904946</v>
      </c>
      <c r="G21" t="s">
        <v>859</v>
      </c>
      <c r="H21">
        <v>1002224571</v>
      </c>
      <c r="I21">
        <v>41647</v>
      </c>
      <c r="J21" t="s">
        <v>303</v>
      </c>
      <c r="K21" t="s">
        <v>304</v>
      </c>
    </row>
    <row r="22" spans="1:11">
      <c r="A22" t="s">
        <v>132</v>
      </c>
      <c r="B22" t="s">
        <v>385</v>
      </c>
      <c r="C22" t="s">
        <v>860</v>
      </c>
      <c r="D22">
        <v>1</v>
      </c>
      <c r="E22">
        <v>1929</v>
      </c>
      <c r="F22">
        <v>904946</v>
      </c>
      <c r="G22" t="s">
        <v>861</v>
      </c>
      <c r="H22">
        <v>1002224584</v>
      </c>
      <c r="I22">
        <v>41647</v>
      </c>
      <c r="J22" t="s">
        <v>303</v>
      </c>
      <c r="K22" t="s">
        <v>304</v>
      </c>
    </row>
    <row r="23" spans="1:11">
      <c r="A23" t="s">
        <v>183</v>
      </c>
      <c r="B23" t="s">
        <v>377</v>
      </c>
      <c r="C23" t="s">
        <v>862</v>
      </c>
      <c r="D23">
        <v>1</v>
      </c>
      <c r="E23">
        <v>2779</v>
      </c>
      <c r="F23">
        <v>904946</v>
      </c>
      <c r="G23" t="s">
        <v>863</v>
      </c>
      <c r="H23">
        <v>1002224585</v>
      </c>
      <c r="I23">
        <v>41647</v>
      </c>
      <c r="J23" t="s">
        <v>303</v>
      </c>
      <c r="K23" t="s">
        <v>304</v>
      </c>
    </row>
    <row r="24" spans="1:11">
      <c r="A24" t="s">
        <v>183</v>
      </c>
      <c r="B24" t="s">
        <v>495</v>
      </c>
      <c r="C24" t="s">
        <v>496</v>
      </c>
      <c r="D24">
        <v>1</v>
      </c>
      <c r="E24">
        <v>1729</v>
      </c>
      <c r="F24">
        <v>904946</v>
      </c>
      <c r="G24" t="s">
        <v>864</v>
      </c>
      <c r="H24">
        <v>1002224587</v>
      </c>
      <c r="I24">
        <v>41647</v>
      </c>
      <c r="J24" t="s">
        <v>303</v>
      </c>
      <c r="K24" t="s">
        <v>304</v>
      </c>
    </row>
    <row r="25" spans="1:11">
      <c r="A25" t="s">
        <v>142</v>
      </c>
      <c r="B25" t="s">
        <v>865</v>
      </c>
      <c r="C25" t="s">
        <v>866</v>
      </c>
      <c r="D25">
        <v>1</v>
      </c>
      <c r="E25">
        <v>3129</v>
      </c>
      <c r="F25">
        <v>904946</v>
      </c>
      <c r="G25" t="s">
        <v>867</v>
      </c>
      <c r="H25">
        <v>1002224593</v>
      </c>
      <c r="I25">
        <v>41647</v>
      </c>
      <c r="J25" t="s">
        <v>303</v>
      </c>
      <c r="K25" t="s">
        <v>304</v>
      </c>
    </row>
    <row r="26" spans="1:11">
      <c r="A26" t="s">
        <v>142</v>
      </c>
      <c r="B26" t="s">
        <v>581</v>
      </c>
      <c r="C26" t="s">
        <v>582</v>
      </c>
      <c r="D26">
        <v>1</v>
      </c>
      <c r="E26">
        <v>2029</v>
      </c>
      <c r="F26">
        <v>904946</v>
      </c>
      <c r="G26" t="s">
        <v>868</v>
      </c>
      <c r="H26">
        <v>1002224792</v>
      </c>
      <c r="I26">
        <v>41647</v>
      </c>
      <c r="J26" t="s">
        <v>303</v>
      </c>
      <c r="K26" t="s">
        <v>304</v>
      </c>
    </row>
    <row r="27" spans="1:11">
      <c r="A27" t="s">
        <v>142</v>
      </c>
      <c r="B27" t="s">
        <v>314</v>
      </c>
      <c r="C27" t="s">
        <v>822</v>
      </c>
      <c r="D27">
        <v>1</v>
      </c>
      <c r="E27">
        <v>2848</v>
      </c>
      <c r="F27">
        <v>904946</v>
      </c>
      <c r="G27" t="s">
        <v>869</v>
      </c>
      <c r="H27">
        <v>1002224797</v>
      </c>
      <c r="I27">
        <v>41647</v>
      </c>
      <c r="J27" t="s">
        <v>303</v>
      </c>
      <c r="K27" t="s">
        <v>304</v>
      </c>
    </row>
    <row r="28" spans="1:11">
      <c r="A28" t="s">
        <v>142</v>
      </c>
      <c r="B28" t="s">
        <v>870</v>
      </c>
      <c r="C28" t="s">
        <v>871</v>
      </c>
      <c r="D28">
        <v>1</v>
      </c>
      <c r="E28">
        <v>2229</v>
      </c>
      <c r="F28">
        <v>904946</v>
      </c>
      <c r="G28" t="s">
        <v>872</v>
      </c>
      <c r="H28">
        <v>1002224800</v>
      </c>
      <c r="I28">
        <v>41647</v>
      </c>
      <c r="J28" t="s">
        <v>303</v>
      </c>
      <c r="K28" t="s">
        <v>304</v>
      </c>
    </row>
    <row r="29" spans="1:11">
      <c r="A29" t="s">
        <v>166</v>
      </c>
      <c r="B29" t="s">
        <v>462</v>
      </c>
      <c r="C29" t="s">
        <v>675</v>
      </c>
      <c r="D29">
        <v>1</v>
      </c>
      <c r="E29">
        <v>1429</v>
      </c>
      <c r="F29">
        <v>904664</v>
      </c>
      <c r="G29" t="s">
        <v>873</v>
      </c>
      <c r="H29">
        <v>1002224804</v>
      </c>
      <c r="I29">
        <v>41647</v>
      </c>
      <c r="J29" t="s">
        <v>303</v>
      </c>
      <c r="K29" t="s">
        <v>304</v>
      </c>
    </row>
    <row r="30" spans="1:11">
      <c r="A30" t="s">
        <v>138</v>
      </c>
      <c r="B30" t="s">
        <v>874</v>
      </c>
      <c r="C30" t="s">
        <v>875</v>
      </c>
      <c r="D30">
        <v>1</v>
      </c>
      <c r="E30">
        <v>1349</v>
      </c>
      <c r="F30">
        <v>904946</v>
      </c>
      <c r="G30" t="s">
        <v>876</v>
      </c>
      <c r="H30">
        <v>1002226086</v>
      </c>
      <c r="I30">
        <v>41647</v>
      </c>
      <c r="J30" t="s">
        <v>303</v>
      </c>
      <c r="K30" t="s">
        <v>304</v>
      </c>
    </row>
    <row r="31" spans="1:11">
      <c r="A31" t="s">
        <v>144</v>
      </c>
      <c r="B31" t="s">
        <v>506</v>
      </c>
      <c r="C31" t="s">
        <v>877</v>
      </c>
      <c r="D31">
        <v>1</v>
      </c>
      <c r="E31">
        <v>2579</v>
      </c>
      <c r="F31">
        <v>904946</v>
      </c>
      <c r="G31" t="s">
        <v>878</v>
      </c>
      <c r="H31">
        <v>1002226320</v>
      </c>
      <c r="I31">
        <v>41647</v>
      </c>
      <c r="J31" t="s">
        <v>303</v>
      </c>
      <c r="K31" t="s">
        <v>304</v>
      </c>
    </row>
    <row r="32" spans="1:11">
      <c r="A32" t="s">
        <v>215</v>
      </c>
      <c r="B32" t="s">
        <v>715</v>
      </c>
      <c r="C32" t="s">
        <v>879</v>
      </c>
      <c r="D32">
        <v>1</v>
      </c>
      <c r="E32">
        <v>2429</v>
      </c>
      <c r="F32">
        <v>904946</v>
      </c>
      <c r="G32" t="s">
        <v>880</v>
      </c>
      <c r="H32">
        <v>1002226337</v>
      </c>
      <c r="I32">
        <v>41647</v>
      </c>
      <c r="J32" t="s">
        <v>303</v>
      </c>
      <c r="K32" t="s">
        <v>304</v>
      </c>
    </row>
    <row r="33" spans="1:11">
      <c r="A33" t="s">
        <v>185</v>
      </c>
      <c r="B33" t="s">
        <v>687</v>
      </c>
      <c r="C33" t="s">
        <v>881</v>
      </c>
      <c r="D33">
        <v>1</v>
      </c>
      <c r="E33">
        <v>2379</v>
      </c>
      <c r="F33">
        <v>904946</v>
      </c>
      <c r="G33" t="s">
        <v>882</v>
      </c>
      <c r="H33">
        <v>1002226338</v>
      </c>
      <c r="I33">
        <v>41647</v>
      </c>
      <c r="J33" t="s">
        <v>303</v>
      </c>
      <c r="K33" t="s">
        <v>304</v>
      </c>
    </row>
    <row r="34" spans="1:11">
      <c r="A34" t="s">
        <v>179</v>
      </c>
      <c r="B34" t="s">
        <v>883</v>
      </c>
      <c r="C34" t="s">
        <v>879</v>
      </c>
      <c r="D34">
        <v>1</v>
      </c>
      <c r="E34">
        <v>2429</v>
      </c>
      <c r="F34">
        <v>904946</v>
      </c>
      <c r="G34" t="s">
        <v>884</v>
      </c>
      <c r="H34">
        <v>1002226344</v>
      </c>
      <c r="I34">
        <v>41647</v>
      </c>
      <c r="J34" t="s">
        <v>303</v>
      </c>
      <c r="K34" t="s">
        <v>304</v>
      </c>
    </row>
    <row r="35" spans="1:11">
      <c r="A35" t="s">
        <v>154</v>
      </c>
      <c r="B35" t="s">
        <v>506</v>
      </c>
      <c r="C35" t="s">
        <v>877</v>
      </c>
      <c r="D35">
        <v>1</v>
      </c>
      <c r="E35">
        <v>2579</v>
      </c>
      <c r="F35">
        <v>904946</v>
      </c>
      <c r="G35" t="s">
        <v>885</v>
      </c>
      <c r="H35">
        <v>1002229511</v>
      </c>
      <c r="I35">
        <v>41647</v>
      </c>
      <c r="J35" t="s">
        <v>303</v>
      </c>
      <c r="K35" t="s">
        <v>304</v>
      </c>
    </row>
    <row r="36" spans="1:11">
      <c r="A36" t="s">
        <v>205</v>
      </c>
      <c r="B36" t="s">
        <v>514</v>
      </c>
      <c r="C36" t="s">
        <v>886</v>
      </c>
      <c r="D36">
        <v>1</v>
      </c>
      <c r="E36">
        <v>2729</v>
      </c>
      <c r="F36">
        <v>904664</v>
      </c>
      <c r="G36" t="s">
        <v>887</v>
      </c>
      <c r="H36">
        <v>1002229509</v>
      </c>
      <c r="I36">
        <v>41648</v>
      </c>
      <c r="J36" t="s">
        <v>303</v>
      </c>
      <c r="K36" t="s">
        <v>304</v>
      </c>
    </row>
    <row r="37" spans="1:11">
      <c r="A37" t="s">
        <v>185</v>
      </c>
      <c r="B37" t="s">
        <v>350</v>
      </c>
      <c r="C37" t="s">
        <v>888</v>
      </c>
      <c r="D37">
        <v>1</v>
      </c>
      <c r="E37">
        <v>1879</v>
      </c>
      <c r="F37">
        <v>904664</v>
      </c>
      <c r="G37" t="s">
        <v>889</v>
      </c>
      <c r="H37" t="s">
        <v>890</v>
      </c>
      <c r="I37">
        <v>41648</v>
      </c>
      <c r="J37" t="s">
        <v>303</v>
      </c>
      <c r="K37" t="s">
        <v>304</v>
      </c>
    </row>
    <row r="38" spans="1:11">
      <c r="A38" t="s">
        <v>205</v>
      </c>
      <c r="B38" t="s">
        <v>530</v>
      </c>
      <c r="C38" t="s">
        <v>891</v>
      </c>
      <c r="D38">
        <v>1</v>
      </c>
      <c r="E38">
        <v>1279</v>
      </c>
      <c r="F38">
        <v>904664</v>
      </c>
      <c r="G38" t="s">
        <v>892</v>
      </c>
      <c r="H38">
        <v>1002229514</v>
      </c>
      <c r="I38">
        <v>41648</v>
      </c>
      <c r="J38" t="s">
        <v>303</v>
      </c>
      <c r="K38" t="s">
        <v>304</v>
      </c>
    </row>
    <row r="39" spans="1:11">
      <c r="A39" t="s">
        <v>189</v>
      </c>
      <c r="B39" t="s">
        <v>514</v>
      </c>
      <c r="C39" t="s">
        <v>893</v>
      </c>
      <c r="D39">
        <v>1</v>
      </c>
      <c r="E39">
        <v>2729</v>
      </c>
      <c r="F39">
        <v>904946</v>
      </c>
      <c r="G39" t="s">
        <v>894</v>
      </c>
      <c r="H39">
        <v>1002229521</v>
      </c>
      <c r="I39">
        <v>41648</v>
      </c>
      <c r="J39" t="s">
        <v>303</v>
      </c>
      <c r="K39" t="s">
        <v>304</v>
      </c>
    </row>
    <row r="40" spans="1:11">
      <c r="A40" t="s">
        <v>134</v>
      </c>
      <c r="B40" t="s">
        <v>731</v>
      </c>
      <c r="C40" t="s">
        <v>895</v>
      </c>
      <c r="D40">
        <v>1</v>
      </c>
      <c r="E40">
        <v>2929</v>
      </c>
      <c r="F40">
        <v>904946</v>
      </c>
      <c r="G40" t="s">
        <v>896</v>
      </c>
      <c r="H40">
        <v>1002229364</v>
      </c>
      <c r="I40">
        <v>41648</v>
      </c>
      <c r="J40" t="s">
        <v>303</v>
      </c>
      <c r="K40" t="s">
        <v>304</v>
      </c>
    </row>
    <row r="41" spans="1:11">
      <c r="A41" t="s">
        <v>168</v>
      </c>
      <c r="B41" t="s">
        <v>683</v>
      </c>
      <c r="C41" t="s">
        <v>897</v>
      </c>
      <c r="D41">
        <v>1</v>
      </c>
      <c r="E41">
        <v>1729</v>
      </c>
      <c r="F41">
        <v>904664</v>
      </c>
      <c r="G41" t="s">
        <v>898</v>
      </c>
      <c r="H41">
        <v>1002230849</v>
      </c>
      <c r="I41">
        <v>41648</v>
      </c>
      <c r="J41" t="s">
        <v>303</v>
      </c>
      <c r="K41" t="s">
        <v>304</v>
      </c>
    </row>
    <row r="42" spans="1:11">
      <c r="A42" t="s">
        <v>172</v>
      </c>
      <c r="B42" t="s">
        <v>631</v>
      </c>
      <c r="C42" t="s">
        <v>899</v>
      </c>
      <c r="D42">
        <v>1</v>
      </c>
      <c r="E42">
        <v>1729</v>
      </c>
      <c r="F42">
        <v>904946</v>
      </c>
      <c r="G42" t="s">
        <v>900</v>
      </c>
      <c r="H42">
        <v>1002230863</v>
      </c>
      <c r="I42">
        <v>41648</v>
      </c>
      <c r="J42" t="s">
        <v>303</v>
      </c>
      <c r="K42" t="s">
        <v>304</v>
      </c>
    </row>
    <row r="43" spans="1:11">
      <c r="A43" t="s">
        <v>179</v>
      </c>
      <c r="B43" t="s">
        <v>901</v>
      </c>
      <c r="C43" t="s">
        <v>902</v>
      </c>
      <c r="D43">
        <v>1</v>
      </c>
      <c r="E43">
        <v>2779</v>
      </c>
      <c r="F43">
        <v>904946</v>
      </c>
      <c r="G43" t="s">
        <v>903</v>
      </c>
      <c r="H43">
        <v>1002230860</v>
      </c>
      <c r="I43">
        <v>41648</v>
      </c>
      <c r="J43" t="s">
        <v>303</v>
      </c>
      <c r="K43" t="s">
        <v>304</v>
      </c>
    </row>
    <row r="44" spans="1:11">
      <c r="A44" t="s">
        <v>160</v>
      </c>
      <c r="B44" t="s">
        <v>904</v>
      </c>
      <c r="C44" t="s">
        <v>905</v>
      </c>
      <c r="D44">
        <v>1</v>
      </c>
      <c r="E44">
        <v>2448</v>
      </c>
      <c r="F44">
        <v>904946</v>
      </c>
      <c r="G44" t="s">
        <v>906</v>
      </c>
      <c r="H44">
        <v>1002230878</v>
      </c>
      <c r="I44">
        <v>41648</v>
      </c>
      <c r="J44" t="s">
        <v>303</v>
      </c>
      <c r="K44" t="s">
        <v>304</v>
      </c>
    </row>
    <row r="45" spans="1:11">
      <c r="A45" t="s">
        <v>154</v>
      </c>
      <c r="B45" t="s">
        <v>907</v>
      </c>
      <c r="C45" t="s">
        <v>908</v>
      </c>
      <c r="D45">
        <v>1</v>
      </c>
      <c r="E45">
        <v>2629</v>
      </c>
      <c r="F45">
        <v>904946</v>
      </c>
      <c r="G45" t="s">
        <v>909</v>
      </c>
      <c r="H45">
        <v>1002230886</v>
      </c>
      <c r="I45">
        <v>41648</v>
      </c>
      <c r="J45" t="s">
        <v>303</v>
      </c>
      <c r="K45" t="s">
        <v>304</v>
      </c>
    </row>
    <row r="46" spans="1:11">
      <c r="A46" t="s">
        <v>215</v>
      </c>
      <c r="B46" t="s">
        <v>406</v>
      </c>
      <c r="C46" t="s">
        <v>559</v>
      </c>
      <c r="D46">
        <v>1</v>
      </c>
      <c r="E46">
        <v>1229</v>
      </c>
      <c r="F46">
        <v>904664</v>
      </c>
      <c r="G46" t="s">
        <v>910</v>
      </c>
      <c r="H46">
        <v>1002230889</v>
      </c>
      <c r="I46">
        <v>41648</v>
      </c>
      <c r="J46" t="s">
        <v>303</v>
      </c>
      <c r="K46" t="s">
        <v>304</v>
      </c>
    </row>
    <row r="47" spans="1:11">
      <c r="A47" t="s">
        <v>160</v>
      </c>
      <c r="B47" t="s">
        <v>911</v>
      </c>
      <c r="C47" t="s">
        <v>912</v>
      </c>
      <c r="D47">
        <v>1</v>
      </c>
      <c r="E47">
        <v>2887</v>
      </c>
      <c r="F47">
        <v>904664</v>
      </c>
      <c r="G47" t="s">
        <v>913</v>
      </c>
      <c r="H47">
        <v>1002233064</v>
      </c>
      <c r="I47">
        <v>41649</v>
      </c>
      <c r="J47" t="s">
        <v>303</v>
      </c>
      <c r="K47" t="s">
        <v>304</v>
      </c>
    </row>
    <row r="48" spans="1:11">
      <c r="A48" t="s">
        <v>154</v>
      </c>
      <c r="B48" t="s">
        <v>550</v>
      </c>
      <c r="C48" t="s">
        <v>914</v>
      </c>
      <c r="D48">
        <v>1</v>
      </c>
      <c r="E48">
        <v>2229</v>
      </c>
      <c r="F48">
        <v>904946</v>
      </c>
      <c r="G48" t="s">
        <v>915</v>
      </c>
      <c r="H48">
        <v>1002233073</v>
      </c>
      <c r="I48">
        <v>41649</v>
      </c>
      <c r="J48" t="s">
        <v>303</v>
      </c>
      <c r="K48" t="s">
        <v>304</v>
      </c>
    </row>
    <row r="49" spans="1:11">
      <c r="A49" t="s">
        <v>148</v>
      </c>
      <c r="B49" t="s">
        <v>687</v>
      </c>
      <c r="C49" t="s">
        <v>688</v>
      </c>
      <c r="D49">
        <v>1</v>
      </c>
      <c r="E49">
        <v>2379</v>
      </c>
      <c r="F49">
        <v>904946</v>
      </c>
      <c r="G49" t="s">
        <v>916</v>
      </c>
      <c r="H49">
        <v>1002233083</v>
      </c>
      <c r="I49">
        <v>41649</v>
      </c>
      <c r="J49" t="s">
        <v>303</v>
      </c>
      <c r="K49" t="s">
        <v>304</v>
      </c>
    </row>
    <row r="50" spans="1:11">
      <c r="A50" t="s">
        <v>154</v>
      </c>
      <c r="B50" t="s">
        <v>841</v>
      </c>
      <c r="C50" t="s">
        <v>842</v>
      </c>
      <c r="D50">
        <v>1</v>
      </c>
      <c r="E50">
        <v>1729</v>
      </c>
      <c r="F50">
        <v>904946</v>
      </c>
      <c r="G50" t="s">
        <v>917</v>
      </c>
      <c r="H50">
        <v>1002233091</v>
      </c>
      <c r="I50">
        <v>41649</v>
      </c>
      <c r="J50" t="s">
        <v>303</v>
      </c>
      <c r="K50" t="s">
        <v>304</v>
      </c>
    </row>
    <row r="51" spans="1:11">
      <c r="A51" t="s">
        <v>179</v>
      </c>
      <c r="B51" t="s">
        <v>475</v>
      </c>
      <c r="C51" t="s">
        <v>918</v>
      </c>
      <c r="D51">
        <v>1</v>
      </c>
      <c r="E51">
        <v>2429</v>
      </c>
      <c r="F51">
        <v>904946</v>
      </c>
      <c r="G51" t="s">
        <v>919</v>
      </c>
      <c r="H51">
        <v>1002233094</v>
      </c>
      <c r="I51">
        <v>41649</v>
      </c>
      <c r="J51" t="s">
        <v>303</v>
      </c>
      <c r="K51" t="s">
        <v>304</v>
      </c>
    </row>
    <row r="52" spans="1:11">
      <c r="A52" t="s">
        <v>152</v>
      </c>
      <c r="B52" t="s">
        <v>519</v>
      </c>
      <c r="C52" t="s">
        <v>920</v>
      </c>
      <c r="D52">
        <v>1</v>
      </c>
      <c r="E52">
        <v>3329</v>
      </c>
      <c r="F52">
        <v>904664</v>
      </c>
      <c r="G52" t="s">
        <v>921</v>
      </c>
      <c r="H52">
        <v>1002233100</v>
      </c>
      <c r="I52">
        <v>41649</v>
      </c>
      <c r="J52" t="s">
        <v>303</v>
      </c>
      <c r="K52" t="s">
        <v>304</v>
      </c>
    </row>
    <row r="53" spans="1:11">
      <c r="A53" t="s">
        <v>144</v>
      </c>
      <c r="B53" t="s">
        <v>409</v>
      </c>
      <c r="C53" t="s">
        <v>908</v>
      </c>
      <c r="D53">
        <v>1</v>
      </c>
      <c r="E53">
        <v>2629</v>
      </c>
      <c r="F53">
        <v>904946</v>
      </c>
      <c r="G53" t="s">
        <v>922</v>
      </c>
      <c r="H53">
        <v>1002233102</v>
      </c>
      <c r="I53">
        <v>41649</v>
      </c>
      <c r="J53" t="s">
        <v>303</v>
      </c>
      <c r="K53" t="s">
        <v>304</v>
      </c>
    </row>
    <row r="54" spans="1:11">
      <c r="A54" t="s">
        <v>140</v>
      </c>
      <c r="B54" t="s">
        <v>385</v>
      </c>
      <c r="C54" t="s">
        <v>427</v>
      </c>
      <c r="D54">
        <v>1</v>
      </c>
      <c r="E54">
        <v>1929</v>
      </c>
      <c r="F54">
        <v>904946</v>
      </c>
      <c r="G54" t="s">
        <v>923</v>
      </c>
      <c r="H54">
        <v>1002233122</v>
      </c>
      <c r="I54">
        <v>41649</v>
      </c>
      <c r="J54" t="s">
        <v>303</v>
      </c>
      <c r="K54" t="s">
        <v>304</v>
      </c>
    </row>
    <row r="55" spans="1:11">
      <c r="A55" t="s">
        <v>148</v>
      </c>
      <c r="B55" t="s">
        <v>588</v>
      </c>
      <c r="C55" t="s">
        <v>927</v>
      </c>
      <c r="D55">
        <v>1</v>
      </c>
      <c r="E55">
        <v>2229</v>
      </c>
      <c r="F55">
        <v>904664</v>
      </c>
      <c r="G55" t="s">
        <v>928</v>
      </c>
      <c r="H55">
        <v>1002233131</v>
      </c>
      <c r="I55">
        <v>41649</v>
      </c>
      <c r="J55" t="s">
        <v>303</v>
      </c>
      <c r="K55" t="s">
        <v>304</v>
      </c>
    </row>
    <row r="56" spans="1:11">
      <c r="A56" t="s">
        <v>148</v>
      </c>
      <c r="B56" t="s">
        <v>506</v>
      </c>
      <c r="C56" t="s">
        <v>877</v>
      </c>
      <c r="D56">
        <v>1</v>
      </c>
      <c r="E56">
        <v>2579</v>
      </c>
      <c r="F56">
        <v>904946</v>
      </c>
      <c r="G56" t="s">
        <v>929</v>
      </c>
      <c r="H56">
        <v>1002233143</v>
      </c>
      <c r="I56">
        <v>41649</v>
      </c>
      <c r="J56" t="s">
        <v>303</v>
      </c>
      <c r="K56" t="s">
        <v>304</v>
      </c>
    </row>
    <row r="57" spans="1:11">
      <c r="A57" t="s">
        <v>144</v>
      </c>
      <c r="B57" t="s">
        <v>409</v>
      </c>
      <c r="C57" t="s">
        <v>908</v>
      </c>
      <c r="D57">
        <v>1</v>
      </c>
      <c r="E57">
        <v>2629</v>
      </c>
      <c r="F57">
        <v>904946</v>
      </c>
      <c r="G57" t="s">
        <v>930</v>
      </c>
      <c r="H57">
        <v>1002232605</v>
      </c>
      <c r="I57">
        <v>41649</v>
      </c>
      <c r="J57" t="s">
        <v>303</v>
      </c>
      <c r="K57" t="s">
        <v>304</v>
      </c>
    </row>
    <row r="58" spans="1:11">
      <c r="A58" t="s">
        <v>162</v>
      </c>
      <c r="B58" t="s">
        <v>931</v>
      </c>
      <c r="C58" t="s">
        <v>932</v>
      </c>
      <c r="D58">
        <v>1</v>
      </c>
      <c r="E58">
        <v>2029</v>
      </c>
      <c r="F58">
        <v>904664</v>
      </c>
      <c r="G58" t="s">
        <v>933</v>
      </c>
      <c r="H58">
        <v>1002232609</v>
      </c>
      <c r="I58">
        <v>41649</v>
      </c>
      <c r="J58" t="s">
        <v>303</v>
      </c>
      <c r="K58" t="s">
        <v>304</v>
      </c>
    </row>
    <row r="59" spans="1:11">
      <c r="A59" t="s">
        <v>142</v>
      </c>
      <c r="B59" t="s">
        <v>578</v>
      </c>
      <c r="C59" t="s">
        <v>934</v>
      </c>
      <c r="D59">
        <v>1</v>
      </c>
      <c r="E59">
        <v>2229</v>
      </c>
      <c r="F59">
        <v>904946</v>
      </c>
      <c r="G59" t="s">
        <v>935</v>
      </c>
      <c r="H59">
        <v>1002232612</v>
      </c>
      <c r="I59">
        <v>41649</v>
      </c>
      <c r="J59" t="s">
        <v>303</v>
      </c>
      <c r="K59" t="s">
        <v>304</v>
      </c>
    </row>
    <row r="60" spans="1:11">
      <c r="A60" t="s">
        <v>172</v>
      </c>
      <c r="B60" t="s">
        <v>836</v>
      </c>
      <c r="C60" t="s">
        <v>858</v>
      </c>
      <c r="D60">
        <v>1</v>
      </c>
      <c r="E60">
        <v>2129</v>
      </c>
      <c r="F60">
        <v>904946</v>
      </c>
      <c r="G60" t="s">
        <v>936</v>
      </c>
      <c r="H60">
        <v>1002232619</v>
      </c>
      <c r="I60">
        <v>41649</v>
      </c>
      <c r="J60" t="s">
        <v>303</v>
      </c>
      <c r="K60" t="s">
        <v>304</v>
      </c>
    </row>
    <row r="61" spans="1:11">
      <c r="A61" t="s">
        <v>162</v>
      </c>
      <c r="B61" t="s">
        <v>350</v>
      </c>
      <c r="C61" t="s">
        <v>937</v>
      </c>
      <c r="D61">
        <v>1</v>
      </c>
      <c r="E61">
        <v>1879</v>
      </c>
      <c r="F61">
        <v>904664</v>
      </c>
      <c r="G61" t="s">
        <v>938</v>
      </c>
      <c r="H61">
        <v>1002233622</v>
      </c>
      <c r="I61">
        <v>41649</v>
      </c>
      <c r="J61" t="s">
        <v>303</v>
      </c>
      <c r="K61" t="s">
        <v>304</v>
      </c>
    </row>
    <row r="62" spans="1:11">
      <c r="A62" t="s">
        <v>185</v>
      </c>
      <c r="B62" t="s">
        <v>506</v>
      </c>
      <c r="C62" t="s">
        <v>939</v>
      </c>
      <c r="D62">
        <v>1</v>
      </c>
      <c r="E62">
        <v>2579</v>
      </c>
      <c r="F62">
        <v>904946</v>
      </c>
      <c r="G62" t="s">
        <v>940</v>
      </c>
      <c r="H62">
        <v>1002233630</v>
      </c>
      <c r="I62">
        <v>41649</v>
      </c>
      <c r="J62" t="s">
        <v>303</v>
      </c>
      <c r="K62" t="s">
        <v>304</v>
      </c>
    </row>
    <row r="63" spans="1:11">
      <c r="A63" t="s">
        <v>205</v>
      </c>
      <c r="B63" t="s">
        <v>943</v>
      </c>
      <c r="C63" t="s">
        <v>944</v>
      </c>
      <c r="D63">
        <v>1</v>
      </c>
      <c r="E63">
        <v>2829</v>
      </c>
      <c r="F63">
        <v>904664</v>
      </c>
      <c r="G63" t="s">
        <v>945</v>
      </c>
      <c r="H63">
        <v>1002234298</v>
      </c>
      <c r="I63">
        <v>41649</v>
      </c>
      <c r="J63" t="s">
        <v>303</v>
      </c>
      <c r="K63" t="s">
        <v>304</v>
      </c>
    </row>
    <row r="64" spans="1:11">
      <c r="A64" t="s">
        <v>297</v>
      </c>
      <c r="B64" t="s">
        <v>946</v>
      </c>
      <c r="C64" t="s">
        <v>944</v>
      </c>
      <c r="D64">
        <v>1</v>
      </c>
      <c r="E64">
        <v>2829</v>
      </c>
      <c r="F64">
        <v>904664</v>
      </c>
      <c r="G64" t="s">
        <v>947</v>
      </c>
      <c r="H64">
        <v>1002234335</v>
      </c>
      <c r="I64">
        <v>41649</v>
      </c>
      <c r="J64" t="s">
        <v>303</v>
      </c>
      <c r="K64" t="s">
        <v>304</v>
      </c>
    </row>
    <row r="65" spans="1:11">
      <c r="A65" t="s">
        <v>176</v>
      </c>
      <c r="B65" t="s">
        <v>506</v>
      </c>
      <c r="C65" t="s">
        <v>877</v>
      </c>
      <c r="D65">
        <v>1</v>
      </c>
      <c r="E65">
        <v>2579</v>
      </c>
      <c r="F65">
        <v>904946</v>
      </c>
      <c r="G65" t="s">
        <v>948</v>
      </c>
      <c r="H65">
        <v>1002234361</v>
      </c>
      <c r="I65">
        <v>41649</v>
      </c>
      <c r="J65" t="s">
        <v>303</v>
      </c>
      <c r="K65" t="s">
        <v>304</v>
      </c>
    </row>
    <row r="66" spans="1:11">
      <c r="A66" t="s">
        <v>154</v>
      </c>
      <c r="B66" t="s">
        <v>631</v>
      </c>
      <c r="C66" t="s">
        <v>949</v>
      </c>
      <c r="D66">
        <v>1</v>
      </c>
      <c r="E66">
        <v>1729</v>
      </c>
      <c r="F66">
        <v>904946</v>
      </c>
      <c r="G66" t="s">
        <v>950</v>
      </c>
      <c r="H66">
        <v>1002237971</v>
      </c>
      <c r="I66">
        <v>41652</v>
      </c>
      <c r="J66" t="s">
        <v>303</v>
      </c>
      <c r="K66" t="s">
        <v>304</v>
      </c>
    </row>
    <row r="67" spans="1:11">
      <c r="A67" t="s">
        <v>183</v>
      </c>
      <c r="B67" t="s">
        <v>550</v>
      </c>
      <c r="C67" t="s">
        <v>914</v>
      </c>
      <c r="D67">
        <v>1</v>
      </c>
      <c r="E67">
        <v>2229</v>
      </c>
      <c r="F67">
        <v>904664</v>
      </c>
      <c r="G67" t="s">
        <v>951</v>
      </c>
      <c r="H67">
        <v>1002237977</v>
      </c>
      <c r="I67">
        <v>41652</v>
      </c>
      <c r="J67" t="s">
        <v>303</v>
      </c>
      <c r="K67" t="s">
        <v>304</v>
      </c>
    </row>
    <row r="68" spans="1:11">
      <c r="A68" t="s">
        <v>183</v>
      </c>
      <c r="B68" t="s">
        <v>836</v>
      </c>
      <c r="C68" t="s">
        <v>858</v>
      </c>
      <c r="D68">
        <v>1</v>
      </c>
      <c r="E68">
        <v>2129</v>
      </c>
      <c r="F68">
        <v>904946</v>
      </c>
      <c r="G68" t="s">
        <v>952</v>
      </c>
      <c r="H68">
        <v>1002237980</v>
      </c>
      <c r="I68">
        <v>41652</v>
      </c>
      <c r="J68" t="s">
        <v>303</v>
      </c>
      <c r="K68" t="s">
        <v>304</v>
      </c>
    </row>
    <row r="69" spans="1:11">
      <c r="A69" t="s">
        <v>181</v>
      </c>
      <c r="B69" t="s">
        <v>841</v>
      </c>
      <c r="C69" t="s">
        <v>842</v>
      </c>
      <c r="D69">
        <v>1</v>
      </c>
      <c r="E69">
        <v>1729</v>
      </c>
      <c r="F69">
        <v>904946</v>
      </c>
      <c r="G69" t="s">
        <v>953</v>
      </c>
      <c r="H69">
        <v>1002237985</v>
      </c>
      <c r="I69">
        <v>41652</v>
      </c>
      <c r="J69" t="s">
        <v>303</v>
      </c>
      <c r="K69" t="s">
        <v>304</v>
      </c>
    </row>
    <row r="70" spans="1:11">
      <c r="A70" t="s">
        <v>142</v>
      </c>
      <c r="B70" t="s">
        <v>305</v>
      </c>
      <c r="C70" t="s">
        <v>306</v>
      </c>
      <c r="D70">
        <v>1</v>
      </c>
      <c r="E70">
        <v>1529</v>
      </c>
      <c r="F70">
        <v>904946</v>
      </c>
      <c r="G70" t="s">
        <v>954</v>
      </c>
      <c r="H70">
        <v>1002243813</v>
      </c>
      <c r="I70">
        <v>41653</v>
      </c>
      <c r="J70" t="s">
        <v>303</v>
      </c>
      <c r="K70" t="s">
        <v>304</v>
      </c>
    </row>
    <row r="71" spans="1:11">
      <c r="A71" t="s">
        <v>154</v>
      </c>
      <c r="B71" t="s">
        <v>374</v>
      </c>
      <c r="C71" t="s">
        <v>747</v>
      </c>
      <c r="D71">
        <v>1</v>
      </c>
      <c r="E71">
        <v>2049</v>
      </c>
      <c r="F71">
        <v>904946</v>
      </c>
      <c r="G71" t="s">
        <v>955</v>
      </c>
      <c r="H71">
        <v>1002244438</v>
      </c>
      <c r="I71">
        <v>41653</v>
      </c>
      <c r="J71" t="s">
        <v>303</v>
      </c>
      <c r="K71" t="s">
        <v>304</v>
      </c>
    </row>
    <row r="72" spans="1:11">
      <c r="A72" t="s">
        <v>181</v>
      </c>
      <c r="B72" t="s">
        <v>943</v>
      </c>
      <c r="C72" t="s">
        <v>944</v>
      </c>
      <c r="D72">
        <v>1</v>
      </c>
      <c r="E72">
        <v>2829</v>
      </c>
      <c r="F72">
        <v>904664</v>
      </c>
      <c r="G72" t="s">
        <v>956</v>
      </c>
      <c r="H72">
        <v>1002244451</v>
      </c>
      <c r="I72">
        <v>41653</v>
      </c>
      <c r="J72" t="s">
        <v>303</v>
      </c>
      <c r="K72" t="s">
        <v>304</v>
      </c>
    </row>
    <row r="73" spans="1:11">
      <c r="A73" t="s">
        <v>162</v>
      </c>
      <c r="B73" t="s">
        <v>957</v>
      </c>
      <c r="C73" t="s">
        <v>958</v>
      </c>
      <c r="D73">
        <v>1</v>
      </c>
      <c r="E73">
        <v>9649</v>
      </c>
      <c r="F73">
        <v>904946</v>
      </c>
      <c r="G73" t="s">
        <v>959</v>
      </c>
      <c r="H73">
        <v>1002244491</v>
      </c>
      <c r="I73">
        <v>41653</v>
      </c>
      <c r="J73" t="s">
        <v>303</v>
      </c>
      <c r="K73" t="s">
        <v>304</v>
      </c>
    </row>
    <row r="74" spans="1:11">
      <c r="A74" t="s">
        <v>154</v>
      </c>
      <c r="B74" t="s">
        <v>962</v>
      </c>
      <c r="C74" t="s">
        <v>963</v>
      </c>
      <c r="D74">
        <v>1</v>
      </c>
      <c r="E74">
        <v>2579</v>
      </c>
      <c r="F74">
        <v>904946</v>
      </c>
      <c r="G74" t="s">
        <v>964</v>
      </c>
      <c r="H74">
        <v>1002247925</v>
      </c>
      <c r="I74">
        <v>41654</v>
      </c>
      <c r="J74" t="s">
        <v>303</v>
      </c>
      <c r="K74" t="s">
        <v>304</v>
      </c>
    </row>
    <row r="75" spans="1:11">
      <c r="A75" t="s">
        <v>164</v>
      </c>
      <c r="B75" t="s">
        <v>781</v>
      </c>
      <c r="C75" t="s">
        <v>965</v>
      </c>
      <c r="D75">
        <v>1</v>
      </c>
      <c r="E75">
        <v>2199</v>
      </c>
      <c r="F75">
        <v>904946</v>
      </c>
      <c r="G75" t="s">
        <v>966</v>
      </c>
      <c r="H75">
        <v>1002248692</v>
      </c>
      <c r="I75">
        <v>41654</v>
      </c>
      <c r="J75" t="s">
        <v>303</v>
      </c>
      <c r="K75" t="s">
        <v>304</v>
      </c>
    </row>
    <row r="76" spans="1:11">
      <c r="A76" t="s">
        <v>164</v>
      </c>
      <c r="B76" t="s">
        <v>409</v>
      </c>
      <c r="C76" t="s">
        <v>967</v>
      </c>
      <c r="D76">
        <v>1</v>
      </c>
      <c r="E76">
        <v>2629</v>
      </c>
      <c r="F76">
        <v>904946</v>
      </c>
      <c r="G76" t="s">
        <v>968</v>
      </c>
      <c r="H76">
        <v>1002248699</v>
      </c>
      <c r="I76">
        <v>41654</v>
      </c>
      <c r="J76" t="s">
        <v>303</v>
      </c>
      <c r="K76" t="s">
        <v>304</v>
      </c>
    </row>
    <row r="77" spans="1:11">
      <c r="A77" t="s">
        <v>172</v>
      </c>
      <c r="B77" t="s">
        <v>969</v>
      </c>
      <c r="C77" t="s">
        <v>970</v>
      </c>
      <c r="D77">
        <v>1</v>
      </c>
      <c r="E77">
        <v>2529</v>
      </c>
      <c r="F77">
        <v>904946</v>
      </c>
      <c r="G77" t="s">
        <v>971</v>
      </c>
      <c r="H77">
        <v>1002249694</v>
      </c>
      <c r="I77">
        <v>41654</v>
      </c>
      <c r="J77" t="s">
        <v>303</v>
      </c>
      <c r="K77" t="s">
        <v>304</v>
      </c>
    </row>
    <row r="78" spans="1:11">
      <c r="A78" t="s">
        <v>154</v>
      </c>
      <c r="B78" t="s">
        <v>332</v>
      </c>
      <c r="C78" t="s">
        <v>391</v>
      </c>
      <c r="D78">
        <v>1</v>
      </c>
      <c r="E78">
        <v>1579</v>
      </c>
      <c r="F78">
        <v>904664</v>
      </c>
      <c r="G78" t="s">
        <v>972</v>
      </c>
      <c r="H78">
        <v>1002252659</v>
      </c>
      <c r="I78">
        <v>41655</v>
      </c>
      <c r="J78" t="s">
        <v>303</v>
      </c>
      <c r="K78" t="s">
        <v>304</v>
      </c>
    </row>
    <row r="79" spans="1:11">
      <c r="A79" t="s">
        <v>154</v>
      </c>
      <c r="B79" t="s">
        <v>644</v>
      </c>
      <c r="C79" t="s">
        <v>973</v>
      </c>
      <c r="D79">
        <v>1</v>
      </c>
      <c r="E79">
        <v>1529</v>
      </c>
      <c r="F79">
        <v>904946</v>
      </c>
      <c r="G79" t="s">
        <v>974</v>
      </c>
      <c r="H79" t="s">
        <v>975</v>
      </c>
      <c r="I79">
        <v>41655</v>
      </c>
      <c r="J79" t="s">
        <v>303</v>
      </c>
      <c r="K79" t="s">
        <v>304</v>
      </c>
    </row>
    <row r="80" spans="1:11">
      <c r="A80" t="s">
        <v>148</v>
      </c>
      <c r="B80" t="s">
        <v>976</v>
      </c>
      <c r="C80" t="s">
        <v>977</v>
      </c>
      <c r="D80">
        <v>1</v>
      </c>
      <c r="E80">
        <v>2129</v>
      </c>
      <c r="F80">
        <v>904946</v>
      </c>
      <c r="G80" t="s">
        <v>978</v>
      </c>
      <c r="H80">
        <v>1002253067</v>
      </c>
      <c r="I80">
        <v>41655</v>
      </c>
      <c r="J80" t="s">
        <v>303</v>
      </c>
      <c r="K80" t="s">
        <v>304</v>
      </c>
    </row>
    <row r="81" spans="1:11">
      <c r="A81" t="s">
        <v>162</v>
      </c>
      <c r="B81" t="s">
        <v>979</v>
      </c>
      <c r="C81" t="s">
        <v>963</v>
      </c>
      <c r="D81">
        <v>1</v>
      </c>
      <c r="E81">
        <v>2579</v>
      </c>
      <c r="F81">
        <v>904946</v>
      </c>
      <c r="G81" t="s">
        <v>980</v>
      </c>
      <c r="H81">
        <v>1002260764</v>
      </c>
      <c r="I81">
        <v>41659</v>
      </c>
      <c r="J81" t="s">
        <v>303</v>
      </c>
      <c r="K81" t="s">
        <v>304</v>
      </c>
    </row>
    <row r="82" spans="1:11">
      <c r="A82" t="s">
        <v>172</v>
      </c>
      <c r="B82" t="s">
        <v>983</v>
      </c>
      <c r="C82" t="s">
        <v>984</v>
      </c>
      <c r="D82">
        <v>1</v>
      </c>
      <c r="E82">
        <v>4049</v>
      </c>
      <c r="F82">
        <v>904813</v>
      </c>
      <c r="G82" t="s">
        <v>985</v>
      </c>
      <c r="H82" t="s">
        <v>986</v>
      </c>
      <c r="I82">
        <v>41659</v>
      </c>
      <c r="J82" t="s">
        <v>303</v>
      </c>
      <c r="K82" t="s">
        <v>304</v>
      </c>
    </row>
    <row r="83" spans="1:11">
      <c r="A83" t="s">
        <v>172</v>
      </c>
      <c r="B83" t="s">
        <v>987</v>
      </c>
      <c r="C83" t="s">
        <v>988</v>
      </c>
      <c r="D83">
        <v>1</v>
      </c>
      <c r="E83">
        <v>1729</v>
      </c>
      <c r="F83">
        <v>904946</v>
      </c>
      <c r="G83" t="s">
        <v>989</v>
      </c>
      <c r="H83">
        <v>1002265266</v>
      </c>
      <c r="I83">
        <v>41660</v>
      </c>
      <c r="J83" t="s">
        <v>303</v>
      </c>
      <c r="K83" t="s">
        <v>304</v>
      </c>
    </row>
    <row r="84" spans="1:11">
      <c r="A84" t="s">
        <v>221</v>
      </c>
      <c r="B84" t="s">
        <v>626</v>
      </c>
      <c r="C84" t="s">
        <v>778</v>
      </c>
      <c r="D84">
        <v>1</v>
      </c>
      <c r="E84">
        <v>2029</v>
      </c>
      <c r="F84">
        <v>904664</v>
      </c>
      <c r="G84" t="s">
        <v>990</v>
      </c>
      <c r="H84">
        <v>1002288011</v>
      </c>
      <c r="I84">
        <v>41667</v>
      </c>
      <c r="J84" t="s">
        <v>303</v>
      </c>
      <c r="K84" t="s">
        <v>304</v>
      </c>
    </row>
    <row r="85" spans="1:11">
      <c r="A85" t="s">
        <v>134</v>
      </c>
      <c r="B85" t="s">
        <v>731</v>
      </c>
      <c r="C85" t="s">
        <v>895</v>
      </c>
      <c r="D85">
        <v>1</v>
      </c>
      <c r="E85">
        <v>2929</v>
      </c>
      <c r="F85">
        <v>904946</v>
      </c>
      <c r="G85" t="s">
        <v>991</v>
      </c>
      <c r="H85">
        <v>1002302759</v>
      </c>
      <c r="I85">
        <v>41673</v>
      </c>
      <c r="J85" t="s">
        <v>303</v>
      </c>
      <c r="K85" t="s">
        <v>304</v>
      </c>
    </row>
    <row r="86" spans="1:11">
      <c r="A86" t="s">
        <v>134</v>
      </c>
      <c r="B86" t="s">
        <v>475</v>
      </c>
      <c r="C86" t="s">
        <v>981</v>
      </c>
      <c r="D86">
        <v>1</v>
      </c>
      <c r="E86">
        <v>2429</v>
      </c>
      <c r="F86">
        <v>904946</v>
      </c>
      <c r="G86" t="s">
        <v>992</v>
      </c>
      <c r="H86">
        <v>1002302763</v>
      </c>
      <c r="I86">
        <v>41673</v>
      </c>
      <c r="J86" t="s">
        <v>303</v>
      </c>
      <c r="K86" t="s">
        <v>304</v>
      </c>
    </row>
    <row r="87" spans="1:11">
      <c r="A87" t="s">
        <v>134</v>
      </c>
      <c r="B87" t="s">
        <v>993</v>
      </c>
      <c r="C87" t="s">
        <v>994</v>
      </c>
      <c r="D87">
        <v>1</v>
      </c>
      <c r="E87">
        <v>1929</v>
      </c>
      <c r="F87">
        <v>904946</v>
      </c>
      <c r="G87" t="s">
        <v>995</v>
      </c>
      <c r="H87">
        <v>1002302768</v>
      </c>
      <c r="I87">
        <v>41673</v>
      </c>
      <c r="J87" t="s">
        <v>303</v>
      </c>
      <c r="K87" t="s">
        <v>304</v>
      </c>
    </row>
    <row r="88" spans="1:11">
      <c r="A88" t="s">
        <v>132</v>
      </c>
      <c r="B88" t="s">
        <v>996</v>
      </c>
      <c r="C88" t="s">
        <v>997</v>
      </c>
      <c r="D88">
        <v>1</v>
      </c>
      <c r="E88">
        <v>2249</v>
      </c>
      <c r="F88">
        <v>904946</v>
      </c>
      <c r="G88" t="s">
        <v>998</v>
      </c>
      <c r="H88">
        <v>1002302938</v>
      </c>
      <c r="I88">
        <v>41673</v>
      </c>
      <c r="J88" t="s">
        <v>303</v>
      </c>
      <c r="K88" t="s">
        <v>304</v>
      </c>
    </row>
    <row r="89" spans="1:11">
      <c r="A89" t="s">
        <v>132</v>
      </c>
      <c r="B89" t="s">
        <v>999</v>
      </c>
      <c r="C89" t="s">
        <v>1000</v>
      </c>
      <c r="D89">
        <v>1</v>
      </c>
      <c r="E89">
        <v>3179</v>
      </c>
      <c r="F89">
        <v>904946</v>
      </c>
      <c r="G89" t="s">
        <v>1001</v>
      </c>
      <c r="H89">
        <v>1002302942</v>
      </c>
      <c r="I89">
        <v>41673</v>
      </c>
      <c r="J89" t="s">
        <v>303</v>
      </c>
      <c r="K89" t="s">
        <v>304</v>
      </c>
    </row>
    <row r="90" spans="1:11">
      <c r="A90" t="s">
        <v>179</v>
      </c>
      <c r="B90" t="s">
        <v>983</v>
      </c>
      <c r="C90" t="s">
        <v>302</v>
      </c>
      <c r="D90">
        <v>1</v>
      </c>
      <c r="E90">
        <v>4049</v>
      </c>
      <c r="F90">
        <v>904813</v>
      </c>
      <c r="G90" t="s">
        <v>1002</v>
      </c>
      <c r="H90">
        <v>1002302955</v>
      </c>
      <c r="I90">
        <v>41673</v>
      </c>
      <c r="J90" t="s">
        <v>303</v>
      </c>
      <c r="K90" t="s">
        <v>304</v>
      </c>
    </row>
    <row r="91" spans="1:11">
      <c r="A91" t="s">
        <v>140</v>
      </c>
      <c r="B91" t="s">
        <v>385</v>
      </c>
      <c r="C91" t="s">
        <v>427</v>
      </c>
      <c r="D91">
        <v>1</v>
      </c>
      <c r="E91">
        <v>1929</v>
      </c>
      <c r="F91">
        <v>904946</v>
      </c>
      <c r="G91" t="s">
        <v>1003</v>
      </c>
      <c r="H91">
        <v>1002302959</v>
      </c>
      <c r="I91">
        <v>41673</v>
      </c>
      <c r="J91" t="s">
        <v>303</v>
      </c>
      <c r="K91" t="s">
        <v>304</v>
      </c>
    </row>
    <row r="92" spans="1:11">
      <c r="A92" t="s">
        <v>195</v>
      </c>
      <c r="B92" t="s">
        <v>406</v>
      </c>
      <c r="C92" t="s">
        <v>1004</v>
      </c>
      <c r="D92">
        <v>1</v>
      </c>
      <c r="E92">
        <v>1229</v>
      </c>
      <c r="F92">
        <v>904664</v>
      </c>
      <c r="G92" t="s">
        <v>1005</v>
      </c>
      <c r="H92">
        <v>1002302962</v>
      </c>
      <c r="I92">
        <v>41673</v>
      </c>
      <c r="J92" t="s">
        <v>303</v>
      </c>
      <c r="K92" t="s">
        <v>304</v>
      </c>
    </row>
    <row r="93" spans="1:11">
      <c r="A93" t="s">
        <v>217</v>
      </c>
      <c r="B93" t="s">
        <v>1006</v>
      </c>
      <c r="C93" t="s">
        <v>1007</v>
      </c>
      <c r="D93">
        <v>1</v>
      </c>
      <c r="E93">
        <v>1929</v>
      </c>
      <c r="F93">
        <v>904946</v>
      </c>
      <c r="G93" t="s">
        <v>1008</v>
      </c>
      <c r="H93">
        <v>1002302967</v>
      </c>
      <c r="I93">
        <v>41673</v>
      </c>
      <c r="J93" t="s">
        <v>303</v>
      </c>
      <c r="K93" t="s">
        <v>304</v>
      </c>
    </row>
    <row r="94" spans="1:11">
      <c r="A94" t="s">
        <v>203</v>
      </c>
      <c r="B94" t="s">
        <v>406</v>
      </c>
      <c r="C94" t="s">
        <v>1009</v>
      </c>
      <c r="D94">
        <v>1</v>
      </c>
      <c r="E94">
        <v>1229</v>
      </c>
      <c r="F94">
        <v>904664</v>
      </c>
      <c r="G94" t="s">
        <v>1010</v>
      </c>
      <c r="H94">
        <v>1002302969</v>
      </c>
      <c r="I94">
        <v>41673</v>
      </c>
      <c r="J94" t="s">
        <v>303</v>
      </c>
      <c r="K94" t="s">
        <v>304</v>
      </c>
    </row>
    <row r="95" spans="1:11">
      <c r="A95" t="s">
        <v>201</v>
      </c>
      <c r="B95" t="s">
        <v>574</v>
      </c>
      <c r="C95" t="s">
        <v>1011</v>
      </c>
      <c r="D95">
        <v>1</v>
      </c>
      <c r="E95">
        <v>1129</v>
      </c>
      <c r="F95">
        <v>904664</v>
      </c>
      <c r="G95" t="s">
        <v>1012</v>
      </c>
      <c r="H95">
        <v>1002302971</v>
      </c>
      <c r="I95">
        <v>41673</v>
      </c>
      <c r="J95" t="s">
        <v>303</v>
      </c>
      <c r="K95" t="s">
        <v>304</v>
      </c>
    </row>
    <row r="96" spans="1:11">
      <c r="A96" t="s">
        <v>185</v>
      </c>
      <c r="B96" t="s">
        <v>581</v>
      </c>
      <c r="C96" t="s">
        <v>1013</v>
      </c>
      <c r="D96">
        <v>1</v>
      </c>
      <c r="E96">
        <v>2029</v>
      </c>
      <c r="F96">
        <v>904664</v>
      </c>
      <c r="G96" t="s">
        <v>1014</v>
      </c>
      <c r="H96">
        <v>1002306761</v>
      </c>
      <c r="I96">
        <v>41674</v>
      </c>
      <c r="J96" t="s">
        <v>303</v>
      </c>
      <c r="K96" t="s">
        <v>304</v>
      </c>
    </row>
    <row r="97" spans="1:11">
      <c r="A97" t="s">
        <v>185</v>
      </c>
      <c r="B97" t="s">
        <v>1015</v>
      </c>
      <c r="C97" t="s">
        <v>1016</v>
      </c>
      <c r="D97">
        <v>1</v>
      </c>
      <c r="E97">
        <v>1929</v>
      </c>
      <c r="F97">
        <v>904664</v>
      </c>
      <c r="G97" t="s">
        <v>1017</v>
      </c>
      <c r="H97" t="s">
        <v>1018</v>
      </c>
      <c r="I97">
        <v>41674</v>
      </c>
      <c r="J97" t="s">
        <v>303</v>
      </c>
      <c r="K97" t="s">
        <v>304</v>
      </c>
    </row>
    <row r="98" spans="1:11">
      <c r="A98" t="s">
        <v>185</v>
      </c>
      <c r="B98" t="s">
        <v>983</v>
      </c>
      <c r="C98" t="s">
        <v>302</v>
      </c>
      <c r="D98">
        <v>1</v>
      </c>
      <c r="E98">
        <v>4049</v>
      </c>
      <c r="F98">
        <v>904813</v>
      </c>
      <c r="G98" t="s">
        <v>1019</v>
      </c>
      <c r="H98">
        <v>1002308480</v>
      </c>
      <c r="I98">
        <v>41674</v>
      </c>
      <c r="J98" t="s">
        <v>303</v>
      </c>
      <c r="K98" t="s">
        <v>304</v>
      </c>
    </row>
    <row r="99" spans="1:11">
      <c r="A99" t="s">
        <v>185</v>
      </c>
      <c r="B99" t="s">
        <v>581</v>
      </c>
      <c r="C99" t="s">
        <v>1020</v>
      </c>
      <c r="D99">
        <v>1</v>
      </c>
      <c r="E99">
        <v>2029</v>
      </c>
      <c r="F99">
        <v>904664</v>
      </c>
      <c r="G99" t="s">
        <v>1021</v>
      </c>
      <c r="H99">
        <v>1002308488</v>
      </c>
      <c r="I99">
        <v>41674</v>
      </c>
      <c r="J99" t="s">
        <v>1022</v>
      </c>
      <c r="K99" t="s">
        <v>1023</v>
      </c>
    </row>
    <row r="100" spans="1:11">
      <c r="A100" t="s">
        <v>174</v>
      </c>
      <c r="B100" t="s">
        <v>620</v>
      </c>
      <c r="C100" t="s">
        <v>1024</v>
      </c>
      <c r="D100">
        <v>1</v>
      </c>
      <c r="E100">
        <v>2579</v>
      </c>
      <c r="F100">
        <v>904946</v>
      </c>
      <c r="G100" t="s">
        <v>1025</v>
      </c>
      <c r="H100">
        <v>1002315384</v>
      </c>
      <c r="I100">
        <v>41676</v>
      </c>
      <c r="J100" t="s">
        <v>303</v>
      </c>
      <c r="K100" t="s">
        <v>304</v>
      </c>
    </row>
    <row r="101" spans="1:11">
      <c r="A101" t="s">
        <v>132</v>
      </c>
      <c r="B101" t="s">
        <v>502</v>
      </c>
      <c r="C101" t="s">
        <v>1026</v>
      </c>
      <c r="D101">
        <v>1</v>
      </c>
      <c r="E101">
        <v>3329</v>
      </c>
      <c r="F101">
        <v>904946</v>
      </c>
      <c r="G101" t="s">
        <v>1027</v>
      </c>
      <c r="H101">
        <v>1002315396</v>
      </c>
      <c r="I101">
        <v>41676</v>
      </c>
      <c r="J101" t="s">
        <v>303</v>
      </c>
      <c r="K101" t="s">
        <v>304</v>
      </c>
    </row>
    <row r="102" spans="1:11">
      <c r="A102" t="s">
        <v>238</v>
      </c>
      <c r="B102" t="s">
        <v>593</v>
      </c>
      <c r="C102" t="s">
        <v>1028</v>
      </c>
      <c r="D102">
        <v>1</v>
      </c>
      <c r="E102">
        <v>1481</v>
      </c>
      <c r="F102">
        <v>904664</v>
      </c>
      <c r="G102" t="s">
        <v>1029</v>
      </c>
      <c r="H102">
        <v>1002316431</v>
      </c>
      <c r="I102">
        <v>41676</v>
      </c>
      <c r="J102" t="s">
        <v>303</v>
      </c>
      <c r="K102" t="s">
        <v>304</v>
      </c>
    </row>
    <row r="103" spans="1:11">
      <c r="A103" t="s">
        <v>221</v>
      </c>
      <c r="B103" t="s">
        <v>475</v>
      </c>
      <c r="C103" t="s">
        <v>1030</v>
      </c>
      <c r="D103">
        <v>1</v>
      </c>
      <c r="E103">
        <v>2429</v>
      </c>
      <c r="F103">
        <v>904946</v>
      </c>
      <c r="G103" t="s">
        <v>1031</v>
      </c>
      <c r="H103">
        <v>1002316437</v>
      </c>
      <c r="I103">
        <v>41676</v>
      </c>
      <c r="J103" t="s">
        <v>303</v>
      </c>
      <c r="K103" t="s">
        <v>304</v>
      </c>
    </row>
    <row r="104" spans="1:11">
      <c r="A104" t="s">
        <v>132</v>
      </c>
      <c r="B104" t="s">
        <v>581</v>
      </c>
      <c r="C104" t="s">
        <v>767</v>
      </c>
      <c r="D104">
        <v>1</v>
      </c>
      <c r="E104">
        <v>2029</v>
      </c>
      <c r="F104">
        <v>904664</v>
      </c>
      <c r="G104" t="s">
        <v>1032</v>
      </c>
      <c r="H104">
        <v>1002316452</v>
      </c>
      <c r="I104">
        <v>41676</v>
      </c>
      <c r="J104" t="s">
        <v>303</v>
      </c>
      <c r="K104" t="s">
        <v>304</v>
      </c>
    </row>
    <row r="105" spans="1:11">
      <c r="A105" t="s">
        <v>219</v>
      </c>
      <c r="B105" t="s">
        <v>781</v>
      </c>
      <c r="C105" t="s">
        <v>965</v>
      </c>
      <c r="D105">
        <v>1</v>
      </c>
      <c r="E105">
        <v>2199</v>
      </c>
      <c r="F105">
        <v>904946</v>
      </c>
      <c r="G105" t="s">
        <v>1033</v>
      </c>
      <c r="H105">
        <v>1002316455</v>
      </c>
      <c r="I105">
        <v>41676</v>
      </c>
      <c r="J105" t="s">
        <v>303</v>
      </c>
      <c r="K105" t="s">
        <v>304</v>
      </c>
    </row>
    <row r="106" spans="1:11">
      <c r="A106" t="s">
        <v>274</v>
      </c>
      <c r="B106" t="s">
        <v>1034</v>
      </c>
      <c r="C106" t="s">
        <v>1035</v>
      </c>
      <c r="D106">
        <v>1</v>
      </c>
      <c r="E106">
        <v>2329</v>
      </c>
      <c r="F106">
        <v>904664</v>
      </c>
      <c r="G106" t="s">
        <v>1036</v>
      </c>
      <c r="H106">
        <v>1002318188</v>
      </c>
      <c r="I106">
        <v>41677</v>
      </c>
      <c r="J106" t="s">
        <v>303</v>
      </c>
      <c r="K106" t="s">
        <v>304</v>
      </c>
    </row>
    <row r="107" spans="1:11">
      <c r="A107" t="s">
        <v>274</v>
      </c>
      <c r="B107" t="s">
        <v>588</v>
      </c>
      <c r="C107" t="s">
        <v>927</v>
      </c>
      <c r="D107">
        <v>1</v>
      </c>
      <c r="E107">
        <v>2229</v>
      </c>
      <c r="F107">
        <v>904664</v>
      </c>
      <c r="G107" t="s">
        <v>1037</v>
      </c>
      <c r="H107">
        <v>1002318191</v>
      </c>
      <c r="I107">
        <v>41677</v>
      </c>
      <c r="J107" t="s">
        <v>303</v>
      </c>
      <c r="K107" t="s">
        <v>304</v>
      </c>
    </row>
    <row r="108" spans="1:11">
      <c r="A108" t="s">
        <v>152</v>
      </c>
      <c r="B108" t="s">
        <v>1038</v>
      </c>
      <c r="C108" t="s">
        <v>302</v>
      </c>
      <c r="D108">
        <v>1</v>
      </c>
      <c r="E108">
        <v>3049</v>
      </c>
      <c r="F108">
        <v>904813</v>
      </c>
      <c r="G108" t="s">
        <v>1039</v>
      </c>
      <c r="H108">
        <v>1002318531</v>
      </c>
      <c r="I108">
        <v>41677</v>
      </c>
      <c r="J108" t="s">
        <v>303</v>
      </c>
      <c r="K108" t="s">
        <v>304</v>
      </c>
    </row>
    <row r="109" spans="1:11">
      <c r="A109" t="s">
        <v>298</v>
      </c>
      <c r="B109" t="s">
        <v>698</v>
      </c>
      <c r="C109" t="s">
        <v>699</v>
      </c>
      <c r="D109">
        <v>1</v>
      </c>
      <c r="E109">
        <v>2579</v>
      </c>
      <c r="F109">
        <v>904946</v>
      </c>
      <c r="G109" t="s">
        <v>1040</v>
      </c>
      <c r="H109">
        <v>1002319273</v>
      </c>
      <c r="I109">
        <v>41677</v>
      </c>
      <c r="J109" t="s">
        <v>303</v>
      </c>
      <c r="K109" t="s">
        <v>304</v>
      </c>
    </row>
    <row r="110" spans="1:11">
      <c r="A110" t="s">
        <v>3296</v>
      </c>
      <c r="B110" t="s">
        <v>701</v>
      </c>
      <c r="C110" t="s">
        <v>702</v>
      </c>
      <c r="D110">
        <v>1</v>
      </c>
      <c r="E110">
        <v>1049</v>
      </c>
      <c r="F110">
        <v>904946</v>
      </c>
      <c r="G110" t="s">
        <v>1041</v>
      </c>
      <c r="H110">
        <v>1002319274</v>
      </c>
      <c r="I110">
        <v>41677</v>
      </c>
      <c r="J110" t="s">
        <v>303</v>
      </c>
      <c r="K110" t="s">
        <v>304</v>
      </c>
    </row>
    <row r="111" spans="1:11">
      <c r="A111" t="s">
        <v>203</v>
      </c>
      <c r="B111" t="s">
        <v>406</v>
      </c>
      <c r="C111" t="s">
        <v>1042</v>
      </c>
      <c r="D111">
        <v>1</v>
      </c>
      <c r="E111">
        <v>1229</v>
      </c>
      <c r="F111">
        <v>904946</v>
      </c>
      <c r="G111" t="s">
        <v>1043</v>
      </c>
      <c r="H111">
        <v>1002319186</v>
      </c>
      <c r="I111">
        <v>41677</v>
      </c>
      <c r="J111" t="s">
        <v>303</v>
      </c>
      <c r="K111" t="s">
        <v>304</v>
      </c>
    </row>
    <row r="112" spans="1:11">
      <c r="A112" t="s">
        <v>144</v>
      </c>
      <c r="B112" t="s">
        <v>382</v>
      </c>
      <c r="C112" t="s">
        <v>851</v>
      </c>
      <c r="D112">
        <v>1</v>
      </c>
      <c r="E112">
        <v>2229</v>
      </c>
      <c r="F112">
        <v>904946</v>
      </c>
      <c r="G112" t="s">
        <v>1044</v>
      </c>
      <c r="H112">
        <v>1002319213</v>
      </c>
      <c r="I112">
        <v>41677</v>
      </c>
      <c r="J112" t="s">
        <v>573</v>
      </c>
      <c r="K112">
        <v>41680</v>
      </c>
    </row>
    <row r="113" spans="1:11">
      <c r="A113" t="s">
        <v>144</v>
      </c>
      <c r="B113" t="s">
        <v>907</v>
      </c>
      <c r="C113" t="s">
        <v>908</v>
      </c>
      <c r="D113">
        <v>1</v>
      </c>
      <c r="E113">
        <v>2629</v>
      </c>
      <c r="F113">
        <v>904946</v>
      </c>
      <c r="G113" t="s">
        <v>1045</v>
      </c>
      <c r="H113">
        <v>1002323630</v>
      </c>
      <c r="I113">
        <v>41680</v>
      </c>
      <c r="J113" t="s">
        <v>303</v>
      </c>
      <c r="K113" t="s">
        <v>304</v>
      </c>
    </row>
    <row r="114" spans="1:11">
      <c r="A114" t="s">
        <v>162</v>
      </c>
      <c r="B114" t="s">
        <v>626</v>
      </c>
      <c r="C114" t="s">
        <v>1046</v>
      </c>
      <c r="D114">
        <v>1</v>
      </c>
      <c r="E114">
        <v>2029</v>
      </c>
      <c r="F114">
        <v>904664</v>
      </c>
      <c r="G114" t="s">
        <v>1047</v>
      </c>
      <c r="H114">
        <v>1002323633</v>
      </c>
      <c r="I114">
        <v>41680</v>
      </c>
      <c r="J114" t="s">
        <v>303</v>
      </c>
      <c r="K114" t="s">
        <v>304</v>
      </c>
    </row>
    <row r="115" spans="1:11">
      <c r="A115" t="s">
        <v>197</v>
      </c>
      <c r="B115" t="s">
        <v>683</v>
      </c>
      <c r="C115" t="s">
        <v>897</v>
      </c>
      <c r="D115">
        <v>1</v>
      </c>
      <c r="E115">
        <v>1729</v>
      </c>
      <c r="F115">
        <v>904664</v>
      </c>
      <c r="G115" t="s">
        <v>1048</v>
      </c>
      <c r="H115">
        <v>1002323643</v>
      </c>
      <c r="I115">
        <v>41680</v>
      </c>
      <c r="J115" t="s">
        <v>303</v>
      </c>
      <c r="K115" t="s">
        <v>304</v>
      </c>
    </row>
    <row r="116" spans="1:11">
      <c r="A116" t="s">
        <v>181</v>
      </c>
      <c r="B116" t="s">
        <v>596</v>
      </c>
      <c r="C116" t="s">
        <v>1049</v>
      </c>
      <c r="D116">
        <v>1</v>
      </c>
      <c r="E116">
        <v>1829</v>
      </c>
      <c r="F116">
        <v>904664</v>
      </c>
      <c r="G116" t="s">
        <v>1050</v>
      </c>
      <c r="H116">
        <v>1002323742</v>
      </c>
      <c r="I116">
        <v>41680</v>
      </c>
      <c r="J116" t="s">
        <v>303</v>
      </c>
      <c r="K116" t="s">
        <v>304</v>
      </c>
    </row>
    <row r="117" spans="1:11">
      <c r="A117" t="s">
        <v>3294</v>
      </c>
      <c r="B117" t="s">
        <v>581</v>
      </c>
      <c r="C117" t="s">
        <v>1051</v>
      </c>
      <c r="D117">
        <v>1</v>
      </c>
      <c r="E117">
        <v>2029</v>
      </c>
      <c r="F117">
        <v>904664</v>
      </c>
      <c r="G117" t="s">
        <v>1052</v>
      </c>
      <c r="H117">
        <v>1002327150</v>
      </c>
      <c r="I117">
        <v>41681</v>
      </c>
      <c r="J117" t="s">
        <v>303</v>
      </c>
      <c r="K117" t="s">
        <v>304</v>
      </c>
    </row>
    <row r="118" spans="1:11">
      <c r="A118" t="s">
        <v>207</v>
      </c>
      <c r="B118" t="s">
        <v>382</v>
      </c>
      <c r="C118" t="s">
        <v>851</v>
      </c>
      <c r="D118">
        <v>1</v>
      </c>
      <c r="E118">
        <v>2229</v>
      </c>
      <c r="F118">
        <v>904946</v>
      </c>
      <c r="G118" t="s">
        <v>1053</v>
      </c>
      <c r="H118">
        <v>1002343704</v>
      </c>
      <c r="I118">
        <v>41687</v>
      </c>
      <c r="J118" t="s">
        <v>303</v>
      </c>
      <c r="K118" t="s">
        <v>304</v>
      </c>
    </row>
    <row r="119" spans="1:11">
      <c r="A119" t="s">
        <v>3294</v>
      </c>
      <c r="B119" t="s">
        <v>1054</v>
      </c>
      <c r="C119" t="s">
        <v>1055</v>
      </c>
      <c r="D119">
        <v>1</v>
      </c>
      <c r="E119">
        <v>3379</v>
      </c>
      <c r="F119">
        <v>904946</v>
      </c>
      <c r="G119" t="s">
        <v>1056</v>
      </c>
      <c r="H119">
        <v>1002344302</v>
      </c>
      <c r="I119">
        <v>41687</v>
      </c>
      <c r="J119" t="s">
        <v>303</v>
      </c>
      <c r="K119" t="s">
        <v>304</v>
      </c>
    </row>
    <row r="120" spans="1:11">
      <c r="A120" t="s">
        <v>138</v>
      </c>
      <c r="B120" t="s">
        <v>841</v>
      </c>
      <c r="C120" t="s">
        <v>1057</v>
      </c>
      <c r="D120">
        <v>1</v>
      </c>
      <c r="E120">
        <v>1729</v>
      </c>
      <c r="F120">
        <v>904946</v>
      </c>
      <c r="G120" t="s">
        <v>1058</v>
      </c>
      <c r="H120">
        <v>1002345436</v>
      </c>
      <c r="I120">
        <v>41687</v>
      </c>
      <c r="J120" t="s">
        <v>303</v>
      </c>
      <c r="K120" t="s">
        <v>304</v>
      </c>
    </row>
    <row r="121" spans="1:11">
      <c r="A121" t="s">
        <v>132</v>
      </c>
      <c r="B121" t="s">
        <v>695</v>
      </c>
      <c r="C121" t="s">
        <v>696</v>
      </c>
      <c r="D121">
        <v>1</v>
      </c>
      <c r="E121">
        <v>2429</v>
      </c>
      <c r="F121">
        <v>904946</v>
      </c>
      <c r="G121" t="s">
        <v>1059</v>
      </c>
      <c r="H121">
        <v>1002352170</v>
      </c>
      <c r="I121">
        <v>41689</v>
      </c>
      <c r="J121" t="s">
        <v>303</v>
      </c>
      <c r="K121" t="s">
        <v>304</v>
      </c>
    </row>
    <row r="122" spans="1:11">
      <c r="A122" t="s">
        <v>162</v>
      </c>
      <c r="B122" t="s">
        <v>836</v>
      </c>
      <c r="C122" t="s">
        <v>1060</v>
      </c>
      <c r="D122">
        <v>1</v>
      </c>
      <c r="E122">
        <v>2129</v>
      </c>
      <c r="F122">
        <v>904946</v>
      </c>
      <c r="G122" t="s">
        <v>1061</v>
      </c>
      <c r="H122">
        <v>1002355763</v>
      </c>
      <c r="I122">
        <v>41690</v>
      </c>
      <c r="J122" t="s">
        <v>303</v>
      </c>
      <c r="K122" t="s">
        <v>304</v>
      </c>
    </row>
    <row r="123" spans="1:11">
      <c r="A123" t="s">
        <v>265</v>
      </c>
      <c r="B123" t="s">
        <v>472</v>
      </c>
      <c r="C123" t="s">
        <v>1062</v>
      </c>
      <c r="D123">
        <v>1</v>
      </c>
      <c r="E123">
        <v>1479</v>
      </c>
      <c r="F123">
        <v>904664</v>
      </c>
      <c r="G123" t="s">
        <v>1063</v>
      </c>
      <c r="H123">
        <v>1002360660</v>
      </c>
      <c r="I123">
        <v>41691</v>
      </c>
      <c r="J123" t="s">
        <v>303</v>
      </c>
      <c r="K123" t="s">
        <v>304</v>
      </c>
    </row>
    <row r="124" spans="1:11">
      <c r="A124" t="s">
        <v>189</v>
      </c>
      <c r="B124" t="s">
        <v>901</v>
      </c>
      <c r="C124" t="s">
        <v>1064</v>
      </c>
      <c r="D124">
        <v>1</v>
      </c>
      <c r="E124">
        <v>2779</v>
      </c>
      <c r="F124">
        <v>904946</v>
      </c>
      <c r="G124" t="s">
        <v>1065</v>
      </c>
      <c r="H124">
        <v>1002397777</v>
      </c>
      <c r="I124">
        <v>41704</v>
      </c>
      <c r="J124" t="s">
        <v>303</v>
      </c>
      <c r="K124" t="s">
        <v>304</v>
      </c>
    </row>
    <row r="125" spans="1:11">
      <c r="A125" t="s">
        <v>203</v>
      </c>
      <c r="B125" t="s">
        <v>1066</v>
      </c>
      <c r="C125" t="s">
        <v>1067</v>
      </c>
      <c r="D125">
        <v>1</v>
      </c>
      <c r="E125">
        <v>1829</v>
      </c>
      <c r="F125">
        <v>904664</v>
      </c>
      <c r="G125" t="s">
        <v>1068</v>
      </c>
      <c r="H125">
        <v>1002397779</v>
      </c>
      <c r="I125">
        <v>41704</v>
      </c>
      <c r="J125" t="s">
        <v>303</v>
      </c>
      <c r="K125" t="s">
        <v>304</v>
      </c>
    </row>
    <row r="126" spans="1:11">
      <c r="A126" t="s">
        <v>238</v>
      </c>
      <c r="B126" t="s">
        <v>1069</v>
      </c>
      <c r="C126" t="s">
        <v>1070</v>
      </c>
      <c r="D126">
        <v>1</v>
      </c>
      <c r="E126">
        <v>1429</v>
      </c>
      <c r="F126">
        <v>904664</v>
      </c>
      <c r="G126" t="s">
        <v>1071</v>
      </c>
      <c r="H126">
        <v>1002397780</v>
      </c>
      <c r="I126">
        <v>41704</v>
      </c>
      <c r="J126" t="s">
        <v>303</v>
      </c>
      <c r="K126" t="s">
        <v>304</v>
      </c>
    </row>
    <row r="127" spans="1:11">
      <c r="A127" t="s">
        <v>166</v>
      </c>
      <c r="B127" t="s">
        <v>1072</v>
      </c>
      <c r="C127" t="s">
        <v>1073</v>
      </c>
      <c r="D127">
        <v>1</v>
      </c>
      <c r="E127">
        <v>1729</v>
      </c>
      <c r="F127">
        <v>904946</v>
      </c>
      <c r="G127" t="s">
        <v>1074</v>
      </c>
      <c r="H127">
        <v>1002397787</v>
      </c>
      <c r="I127">
        <v>41704</v>
      </c>
      <c r="J127" t="s">
        <v>303</v>
      </c>
      <c r="K127" t="s">
        <v>304</v>
      </c>
    </row>
    <row r="128" spans="1:11">
      <c r="A128" t="s">
        <v>160</v>
      </c>
      <c r="B128" t="s">
        <v>1075</v>
      </c>
      <c r="C128" t="s">
        <v>1076</v>
      </c>
      <c r="D128">
        <v>1</v>
      </c>
      <c r="E128">
        <v>3329</v>
      </c>
      <c r="F128">
        <v>904946</v>
      </c>
      <c r="G128" t="s">
        <v>1077</v>
      </c>
      <c r="H128">
        <v>1002397790</v>
      </c>
      <c r="I128">
        <v>41704</v>
      </c>
      <c r="J128" t="s">
        <v>303</v>
      </c>
      <c r="K128" t="s">
        <v>304</v>
      </c>
    </row>
    <row r="129" spans="1:11">
      <c r="A129" t="s">
        <v>259</v>
      </c>
      <c r="B129" t="s">
        <v>683</v>
      </c>
      <c r="C129" t="s">
        <v>1078</v>
      </c>
      <c r="D129">
        <v>1</v>
      </c>
      <c r="E129">
        <v>1729</v>
      </c>
      <c r="F129">
        <v>904664</v>
      </c>
      <c r="G129" t="s">
        <v>1079</v>
      </c>
      <c r="H129">
        <v>1002397798</v>
      </c>
      <c r="I129">
        <v>41704</v>
      </c>
      <c r="J129" t="s">
        <v>303</v>
      </c>
      <c r="K129" t="s">
        <v>304</v>
      </c>
    </row>
    <row r="130" spans="1:11">
      <c r="A130" t="s">
        <v>134</v>
      </c>
      <c r="B130" t="s">
        <v>377</v>
      </c>
      <c r="C130" t="s">
        <v>1080</v>
      </c>
      <c r="D130">
        <v>1</v>
      </c>
      <c r="E130">
        <v>2779</v>
      </c>
      <c r="F130">
        <v>904946</v>
      </c>
      <c r="G130" t="s">
        <v>1081</v>
      </c>
      <c r="H130">
        <v>1002397809</v>
      </c>
      <c r="I130">
        <v>41704</v>
      </c>
      <c r="J130" t="s">
        <v>303</v>
      </c>
      <c r="K130" t="s">
        <v>304</v>
      </c>
    </row>
    <row r="131" spans="1:11">
      <c r="A131" t="s">
        <v>148</v>
      </c>
      <c r="B131" t="s">
        <v>329</v>
      </c>
      <c r="C131" t="s">
        <v>1082</v>
      </c>
      <c r="D131">
        <v>1</v>
      </c>
      <c r="E131">
        <v>2929</v>
      </c>
      <c r="F131">
        <v>904946</v>
      </c>
      <c r="G131" t="s">
        <v>1083</v>
      </c>
      <c r="H131">
        <v>1002397813</v>
      </c>
      <c r="I131">
        <v>41704</v>
      </c>
      <c r="J131" t="s">
        <v>303</v>
      </c>
      <c r="K131" t="s">
        <v>304</v>
      </c>
    </row>
    <row r="132" spans="1:11">
      <c r="A132" t="s">
        <v>148</v>
      </c>
      <c r="B132" t="s">
        <v>983</v>
      </c>
      <c r="C132" t="s">
        <v>1084</v>
      </c>
      <c r="D132">
        <v>1</v>
      </c>
      <c r="E132">
        <v>4049</v>
      </c>
      <c r="F132">
        <v>904813</v>
      </c>
      <c r="G132" t="s">
        <v>1085</v>
      </c>
      <c r="H132">
        <v>1002397815</v>
      </c>
      <c r="I132">
        <v>41704</v>
      </c>
      <c r="J132" t="s">
        <v>303</v>
      </c>
      <c r="K132" t="s">
        <v>304</v>
      </c>
    </row>
    <row r="133" spans="1:11">
      <c r="A133" t="s">
        <v>148</v>
      </c>
      <c r="B133" t="s">
        <v>403</v>
      </c>
      <c r="C133" t="s">
        <v>306</v>
      </c>
      <c r="D133">
        <v>1</v>
      </c>
      <c r="E133">
        <v>1529</v>
      </c>
      <c r="F133">
        <v>904946</v>
      </c>
      <c r="G133" t="s">
        <v>1086</v>
      </c>
      <c r="H133">
        <v>1002397818</v>
      </c>
      <c r="I133">
        <v>41704</v>
      </c>
      <c r="J133" t="s">
        <v>303</v>
      </c>
      <c r="K133" t="s">
        <v>304</v>
      </c>
    </row>
    <row r="134" spans="1:11">
      <c r="A134" t="s">
        <v>154</v>
      </c>
      <c r="B134" t="s">
        <v>631</v>
      </c>
      <c r="C134" t="s">
        <v>1087</v>
      </c>
      <c r="D134">
        <v>1</v>
      </c>
      <c r="E134">
        <v>1729</v>
      </c>
      <c r="F134">
        <v>904946</v>
      </c>
      <c r="G134" t="s">
        <v>1088</v>
      </c>
      <c r="H134">
        <v>1002398877</v>
      </c>
      <c r="I134">
        <v>41704</v>
      </c>
      <c r="J134" t="s">
        <v>303</v>
      </c>
      <c r="K134" t="s">
        <v>304</v>
      </c>
    </row>
    <row r="135" spans="1:11">
      <c r="A135" t="s">
        <v>265</v>
      </c>
      <c r="B135" t="s">
        <v>1089</v>
      </c>
      <c r="C135" t="s">
        <v>1090</v>
      </c>
      <c r="D135">
        <v>1</v>
      </c>
      <c r="E135">
        <v>1479</v>
      </c>
      <c r="F135">
        <v>904664</v>
      </c>
      <c r="G135" t="s">
        <v>1091</v>
      </c>
      <c r="H135">
        <v>1002425237</v>
      </c>
      <c r="I135">
        <v>41712</v>
      </c>
      <c r="J135" t="s">
        <v>303</v>
      </c>
      <c r="K135" t="s">
        <v>304</v>
      </c>
    </row>
    <row r="136" spans="1:11">
      <c r="A136" t="s">
        <v>132</v>
      </c>
      <c r="B136" t="s">
        <v>1092</v>
      </c>
      <c r="C136" t="s">
        <v>1093</v>
      </c>
      <c r="D136">
        <v>1</v>
      </c>
      <c r="E136">
        <v>2729</v>
      </c>
      <c r="F136">
        <v>904946</v>
      </c>
      <c r="G136" t="s">
        <v>1094</v>
      </c>
      <c r="H136">
        <v>1002427332</v>
      </c>
      <c r="I136">
        <v>41715</v>
      </c>
      <c r="J136" t="s">
        <v>303</v>
      </c>
      <c r="K136" t="s">
        <v>304</v>
      </c>
    </row>
    <row r="137" spans="1:11">
      <c r="A137" t="s">
        <v>142</v>
      </c>
      <c r="B137" t="s">
        <v>1095</v>
      </c>
      <c r="C137" t="s">
        <v>1096</v>
      </c>
      <c r="D137">
        <v>1</v>
      </c>
      <c r="E137">
        <v>1889</v>
      </c>
      <c r="F137">
        <v>904946</v>
      </c>
      <c r="G137" t="s">
        <v>1097</v>
      </c>
      <c r="H137">
        <v>1002427341</v>
      </c>
      <c r="I137">
        <v>41715</v>
      </c>
      <c r="J137" t="s">
        <v>303</v>
      </c>
      <c r="K137" t="s">
        <v>304</v>
      </c>
    </row>
    <row r="138" spans="1:11">
      <c r="A138" t="s">
        <v>142</v>
      </c>
      <c r="B138" t="s">
        <v>1098</v>
      </c>
      <c r="C138" t="s">
        <v>1099</v>
      </c>
      <c r="D138">
        <v>1</v>
      </c>
      <c r="E138">
        <v>2229</v>
      </c>
      <c r="F138">
        <v>904946</v>
      </c>
      <c r="G138" t="s">
        <v>1100</v>
      </c>
      <c r="H138">
        <v>1002427348</v>
      </c>
      <c r="I138">
        <v>41715</v>
      </c>
      <c r="J138" t="s">
        <v>303</v>
      </c>
      <c r="K138" t="s">
        <v>304</v>
      </c>
    </row>
    <row r="139" spans="1:11">
      <c r="A139" t="s">
        <v>146</v>
      </c>
      <c r="B139" t="s">
        <v>350</v>
      </c>
      <c r="C139" t="s">
        <v>888</v>
      </c>
      <c r="D139">
        <v>1</v>
      </c>
      <c r="E139">
        <v>1879</v>
      </c>
      <c r="F139">
        <v>904664</v>
      </c>
      <c r="G139" t="s">
        <v>1101</v>
      </c>
      <c r="H139">
        <v>1002427755</v>
      </c>
      <c r="I139">
        <v>41715</v>
      </c>
      <c r="J139" t="s">
        <v>303</v>
      </c>
      <c r="K139" t="s">
        <v>304</v>
      </c>
    </row>
    <row r="140" spans="1:11">
      <c r="A140" t="s">
        <v>172</v>
      </c>
      <c r="B140" t="s">
        <v>692</v>
      </c>
      <c r="C140" t="s">
        <v>1102</v>
      </c>
      <c r="D140">
        <v>1</v>
      </c>
      <c r="E140">
        <v>1929</v>
      </c>
      <c r="F140">
        <v>904946</v>
      </c>
      <c r="G140" t="s">
        <v>1103</v>
      </c>
      <c r="H140">
        <v>1002427757</v>
      </c>
      <c r="I140">
        <v>41715</v>
      </c>
      <c r="J140" t="s">
        <v>303</v>
      </c>
      <c r="K140" t="s">
        <v>304</v>
      </c>
    </row>
    <row r="141" spans="1:11">
      <c r="A141" t="s">
        <v>172</v>
      </c>
      <c r="B141" t="s">
        <v>1104</v>
      </c>
      <c r="C141" t="s">
        <v>1105</v>
      </c>
      <c r="D141">
        <v>1</v>
      </c>
      <c r="E141">
        <v>2429</v>
      </c>
      <c r="F141">
        <v>904946</v>
      </c>
      <c r="G141" t="s">
        <v>1106</v>
      </c>
      <c r="H141">
        <v>1002427763</v>
      </c>
      <c r="I141">
        <v>41715</v>
      </c>
      <c r="J141" t="s">
        <v>303</v>
      </c>
      <c r="K141" t="s">
        <v>304</v>
      </c>
    </row>
    <row r="142" spans="1:11">
      <c r="A142" t="s">
        <v>162</v>
      </c>
      <c r="B142" t="s">
        <v>1107</v>
      </c>
      <c r="C142" t="s">
        <v>1108</v>
      </c>
      <c r="D142">
        <v>1</v>
      </c>
      <c r="E142">
        <v>1529</v>
      </c>
      <c r="F142">
        <v>904946</v>
      </c>
      <c r="G142" t="s">
        <v>1109</v>
      </c>
      <c r="H142">
        <v>1002427774</v>
      </c>
      <c r="I142">
        <v>41715</v>
      </c>
      <c r="J142" t="s">
        <v>303</v>
      </c>
      <c r="K142" t="s">
        <v>304</v>
      </c>
    </row>
    <row r="143" spans="1:11">
      <c r="A143" t="s">
        <v>144</v>
      </c>
      <c r="B143" t="s">
        <v>1110</v>
      </c>
      <c r="C143" t="s">
        <v>1080</v>
      </c>
      <c r="D143">
        <v>1</v>
      </c>
      <c r="E143">
        <v>2779</v>
      </c>
      <c r="F143">
        <v>904946</v>
      </c>
      <c r="G143" t="s">
        <v>1111</v>
      </c>
      <c r="H143">
        <v>1002427777</v>
      </c>
      <c r="I143">
        <v>41715</v>
      </c>
      <c r="J143" t="s">
        <v>303</v>
      </c>
      <c r="K143" t="s">
        <v>304</v>
      </c>
    </row>
    <row r="144" spans="1:11">
      <c r="A144" t="s">
        <v>195</v>
      </c>
      <c r="B144" t="s">
        <v>1112</v>
      </c>
      <c r="C144" t="s">
        <v>1113</v>
      </c>
      <c r="D144">
        <v>1</v>
      </c>
      <c r="E144">
        <v>1729</v>
      </c>
      <c r="F144">
        <v>904946</v>
      </c>
      <c r="G144" t="s">
        <v>1114</v>
      </c>
      <c r="H144">
        <v>1002427782</v>
      </c>
      <c r="I144">
        <v>41715</v>
      </c>
      <c r="J144" t="s">
        <v>303</v>
      </c>
      <c r="K144" t="s">
        <v>304</v>
      </c>
    </row>
    <row r="145" spans="1:11">
      <c r="A145" t="s">
        <v>166</v>
      </c>
      <c r="B145" t="s">
        <v>1054</v>
      </c>
      <c r="C145" t="s">
        <v>1055</v>
      </c>
      <c r="D145">
        <v>1</v>
      </c>
      <c r="E145">
        <v>3379</v>
      </c>
      <c r="F145">
        <v>904946</v>
      </c>
      <c r="G145" t="s">
        <v>1115</v>
      </c>
      <c r="H145">
        <v>1002427788</v>
      </c>
      <c r="I145">
        <v>41715</v>
      </c>
      <c r="J145" t="s">
        <v>303</v>
      </c>
      <c r="K145" t="s">
        <v>304</v>
      </c>
    </row>
    <row r="146" spans="1:11">
      <c r="A146" t="s">
        <v>154</v>
      </c>
      <c r="B146" t="s">
        <v>475</v>
      </c>
      <c r="C146" t="s">
        <v>981</v>
      </c>
      <c r="D146">
        <v>1</v>
      </c>
      <c r="E146">
        <v>2429</v>
      </c>
      <c r="F146">
        <v>904946</v>
      </c>
      <c r="G146" t="s">
        <v>1116</v>
      </c>
      <c r="H146">
        <v>1002448208</v>
      </c>
      <c r="I146">
        <v>41722</v>
      </c>
      <c r="J146" t="s">
        <v>303</v>
      </c>
      <c r="K146" t="s">
        <v>304</v>
      </c>
    </row>
    <row r="147" spans="1:11">
      <c r="A147" t="s">
        <v>249</v>
      </c>
      <c r="B147" t="s">
        <v>596</v>
      </c>
      <c r="C147" t="s">
        <v>1117</v>
      </c>
      <c r="D147">
        <v>1</v>
      </c>
      <c r="E147">
        <v>1829</v>
      </c>
      <c r="F147">
        <v>904664</v>
      </c>
      <c r="G147" t="s">
        <v>1118</v>
      </c>
      <c r="H147">
        <v>1002448876</v>
      </c>
      <c r="I147">
        <v>41722</v>
      </c>
      <c r="J147" t="s">
        <v>303</v>
      </c>
      <c r="K147" t="s">
        <v>304</v>
      </c>
    </row>
    <row r="148" spans="1:11">
      <c r="A148" t="s">
        <v>174</v>
      </c>
      <c r="B148" t="s">
        <v>502</v>
      </c>
      <c r="C148" t="s">
        <v>1119</v>
      </c>
      <c r="D148">
        <v>1</v>
      </c>
      <c r="E148">
        <v>3329</v>
      </c>
      <c r="F148">
        <v>904664</v>
      </c>
      <c r="G148" t="s">
        <v>1120</v>
      </c>
      <c r="H148">
        <v>1002448891</v>
      </c>
      <c r="I148">
        <v>41722</v>
      </c>
      <c r="J148" t="s">
        <v>303</v>
      </c>
      <c r="K148" t="s">
        <v>304</v>
      </c>
    </row>
    <row r="149" spans="1:11">
      <c r="A149" t="s">
        <v>132</v>
      </c>
      <c r="B149" t="s">
        <v>1121</v>
      </c>
      <c r="C149" t="s">
        <v>1122</v>
      </c>
      <c r="D149">
        <v>1</v>
      </c>
      <c r="E149">
        <v>2729</v>
      </c>
      <c r="F149">
        <v>904946</v>
      </c>
      <c r="G149" t="s">
        <v>1123</v>
      </c>
      <c r="H149">
        <v>1002448896</v>
      </c>
      <c r="I149">
        <v>41722</v>
      </c>
      <c r="J149" t="s">
        <v>303</v>
      </c>
      <c r="K149" t="s">
        <v>304</v>
      </c>
    </row>
    <row r="150" spans="1:11">
      <c r="A150" t="s">
        <v>144</v>
      </c>
      <c r="B150" t="s">
        <v>1124</v>
      </c>
      <c r="C150" t="s">
        <v>1084</v>
      </c>
      <c r="D150">
        <v>1</v>
      </c>
      <c r="E150">
        <v>7349</v>
      </c>
      <c r="F150">
        <v>904946</v>
      </c>
      <c r="G150" t="s">
        <v>1125</v>
      </c>
      <c r="H150">
        <v>1002453442</v>
      </c>
      <c r="I150">
        <v>41723</v>
      </c>
      <c r="J150" t="s">
        <v>303</v>
      </c>
      <c r="K150" t="s">
        <v>304</v>
      </c>
    </row>
    <row r="151" spans="1:11">
      <c r="A151" t="s">
        <v>205</v>
      </c>
      <c r="B151" t="s">
        <v>484</v>
      </c>
      <c r="C151" t="s">
        <v>1126</v>
      </c>
      <c r="D151">
        <v>1</v>
      </c>
      <c r="E151">
        <v>1449</v>
      </c>
      <c r="F151">
        <v>904946</v>
      </c>
      <c r="G151" t="s">
        <v>1127</v>
      </c>
      <c r="H151">
        <v>1002456952</v>
      </c>
      <c r="I151">
        <v>41724</v>
      </c>
      <c r="J151" t="s">
        <v>303</v>
      </c>
      <c r="K151" t="s">
        <v>304</v>
      </c>
    </row>
    <row r="152" spans="1:11">
      <c r="A152" t="s">
        <v>205</v>
      </c>
      <c r="B152" t="s">
        <v>626</v>
      </c>
      <c r="C152" t="s">
        <v>1128</v>
      </c>
      <c r="D152">
        <v>1</v>
      </c>
      <c r="E152">
        <v>2029</v>
      </c>
      <c r="F152">
        <v>904664</v>
      </c>
      <c r="G152" t="s">
        <v>1129</v>
      </c>
      <c r="H152">
        <v>1002456955</v>
      </c>
      <c r="I152">
        <v>41724</v>
      </c>
      <c r="J152" t="s">
        <v>303</v>
      </c>
      <c r="K152" t="s">
        <v>304</v>
      </c>
    </row>
    <row r="153" spans="1:11">
      <c r="A153" t="s">
        <v>227</v>
      </c>
      <c r="B153" t="s">
        <v>374</v>
      </c>
      <c r="C153" t="s">
        <v>747</v>
      </c>
      <c r="D153">
        <v>1</v>
      </c>
      <c r="E153">
        <v>2049</v>
      </c>
      <c r="F153">
        <v>904946</v>
      </c>
      <c r="G153" t="s">
        <v>1130</v>
      </c>
      <c r="H153">
        <v>1002457216</v>
      </c>
      <c r="I153">
        <v>41724</v>
      </c>
      <c r="J153" t="s">
        <v>303</v>
      </c>
      <c r="K153" t="s">
        <v>304</v>
      </c>
    </row>
    <row r="154" spans="1:11">
      <c r="A154" t="s">
        <v>253</v>
      </c>
      <c r="B154" t="s">
        <v>943</v>
      </c>
      <c r="C154" t="s">
        <v>1131</v>
      </c>
      <c r="D154">
        <v>1</v>
      </c>
      <c r="E154">
        <v>2829</v>
      </c>
      <c r="F154">
        <v>904966</v>
      </c>
      <c r="G154" t="s">
        <v>1132</v>
      </c>
      <c r="H154">
        <v>1002457219</v>
      </c>
      <c r="I154">
        <v>41724</v>
      </c>
      <c r="J154" t="s">
        <v>303</v>
      </c>
      <c r="K154" t="s">
        <v>304</v>
      </c>
    </row>
    <row r="155" spans="1:11">
      <c r="A155" t="s">
        <v>203</v>
      </c>
      <c r="B155" t="s">
        <v>1133</v>
      </c>
      <c r="C155" t="s">
        <v>1134</v>
      </c>
      <c r="D155">
        <v>1</v>
      </c>
      <c r="E155">
        <v>2429</v>
      </c>
      <c r="F155">
        <v>904946</v>
      </c>
      <c r="G155" t="s">
        <v>1135</v>
      </c>
      <c r="H155">
        <v>1002460717</v>
      </c>
      <c r="I155">
        <v>41725</v>
      </c>
      <c r="J155" t="s">
        <v>303</v>
      </c>
      <c r="K155" t="s">
        <v>304</v>
      </c>
    </row>
    <row r="156" spans="1:11">
      <c r="A156" t="s">
        <v>221</v>
      </c>
      <c r="B156" t="s">
        <v>423</v>
      </c>
      <c r="C156" t="s">
        <v>699</v>
      </c>
      <c r="D156">
        <v>1</v>
      </c>
      <c r="E156">
        <v>2579</v>
      </c>
      <c r="F156">
        <v>904946</v>
      </c>
      <c r="G156" t="s">
        <v>1136</v>
      </c>
      <c r="H156">
        <v>1002460724</v>
      </c>
      <c r="I156">
        <v>41725</v>
      </c>
      <c r="J156" t="s">
        <v>303</v>
      </c>
      <c r="K156" t="s">
        <v>304</v>
      </c>
    </row>
    <row r="157" spans="1:11">
      <c r="A157" t="s">
        <v>152</v>
      </c>
      <c r="B157" t="s">
        <v>1137</v>
      </c>
      <c r="C157" t="s">
        <v>1138</v>
      </c>
      <c r="D157">
        <v>1</v>
      </c>
      <c r="E157">
        <v>1729</v>
      </c>
      <c r="F157">
        <v>904664</v>
      </c>
      <c r="G157" t="s">
        <v>1139</v>
      </c>
      <c r="H157">
        <v>1002461414</v>
      </c>
      <c r="I157">
        <v>41725</v>
      </c>
      <c r="J157" t="s">
        <v>303</v>
      </c>
      <c r="K157" t="s">
        <v>304</v>
      </c>
    </row>
    <row r="158" spans="1:11">
      <c r="A158" t="s">
        <v>150</v>
      </c>
      <c r="B158" t="s">
        <v>398</v>
      </c>
      <c r="C158" t="s">
        <v>1140</v>
      </c>
      <c r="D158">
        <v>1</v>
      </c>
      <c r="E158">
        <v>2129</v>
      </c>
      <c r="F158">
        <v>904946</v>
      </c>
      <c r="G158" t="s">
        <v>1141</v>
      </c>
      <c r="H158">
        <v>1002469069</v>
      </c>
      <c r="I158">
        <v>41729</v>
      </c>
      <c r="J158" t="s">
        <v>303</v>
      </c>
      <c r="K158" t="s">
        <v>304</v>
      </c>
    </row>
    <row r="159" spans="1:11">
      <c r="A159" t="s">
        <v>136</v>
      </c>
      <c r="B159" t="s">
        <v>1142</v>
      </c>
      <c r="C159" t="s">
        <v>1143</v>
      </c>
      <c r="D159">
        <v>1</v>
      </c>
      <c r="E159">
        <v>1448</v>
      </c>
      <c r="F159">
        <v>904946</v>
      </c>
      <c r="G159" t="s">
        <v>1144</v>
      </c>
      <c r="H159">
        <v>1002468975</v>
      </c>
      <c r="I159">
        <v>41729</v>
      </c>
      <c r="J159" t="s">
        <v>303</v>
      </c>
      <c r="K159" t="s">
        <v>304</v>
      </c>
    </row>
    <row r="160" spans="1:11">
      <c r="A160" t="s">
        <v>215</v>
      </c>
      <c r="B160" t="s">
        <v>1145</v>
      </c>
      <c r="C160" t="s">
        <v>1146</v>
      </c>
      <c r="D160">
        <v>1</v>
      </c>
      <c r="E160">
        <v>2429</v>
      </c>
      <c r="F160">
        <v>904946</v>
      </c>
      <c r="G160" t="s">
        <v>1147</v>
      </c>
      <c r="H160">
        <v>1002500785</v>
      </c>
      <c r="I160">
        <v>41739</v>
      </c>
      <c r="J160" t="s">
        <v>303</v>
      </c>
      <c r="K160" t="s">
        <v>304</v>
      </c>
    </row>
    <row r="161" spans="1:11">
      <c r="A161" t="s">
        <v>174</v>
      </c>
      <c r="B161" t="s">
        <v>620</v>
      </c>
      <c r="C161" t="s">
        <v>1024</v>
      </c>
      <c r="D161">
        <v>1</v>
      </c>
      <c r="E161">
        <v>2579</v>
      </c>
      <c r="F161">
        <v>904946</v>
      </c>
      <c r="G161" t="s">
        <v>1148</v>
      </c>
      <c r="H161">
        <v>1002502650</v>
      </c>
      <c r="I161">
        <v>41739</v>
      </c>
      <c r="J161" t="s">
        <v>303</v>
      </c>
      <c r="K161" t="s">
        <v>304</v>
      </c>
    </row>
    <row r="162" spans="1:11">
      <c r="A162" t="s">
        <v>160</v>
      </c>
      <c r="B162" t="s">
        <v>1149</v>
      </c>
      <c r="C162" t="s">
        <v>1150</v>
      </c>
      <c r="D162">
        <v>1</v>
      </c>
      <c r="E162">
        <v>1149</v>
      </c>
      <c r="F162">
        <v>904946</v>
      </c>
      <c r="G162" t="s">
        <v>1151</v>
      </c>
      <c r="H162">
        <v>1002504552</v>
      </c>
      <c r="I162">
        <v>41740</v>
      </c>
      <c r="J162" t="s">
        <v>303</v>
      </c>
      <c r="K162" t="s">
        <v>304</v>
      </c>
    </row>
    <row r="163" spans="1:11">
      <c r="A163" t="s">
        <v>154</v>
      </c>
      <c r="B163" t="s">
        <v>1152</v>
      </c>
      <c r="C163" t="s">
        <v>713</v>
      </c>
      <c r="D163">
        <v>2</v>
      </c>
      <c r="E163">
        <v>2498</v>
      </c>
      <c r="F163">
        <v>904946</v>
      </c>
      <c r="G163" t="s">
        <v>1153</v>
      </c>
      <c r="H163">
        <v>1002504957</v>
      </c>
      <c r="I163">
        <v>41740</v>
      </c>
      <c r="J163" t="s">
        <v>303</v>
      </c>
      <c r="K163" t="s">
        <v>304</v>
      </c>
    </row>
    <row r="164" spans="1:11">
      <c r="A164" t="s">
        <v>154</v>
      </c>
      <c r="B164" t="s">
        <v>406</v>
      </c>
      <c r="C164" t="s">
        <v>1009</v>
      </c>
      <c r="D164">
        <v>1</v>
      </c>
      <c r="E164">
        <v>1229</v>
      </c>
      <c r="F164">
        <v>904664</v>
      </c>
      <c r="G164" t="s">
        <v>1154</v>
      </c>
      <c r="H164">
        <v>1002504962</v>
      </c>
      <c r="I164">
        <v>41740</v>
      </c>
      <c r="J164" t="s">
        <v>303</v>
      </c>
      <c r="K164" t="s">
        <v>304</v>
      </c>
    </row>
    <row r="165" spans="1:11">
      <c r="A165" t="s">
        <v>140</v>
      </c>
      <c r="B165" t="s">
        <v>731</v>
      </c>
      <c r="C165" t="s">
        <v>1155</v>
      </c>
      <c r="D165">
        <v>1</v>
      </c>
      <c r="E165">
        <v>2929</v>
      </c>
      <c r="F165">
        <v>904946</v>
      </c>
      <c r="G165" t="s">
        <v>1156</v>
      </c>
      <c r="H165">
        <v>1002505832</v>
      </c>
      <c r="I165">
        <v>41740</v>
      </c>
      <c r="J165" t="s">
        <v>303</v>
      </c>
      <c r="K165" t="s">
        <v>304</v>
      </c>
    </row>
    <row r="166" spans="1:11">
      <c r="A166" t="s">
        <v>172</v>
      </c>
      <c r="B166" t="s">
        <v>462</v>
      </c>
      <c r="C166" t="s">
        <v>675</v>
      </c>
      <c r="D166">
        <v>1</v>
      </c>
      <c r="E166">
        <v>1429</v>
      </c>
      <c r="F166">
        <v>904664</v>
      </c>
      <c r="G166" t="s">
        <v>1157</v>
      </c>
      <c r="H166">
        <v>1002505841</v>
      </c>
      <c r="I166">
        <v>41740</v>
      </c>
      <c r="J166" t="s">
        <v>303</v>
      </c>
      <c r="K166" t="s">
        <v>304</v>
      </c>
    </row>
    <row r="167" spans="1:11">
      <c r="A167" t="s">
        <v>142</v>
      </c>
      <c r="B167" t="s">
        <v>1038</v>
      </c>
      <c r="C167" t="s">
        <v>1158</v>
      </c>
      <c r="D167">
        <v>1</v>
      </c>
      <c r="E167">
        <v>3049</v>
      </c>
      <c r="F167">
        <v>904813</v>
      </c>
      <c r="G167" t="s">
        <v>1159</v>
      </c>
      <c r="H167">
        <v>1002505854</v>
      </c>
      <c r="I167">
        <v>41740</v>
      </c>
      <c r="J167" t="s">
        <v>303</v>
      </c>
      <c r="K167" t="s">
        <v>304</v>
      </c>
    </row>
    <row r="168" spans="1:11">
      <c r="A168" t="s">
        <v>178</v>
      </c>
      <c r="B168" t="s">
        <v>715</v>
      </c>
      <c r="C168" t="s">
        <v>1160</v>
      </c>
      <c r="D168">
        <v>1</v>
      </c>
      <c r="E168">
        <v>2429</v>
      </c>
      <c r="F168">
        <v>904946</v>
      </c>
      <c r="G168" t="s">
        <v>1161</v>
      </c>
      <c r="H168">
        <v>1002516859</v>
      </c>
      <c r="I168">
        <v>41745</v>
      </c>
      <c r="J168" t="s">
        <v>303</v>
      </c>
      <c r="K168" t="s">
        <v>304</v>
      </c>
    </row>
    <row r="169" spans="1:11">
      <c r="A169" t="s">
        <v>138</v>
      </c>
      <c r="B169" t="s">
        <v>1162</v>
      </c>
      <c r="C169" t="s">
        <v>1163</v>
      </c>
      <c r="D169">
        <v>1</v>
      </c>
      <c r="E169">
        <v>2648</v>
      </c>
      <c r="F169">
        <v>904946</v>
      </c>
      <c r="G169" t="s">
        <v>1164</v>
      </c>
      <c r="H169">
        <v>1002539092</v>
      </c>
      <c r="I169">
        <v>41753</v>
      </c>
      <c r="J169" t="s">
        <v>303</v>
      </c>
      <c r="K169" t="s">
        <v>304</v>
      </c>
    </row>
    <row r="170" spans="1:11">
      <c r="A170" t="s">
        <v>179</v>
      </c>
      <c r="B170" t="s">
        <v>870</v>
      </c>
      <c r="C170" t="s">
        <v>1165</v>
      </c>
      <c r="D170">
        <v>1</v>
      </c>
      <c r="E170">
        <v>2229</v>
      </c>
      <c r="F170">
        <v>904946</v>
      </c>
      <c r="G170" t="s">
        <v>1166</v>
      </c>
      <c r="H170">
        <v>1002546671</v>
      </c>
      <c r="I170">
        <v>41757</v>
      </c>
      <c r="J170" t="s">
        <v>303</v>
      </c>
      <c r="K170" t="s">
        <v>304</v>
      </c>
    </row>
    <row r="171" spans="1:11">
      <c r="A171" t="s">
        <v>156</v>
      </c>
      <c r="B171" t="s">
        <v>1038</v>
      </c>
      <c r="C171" t="s">
        <v>1158</v>
      </c>
      <c r="D171">
        <v>1</v>
      </c>
      <c r="E171">
        <v>3049</v>
      </c>
      <c r="F171">
        <v>904813</v>
      </c>
      <c r="G171" t="s">
        <v>1167</v>
      </c>
      <c r="H171" t="s">
        <v>1168</v>
      </c>
      <c r="I171">
        <v>41757</v>
      </c>
      <c r="J171" t="s">
        <v>303</v>
      </c>
      <c r="K171" t="s">
        <v>304</v>
      </c>
    </row>
    <row r="172" spans="1:11">
      <c r="A172" t="s">
        <v>227</v>
      </c>
      <c r="B172" t="s">
        <v>1112</v>
      </c>
      <c r="C172" t="s">
        <v>1073</v>
      </c>
      <c r="D172">
        <v>1</v>
      </c>
      <c r="E172">
        <v>1729</v>
      </c>
      <c r="F172">
        <v>904946</v>
      </c>
      <c r="G172" t="s">
        <v>1169</v>
      </c>
      <c r="H172">
        <v>1002546860</v>
      </c>
      <c r="I172">
        <v>41757</v>
      </c>
      <c r="J172" t="s">
        <v>303</v>
      </c>
      <c r="K172" t="s">
        <v>304</v>
      </c>
    </row>
    <row r="173" spans="1:11">
      <c r="A173" t="s">
        <v>201</v>
      </c>
      <c r="B173" t="s">
        <v>374</v>
      </c>
      <c r="C173" t="s">
        <v>747</v>
      </c>
      <c r="D173">
        <v>1</v>
      </c>
      <c r="E173">
        <v>2049</v>
      </c>
      <c r="F173">
        <v>904946</v>
      </c>
      <c r="G173" t="s">
        <v>1170</v>
      </c>
      <c r="H173">
        <v>1002546863</v>
      </c>
      <c r="I173">
        <v>41757</v>
      </c>
      <c r="J173" t="s">
        <v>303</v>
      </c>
      <c r="K173" t="s">
        <v>304</v>
      </c>
    </row>
    <row r="174" spans="1:11">
      <c r="A174" t="s">
        <v>203</v>
      </c>
      <c r="B174" t="s">
        <v>1171</v>
      </c>
      <c r="C174" t="s">
        <v>1172</v>
      </c>
      <c r="D174">
        <v>1</v>
      </c>
      <c r="E174">
        <v>1929</v>
      </c>
      <c r="F174">
        <v>904949</v>
      </c>
      <c r="G174" t="s">
        <v>1173</v>
      </c>
      <c r="H174">
        <v>1002546867</v>
      </c>
      <c r="I174">
        <v>41757</v>
      </c>
      <c r="J174" t="s">
        <v>303</v>
      </c>
      <c r="K174" t="s">
        <v>304</v>
      </c>
    </row>
    <row r="175" spans="1:11">
      <c r="A175" t="s">
        <v>207</v>
      </c>
      <c r="B175" t="s">
        <v>599</v>
      </c>
      <c r="C175" t="s">
        <v>1174</v>
      </c>
      <c r="D175">
        <v>1</v>
      </c>
      <c r="E175">
        <v>2249</v>
      </c>
      <c r="F175">
        <v>904946</v>
      </c>
      <c r="G175" t="s">
        <v>1175</v>
      </c>
      <c r="H175">
        <v>1002546875</v>
      </c>
      <c r="I175">
        <v>41757</v>
      </c>
      <c r="J175" t="s">
        <v>303</v>
      </c>
      <c r="K175" t="s">
        <v>304</v>
      </c>
    </row>
    <row r="176" spans="1:11">
      <c r="A176" t="s">
        <v>148</v>
      </c>
      <c r="B176" t="s">
        <v>540</v>
      </c>
      <c r="C176" t="s">
        <v>1176</v>
      </c>
      <c r="D176">
        <v>1</v>
      </c>
      <c r="E176">
        <v>2729</v>
      </c>
      <c r="F176">
        <v>904946</v>
      </c>
      <c r="G176" t="s">
        <v>1177</v>
      </c>
      <c r="H176">
        <v>1002546880</v>
      </c>
      <c r="I176">
        <v>41757</v>
      </c>
      <c r="J176" t="s">
        <v>303</v>
      </c>
      <c r="K176" t="s">
        <v>304</v>
      </c>
    </row>
    <row r="177" spans="1:11">
      <c r="A177" t="s">
        <v>154</v>
      </c>
      <c r="B177" t="s">
        <v>1178</v>
      </c>
      <c r="C177" t="s">
        <v>1119</v>
      </c>
      <c r="D177">
        <v>2</v>
      </c>
      <c r="E177">
        <v>6658</v>
      </c>
      <c r="F177">
        <v>904946</v>
      </c>
      <c r="G177" t="s">
        <v>1179</v>
      </c>
      <c r="H177">
        <v>1002546889</v>
      </c>
      <c r="I177">
        <v>41757</v>
      </c>
      <c r="J177" t="s">
        <v>303</v>
      </c>
      <c r="K177" t="s">
        <v>304</v>
      </c>
    </row>
    <row r="178" spans="1:11">
      <c r="A178" t="s">
        <v>203</v>
      </c>
      <c r="B178" t="s">
        <v>1180</v>
      </c>
      <c r="C178" t="s">
        <v>1181</v>
      </c>
      <c r="D178">
        <v>1</v>
      </c>
      <c r="E178">
        <v>1249</v>
      </c>
      <c r="F178">
        <v>904946</v>
      </c>
      <c r="G178" t="s">
        <v>1182</v>
      </c>
      <c r="H178">
        <v>1002546903</v>
      </c>
      <c r="I178">
        <v>41757</v>
      </c>
      <c r="J178" t="s">
        <v>303</v>
      </c>
      <c r="K178" t="s">
        <v>304</v>
      </c>
    </row>
    <row r="179" spans="1:11">
      <c r="A179" t="s">
        <v>172</v>
      </c>
      <c r="B179" t="s">
        <v>382</v>
      </c>
      <c r="C179" t="s">
        <v>851</v>
      </c>
      <c r="D179">
        <v>1</v>
      </c>
      <c r="E179">
        <v>2229</v>
      </c>
      <c r="F179">
        <v>904946</v>
      </c>
      <c r="G179" t="s">
        <v>1183</v>
      </c>
      <c r="H179">
        <v>1002547106</v>
      </c>
      <c r="I179">
        <v>41757</v>
      </c>
      <c r="J179" t="s">
        <v>303</v>
      </c>
      <c r="K179" t="s">
        <v>304</v>
      </c>
    </row>
    <row r="180" spans="1:11">
      <c r="A180" t="s">
        <v>154</v>
      </c>
      <c r="B180" t="s">
        <v>853</v>
      </c>
      <c r="C180" t="s">
        <v>1184</v>
      </c>
      <c r="D180">
        <v>1</v>
      </c>
      <c r="E180">
        <v>3129</v>
      </c>
      <c r="F180">
        <v>904664</v>
      </c>
      <c r="G180" t="s">
        <v>1185</v>
      </c>
      <c r="H180">
        <v>1002547124</v>
      </c>
      <c r="I180">
        <v>41757</v>
      </c>
      <c r="J180" t="s">
        <v>303</v>
      </c>
      <c r="K180" t="s">
        <v>304</v>
      </c>
    </row>
    <row r="181" spans="1:11">
      <c r="A181" t="s">
        <v>154</v>
      </c>
      <c r="B181" t="s">
        <v>409</v>
      </c>
      <c r="C181" t="s">
        <v>908</v>
      </c>
      <c r="D181">
        <v>1</v>
      </c>
      <c r="E181">
        <v>2629</v>
      </c>
      <c r="F181">
        <v>904946</v>
      </c>
      <c r="G181" t="s">
        <v>1186</v>
      </c>
      <c r="H181">
        <v>1002547128</v>
      </c>
      <c r="I181">
        <v>41757</v>
      </c>
      <c r="J181" t="s">
        <v>303</v>
      </c>
      <c r="K181" t="s">
        <v>304</v>
      </c>
    </row>
    <row r="182" spans="1:11">
      <c r="A182" t="s">
        <v>154</v>
      </c>
      <c r="B182" t="s">
        <v>1187</v>
      </c>
      <c r="C182" t="s">
        <v>1188</v>
      </c>
      <c r="D182">
        <v>1</v>
      </c>
      <c r="E182">
        <v>3479</v>
      </c>
      <c r="F182">
        <v>904946</v>
      </c>
      <c r="G182" t="s">
        <v>1189</v>
      </c>
      <c r="H182">
        <v>1002547132</v>
      </c>
      <c r="I182">
        <v>41757</v>
      </c>
      <c r="J182" t="s">
        <v>303</v>
      </c>
      <c r="K182" t="s">
        <v>304</v>
      </c>
    </row>
    <row r="183" spans="1:11">
      <c r="A183" t="s">
        <v>221</v>
      </c>
      <c r="B183" t="s">
        <v>564</v>
      </c>
      <c r="C183" t="s">
        <v>1190</v>
      </c>
      <c r="D183">
        <v>1</v>
      </c>
      <c r="E183">
        <v>1329</v>
      </c>
      <c r="F183">
        <v>904664</v>
      </c>
      <c r="G183" t="s">
        <v>1191</v>
      </c>
      <c r="H183">
        <v>1002547148</v>
      </c>
      <c r="I183">
        <v>41757</v>
      </c>
      <c r="J183" t="s">
        <v>303</v>
      </c>
      <c r="K183" t="s">
        <v>304</v>
      </c>
    </row>
    <row r="184" spans="1:11">
      <c r="A184" t="s">
        <v>185</v>
      </c>
      <c r="B184" t="s">
        <v>1192</v>
      </c>
      <c r="C184" t="s">
        <v>1193</v>
      </c>
      <c r="D184">
        <v>1</v>
      </c>
      <c r="E184">
        <v>2899</v>
      </c>
      <c r="F184">
        <v>904946</v>
      </c>
      <c r="G184" t="s">
        <v>1194</v>
      </c>
      <c r="H184">
        <v>1002547152</v>
      </c>
      <c r="I184">
        <v>41757</v>
      </c>
      <c r="J184" t="s">
        <v>303</v>
      </c>
      <c r="K184" t="s">
        <v>304</v>
      </c>
    </row>
    <row r="185" spans="1:11">
      <c r="A185" t="s">
        <v>203</v>
      </c>
      <c r="B185" t="s">
        <v>1171</v>
      </c>
      <c r="C185" t="s">
        <v>1195</v>
      </c>
      <c r="D185">
        <v>1</v>
      </c>
      <c r="E185">
        <v>1929</v>
      </c>
      <c r="F185">
        <v>904946</v>
      </c>
      <c r="G185" t="s">
        <v>1196</v>
      </c>
      <c r="H185">
        <v>1002547158</v>
      </c>
      <c r="I185">
        <v>41757</v>
      </c>
      <c r="J185" t="s">
        <v>303</v>
      </c>
      <c r="K185" t="s">
        <v>304</v>
      </c>
    </row>
    <row r="186" spans="1:11">
      <c r="A186" t="s">
        <v>170</v>
      </c>
      <c r="B186" t="s">
        <v>1197</v>
      </c>
      <c r="C186" t="s">
        <v>1198</v>
      </c>
      <c r="D186">
        <v>1</v>
      </c>
      <c r="E186">
        <v>2579</v>
      </c>
      <c r="F186">
        <v>904946</v>
      </c>
      <c r="G186" t="s">
        <v>1199</v>
      </c>
      <c r="H186">
        <v>1002547173</v>
      </c>
      <c r="I186">
        <v>41757</v>
      </c>
      <c r="J186" t="s">
        <v>303</v>
      </c>
      <c r="K186" t="s">
        <v>304</v>
      </c>
    </row>
    <row r="187" spans="1:11">
      <c r="A187" t="s">
        <v>134</v>
      </c>
      <c r="B187" t="s">
        <v>423</v>
      </c>
      <c r="C187" t="s">
        <v>699</v>
      </c>
      <c r="D187">
        <v>1</v>
      </c>
      <c r="E187">
        <v>2579</v>
      </c>
      <c r="F187">
        <v>904946</v>
      </c>
      <c r="G187" t="s">
        <v>1200</v>
      </c>
      <c r="H187">
        <v>1002584842</v>
      </c>
      <c r="I187">
        <v>41771</v>
      </c>
      <c r="J187" t="s">
        <v>303</v>
      </c>
      <c r="K187" t="s">
        <v>304</v>
      </c>
    </row>
    <row r="188" spans="1:11">
      <c r="A188" t="s">
        <v>134</v>
      </c>
      <c r="B188" t="s">
        <v>502</v>
      </c>
      <c r="C188" t="s">
        <v>1026</v>
      </c>
      <c r="D188">
        <v>1</v>
      </c>
      <c r="E188">
        <v>3329</v>
      </c>
      <c r="F188">
        <v>904946</v>
      </c>
      <c r="G188" t="s">
        <v>1201</v>
      </c>
      <c r="H188">
        <v>1002584848</v>
      </c>
      <c r="I188">
        <v>41771</v>
      </c>
      <c r="J188" t="s">
        <v>303</v>
      </c>
      <c r="K188" t="s">
        <v>304</v>
      </c>
    </row>
    <row r="189" spans="1:11">
      <c r="A189" t="s">
        <v>162</v>
      </c>
      <c r="B189" t="s">
        <v>371</v>
      </c>
      <c r="C189" t="s">
        <v>1202</v>
      </c>
      <c r="D189">
        <v>1</v>
      </c>
      <c r="E189">
        <v>2049</v>
      </c>
      <c r="F189">
        <v>904946</v>
      </c>
      <c r="G189" t="s">
        <v>1203</v>
      </c>
      <c r="H189">
        <v>1002584854</v>
      </c>
      <c r="I189">
        <v>41771</v>
      </c>
      <c r="J189" t="s">
        <v>303</v>
      </c>
      <c r="K189" t="s">
        <v>304</v>
      </c>
    </row>
    <row r="190" spans="1:11">
      <c r="A190" t="s">
        <v>257</v>
      </c>
      <c r="B190" t="s">
        <v>626</v>
      </c>
      <c r="C190" t="s">
        <v>1046</v>
      </c>
      <c r="D190">
        <v>1</v>
      </c>
      <c r="E190">
        <v>2029</v>
      </c>
      <c r="F190">
        <v>904664</v>
      </c>
      <c r="G190" t="s">
        <v>1204</v>
      </c>
      <c r="H190">
        <v>1002584861</v>
      </c>
      <c r="I190">
        <v>41771</v>
      </c>
      <c r="J190" t="s">
        <v>303</v>
      </c>
      <c r="K190" t="s">
        <v>304</v>
      </c>
    </row>
    <row r="191" spans="1:11">
      <c r="A191" t="s">
        <v>148</v>
      </c>
      <c r="B191" t="s">
        <v>377</v>
      </c>
      <c r="C191" t="s">
        <v>1080</v>
      </c>
      <c r="D191">
        <v>1</v>
      </c>
      <c r="E191">
        <v>2779</v>
      </c>
      <c r="F191">
        <v>904946</v>
      </c>
      <c r="G191" t="s">
        <v>1205</v>
      </c>
      <c r="H191">
        <v>1002584863</v>
      </c>
      <c r="I191">
        <v>41771</v>
      </c>
      <c r="J191" t="s">
        <v>303</v>
      </c>
      <c r="K191" t="s">
        <v>304</v>
      </c>
    </row>
    <row r="192" spans="1:11">
      <c r="A192" t="s">
        <v>172</v>
      </c>
      <c r="B192" t="s">
        <v>744</v>
      </c>
      <c r="C192" t="s">
        <v>1206</v>
      </c>
      <c r="D192">
        <v>1</v>
      </c>
      <c r="E192">
        <v>2379</v>
      </c>
      <c r="F192">
        <v>904946</v>
      </c>
      <c r="G192" t="s">
        <v>1207</v>
      </c>
      <c r="H192">
        <v>1002584867</v>
      </c>
      <c r="I192">
        <v>41771</v>
      </c>
      <c r="J192" t="s">
        <v>303</v>
      </c>
      <c r="K192" t="s">
        <v>304</v>
      </c>
    </row>
    <row r="193" spans="1:11">
      <c r="A193" t="s">
        <v>150</v>
      </c>
      <c r="B193" t="s">
        <v>1208</v>
      </c>
      <c r="C193" t="s">
        <v>888</v>
      </c>
      <c r="D193">
        <v>1</v>
      </c>
      <c r="E193">
        <v>1779</v>
      </c>
      <c r="F193">
        <v>904664</v>
      </c>
      <c r="G193" t="s">
        <v>1209</v>
      </c>
      <c r="H193">
        <v>1002584873</v>
      </c>
      <c r="I193">
        <v>41771</v>
      </c>
      <c r="J193" t="s">
        <v>303</v>
      </c>
      <c r="K193" t="s">
        <v>304</v>
      </c>
    </row>
    <row r="194" spans="1:11">
      <c r="A194" t="s">
        <v>297</v>
      </c>
      <c r="B194" t="s">
        <v>1210</v>
      </c>
      <c r="C194" t="s">
        <v>1211</v>
      </c>
      <c r="D194">
        <v>1</v>
      </c>
      <c r="E194">
        <v>1529</v>
      </c>
      <c r="F194">
        <v>904664</v>
      </c>
      <c r="G194" t="s">
        <v>1212</v>
      </c>
      <c r="H194">
        <v>1002584606</v>
      </c>
      <c r="I194">
        <v>41771</v>
      </c>
      <c r="J194" t="s">
        <v>303</v>
      </c>
      <c r="K194" t="s">
        <v>304</v>
      </c>
    </row>
    <row r="195" spans="1:11">
      <c r="A195" t="s">
        <v>132</v>
      </c>
      <c r="B195" t="s">
        <v>1213</v>
      </c>
      <c r="C195" t="s">
        <v>1214</v>
      </c>
      <c r="D195">
        <v>1</v>
      </c>
      <c r="E195">
        <v>1581</v>
      </c>
      <c r="F195">
        <v>904664</v>
      </c>
      <c r="G195" t="s">
        <v>1215</v>
      </c>
      <c r="H195">
        <v>1002592718</v>
      </c>
      <c r="I195">
        <v>41773</v>
      </c>
      <c r="J195" t="s">
        <v>303</v>
      </c>
      <c r="K195" t="s">
        <v>304</v>
      </c>
    </row>
    <row r="196" spans="1:11">
      <c r="A196" t="s">
        <v>154</v>
      </c>
      <c r="B196" t="s">
        <v>599</v>
      </c>
      <c r="C196" t="s">
        <v>1216</v>
      </c>
      <c r="D196">
        <v>1</v>
      </c>
      <c r="E196">
        <v>2249</v>
      </c>
      <c r="F196">
        <v>904946</v>
      </c>
      <c r="G196" t="s">
        <v>1217</v>
      </c>
      <c r="H196">
        <v>1002592721</v>
      </c>
      <c r="I196">
        <v>41773</v>
      </c>
      <c r="J196" t="s">
        <v>303</v>
      </c>
      <c r="K196" t="s">
        <v>304</v>
      </c>
    </row>
    <row r="197" spans="1:11">
      <c r="A197" t="s">
        <v>199</v>
      </c>
      <c r="B197" t="s">
        <v>525</v>
      </c>
      <c r="C197" t="s">
        <v>1218</v>
      </c>
      <c r="D197">
        <v>1</v>
      </c>
      <c r="E197">
        <v>2029</v>
      </c>
      <c r="F197">
        <v>904664</v>
      </c>
      <c r="G197" t="s">
        <v>1219</v>
      </c>
      <c r="H197">
        <v>1002584613</v>
      </c>
      <c r="I197">
        <v>41771</v>
      </c>
      <c r="J197" t="s">
        <v>303</v>
      </c>
      <c r="K197" t="s">
        <v>304</v>
      </c>
    </row>
    <row r="198" spans="1:11">
      <c r="A198" t="s">
        <v>179</v>
      </c>
      <c r="B198" t="s">
        <v>593</v>
      </c>
      <c r="C198" t="s">
        <v>1028</v>
      </c>
      <c r="D198">
        <v>1</v>
      </c>
      <c r="E198">
        <v>1481</v>
      </c>
      <c r="F198">
        <v>904664</v>
      </c>
      <c r="G198" t="s">
        <v>1220</v>
      </c>
      <c r="H198">
        <v>1002593499</v>
      </c>
      <c r="I198">
        <v>41773</v>
      </c>
      <c r="J198" t="s">
        <v>303</v>
      </c>
      <c r="K198" t="s">
        <v>304</v>
      </c>
    </row>
    <row r="199" spans="1:11">
      <c r="A199" t="s">
        <v>221</v>
      </c>
      <c r="B199" t="s">
        <v>1208</v>
      </c>
      <c r="C199" t="s">
        <v>888</v>
      </c>
      <c r="D199">
        <v>1</v>
      </c>
      <c r="E199">
        <v>1779</v>
      </c>
      <c r="F199">
        <v>904664</v>
      </c>
      <c r="G199" t="s">
        <v>1221</v>
      </c>
      <c r="H199">
        <v>1002593500</v>
      </c>
      <c r="I199">
        <v>41773</v>
      </c>
      <c r="J199" t="s">
        <v>303</v>
      </c>
      <c r="K199" t="s">
        <v>304</v>
      </c>
    </row>
    <row r="200" spans="1:11">
      <c r="A200" t="s">
        <v>136</v>
      </c>
      <c r="B200" t="s">
        <v>1222</v>
      </c>
      <c r="C200" t="s">
        <v>1223</v>
      </c>
      <c r="D200">
        <v>1</v>
      </c>
      <c r="E200">
        <v>1129</v>
      </c>
      <c r="F200">
        <v>904664</v>
      </c>
      <c r="G200" t="s">
        <v>1224</v>
      </c>
      <c r="H200">
        <v>1002593502</v>
      </c>
      <c r="I200">
        <v>41773</v>
      </c>
      <c r="J200" t="s">
        <v>303</v>
      </c>
      <c r="K200" t="s">
        <v>304</v>
      </c>
    </row>
    <row r="201" spans="1:11">
      <c r="A201" t="s">
        <v>148</v>
      </c>
      <c r="B201" t="s">
        <v>1225</v>
      </c>
      <c r="C201" t="s">
        <v>888</v>
      </c>
      <c r="D201">
        <v>1</v>
      </c>
      <c r="E201">
        <v>1679</v>
      </c>
      <c r="F201">
        <v>904664</v>
      </c>
      <c r="G201" t="s">
        <v>1226</v>
      </c>
      <c r="H201">
        <v>1002593504</v>
      </c>
      <c r="I201">
        <v>41773</v>
      </c>
      <c r="J201" t="s">
        <v>303</v>
      </c>
      <c r="K201" t="s">
        <v>304</v>
      </c>
    </row>
    <row r="202" spans="1:11">
      <c r="A202" t="s">
        <v>199</v>
      </c>
      <c r="B202" t="s">
        <v>423</v>
      </c>
      <c r="C202" t="s">
        <v>1227</v>
      </c>
      <c r="D202">
        <v>1</v>
      </c>
      <c r="E202">
        <v>2579</v>
      </c>
      <c r="F202">
        <v>904946</v>
      </c>
      <c r="G202" t="s">
        <v>1228</v>
      </c>
      <c r="H202">
        <v>1002593506</v>
      </c>
      <c r="I202">
        <v>41773</v>
      </c>
      <c r="J202" t="s">
        <v>303</v>
      </c>
      <c r="K202" t="s">
        <v>304</v>
      </c>
    </row>
    <row r="203" spans="1:11">
      <c r="A203" t="s">
        <v>174</v>
      </c>
      <c r="B203" t="s">
        <v>377</v>
      </c>
      <c r="C203" t="s">
        <v>1080</v>
      </c>
      <c r="D203">
        <v>1</v>
      </c>
      <c r="E203">
        <v>2779</v>
      </c>
      <c r="F203">
        <v>904946</v>
      </c>
      <c r="G203" t="s">
        <v>1229</v>
      </c>
      <c r="H203">
        <v>1002594108</v>
      </c>
      <c r="I203">
        <v>41773</v>
      </c>
      <c r="J203" t="s">
        <v>303</v>
      </c>
      <c r="K203" t="s">
        <v>304</v>
      </c>
    </row>
    <row r="204" spans="1:11">
      <c r="A204" t="s">
        <v>179</v>
      </c>
      <c r="B204" t="s">
        <v>385</v>
      </c>
      <c r="C204" t="s">
        <v>1230</v>
      </c>
      <c r="D204">
        <v>1</v>
      </c>
      <c r="E204">
        <v>1929</v>
      </c>
      <c r="F204">
        <v>904946</v>
      </c>
      <c r="G204" t="s">
        <v>1231</v>
      </c>
      <c r="H204">
        <v>1002594124</v>
      </c>
      <c r="I204">
        <v>41773</v>
      </c>
      <c r="J204" t="s">
        <v>303</v>
      </c>
      <c r="K204" t="s">
        <v>304</v>
      </c>
    </row>
    <row r="205" spans="1:11">
      <c r="A205" t="s">
        <v>154</v>
      </c>
      <c r="B205" t="s">
        <v>1222</v>
      </c>
      <c r="C205" t="s">
        <v>1223</v>
      </c>
      <c r="D205">
        <v>1</v>
      </c>
      <c r="E205">
        <v>1129</v>
      </c>
      <c r="F205">
        <v>904664</v>
      </c>
      <c r="G205" t="s">
        <v>1232</v>
      </c>
      <c r="H205">
        <v>1002594132</v>
      </c>
      <c r="I205">
        <v>41773</v>
      </c>
      <c r="J205" t="s">
        <v>303</v>
      </c>
      <c r="K205" t="s">
        <v>304</v>
      </c>
    </row>
    <row r="206" spans="1:11">
      <c r="A206" t="s">
        <v>179</v>
      </c>
      <c r="B206" t="s">
        <v>1208</v>
      </c>
      <c r="C206" t="s">
        <v>888</v>
      </c>
      <c r="D206">
        <v>1</v>
      </c>
      <c r="E206">
        <v>1779</v>
      </c>
      <c r="F206">
        <v>904664</v>
      </c>
      <c r="G206" t="s">
        <v>1233</v>
      </c>
      <c r="H206">
        <v>1002594140</v>
      </c>
      <c r="I206">
        <v>41773</v>
      </c>
      <c r="J206" t="s">
        <v>303</v>
      </c>
      <c r="K206" t="s">
        <v>304</v>
      </c>
    </row>
    <row r="207" spans="1:11">
      <c r="A207" t="s">
        <v>162</v>
      </c>
      <c r="B207" t="s">
        <v>1234</v>
      </c>
      <c r="C207" t="s">
        <v>1202</v>
      </c>
      <c r="D207">
        <v>1</v>
      </c>
      <c r="E207">
        <v>2049</v>
      </c>
      <c r="F207">
        <v>904946</v>
      </c>
      <c r="G207" t="s">
        <v>1235</v>
      </c>
      <c r="H207">
        <v>1002594154</v>
      </c>
      <c r="I207">
        <v>41773</v>
      </c>
      <c r="J207" t="s">
        <v>303</v>
      </c>
      <c r="K207" t="s">
        <v>304</v>
      </c>
    </row>
    <row r="208" spans="1:11">
      <c r="A208" t="s">
        <v>249</v>
      </c>
      <c r="B208" t="s">
        <v>1236</v>
      </c>
      <c r="C208" t="s">
        <v>1237</v>
      </c>
      <c r="D208">
        <v>1</v>
      </c>
      <c r="E208">
        <v>2579</v>
      </c>
      <c r="F208">
        <v>904946</v>
      </c>
      <c r="G208" t="s">
        <v>1238</v>
      </c>
      <c r="H208">
        <v>1002594156</v>
      </c>
      <c r="I208">
        <v>41773</v>
      </c>
      <c r="J208" t="s">
        <v>303</v>
      </c>
      <c r="K208" t="s">
        <v>304</v>
      </c>
    </row>
    <row r="209" spans="1:11">
      <c r="A209" t="s">
        <v>148</v>
      </c>
      <c r="B209" t="s">
        <v>1239</v>
      </c>
      <c r="C209" t="s">
        <v>1240</v>
      </c>
      <c r="D209">
        <v>1</v>
      </c>
      <c r="E209">
        <v>1529</v>
      </c>
      <c r="F209">
        <v>904946</v>
      </c>
      <c r="G209" t="s">
        <v>1241</v>
      </c>
      <c r="H209">
        <v>1002595075</v>
      </c>
      <c r="I209">
        <v>41773</v>
      </c>
      <c r="J209" t="s">
        <v>303</v>
      </c>
      <c r="K209" t="s">
        <v>304</v>
      </c>
    </row>
    <row r="210" spans="1:11">
      <c r="A210" t="s">
        <v>183</v>
      </c>
      <c r="B210" t="s">
        <v>1242</v>
      </c>
      <c r="C210" t="s">
        <v>1243</v>
      </c>
      <c r="D210">
        <v>1</v>
      </c>
      <c r="E210">
        <v>2199</v>
      </c>
      <c r="F210">
        <v>904946</v>
      </c>
      <c r="G210" t="s">
        <v>1244</v>
      </c>
      <c r="H210">
        <v>1002605226</v>
      </c>
      <c r="I210">
        <v>41777</v>
      </c>
      <c r="J210" t="s">
        <v>303</v>
      </c>
      <c r="K210" t="s">
        <v>304</v>
      </c>
    </row>
    <row r="211" spans="1:11">
      <c r="A211" t="s">
        <v>164</v>
      </c>
      <c r="B211" t="s">
        <v>567</v>
      </c>
      <c r="C211" t="s">
        <v>1193</v>
      </c>
      <c r="D211">
        <v>1</v>
      </c>
      <c r="E211">
        <v>2829</v>
      </c>
      <c r="F211">
        <v>904946</v>
      </c>
      <c r="G211" t="s">
        <v>1245</v>
      </c>
      <c r="H211">
        <v>1002605227</v>
      </c>
      <c r="I211">
        <v>41777</v>
      </c>
      <c r="J211" t="s">
        <v>303</v>
      </c>
      <c r="K211" t="s">
        <v>304</v>
      </c>
    </row>
    <row r="212" spans="1:11">
      <c r="A212" t="s">
        <v>148</v>
      </c>
      <c r="B212" t="s">
        <v>760</v>
      </c>
      <c r="C212" t="s">
        <v>1246</v>
      </c>
      <c r="D212">
        <v>1</v>
      </c>
      <c r="E212">
        <v>1049</v>
      </c>
      <c r="F212">
        <v>904946</v>
      </c>
      <c r="G212" t="s">
        <v>1247</v>
      </c>
      <c r="H212">
        <v>1002605228</v>
      </c>
      <c r="I212">
        <v>41777</v>
      </c>
      <c r="J212" t="s">
        <v>303</v>
      </c>
      <c r="K212" t="s">
        <v>304</v>
      </c>
    </row>
    <row r="213" spans="1:11">
      <c r="A213" t="s">
        <v>189</v>
      </c>
      <c r="B213" t="s">
        <v>423</v>
      </c>
      <c r="C213" t="s">
        <v>1248</v>
      </c>
      <c r="D213">
        <v>1</v>
      </c>
      <c r="E213">
        <v>2579</v>
      </c>
      <c r="F213">
        <v>904946</v>
      </c>
      <c r="G213" t="s">
        <v>1249</v>
      </c>
      <c r="H213">
        <v>1002605229</v>
      </c>
      <c r="I213">
        <v>41777</v>
      </c>
      <c r="J213" t="s">
        <v>303</v>
      </c>
      <c r="K213" t="s">
        <v>304</v>
      </c>
    </row>
    <row r="214" spans="1:11">
      <c r="A214" t="s">
        <v>203</v>
      </c>
      <c r="B214" t="s">
        <v>1250</v>
      </c>
      <c r="C214" t="s">
        <v>1251</v>
      </c>
      <c r="D214">
        <v>1</v>
      </c>
      <c r="E214">
        <v>2399</v>
      </c>
      <c r="F214">
        <v>904946</v>
      </c>
      <c r="G214" t="s">
        <v>1252</v>
      </c>
      <c r="H214">
        <v>1002606206</v>
      </c>
      <c r="I214">
        <v>41778</v>
      </c>
      <c r="J214" t="s">
        <v>303</v>
      </c>
      <c r="K214" t="s">
        <v>304</v>
      </c>
    </row>
    <row r="215" spans="1:11">
      <c r="A215" t="s">
        <v>146</v>
      </c>
      <c r="B215" t="s">
        <v>525</v>
      </c>
      <c r="C215" t="s">
        <v>1253</v>
      </c>
      <c r="D215">
        <v>1</v>
      </c>
      <c r="E215">
        <v>2029</v>
      </c>
      <c r="F215">
        <v>904664</v>
      </c>
      <c r="G215" t="s">
        <v>1254</v>
      </c>
      <c r="H215">
        <v>1002606207</v>
      </c>
      <c r="I215">
        <v>41778</v>
      </c>
      <c r="J215" t="s">
        <v>303</v>
      </c>
      <c r="K215" t="s">
        <v>304</v>
      </c>
    </row>
    <row r="216" spans="1:11">
      <c r="A216" t="s">
        <v>197</v>
      </c>
      <c r="B216" t="s">
        <v>1015</v>
      </c>
      <c r="C216" t="s">
        <v>1255</v>
      </c>
      <c r="D216">
        <v>1</v>
      </c>
      <c r="E216">
        <v>1929</v>
      </c>
      <c r="F216">
        <v>904664</v>
      </c>
      <c r="G216" t="s">
        <v>1256</v>
      </c>
      <c r="H216">
        <v>1002606208</v>
      </c>
      <c r="I216">
        <v>41778</v>
      </c>
      <c r="J216" t="s">
        <v>303</v>
      </c>
      <c r="K216" t="s">
        <v>304</v>
      </c>
    </row>
    <row r="217" spans="1:11">
      <c r="A217" t="s">
        <v>172</v>
      </c>
      <c r="B217" t="s">
        <v>1089</v>
      </c>
      <c r="C217" t="s">
        <v>1090</v>
      </c>
      <c r="D217">
        <v>1</v>
      </c>
      <c r="E217">
        <v>1479</v>
      </c>
      <c r="F217">
        <v>904664</v>
      </c>
      <c r="G217" t="s">
        <v>1257</v>
      </c>
      <c r="H217">
        <v>1002606210</v>
      </c>
      <c r="I217">
        <v>41778</v>
      </c>
      <c r="J217" t="s">
        <v>303</v>
      </c>
      <c r="K217" t="s">
        <v>304</v>
      </c>
    </row>
    <row r="218" spans="1:11">
      <c r="A218" t="s">
        <v>170</v>
      </c>
      <c r="B218" t="s">
        <v>495</v>
      </c>
      <c r="C218" t="s">
        <v>1258</v>
      </c>
      <c r="D218">
        <v>1</v>
      </c>
      <c r="E218">
        <v>1729</v>
      </c>
      <c r="F218">
        <v>904946</v>
      </c>
      <c r="G218" t="s">
        <v>1259</v>
      </c>
      <c r="H218">
        <v>1002629188</v>
      </c>
      <c r="I218">
        <v>41786</v>
      </c>
      <c r="J218" t="s">
        <v>303</v>
      </c>
      <c r="K218" t="s">
        <v>304</v>
      </c>
    </row>
    <row r="219" spans="1:11">
      <c r="A219" t="s">
        <v>215</v>
      </c>
      <c r="B219" t="s">
        <v>1260</v>
      </c>
      <c r="C219" t="s">
        <v>812</v>
      </c>
      <c r="D219">
        <v>1</v>
      </c>
      <c r="E219">
        <v>1249</v>
      </c>
      <c r="F219">
        <v>904946</v>
      </c>
      <c r="G219" t="s">
        <v>1261</v>
      </c>
      <c r="H219">
        <v>1002629193</v>
      </c>
      <c r="I219">
        <v>41786</v>
      </c>
      <c r="J219" t="s">
        <v>303</v>
      </c>
      <c r="K219" t="s">
        <v>304</v>
      </c>
    </row>
    <row r="220" spans="1:11">
      <c r="A220" t="s">
        <v>160</v>
      </c>
      <c r="B220" t="s">
        <v>1262</v>
      </c>
      <c r="C220" t="s">
        <v>1263</v>
      </c>
      <c r="D220">
        <v>1</v>
      </c>
      <c r="E220">
        <v>1349</v>
      </c>
      <c r="F220">
        <v>904946</v>
      </c>
      <c r="G220" t="s">
        <v>1264</v>
      </c>
      <c r="H220">
        <v>1002629199</v>
      </c>
      <c r="I220">
        <v>41786</v>
      </c>
      <c r="J220" t="s">
        <v>303</v>
      </c>
      <c r="K220" t="s">
        <v>304</v>
      </c>
    </row>
    <row r="221" spans="1:11">
      <c r="A221" t="s">
        <v>140</v>
      </c>
      <c r="B221" t="s">
        <v>1265</v>
      </c>
      <c r="C221" t="s">
        <v>891</v>
      </c>
      <c r="D221">
        <v>1</v>
      </c>
      <c r="E221">
        <v>1179</v>
      </c>
      <c r="F221">
        <v>904664</v>
      </c>
      <c r="G221" t="s">
        <v>1266</v>
      </c>
      <c r="H221" t="s">
        <v>1267</v>
      </c>
      <c r="I221">
        <v>41786</v>
      </c>
      <c r="J221" t="s">
        <v>303</v>
      </c>
      <c r="K221" t="s">
        <v>304</v>
      </c>
    </row>
    <row r="222" spans="1:11">
      <c r="A222" t="s">
        <v>158</v>
      </c>
      <c r="B222" t="s">
        <v>1268</v>
      </c>
      <c r="C222" t="s">
        <v>1269</v>
      </c>
      <c r="D222">
        <v>1</v>
      </c>
      <c r="E222">
        <v>1729</v>
      </c>
      <c r="F222">
        <v>904946</v>
      </c>
      <c r="G222" t="s">
        <v>1270</v>
      </c>
      <c r="H222">
        <v>1002629209</v>
      </c>
      <c r="I222">
        <v>41786</v>
      </c>
      <c r="J222" t="s">
        <v>303</v>
      </c>
      <c r="K222" t="s">
        <v>304</v>
      </c>
    </row>
    <row r="223" spans="1:11">
      <c r="A223" t="s">
        <v>146</v>
      </c>
      <c r="B223" t="s">
        <v>1222</v>
      </c>
      <c r="C223" t="s">
        <v>1271</v>
      </c>
      <c r="D223">
        <v>1</v>
      </c>
      <c r="E223">
        <v>1129</v>
      </c>
      <c r="F223">
        <v>904664</v>
      </c>
      <c r="G223" t="s">
        <v>1272</v>
      </c>
      <c r="H223">
        <v>1002630221</v>
      </c>
      <c r="I223">
        <v>41786</v>
      </c>
      <c r="J223" t="s">
        <v>303</v>
      </c>
      <c r="K223" t="s">
        <v>304</v>
      </c>
    </row>
    <row r="224" spans="1:11">
      <c r="A224" t="s">
        <v>142</v>
      </c>
      <c r="B224" t="s">
        <v>1273</v>
      </c>
      <c r="C224" t="s">
        <v>1274</v>
      </c>
      <c r="D224">
        <v>1</v>
      </c>
      <c r="E224">
        <v>2729</v>
      </c>
      <c r="F224">
        <v>904946</v>
      </c>
      <c r="G224" t="s">
        <v>1275</v>
      </c>
      <c r="H224">
        <v>1002630235</v>
      </c>
      <c r="I224">
        <v>41786</v>
      </c>
      <c r="J224" t="s">
        <v>303</v>
      </c>
      <c r="K224" t="s">
        <v>304</v>
      </c>
    </row>
    <row r="225" spans="1:11">
      <c r="A225" t="s">
        <v>176</v>
      </c>
      <c r="B225" t="s">
        <v>1276</v>
      </c>
      <c r="C225" t="s">
        <v>1277</v>
      </c>
      <c r="D225">
        <v>1</v>
      </c>
      <c r="E225">
        <v>4949</v>
      </c>
      <c r="F225">
        <v>904946</v>
      </c>
      <c r="G225" t="s">
        <v>1278</v>
      </c>
      <c r="H225">
        <v>1002630238</v>
      </c>
      <c r="I225">
        <v>41786</v>
      </c>
      <c r="J225" t="s">
        <v>303</v>
      </c>
      <c r="K225" t="s">
        <v>304</v>
      </c>
    </row>
    <row r="226" spans="1:11">
      <c r="A226" t="s">
        <v>142</v>
      </c>
      <c r="B226" t="s">
        <v>393</v>
      </c>
      <c r="C226" t="s">
        <v>1206</v>
      </c>
      <c r="D226">
        <v>1</v>
      </c>
      <c r="E226">
        <v>2379</v>
      </c>
      <c r="F226">
        <v>904946</v>
      </c>
      <c r="G226" t="s">
        <v>1279</v>
      </c>
      <c r="H226">
        <v>1002630244</v>
      </c>
      <c r="I226">
        <v>41786</v>
      </c>
      <c r="J226" t="s">
        <v>303</v>
      </c>
      <c r="K226" t="s">
        <v>304</v>
      </c>
    </row>
    <row r="227" spans="1:11">
      <c r="A227" t="s">
        <v>154</v>
      </c>
      <c r="B227" t="s">
        <v>1178</v>
      </c>
      <c r="C227" t="s">
        <v>1119</v>
      </c>
      <c r="D227">
        <v>1</v>
      </c>
      <c r="E227">
        <v>3329</v>
      </c>
      <c r="F227">
        <v>904946</v>
      </c>
      <c r="G227" t="s">
        <v>1280</v>
      </c>
      <c r="H227">
        <v>1002634474</v>
      </c>
      <c r="I227">
        <v>41787</v>
      </c>
      <c r="J227" t="s">
        <v>303</v>
      </c>
      <c r="K227" t="s">
        <v>304</v>
      </c>
    </row>
    <row r="228" spans="1:11">
      <c r="A228" t="s">
        <v>162</v>
      </c>
      <c r="B228" t="s">
        <v>1281</v>
      </c>
      <c r="C228" t="s">
        <v>1282</v>
      </c>
      <c r="D228">
        <v>1</v>
      </c>
      <c r="E228">
        <v>3079</v>
      </c>
      <c r="F228">
        <v>904946</v>
      </c>
      <c r="G228" t="s">
        <v>1283</v>
      </c>
      <c r="H228">
        <v>1002637255</v>
      </c>
      <c r="I228">
        <v>41788</v>
      </c>
      <c r="J228" t="s">
        <v>303</v>
      </c>
      <c r="K228" t="s">
        <v>304</v>
      </c>
    </row>
    <row r="229" spans="1:11">
      <c r="A229" t="s">
        <v>154</v>
      </c>
      <c r="B229" t="s">
        <v>1284</v>
      </c>
      <c r="C229" t="s">
        <v>1285</v>
      </c>
      <c r="D229">
        <v>1</v>
      </c>
      <c r="E229">
        <v>2779</v>
      </c>
      <c r="F229">
        <v>904946</v>
      </c>
      <c r="G229" t="s">
        <v>1286</v>
      </c>
      <c r="H229">
        <v>1002637280</v>
      </c>
      <c r="I229">
        <v>41788</v>
      </c>
      <c r="J229" t="s">
        <v>303</v>
      </c>
      <c r="K229" t="s">
        <v>304</v>
      </c>
    </row>
    <row r="230" spans="1:11">
      <c r="A230" t="s">
        <v>195</v>
      </c>
      <c r="B230" t="s">
        <v>1287</v>
      </c>
      <c r="C230" t="s">
        <v>1288</v>
      </c>
      <c r="D230">
        <v>1</v>
      </c>
      <c r="E230">
        <v>3549</v>
      </c>
      <c r="F230">
        <v>904946</v>
      </c>
      <c r="G230" t="s">
        <v>1289</v>
      </c>
      <c r="H230">
        <v>1002644511</v>
      </c>
      <c r="I230">
        <v>41792</v>
      </c>
      <c r="J230" t="s">
        <v>303</v>
      </c>
      <c r="K230" t="s">
        <v>304</v>
      </c>
    </row>
    <row r="231" spans="1:11">
      <c r="A231" t="s">
        <v>136</v>
      </c>
      <c r="B231" t="s">
        <v>1290</v>
      </c>
      <c r="C231" t="s">
        <v>1291</v>
      </c>
      <c r="D231">
        <v>1</v>
      </c>
      <c r="E231">
        <v>1229</v>
      </c>
      <c r="F231">
        <v>904664</v>
      </c>
      <c r="G231" t="s">
        <v>1292</v>
      </c>
      <c r="H231">
        <v>1002644521</v>
      </c>
      <c r="I231">
        <v>41792</v>
      </c>
      <c r="J231" t="s">
        <v>303</v>
      </c>
      <c r="K231" t="s">
        <v>304</v>
      </c>
    </row>
    <row r="232" spans="1:11">
      <c r="A232" t="s">
        <v>158</v>
      </c>
      <c r="B232" t="s">
        <v>1268</v>
      </c>
      <c r="C232" t="s">
        <v>1293</v>
      </c>
      <c r="D232">
        <v>1</v>
      </c>
      <c r="E232">
        <v>1729</v>
      </c>
      <c r="F232">
        <v>904946</v>
      </c>
      <c r="G232" t="s">
        <v>1294</v>
      </c>
      <c r="H232">
        <v>1002644522</v>
      </c>
      <c r="I232">
        <v>41792</v>
      </c>
      <c r="J232" t="s">
        <v>303</v>
      </c>
      <c r="K232" t="s">
        <v>304</v>
      </c>
    </row>
    <row r="233" spans="1:11">
      <c r="A233" t="s">
        <v>189</v>
      </c>
      <c r="B233" t="s">
        <v>1295</v>
      </c>
      <c r="C233" t="s">
        <v>1296</v>
      </c>
      <c r="D233">
        <v>1</v>
      </c>
      <c r="E233">
        <v>1529</v>
      </c>
      <c r="F233">
        <v>904946</v>
      </c>
      <c r="G233" t="s">
        <v>1297</v>
      </c>
      <c r="H233">
        <v>1002644848</v>
      </c>
      <c r="I233">
        <v>41792</v>
      </c>
      <c r="J233" t="s">
        <v>303</v>
      </c>
      <c r="K233" t="s">
        <v>304</v>
      </c>
    </row>
    <row r="234" spans="1:11">
      <c r="A234" t="s">
        <v>263</v>
      </c>
      <c r="B234" t="s">
        <v>1298</v>
      </c>
      <c r="C234" t="s">
        <v>1299</v>
      </c>
      <c r="D234">
        <v>1</v>
      </c>
      <c r="E234">
        <v>3149</v>
      </c>
      <c r="F234">
        <v>904946</v>
      </c>
      <c r="G234" t="s">
        <v>1300</v>
      </c>
      <c r="H234">
        <v>1002645061</v>
      </c>
      <c r="I234">
        <v>41792</v>
      </c>
      <c r="J234" t="s">
        <v>303</v>
      </c>
      <c r="K234" t="s">
        <v>304</v>
      </c>
    </row>
    <row r="235" spans="1:11">
      <c r="A235" t="s">
        <v>144</v>
      </c>
      <c r="B235" t="s">
        <v>484</v>
      </c>
      <c r="C235" t="s">
        <v>1301</v>
      </c>
      <c r="D235">
        <v>1</v>
      </c>
      <c r="E235">
        <v>1449</v>
      </c>
      <c r="F235">
        <v>904946</v>
      </c>
      <c r="G235" t="s">
        <v>1302</v>
      </c>
      <c r="H235">
        <v>1002645105</v>
      </c>
      <c r="I235">
        <v>41792</v>
      </c>
      <c r="J235" t="s">
        <v>303</v>
      </c>
      <c r="K235" t="s">
        <v>304</v>
      </c>
    </row>
    <row r="236" spans="1:11">
      <c r="A236" t="s">
        <v>144</v>
      </c>
      <c r="B236" t="s">
        <v>1303</v>
      </c>
      <c r="C236" t="s">
        <v>1304</v>
      </c>
      <c r="D236">
        <v>1</v>
      </c>
      <c r="E236">
        <v>1329</v>
      </c>
      <c r="F236">
        <v>904664</v>
      </c>
      <c r="G236" t="s">
        <v>1305</v>
      </c>
      <c r="H236">
        <v>1002645204</v>
      </c>
      <c r="I236">
        <v>41792</v>
      </c>
      <c r="J236" t="s">
        <v>303</v>
      </c>
      <c r="K236" t="s">
        <v>304</v>
      </c>
    </row>
    <row r="237" spans="1:11">
      <c r="A237" t="s">
        <v>144</v>
      </c>
      <c r="B237" t="s">
        <v>533</v>
      </c>
      <c r="C237" t="s">
        <v>1087</v>
      </c>
      <c r="D237">
        <v>1</v>
      </c>
      <c r="E237">
        <v>1729</v>
      </c>
      <c r="F237">
        <v>904946</v>
      </c>
      <c r="G237" t="s">
        <v>1306</v>
      </c>
      <c r="H237">
        <v>1002645206</v>
      </c>
      <c r="I237">
        <v>41792</v>
      </c>
      <c r="J237" t="s">
        <v>303</v>
      </c>
      <c r="K237" t="s">
        <v>304</v>
      </c>
    </row>
    <row r="238" spans="1:11">
      <c r="A238" t="s">
        <v>162</v>
      </c>
      <c r="B238" t="s">
        <v>377</v>
      </c>
      <c r="C238" t="s">
        <v>1080</v>
      </c>
      <c r="D238">
        <v>1</v>
      </c>
      <c r="E238">
        <v>2779</v>
      </c>
      <c r="F238">
        <v>904946</v>
      </c>
      <c r="G238" t="s">
        <v>1307</v>
      </c>
      <c r="H238">
        <v>1002645209</v>
      </c>
      <c r="I238">
        <v>41792</v>
      </c>
      <c r="J238" t="s">
        <v>303</v>
      </c>
      <c r="K238" t="s">
        <v>304</v>
      </c>
    </row>
    <row r="239" spans="1:11">
      <c r="A239" t="s">
        <v>166</v>
      </c>
      <c r="B239" t="s">
        <v>1308</v>
      </c>
      <c r="C239" t="s">
        <v>1223</v>
      </c>
      <c r="D239">
        <v>1</v>
      </c>
      <c r="E239">
        <v>1129</v>
      </c>
      <c r="F239">
        <v>904946</v>
      </c>
      <c r="G239" t="s">
        <v>1309</v>
      </c>
      <c r="H239">
        <v>1002645212</v>
      </c>
      <c r="I239">
        <v>41792</v>
      </c>
      <c r="J239" t="s">
        <v>303</v>
      </c>
      <c r="K239" t="s">
        <v>304</v>
      </c>
    </row>
    <row r="240" spans="1:11">
      <c r="A240" t="s">
        <v>142</v>
      </c>
      <c r="B240" t="s">
        <v>1310</v>
      </c>
      <c r="C240" t="s">
        <v>1311</v>
      </c>
      <c r="D240">
        <v>1</v>
      </c>
      <c r="E240">
        <v>1778</v>
      </c>
      <c r="F240">
        <v>904664</v>
      </c>
      <c r="G240" t="s">
        <v>1312</v>
      </c>
      <c r="H240">
        <v>1002646421</v>
      </c>
      <c r="I240">
        <v>41792</v>
      </c>
      <c r="J240" t="s">
        <v>303</v>
      </c>
      <c r="K240" t="s">
        <v>304</v>
      </c>
    </row>
    <row r="241" spans="1:11">
      <c r="A241" t="s">
        <v>201</v>
      </c>
      <c r="B241" t="s">
        <v>1298</v>
      </c>
      <c r="C241" t="s">
        <v>1313</v>
      </c>
      <c r="D241">
        <v>1</v>
      </c>
      <c r="E241">
        <v>3149</v>
      </c>
      <c r="F241">
        <v>904946</v>
      </c>
      <c r="G241" t="s">
        <v>1314</v>
      </c>
      <c r="H241">
        <v>1002654848</v>
      </c>
      <c r="I241">
        <v>41792</v>
      </c>
      <c r="J241" t="s">
        <v>303</v>
      </c>
      <c r="K241" t="s">
        <v>304</v>
      </c>
    </row>
    <row r="242" spans="1:11">
      <c r="A242" t="s">
        <v>154</v>
      </c>
      <c r="B242" t="s">
        <v>1315</v>
      </c>
      <c r="C242" t="s">
        <v>826</v>
      </c>
      <c r="D242">
        <v>1</v>
      </c>
      <c r="E242">
        <v>1279</v>
      </c>
      <c r="F242">
        <v>904664</v>
      </c>
      <c r="G242" t="s">
        <v>1316</v>
      </c>
      <c r="H242">
        <v>1002665263</v>
      </c>
      <c r="I242">
        <v>41799</v>
      </c>
      <c r="J242" t="s">
        <v>303</v>
      </c>
      <c r="K242" t="s">
        <v>304</v>
      </c>
    </row>
    <row r="243" spans="1:11">
      <c r="A243" t="s">
        <v>154</v>
      </c>
      <c r="B243" t="s">
        <v>1089</v>
      </c>
      <c r="C243" t="s">
        <v>639</v>
      </c>
      <c r="D243">
        <v>1</v>
      </c>
      <c r="E243">
        <v>1479</v>
      </c>
      <c r="F243">
        <v>904664</v>
      </c>
      <c r="G243" t="s">
        <v>1317</v>
      </c>
      <c r="H243">
        <v>1002669201</v>
      </c>
      <c r="I243">
        <v>41800</v>
      </c>
      <c r="J243" t="s">
        <v>303</v>
      </c>
      <c r="K243" t="s">
        <v>304</v>
      </c>
    </row>
    <row r="244" spans="1:11">
      <c r="A244" t="s">
        <v>154</v>
      </c>
      <c r="B244" t="s">
        <v>1318</v>
      </c>
      <c r="C244" t="s">
        <v>1319</v>
      </c>
      <c r="D244">
        <v>1</v>
      </c>
      <c r="E244">
        <v>2929</v>
      </c>
      <c r="F244">
        <v>904946</v>
      </c>
      <c r="G244" t="s">
        <v>1320</v>
      </c>
      <c r="H244">
        <v>1002670106</v>
      </c>
      <c r="I244">
        <v>41800</v>
      </c>
      <c r="J244" t="s">
        <v>303</v>
      </c>
      <c r="K244" t="s">
        <v>304</v>
      </c>
    </row>
    <row r="245" spans="1:11">
      <c r="A245" t="s">
        <v>136</v>
      </c>
      <c r="B245" t="s">
        <v>683</v>
      </c>
      <c r="C245" t="s">
        <v>897</v>
      </c>
      <c r="D245">
        <v>1</v>
      </c>
      <c r="E245">
        <v>1729</v>
      </c>
      <c r="F245">
        <v>904664</v>
      </c>
      <c r="G245" t="s">
        <v>1321</v>
      </c>
      <c r="H245">
        <v>1002681246</v>
      </c>
      <c r="I245">
        <v>41800</v>
      </c>
      <c r="J245" t="s">
        <v>303</v>
      </c>
      <c r="K245" t="s">
        <v>304</v>
      </c>
    </row>
    <row r="246" spans="1:11">
      <c r="A246" t="s">
        <v>162</v>
      </c>
      <c r="B246" t="s">
        <v>701</v>
      </c>
      <c r="C246" t="s">
        <v>1322</v>
      </c>
      <c r="D246">
        <v>1</v>
      </c>
      <c r="E246">
        <v>1049</v>
      </c>
      <c r="F246">
        <v>904946</v>
      </c>
      <c r="G246" t="s">
        <v>1323</v>
      </c>
      <c r="H246">
        <v>1002678449</v>
      </c>
      <c r="I246">
        <v>41802</v>
      </c>
      <c r="J246" t="s">
        <v>303</v>
      </c>
      <c r="K246" t="s">
        <v>304</v>
      </c>
    </row>
    <row r="247" spans="1:11">
      <c r="A247" t="s">
        <v>134</v>
      </c>
      <c r="B247" t="s">
        <v>741</v>
      </c>
      <c r="C247" t="s">
        <v>1324</v>
      </c>
      <c r="D247">
        <v>1</v>
      </c>
      <c r="E247">
        <v>1529</v>
      </c>
      <c r="F247">
        <v>904946</v>
      </c>
      <c r="G247" t="s">
        <v>1325</v>
      </c>
      <c r="H247">
        <v>1002680018</v>
      </c>
      <c r="I247">
        <v>41803</v>
      </c>
      <c r="J247" t="s">
        <v>303</v>
      </c>
      <c r="K247" t="s">
        <v>304</v>
      </c>
    </row>
    <row r="248" spans="1:11">
      <c r="A248" t="s">
        <v>3296</v>
      </c>
      <c r="B248" t="s">
        <v>1326</v>
      </c>
      <c r="C248" t="s">
        <v>1237</v>
      </c>
      <c r="D248">
        <v>1</v>
      </c>
      <c r="E248">
        <v>2579</v>
      </c>
      <c r="F248">
        <v>904946</v>
      </c>
      <c r="G248" t="s">
        <v>1327</v>
      </c>
      <c r="H248">
        <v>1002681225</v>
      </c>
      <c r="I248">
        <v>41803</v>
      </c>
      <c r="J248" t="s">
        <v>303</v>
      </c>
      <c r="K248" t="s">
        <v>304</v>
      </c>
    </row>
    <row r="249" spans="1:11">
      <c r="A249" t="s">
        <v>267</v>
      </c>
      <c r="B249" t="s">
        <v>382</v>
      </c>
      <c r="C249" t="s">
        <v>1328</v>
      </c>
      <c r="D249">
        <v>1</v>
      </c>
      <c r="E249">
        <v>2229</v>
      </c>
      <c r="F249">
        <v>904946</v>
      </c>
      <c r="G249" t="s">
        <v>1329</v>
      </c>
      <c r="H249">
        <v>1002681233</v>
      </c>
      <c r="I249">
        <v>41803</v>
      </c>
      <c r="J249" t="s">
        <v>303</v>
      </c>
      <c r="K249" t="s">
        <v>304</v>
      </c>
    </row>
    <row r="250" spans="1:11">
      <c r="A250" t="s">
        <v>259</v>
      </c>
      <c r="B250" t="s">
        <v>514</v>
      </c>
      <c r="C250" t="s">
        <v>886</v>
      </c>
      <c r="D250">
        <v>1</v>
      </c>
      <c r="E250">
        <v>2729</v>
      </c>
      <c r="F250">
        <v>904664</v>
      </c>
      <c r="G250" t="s">
        <v>1330</v>
      </c>
      <c r="H250">
        <v>1002681238</v>
      </c>
      <c r="I250">
        <v>41803</v>
      </c>
      <c r="J250" t="s">
        <v>303</v>
      </c>
      <c r="K250" t="s">
        <v>304</v>
      </c>
    </row>
    <row r="251" spans="1:11">
      <c r="A251" t="s">
        <v>253</v>
      </c>
      <c r="B251" t="s">
        <v>1222</v>
      </c>
      <c r="C251" t="s">
        <v>1223</v>
      </c>
      <c r="D251">
        <v>1</v>
      </c>
      <c r="E251">
        <v>1129</v>
      </c>
      <c r="F251">
        <v>904664</v>
      </c>
      <c r="G251" t="s">
        <v>1331</v>
      </c>
      <c r="H251">
        <v>1002685341</v>
      </c>
      <c r="I251">
        <v>41806</v>
      </c>
      <c r="J251" t="s">
        <v>303</v>
      </c>
      <c r="K251" t="s">
        <v>304</v>
      </c>
    </row>
    <row r="252" spans="1:11">
      <c r="A252" t="s">
        <v>236</v>
      </c>
      <c r="B252" t="s">
        <v>683</v>
      </c>
      <c r="C252" t="s">
        <v>897</v>
      </c>
      <c r="D252">
        <v>1</v>
      </c>
      <c r="E252">
        <v>1729</v>
      </c>
      <c r="F252">
        <v>904664</v>
      </c>
      <c r="G252" t="s">
        <v>1332</v>
      </c>
      <c r="H252">
        <v>1002685344</v>
      </c>
      <c r="I252">
        <v>41806</v>
      </c>
      <c r="J252" t="s">
        <v>303</v>
      </c>
      <c r="K252" t="s">
        <v>304</v>
      </c>
    </row>
    <row r="253" spans="1:11">
      <c r="A253" t="s">
        <v>181</v>
      </c>
      <c r="B253" t="s">
        <v>1234</v>
      </c>
      <c r="C253" t="s">
        <v>1333</v>
      </c>
      <c r="D253">
        <v>1</v>
      </c>
      <c r="E253">
        <v>2049</v>
      </c>
      <c r="F253">
        <v>904946</v>
      </c>
      <c r="G253" t="s">
        <v>1334</v>
      </c>
      <c r="H253">
        <v>1002685352</v>
      </c>
      <c r="I253">
        <v>41806</v>
      </c>
      <c r="J253" t="s">
        <v>303</v>
      </c>
      <c r="K253" t="s">
        <v>304</v>
      </c>
    </row>
    <row r="254" spans="1:11">
      <c r="A254" t="s">
        <v>183</v>
      </c>
      <c r="B254" t="s">
        <v>1335</v>
      </c>
      <c r="C254" t="s">
        <v>1336</v>
      </c>
      <c r="D254">
        <v>1</v>
      </c>
      <c r="E254">
        <v>3449</v>
      </c>
      <c r="F254">
        <v>904946</v>
      </c>
      <c r="G254" t="s">
        <v>1337</v>
      </c>
      <c r="H254">
        <v>1002685359</v>
      </c>
      <c r="I254">
        <v>41806</v>
      </c>
      <c r="J254" t="s">
        <v>303</v>
      </c>
      <c r="K254" t="s">
        <v>304</v>
      </c>
    </row>
    <row r="255" spans="1:11">
      <c r="A255" t="s">
        <v>160</v>
      </c>
      <c r="B255" t="s">
        <v>495</v>
      </c>
      <c r="C255" t="s">
        <v>496</v>
      </c>
      <c r="D255">
        <v>1</v>
      </c>
      <c r="E255">
        <v>1729</v>
      </c>
      <c r="F255">
        <v>904946</v>
      </c>
      <c r="G255" t="s">
        <v>1338</v>
      </c>
      <c r="H255">
        <v>1002685364</v>
      </c>
      <c r="I255">
        <v>41806</v>
      </c>
      <c r="J255" t="s">
        <v>303</v>
      </c>
      <c r="K255" t="s">
        <v>304</v>
      </c>
    </row>
    <row r="256" spans="1:11">
      <c r="A256" t="s">
        <v>134</v>
      </c>
      <c r="B256" t="s">
        <v>741</v>
      </c>
      <c r="C256" t="s">
        <v>1339</v>
      </c>
      <c r="D256">
        <v>1</v>
      </c>
      <c r="E256">
        <v>1529</v>
      </c>
      <c r="F256">
        <v>904946</v>
      </c>
      <c r="G256" t="s">
        <v>1340</v>
      </c>
      <c r="H256">
        <v>1002685367</v>
      </c>
      <c r="I256">
        <v>41806</v>
      </c>
      <c r="J256" t="s">
        <v>303</v>
      </c>
      <c r="K256" t="s">
        <v>304</v>
      </c>
    </row>
    <row r="257" spans="1:11">
      <c r="A257" t="s">
        <v>259</v>
      </c>
      <c r="B257" t="s">
        <v>514</v>
      </c>
      <c r="C257" t="s">
        <v>886</v>
      </c>
      <c r="D257">
        <v>1</v>
      </c>
      <c r="E257">
        <v>2729</v>
      </c>
      <c r="F257">
        <v>904664</v>
      </c>
      <c r="G257" t="s">
        <v>1341</v>
      </c>
      <c r="H257">
        <v>1002685370</v>
      </c>
      <c r="I257">
        <v>41806</v>
      </c>
      <c r="J257" t="s">
        <v>303</v>
      </c>
      <c r="K257" t="s">
        <v>304</v>
      </c>
    </row>
    <row r="258" spans="1:11">
      <c r="A258" t="s">
        <v>152</v>
      </c>
      <c r="B258" t="s">
        <v>1208</v>
      </c>
      <c r="C258" t="s">
        <v>1342</v>
      </c>
      <c r="D258">
        <v>1</v>
      </c>
      <c r="E258">
        <v>1779</v>
      </c>
      <c r="F258">
        <v>904664</v>
      </c>
      <c r="G258" t="s">
        <v>1343</v>
      </c>
      <c r="H258">
        <v>1002685372</v>
      </c>
      <c r="I258">
        <v>41806</v>
      </c>
      <c r="J258" t="s">
        <v>303</v>
      </c>
      <c r="K258" t="s">
        <v>304</v>
      </c>
    </row>
    <row r="259" spans="1:11">
      <c r="A259" t="s">
        <v>263</v>
      </c>
      <c r="B259" t="s">
        <v>1222</v>
      </c>
      <c r="C259" t="s">
        <v>1344</v>
      </c>
      <c r="D259">
        <v>1</v>
      </c>
      <c r="E259">
        <v>1129</v>
      </c>
      <c r="F259">
        <v>904664</v>
      </c>
      <c r="G259" t="s">
        <v>1345</v>
      </c>
      <c r="H259">
        <v>1002686610</v>
      </c>
      <c r="I259">
        <v>41806</v>
      </c>
      <c r="J259" t="s">
        <v>303</v>
      </c>
      <c r="K259" t="s">
        <v>304</v>
      </c>
    </row>
    <row r="260" spans="1:11">
      <c r="A260" t="s">
        <v>146</v>
      </c>
      <c r="B260" t="s">
        <v>631</v>
      </c>
      <c r="C260" t="s">
        <v>1346</v>
      </c>
      <c r="D260">
        <v>1</v>
      </c>
      <c r="E260">
        <v>1729</v>
      </c>
      <c r="F260">
        <v>904946</v>
      </c>
      <c r="G260" t="s">
        <v>1347</v>
      </c>
      <c r="H260">
        <v>1002686617</v>
      </c>
      <c r="I260">
        <v>41806</v>
      </c>
      <c r="J260" t="s">
        <v>303</v>
      </c>
      <c r="K260" t="s">
        <v>304</v>
      </c>
    </row>
    <row r="261" spans="1:11">
      <c r="A261" t="s">
        <v>170</v>
      </c>
      <c r="B261" t="s">
        <v>1089</v>
      </c>
      <c r="C261" t="s">
        <v>1348</v>
      </c>
      <c r="D261">
        <v>1</v>
      </c>
      <c r="E261">
        <v>1479</v>
      </c>
      <c r="F261">
        <v>904664</v>
      </c>
      <c r="G261" t="s">
        <v>1349</v>
      </c>
      <c r="H261">
        <v>1002687623</v>
      </c>
      <c r="I261">
        <v>41806</v>
      </c>
      <c r="J261" t="s">
        <v>303</v>
      </c>
      <c r="K261" t="s">
        <v>304</v>
      </c>
    </row>
    <row r="262" spans="1:11">
      <c r="A262" t="s">
        <v>201</v>
      </c>
      <c r="B262" t="s">
        <v>1303</v>
      </c>
      <c r="C262" t="s">
        <v>1350</v>
      </c>
      <c r="D262">
        <v>1</v>
      </c>
      <c r="E262">
        <v>1329</v>
      </c>
      <c r="F262">
        <v>904664</v>
      </c>
      <c r="G262" t="s">
        <v>1351</v>
      </c>
      <c r="H262">
        <v>1002686791</v>
      </c>
      <c r="I262">
        <v>41806</v>
      </c>
      <c r="J262" t="s">
        <v>303</v>
      </c>
      <c r="K262" t="s">
        <v>304</v>
      </c>
    </row>
    <row r="263" spans="1:11">
      <c r="A263" t="s">
        <v>150</v>
      </c>
      <c r="B263" t="s">
        <v>1352</v>
      </c>
      <c r="C263" t="s">
        <v>1353</v>
      </c>
      <c r="D263">
        <v>1</v>
      </c>
      <c r="E263">
        <v>2499</v>
      </c>
      <c r="F263">
        <v>904946</v>
      </c>
      <c r="G263" t="s">
        <v>1354</v>
      </c>
      <c r="H263">
        <v>1002686797</v>
      </c>
      <c r="I263">
        <v>41806</v>
      </c>
      <c r="J263" t="s">
        <v>303</v>
      </c>
      <c r="K263" t="s">
        <v>304</v>
      </c>
    </row>
    <row r="264" spans="1:11">
      <c r="A264" t="s">
        <v>207</v>
      </c>
      <c r="B264" t="s">
        <v>1355</v>
      </c>
      <c r="C264" t="s">
        <v>1356</v>
      </c>
      <c r="D264">
        <v>1</v>
      </c>
      <c r="E264">
        <v>1379</v>
      </c>
      <c r="F264">
        <v>904664</v>
      </c>
      <c r="G264" t="s">
        <v>1357</v>
      </c>
      <c r="H264">
        <v>1002689377</v>
      </c>
      <c r="I264">
        <v>41807</v>
      </c>
      <c r="J264" t="s">
        <v>303</v>
      </c>
      <c r="K264" t="s">
        <v>304</v>
      </c>
    </row>
    <row r="265" spans="1:11">
      <c r="A265" t="s">
        <v>207</v>
      </c>
      <c r="B265" t="s">
        <v>1358</v>
      </c>
      <c r="C265" t="s">
        <v>1359</v>
      </c>
      <c r="D265">
        <v>1</v>
      </c>
      <c r="E265">
        <v>2249</v>
      </c>
      <c r="F265">
        <v>904946</v>
      </c>
      <c r="G265" t="s">
        <v>1360</v>
      </c>
      <c r="H265">
        <v>1002689387</v>
      </c>
      <c r="I265">
        <v>41807</v>
      </c>
      <c r="J265" t="s">
        <v>303</v>
      </c>
      <c r="K265" t="s">
        <v>304</v>
      </c>
    </row>
    <row r="266" spans="1:11">
      <c r="A266" t="s">
        <v>150</v>
      </c>
      <c r="B266" t="s">
        <v>836</v>
      </c>
      <c r="C266" t="s">
        <v>858</v>
      </c>
      <c r="D266">
        <v>1</v>
      </c>
      <c r="E266">
        <v>2129</v>
      </c>
      <c r="F266">
        <v>904946</v>
      </c>
      <c r="G266" t="s">
        <v>1361</v>
      </c>
      <c r="H266">
        <v>1002689397</v>
      </c>
      <c r="I266">
        <v>41807</v>
      </c>
      <c r="J266" t="s">
        <v>303</v>
      </c>
      <c r="K266" t="s">
        <v>304</v>
      </c>
    </row>
    <row r="267" spans="1:11">
      <c r="A267" t="s">
        <v>132</v>
      </c>
      <c r="B267" t="s">
        <v>1362</v>
      </c>
      <c r="C267" t="s">
        <v>881</v>
      </c>
      <c r="D267">
        <v>1</v>
      </c>
      <c r="E267">
        <v>2179</v>
      </c>
      <c r="F267">
        <v>904946</v>
      </c>
      <c r="G267" t="s">
        <v>1363</v>
      </c>
      <c r="H267">
        <v>1002689964</v>
      </c>
      <c r="I267">
        <v>41807</v>
      </c>
      <c r="J267" t="s">
        <v>303</v>
      </c>
      <c r="K267" t="s">
        <v>304</v>
      </c>
    </row>
    <row r="268" spans="1:11">
      <c r="A268" t="s">
        <v>176</v>
      </c>
      <c r="B268" t="s">
        <v>1222</v>
      </c>
      <c r="C268" t="s">
        <v>1223</v>
      </c>
      <c r="D268">
        <v>1</v>
      </c>
      <c r="E268">
        <v>1129</v>
      </c>
      <c r="F268">
        <v>904946</v>
      </c>
      <c r="G268" t="s">
        <v>1364</v>
      </c>
      <c r="H268">
        <v>1002689980</v>
      </c>
      <c r="I268">
        <v>41807</v>
      </c>
      <c r="J268" t="s">
        <v>303</v>
      </c>
      <c r="K268" t="s">
        <v>304</v>
      </c>
    </row>
    <row r="269" spans="1:11">
      <c r="A269" t="s">
        <v>150</v>
      </c>
      <c r="B269" t="s">
        <v>1365</v>
      </c>
      <c r="C269" t="s">
        <v>1366</v>
      </c>
      <c r="D269">
        <v>1</v>
      </c>
      <c r="E269">
        <v>2198</v>
      </c>
      <c r="F269">
        <v>904946</v>
      </c>
      <c r="G269" t="s">
        <v>1367</v>
      </c>
      <c r="H269">
        <v>1002689989</v>
      </c>
      <c r="I269">
        <v>41807</v>
      </c>
      <c r="J269" t="s">
        <v>303</v>
      </c>
      <c r="K269" t="s">
        <v>304</v>
      </c>
    </row>
    <row r="270" spans="1:11">
      <c r="A270" t="s">
        <v>158</v>
      </c>
      <c r="B270" t="s">
        <v>604</v>
      </c>
      <c r="C270" t="s">
        <v>605</v>
      </c>
      <c r="D270">
        <v>1</v>
      </c>
      <c r="E270">
        <v>1149</v>
      </c>
      <c r="F270">
        <v>904946</v>
      </c>
      <c r="G270" t="s">
        <v>1368</v>
      </c>
      <c r="H270">
        <v>1002691771</v>
      </c>
      <c r="I270">
        <v>41807</v>
      </c>
      <c r="J270" t="s">
        <v>303</v>
      </c>
      <c r="K270" t="s">
        <v>304</v>
      </c>
    </row>
    <row r="271" spans="1:11">
      <c r="A271" t="s">
        <v>156</v>
      </c>
      <c r="B271" t="s">
        <v>1303</v>
      </c>
      <c r="C271" t="s">
        <v>1350</v>
      </c>
      <c r="D271">
        <v>1</v>
      </c>
      <c r="E271">
        <v>1329</v>
      </c>
      <c r="F271">
        <v>904664</v>
      </c>
      <c r="G271" t="s">
        <v>1369</v>
      </c>
      <c r="H271">
        <v>1002693741</v>
      </c>
      <c r="I271">
        <v>41807</v>
      </c>
      <c r="J271" t="s">
        <v>303</v>
      </c>
      <c r="K271" t="s">
        <v>304</v>
      </c>
    </row>
    <row r="272" spans="1:11">
      <c r="A272" t="s">
        <v>154</v>
      </c>
      <c r="B272" t="s">
        <v>1370</v>
      </c>
      <c r="C272" t="s">
        <v>1371</v>
      </c>
      <c r="D272">
        <v>1</v>
      </c>
      <c r="E272">
        <v>1829</v>
      </c>
      <c r="F272">
        <v>904664</v>
      </c>
      <c r="G272" t="s">
        <v>1372</v>
      </c>
      <c r="H272">
        <v>1002698553</v>
      </c>
      <c r="I272">
        <v>41809</v>
      </c>
      <c r="J272" t="s">
        <v>303</v>
      </c>
      <c r="K272" t="s">
        <v>304</v>
      </c>
    </row>
    <row r="273" spans="1:11">
      <c r="A273" t="s">
        <v>148</v>
      </c>
      <c r="B273" t="s">
        <v>962</v>
      </c>
      <c r="C273" t="s">
        <v>1373</v>
      </c>
      <c r="D273">
        <v>1</v>
      </c>
      <c r="E273">
        <v>2579</v>
      </c>
      <c r="F273">
        <v>904946</v>
      </c>
      <c r="G273" t="s">
        <v>1374</v>
      </c>
      <c r="H273">
        <v>1002698557</v>
      </c>
      <c r="I273">
        <v>41809</v>
      </c>
      <c r="J273" t="s">
        <v>303</v>
      </c>
      <c r="K273" t="s">
        <v>304</v>
      </c>
    </row>
    <row r="274" spans="1:11">
      <c r="A274" t="s">
        <v>227</v>
      </c>
      <c r="B274" t="s">
        <v>382</v>
      </c>
      <c r="C274" t="s">
        <v>1375</v>
      </c>
      <c r="D274">
        <v>1</v>
      </c>
      <c r="E274">
        <v>2229</v>
      </c>
      <c r="F274">
        <v>904946</v>
      </c>
      <c r="G274" t="s">
        <v>1376</v>
      </c>
      <c r="H274">
        <v>1002701909</v>
      </c>
      <c r="I274">
        <v>41810</v>
      </c>
      <c r="J274" t="s">
        <v>303</v>
      </c>
      <c r="K274" t="s">
        <v>304</v>
      </c>
    </row>
    <row r="275" spans="1:11">
      <c r="A275" t="s">
        <v>185</v>
      </c>
      <c r="B275" t="s">
        <v>744</v>
      </c>
      <c r="C275" t="s">
        <v>1377</v>
      </c>
      <c r="D275">
        <v>1</v>
      </c>
      <c r="E275">
        <v>2379</v>
      </c>
      <c r="F275">
        <v>904946</v>
      </c>
      <c r="G275" t="s">
        <v>1378</v>
      </c>
      <c r="H275">
        <v>1002702836</v>
      </c>
      <c r="I275">
        <v>41810</v>
      </c>
      <c r="J275" t="s">
        <v>303</v>
      </c>
      <c r="K275" t="s">
        <v>304</v>
      </c>
    </row>
    <row r="276" spans="1:11">
      <c r="A276" t="s">
        <v>148</v>
      </c>
      <c r="B276" t="s">
        <v>1137</v>
      </c>
      <c r="C276" t="s">
        <v>1138</v>
      </c>
      <c r="D276">
        <v>1</v>
      </c>
      <c r="E276">
        <v>1729</v>
      </c>
      <c r="F276">
        <v>904664</v>
      </c>
      <c r="G276" t="s">
        <v>1379</v>
      </c>
      <c r="H276">
        <v>1002703087</v>
      </c>
      <c r="I276">
        <v>41810</v>
      </c>
      <c r="J276" t="s">
        <v>303</v>
      </c>
      <c r="K276" t="s">
        <v>304</v>
      </c>
    </row>
    <row r="277" spans="1:11">
      <c r="A277" t="s">
        <v>144</v>
      </c>
      <c r="B277" t="s">
        <v>475</v>
      </c>
      <c r="C277" t="s">
        <v>981</v>
      </c>
      <c r="D277">
        <v>1</v>
      </c>
      <c r="E277">
        <v>2429</v>
      </c>
      <c r="F277">
        <v>904946</v>
      </c>
      <c r="G277" t="s">
        <v>1380</v>
      </c>
      <c r="H277">
        <v>1002714605</v>
      </c>
      <c r="I277">
        <v>41815</v>
      </c>
      <c r="J277" t="s">
        <v>303</v>
      </c>
      <c r="K277" t="s">
        <v>304</v>
      </c>
    </row>
    <row r="278" spans="1:11">
      <c r="A278" t="s">
        <v>238</v>
      </c>
      <c r="B278" t="s">
        <v>1303</v>
      </c>
      <c r="C278" t="s">
        <v>1350</v>
      </c>
      <c r="D278">
        <v>1</v>
      </c>
      <c r="E278">
        <v>1329</v>
      </c>
      <c r="F278">
        <v>904946</v>
      </c>
      <c r="G278" t="s">
        <v>1381</v>
      </c>
      <c r="H278">
        <v>1002714610</v>
      </c>
      <c r="I278">
        <v>41815</v>
      </c>
      <c r="J278" t="s">
        <v>303</v>
      </c>
      <c r="K278" t="s">
        <v>304</v>
      </c>
    </row>
    <row r="279" spans="1:11">
      <c r="A279" t="s">
        <v>136</v>
      </c>
      <c r="B279" t="s">
        <v>1382</v>
      </c>
      <c r="C279" t="s">
        <v>1383</v>
      </c>
      <c r="D279">
        <v>1</v>
      </c>
      <c r="E279">
        <v>5849</v>
      </c>
      <c r="F279">
        <v>904946</v>
      </c>
      <c r="G279" t="s">
        <v>1384</v>
      </c>
      <c r="H279">
        <v>1002722916</v>
      </c>
      <c r="I279">
        <v>41817</v>
      </c>
      <c r="J279" t="s">
        <v>303</v>
      </c>
      <c r="K279" t="s">
        <v>304</v>
      </c>
    </row>
    <row r="280" spans="1:11">
      <c r="A280" t="s">
        <v>263</v>
      </c>
      <c r="B280" t="s">
        <v>335</v>
      </c>
      <c r="C280" t="s">
        <v>1385</v>
      </c>
      <c r="D280">
        <v>1</v>
      </c>
      <c r="E280">
        <v>2729</v>
      </c>
      <c r="F280">
        <v>904946</v>
      </c>
      <c r="G280" t="s">
        <v>1386</v>
      </c>
      <c r="H280">
        <v>1002722922</v>
      </c>
      <c r="I280">
        <v>41817</v>
      </c>
      <c r="J280" t="s">
        <v>303</v>
      </c>
      <c r="K280" t="s">
        <v>304</v>
      </c>
    </row>
    <row r="281" spans="1:11">
      <c r="A281" t="s">
        <v>148</v>
      </c>
      <c r="B281" t="s">
        <v>1303</v>
      </c>
      <c r="C281" t="s">
        <v>1350</v>
      </c>
      <c r="D281">
        <v>1</v>
      </c>
      <c r="E281">
        <v>1329</v>
      </c>
      <c r="F281">
        <v>904946</v>
      </c>
      <c r="G281" t="s">
        <v>1387</v>
      </c>
      <c r="H281">
        <v>1002726379</v>
      </c>
      <c r="I281">
        <v>41820</v>
      </c>
      <c r="J281" t="s">
        <v>303</v>
      </c>
      <c r="K281" t="s">
        <v>304</v>
      </c>
    </row>
    <row r="282" spans="1:11">
      <c r="A282" t="s">
        <v>183</v>
      </c>
      <c r="B282" t="s">
        <v>1388</v>
      </c>
      <c r="C282" t="s">
        <v>1389</v>
      </c>
      <c r="D282">
        <v>1</v>
      </c>
      <c r="E282">
        <v>1119</v>
      </c>
      <c r="F282">
        <v>904946</v>
      </c>
      <c r="G282" t="s">
        <v>1390</v>
      </c>
      <c r="H282">
        <v>1002726386</v>
      </c>
      <c r="I282">
        <v>41820</v>
      </c>
      <c r="J282" t="s">
        <v>303</v>
      </c>
      <c r="K282" t="s">
        <v>304</v>
      </c>
    </row>
    <row r="283" spans="1:11">
      <c r="A283" t="s">
        <v>249</v>
      </c>
      <c r="B283" t="s">
        <v>836</v>
      </c>
      <c r="C283" t="s">
        <v>1391</v>
      </c>
      <c r="D283">
        <v>1</v>
      </c>
      <c r="E283">
        <v>2129</v>
      </c>
      <c r="F283">
        <v>904946</v>
      </c>
      <c r="G283" t="s">
        <v>1392</v>
      </c>
      <c r="H283">
        <v>1002735092</v>
      </c>
      <c r="I283">
        <v>41822</v>
      </c>
      <c r="J283" t="s">
        <v>303</v>
      </c>
      <c r="K283" t="s">
        <v>304</v>
      </c>
    </row>
    <row r="284" spans="1:11">
      <c r="A284" t="s">
        <v>144</v>
      </c>
      <c r="B284" t="s">
        <v>342</v>
      </c>
      <c r="C284" t="s">
        <v>902</v>
      </c>
      <c r="D284">
        <v>1</v>
      </c>
      <c r="E284">
        <v>2779</v>
      </c>
      <c r="F284">
        <v>904946</v>
      </c>
      <c r="G284" t="s">
        <v>1393</v>
      </c>
      <c r="H284">
        <v>1002735097</v>
      </c>
      <c r="I284">
        <v>41822</v>
      </c>
      <c r="J284" t="s">
        <v>303</v>
      </c>
      <c r="K284" t="s">
        <v>304</v>
      </c>
    </row>
    <row r="285" spans="1:11">
      <c r="A285" t="s">
        <v>253</v>
      </c>
      <c r="B285" t="s">
        <v>1394</v>
      </c>
      <c r="C285" t="s">
        <v>1176</v>
      </c>
      <c r="D285">
        <v>1</v>
      </c>
      <c r="E285">
        <v>2729</v>
      </c>
      <c r="F285">
        <v>904946</v>
      </c>
      <c r="G285" t="s">
        <v>1395</v>
      </c>
      <c r="H285">
        <v>1002735119</v>
      </c>
      <c r="I285">
        <v>41822</v>
      </c>
      <c r="J285" t="s">
        <v>303</v>
      </c>
      <c r="K285" t="s">
        <v>304</v>
      </c>
    </row>
    <row r="286" spans="1:11">
      <c r="A286" t="s">
        <v>253</v>
      </c>
      <c r="B286" t="s">
        <v>472</v>
      </c>
      <c r="C286" t="s">
        <v>639</v>
      </c>
      <c r="D286">
        <v>1</v>
      </c>
      <c r="E286">
        <v>1479</v>
      </c>
      <c r="F286">
        <v>904664</v>
      </c>
      <c r="G286" t="s">
        <v>1396</v>
      </c>
      <c r="H286">
        <v>1002735126</v>
      </c>
      <c r="I286">
        <v>41822</v>
      </c>
      <c r="J286" t="s">
        <v>303</v>
      </c>
      <c r="K286" t="s">
        <v>304</v>
      </c>
    </row>
    <row r="287" spans="1:11">
      <c r="A287" t="s">
        <v>168</v>
      </c>
      <c r="B287" t="s">
        <v>1397</v>
      </c>
      <c r="C287" t="s">
        <v>1398</v>
      </c>
      <c r="D287">
        <v>1</v>
      </c>
      <c r="E287">
        <v>1369</v>
      </c>
      <c r="F287">
        <v>904946</v>
      </c>
      <c r="G287" t="s">
        <v>1399</v>
      </c>
      <c r="H287">
        <v>1002735132</v>
      </c>
      <c r="I287">
        <v>41822</v>
      </c>
      <c r="J287" t="s">
        <v>303</v>
      </c>
      <c r="K287" t="s">
        <v>304</v>
      </c>
    </row>
    <row r="288" spans="1:11">
      <c r="A288" t="s">
        <v>207</v>
      </c>
      <c r="B288" t="s">
        <v>409</v>
      </c>
      <c r="C288" t="s">
        <v>908</v>
      </c>
      <c r="D288">
        <v>1</v>
      </c>
      <c r="E288">
        <v>2629</v>
      </c>
      <c r="F288">
        <v>904946</v>
      </c>
      <c r="G288" t="s">
        <v>1400</v>
      </c>
      <c r="H288">
        <v>1002743780</v>
      </c>
      <c r="I288">
        <v>41827</v>
      </c>
      <c r="J288" t="s">
        <v>303</v>
      </c>
      <c r="K288" t="s">
        <v>304</v>
      </c>
    </row>
    <row r="289" spans="1:11">
      <c r="A289" t="s">
        <v>185</v>
      </c>
      <c r="B289" t="s">
        <v>1362</v>
      </c>
      <c r="C289" t="s">
        <v>881</v>
      </c>
      <c r="D289">
        <v>1</v>
      </c>
      <c r="E289">
        <v>2179</v>
      </c>
      <c r="F289">
        <v>904946</v>
      </c>
      <c r="G289" t="s">
        <v>1401</v>
      </c>
      <c r="H289">
        <v>1002743811</v>
      </c>
      <c r="I289">
        <v>41827</v>
      </c>
      <c r="J289" t="s">
        <v>303</v>
      </c>
      <c r="K289" t="s">
        <v>304</v>
      </c>
    </row>
    <row r="290" spans="1:11">
      <c r="A290" t="s">
        <v>221</v>
      </c>
      <c r="B290" t="s">
        <v>335</v>
      </c>
      <c r="C290" t="s">
        <v>1176</v>
      </c>
      <c r="D290">
        <v>1</v>
      </c>
      <c r="E290">
        <v>2729</v>
      </c>
      <c r="F290">
        <v>904946</v>
      </c>
      <c r="G290" t="s">
        <v>1402</v>
      </c>
      <c r="H290">
        <v>1002745423</v>
      </c>
      <c r="I290">
        <v>41827</v>
      </c>
      <c r="J290" t="s">
        <v>303</v>
      </c>
      <c r="K290" t="s">
        <v>304</v>
      </c>
    </row>
    <row r="291" spans="1:11">
      <c r="A291" t="s">
        <v>162</v>
      </c>
      <c r="B291" t="s">
        <v>1315</v>
      </c>
      <c r="C291" t="s">
        <v>1403</v>
      </c>
      <c r="D291">
        <v>1</v>
      </c>
      <c r="E291">
        <v>1279</v>
      </c>
      <c r="F291">
        <v>904664</v>
      </c>
      <c r="G291" t="s">
        <v>1404</v>
      </c>
      <c r="H291">
        <v>1002744836</v>
      </c>
      <c r="I291">
        <v>41827</v>
      </c>
      <c r="J291" t="s">
        <v>303</v>
      </c>
      <c r="K291" t="s">
        <v>304</v>
      </c>
    </row>
    <row r="292" spans="1:11">
      <c r="A292" t="s">
        <v>154</v>
      </c>
      <c r="B292" t="s">
        <v>1405</v>
      </c>
      <c r="C292" t="s">
        <v>1406</v>
      </c>
      <c r="D292">
        <v>1</v>
      </c>
      <c r="E292">
        <v>1529</v>
      </c>
      <c r="F292">
        <v>904946</v>
      </c>
      <c r="G292" t="s">
        <v>1407</v>
      </c>
      <c r="H292">
        <v>1002745048</v>
      </c>
      <c r="I292">
        <v>41827</v>
      </c>
      <c r="J292" t="s">
        <v>303</v>
      </c>
      <c r="K292" t="s">
        <v>304</v>
      </c>
    </row>
    <row r="293" spans="1:11">
      <c r="A293" t="s">
        <v>297</v>
      </c>
      <c r="B293" t="s">
        <v>1408</v>
      </c>
      <c r="C293" t="s">
        <v>1409</v>
      </c>
      <c r="D293">
        <v>1</v>
      </c>
      <c r="E293">
        <v>1279</v>
      </c>
      <c r="F293">
        <v>904664</v>
      </c>
      <c r="G293" t="s">
        <v>1410</v>
      </c>
      <c r="H293">
        <v>1002751989</v>
      </c>
      <c r="I293">
        <v>41829</v>
      </c>
      <c r="J293" t="s">
        <v>303</v>
      </c>
      <c r="K293" t="s">
        <v>304</v>
      </c>
    </row>
    <row r="294" spans="1:11">
      <c r="A294" t="s">
        <v>185</v>
      </c>
      <c r="B294" t="s">
        <v>1411</v>
      </c>
      <c r="C294" t="s">
        <v>914</v>
      </c>
      <c r="D294">
        <v>1</v>
      </c>
      <c r="E294">
        <v>2229</v>
      </c>
      <c r="F294">
        <v>904664</v>
      </c>
      <c r="G294" t="s">
        <v>1412</v>
      </c>
      <c r="H294">
        <v>1002751998</v>
      </c>
      <c r="I294">
        <v>41829</v>
      </c>
      <c r="J294" t="s">
        <v>303</v>
      </c>
      <c r="K294" t="s">
        <v>304</v>
      </c>
    </row>
    <row r="295" spans="1:11">
      <c r="A295" t="s">
        <v>201</v>
      </c>
      <c r="B295" t="s">
        <v>533</v>
      </c>
      <c r="C295" t="s">
        <v>1413</v>
      </c>
      <c r="D295">
        <v>1</v>
      </c>
      <c r="E295">
        <v>1729</v>
      </c>
      <c r="F295">
        <v>904946</v>
      </c>
      <c r="G295" t="s">
        <v>1414</v>
      </c>
      <c r="H295">
        <v>1002752003</v>
      </c>
      <c r="I295">
        <v>41829</v>
      </c>
      <c r="J295" t="s">
        <v>303</v>
      </c>
      <c r="K295" t="s">
        <v>304</v>
      </c>
    </row>
    <row r="296" spans="1:11">
      <c r="A296" t="s">
        <v>238</v>
      </c>
      <c r="B296" t="s">
        <v>1415</v>
      </c>
      <c r="C296" t="s">
        <v>973</v>
      </c>
      <c r="D296">
        <v>1</v>
      </c>
      <c r="E296">
        <v>1529</v>
      </c>
      <c r="F296">
        <v>904946</v>
      </c>
      <c r="G296" t="s">
        <v>1416</v>
      </c>
      <c r="H296">
        <v>1002752011</v>
      </c>
      <c r="I296">
        <v>41829</v>
      </c>
      <c r="J296" t="s">
        <v>303</v>
      </c>
      <c r="K296" t="s">
        <v>304</v>
      </c>
    </row>
    <row r="297" spans="1:11">
      <c r="A297" t="s">
        <v>185</v>
      </c>
      <c r="B297" t="s">
        <v>1225</v>
      </c>
      <c r="C297" t="s">
        <v>1417</v>
      </c>
      <c r="D297">
        <v>1</v>
      </c>
      <c r="E297">
        <v>1629</v>
      </c>
      <c r="F297">
        <v>904664</v>
      </c>
      <c r="G297" t="s">
        <v>1418</v>
      </c>
      <c r="H297">
        <v>1002755814</v>
      </c>
      <c r="I297">
        <v>41830</v>
      </c>
      <c r="J297" t="s">
        <v>303</v>
      </c>
      <c r="K297" t="s">
        <v>304</v>
      </c>
    </row>
    <row r="298" spans="1:11">
      <c r="A298" t="s">
        <v>132</v>
      </c>
      <c r="B298" t="s">
        <v>1276</v>
      </c>
      <c r="C298" t="s">
        <v>1277</v>
      </c>
      <c r="D298">
        <v>1</v>
      </c>
      <c r="E298">
        <v>4949</v>
      </c>
      <c r="F298">
        <v>904946</v>
      </c>
      <c r="G298" t="s">
        <v>1419</v>
      </c>
      <c r="H298">
        <v>1002756422</v>
      </c>
      <c r="I298">
        <v>41830</v>
      </c>
      <c r="J298" t="s">
        <v>303</v>
      </c>
      <c r="K298" t="s">
        <v>304</v>
      </c>
    </row>
    <row r="299" spans="1:11">
      <c r="A299" t="s">
        <v>207</v>
      </c>
      <c r="B299" t="s">
        <v>1420</v>
      </c>
      <c r="C299" t="s">
        <v>1421</v>
      </c>
      <c r="D299">
        <v>1</v>
      </c>
      <c r="E299">
        <v>2399</v>
      </c>
      <c r="F299">
        <v>904946</v>
      </c>
      <c r="G299" t="s">
        <v>1422</v>
      </c>
      <c r="H299">
        <v>1002756095</v>
      </c>
      <c r="I299">
        <v>41830</v>
      </c>
      <c r="J299" t="s">
        <v>303</v>
      </c>
      <c r="K299" t="s">
        <v>304</v>
      </c>
    </row>
    <row r="300" spans="1:11">
      <c r="A300" t="s">
        <v>271</v>
      </c>
      <c r="B300" t="s">
        <v>1089</v>
      </c>
      <c r="C300" t="s">
        <v>1423</v>
      </c>
      <c r="D300">
        <v>1</v>
      </c>
      <c r="E300">
        <v>1479</v>
      </c>
      <c r="F300">
        <v>904664</v>
      </c>
      <c r="G300" t="s">
        <v>1424</v>
      </c>
      <c r="H300">
        <v>1002764028</v>
      </c>
      <c r="I300">
        <v>41834</v>
      </c>
      <c r="J300" t="s">
        <v>303</v>
      </c>
      <c r="K300" t="s">
        <v>304</v>
      </c>
    </row>
    <row r="301" spans="1:11">
      <c r="A301" t="s">
        <v>261</v>
      </c>
      <c r="B301" t="s">
        <v>393</v>
      </c>
      <c r="C301" t="s">
        <v>1206</v>
      </c>
      <c r="D301">
        <v>1</v>
      </c>
      <c r="E301">
        <v>2379</v>
      </c>
      <c r="F301">
        <v>904946</v>
      </c>
      <c r="G301" t="s">
        <v>1425</v>
      </c>
      <c r="H301">
        <v>1002764670</v>
      </c>
      <c r="I301">
        <v>41834</v>
      </c>
      <c r="J301" t="s">
        <v>303</v>
      </c>
      <c r="K301" t="s">
        <v>304</v>
      </c>
    </row>
    <row r="302" spans="1:11">
      <c r="A302" t="s">
        <v>132</v>
      </c>
      <c r="B302" t="s">
        <v>514</v>
      </c>
      <c r="C302" t="s">
        <v>886</v>
      </c>
      <c r="D302">
        <v>1</v>
      </c>
      <c r="E302">
        <v>2729</v>
      </c>
      <c r="F302">
        <v>904664</v>
      </c>
      <c r="G302" t="s">
        <v>1426</v>
      </c>
      <c r="H302">
        <v>1002767274</v>
      </c>
      <c r="I302">
        <v>41835</v>
      </c>
      <c r="J302" t="s">
        <v>303</v>
      </c>
      <c r="K302" t="s">
        <v>304</v>
      </c>
    </row>
    <row r="303" spans="1:11">
      <c r="A303" t="s">
        <v>172</v>
      </c>
      <c r="B303" t="s">
        <v>1303</v>
      </c>
      <c r="C303" t="s">
        <v>1350</v>
      </c>
      <c r="D303">
        <v>1</v>
      </c>
      <c r="E303">
        <v>1329</v>
      </c>
      <c r="F303">
        <v>904664</v>
      </c>
      <c r="G303" t="s">
        <v>1427</v>
      </c>
      <c r="H303">
        <v>1002779556</v>
      </c>
      <c r="I303">
        <v>41838</v>
      </c>
      <c r="J303" t="s">
        <v>303</v>
      </c>
      <c r="K303" t="s">
        <v>304</v>
      </c>
    </row>
    <row r="304" spans="1:11">
      <c r="A304" t="s">
        <v>160</v>
      </c>
      <c r="B304" t="s">
        <v>1428</v>
      </c>
      <c r="C304" t="s">
        <v>1429</v>
      </c>
      <c r="D304">
        <v>1</v>
      </c>
      <c r="E304">
        <v>2049</v>
      </c>
      <c r="F304">
        <v>904946</v>
      </c>
      <c r="G304" t="s">
        <v>1430</v>
      </c>
      <c r="H304">
        <v>1002779558</v>
      </c>
      <c r="I304">
        <v>41838</v>
      </c>
      <c r="J304" t="s">
        <v>303</v>
      </c>
      <c r="K304" t="s">
        <v>304</v>
      </c>
    </row>
    <row r="305" spans="1:11">
      <c r="A305" t="s">
        <v>160</v>
      </c>
      <c r="B305" t="s">
        <v>644</v>
      </c>
      <c r="C305" t="s">
        <v>973</v>
      </c>
      <c r="D305">
        <v>1</v>
      </c>
      <c r="E305">
        <v>1529</v>
      </c>
      <c r="F305">
        <v>904946</v>
      </c>
      <c r="G305" t="s">
        <v>1431</v>
      </c>
      <c r="H305">
        <v>1002779560</v>
      </c>
      <c r="I305">
        <v>41838</v>
      </c>
      <c r="J305" t="s">
        <v>303</v>
      </c>
      <c r="K305" t="s">
        <v>304</v>
      </c>
    </row>
    <row r="306" spans="1:11">
      <c r="A306" t="s">
        <v>181</v>
      </c>
      <c r="B306" t="s">
        <v>581</v>
      </c>
      <c r="C306" t="s">
        <v>1051</v>
      </c>
      <c r="D306">
        <v>1</v>
      </c>
      <c r="E306">
        <v>2029</v>
      </c>
      <c r="F306">
        <v>904946</v>
      </c>
      <c r="G306" t="s">
        <v>1432</v>
      </c>
      <c r="H306">
        <v>1002779562</v>
      </c>
      <c r="I306">
        <v>41838</v>
      </c>
      <c r="J306" t="s">
        <v>303</v>
      </c>
      <c r="K306" t="s">
        <v>304</v>
      </c>
    </row>
    <row r="307" spans="1:11">
      <c r="A307" t="s">
        <v>148</v>
      </c>
      <c r="B307" t="s">
        <v>841</v>
      </c>
      <c r="C307" t="s">
        <v>842</v>
      </c>
      <c r="D307">
        <v>1</v>
      </c>
      <c r="E307">
        <v>1729</v>
      </c>
      <c r="F307">
        <v>904946</v>
      </c>
      <c r="G307" t="s">
        <v>1433</v>
      </c>
      <c r="H307">
        <v>1002779567</v>
      </c>
      <c r="I307">
        <v>41838</v>
      </c>
      <c r="J307" t="s">
        <v>303</v>
      </c>
      <c r="K307" t="s">
        <v>304</v>
      </c>
    </row>
    <row r="308" spans="1:11">
      <c r="A308" t="s">
        <v>134</v>
      </c>
      <c r="B308" t="s">
        <v>1411</v>
      </c>
      <c r="C308" t="s">
        <v>914</v>
      </c>
      <c r="D308">
        <v>1</v>
      </c>
      <c r="E308">
        <v>2229</v>
      </c>
      <c r="F308">
        <v>904664</v>
      </c>
      <c r="G308" t="s">
        <v>1434</v>
      </c>
      <c r="H308">
        <v>1002779579</v>
      </c>
      <c r="I308">
        <v>41838</v>
      </c>
      <c r="J308" t="s">
        <v>303</v>
      </c>
      <c r="K308" t="s">
        <v>304</v>
      </c>
    </row>
    <row r="309" spans="1:11">
      <c r="A309" t="s">
        <v>164</v>
      </c>
      <c r="B309" t="s">
        <v>1435</v>
      </c>
      <c r="C309" t="s">
        <v>1436</v>
      </c>
      <c r="D309">
        <v>1</v>
      </c>
      <c r="E309">
        <v>1429</v>
      </c>
      <c r="F309">
        <v>904664</v>
      </c>
      <c r="G309" t="s">
        <v>1437</v>
      </c>
      <c r="H309">
        <v>1002779580</v>
      </c>
      <c r="I309">
        <v>41838</v>
      </c>
      <c r="J309" t="s">
        <v>303</v>
      </c>
      <c r="K309" t="s">
        <v>304</v>
      </c>
    </row>
    <row r="310" spans="1:11">
      <c r="A310" t="s">
        <v>136</v>
      </c>
      <c r="B310" t="s">
        <v>1308</v>
      </c>
      <c r="C310" t="s">
        <v>891</v>
      </c>
      <c r="D310">
        <v>1</v>
      </c>
      <c r="E310">
        <v>1129</v>
      </c>
      <c r="F310">
        <v>904664</v>
      </c>
      <c r="G310" t="s">
        <v>1438</v>
      </c>
      <c r="H310">
        <v>1002779581</v>
      </c>
      <c r="I310">
        <v>41838</v>
      </c>
      <c r="J310" t="s">
        <v>303</v>
      </c>
      <c r="K310" t="s">
        <v>304</v>
      </c>
    </row>
    <row r="311" spans="1:11">
      <c r="A311" t="s">
        <v>148</v>
      </c>
      <c r="B311" t="s">
        <v>377</v>
      </c>
      <c r="C311" t="s">
        <v>1080</v>
      </c>
      <c r="D311">
        <v>1</v>
      </c>
      <c r="E311">
        <v>2779</v>
      </c>
      <c r="F311">
        <v>904946</v>
      </c>
      <c r="G311" t="s">
        <v>1439</v>
      </c>
      <c r="H311">
        <v>1002780274</v>
      </c>
      <c r="I311">
        <v>41838</v>
      </c>
      <c r="J311" t="s">
        <v>303</v>
      </c>
      <c r="K311" t="s">
        <v>304</v>
      </c>
    </row>
    <row r="312" spans="1:11">
      <c r="A312" t="s">
        <v>164</v>
      </c>
      <c r="B312" t="s">
        <v>495</v>
      </c>
      <c r="C312" t="s">
        <v>496</v>
      </c>
      <c r="D312">
        <v>1</v>
      </c>
      <c r="E312">
        <v>1729</v>
      </c>
      <c r="F312">
        <v>904946</v>
      </c>
      <c r="G312" t="s">
        <v>1440</v>
      </c>
      <c r="H312">
        <v>1002780283</v>
      </c>
      <c r="I312">
        <v>41838</v>
      </c>
      <c r="J312" t="s">
        <v>303</v>
      </c>
      <c r="K312" t="s">
        <v>304</v>
      </c>
    </row>
    <row r="313" spans="1:11">
      <c r="A313" t="s">
        <v>201</v>
      </c>
      <c r="B313" t="s">
        <v>1089</v>
      </c>
      <c r="C313" t="s">
        <v>1423</v>
      </c>
      <c r="D313">
        <v>1</v>
      </c>
      <c r="E313">
        <v>1479</v>
      </c>
      <c r="F313">
        <v>904664</v>
      </c>
      <c r="G313" t="s">
        <v>1441</v>
      </c>
      <c r="H313">
        <v>1002780285</v>
      </c>
      <c r="I313">
        <v>41838</v>
      </c>
      <c r="J313" t="s">
        <v>303</v>
      </c>
      <c r="K313" t="s">
        <v>304</v>
      </c>
    </row>
    <row r="314" spans="1:11">
      <c r="A314" t="s">
        <v>160</v>
      </c>
      <c r="B314" t="s">
        <v>1442</v>
      </c>
      <c r="C314" t="s">
        <v>1443</v>
      </c>
      <c r="D314">
        <v>1</v>
      </c>
      <c r="E314">
        <v>4749</v>
      </c>
      <c r="F314">
        <v>904946</v>
      </c>
      <c r="G314" t="s">
        <v>1444</v>
      </c>
      <c r="H314">
        <v>1002784545</v>
      </c>
      <c r="I314">
        <v>41841</v>
      </c>
      <c r="J314" t="s">
        <v>303</v>
      </c>
      <c r="K314" t="s">
        <v>304</v>
      </c>
    </row>
    <row r="315" spans="1:11">
      <c r="A315" t="s">
        <v>136</v>
      </c>
      <c r="B315" t="s">
        <v>525</v>
      </c>
      <c r="C315" t="s">
        <v>1218</v>
      </c>
      <c r="D315">
        <v>1</v>
      </c>
      <c r="E315">
        <v>2029</v>
      </c>
      <c r="F315">
        <v>904664</v>
      </c>
      <c r="G315" t="s">
        <v>1445</v>
      </c>
      <c r="H315">
        <v>1002787527</v>
      </c>
      <c r="I315">
        <v>41842</v>
      </c>
      <c r="J315" t="s">
        <v>303</v>
      </c>
      <c r="K315" t="s">
        <v>304</v>
      </c>
    </row>
    <row r="316" spans="1:11">
      <c r="A316" t="s">
        <v>3296</v>
      </c>
      <c r="B316" t="s">
        <v>1281</v>
      </c>
      <c r="C316" t="s">
        <v>1446</v>
      </c>
      <c r="D316">
        <v>1</v>
      </c>
      <c r="E316">
        <v>3079</v>
      </c>
      <c r="F316">
        <v>904946</v>
      </c>
      <c r="G316" t="s">
        <v>1447</v>
      </c>
      <c r="H316">
        <v>1002788408</v>
      </c>
      <c r="I316">
        <v>41842</v>
      </c>
      <c r="J316" t="s">
        <v>303</v>
      </c>
      <c r="K316" t="s">
        <v>304</v>
      </c>
    </row>
    <row r="317" spans="1:11">
      <c r="A317" t="s">
        <v>148</v>
      </c>
      <c r="B317" t="s">
        <v>1448</v>
      </c>
      <c r="C317" t="s">
        <v>927</v>
      </c>
      <c r="D317">
        <v>1</v>
      </c>
      <c r="E317">
        <v>2229</v>
      </c>
      <c r="F317">
        <v>904946</v>
      </c>
      <c r="G317" t="s">
        <v>1449</v>
      </c>
      <c r="H317">
        <v>1002788389</v>
      </c>
      <c r="I317">
        <v>41842</v>
      </c>
      <c r="J317" t="s">
        <v>303</v>
      </c>
      <c r="K317" t="s">
        <v>304</v>
      </c>
    </row>
    <row r="318" spans="1:11">
      <c r="A318" t="s">
        <v>236</v>
      </c>
      <c r="B318" t="s">
        <v>1450</v>
      </c>
      <c r="C318" t="s">
        <v>1451</v>
      </c>
      <c r="D318">
        <v>1</v>
      </c>
      <c r="E318">
        <v>2779</v>
      </c>
      <c r="F318">
        <v>904946</v>
      </c>
      <c r="G318" t="s">
        <v>1452</v>
      </c>
      <c r="H318">
        <v>1002788399</v>
      </c>
      <c r="I318">
        <v>41842</v>
      </c>
      <c r="J318" t="s">
        <v>303</v>
      </c>
      <c r="K318" t="s">
        <v>304</v>
      </c>
    </row>
    <row r="319" spans="1:11">
      <c r="A319" t="s">
        <v>162</v>
      </c>
      <c r="B319" t="s">
        <v>1453</v>
      </c>
      <c r="C319" t="s">
        <v>1454</v>
      </c>
      <c r="D319">
        <v>1</v>
      </c>
      <c r="E319">
        <v>2529</v>
      </c>
      <c r="F319">
        <v>904946</v>
      </c>
      <c r="G319" t="s">
        <v>1455</v>
      </c>
      <c r="H319">
        <v>1002788403</v>
      </c>
      <c r="I319">
        <v>41842</v>
      </c>
      <c r="J319" t="s">
        <v>303</v>
      </c>
      <c r="K319" t="s">
        <v>304</v>
      </c>
    </row>
    <row r="320" spans="1:11">
      <c r="A320" t="s">
        <v>154</v>
      </c>
      <c r="B320" t="s">
        <v>1089</v>
      </c>
      <c r="C320" t="s">
        <v>639</v>
      </c>
      <c r="D320">
        <v>1</v>
      </c>
      <c r="E320">
        <v>1479</v>
      </c>
      <c r="F320">
        <v>904664</v>
      </c>
      <c r="G320" t="s">
        <v>1456</v>
      </c>
      <c r="H320">
        <v>1002788416</v>
      </c>
      <c r="I320">
        <v>41842</v>
      </c>
      <c r="J320" t="s">
        <v>303</v>
      </c>
      <c r="K320" t="s">
        <v>304</v>
      </c>
    </row>
    <row r="321" spans="1:11">
      <c r="A321" t="s">
        <v>297</v>
      </c>
      <c r="B321" t="s">
        <v>1225</v>
      </c>
      <c r="C321" t="s">
        <v>1417</v>
      </c>
      <c r="D321">
        <v>1</v>
      </c>
      <c r="E321">
        <v>1679</v>
      </c>
      <c r="F321">
        <v>904946</v>
      </c>
      <c r="G321" t="s">
        <v>1457</v>
      </c>
      <c r="H321">
        <v>1002789425</v>
      </c>
      <c r="I321">
        <v>41842</v>
      </c>
      <c r="J321" t="s">
        <v>303</v>
      </c>
      <c r="K321" t="s">
        <v>304</v>
      </c>
    </row>
    <row r="322" spans="1:11">
      <c r="A322" t="s">
        <v>201</v>
      </c>
      <c r="B322" t="s">
        <v>1411</v>
      </c>
      <c r="C322" t="s">
        <v>1458</v>
      </c>
      <c r="D322">
        <v>1</v>
      </c>
      <c r="E322">
        <v>2229</v>
      </c>
      <c r="F322">
        <v>904664</v>
      </c>
      <c r="G322" t="s">
        <v>1459</v>
      </c>
      <c r="H322">
        <v>1002789459</v>
      </c>
      <c r="I322">
        <v>41842</v>
      </c>
      <c r="J322" t="s">
        <v>303</v>
      </c>
      <c r="K322" t="s">
        <v>1460</v>
      </c>
    </row>
    <row r="323" spans="1:11">
      <c r="A323" t="s">
        <v>140</v>
      </c>
      <c r="B323" t="s">
        <v>342</v>
      </c>
      <c r="C323" t="s">
        <v>902</v>
      </c>
      <c r="D323">
        <v>1</v>
      </c>
      <c r="E323">
        <v>2779</v>
      </c>
      <c r="F323">
        <v>904946</v>
      </c>
      <c r="G323" t="s">
        <v>1461</v>
      </c>
      <c r="H323">
        <v>1002789466</v>
      </c>
      <c r="I323">
        <v>41842</v>
      </c>
      <c r="J323" t="s">
        <v>303</v>
      </c>
      <c r="K323" t="s">
        <v>304</v>
      </c>
    </row>
    <row r="324" spans="1:11">
      <c r="A324" t="s">
        <v>263</v>
      </c>
      <c r="B324" t="s">
        <v>1225</v>
      </c>
      <c r="C324" t="s">
        <v>1417</v>
      </c>
      <c r="D324">
        <v>2</v>
      </c>
      <c r="E324">
        <v>1679</v>
      </c>
      <c r="F324">
        <v>904664</v>
      </c>
      <c r="G324" t="s">
        <v>1462</v>
      </c>
      <c r="H324">
        <v>1002792227</v>
      </c>
      <c r="I324">
        <v>41843</v>
      </c>
      <c r="J324" t="s">
        <v>303</v>
      </c>
      <c r="K324" t="s">
        <v>304</v>
      </c>
    </row>
    <row r="325" spans="1:11">
      <c r="A325" t="s">
        <v>148</v>
      </c>
      <c r="B325" t="s">
        <v>1463</v>
      </c>
      <c r="C325" t="s">
        <v>1080</v>
      </c>
      <c r="D325">
        <v>1</v>
      </c>
      <c r="E325">
        <v>2779</v>
      </c>
      <c r="F325">
        <v>904946</v>
      </c>
      <c r="G325" t="s">
        <v>1464</v>
      </c>
      <c r="H325">
        <v>1002802614</v>
      </c>
      <c r="I325">
        <v>41848</v>
      </c>
      <c r="J325" t="s">
        <v>303</v>
      </c>
      <c r="K325" t="s">
        <v>304</v>
      </c>
    </row>
    <row r="326" spans="1:11">
      <c r="A326" t="s">
        <v>158</v>
      </c>
      <c r="B326" t="s">
        <v>1465</v>
      </c>
      <c r="C326" t="s">
        <v>1466</v>
      </c>
      <c r="D326">
        <v>1</v>
      </c>
      <c r="E326">
        <v>2529</v>
      </c>
      <c r="F326">
        <v>904664</v>
      </c>
      <c r="G326" t="s">
        <v>1467</v>
      </c>
      <c r="H326">
        <v>1002804036</v>
      </c>
      <c r="I326">
        <v>41848</v>
      </c>
      <c r="J326" t="s">
        <v>303</v>
      </c>
      <c r="K326" t="s">
        <v>304</v>
      </c>
    </row>
    <row r="327" spans="1:11">
      <c r="A327" t="s">
        <v>154</v>
      </c>
      <c r="B327" t="s">
        <v>1468</v>
      </c>
      <c r="C327" t="s">
        <v>1469</v>
      </c>
      <c r="D327">
        <v>1</v>
      </c>
      <c r="E327">
        <v>2829</v>
      </c>
      <c r="F327">
        <v>904664</v>
      </c>
      <c r="G327" t="s">
        <v>1470</v>
      </c>
      <c r="H327" t="s">
        <v>1471</v>
      </c>
      <c r="I327">
        <v>41848</v>
      </c>
      <c r="J327" t="s">
        <v>303</v>
      </c>
      <c r="K327" t="s">
        <v>304</v>
      </c>
    </row>
    <row r="328" spans="1:11">
      <c r="A328" t="s">
        <v>203</v>
      </c>
      <c r="B328" t="s">
        <v>1472</v>
      </c>
      <c r="C328" t="s">
        <v>812</v>
      </c>
      <c r="D328">
        <v>1</v>
      </c>
      <c r="E328">
        <v>1219</v>
      </c>
      <c r="F328">
        <v>904946</v>
      </c>
      <c r="G328" t="s">
        <v>1473</v>
      </c>
      <c r="H328">
        <v>1002814799</v>
      </c>
      <c r="I328">
        <v>41851</v>
      </c>
      <c r="J328" t="s">
        <v>303</v>
      </c>
      <c r="K328" t="s">
        <v>304</v>
      </c>
    </row>
    <row r="329" spans="1:11">
      <c r="A329" t="s">
        <v>178</v>
      </c>
      <c r="B329" t="s">
        <v>1474</v>
      </c>
      <c r="C329" t="s">
        <v>1475</v>
      </c>
      <c r="D329">
        <v>1</v>
      </c>
      <c r="E329">
        <v>2029</v>
      </c>
      <c r="F329">
        <v>904664</v>
      </c>
      <c r="G329" t="s">
        <v>1476</v>
      </c>
      <c r="H329">
        <v>1002815540</v>
      </c>
      <c r="I329">
        <v>41851</v>
      </c>
      <c r="J329" t="s">
        <v>303</v>
      </c>
      <c r="K329" t="s">
        <v>304</v>
      </c>
    </row>
    <row r="330" spans="1:11">
      <c r="A330" t="s">
        <v>148</v>
      </c>
      <c r="B330" t="s">
        <v>1477</v>
      </c>
      <c r="C330" t="s">
        <v>1478</v>
      </c>
      <c r="D330">
        <v>1</v>
      </c>
      <c r="E330">
        <v>1119</v>
      </c>
      <c r="F330">
        <v>904946</v>
      </c>
      <c r="G330" t="s">
        <v>1479</v>
      </c>
      <c r="H330">
        <v>1002815555</v>
      </c>
      <c r="I330">
        <v>41851</v>
      </c>
      <c r="J330" t="s">
        <v>303</v>
      </c>
      <c r="K330" t="s">
        <v>304</v>
      </c>
    </row>
    <row r="331" spans="1:11">
      <c r="A331" t="s">
        <v>154</v>
      </c>
      <c r="B331" t="s">
        <v>1468</v>
      </c>
      <c r="C331" t="s">
        <v>1480</v>
      </c>
      <c r="D331">
        <v>1</v>
      </c>
      <c r="E331">
        <v>2729</v>
      </c>
      <c r="F331">
        <v>904664</v>
      </c>
      <c r="G331" t="s">
        <v>1481</v>
      </c>
      <c r="H331">
        <v>1002818874</v>
      </c>
      <c r="I331">
        <v>41852</v>
      </c>
      <c r="J331" t="s">
        <v>303</v>
      </c>
      <c r="K331" t="s">
        <v>304</v>
      </c>
    </row>
    <row r="332" spans="1:11">
      <c r="A332" t="s">
        <v>148</v>
      </c>
      <c r="B332" t="s">
        <v>409</v>
      </c>
      <c r="C332" t="s">
        <v>908</v>
      </c>
      <c r="D332">
        <v>1</v>
      </c>
      <c r="E332">
        <v>2629</v>
      </c>
      <c r="F332">
        <v>904946</v>
      </c>
      <c r="G332" t="s">
        <v>1482</v>
      </c>
      <c r="H332" t="s">
        <v>1483</v>
      </c>
      <c r="I332">
        <v>41852</v>
      </c>
      <c r="J332" t="s">
        <v>303</v>
      </c>
      <c r="K332" t="s">
        <v>304</v>
      </c>
    </row>
    <row r="333" spans="1:11">
      <c r="A333" t="s">
        <v>148</v>
      </c>
      <c r="B333" t="s">
        <v>1234</v>
      </c>
      <c r="C333" t="s">
        <v>1484</v>
      </c>
      <c r="D333">
        <v>1</v>
      </c>
      <c r="E333">
        <v>2049</v>
      </c>
      <c r="F333">
        <v>904946</v>
      </c>
      <c r="G333" t="s">
        <v>1485</v>
      </c>
      <c r="H333">
        <v>1002819678</v>
      </c>
      <c r="I333">
        <v>41852</v>
      </c>
      <c r="J333" t="s">
        <v>303</v>
      </c>
      <c r="K333" t="s">
        <v>304</v>
      </c>
    </row>
    <row r="334" spans="1:11">
      <c r="A334" t="s">
        <v>152</v>
      </c>
      <c r="B334" t="s">
        <v>870</v>
      </c>
      <c r="C334" t="s">
        <v>1165</v>
      </c>
      <c r="D334">
        <v>1</v>
      </c>
      <c r="E334">
        <v>2229</v>
      </c>
      <c r="F334">
        <v>904946</v>
      </c>
      <c r="G334" t="s">
        <v>1486</v>
      </c>
      <c r="H334">
        <v>1002846990</v>
      </c>
      <c r="I334">
        <v>41863</v>
      </c>
      <c r="J334" t="s">
        <v>303</v>
      </c>
      <c r="K334" t="s">
        <v>304</v>
      </c>
    </row>
    <row r="335" spans="1:11">
      <c r="A335" t="s">
        <v>152</v>
      </c>
      <c r="B335" t="s">
        <v>1208</v>
      </c>
      <c r="C335" t="s">
        <v>1487</v>
      </c>
      <c r="D335">
        <v>1</v>
      </c>
      <c r="E335">
        <v>1779</v>
      </c>
      <c r="F335">
        <v>904664</v>
      </c>
      <c r="G335" t="s">
        <v>1488</v>
      </c>
      <c r="H335">
        <v>1002846993</v>
      </c>
      <c r="I335">
        <v>41863</v>
      </c>
      <c r="J335" t="s">
        <v>303</v>
      </c>
      <c r="K335" t="s">
        <v>304</v>
      </c>
    </row>
    <row r="336" spans="1:11">
      <c r="A336" t="s">
        <v>162</v>
      </c>
      <c r="B336" t="s">
        <v>1489</v>
      </c>
      <c r="C336" t="s">
        <v>1490</v>
      </c>
      <c r="D336">
        <v>1</v>
      </c>
      <c r="E336">
        <v>3029</v>
      </c>
      <c r="F336">
        <v>904664</v>
      </c>
      <c r="G336" t="s">
        <v>1491</v>
      </c>
      <c r="H336">
        <v>1002847000</v>
      </c>
      <c r="I336">
        <v>41863</v>
      </c>
      <c r="J336" t="s">
        <v>303</v>
      </c>
      <c r="K336" t="s">
        <v>304</v>
      </c>
    </row>
    <row r="337" spans="1:11">
      <c r="A337" t="s">
        <v>197</v>
      </c>
      <c r="B337" t="s">
        <v>1089</v>
      </c>
      <c r="C337" t="s">
        <v>1492</v>
      </c>
      <c r="D337">
        <v>1</v>
      </c>
      <c r="E337">
        <v>1479</v>
      </c>
      <c r="F337">
        <v>904664</v>
      </c>
      <c r="G337" t="s">
        <v>1493</v>
      </c>
      <c r="H337">
        <v>1002847363</v>
      </c>
      <c r="I337">
        <v>41863</v>
      </c>
      <c r="J337" t="s">
        <v>303</v>
      </c>
      <c r="K337" t="s">
        <v>304</v>
      </c>
    </row>
    <row r="338" spans="1:11">
      <c r="A338" t="s">
        <v>158</v>
      </c>
      <c r="B338" t="s">
        <v>1494</v>
      </c>
      <c r="C338" t="s">
        <v>1495</v>
      </c>
      <c r="D338">
        <v>1</v>
      </c>
      <c r="E338">
        <v>2329</v>
      </c>
      <c r="F338">
        <v>904664</v>
      </c>
      <c r="G338" t="s">
        <v>1496</v>
      </c>
      <c r="H338">
        <v>1002847765</v>
      </c>
      <c r="I338">
        <v>41863</v>
      </c>
      <c r="J338" t="s">
        <v>303</v>
      </c>
      <c r="K338" t="s">
        <v>304</v>
      </c>
    </row>
    <row r="339" spans="1:11">
      <c r="A339" t="s">
        <v>168</v>
      </c>
      <c r="B339" t="s">
        <v>1497</v>
      </c>
      <c r="C339" t="s">
        <v>1498</v>
      </c>
      <c r="D339">
        <v>1</v>
      </c>
      <c r="E339">
        <v>1679</v>
      </c>
      <c r="F339">
        <v>904664</v>
      </c>
      <c r="G339" t="s">
        <v>1499</v>
      </c>
      <c r="H339">
        <v>1002854728</v>
      </c>
      <c r="I339">
        <v>41865</v>
      </c>
      <c r="J339" t="s">
        <v>303</v>
      </c>
      <c r="K339" t="s">
        <v>304</v>
      </c>
    </row>
    <row r="340" spans="1:11">
      <c r="A340" t="s">
        <v>164</v>
      </c>
      <c r="B340" t="s">
        <v>1303</v>
      </c>
      <c r="C340" t="s">
        <v>1500</v>
      </c>
      <c r="D340">
        <v>1</v>
      </c>
      <c r="E340">
        <v>1329</v>
      </c>
      <c r="F340">
        <v>904664</v>
      </c>
      <c r="G340" t="s">
        <v>1501</v>
      </c>
      <c r="H340">
        <v>1002854597</v>
      </c>
      <c r="I340">
        <v>41865</v>
      </c>
      <c r="J340" t="s">
        <v>303</v>
      </c>
      <c r="K340" t="s">
        <v>304</v>
      </c>
    </row>
    <row r="341" spans="1:11">
      <c r="A341" t="s">
        <v>162</v>
      </c>
      <c r="B341" t="s">
        <v>1502</v>
      </c>
      <c r="C341" t="s">
        <v>1503</v>
      </c>
      <c r="D341">
        <v>1</v>
      </c>
      <c r="E341">
        <v>919</v>
      </c>
      <c r="F341">
        <v>904946</v>
      </c>
      <c r="G341" t="s">
        <v>1504</v>
      </c>
      <c r="H341">
        <v>1002854599</v>
      </c>
      <c r="I341">
        <v>41865</v>
      </c>
      <c r="J341" t="s">
        <v>303</v>
      </c>
      <c r="K341" t="s">
        <v>304</v>
      </c>
    </row>
    <row r="342" spans="1:11">
      <c r="A342" t="s">
        <v>185</v>
      </c>
      <c r="B342" t="s">
        <v>1505</v>
      </c>
      <c r="C342" t="s">
        <v>1506</v>
      </c>
      <c r="D342">
        <v>1</v>
      </c>
      <c r="E342">
        <v>2229</v>
      </c>
      <c r="F342">
        <v>904664</v>
      </c>
      <c r="G342" t="s">
        <v>1507</v>
      </c>
      <c r="H342">
        <v>1002855456</v>
      </c>
      <c r="I342">
        <v>41865</v>
      </c>
      <c r="J342" t="s">
        <v>303</v>
      </c>
      <c r="K342" t="s">
        <v>304</v>
      </c>
    </row>
    <row r="343" spans="1:11">
      <c r="A343" t="s">
        <v>148</v>
      </c>
      <c r="B343" t="s">
        <v>1508</v>
      </c>
      <c r="C343" t="s">
        <v>1509</v>
      </c>
      <c r="D343">
        <v>1</v>
      </c>
      <c r="E343">
        <v>2129</v>
      </c>
      <c r="F343">
        <v>904664</v>
      </c>
      <c r="G343" t="s">
        <v>1510</v>
      </c>
      <c r="H343">
        <v>1002855464</v>
      </c>
      <c r="I343">
        <v>41865</v>
      </c>
      <c r="J343" t="s">
        <v>303</v>
      </c>
      <c r="K343" t="s">
        <v>304</v>
      </c>
    </row>
    <row r="344" spans="1:11">
      <c r="A344" t="s">
        <v>227</v>
      </c>
      <c r="B344" t="s">
        <v>1511</v>
      </c>
      <c r="C344" t="s">
        <v>1512</v>
      </c>
      <c r="D344">
        <v>1</v>
      </c>
      <c r="E344">
        <v>3129</v>
      </c>
      <c r="F344">
        <v>904664</v>
      </c>
      <c r="G344" t="s">
        <v>1513</v>
      </c>
      <c r="H344">
        <v>1002867151</v>
      </c>
      <c r="I344">
        <v>41870</v>
      </c>
      <c r="J344" t="s">
        <v>303</v>
      </c>
      <c r="K344" t="s">
        <v>304</v>
      </c>
    </row>
    <row r="345" spans="1:11">
      <c r="A345" t="s">
        <v>221</v>
      </c>
      <c r="B345" t="s">
        <v>1514</v>
      </c>
      <c r="C345" t="s">
        <v>1515</v>
      </c>
      <c r="D345">
        <v>1</v>
      </c>
      <c r="E345">
        <v>1431</v>
      </c>
      <c r="F345">
        <v>904664</v>
      </c>
      <c r="G345" t="s">
        <v>1516</v>
      </c>
      <c r="H345">
        <v>1002868830</v>
      </c>
      <c r="I345">
        <v>41870</v>
      </c>
      <c r="J345" t="s">
        <v>303</v>
      </c>
      <c r="K345" t="s">
        <v>304</v>
      </c>
    </row>
    <row r="346" spans="1:11">
      <c r="A346" t="s">
        <v>221</v>
      </c>
      <c r="B346" t="s">
        <v>1517</v>
      </c>
      <c r="C346" t="s">
        <v>1518</v>
      </c>
      <c r="D346">
        <v>1</v>
      </c>
      <c r="E346">
        <v>2029</v>
      </c>
      <c r="F346">
        <v>904664</v>
      </c>
      <c r="G346" t="s">
        <v>1519</v>
      </c>
      <c r="H346">
        <v>1002910384</v>
      </c>
      <c r="I346">
        <v>41885</v>
      </c>
      <c r="J346" t="s">
        <v>303</v>
      </c>
      <c r="K346" t="s">
        <v>304</v>
      </c>
    </row>
    <row r="347" spans="1:11">
      <c r="A347" t="s">
        <v>185</v>
      </c>
      <c r="B347" t="s">
        <v>1520</v>
      </c>
      <c r="C347" t="s">
        <v>1521</v>
      </c>
      <c r="D347">
        <v>1</v>
      </c>
      <c r="E347">
        <v>1431</v>
      </c>
      <c r="F347">
        <v>904664</v>
      </c>
      <c r="G347" t="s">
        <v>1522</v>
      </c>
      <c r="H347">
        <v>1002913672</v>
      </c>
      <c r="I347">
        <v>41886</v>
      </c>
      <c r="J347" t="s">
        <v>303</v>
      </c>
      <c r="K347" t="s">
        <v>304</v>
      </c>
    </row>
    <row r="348" spans="1:11">
      <c r="A348" t="s">
        <v>201</v>
      </c>
      <c r="B348" t="s">
        <v>1523</v>
      </c>
      <c r="C348" t="s">
        <v>1524</v>
      </c>
      <c r="D348">
        <v>1</v>
      </c>
      <c r="E348">
        <v>2229</v>
      </c>
      <c r="F348">
        <v>904664</v>
      </c>
      <c r="G348" t="s">
        <v>1525</v>
      </c>
      <c r="H348">
        <v>1002913715</v>
      </c>
      <c r="I348">
        <v>41886</v>
      </c>
      <c r="J348" t="s">
        <v>303</v>
      </c>
      <c r="K348" t="s">
        <v>304</v>
      </c>
    </row>
    <row r="349" spans="1:11">
      <c r="A349" t="s">
        <v>201</v>
      </c>
      <c r="B349" t="s">
        <v>1526</v>
      </c>
      <c r="C349" t="s">
        <v>1527</v>
      </c>
      <c r="D349">
        <v>1</v>
      </c>
      <c r="E349">
        <v>1231</v>
      </c>
      <c r="F349">
        <v>904664</v>
      </c>
      <c r="G349" t="s">
        <v>1528</v>
      </c>
      <c r="H349">
        <v>1002913728</v>
      </c>
      <c r="I349">
        <v>41886</v>
      </c>
      <c r="J349" t="s">
        <v>303</v>
      </c>
      <c r="K349" t="s">
        <v>304</v>
      </c>
    </row>
    <row r="350" spans="1:11">
      <c r="A350" t="s">
        <v>227</v>
      </c>
      <c r="B350" t="s">
        <v>1529</v>
      </c>
      <c r="C350" t="s">
        <v>1530</v>
      </c>
      <c r="D350">
        <v>1</v>
      </c>
      <c r="E350">
        <v>2029</v>
      </c>
      <c r="F350">
        <v>904664</v>
      </c>
      <c r="G350" t="s">
        <v>1531</v>
      </c>
      <c r="H350">
        <v>1002918590</v>
      </c>
      <c r="I350">
        <v>41887</v>
      </c>
      <c r="J350" t="s">
        <v>303</v>
      </c>
      <c r="K350" t="s">
        <v>304</v>
      </c>
    </row>
    <row r="351" spans="1:11">
      <c r="A351" t="s">
        <v>136</v>
      </c>
      <c r="B351" t="s">
        <v>1523</v>
      </c>
      <c r="C351" t="s">
        <v>1524</v>
      </c>
      <c r="D351">
        <v>1</v>
      </c>
      <c r="E351">
        <v>2229</v>
      </c>
      <c r="F351">
        <v>904664</v>
      </c>
      <c r="G351" t="s">
        <v>1532</v>
      </c>
      <c r="H351">
        <v>1002922307</v>
      </c>
      <c r="I351">
        <v>41890</v>
      </c>
      <c r="J351" t="s">
        <v>303</v>
      </c>
      <c r="K351" t="s">
        <v>304</v>
      </c>
    </row>
    <row r="352" spans="1:11">
      <c r="A352" t="s">
        <v>136</v>
      </c>
      <c r="B352" t="s">
        <v>1529</v>
      </c>
      <c r="C352" t="s">
        <v>1530</v>
      </c>
      <c r="D352">
        <v>1</v>
      </c>
      <c r="E352">
        <v>2029</v>
      </c>
      <c r="F352">
        <v>904664</v>
      </c>
      <c r="G352" t="s">
        <v>1533</v>
      </c>
      <c r="H352">
        <v>1002922310</v>
      </c>
      <c r="I352">
        <v>41887</v>
      </c>
      <c r="J352" t="s">
        <v>303</v>
      </c>
      <c r="K352" t="s">
        <v>304</v>
      </c>
    </row>
    <row r="353" spans="1:11">
      <c r="A353" t="s">
        <v>144</v>
      </c>
      <c r="B353" t="s">
        <v>1534</v>
      </c>
      <c r="C353" t="s">
        <v>1090</v>
      </c>
      <c r="D353">
        <v>1</v>
      </c>
      <c r="E353">
        <v>1479</v>
      </c>
      <c r="F353">
        <v>904664</v>
      </c>
      <c r="G353" t="s">
        <v>1535</v>
      </c>
      <c r="H353">
        <v>1002926836</v>
      </c>
      <c r="I353">
        <v>41891</v>
      </c>
      <c r="J353" t="s">
        <v>303</v>
      </c>
      <c r="K353" t="s">
        <v>304</v>
      </c>
    </row>
    <row r="354" spans="1:11">
      <c r="A354" t="s">
        <v>136</v>
      </c>
      <c r="B354" t="s">
        <v>1536</v>
      </c>
      <c r="C354" t="s">
        <v>1537</v>
      </c>
      <c r="D354">
        <v>1</v>
      </c>
      <c r="E354">
        <v>6549</v>
      </c>
      <c r="F354">
        <v>904946</v>
      </c>
      <c r="G354" t="s">
        <v>1538</v>
      </c>
      <c r="H354">
        <v>1002929776</v>
      </c>
      <c r="I354">
        <v>41892</v>
      </c>
      <c r="J354" t="s">
        <v>303</v>
      </c>
      <c r="K354" t="s">
        <v>304</v>
      </c>
    </row>
    <row r="355" spans="1:11">
      <c r="A355" t="s">
        <v>207</v>
      </c>
      <c r="B355" t="s">
        <v>1303</v>
      </c>
      <c r="C355" t="s">
        <v>1500</v>
      </c>
      <c r="D355">
        <v>1</v>
      </c>
      <c r="E355">
        <v>1329</v>
      </c>
      <c r="F355">
        <v>904664</v>
      </c>
      <c r="G355" t="s">
        <v>1539</v>
      </c>
      <c r="H355">
        <v>1002940274</v>
      </c>
      <c r="I355">
        <v>41894</v>
      </c>
      <c r="J355" t="s">
        <v>303</v>
      </c>
      <c r="K355" t="s">
        <v>304</v>
      </c>
    </row>
    <row r="356" spans="1:11">
      <c r="A356" t="s">
        <v>189</v>
      </c>
      <c r="B356" t="s">
        <v>1540</v>
      </c>
      <c r="C356" t="s">
        <v>1541</v>
      </c>
      <c r="D356">
        <v>1</v>
      </c>
      <c r="E356">
        <v>2829</v>
      </c>
      <c r="F356">
        <v>904664</v>
      </c>
      <c r="G356" t="s">
        <v>1542</v>
      </c>
      <c r="H356">
        <v>1002943437</v>
      </c>
      <c r="I356">
        <v>41896</v>
      </c>
      <c r="J356" t="s">
        <v>303</v>
      </c>
      <c r="K356" t="s">
        <v>304</v>
      </c>
    </row>
    <row r="357" spans="1:11">
      <c r="A357" t="s">
        <v>158</v>
      </c>
      <c r="B357" t="s">
        <v>1543</v>
      </c>
      <c r="C357" t="s">
        <v>1544</v>
      </c>
      <c r="D357">
        <v>1</v>
      </c>
      <c r="E357">
        <v>3229</v>
      </c>
      <c r="F357">
        <v>904664</v>
      </c>
      <c r="G357" t="s">
        <v>1545</v>
      </c>
      <c r="H357">
        <v>1002943438</v>
      </c>
      <c r="I357">
        <v>41896</v>
      </c>
      <c r="J357" t="s">
        <v>303</v>
      </c>
      <c r="K357" t="s">
        <v>304</v>
      </c>
    </row>
    <row r="358" spans="1:11">
      <c r="A358" t="s">
        <v>142</v>
      </c>
      <c r="B358" t="s">
        <v>1546</v>
      </c>
      <c r="C358" t="s">
        <v>1547</v>
      </c>
      <c r="D358">
        <v>1</v>
      </c>
      <c r="E358">
        <v>1179</v>
      </c>
      <c r="F358">
        <v>904946</v>
      </c>
      <c r="G358" t="s">
        <v>1548</v>
      </c>
      <c r="H358">
        <v>1002945295</v>
      </c>
      <c r="I358">
        <v>41897</v>
      </c>
      <c r="J358" t="s">
        <v>303</v>
      </c>
      <c r="K358" t="s">
        <v>304</v>
      </c>
    </row>
    <row r="359" spans="1:11">
      <c r="A359" t="s">
        <v>189</v>
      </c>
      <c r="B359" t="s">
        <v>1543</v>
      </c>
      <c r="C359" t="s">
        <v>1544</v>
      </c>
      <c r="D359">
        <v>1</v>
      </c>
      <c r="E359">
        <v>3229</v>
      </c>
      <c r="F359">
        <v>904664</v>
      </c>
      <c r="G359" t="s">
        <v>1549</v>
      </c>
      <c r="H359">
        <v>1002945302</v>
      </c>
      <c r="I359">
        <v>41897</v>
      </c>
      <c r="J359" t="s">
        <v>303</v>
      </c>
      <c r="K359" t="s">
        <v>304</v>
      </c>
    </row>
    <row r="360" spans="1:11">
      <c r="A360" t="s">
        <v>168</v>
      </c>
      <c r="B360" t="s">
        <v>1197</v>
      </c>
      <c r="C360" t="s">
        <v>1550</v>
      </c>
      <c r="D360">
        <v>1</v>
      </c>
      <c r="E360">
        <v>2579</v>
      </c>
      <c r="F360">
        <v>904946</v>
      </c>
      <c r="G360" t="s">
        <v>1551</v>
      </c>
      <c r="H360">
        <v>1002945324</v>
      </c>
      <c r="I360">
        <v>41897</v>
      </c>
      <c r="J360" t="s">
        <v>303</v>
      </c>
      <c r="K360" t="s">
        <v>304</v>
      </c>
    </row>
    <row r="361" spans="1:11">
      <c r="A361" t="s">
        <v>152</v>
      </c>
      <c r="B361" t="s">
        <v>1208</v>
      </c>
      <c r="C361" t="s">
        <v>1552</v>
      </c>
      <c r="D361">
        <v>1</v>
      </c>
      <c r="E361">
        <v>1779</v>
      </c>
      <c r="F361">
        <v>904946</v>
      </c>
      <c r="G361" t="s">
        <v>1553</v>
      </c>
      <c r="H361">
        <v>1002945332</v>
      </c>
      <c r="I361">
        <v>41897</v>
      </c>
      <c r="J361" t="s">
        <v>303</v>
      </c>
      <c r="K361" t="s">
        <v>304</v>
      </c>
    </row>
    <row r="362" spans="1:11">
      <c r="A362" t="s">
        <v>215</v>
      </c>
      <c r="B362" t="s">
        <v>1554</v>
      </c>
      <c r="C362" t="s">
        <v>1555</v>
      </c>
      <c r="D362">
        <v>1</v>
      </c>
      <c r="E362">
        <v>1431</v>
      </c>
      <c r="F362">
        <v>904946</v>
      </c>
      <c r="G362" t="s">
        <v>1556</v>
      </c>
      <c r="H362">
        <v>1002945349</v>
      </c>
      <c r="I362">
        <v>41897</v>
      </c>
      <c r="J362" t="s">
        <v>303</v>
      </c>
      <c r="K362" t="s">
        <v>304</v>
      </c>
    </row>
    <row r="363" spans="1:11">
      <c r="A363" t="s">
        <v>199</v>
      </c>
      <c r="B363" t="s">
        <v>382</v>
      </c>
      <c r="C363" t="s">
        <v>1375</v>
      </c>
      <c r="D363">
        <v>1</v>
      </c>
      <c r="E363">
        <v>2229</v>
      </c>
      <c r="F363">
        <v>904946</v>
      </c>
      <c r="G363" t="s">
        <v>1557</v>
      </c>
      <c r="H363">
        <v>1002945396</v>
      </c>
      <c r="I363">
        <v>41897</v>
      </c>
      <c r="J363" t="s">
        <v>303</v>
      </c>
      <c r="K363" t="s">
        <v>304</v>
      </c>
    </row>
    <row r="364" spans="1:11">
      <c r="A364" t="s">
        <v>238</v>
      </c>
      <c r="B364" t="s">
        <v>1558</v>
      </c>
      <c r="C364" t="s">
        <v>1559</v>
      </c>
      <c r="D364">
        <v>1</v>
      </c>
      <c r="E364">
        <v>1529</v>
      </c>
      <c r="F364">
        <v>904946</v>
      </c>
      <c r="G364" t="s">
        <v>1560</v>
      </c>
      <c r="H364">
        <v>1002945407</v>
      </c>
      <c r="I364">
        <v>41897</v>
      </c>
      <c r="J364" t="s">
        <v>303</v>
      </c>
      <c r="K364" t="s">
        <v>304</v>
      </c>
    </row>
    <row r="365" spans="1:11">
      <c r="A365" t="s">
        <v>148</v>
      </c>
      <c r="B365" t="s">
        <v>409</v>
      </c>
      <c r="C365" t="s">
        <v>908</v>
      </c>
      <c r="D365">
        <v>1</v>
      </c>
      <c r="E365">
        <v>2629</v>
      </c>
      <c r="F365">
        <v>904946</v>
      </c>
      <c r="G365" t="s">
        <v>1561</v>
      </c>
      <c r="H365">
        <v>1002952385</v>
      </c>
      <c r="I365">
        <v>41899</v>
      </c>
      <c r="J365" t="s">
        <v>303</v>
      </c>
      <c r="K365" t="s">
        <v>304</v>
      </c>
    </row>
    <row r="366" spans="1:11">
      <c r="A366" t="s">
        <v>150</v>
      </c>
      <c r="B366" t="s">
        <v>1562</v>
      </c>
      <c r="C366" t="s">
        <v>1563</v>
      </c>
      <c r="D366">
        <v>1</v>
      </c>
      <c r="E366">
        <v>1119</v>
      </c>
      <c r="F366">
        <v>904946</v>
      </c>
      <c r="G366" t="s">
        <v>1564</v>
      </c>
      <c r="H366">
        <v>1002952389</v>
      </c>
      <c r="I366">
        <v>41899</v>
      </c>
      <c r="J366" t="s">
        <v>303</v>
      </c>
      <c r="K366" t="s">
        <v>304</v>
      </c>
    </row>
    <row r="367" spans="1:11">
      <c r="A367" t="s">
        <v>174</v>
      </c>
      <c r="B367" t="s">
        <v>1565</v>
      </c>
      <c r="C367" t="s">
        <v>1413</v>
      </c>
      <c r="D367">
        <v>1</v>
      </c>
      <c r="E367">
        <v>1729</v>
      </c>
      <c r="F367">
        <v>904946</v>
      </c>
      <c r="G367" t="s">
        <v>1566</v>
      </c>
      <c r="H367">
        <v>1002952408</v>
      </c>
      <c r="I367">
        <v>41899</v>
      </c>
      <c r="J367" t="s">
        <v>303</v>
      </c>
      <c r="K367" t="s">
        <v>304</v>
      </c>
    </row>
    <row r="368" spans="1:11">
      <c r="A368" t="s">
        <v>203</v>
      </c>
      <c r="B368" t="s">
        <v>1567</v>
      </c>
      <c r="C368" t="s">
        <v>1568</v>
      </c>
      <c r="D368">
        <v>1</v>
      </c>
      <c r="E368">
        <v>5849</v>
      </c>
      <c r="F368">
        <v>904946</v>
      </c>
      <c r="G368" t="s">
        <v>1569</v>
      </c>
      <c r="H368">
        <v>1002952412</v>
      </c>
      <c r="I368">
        <v>41899</v>
      </c>
      <c r="J368" t="s">
        <v>303</v>
      </c>
      <c r="K368" t="s">
        <v>304</v>
      </c>
    </row>
    <row r="369" spans="1:11">
      <c r="A369" t="s">
        <v>203</v>
      </c>
      <c r="B369" t="s">
        <v>305</v>
      </c>
      <c r="C369" t="s">
        <v>306</v>
      </c>
      <c r="D369">
        <v>1</v>
      </c>
      <c r="E369">
        <v>1529</v>
      </c>
      <c r="F369">
        <v>904946</v>
      </c>
      <c r="G369" t="s">
        <v>1570</v>
      </c>
      <c r="H369">
        <v>1002953422</v>
      </c>
      <c r="I369">
        <v>41899</v>
      </c>
      <c r="J369" t="s">
        <v>303</v>
      </c>
      <c r="K369" t="s">
        <v>304</v>
      </c>
    </row>
    <row r="370" spans="1:11">
      <c r="A370" t="s">
        <v>172</v>
      </c>
      <c r="B370" t="s">
        <v>377</v>
      </c>
      <c r="C370" t="s">
        <v>1080</v>
      </c>
      <c r="D370">
        <v>1</v>
      </c>
      <c r="E370">
        <v>2779</v>
      </c>
      <c r="F370">
        <v>904946</v>
      </c>
      <c r="G370" t="s">
        <v>1571</v>
      </c>
      <c r="H370">
        <v>1002953354</v>
      </c>
      <c r="I370">
        <v>41899</v>
      </c>
      <c r="J370" t="s">
        <v>303</v>
      </c>
      <c r="K370" t="s">
        <v>304</v>
      </c>
    </row>
    <row r="371" spans="1:11">
      <c r="A371" t="s">
        <v>148</v>
      </c>
      <c r="B371" t="s">
        <v>1572</v>
      </c>
      <c r="C371" t="s">
        <v>1573</v>
      </c>
      <c r="D371">
        <v>1</v>
      </c>
      <c r="E371">
        <v>1829</v>
      </c>
      <c r="F371">
        <v>904664</v>
      </c>
      <c r="G371" t="s">
        <v>1574</v>
      </c>
      <c r="H371">
        <v>1002954046</v>
      </c>
      <c r="I371">
        <v>41899</v>
      </c>
      <c r="J371" t="s">
        <v>303</v>
      </c>
      <c r="K371" t="s">
        <v>304</v>
      </c>
    </row>
    <row r="372" spans="1:11">
      <c r="A372" t="s">
        <v>148</v>
      </c>
      <c r="B372" t="s">
        <v>836</v>
      </c>
      <c r="C372" t="s">
        <v>1575</v>
      </c>
      <c r="D372">
        <v>1</v>
      </c>
      <c r="E372">
        <v>2129</v>
      </c>
      <c r="F372">
        <v>904946</v>
      </c>
      <c r="G372" t="s">
        <v>1576</v>
      </c>
      <c r="H372">
        <v>1002954058</v>
      </c>
      <c r="I372">
        <v>41899</v>
      </c>
      <c r="J372" t="s">
        <v>303</v>
      </c>
      <c r="K372" t="s">
        <v>304</v>
      </c>
    </row>
    <row r="373" spans="1:11">
      <c r="A373" t="s">
        <v>140</v>
      </c>
      <c r="B373" t="s">
        <v>1497</v>
      </c>
      <c r="C373" t="s">
        <v>888</v>
      </c>
      <c r="D373">
        <v>1</v>
      </c>
      <c r="E373">
        <v>1679</v>
      </c>
      <c r="F373">
        <v>904664</v>
      </c>
      <c r="G373" t="s">
        <v>1577</v>
      </c>
      <c r="H373">
        <v>1002964353</v>
      </c>
      <c r="I373">
        <v>41901</v>
      </c>
      <c r="J373" t="s">
        <v>303</v>
      </c>
      <c r="K373" t="s">
        <v>304</v>
      </c>
    </row>
    <row r="374" spans="1:11">
      <c r="A374" t="s">
        <v>203</v>
      </c>
      <c r="B374" t="s">
        <v>385</v>
      </c>
      <c r="C374" t="s">
        <v>1578</v>
      </c>
      <c r="D374">
        <v>1</v>
      </c>
      <c r="E374">
        <v>1929</v>
      </c>
      <c r="F374">
        <v>904946</v>
      </c>
      <c r="G374" t="s">
        <v>1579</v>
      </c>
      <c r="H374">
        <v>1002972214</v>
      </c>
      <c r="I374">
        <v>41905</v>
      </c>
      <c r="J374" t="s">
        <v>303</v>
      </c>
      <c r="K374" t="s">
        <v>304</v>
      </c>
    </row>
    <row r="375" spans="1:11">
      <c r="A375" t="s">
        <v>185</v>
      </c>
      <c r="B375" t="s">
        <v>1580</v>
      </c>
      <c r="C375" t="s">
        <v>1581</v>
      </c>
      <c r="D375">
        <v>1</v>
      </c>
      <c r="E375">
        <v>719</v>
      </c>
      <c r="F375">
        <v>904946</v>
      </c>
      <c r="G375" t="s">
        <v>1582</v>
      </c>
      <c r="H375">
        <v>1002973308</v>
      </c>
      <c r="I375">
        <v>41905</v>
      </c>
      <c r="J375" t="s">
        <v>303</v>
      </c>
      <c r="K375" t="s">
        <v>304</v>
      </c>
    </row>
    <row r="376" spans="1:11">
      <c r="A376" t="s">
        <v>297</v>
      </c>
      <c r="B376" t="s">
        <v>374</v>
      </c>
      <c r="C376" t="s">
        <v>1583</v>
      </c>
      <c r="D376">
        <v>1</v>
      </c>
      <c r="E376">
        <v>2049</v>
      </c>
      <c r="F376">
        <v>904946</v>
      </c>
      <c r="G376" t="s">
        <v>1584</v>
      </c>
      <c r="H376">
        <v>1002973317</v>
      </c>
      <c r="I376">
        <v>41905</v>
      </c>
      <c r="J376" t="s">
        <v>303</v>
      </c>
      <c r="K376" t="s">
        <v>304</v>
      </c>
    </row>
    <row r="377" spans="1:11">
      <c r="A377" t="s">
        <v>259</v>
      </c>
      <c r="B377" t="s">
        <v>1585</v>
      </c>
      <c r="C377" t="s">
        <v>1586</v>
      </c>
      <c r="D377">
        <v>2</v>
      </c>
      <c r="E377">
        <v>3258</v>
      </c>
      <c r="F377">
        <v>904664</v>
      </c>
      <c r="G377" t="s">
        <v>1587</v>
      </c>
      <c r="H377">
        <v>1002973321</v>
      </c>
      <c r="I377">
        <v>41905</v>
      </c>
      <c r="J377" t="s">
        <v>303</v>
      </c>
      <c r="K377" t="s">
        <v>304</v>
      </c>
    </row>
    <row r="378" spans="1:11">
      <c r="A378" t="s">
        <v>160</v>
      </c>
      <c r="B378" t="s">
        <v>1588</v>
      </c>
      <c r="C378" t="s">
        <v>1589</v>
      </c>
      <c r="D378">
        <v>1</v>
      </c>
      <c r="E378">
        <v>3179</v>
      </c>
      <c r="F378">
        <v>904946</v>
      </c>
      <c r="G378" t="s">
        <v>1590</v>
      </c>
      <c r="H378">
        <v>1002973328</v>
      </c>
      <c r="I378">
        <v>41905</v>
      </c>
      <c r="J378" t="s">
        <v>303</v>
      </c>
      <c r="K378" t="s">
        <v>304</v>
      </c>
    </row>
    <row r="379" spans="1:11">
      <c r="A379" t="s">
        <v>160</v>
      </c>
      <c r="B379" t="s">
        <v>1591</v>
      </c>
      <c r="C379" t="s">
        <v>1592</v>
      </c>
      <c r="D379">
        <v>1</v>
      </c>
      <c r="E379">
        <v>1419</v>
      </c>
      <c r="F379">
        <v>904946</v>
      </c>
      <c r="G379" t="s">
        <v>1593</v>
      </c>
      <c r="H379">
        <v>1002973327</v>
      </c>
      <c r="I379">
        <v>41905</v>
      </c>
      <c r="J379" t="s">
        <v>303</v>
      </c>
      <c r="K379" t="s">
        <v>304</v>
      </c>
    </row>
    <row r="380" spans="1:11">
      <c r="A380" t="s">
        <v>154</v>
      </c>
      <c r="B380" t="s">
        <v>1594</v>
      </c>
      <c r="C380" t="s">
        <v>1595</v>
      </c>
      <c r="D380">
        <v>1</v>
      </c>
      <c r="E380">
        <v>1281</v>
      </c>
      <c r="F380">
        <v>904664</v>
      </c>
      <c r="G380" t="s">
        <v>1596</v>
      </c>
      <c r="H380">
        <v>1002973334</v>
      </c>
      <c r="I380">
        <v>41905</v>
      </c>
      <c r="J380" t="s">
        <v>303</v>
      </c>
      <c r="K380" t="s">
        <v>304</v>
      </c>
    </row>
    <row r="381" spans="1:11">
      <c r="A381" t="s">
        <v>148</v>
      </c>
      <c r="B381" t="s">
        <v>342</v>
      </c>
      <c r="C381" t="s">
        <v>1597</v>
      </c>
      <c r="D381">
        <v>1</v>
      </c>
      <c r="E381">
        <v>2779</v>
      </c>
      <c r="F381">
        <v>904946</v>
      </c>
      <c r="G381" t="s">
        <v>1598</v>
      </c>
      <c r="H381">
        <v>1002973334</v>
      </c>
      <c r="I381">
        <v>41905</v>
      </c>
      <c r="J381" t="s">
        <v>303</v>
      </c>
      <c r="K381" t="s">
        <v>304</v>
      </c>
    </row>
    <row r="382" spans="1:11">
      <c r="A382" t="s">
        <v>142</v>
      </c>
      <c r="B382" t="s">
        <v>744</v>
      </c>
      <c r="C382" t="s">
        <v>1206</v>
      </c>
      <c r="D382">
        <v>1</v>
      </c>
      <c r="E382">
        <v>2379</v>
      </c>
      <c r="F382">
        <v>904946</v>
      </c>
      <c r="G382" t="s">
        <v>1599</v>
      </c>
      <c r="H382">
        <v>1002973407</v>
      </c>
      <c r="I382">
        <v>41905</v>
      </c>
      <c r="J382" t="s">
        <v>303</v>
      </c>
      <c r="K382" t="s">
        <v>304</v>
      </c>
    </row>
    <row r="383" spans="1:11">
      <c r="A383" t="s">
        <v>253</v>
      </c>
      <c r="B383" t="s">
        <v>1600</v>
      </c>
      <c r="C383" t="s">
        <v>1601</v>
      </c>
      <c r="D383">
        <v>1</v>
      </c>
      <c r="E383">
        <v>2579</v>
      </c>
      <c r="F383">
        <v>904946</v>
      </c>
      <c r="G383" t="s">
        <v>1602</v>
      </c>
      <c r="H383">
        <v>1002975049</v>
      </c>
      <c r="I383">
        <v>41905</v>
      </c>
      <c r="J383" t="s">
        <v>303</v>
      </c>
      <c r="K383" t="s">
        <v>304</v>
      </c>
    </row>
    <row r="384" spans="1:11">
      <c r="A384" t="s">
        <v>142</v>
      </c>
      <c r="B384" t="s">
        <v>1546</v>
      </c>
      <c r="C384" t="s">
        <v>1547</v>
      </c>
      <c r="D384">
        <v>1</v>
      </c>
      <c r="E384">
        <v>1179</v>
      </c>
      <c r="F384">
        <v>904946</v>
      </c>
      <c r="G384" t="s">
        <v>1603</v>
      </c>
      <c r="H384">
        <v>1002983451</v>
      </c>
      <c r="I384">
        <v>41907</v>
      </c>
      <c r="J384" t="s">
        <v>303</v>
      </c>
      <c r="K384" t="s">
        <v>304</v>
      </c>
    </row>
    <row r="385" spans="1:11">
      <c r="A385" t="s">
        <v>148</v>
      </c>
      <c r="B385" t="s">
        <v>1604</v>
      </c>
      <c r="C385" t="s">
        <v>1605</v>
      </c>
      <c r="D385">
        <v>1</v>
      </c>
      <c r="E385">
        <v>1019</v>
      </c>
      <c r="F385">
        <v>904946</v>
      </c>
      <c r="G385" t="s">
        <v>1606</v>
      </c>
      <c r="H385">
        <v>1002983457</v>
      </c>
      <c r="I385">
        <v>41907</v>
      </c>
      <c r="J385" t="s">
        <v>303</v>
      </c>
      <c r="K385" t="s">
        <v>304</v>
      </c>
    </row>
    <row r="386" spans="1:11">
      <c r="A386" t="s">
        <v>259</v>
      </c>
      <c r="B386" t="s">
        <v>1558</v>
      </c>
      <c r="C386" t="s">
        <v>1607</v>
      </c>
      <c r="D386">
        <v>1</v>
      </c>
      <c r="E386">
        <v>1529</v>
      </c>
      <c r="F386">
        <v>904664</v>
      </c>
      <c r="G386" t="s">
        <v>1608</v>
      </c>
      <c r="H386">
        <v>1002994327</v>
      </c>
      <c r="I386">
        <v>41911</v>
      </c>
      <c r="J386" t="s">
        <v>303</v>
      </c>
      <c r="K386" t="s">
        <v>304</v>
      </c>
    </row>
    <row r="387" spans="1:11">
      <c r="A387" t="s">
        <v>238</v>
      </c>
      <c r="B387" t="s">
        <v>475</v>
      </c>
      <c r="C387" t="s">
        <v>1609</v>
      </c>
      <c r="D387">
        <v>1</v>
      </c>
      <c r="E387">
        <v>2429</v>
      </c>
      <c r="F387">
        <v>904946</v>
      </c>
      <c r="G387" t="s">
        <v>1610</v>
      </c>
      <c r="H387">
        <v>1002994334</v>
      </c>
      <c r="I387">
        <v>41911</v>
      </c>
      <c r="J387" t="s">
        <v>303</v>
      </c>
      <c r="K387" t="s">
        <v>304</v>
      </c>
    </row>
    <row r="388" spans="1:11">
      <c r="A388" t="s">
        <v>236</v>
      </c>
      <c r="B388" t="s">
        <v>1611</v>
      </c>
      <c r="C388" t="s">
        <v>1612</v>
      </c>
      <c r="D388">
        <v>1</v>
      </c>
      <c r="E388">
        <v>1629</v>
      </c>
      <c r="F388">
        <v>904946</v>
      </c>
      <c r="G388" t="s">
        <v>1613</v>
      </c>
      <c r="H388">
        <v>1002994345</v>
      </c>
      <c r="I388">
        <v>41911</v>
      </c>
      <c r="J388" t="s">
        <v>303</v>
      </c>
      <c r="K388" t="s">
        <v>304</v>
      </c>
    </row>
    <row r="389" spans="1:11">
      <c r="A389" t="s">
        <v>154</v>
      </c>
      <c r="B389" t="s">
        <v>1614</v>
      </c>
      <c r="C389" t="s">
        <v>1615</v>
      </c>
      <c r="D389">
        <v>1</v>
      </c>
      <c r="E389">
        <v>2069</v>
      </c>
      <c r="F389">
        <v>904946</v>
      </c>
      <c r="G389" t="s">
        <v>1616</v>
      </c>
      <c r="H389">
        <v>1003000425</v>
      </c>
      <c r="I389">
        <v>41912</v>
      </c>
      <c r="J389" t="s">
        <v>303</v>
      </c>
      <c r="K389" t="s">
        <v>304</v>
      </c>
    </row>
    <row r="390" spans="1:11">
      <c r="A390" t="s">
        <v>138</v>
      </c>
      <c r="B390" t="s">
        <v>1281</v>
      </c>
      <c r="C390" t="s">
        <v>1282</v>
      </c>
      <c r="D390">
        <v>1</v>
      </c>
      <c r="E390">
        <v>3079</v>
      </c>
      <c r="F390">
        <v>904946</v>
      </c>
      <c r="G390" t="s">
        <v>1617</v>
      </c>
      <c r="H390">
        <v>1003002743</v>
      </c>
      <c r="I390">
        <v>41913</v>
      </c>
      <c r="J390" t="s">
        <v>303</v>
      </c>
      <c r="K390" t="s">
        <v>304</v>
      </c>
    </row>
    <row r="391" spans="1:11">
      <c r="A391" t="s">
        <v>170</v>
      </c>
      <c r="B391" t="s">
        <v>1618</v>
      </c>
      <c r="C391" t="s">
        <v>1619</v>
      </c>
      <c r="D391">
        <v>1</v>
      </c>
      <c r="E391">
        <v>2629</v>
      </c>
      <c r="F391">
        <v>904946</v>
      </c>
      <c r="G391" t="s">
        <v>1620</v>
      </c>
      <c r="H391">
        <v>1003002746</v>
      </c>
      <c r="I391">
        <v>41913</v>
      </c>
      <c r="J391" t="s">
        <v>303</v>
      </c>
      <c r="K391" t="s">
        <v>304</v>
      </c>
    </row>
    <row r="392" spans="1:11">
      <c r="A392" t="s">
        <v>154</v>
      </c>
      <c r="B392" t="s">
        <v>1621</v>
      </c>
      <c r="C392" t="s">
        <v>1028</v>
      </c>
      <c r="D392">
        <v>1</v>
      </c>
      <c r="E392">
        <v>1381</v>
      </c>
      <c r="F392">
        <v>904664</v>
      </c>
      <c r="G392" t="s">
        <v>1622</v>
      </c>
      <c r="H392">
        <v>1003004432</v>
      </c>
      <c r="I392">
        <v>41913</v>
      </c>
      <c r="J392" t="s">
        <v>303</v>
      </c>
      <c r="K392" t="s">
        <v>304</v>
      </c>
    </row>
    <row r="393" spans="1:11">
      <c r="A393" t="s">
        <v>217</v>
      </c>
      <c r="B393" t="s">
        <v>1623</v>
      </c>
      <c r="C393" t="s">
        <v>1624</v>
      </c>
      <c r="D393">
        <v>1</v>
      </c>
      <c r="E393">
        <v>3179</v>
      </c>
      <c r="F393">
        <v>904946</v>
      </c>
      <c r="G393" t="s">
        <v>1625</v>
      </c>
      <c r="H393">
        <v>1003004376</v>
      </c>
      <c r="I393">
        <v>41913</v>
      </c>
      <c r="J393" t="s">
        <v>303</v>
      </c>
      <c r="K393" t="s">
        <v>304</v>
      </c>
    </row>
    <row r="394" spans="1:11">
      <c r="A394" t="s">
        <v>152</v>
      </c>
      <c r="B394" t="s">
        <v>305</v>
      </c>
      <c r="C394" t="s">
        <v>306</v>
      </c>
      <c r="D394">
        <v>2</v>
      </c>
      <c r="E394">
        <v>3058</v>
      </c>
      <c r="F394">
        <v>904946</v>
      </c>
      <c r="G394" t="s">
        <v>1626</v>
      </c>
      <c r="H394">
        <v>1003006772</v>
      </c>
      <c r="I394">
        <v>41914</v>
      </c>
      <c r="J394" t="s">
        <v>303</v>
      </c>
      <c r="K394" t="s">
        <v>304</v>
      </c>
    </row>
    <row r="395" spans="1:11">
      <c r="A395" t="s">
        <v>162</v>
      </c>
      <c r="B395" t="s">
        <v>1591</v>
      </c>
      <c r="C395" t="s">
        <v>1627</v>
      </c>
      <c r="D395">
        <v>1</v>
      </c>
      <c r="E395">
        <v>1419</v>
      </c>
      <c r="F395">
        <v>904946</v>
      </c>
      <c r="G395" t="s">
        <v>1628</v>
      </c>
      <c r="H395">
        <v>1003020411</v>
      </c>
      <c r="I395">
        <v>41919</v>
      </c>
      <c r="J395" t="s">
        <v>303</v>
      </c>
      <c r="K395" t="s">
        <v>304</v>
      </c>
    </row>
    <row r="396" spans="1:11">
      <c r="A396" t="s">
        <v>238</v>
      </c>
      <c r="B396" t="s">
        <v>1308</v>
      </c>
      <c r="C396" t="s">
        <v>1223</v>
      </c>
      <c r="D396">
        <v>1</v>
      </c>
      <c r="E396">
        <v>1129</v>
      </c>
      <c r="F396">
        <v>904664</v>
      </c>
      <c r="G396" t="s">
        <v>1629</v>
      </c>
      <c r="H396">
        <v>1003042123</v>
      </c>
      <c r="I396">
        <v>41926</v>
      </c>
      <c r="J396" t="s">
        <v>303</v>
      </c>
      <c r="K396" t="s">
        <v>304</v>
      </c>
    </row>
    <row r="397" spans="1:11">
      <c r="A397" t="s">
        <v>136</v>
      </c>
      <c r="B397" t="s">
        <v>1630</v>
      </c>
      <c r="C397" t="s">
        <v>1631</v>
      </c>
      <c r="D397">
        <v>1</v>
      </c>
      <c r="E397">
        <v>1829</v>
      </c>
      <c r="F397">
        <v>904664</v>
      </c>
      <c r="G397" t="s">
        <v>1632</v>
      </c>
      <c r="H397">
        <v>1003042893</v>
      </c>
      <c r="I397">
        <v>41926</v>
      </c>
      <c r="J397" t="s">
        <v>303</v>
      </c>
      <c r="K397" t="s">
        <v>304</v>
      </c>
    </row>
    <row r="398" spans="1:11">
      <c r="A398" t="s">
        <v>148</v>
      </c>
      <c r="B398" t="s">
        <v>1187</v>
      </c>
      <c r="C398" t="s">
        <v>1188</v>
      </c>
      <c r="D398">
        <v>1</v>
      </c>
      <c r="E398">
        <v>3479</v>
      </c>
      <c r="F398">
        <v>904946</v>
      </c>
      <c r="G398" t="s">
        <v>1633</v>
      </c>
      <c r="H398">
        <v>1003042909</v>
      </c>
      <c r="I398">
        <v>41926</v>
      </c>
      <c r="J398" t="s">
        <v>303</v>
      </c>
      <c r="K398" t="s">
        <v>304</v>
      </c>
    </row>
    <row r="399" spans="1:11">
      <c r="A399" t="s">
        <v>160</v>
      </c>
      <c r="B399" t="s">
        <v>1208</v>
      </c>
      <c r="C399" t="s">
        <v>888</v>
      </c>
      <c r="D399">
        <v>1</v>
      </c>
      <c r="E399">
        <v>1779</v>
      </c>
      <c r="F399">
        <v>904664</v>
      </c>
      <c r="G399" t="s">
        <v>1634</v>
      </c>
      <c r="H399">
        <v>1003046094</v>
      </c>
      <c r="I399">
        <v>41927</v>
      </c>
      <c r="J399" t="s">
        <v>303</v>
      </c>
      <c r="K399" t="s">
        <v>304</v>
      </c>
    </row>
    <row r="400" spans="1:11">
      <c r="A400" t="s">
        <v>160</v>
      </c>
      <c r="B400" t="s">
        <v>1635</v>
      </c>
      <c r="C400" t="s">
        <v>1636</v>
      </c>
      <c r="D400">
        <v>1</v>
      </c>
      <c r="E400">
        <v>2229</v>
      </c>
      <c r="F400">
        <v>904664</v>
      </c>
      <c r="G400" t="s">
        <v>1637</v>
      </c>
      <c r="H400">
        <v>1003046099</v>
      </c>
      <c r="I400">
        <v>41927</v>
      </c>
      <c r="J400" t="s">
        <v>303</v>
      </c>
      <c r="K400" t="s">
        <v>304</v>
      </c>
    </row>
    <row r="401" spans="1:11">
      <c r="A401" t="s">
        <v>136</v>
      </c>
      <c r="B401" t="s">
        <v>1489</v>
      </c>
      <c r="C401" t="s">
        <v>1638</v>
      </c>
      <c r="D401">
        <v>1</v>
      </c>
      <c r="E401">
        <v>3029</v>
      </c>
      <c r="F401">
        <v>904664</v>
      </c>
      <c r="G401" t="s">
        <v>1639</v>
      </c>
      <c r="H401">
        <v>1003046220</v>
      </c>
      <c r="I401">
        <v>41927</v>
      </c>
      <c r="J401" t="s">
        <v>303</v>
      </c>
      <c r="K401" t="s">
        <v>304</v>
      </c>
    </row>
    <row r="402" spans="1:11">
      <c r="A402" t="s">
        <v>136</v>
      </c>
      <c r="B402" t="s">
        <v>1640</v>
      </c>
      <c r="C402" t="s">
        <v>1641</v>
      </c>
      <c r="D402">
        <v>1</v>
      </c>
      <c r="E402">
        <v>2529</v>
      </c>
      <c r="F402">
        <v>904664</v>
      </c>
      <c r="G402" t="s">
        <v>1642</v>
      </c>
      <c r="H402">
        <v>1003047222</v>
      </c>
      <c r="I402">
        <v>41927</v>
      </c>
      <c r="J402" t="s">
        <v>303</v>
      </c>
      <c r="K402" t="s">
        <v>304</v>
      </c>
    </row>
    <row r="403" spans="1:11">
      <c r="A403" t="s">
        <v>172</v>
      </c>
      <c r="B403" t="s">
        <v>385</v>
      </c>
      <c r="C403" t="s">
        <v>1643</v>
      </c>
      <c r="D403">
        <v>1</v>
      </c>
      <c r="E403">
        <v>1929</v>
      </c>
      <c r="F403">
        <v>904946</v>
      </c>
      <c r="G403" t="s">
        <v>1644</v>
      </c>
      <c r="H403">
        <v>1003049905</v>
      </c>
      <c r="I403">
        <v>41928</v>
      </c>
      <c r="J403" t="s">
        <v>303</v>
      </c>
      <c r="K403" t="s">
        <v>304</v>
      </c>
    </row>
    <row r="404" spans="1:11">
      <c r="A404" t="s">
        <v>201</v>
      </c>
      <c r="B404" t="s">
        <v>666</v>
      </c>
      <c r="C404" t="s">
        <v>1645</v>
      </c>
      <c r="D404">
        <v>1</v>
      </c>
      <c r="E404">
        <v>1329</v>
      </c>
      <c r="F404">
        <v>904946</v>
      </c>
      <c r="G404" t="s">
        <v>1646</v>
      </c>
      <c r="H404">
        <v>1003049906</v>
      </c>
      <c r="I404">
        <v>41928</v>
      </c>
      <c r="J404" t="s">
        <v>303</v>
      </c>
      <c r="K404" t="s">
        <v>304</v>
      </c>
    </row>
    <row r="405" spans="1:11">
      <c r="A405" t="s">
        <v>178</v>
      </c>
      <c r="B405" t="s">
        <v>1281</v>
      </c>
      <c r="C405" t="s">
        <v>1647</v>
      </c>
      <c r="D405">
        <v>1</v>
      </c>
      <c r="E405">
        <v>3079</v>
      </c>
      <c r="F405">
        <v>904946</v>
      </c>
      <c r="G405" t="s">
        <v>1648</v>
      </c>
      <c r="H405">
        <v>1003049936</v>
      </c>
      <c r="I405">
        <v>41928</v>
      </c>
      <c r="J405" t="s">
        <v>303</v>
      </c>
      <c r="K405" t="s">
        <v>304</v>
      </c>
    </row>
    <row r="406" spans="1:11">
      <c r="A406" t="s">
        <v>227</v>
      </c>
      <c r="B406" t="s">
        <v>1649</v>
      </c>
      <c r="C406" t="s">
        <v>1650</v>
      </c>
      <c r="D406">
        <v>1</v>
      </c>
      <c r="E406">
        <v>2029</v>
      </c>
      <c r="F406">
        <v>904664</v>
      </c>
      <c r="G406" t="s">
        <v>1651</v>
      </c>
      <c r="H406">
        <v>1003049393</v>
      </c>
      <c r="I406">
        <v>41928</v>
      </c>
      <c r="J406" t="s">
        <v>303</v>
      </c>
      <c r="K406" t="s">
        <v>304</v>
      </c>
    </row>
    <row r="407" spans="1:11">
      <c r="A407" t="s">
        <v>160</v>
      </c>
      <c r="B407" t="s">
        <v>1594</v>
      </c>
      <c r="C407" t="s">
        <v>1652</v>
      </c>
      <c r="D407">
        <v>1</v>
      </c>
      <c r="E407">
        <v>1281</v>
      </c>
      <c r="F407">
        <v>904664</v>
      </c>
      <c r="G407" t="s">
        <v>1653</v>
      </c>
      <c r="H407">
        <v>1003061449</v>
      </c>
      <c r="I407">
        <v>41932</v>
      </c>
      <c r="J407" t="s">
        <v>303</v>
      </c>
      <c r="K407" t="s">
        <v>304</v>
      </c>
    </row>
    <row r="408" spans="1:11">
      <c r="A408" t="s">
        <v>160</v>
      </c>
      <c r="B408" t="s">
        <v>836</v>
      </c>
      <c r="C408" t="s">
        <v>858</v>
      </c>
      <c r="D408">
        <v>1</v>
      </c>
      <c r="E408">
        <v>2129</v>
      </c>
      <c r="F408">
        <v>904946</v>
      </c>
      <c r="G408" t="s">
        <v>1654</v>
      </c>
      <c r="H408">
        <v>1003116545</v>
      </c>
      <c r="I408">
        <v>41932</v>
      </c>
      <c r="J408" t="s">
        <v>303</v>
      </c>
      <c r="K408" t="s">
        <v>304</v>
      </c>
    </row>
    <row r="409" spans="1:11">
      <c r="A409" t="s">
        <v>132</v>
      </c>
      <c r="B409" t="s">
        <v>1543</v>
      </c>
      <c r="C409" t="s">
        <v>1655</v>
      </c>
      <c r="D409">
        <v>1</v>
      </c>
      <c r="E409">
        <v>3229</v>
      </c>
      <c r="F409">
        <v>904664</v>
      </c>
      <c r="G409" t="s">
        <v>1656</v>
      </c>
      <c r="H409">
        <v>1003067981</v>
      </c>
      <c r="I409">
        <v>41933</v>
      </c>
      <c r="J409" t="s">
        <v>303</v>
      </c>
      <c r="K409" t="s">
        <v>304</v>
      </c>
    </row>
    <row r="410" spans="1:11">
      <c r="A410" t="s">
        <v>162</v>
      </c>
      <c r="B410" t="s">
        <v>1657</v>
      </c>
      <c r="C410" t="s">
        <v>1658</v>
      </c>
      <c r="D410">
        <v>1</v>
      </c>
      <c r="E410">
        <v>1399</v>
      </c>
      <c r="F410">
        <v>904946</v>
      </c>
      <c r="G410" t="s">
        <v>1659</v>
      </c>
      <c r="H410">
        <v>1003083978</v>
      </c>
      <c r="I410">
        <v>41936</v>
      </c>
      <c r="J410" t="s">
        <v>303</v>
      </c>
      <c r="K410" t="s">
        <v>304</v>
      </c>
    </row>
    <row r="411" spans="1:11">
      <c r="A411" t="s">
        <v>189</v>
      </c>
      <c r="B411" t="s">
        <v>1660</v>
      </c>
      <c r="C411" t="s">
        <v>1661</v>
      </c>
      <c r="D411">
        <v>1</v>
      </c>
      <c r="E411">
        <v>2229</v>
      </c>
      <c r="F411">
        <v>904664</v>
      </c>
      <c r="G411" t="s">
        <v>1662</v>
      </c>
      <c r="H411">
        <v>1003084005</v>
      </c>
      <c r="I411">
        <v>41936</v>
      </c>
      <c r="J411" t="s">
        <v>303</v>
      </c>
      <c r="K411" t="s">
        <v>304</v>
      </c>
    </row>
    <row r="412" spans="1:11">
      <c r="A412" t="s">
        <v>3298</v>
      </c>
      <c r="B412" t="s">
        <v>1663</v>
      </c>
      <c r="C412" t="s">
        <v>1664</v>
      </c>
      <c r="D412">
        <v>390</v>
      </c>
      <c r="E412">
        <v>1329</v>
      </c>
      <c r="F412">
        <v>904664</v>
      </c>
      <c r="G412" t="s">
        <v>1665</v>
      </c>
      <c r="H412">
        <v>1003089718</v>
      </c>
      <c r="I412">
        <v>41939</v>
      </c>
      <c r="J412" t="s">
        <v>303</v>
      </c>
      <c r="K412" t="s">
        <v>304</v>
      </c>
    </row>
    <row r="413" spans="1:11">
      <c r="A413" t="s">
        <v>3298</v>
      </c>
      <c r="B413" t="s">
        <v>1666</v>
      </c>
      <c r="C413" t="s">
        <v>1667</v>
      </c>
      <c r="D413">
        <v>195</v>
      </c>
      <c r="E413">
        <v>1529</v>
      </c>
      <c r="F413">
        <v>904664</v>
      </c>
      <c r="G413" t="s">
        <v>1665</v>
      </c>
      <c r="H413">
        <v>1003089718</v>
      </c>
      <c r="I413">
        <v>41939</v>
      </c>
      <c r="J413" t="s">
        <v>303</v>
      </c>
      <c r="K413" t="s">
        <v>304</v>
      </c>
    </row>
    <row r="414" spans="1:11">
      <c r="A414" t="s">
        <v>3299</v>
      </c>
      <c r="B414" t="s">
        <v>1663</v>
      </c>
      <c r="C414" t="s">
        <v>1664</v>
      </c>
      <c r="D414">
        <v>210</v>
      </c>
      <c r="E414">
        <v>1329</v>
      </c>
      <c r="F414">
        <v>904664</v>
      </c>
      <c r="G414" t="s">
        <v>1668</v>
      </c>
      <c r="H414">
        <v>1003089719</v>
      </c>
      <c r="I414">
        <v>41939</v>
      </c>
      <c r="J414" t="s">
        <v>303</v>
      </c>
      <c r="K414" t="s">
        <v>304</v>
      </c>
    </row>
    <row r="415" spans="1:11">
      <c r="A415" t="s">
        <v>3299</v>
      </c>
      <c r="B415" t="s">
        <v>1666</v>
      </c>
      <c r="C415" t="s">
        <v>1667</v>
      </c>
      <c r="D415">
        <v>105</v>
      </c>
      <c r="E415">
        <v>1529</v>
      </c>
      <c r="F415">
        <v>904664</v>
      </c>
      <c r="G415" t="s">
        <v>1668</v>
      </c>
      <c r="H415">
        <v>1003089719</v>
      </c>
      <c r="I415">
        <v>41939</v>
      </c>
      <c r="J415" t="s">
        <v>303</v>
      </c>
      <c r="K415" t="s">
        <v>304</v>
      </c>
    </row>
    <row r="416" spans="1:11">
      <c r="A416" t="s">
        <v>227</v>
      </c>
      <c r="B416" t="s">
        <v>1534</v>
      </c>
      <c r="C416" t="s">
        <v>639</v>
      </c>
      <c r="D416">
        <v>1</v>
      </c>
      <c r="E416">
        <v>1479</v>
      </c>
      <c r="F416">
        <v>904664</v>
      </c>
      <c r="G416" t="s">
        <v>1669</v>
      </c>
      <c r="H416">
        <v>1003100704</v>
      </c>
      <c r="I416">
        <v>41941</v>
      </c>
      <c r="J416" t="s">
        <v>303</v>
      </c>
      <c r="K416" t="s">
        <v>304</v>
      </c>
    </row>
    <row r="417" spans="1:11">
      <c r="A417" t="s">
        <v>136</v>
      </c>
      <c r="B417" t="s">
        <v>1308</v>
      </c>
      <c r="C417" t="s">
        <v>1223</v>
      </c>
      <c r="D417">
        <v>1</v>
      </c>
      <c r="E417" t="s">
        <v>1670</v>
      </c>
      <c r="F417">
        <v>904664</v>
      </c>
      <c r="G417" t="s">
        <v>1671</v>
      </c>
      <c r="H417">
        <v>1003115011</v>
      </c>
      <c r="I417">
        <v>41946</v>
      </c>
      <c r="J417" t="s">
        <v>303</v>
      </c>
      <c r="K417" t="s">
        <v>304</v>
      </c>
    </row>
    <row r="418" spans="1:11">
      <c r="A418" t="s">
        <v>253</v>
      </c>
      <c r="B418" t="s">
        <v>1672</v>
      </c>
      <c r="C418" t="s">
        <v>1673</v>
      </c>
      <c r="D418">
        <v>1</v>
      </c>
      <c r="E418">
        <v>2579</v>
      </c>
      <c r="F418">
        <v>904946</v>
      </c>
      <c r="G418" t="s">
        <v>1674</v>
      </c>
      <c r="H418">
        <v>1003116633</v>
      </c>
      <c r="I418">
        <v>41946</v>
      </c>
      <c r="J418" t="s">
        <v>303</v>
      </c>
      <c r="K418" t="s">
        <v>304</v>
      </c>
    </row>
    <row r="419" spans="1:11">
      <c r="A419" t="s">
        <v>229</v>
      </c>
      <c r="B419" t="s">
        <v>644</v>
      </c>
      <c r="C419" t="s">
        <v>973</v>
      </c>
      <c r="D419">
        <v>1</v>
      </c>
      <c r="E419">
        <v>1529</v>
      </c>
      <c r="F419">
        <v>904946</v>
      </c>
      <c r="G419" t="s">
        <v>1675</v>
      </c>
      <c r="H419">
        <v>1003115562</v>
      </c>
      <c r="I419">
        <v>41946</v>
      </c>
      <c r="J419" t="s">
        <v>303</v>
      </c>
      <c r="K419" t="s">
        <v>304</v>
      </c>
    </row>
    <row r="420" spans="1:11">
      <c r="A420" t="s">
        <v>150</v>
      </c>
      <c r="B420" t="s">
        <v>1676</v>
      </c>
      <c r="C420" t="s">
        <v>1677</v>
      </c>
      <c r="D420">
        <v>1</v>
      </c>
      <c r="E420">
        <v>3329</v>
      </c>
      <c r="F420">
        <v>904946</v>
      </c>
      <c r="G420" t="s">
        <v>1678</v>
      </c>
      <c r="H420">
        <v>1003115566</v>
      </c>
      <c r="I420">
        <v>41946</v>
      </c>
      <c r="J420" t="s">
        <v>303</v>
      </c>
      <c r="K420" t="s">
        <v>304</v>
      </c>
    </row>
    <row r="421" spans="1:11">
      <c r="A421" t="s">
        <v>178</v>
      </c>
      <c r="B421" t="s">
        <v>1679</v>
      </c>
      <c r="C421" t="s">
        <v>1680</v>
      </c>
      <c r="D421">
        <v>1</v>
      </c>
      <c r="E421">
        <v>3629</v>
      </c>
      <c r="F421">
        <v>904946</v>
      </c>
      <c r="G421" t="s">
        <v>1681</v>
      </c>
      <c r="H421">
        <v>1003115570</v>
      </c>
      <c r="I421">
        <v>41946</v>
      </c>
      <c r="J421" t="s">
        <v>303</v>
      </c>
      <c r="K421" t="s">
        <v>304</v>
      </c>
    </row>
    <row r="422" spans="1:11">
      <c r="A422" t="s">
        <v>172</v>
      </c>
      <c r="B422" t="s">
        <v>1682</v>
      </c>
      <c r="C422" t="s">
        <v>1683</v>
      </c>
      <c r="D422">
        <v>1</v>
      </c>
      <c r="E422">
        <v>3329</v>
      </c>
      <c r="F422">
        <v>904946</v>
      </c>
      <c r="G422" t="s">
        <v>1684</v>
      </c>
      <c r="H422">
        <v>1003116509</v>
      </c>
      <c r="I422">
        <v>41946</v>
      </c>
      <c r="J422" t="s">
        <v>303</v>
      </c>
      <c r="K422" t="s">
        <v>304</v>
      </c>
    </row>
    <row r="423" spans="1:11">
      <c r="A423" t="s">
        <v>150</v>
      </c>
      <c r="B423" t="s">
        <v>1685</v>
      </c>
      <c r="C423" t="s">
        <v>1686</v>
      </c>
      <c r="D423">
        <v>1</v>
      </c>
      <c r="E423">
        <v>3079</v>
      </c>
      <c r="F423">
        <v>904946</v>
      </c>
      <c r="G423" t="s">
        <v>1687</v>
      </c>
      <c r="H423">
        <v>1003116530</v>
      </c>
      <c r="I423">
        <v>41946</v>
      </c>
      <c r="J423" t="s">
        <v>303</v>
      </c>
      <c r="K423" t="s">
        <v>304</v>
      </c>
    </row>
    <row r="424" spans="1:11">
      <c r="A424" t="s">
        <v>144</v>
      </c>
      <c r="B424" t="s">
        <v>1208</v>
      </c>
      <c r="C424" t="s">
        <v>888</v>
      </c>
      <c r="D424">
        <v>1</v>
      </c>
      <c r="E424">
        <v>1779</v>
      </c>
      <c r="F424">
        <v>904946</v>
      </c>
      <c r="G424" t="s">
        <v>1688</v>
      </c>
      <c r="H424">
        <v>1003116553</v>
      </c>
      <c r="I424">
        <v>41946</v>
      </c>
      <c r="J424" t="s">
        <v>303</v>
      </c>
      <c r="K424" t="s">
        <v>304</v>
      </c>
    </row>
    <row r="425" spans="1:11">
      <c r="A425" t="s">
        <v>144</v>
      </c>
      <c r="B425" t="s">
        <v>1303</v>
      </c>
      <c r="C425" t="s">
        <v>1350</v>
      </c>
      <c r="D425">
        <v>1</v>
      </c>
      <c r="E425">
        <v>1329</v>
      </c>
      <c r="F425">
        <v>904946</v>
      </c>
      <c r="G425" t="s">
        <v>1688</v>
      </c>
      <c r="H425">
        <v>1003116553</v>
      </c>
      <c r="I425">
        <v>41946</v>
      </c>
      <c r="J425" t="s">
        <v>303</v>
      </c>
      <c r="K425" t="s">
        <v>304</v>
      </c>
    </row>
    <row r="426" spans="1:11">
      <c r="A426" t="s">
        <v>160</v>
      </c>
      <c r="B426" t="s">
        <v>1558</v>
      </c>
      <c r="C426" t="s">
        <v>1689</v>
      </c>
      <c r="D426">
        <v>1</v>
      </c>
      <c r="E426">
        <v>1529</v>
      </c>
      <c r="F426">
        <v>904664</v>
      </c>
      <c r="G426" t="s">
        <v>1690</v>
      </c>
      <c r="H426">
        <v>1003116554</v>
      </c>
      <c r="I426">
        <v>41946</v>
      </c>
      <c r="J426" t="s">
        <v>303</v>
      </c>
      <c r="K426" t="s">
        <v>304</v>
      </c>
    </row>
    <row r="427" spans="1:11">
      <c r="A427" t="s">
        <v>160</v>
      </c>
      <c r="B427" t="s">
        <v>1685</v>
      </c>
      <c r="C427" t="s">
        <v>1686</v>
      </c>
      <c r="D427">
        <v>1</v>
      </c>
      <c r="E427">
        <v>3079</v>
      </c>
      <c r="F427">
        <v>904946</v>
      </c>
      <c r="G427" t="s">
        <v>1691</v>
      </c>
      <c r="H427">
        <v>1003116555</v>
      </c>
      <c r="I427">
        <v>41946</v>
      </c>
      <c r="J427" t="s">
        <v>303</v>
      </c>
      <c r="K427" t="s">
        <v>304</v>
      </c>
    </row>
    <row r="428" spans="1:11">
      <c r="A428" t="s">
        <v>271</v>
      </c>
      <c r="B428" t="s">
        <v>1104</v>
      </c>
      <c r="C428" t="s">
        <v>1692</v>
      </c>
      <c r="D428">
        <v>1</v>
      </c>
      <c r="E428">
        <v>2429</v>
      </c>
      <c r="F428">
        <v>904946</v>
      </c>
      <c r="G428" t="s">
        <v>1693</v>
      </c>
      <c r="H428">
        <v>1003116564</v>
      </c>
      <c r="I428">
        <v>41946</v>
      </c>
      <c r="J428" t="s">
        <v>303</v>
      </c>
      <c r="K428" t="s">
        <v>304</v>
      </c>
    </row>
    <row r="429" spans="1:11">
      <c r="A429" t="s">
        <v>189</v>
      </c>
      <c r="B429" t="s">
        <v>1694</v>
      </c>
      <c r="C429" t="s">
        <v>1695</v>
      </c>
      <c r="D429">
        <v>1</v>
      </c>
      <c r="E429">
        <v>999</v>
      </c>
      <c r="F429">
        <v>904946</v>
      </c>
      <c r="G429" t="s">
        <v>1696</v>
      </c>
      <c r="H429">
        <v>1003116567</v>
      </c>
      <c r="I429">
        <v>41946</v>
      </c>
      <c r="J429" t="s">
        <v>303</v>
      </c>
      <c r="K429" t="s">
        <v>304</v>
      </c>
    </row>
    <row r="430" spans="1:11">
      <c r="A430" t="s">
        <v>189</v>
      </c>
      <c r="B430" t="s">
        <v>1697</v>
      </c>
      <c r="C430" t="s">
        <v>1698</v>
      </c>
      <c r="D430">
        <v>1</v>
      </c>
      <c r="E430">
        <v>1699</v>
      </c>
      <c r="F430">
        <v>904946</v>
      </c>
      <c r="G430" t="s">
        <v>1699</v>
      </c>
      <c r="H430">
        <v>1003117156</v>
      </c>
      <c r="I430">
        <v>41946</v>
      </c>
      <c r="J430" t="s">
        <v>303</v>
      </c>
      <c r="K430" t="s">
        <v>304</v>
      </c>
    </row>
    <row r="431" spans="1:11">
      <c r="A431" t="s">
        <v>148</v>
      </c>
      <c r="B431" t="s">
        <v>1700</v>
      </c>
      <c r="C431" t="s">
        <v>1701</v>
      </c>
      <c r="D431">
        <v>1</v>
      </c>
      <c r="E431">
        <v>4529</v>
      </c>
      <c r="F431">
        <v>904946</v>
      </c>
      <c r="G431" t="s">
        <v>1702</v>
      </c>
      <c r="H431">
        <v>1003129098</v>
      </c>
      <c r="I431">
        <v>41948</v>
      </c>
      <c r="J431" t="s">
        <v>303</v>
      </c>
      <c r="K431" t="s">
        <v>304</v>
      </c>
    </row>
    <row r="432" spans="1:11">
      <c r="A432" t="s">
        <v>179</v>
      </c>
      <c r="B432" t="s">
        <v>1703</v>
      </c>
      <c r="C432" t="s">
        <v>1704</v>
      </c>
      <c r="D432">
        <v>1</v>
      </c>
      <c r="E432">
        <v>1199</v>
      </c>
      <c r="F432">
        <v>904946</v>
      </c>
      <c r="G432" t="s">
        <v>1705</v>
      </c>
      <c r="H432">
        <v>1003129108</v>
      </c>
      <c r="I432">
        <v>41948</v>
      </c>
      <c r="J432" t="s">
        <v>303</v>
      </c>
      <c r="K432" t="s">
        <v>304</v>
      </c>
    </row>
    <row r="433" spans="1:11">
      <c r="A433" t="s">
        <v>213</v>
      </c>
      <c r="B433" t="s">
        <v>1618</v>
      </c>
      <c r="C433" t="s">
        <v>1706</v>
      </c>
      <c r="D433">
        <v>1</v>
      </c>
      <c r="E433">
        <v>2629</v>
      </c>
      <c r="F433">
        <v>904946</v>
      </c>
      <c r="G433" t="s">
        <v>1707</v>
      </c>
      <c r="H433">
        <v>1003129121</v>
      </c>
      <c r="I433">
        <v>41948</v>
      </c>
      <c r="J433" t="s">
        <v>303</v>
      </c>
      <c r="K433" t="s">
        <v>304</v>
      </c>
    </row>
    <row r="434" spans="1:11">
      <c r="A434" t="s">
        <v>132</v>
      </c>
      <c r="B434" t="s">
        <v>1543</v>
      </c>
      <c r="C434" t="s">
        <v>1708</v>
      </c>
      <c r="D434">
        <v>1</v>
      </c>
      <c r="E434">
        <v>3229</v>
      </c>
      <c r="F434">
        <v>904664</v>
      </c>
      <c r="G434" t="s">
        <v>1709</v>
      </c>
      <c r="H434">
        <v>1003129127</v>
      </c>
      <c r="I434">
        <v>41948</v>
      </c>
      <c r="J434" t="s">
        <v>303</v>
      </c>
      <c r="K434" t="s">
        <v>304</v>
      </c>
    </row>
    <row r="435" spans="1:11">
      <c r="A435" t="s">
        <v>142</v>
      </c>
      <c r="B435" t="s">
        <v>1710</v>
      </c>
      <c r="C435" t="s">
        <v>1711</v>
      </c>
      <c r="D435">
        <v>1</v>
      </c>
      <c r="E435">
        <v>3348</v>
      </c>
      <c r="F435">
        <v>904946</v>
      </c>
      <c r="G435" t="s">
        <v>1712</v>
      </c>
      <c r="H435">
        <v>1003133505</v>
      </c>
      <c r="I435">
        <v>41949</v>
      </c>
      <c r="J435" t="s">
        <v>303</v>
      </c>
      <c r="K435" t="s">
        <v>304</v>
      </c>
    </row>
    <row r="436" spans="1:11">
      <c r="A436" t="s">
        <v>183</v>
      </c>
      <c r="B436" t="s">
        <v>1713</v>
      </c>
      <c r="C436" t="s">
        <v>1714</v>
      </c>
      <c r="D436">
        <v>1</v>
      </c>
      <c r="E436">
        <v>2779</v>
      </c>
      <c r="F436">
        <v>904946</v>
      </c>
      <c r="G436" t="s">
        <v>1715</v>
      </c>
      <c r="H436">
        <v>1003133555</v>
      </c>
      <c r="I436">
        <v>41949</v>
      </c>
      <c r="J436" t="s">
        <v>303</v>
      </c>
      <c r="K436" t="s">
        <v>304</v>
      </c>
    </row>
    <row r="437" spans="1:11">
      <c r="A437" t="s">
        <v>168</v>
      </c>
      <c r="B437" t="s">
        <v>1716</v>
      </c>
      <c r="C437" t="s">
        <v>1717</v>
      </c>
      <c r="D437">
        <v>1</v>
      </c>
      <c r="E437">
        <v>2329</v>
      </c>
      <c r="F437">
        <v>904664</v>
      </c>
      <c r="G437" t="s">
        <v>1718</v>
      </c>
      <c r="H437">
        <v>1003133568</v>
      </c>
      <c r="I437">
        <v>41949</v>
      </c>
      <c r="J437" t="s">
        <v>303</v>
      </c>
      <c r="K437" t="s">
        <v>304</v>
      </c>
    </row>
    <row r="438" spans="1:11">
      <c r="A438" t="s">
        <v>178</v>
      </c>
      <c r="B438" t="s">
        <v>1092</v>
      </c>
      <c r="C438" t="s">
        <v>1093</v>
      </c>
      <c r="D438">
        <v>1</v>
      </c>
      <c r="E438">
        <v>2729</v>
      </c>
      <c r="F438">
        <v>904946</v>
      </c>
      <c r="G438" t="s">
        <v>1719</v>
      </c>
      <c r="H438">
        <v>1003133575</v>
      </c>
      <c r="I438">
        <v>41949</v>
      </c>
      <c r="J438" t="s">
        <v>303</v>
      </c>
      <c r="K438" t="s">
        <v>304</v>
      </c>
    </row>
    <row r="439" spans="1:11">
      <c r="A439" t="s">
        <v>158</v>
      </c>
      <c r="B439" t="s">
        <v>870</v>
      </c>
      <c r="C439" t="s">
        <v>1165</v>
      </c>
      <c r="D439">
        <v>1</v>
      </c>
      <c r="E439">
        <v>2229</v>
      </c>
      <c r="F439">
        <v>904946</v>
      </c>
      <c r="G439" t="s">
        <v>1720</v>
      </c>
      <c r="H439">
        <v>1003133581</v>
      </c>
      <c r="I439">
        <v>41949</v>
      </c>
      <c r="J439" t="s">
        <v>303</v>
      </c>
      <c r="K439" t="s">
        <v>304</v>
      </c>
    </row>
    <row r="440" spans="1:11">
      <c r="A440" t="s">
        <v>144</v>
      </c>
      <c r="B440" t="s">
        <v>1721</v>
      </c>
      <c r="C440" t="s">
        <v>1722</v>
      </c>
      <c r="D440">
        <v>1</v>
      </c>
      <c r="E440">
        <v>3129</v>
      </c>
      <c r="F440">
        <v>904946</v>
      </c>
      <c r="G440" t="s">
        <v>1723</v>
      </c>
      <c r="H440">
        <v>1003133595</v>
      </c>
      <c r="I440">
        <v>41949</v>
      </c>
      <c r="J440" t="s">
        <v>303</v>
      </c>
      <c r="K440" t="s">
        <v>304</v>
      </c>
    </row>
    <row r="441" spans="1:11">
      <c r="A441" t="s">
        <v>154</v>
      </c>
      <c r="B441" t="s">
        <v>475</v>
      </c>
      <c r="C441" t="s">
        <v>1724</v>
      </c>
      <c r="D441">
        <v>1</v>
      </c>
      <c r="E441">
        <v>2429</v>
      </c>
      <c r="F441">
        <v>904946</v>
      </c>
      <c r="G441" t="s">
        <v>1725</v>
      </c>
      <c r="H441">
        <v>1003134231</v>
      </c>
      <c r="I441">
        <v>41949</v>
      </c>
      <c r="J441" t="s">
        <v>303</v>
      </c>
      <c r="K441" t="s">
        <v>304</v>
      </c>
    </row>
    <row r="442" spans="1:11">
      <c r="A442" t="s">
        <v>154</v>
      </c>
      <c r="B442" t="s">
        <v>870</v>
      </c>
      <c r="C442" t="s">
        <v>1726</v>
      </c>
      <c r="D442">
        <v>1</v>
      </c>
      <c r="E442">
        <v>2249</v>
      </c>
      <c r="F442">
        <v>904946</v>
      </c>
      <c r="G442" t="s">
        <v>1727</v>
      </c>
      <c r="H442">
        <v>1003134265</v>
      </c>
      <c r="I442">
        <v>41949</v>
      </c>
      <c r="J442" t="s">
        <v>303</v>
      </c>
      <c r="K442" t="s">
        <v>304</v>
      </c>
    </row>
    <row r="443" spans="1:11">
      <c r="A443" t="s">
        <v>144</v>
      </c>
      <c r="B443" t="s">
        <v>1721</v>
      </c>
      <c r="C443" t="s">
        <v>1722</v>
      </c>
      <c r="D443">
        <v>1</v>
      </c>
      <c r="E443">
        <v>3129</v>
      </c>
      <c r="F443">
        <v>904946</v>
      </c>
      <c r="G443" t="s">
        <v>1728</v>
      </c>
      <c r="H443">
        <v>1003134276</v>
      </c>
      <c r="I443">
        <v>41949</v>
      </c>
      <c r="J443" t="s">
        <v>303</v>
      </c>
      <c r="K443" t="s">
        <v>304</v>
      </c>
    </row>
    <row r="444" spans="1:11">
      <c r="A444" t="s">
        <v>178</v>
      </c>
      <c r="B444" t="s">
        <v>1676</v>
      </c>
      <c r="C444" t="s">
        <v>1677</v>
      </c>
      <c r="D444">
        <v>1</v>
      </c>
      <c r="E444">
        <v>3329</v>
      </c>
      <c r="F444">
        <v>904946</v>
      </c>
      <c r="G444" t="s">
        <v>1729</v>
      </c>
      <c r="H444">
        <v>1003134280</v>
      </c>
      <c r="I444">
        <v>41949</v>
      </c>
      <c r="J444" t="s">
        <v>303</v>
      </c>
      <c r="K444" t="s">
        <v>304</v>
      </c>
    </row>
    <row r="445" spans="1:11">
      <c r="A445" t="s">
        <v>297</v>
      </c>
      <c r="B445" t="s">
        <v>1572</v>
      </c>
      <c r="C445" t="s">
        <v>1730</v>
      </c>
      <c r="D445">
        <v>1</v>
      </c>
      <c r="E445">
        <v>1829</v>
      </c>
      <c r="F445">
        <v>904664</v>
      </c>
      <c r="G445" t="s">
        <v>1731</v>
      </c>
      <c r="H445">
        <v>1003134281</v>
      </c>
      <c r="I445">
        <v>41949</v>
      </c>
      <c r="J445" t="s">
        <v>303</v>
      </c>
      <c r="K445" t="s">
        <v>304</v>
      </c>
    </row>
    <row r="446" spans="1:11">
      <c r="A446" t="s">
        <v>3295</v>
      </c>
      <c r="B446" t="s">
        <v>1732</v>
      </c>
      <c r="C446" t="s">
        <v>1733</v>
      </c>
      <c r="D446">
        <v>1</v>
      </c>
      <c r="E446">
        <v>3129</v>
      </c>
      <c r="F446">
        <v>904946</v>
      </c>
      <c r="G446" t="s">
        <v>1734</v>
      </c>
      <c r="H446">
        <v>1003134302</v>
      </c>
      <c r="I446">
        <v>41949</v>
      </c>
      <c r="J446" t="s">
        <v>303</v>
      </c>
      <c r="K446" t="s">
        <v>304</v>
      </c>
    </row>
    <row r="447" spans="1:11">
      <c r="A447" t="s">
        <v>144</v>
      </c>
      <c r="B447" t="s">
        <v>1534</v>
      </c>
      <c r="C447" t="s">
        <v>639</v>
      </c>
      <c r="D447">
        <v>1</v>
      </c>
      <c r="E447">
        <v>1479</v>
      </c>
      <c r="F447">
        <v>904664</v>
      </c>
      <c r="G447" t="s">
        <v>1735</v>
      </c>
      <c r="H447">
        <v>1003134305</v>
      </c>
      <c r="I447">
        <v>41949</v>
      </c>
      <c r="J447" t="s">
        <v>303</v>
      </c>
      <c r="K447" t="s">
        <v>304</v>
      </c>
    </row>
    <row r="448" spans="1:11">
      <c r="A448" t="s">
        <v>154</v>
      </c>
      <c r="B448" t="s">
        <v>706</v>
      </c>
      <c r="C448" t="s">
        <v>1643</v>
      </c>
      <c r="D448">
        <v>1</v>
      </c>
      <c r="E448">
        <v>1929</v>
      </c>
      <c r="F448">
        <v>904946</v>
      </c>
      <c r="G448" t="s">
        <v>1736</v>
      </c>
      <c r="H448">
        <v>1003134312</v>
      </c>
      <c r="I448">
        <v>41949</v>
      </c>
      <c r="J448" t="s">
        <v>303</v>
      </c>
      <c r="K448" t="s">
        <v>304</v>
      </c>
    </row>
    <row r="449" spans="1:11">
      <c r="A449" t="s">
        <v>132</v>
      </c>
      <c r="B449" t="s">
        <v>1737</v>
      </c>
      <c r="C449" t="s">
        <v>1738</v>
      </c>
      <c r="D449">
        <v>1</v>
      </c>
      <c r="E449">
        <v>2529</v>
      </c>
      <c r="F449">
        <v>904664</v>
      </c>
      <c r="G449" t="s">
        <v>1739</v>
      </c>
      <c r="H449">
        <v>1003136681</v>
      </c>
      <c r="I449">
        <v>41950</v>
      </c>
      <c r="J449" t="s">
        <v>303</v>
      </c>
      <c r="K449" t="s">
        <v>304</v>
      </c>
    </row>
    <row r="450" spans="1:11">
      <c r="A450" t="s">
        <v>154</v>
      </c>
      <c r="B450" t="s">
        <v>1594</v>
      </c>
      <c r="C450" t="s">
        <v>1652</v>
      </c>
      <c r="D450">
        <v>1</v>
      </c>
      <c r="E450">
        <v>1281</v>
      </c>
      <c r="F450">
        <v>904664</v>
      </c>
      <c r="G450" t="s">
        <v>1740</v>
      </c>
      <c r="H450">
        <v>1003136686</v>
      </c>
      <c r="I450">
        <v>41950</v>
      </c>
      <c r="J450" t="s">
        <v>303</v>
      </c>
      <c r="K450" t="s">
        <v>304</v>
      </c>
    </row>
    <row r="451" spans="1:11">
      <c r="A451" t="s">
        <v>154</v>
      </c>
      <c r="B451" t="s">
        <v>1741</v>
      </c>
      <c r="C451" t="s">
        <v>1742</v>
      </c>
      <c r="D451">
        <v>1</v>
      </c>
      <c r="E451">
        <v>2199</v>
      </c>
      <c r="F451">
        <v>904946</v>
      </c>
      <c r="G451" t="s">
        <v>1743</v>
      </c>
      <c r="H451">
        <v>1003136690</v>
      </c>
      <c r="I451">
        <v>41950</v>
      </c>
      <c r="J451" t="s">
        <v>303</v>
      </c>
      <c r="K451" t="s">
        <v>304</v>
      </c>
    </row>
    <row r="452" spans="1:11">
      <c r="A452" t="s">
        <v>144</v>
      </c>
      <c r="B452" t="s">
        <v>1744</v>
      </c>
      <c r="C452" t="s">
        <v>1745</v>
      </c>
      <c r="D452">
        <v>1</v>
      </c>
      <c r="E452">
        <v>3079</v>
      </c>
      <c r="F452">
        <v>904946</v>
      </c>
      <c r="G452" t="s">
        <v>1746</v>
      </c>
      <c r="H452">
        <v>1003136697</v>
      </c>
      <c r="I452">
        <v>41950</v>
      </c>
      <c r="J452" t="s">
        <v>303</v>
      </c>
      <c r="K452" t="s">
        <v>304</v>
      </c>
    </row>
    <row r="453" spans="1:11">
      <c r="A453" t="s">
        <v>170</v>
      </c>
      <c r="B453" t="s">
        <v>644</v>
      </c>
      <c r="C453" t="s">
        <v>1747</v>
      </c>
      <c r="D453">
        <v>1</v>
      </c>
      <c r="E453">
        <v>1529</v>
      </c>
      <c r="F453">
        <v>904946</v>
      </c>
      <c r="G453" t="s">
        <v>1748</v>
      </c>
      <c r="H453">
        <v>1003137336</v>
      </c>
      <c r="I453">
        <v>41950</v>
      </c>
      <c r="J453" t="s">
        <v>303</v>
      </c>
      <c r="K453" t="s">
        <v>304</v>
      </c>
    </row>
    <row r="454" spans="1:11">
      <c r="A454" t="s">
        <v>227</v>
      </c>
      <c r="B454" t="s">
        <v>1749</v>
      </c>
      <c r="C454" t="s">
        <v>1750</v>
      </c>
      <c r="D454">
        <v>1</v>
      </c>
      <c r="E454">
        <v>3958</v>
      </c>
      <c r="F454">
        <v>904946</v>
      </c>
      <c r="G454" t="s">
        <v>1751</v>
      </c>
      <c r="H454">
        <v>1003137339</v>
      </c>
      <c r="I454">
        <v>41950</v>
      </c>
      <c r="J454" t="s">
        <v>303</v>
      </c>
      <c r="K454" t="s">
        <v>304</v>
      </c>
    </row>
    <row r="455" spans="1:11">
      <c r="A455" t="s">
        <v>201</v>
      </c>
      <c r="B455" t="s">
        <v>1594</v>
      </c>
      <c r="C455" t="s">
        <v>1652</v>
      </c>
      <c r="D455">
        <v>1</v>
      </c>
      <c r="E455">
        <v>1281</v>
      </c>
      <c r="F455">
        <v>904664</v>
      </c>
      <c r="G455" t="s">
        <v>1752</v>
      </c>
      <c r="H455">
        <v>1003137350</v>
      </c>
      <c r="I455">
        <v>41950</v>
      </c>
      <c r="J455" t="s">
        <v>303</v>
      </c>
      <c r="K455" t="s">
        <v>304</v>
      </c>
    </row>
    <row r="456" spans="1:11">
      <c r="A456" t="s">
        <v>297</v>
      </c>
      <c r="B456" t="s">
        <v>1303</v>
      </c>
      <c r="C456" t="s">
        <v>1350</v>
      </c>
      <c r="D456">
        <v>1</v>
      </c>
      <c r="E456">
        <v>1329</v>
      </c>
      <c r="F456">
        <v>904664</v>
      </c>
      <c r="G456" t="s">
        <v>1753</v>
      </c>
      <c r="H456">
        <v>1003137361</v>
      </c>
      <c r="I456">
        <v>41950</v>
      </c>
      <c r="J456" t="s">
        <v>303</v>
      </c>
      <c r="K456" t="s">
        <v>304</v>
      </c>
    </row>
    <row r="457" spans="1:11">
      <c r="A457" t="s">
        <v>203</v>
      </c>
      <c r="B457" t="s">
        <v>1635</v>
      </c>
      <c r="C457" t="s">
        <v>1754</v>
      </c>
      <c r="D457">
        <v>1</v>
      </c>
      <c r="E457">
        <v>2229</v>
      </c>
      <c r="F457">
        <v>904664</v>
      </c>
      <c r="G457" t="s">
        <v>1755</v>
      </c>
      <c r="H457">
        <v>1003137392</v>
      </c>
      <c r="I457">
        <v>41950</v>
      </c>
      <c r="J457" t="s">
        <v>303</v>
      </c>
      <c r="K457" t="s">
        <v>304</v>
      </c>
    </row>
    <row r="458" spans="1:11">
      <c r="A458" t="s">
        <v>154</v>
      </c>
      <c r="B458" t="s">
        <v>661</v>
      </c>
      <c r="C458" t="s">
        <v>1756</v>
      </c>
      <c r="D458">
        <v>1</v>
      </c>
      <c r="E458">
        <v>2229</v>
      </c>
      <c r="F458">
        <v>904946</v>
      </c>
      <c r="G458" t="s">
        <v>1757</v>
      </c>
      <c r="H458">
        <v>1003137403</v>
      </c>
      <c r="I458">
        <v>41950</v>
      </c>
      <c r="J458" t="s">
        <v>303</v>
      </c>
      <c r="K458" t="s">
        <v>304</v>
      </c>
    </row>
    <row r="459" spans="1:11">
      <c r="A459" t="s">
        <v>142</v>
      </c>
      <c r="B459" t="s">
        <v>1682</v>
      </c>
      <c r="C459" t="s">
        <v>1758</v>
      </c>
      <c r="D459">
        <v>1</v>
      </c>
      <c r="E459">
        <v>3329</v>
      </c>
      <c r="F459">
        <v>904946</v>
      </c>
      <c r="G459" t="s">
        <v>1759</v>
      </c>
      <c r="H459">
        <v>1003137408</v>
      </c>
      <c r="I459">
        <v>41950</v>
      </c>
      <c r="J459" t="s">
        <v>303</v>
      </c>
      <c r="K459" t="s">
        <v>304</v>
      </c>
    </row>
    <row r="460" spans="1:11">
      <c r="A460" t="s">
        <v>136</v>
      </c>
      <c r="B460" t="s">
        <v>1760</v>
      </c>
      <c r="C460" t="s">
        <v>1761</v>
      </c>
      <c r="D460">
        <v>1</v>
      </c>
      <c r="E460">
        <v>899</v>
      </c>
      <c r="F460">
        <v>904946</v>
      </c>
      <c r="G460" t="s">
        <v>1762</v>
      </c>
      <c r="H460">
        <v>1003137411</v>
      </c>
      <c r="I460">
        <v>41950</v>
      </c>
      <c r="J460" t="s">
        <v>303</v>
      </c>
      <c r="K460" t="s">
        <v>304</v>
      </c>
    </row>
    <row r="461" spans="1:11">
      <c r="A461" t="s">
        <v>181</v>
      </c>
      <c r="B461" t="s">
        <v>683</v>
      </c>
      <c r="C461" t="s">
        <v>754</v>
      </c>
      <c r="D461">
        <v>1</v>
      </c>
      <c r="E461">
        <v>1729</v>
      </c>
      <c r="F461">
        <v>904664</v>
      </c>
      <c r="G461" t="s">
        <v>1763</v>
      </c>
      <c r="H461">
        <v>1003155446</v>
      </c>
      <c r="I461">
        <v>41955</v>
      </c>
      <c r="J461" t="s">
        <v>303</v>
      </c>
      <c r="K461" t="s">
        <v>304</v>
      </c>
    </row>
    <row r="462" spans="1:11">
      <c r="A462" t="s">
        <v>181</v>
      </c>
      <c r="B462" t="s">
        <v>1744</v>
      </c>
      <c r="C462" t="s">
        <v>1745</v>
      </c>
      <c r="D462">
        <v>1</v>
      </c>
      <c r="E462">
        <v>3079</v>
      </c>
      <c r="F462">
        <v>904946</v>
      </c>
      <c r="G462" t="s">
        <v>1764</v>
      </c>
      <c r="H462">
        <v>1003155469</v>
      </c>
      <c r="I462">
        <v>41950</v>
      </c>
      <c r="J462" t="s">
        <v>303</v>
      </c>
      <c r="K462" t="s">
        <v>304</v>
      </c>
    </row>
    <row r="463" spans="1:11">
      <c r="A463" t="s">
        <v>238</v>
      </c>
      <c r="B463" t="s">
        <v>1682</v>
      </c>
      <c r="C463" t="s">
        <v>1765</v>
      </c>
      <c r="D463">
        <v>1</v>
      </c>
      <c r="E463">
        <v>3329</v>
      </c>
      <c r="F463">
        <v>904946</v>
      </c>
      <c r="G463" t="s">
        <v>1766</v>
      </c>
      <c r="H463">
        <v>1003176249</v>
      </c>
      <c r="I463">
        <v>41961</v>
      </c>
      <c r="J463" t="s">
        <v>303</v>
      </c>
      <c r="K463" t="s">
        <v>304</v>
      </c>
    </row>
    <row r="464" spans="1:11">
      <c r="A464" t="s">
        <v>162</v>
      </c>
      <c r="B464" t="s">
        <v>1767</v>
      </c>
      <c r="C464" t="s">
        <v>1768</v>
      </c>
      <c r="D464">
        <v>1</v>
      </c>
      <c r="E464">
        <v>1829</v>
      </c>
      <c r="F464">
        <v>904664</v>
      </c>
      <c r="G464" t="s">
        <v>1769</v>
      </c>
      <c r="H464">
        <v>1003176275</v>
      </c>
      <c r="I464">
        <v>41961</v>
      </c>
      <c r="J464" t="s">
        <v>303</v>
      </c>
      <c r="K464" t="s">
        <v>304</v>
      </c>
    </row>
    <row r="465" spans="1:13">
      <c r="A465" t="s">
        <v>170</v>
      </c>
      <c r="B465" t="s">
        <v>672</v>
      </c>
      <c r="C465" t="s">
        <v>1770</v>
      </c>
      <c r="D465">
        <v>1</v>
      </c>
      <c r="E465">
        <v>2389</v>
      </c>
      <c r="F465">
        <v>904946</v>
      </c>
      <c r="G465" t="s">
        <v>1771</v>
      </c>
      <c r="H465">
        <v>1003176316</v>
      </c>
      <c r="I465">
        <v>41961</v>
      </c>
      <c r="J465" t="s">
        <v>303</v>
      </c>
      <c r="K465" t="s">
        <v>304</v>
      </c>
    </row>
    <row r="466" spans="1:13">
      <c r="A466" t="s">
        <v>189</v>
      </c>
      <c r="B466" t="s">
        <v>1308</v>
      </c>
      <c r="C466" t="s">
        <v>1223</v>
      </c>
      <c r="D466">
        <v>1</v>
      </c>
      <c r="E466">
        <v>1129</v>
      </c>
      <c r="F466">
        <v>904664</v>
      </c>
      <c r="G466" t="s">
        <v>1772</v>
      </c>
      <c r="H466">
        <v>1003180263</v>
      </c>
      <c r="I466">
        <v>41962</v>
      </c>
      <c r="J466" t="s">
        <v>303</v>
      </c>
      <c r="K466" t="s">
        <v>304</v>
      </c>
    </row>
    <row r="467" spans="1:13">
      <c r="A467" t="s">
        <v>178</v>
      </c>
      <c r="B467" t="s">
        <v>1773</v>
      </c>
      <c r="C467" t="s">
        <v>1774</v>
      </c>
      <c r="D467">
        <v>1</v>
      </c>
      <c r="E467">
        <v>1929</v>
      </c>
      <c r="F467">
        <v>904946</v>
      </c>
      <c r="G467" t="s">
        <v>1775</v>
      </c>
      <c r="H467">
        <v>1003180272</v>
      </c>
      <c r="I467">
        <v>41962</v>
      </c>
      <c r="J467" t="s">
        <v>303</v>
      </c>
      <c r="K467" t="s">
        <v>304</v>
      </c>
    </row>
    <row r="468" spans="1:13">
      <c r="A468" t="s">
        <v>195</v>
      </c>
      <c r="B468" t="s">
        <v>1308</v>
      </c>
      <c r="C468" t="s">
        <v>1223</v>
      </c>
      <c r="D468">
        <v>1</v>
      </c>
      <c r="E468">
        <v>1129</v>
      </c>
      <c r="F468">
        <v>904664</v>
      </c>
      <c r="G468" t="s">
        <v>1776</v>
      </c>
      <c r="H468">
        <v>1003180280</v>
      </c>
      <c r="I468">
        <v>41962</v>
      </c>
      <c r="J468" t="s">
        <v>303</v>
      </c>
      <c r="K468" t="s">
        <v>304</v>
      </c>
    </row>
    <row r="469" spans="1:13">
      <c r="A469" t="s">
        <v>213</v>
      </c>
      <c r="B469" t="s">
        <v>1732</v>
      </c>
      <c r="C469" t="s">
        <v>1733</v>
      </c>
      <c r="D469">
        <v>1</v>
      </c>
      <c r="E469">
        <v>3929</v>
      </c>
      <c r="F469">
        <v>904946</v>
      </c>
      <c r="G469" t="s">
        <v>1777</v>
      </c>
      <c r="H469">
        <v>1003180287</v>
      </c>
      <c r="I469">
        <v>41962</v>
      </c>
      <c r="J469" t="s">
        <v>303</v>
      </c>
      <c r="K469" t="s">
        <v>304</v>
      </c>
    </row>
    <row r="470" spans="1:13">
      <c r="A470" t="s">
        <v>150</v>
      </c>
      <c r="B470" t="s">
        <v>870</v>
      </c>
      <c r="C470" t="s">
        <v>1778</v>
      </c>
      <c r="D470">
        <v>1</v>
      </c>
      <c r="E470">
        <v>2229</v>
      </c>
      <c r="F470">
        <v>904946</v>
      </c>
      <c r="G470" t="s">
        <v>1779</v>
      </c>
      <c r="H470">
        <v>1003180301</v>
      </c>
      <c r="I470">
        <v>41962</v>
      </c>
      <c r="J470" t="s">
        <v>303</v>
      </c>
      <c r="K470" t="s">
        <v>304</v>
      </c>
    </row>
    <row r="471" spans="1:13">
      <c r="A471" t="s">
        <v>176</v>
      </c>
      <c r="B471" t="s">
        <v>1290</v>
      </c>
      <c r="C471" t="s">
        <v>1291</v>
      </c>
      <c r="D471">
        <v>1</v>
      </c>
      <c r="E471">
        <v>1229</v>
      </c>
      <c r="F471">
        <v>904664</v>
      </c>
      <c r="G471" t="s">
        <v>1780</v>
      </c>
      <c r="H471">
        <v>1003180323</v>
      </c>
      <c r="I471">
        <v>41962</v>
      </c>
      <c r="J471" t="s">
        <v>303</v>
      </c>
      <c r="K471" t="s">
        <v>304</v>
      </c>
      <c r="M471">
        <v>42355</v>
      </c>
    </row>
    <row r="472" spans="1:13">
      <c r="A472" t="s">
        <v>185</v>
      </c>
      <c r="B472" t="s">
        <v>1781</v>
      </c>
      <c r="C472" t="s">
        <v>1782</v>
      </c>
      <c r="D472">
        <v>1</v>
      </c>
      <c r="E472">
        <v>1279</v>
      </c>
      <c r="F472">
        <v>904664</v>
      </c>
      <c r="G472" t="s">
        <v>1783</v>
      </c>
      <c r="H472">
        <v>1003180338</v>
      </c>
      <c r="I472">
        <v>41962</v>
      </c>
      <c r="J472" t="s">
        <v>303</v>
      </c>
      <c r="K472" t="s">
        <v>304</v>
      </c>
    </row>
    <row r="473" spans="1:13">
      <c r="A473" t="s">
        <v>154</v>
      </c>
      <c r="B473" t="s">
        <v>1308</v>
      </c>
      <c r="C473" t="s">
        <v>1223</v>
      </c>
      <c r="D473">
        <v>1</v>
      </c>
      <c r="E473">
        <v>1129</v>
      </c>
      <c r="F473">
        <v>904664</v>
      </c>
      <c r="G473" t="s">
        <v>1784</v>
      </c>
      <c r="H473">
        <v>1003180358</v>
      </c>
      <c r="I473">
        <v>41962</v>
      </c>
      <c r="J473" t="s">
        <v>303</v>
      </c>
      <c r="K473" t="s">
        <v>304</v>
      </c>
    </row>
    <row r="474" spans="1:13">
      <c r="A474" t="s">
        <v>201</v>
      </c>
      <c r="B474" t="s">
        <v>1534</v>
      </c>
      <c r="C474" t="s">
        <v>1785</v>
      </c>
      <c r="D474">
        <v>1</v>
      </c>
      <c r="E474">
        <v>1479</v>
      </c>
      <c r="F474">
        <v>904664</v>
      </c>
      <c r="G474" t="s">
        <v>1786</v>
      </c>
      <c r="H474">
        <v>1003189652</v>
      </c>
      <c r="I474">
        <v>41964</v>
      </c>
      <c r="J474" t="s">
        <v>303</v>
      </c>
      <c r="K474" t="s">
        <v>304</v>
      </c>
    </row>
    <row r="475" spans="1:13">
      <c r="A475" t="s">
        <v>193</v>
      </c>
      <c r="B475" t="s">
        <v>1787</v>
      </c>
      <c r="C475" t="s">
        <v>1788</v>
      </c>
      <c r="D475">
        <v>1</v>
      </c>
      <c r="E475">
        <v>7349</v>
      </c>
      <c r="F475">
        <v>904946</v>
      </c>
      <c r="G475" t="s">
        <v>1789</v>
      </c>
      <c r="H475">
        <v>1003189678</v>
      </c>
      <c r="I475">
        <v>41964</v>
      </c>
      <c r="J475" t="s">
        <v>303</v>
      </c>
      <c r="K475" t="s">
        <v>304</v>
      </c>
    </row>
    <row r="476" spans="1:13">
      <c r="A476" t="s">
        <v>170</v>
      </c>
      <c r="B476" t="s">
        <v>1308</v>
      </c>
      <c r="C476" t="s">
        <v>1790</v>
      </c>
      <c r="D476">
        <v>1</v>
      </c>
      <c r="E476">
        <v>1129</v>
      </c>
      <c r="F476">
        <v>904664</v>
      </c>
      <c r="G476" t="s">
        <v>1791</v>
      </c>
      <c r="H476">
        <v>1003189681</v>
      </c>
      <c r="I476">
        <v>41964</v>
      </c>
      <c r="J476" t="s">
        <v>303</v>
      </c>
      <c r="K476" t="s">
        <v>304</v>
      </c>
    </row>
    <row r="477" spans="1:13">
      <c r="A477" t="s">
        <v>142</v>
      </c>
      <c r="B477" t="s">
        <v>423</v>
      </c>
      <c r="C477" t="s">
        <v>699</v>
      </c>
      <c r="D477">
        <v>1</v>
      </c>
      <c r="E477">
        <v>2579</v>
      </c>
      <c r="F477">
        <v>904946</v>
      </c>
      <c r="G477" t="s">
        <v>1792</v>
      </c>
      <c r="H477">
        <v>1003189685</v>
      </c>
      <c r="I477">
        <v>41964</v>
      </c>
      <c r="J477" t="s">
        <v>303</v>
      </c>
      <c r="K477" t="s">
        <v>304</v>
      </c>
    </row>
    <row r="478" spans="1:13">
      <c r="A478" t="s">
        <v>142</v>
      </c>
      <c r="B478" t="s">
        <v>1767</v>
      </c>
      <c r="C478" t="s">
        <v>1768</v>
      </c>
      <c r="D478">
        <v>1</v>
      </c>
      <c r="E478">
        <v>1829</v>
      </c>
      <c r="F478">
        <v>904664</v>
      </c>
      <c r="G478" t="s">
        <v>1793</v>
      </c>
      <c r="H478">
        <v>1003189688</v>
      </c>
      <c r="I478">
        <v>41964</v>
      </c>
      <c r="J478" t="s">
        <v>303</v>
      </c>
      <c r="K478" t="s">
        <v>304</v>
      </c>
    </row>
    <row r="479" spans="1:13">
      <c r="A479" t="s">
        <v>142</v>
      </c>
      <c r="B479" t="s">
        <v>1468</v>
      </c>
      <c r="C479" t="s">
        <v>1794</v>
      </c>
      <c r="D479">
        <v>1</v>
      </c>
      <c r="E479">
        <v>2729</v>
      </c>
      <c r="F479">
        <v>904664</v>
      </c>
      <c r="G479" t="s">
        <v>1795</v>
      </c>
      <c r="H479">
        <v>1003190419</v>
      </c>
      <c r="I479">
        <v>41964</v>
      </c>
      <c r="J479" t="s">
        <v>303</v>
      </c>
      <c r="K479" t="s">
        <v>304</v>
      </c>
    </row>
    <row r="480" spans="1:13">
      <c r="A480" t="s">
        <v>144</v>
      </c>
      <c r="B480" t="s">
        <v>1303</v>
      </c>
      <c r="C480" t="s">
        <v>1350</v>
      </c>
      <c r="D480">
        <v>1</v>
      </c>
      <c r="E480">
        <v>1329</v>
      </c>
      <c r="F480">
        <v>904664</v>
      </c>
      <c r="G480" t="s">
        <v>1796</v>
      </c>
      <c r="H480">
        <v>1003190971</v>
      </c>
      <c r="I480">
        <v>41964</v>
      </c>
      <c r="J480" t="s">
        <v>303</v>
      </c>
      <c r="K480" t="s">
        <v>304</v>
      </c>
    </row>
    <row r="481" spans="1:13">
      <c r="A481" t="s">
        <v>142</v>
      </c>
      <c r="B481" t="s">
        <v>1621</v>
      </c>
      <c r="C481" t="s">
        <v>1028</v>
      </c>
      <c r="D481">
        <v>1</v>
      </c>
      <c r="E481">
        <v>1381</v>
      </c>
      <c r="F481">
        <v>904664</v>
      </c>
      <c r="G481" t="s">
        <v>1797</v>
      </c>
      <c r="H481">
        <v>1003190980</v>
      </c>
      <c r="I481">
        <v>41964</v>
      </c>
      <c r="J481" t="s">
        <v>303</v>
      </c>
      <c r="K481" t="s">
        <v>304</v>
      </c>
    </row>
    <row r="482" spans="1:13">
      <c r="A482" t="s">
        <v>142</v>
      </c>
      <c r="B482" t="s">
        <v>1798</v>
      </c>
      <c r="C482" t="s">
        <v>1799</v>
      </c>
      <c r="D482">
        <v>1</v>
      </c>
      <c r="E482">
        <v>3398</v>
      </c>
      <c r="F482">
        <v>904946</v>
      </c>
      <c r="G482" t="s">
        <v>1800</v>
      </c>
      <c r="H482">
        <v>1003190994</v>
      </c>
      <c r="I482">
        <v>41964</v>
      </c>
      <c r="J482" t="s">
        <v>303</v>
      </c>
      <c r="K482" t="s">
        <v>304</v>
      </c>
    </row>
    <row r="483" spans="1:13">
      <c r="A483" t="s">
        <v>253</v>
      </c>
      <c r="B483" t="s">
        <v>1801</v>
      </c>
      <c r="C483" t="s">
        <v>1802</v>
      </c>
      <c r="D483">
        <v>1</v>
      </c>
      <c r="E483">
        <v>1679</v>
      </c>
      <c r="F483">
        <v>904946</v>
      </c>
      <c r="G483" t="s">
        <v>1803</v>
      </c>
      <c r="H483">
        <v>1003189216</v>
      </c>
      <c r="I483">
        <v>41964</v>
      </c>
      <c r="J483" t="s">
        <v>303</v>
      </c>
      <c r="K483" t="s">
        <v>304</v>
      </c>
    </row>
    <row r="484" spans="1:13">
      <c r="A484" t="s">
        <v>154</v>
      </c>
      <c r="B484" t="s">
        <v>305</v>
      </c>
      <c r="C484" t="s">
        <v>306</v>
      </c>
      <c r="D484">
        <v>1</v>
      </c>
      <c r="E484">
        <v>1529</v>
      </c>
      <c r="F484">
        <v>904946</v>
      </c>
      <c r="G484" t="s">
        <v>1804</v>
      </c>
      <c r="H484">
        <v>1003190447</v>
      </c>
      <c r="I484">
        <v>41964</v>
      </c>
      <c r="J484" t="s">
        <v>303</v>
      </c>
      <c r="K484" t="s">
        <v>304</v>
      </c>
    </row>
    <row r="485" spans="1:13">
      <c r="A485" t="s">
        <v>154</v>
      </c>
      <c r="B485" t="s">
        <v>1805</v>
      </c>
      <c r="C485" t="s">
        <v>1806</v>
      </c>
      <c r="D485">
        <v>1</v>
      </c>
      <c r="E485">
        <v>3479</v>
      </c>
      <c r="F485">
        <v>904946</v>
      </c>
      <c r="G485" t="s">
        <v>1807</v>
      </c>
      <c r="H485">
        <v>1003190148</v>
      </c>
      <c r="I485">
        <v>41964</v>
      </c>
      <c r="J485" t="s">
        <v>303</v>
      </c>
      <c r="K485" t="s">
        <v>304</v>
      </c>
    </row>
    <row r="486" spans="1:13">
      <c r="A486" t="s">
        <v>160</v>
      </c>
      <c r="B486" t="s">
        <v>506</v>
      </c>
      <c r="C486" t="s">
        <v>877</v>
      </c>
      <c r="D486">
        <v>1</v>
      </c>
      <c r="E486">
        <v>2579</v>
      </c>
      <c r="F486">
        <v>904946</v>
      </c>
      <c r="G486" t="s">
        <v>1808</v>
      </c>
      <c r="H486">
        <v>1003191257</v>
      </c>
      <c r="I486">
        <v>41964</v>
      </c>
      <c r="J486" t="s">
        <v>303</v>
      </c>
      <c r="K486" t="s">
        <v>304</v>
      </c>
    </row>
    <row r="487" spans="1:13">
      <c r="A487" t="s">
        <v>154</v>
      </c>
      <c r="B487" t="s">
        <v>599</v>
      </c>
      <c r="C487" t="s">
        <v>1216</v>
      </c>
      <c r="D487">
        <v>1</v>
      </c>
      <c r="E487">
        <v>2249</v>
      </c>
      <c r="F487">
        <v>904946</v>
      </c>
      <c r="G487" t="s">
        <v>1809</v>
      </c>
      <c r="H487">
        <v>1003190438</v>
      </c>
      <c r="I487">
        <v>41965</v>
      </c>
      <c r="J487" t="s">
        <v>303</v>
      </c>
      <c r="K487" t="s">
        <v>304</v>
      </c>
    </row>
    <row r="488" spans="1:13">
      <c r="A488" t="s">
        <v>158</v>
      </c>
      <c r="B488" t="s">
        <v>1810</v>
      </c>
      <c r="C488" t="s">
        <v>1811</v>
      </c>
      <c r="D488">
        <v>1</v>
      </c>
      <c r="E488">
        <v>3779</v>
      </c>
      <c r="F488">
        <v>904946</v>
      </c>
      <c r="G488" t="s">
        <v>1812</v>
      </c>
      <c r="H488">
        <v>1003200819</v>
      </c>
      <c r="I488">
        <v>41968</v>
      </c>
      <c r="J488" t="s">
        <v>303</v>
      </c>
      <c r="K488" t="s">
        <v>304</v>
      </c>
    </row>
    <row r="489" spans="1:13">
      <c r="A489" t="s">
        <v>176</v>
      </c>
      <c r="B489" t="s">
        <v>1813</v>
      </c>
      <c r="C489" t="s">
        <v>981</v>
      </c>
      <c r="D489">
        <v>1</v>
      </c>
      <c r="E489">
        <v>2429</v>
      </c>
      <c r="F489">
        <v>904946</v>
      </c>
      <c r="G489" t="s">
        <v>1814</v>
      </c>
      <c r="H489">
        <v>1003210688</v>
      </c>
      <c r="I489">
        <v>41970</v>
      </c>
      <c r="J489" t="s">
        <v>303</v>
      </c>
      <c r="K489" t="s">
        <v>304</v>
      </c>
      <c r="M489">
        <v>42034</v>
      </c>
    </row>
    <row r="490" spans="1:13">
      <c r="A490" t="s">
        <v>176</v>
      </c>
      <c r="B490" t="s">
        <v>1813</v>
      </c>
      <c r="C490" t="s">
        <v>981</v>
      </c>
      <c r="D490">
        <v>1</v>
      </c>
      <c r="E490">
        <v>2429</v>
      </c>
      <c r="F490">
        <v>904946</v>
      </c>
      <c r="G490" t="s">
        <v>1815</v>
      </c>
      <c r="H490">
        <v>1003341031</v>
      </c>
      <c r="I490">
        <v>41970</v>
      </c>
      <c r="J490" t="s">
        <v>303</v>
      </c>
      <c r="K490" t="s">
        <v>304</v>
      </c>
    </row>
    <row r="491" spans="1:13">
      <c r="A491" t="s">
        <v>238</v>
      </c>
      <c r="B491" t="s">
        <v>1816</v>
      </c>
      <c r="C491" t="s">
        <v>1817</v>
      </c>
      <c r="D491">
        <v>1</v>
      </c>
      <c r="E491">
        <v>3879</v>
      </c>
      <c r="F491">
        <v>904946</v>
      </c>
      <c r="G491" t="s">
        <v>1818</v>
      </c>
      <c r="H491">
        <v>1003212179</v>
      </c>
      <c r="I491">
        <v>41971</v>
      </c>
      <c r="J491" t="s">
        <v>303</v>
      </c>
      <c r="K491" t="s">
        <v>304</v>
      </c>
    </row>
    <row r="492" spans="1:13">
      <c r="A492" t="s">
        <v>148</v>
      </c>
      <c r="B492" t="s">
        <v>653</v>
      </c>
      <c r="C492" t="s">
        <v>877</v>
      </c>
      <c r="D492">
        <v>1</v>
      </c>
      <c r="E492">
        <v>2579</v>
      </c>
      <c r="F492">
        <v>904946</v>
      </c>
      <c r="G492" t="s">
        <v>1819</v>
      </c>
      <c r="H492">
        <v>1003212202</v>
      </c>
      <c r="I492">
        <v>41971</v>
      </c>
      <c r="J492" t="s">
        <v>303</v>
      </c>
      <c r="K492" t="s">
        <v>304</v>
      </c>
    </row>
    <row r="493" spans="1:13">
      <c r="A493" t="s">
        <v>160</v>
      </c>
      <c r="B493" t="s">
        <v>495</v>
      </c>
      <c r="C493" t="s">
        <v>496</v>
      </c>
      <c r="D493">
        <v>1</v>
      </c>
      <c r="E493">
        <v>1729</v>
      </c>
      <c r="F493">
        <v>904946</v>
      </c>
      <c r="G493" t="s">
        <v>1820</v>
      </c>
      <c r="H493">
        <v>1003215962</v>
      </c>
      <c r="I493">
        <v>41974</v>
      </c>
      <c r="J493" t="s">
        <v>303</v>
      </c>
      <c r="K493" t="s">
        <v>304</v>
      </c>
    </row>
    <row r="494" spans="1:13">
      <c r="A494" t="s">
        <v>162</v>
      </c>
      <c r="B494" t="s">
        <v>1821</v>
      </c>
      <c r="C494" t="s">
        <v>1822</v>
      </c>
      <c r="D494">
        <v>1</v>
      </c>
      <c r="E494">
        <v>2829</v>
      </c>
      <c r="F494">
        <v>904946</v>
      </c>
      <c r="G494" t="s">
        <v>1823</v>
      </c>
      <c r="H494">
        <v>1003216998</v>
      </c>
      <c r="I494">
        <v>41974</v>
      </c>
      <c r="J494" t="s">
        <v>303</v>
      </c>
      <c r="K494" t="s">
        <v>304</v>
      </c>
    </row>
    <row r="495" spans="1:13">
      <c r="A495" t="s">
        <v>263</v>
      </c>
      <c r="B495" t="s">
        <v>1824</v>
      </c>
      <c r="C495" t="s">
        <v>1825</v>
      </c>
      <c r="D495">
        <v>1</v>
      </c>
      <c r="E495">
        <v>4349</v>
      </c>
      <c r="F495">
        <v>904946</v>
      </c>
      <c r="G495" t="s">
        <v>1826</v>
      </c>
      <c r="H495">
        <v>1003229075</v>
      </c>
      <c r="I495">
        <v>41976</v>
      </c>
      <c r="J495" t="s">
        <v>303</v>
      </c>
      <c r="K495" t="s">
        <v>304</v>
      </c>
    </row>
    <row r="496" spans="1:13">
      <c r="A496" t="s">
        <v>138</v>
      </c>
      <c r="B496" t="s">
        <v>385</v>
      </c>
      <c r="C496" t="s">
        <v>1827</v>
      </c>
      <c r="D496">
        <v>1</v>
      </c>
      <c r="E496">
        <v>1929</v>
      </c>
      <c r="F496">
        <v>904946</v>
      </c>
      <c r="G496" t="s">
        <v>1828</v>
      </c>
      <c r="H496">
        <v>1003229136</v>
      </c>
      <c r="I496">
        <v>41976</v>
      </c>
      <c r="J496" t="s">
        <v>303</v>
      </c>
      <c r="K496" t="s">
        <v>304</v>
      </c>
    </row>
    <row r="497" spans="1:11">
      <c r="A497" t="s">
        <v>193</v>
      </c>
      <c r="B497" t="s">
        <v>1829</v>
      </c>
      <c r="C497" t="s">
        <v>1830</v>
      </c>
      <c r="D497">
        <v>1</v>
      </c>
      <c r="E497">
        <v>2029</v>
      </c>
      <c r="F497">
        <v>904664</v>
      </c>
      <c r="G497" t="s">
        <v>1831</v>
      </c>
      <c r="H497">
        <v>1003229840</v>
      </c>
      <c r="I497">
        <v>41976</v>
      </c>
      <c r="J497" t="s">
        <v>303</v>
      </c>
      <c r="K497" t="s">
        <v>304</v>
      </c>
    </row>
    <row r="498" spans="1:11">
      <c r="A498" t="s">
        <v>138</v>
      </c>
      <c r="B498" t="s">
        <v>1832</v>
      </c>
      <c r="C498" t="s">
        <v>1833</v>
      </c>
      <c r="D498">
        <v>2</v>
      </c>
      <c r="E498">
        <v>3079</v>
      </c>
      <c r="F498">
        <v>904946</v>
      </c>
      <c r="G498" t="s">
        <v>1834</v>
      </c>
      <c r="H498">
        <v>1003229935</v>
      </c>
      <c r="I498">
        <v>41976</v>
      </c>
      <c r="J498" t="s">
        <v>303</v>
      </c>
      <c r="K498" t="s">
        <v>304</v>
      </c>
    </row>
    <row r="499" spans="1:11">
      <c r="A499" t="s">
        <v>136</v>
      </c>
      <c r="B499" t="s">
        <v>1835</v>
      </c>
      <c r="C499" t="s">
        <v>1836</v>
      </c>
      <c r="D499">
        <v>1</v>
      </c>
      <c r="E499">
        <v>2879</v>
      </c>
      <c r="F499">
        <v>904946</v>
      </c>
      <c r="G499" t="s">
        <v>1837</v>
      </c>
      <c r="H499">
        <v>1003231204</v>
      </c>
      <c r="I499">
        <v>41977</v>
      </c>
      <c r="J499" t="s">
        <v>303</v>
      </c>
      <c r="K499" t="s">
        <v>304</v>
      </c>
    </row>
    <row r="500" spans="1:11">
      <c r="A500" t="s">
        <v>162</v>
      </c>
      <c r="B500" t="s">
        <v>1208</v>
      </c>
      <c r="C500" t="s">
        <v>888</v>
      </c>
      <c r="D500">
        <v>1</v>
      </c>
      <c r="E500">
        <v>1779</v>
      </c>
      <c r="F500">
        <v>904664</v>
      </c>
      <c r="G500" t="s">
        <v>1838</v>
      </c>
      <c r="H500">
        <v>1003238615</v>
      </c>
      <c r="I500">
        <v>41978</v>
      </c>
      <c r="J500" t="s">
        <v>303</v>
      </c>
      <c r="K500" t="s">
        <v>304</v>
      </c>
    </row>
    <row r="501" spans="1:11">
      <c r="A501" t="s">
        <v>146</v>
      </c>
      <c r="B501" t="s">
        <v>1315</v>
      </c>
      <c r="C501" t="s">
        <v>826</v>
      </c>
      <c r="D501">
        <v>1</v>
      </c>
      <c r="E501">
        <v>1279</v>
      </c>
      <c r="F501">
        <v>904664</v>
      </c>
      <c r="G501" t="s">
        <v>1839</v>
      </c>
      <c r="H501">
        <v>1003239024</v>
      </c>
      <c r="I501">
        <v>41978</v>
      </c>
      <c r="J501" t="s">
        <v>303</v>
      </c>
      <c r="K501" t="s">
        <v>304</v>
      </c>
    </row>
    <row r="502" spans="1:11">
      <c r="A502" t="s">
        <v>179</v>
      </c>
      <c r="B502" t="s">
        <v>1303</v>
      </c>
      <c r="C502" t="s">
        <v>1350</v>
      </c>
      <c r="D502">
        <v>1</v>
      </c>
      <c r="E502">
        <v>1329</v>
      </c>
      <c r="F502">
        <v>904946</v>
      </c>
      <c r="G502" t="s">
        <v>1840</v>
      </c>
      <c r="H502">
        <v>1003239027</v>
      </c>
      <c r="I502">
        <v>41948</v>
      </c>
      <c r="J502" t="s">
        <v>303</v>
      </c>
      <c r="K502" t="s">
        <v>304</v>
      </c>
    </row>
    <row r="503" spans="1:11">
      <c r="A503" t="s">
        <v>154</v>
      </c>
      <c r="B503" t="s">
        <v>1697</v>
      </c>
      <c r="C503" t="s">
        <v>1698</v>
      </c>
      <c r="D503">
        <v>1</v>
      </c>
      <c r="E503">
        <v>1699</v>
      </c>
      <c r="F503">
        <v>904946</v>
      </c>
      <c r="G503" t="s">
        <v>1841</v>
      </c>
      <c r="H503">
        <v>1003239032</v>
      </c>
      <c r="I503">
        <v>41978</v>
      </c>
      <c r="J503" t="s">
        <v>303</v>
      </c>
      <c r="K503" t="s">
        <v>304</v>
      </c>
    </row>
    <row r="504" spans="1:11">
      <c r="A504" t="s">
        <v>134</v>
      </c>
      <c r="B504" t="s">
        <v>1842</v>
      </c>
      <c r="C504" t="s">
        <v>1843</v>
      </c>
      <c r="D504">
        <v>1</v>
      </c>
      <c r="E504">
        <v>1199</v>
      </c>
      <c r="F504">
        <v>904946</v>
      </c>
      <c r="G504" t="s">
        <v>1844</v>
      </c>
      <c r="H504">
        <v>1003239836</v>
      </c>
      <c r="I504">
        <v>41978</v>
      </c>
      <c r="J504" t="s">
        <v>303</v>
      </c>
      <c r="K504" t="s">
        <v>304</v>
      </c>
    </row>
    <row r="505" spans="1:11">
      <c r="A505" t="s">
        <v>179</v>
      </c>
      <c r="B505" t="s">
        <v>631</v>
      </c>
      <c r="C505" t="s">
        <v>1845</v>
      </c>
      <c r="D505">
        <v>1</v>
      </c>
      <c r="E505">
        <v>1729</v>
      </c>
      <c r="F505">
        <v>904946</v>
      </c>
      <c r="G505" t="s">
        <v>1846</v>
      </c>
      <c r="H505">
        <v>1003239885</v>
      </c>
      <c r="I505">
        <v>41978</v>
      </c>
      <c r="J505" t="s">
        <v>303</v>
      </c>
      <c r="K505" t="s">
        <v>304</v>
      </c>
    </row>
    <row r="506" spans="1:11">
      <c r="A506" t="s">
        <v>154</v>
      </c>
      <c r="B506" t="s">
        <v>1847</v>
      </c>
      <c r="C506" t="s">
        <v>1848</v>
      </c>
      <c r="D506">
        <v>1</v>
      </c>
      <c r="E506">
        <v>1629</v>
      </c>
      <c r="F506">
        <v>904664</v>
      </c>
      <c r="G506" t="s">
        <v>1849</v>
      </c>
      <c r="H506">
        <v>1003250935</v>
      </c>
      <c r="I506">
        <v>41982</v>
      </c>
      <c r="J506" t="s">
        <v>303</v>
      </c>
      <c r="K506" t="s">
        <v>304</v>
      </c>
    </row>
    <row r="507" spans="1:11">
      <c r="A507" t="s">
        <v>138</v>
      </c>
      <c r="B507" t="s">
        <v>1850</v>
      </c>
      <c r="C507" t="s">
        <v>1550</v>
      </c>
      <c r="D507">
        <v>1</v>
      </c>
      <c r="E507">
        <v>2579</v>
      </c>
      <c r="F507">
        <v>904946</v>
      </c>
      <c r="G507" t="s">
        <v>1851</v>
      </c>
      <c r="H507">
        <v>1003251457</v>
      </c>
      <c r="I507">
        <v>41982</v>
      </c>
      <c r="J507" t="s">
        <v>303</v>
      </c>
      <c r="K507" t="s">
        <v>304</v>
      </c>
    </row>
    <row r="508" spans="1:11">
      <c r="A508" t="s">
        <v>191</v>
      </c>
      <c r="B508" t="s">
        <v>1810</v>
      </c>
      <c r="C508" t="s">
        <v>1811</v>
      </c>
      <c r="D508">
        <v>1</v>
      </c>
      <c r="E508">
        <v>3779</v>
      </c>
      <c r="F508">
        <v>904946</v>
      </c>
      <c r="G508" t="s">
        <v>1852</v>
      </c>
      <c r="H508">
        <v>1003251468</v>
      </c>
      <c r="I508">
        <v>41982</v>
      </c>
      <c r="J508" t="s">
        <v>303</v>
      </c>
      <c r="K508" t="s">
        <v>304</v>
      </c>
    </row>
    <row r="509" spans="1:11">
      <c r="A509" t="s">
        <v>170</v>
      </c>
      <c r="B509" t="s">
        <v>1308</v>
      </c>
      <c r="C509" t="s">
        <v>1853</v>
      </c>
      <c r="D509">
        <v>1</v>
      </c>
      <c r="E509">
        <v>1129</v>
      </c>
      <c r="F509">
        <v>904664</v>
      </c>
      <c r="G509" t="s">
        <v>1854</v>
      </c>
      <c r="H509">
        <v>1003251481</v>
      </c>
      <c r="I509">
        <v>41982</v>
      </c>
      <c r="J509" t="s">
        <v>303</v>
      </c>
      <c r="K509" t="s">
        <v>304</v>
      </c>
    </row>
    <row r="510" spans="1:11">
      <c r="A510" t="s">
        <v>297</v>
      </c>
      <c r="B510" t="s">
        <v>1855</v>
      </c>
      <c r="C510" t="s">
        <v>1856</v>
      </c>
      <c r="D510">
        <v>1</v>
      </c>
      <c r="E510">
        <v>1529</v>
      </c>
      <c r="F510">
        <v>904946</v>
      </c>
      <c r="G510" t="s">
        <v>1857</v>
      </c>
      <c r="H510">
        <v>1003254942</v>
      </c>
      <c r="I510">
        <v>41983</v>
      </c>
      <c r="J510" t="s">
        <v>303</v>
      </c>
      <c r="K510" t="s">
        <v>304</v>
      </c>
    </row>
    <row r="511" spans="1:11">
      <c r="A511" t="s">
        <v>136</v>
      </c>
      <c r="B511" t="s">
        <v>1858</v>
      </c>
      <c r="C511" t="s">
        <v>1859</v>
      </c>
      <c r="D511">
        <v>1</v>
      </c>
      <c r="E511">
        <v>3129</v>
      </c>
      <c r="F511">
        <v>904664</v>
      </c>
      <c r="G511" t="s">
        <v>1860</v>
      </c>
      <c r="H511">
        <v>1003254947</v>
      </c>
      <c r="I511">
        <v>41983</v>
      </c>
      <c r="J511" t="s">
        <v>303</v>
      </c>
      <c r="K511" t="s">
        <v>304</v>
      </c>
    </row>
    <row r="512" spans="1:11">
      <c r="A512" t="s">
        <v>148</v>
      </c>
      <c r="B512" t="s">
        <v>1463</v>
      </c>
      <c r="C512" t="s">
        <v>839</v>
      </c>
      <c r="D512">
        <v>1</v>
      </c>
      <c r="E512">
        <v>2779</v>
      </c>
      <c r="F512">
        <v>904946</v>
      </c>
      <c r="G512" t="s">
        <v>1861</v>
      </c>
      <c r="H512">
        <v>1003254959</v>
      </c>
      <c r="I512">
        <v>41983</v>
      </c>
      <c r="J512" t="s">
        <v>303</v>
      </c>
      <c r="K512" t="s">
        <v>304</v>
      </c>
    </row>
    <row r="513" spans="1:11">
      <c r="A513" t="s">
        <v>162</v>
      </c>
      <c r="B513" t="s">
        <v>1594</v>
      </c>
      <c r="C513" t="s">
        <v>1862</v>
      </c>
      <c r="D513">
        <v>1</v>
      </c>
      <c r="E513">
        <v>1281</v>
      </c>
      <c r="F513">
        <v>904664</v>
      </c>
      <c r="G513" t="s">
        <v>1863</v>
      </c>
      <c r="H513">
        <v>1003257160</v>
      </c>
      <c r="I513">
        <v>41983</v>
      </c>
      <c r="J513" t="s">
        <v>303</v>
      </c>
      <c r="K513" t="s">
        <v>304</v>
      </c>
    </row>
    <row r="514" spans="1:11">
      <c r="A514" t="s">
        <v>154</v>
      </c>
      <c r="B514" t="s">
        <v>1315</v>
      </c>
      <c r="C514" t="s">
        <v>1864</v>
      </c>
      <c r="D514">
        <v>1</v>
      </c>
      <c r="E514">
        <v>1279</v>
      </c>
      <c r="F514">
        <v>904664</v>
      </c>
      <c r="G514" t="s">
        <v>1865</v>
      </c>
      <c r="H514">
        <v>1003259965</v>
      </c>
      <c r="I514">
        <v>41984</v>
      </c>
      <c r="J514" t="s">
        <v>303</v>
      </c>
      <c r="K514" t="s">
        <v>304</v>
      </c>
    </row>
    <row r="515" spans="1:11">
      <c r="A515" t="s">
        <v>162</v>
      </c>
      <c r="B515" t="s">
        <v>1866</v>
      </c>
      <c r="C515" t="s">
        <v>1864</v>
      </c>
      <c r="D515">
        <v>1</v>
      </c>
      <c r="E515">
        <v>1279</v>
      </c>
      <c r="F515">
        <v>904664</v>
      </c>
      <c r="G515" t="s">
        <v>1867</v>
      </c>
      <c r="H515">
        <v>1003260856</v>
      </c>
      <c r="I515">
        <v>41984</v>
      </c>
      <c r="J515" t="s">
        <v>303</v>
      </c>
      <c r="K515" t="s">
        <v>304</v>
      </c>
    </row>
    <row r="516" spans="1:11">
      <c r="A516" t="s">
        <v>154</v>
      </c>
      <c r="B516" t="s">
        <v>1868</v>
      </c>
      <c r="C516" t="s">
        <v>1869</v>
      </c>
      <c r="D516">
        <v>1</v>
      </c>
      <c r="E516">
        <v>1699</v>
      </c>
      <c r="F516">
        <v>904946</v>
      </c>
      <c r="G516" t="s">
        <v>1870</v>
      </c>
      <c r="H516">
        <v>1003260866</v>
      </c>
      <c r="I516">
        <v>41984</v>
      </c>
      <c r="J516" t="s">
        <v>303</v>
      </c>
      <c r="K516" t="s">
        <v>304</v>
      </c>
    </row>
    <row r="517" spans="1:11">
      <c r="A517" t="s">
        <v>136</v>
      </c>
      <c r="B517" t="s">
        <v>1871</v>
      </c>
      <c r="C517" t="s">
        <v>1872</v>
      </c>
      <c r="D517">
        <v>1</v>
      </c>
      <c r="E517">
        <v>1729</v>
      </c>
      <c r="F517">
        <v>904664</v>
      </c>
      <c r="G517" t="s">
        <v>1873</v>
      </c>
      <c r="H517">
        <v>1003260939</v>
      </c>
      <c r="I517">
        <v>41984</v>
      </c>
      <c r="J517" t="s">
        <v>303</v>
      </c>
      <c r="K517" t="s">
        <v>304</v>
      </c>
    </row>
    <row r="518" spans="1:11">
      <c r="A518" t="s">
        <v>134</v>
      </c>
      <c r="B518" t="s">
        <v>1874</v>
      </c>
      <c r="C518" t="s">
        <v>1875</v>
      </c>
      <c r="D518">
        <v>1</v>
      </c>
      <c r="E518">
        <v>1281</v>
      </c>
      <c r="F518">
        <v>904664</v>
      </c>
      <c r="G518" t="s">
        <v>1876</v>
      </c>
      <c r="H518">
        <v>1003262226</v>
      </c>
      <c r="I518">
        <v>41984</v>
      </c>
      <c r="J518" t="s">
        <v>303</v>
      </c>
      <c r="K518" t="s">
        <v>304</v>
      </c>
    </row>
    <row r="519" spans="1:11">
      <c r="A519" t="s">
        <v>148</v>
      </c>
      <c r="B519" t="s">
        <v>1877</v>
      </c>
      <c r="C519" t="s">
        <v>1878</v>
      </c>
      <c r="D519">
        <v>1</v>
      </c>
      <c r="E519">
        <v>3029</v>
      </c>
      <c r="F519">
        <v>904946</v>
      </c>
      <c r="G519" t="s">
        <v>1879</v>
      </c>
      <c r="H519">
        <v>1003261762</v>
      </c>
      <c r="I519">
        <v>41984</v>
      </c>
      <c r="J519" t="s">
        <v>303</v>
      </c>
      <c r="K519" t="s">
        <v>304</v>
      </c>
    </row>
    <row r="520" spans="1:11">
      <c r="A520" t="s">
        <v>148</v>
      </c>
      <c r="B520" t="s">
        <v>1880</v>
      </c>
      <c r="C520" t="s">
        <v>1881</v>
      </c>
      <c r="D520">
        <v>1</v>
      </c>
      <c r="E520">
        <v>3029</v>
      </c>
      <c r="F520">
        <v>904946</v>
      </c>
      <c r="G520" t="s">
        <v>1882</v>
      </c>
      <c r="H520">
        <v>1003265332</v>
      </c>
      <c r="I520">
        <v>41985</v>
      </c>
      <c r="J520" t="s">
        <v>303</v>
      </c>
      <c r="K520" t="s">
        <v>304</v>
      </c>
    </row>
    <row r="521" spans="1:11">
      <c r="A521" t="s">
        <v>148</v>
      </c>
      <c r="B521" t="s">
        <v>1883</v>
      </c>
      <c r="C521" t="s">
        <v>1884</v>
      </c>
      <c r="D521">
        <v>1</v>
      </c>
      <c r="E521">
        <v>2029</v>
      </c>
      <c r="F521">
        <v>904664</v>
      </c>
      <c r="G521" t="s">
        <v>1885</v>
      </c>
      <c r="H521">
        <v>1003266686</v>
      </c>
      <c r="I521">
        <v>41985</v>
      </c>
      <c r="J521" t="s">
        <v>303</v>
      </c>
      <c r="K521" t="s">
        <v>304</v>
      </c>
    </row>
    <row r="522" spans="1:11">
      <c r="A522" t="s">
        <v>148</v>
      </c>
      <c r="B522" t="s">
        <v>1883</v>
      </c>
      <c r="C522" t="s">
        <v>1884</v>
      </c>
      <c r="D522">
        <v>1</v>
      </c>
      <c r="E522">
        <v>2029</v>
      </c>
      <c r="F522">
        <v>904664</v>
      </c>
      <c r="G522" t="s">
        <v>1886</v>
      </c>
      <c r="H522">
        <v>1003266691</v>
      </c>
      <c r="I522">
        <v>41985</v>
      </c>
      <c r="J522" t="s">
        <v>303</v>
      </c>
      <c r="K522" t="s">
        <v>304</v>
      </c>
    </row>
    <row r="523" spans="1:11">
      <c r="A523" t="s">
        <v>148</v>
      </c>
      <c r="B523" t="s">
        <v>1874</v>
      </c>
      <c r="C523" t="s">
        <v>1875</v>
      </c>
      <c r="D523">
        <v>1</v>
      </c>
      <c r="E523">
        <v>1281</v>
      </c>
      <c r="F523">
        <v>904664</v>
      </c>
      <c r="G523" t="s">
        <v>1887</v>
      </c>
      <c r="H523">
        <v>1003266700</v>
      </c>
      <c r="I523">
        <v>41985</v>
      </c>
      <c r="J523" t="s">
        <v>303</v>
      </c>
      <c r="K523" t="s">
        <v>304</v>
      </c>
    </row>
    <row r="524" spans="1:11">
      <c r="A524" t="s">
        <v>148</v>
      </c>
      <c r="B524" t="s">
        <v>1888</v>
      </c>
      <c r="C524" t="s">
        <v>1889</v>
      </c>
      <c r="D524">
        <v>1</v>
      </c>
      <c r="E524">
        <v>2879</v>
      </c>
      <c r="F524">
        <v>904946</v>
      </c>
      <c r="G524" t="s">
        <v>1890</v>
      </c>
      <c r="H524">
        <v>1003266714</v>
      </c>
      <c r="I524">
        <v>41985</v>
      </c>
      <c r="J524" t="s">
        <v>303</v>
      </c>
      <c r="K524" t="s">
        <v>304</v>
      </c>
    </row>
    <row r="525" spans="1:11">
      <c r="A525" t="s">
        <v>249</v>
      </c>
      <c r="B525" t="s">
        <v>1891</v>
      </c>
      <c r="C525" t="s">
        <v>1892</v>
      </c>
      <c r="D525">
        <v>1</v>
      </c>
      <c r="E525">
        <v>2049</v>
      </c>
      <c r="F525">
        <v>904946</v>
      </c>
      <c r="G525" t="s">
        <v>1893</v>
      </c>
      <c r="H525">
        <v>1003271550</v>
      </c>
      <c r="I525">
        <v>41988</v>
      </c>
      <c r="J525" t="s">
        <v>303</v>
      </c>
      <c r="K525" t="s">
        <v>304</v>
      </c>
    </row>
    <row r="526" spans="1:11">
      <c r="A526" t="s">
        <v>142</v>
      </c>
      <c r="B526" t="s">
        <v>1635</v>
      </c>
      <c r="C526" t="s">
        <v>1894</v>
      </c>
      <c r="D526">
        <v>1</v>
      </c>
      <c r="E526">
        <v>2229</v>
      </c>
      <c r="F526">
        <v>904946</v>
      </c>
      <c r="G526" t="s">
        <v>1895</v>
      </c>
      <c r="H526">
        <v>1003270758</v>
      </c>
      <c r="I526">
        <v>41988</v>
      </c>
      <c r="J526" t="s">
        <v>303</v>
      </c>
      <c r="K526" t="s">
        <v>304</v>
      </c>
    </row>
    <row r="527" spans="1:11">
      <c r="A527" t="s">
        <v>174</v>
      </c>
      <c r="B527" t="s">
        <v>1896</v>
      </c>
      <c r="C527" t="s">
        <v>1897</v>
      </c>
      <c r="D527">
        <v>1</v>
      </c>
      <c r="E527">
        <v>1929</v>
      </c>
      <c r="F527">
        <v>904946</v>
      </c>
      <c r="G527" t="s">
        <v>1898</v>
      </c>
      <c r="H527">
        <v>1003271579</v>
      </c>
      <c r="I527">
        <v>41988</v>
      </c>
      <c r="J527" t="s">
        <v>303</v>
      </c>
      <c r="K527" t="s">
        <v>304</v>
      </c>
    </row>
    <row r="528" spans="1:11">
      <c r="A528" t="s">
        <v>144</v>
      </c>
      <c r="B528" t="s">
        <v>1899</v>
      </c>
      <c r="C528" t="s">
        <v>1900</v>
      </c>
      <c r="D528">
        <v>1</v>
      </c>
      <c r="E528">
        <v>1399</v>
      </c>
      <c r="F528">
        <v>904946</v>
      </c>
      <c r="G528" t="s">
        <v>1901</v>
      </c>
      <c r="H528">
        <v>1003271593</v>
      </c>
      <c r="I528">
        <v>41988</v>
      </c>
      <c r="J528" t="s">
        <v>303</v>
      </c>
      <c r="K528" t="s">
        <v>304</v>
      </c>
    </row>
    <row r="529" spans="1:11">
      <c r="A529" t="s">
        <v>168</v>
      </c>
      <c r="B529" t="s">
        <v>1685</v>
      </c>
      <c r="C529" t="s">
        <v>1902</v>
      </c>
      <c r="D529">
        <v>1</v>
      </c>
      <c r="E529">
        <v>3079</v>
      </c>
      <c r="F529">
        <v>904946</v>
      </c>
      <c r="G529" t="s">
        <v>1903</v>
      </c>
      <c r="H529">
        <v>1003272000</v>
      </c>
      <c r="I529">
        <v>41988</v>
      </c>
      <c r="J529" t="s">
        <v>303</v>
      </c>
      <c r="K529" t="s">
        <v>1904</v>
      </c>
    </row>
    <row r="530" spans="1:11">
      <c r="A530" t="s">
        <v>195</v>
      </c>
      <c r="B530" t="s">
        <v>1308</v>
      </c>
      <c r="C530" t="s">
        <v>1223</v>
      </c>
      <c r="D530">
        <v>1</v>
      </c>
      <c r="E530">
        <v>1129</v>
      </c>
      <c r="F530">
        <v>904664</v>
      </c>
      <c r="G530" t="s">
        <v>1905</v>
      </c>
      <c r="H530">
        <v>1003272003</v>
      </c>
      <c r="I530">
        <v>41988</v>
      </c>
      <c r="J530" t="s">
        <v>303</v>
      </c>
      <c r="K530" t="s">
        <v>304</v>
      </c>
    </row>
    <row r="531" spans="1:11">
      <c r="A531" t="s">
        <v>170</v>
      </c>
      <c r="B531" t="s">
        <v>1450</v>
      </c>
      <c r="C531" t="s">
        <v>1451</v>
      </c>
      <c r="D531">
        <v>1</v>
      </c>
      <c r="E531">
        <v>2779</v>
      </c>
      <c r="F531">
        <v>904946</v>
      </c>
      <c r="G531" t="s">
        <v>1906</v>
      </c>
      <c r="H531">
        <v>1003272135</v>
      </c>
      <c r="I531">
        <v>41988</v>
      </c>
      <c r="J531" t="s">
        <v>303</v>
      </c>
      <c r="K531" t="s">
        <v>304</v>
      </c>
    </row>
    <row r="532" spans="1:11">
      <c r="A532" t="s">
        <v>162</v>
      </c>
      <c r="B532" t="s">
        <v>1907</v>
      </c>
      <c r="C532" t="s">
        <v>1908</v>
      </c>
      <c r="D532">
        <v>1</v>
      </c>
      <c r="E532">
        <v>2229</v>
      </c>
      <c r="F532">
        <v>904946</v>
      </c>
      <c r="G532" t="s">
        <v>1909</v>
      </c>
      <c r="H532">
        <v>1003273476</v>
      </c>
      <c r="I532">
        <v>41988</v>
      </c>
      <c r="J532" t="s">
        <v>303</v>
      </c>
      <c r="K532" t="s">
        <v>304</v>
      </c>
    </row>
    <row r="533" spans="1:11">
      <c r="A533" t="s">
        <v>172</v>
      </c>
      <c r="B533" t="s">
        <v>1910</v>
      </c>
      <c r="C533" t="s">
        <v>1911</v>
      </c>
      <c r="D533">
        <v>1</v>
      </c>
      <c r="E533">
        <v>3479</v>
      </c>
      <c r="F533">
        <v>904946</v>
      </c>
      <c r="G533" t="s">
        <v>1912</v>
      </c>
      <c r="H533">
        <v>1003272597</v>
      </c>
      <c r="I533">
        <v>41988</v>
      </c>
      <c r="J533" t="s">
        <v>303</v>
      </c>
      <c r="K533" t="s">
        <v>304</v>
      </c>
    </row>
    <row r="534" spans="1:11">
      <c r="A534" t="s">
        <v>140</v>
      </c>
      <c r="B534" t="s">
        <v>1913</v>
      </c>
      <c r="C534" t="s">
        <v>1914</v>
      </c>
      <c r="D534">
        <v>1</v>
      </c>
      <c r="E534">
        <v>2579</v>
      </c>
      <c r="F534">
        <v>904946</v>
      </c>
      <c r="G534" t="s">
        <v>1915</v>
      </c>
      <c r="H534">
        <v>1003273499</v>
      </c>
      <c r="I534">
        <v>41988</v>
      </c>
      <c r="J534" t="s">
        <v>303</v>
      </c>
      <c r="K534" t="s">
        <v>304</v>
      </c>
    </row>
    <row r="535" spans="1:11">
      <c r="A535" t="s">
        <v>152</v>
      </c>
      <c r="B535" t="s">
        <v>1916</v>
      </c>
      <c r="C535" t="s">
        <v>1917</v>
      </c>
      <c r="D535">
        <v>1</v>
      </c>
      <c r="E535">
        <v>2529</v>
      </c>
      <c r="F535">
        <v>904664</v>
      </c>
      <c r="G535" t="s">
        <v>1918</v>
      </c>
      <c r="H535">
        <v>1003273517</v>
      </c>
      <c r="I535">
        <v>41988</v>
      </c>
      <c r="J535" t="s">
        <v>303</v>
      </c>
      <c r="K535" t="s">
        <v>304</v>
      </c>
    </row>
    <row r="536" spans="1:11">
      <c r="A536" t="s">
        <v>201</v>
      </c>
      <c r="B536" t="s">
        <v>1919</v>
      </c>
      <c r="C536" t="s">
        <v>1920</v>
      </c>
      <c r="D536">
        <v>1</v>
      </c>
      <c r="E536">
        <v>1729</v>
      </c>
      <c r="F536">
        <v>904946</v>
      </c>
      <c r="G536" t="s">
        <v>1921</v>
      </c>
      <c r="H536">
        <v>1003276331</v>
      </c>
      <c r="I536">
        <v>41989</v>
      </c>
      <c r="J536" t="s">
        <v>303</v>
      </c>
      <c r="K536" t="s">
        <v>304</v>
      </c>
    </row>
    <row r="537" spans="1:11">
      <c r="A537" t="s">
        <v>287</v>
      </c>
      <c r="B537" t="s">
        <v>1922</v>
      </c>
      <c r="C537" t="s">
        <v>1923</v>
      </c>
      <c r="D537">
        <v>1</v>
      </c>
      <c r="E537">
        <v>1479</v>
      </c>
      <c r="F537">
        <v>904664</v>
      </c>
      <c r="G537" t="s">
        <v>1924</v>
      </c>
      <c r="H537">
        <v>1003283462</v>
      </c>
      <c r="I537">
        <v>41990</v>
      </c>
      <c r="J537" t="s">
        <v>303</v>
      </c>
      <c r="K537" t="s">
        <v>304</v>
      </c>
    </row>
    <row r="538" spans="1:11">
      <c r="A538" t="s">
        <v>297</v>
      </c>
      <c r="B538" t="s">
        <v>1874</v>
      </c>
      <c r="C538" t="s">
        <v>1925</v>
      </c>
      <c r="D538">
        <v>1</v>
      </c>
      <c r="E538">
        <v>1281</v>
      </c>
      <c r="F538">
        <v>904664</v>
      </c>
      <c r="G538" t="s">
        <v>1926</v>
      </c>
      <c r="H538">
        <v>1003283474</v>
      </c>
      <c r="I538">
        <v>41990</v>
      </c>
      <c r="J538" t="s">
        <v>303</v>
      </c>
      <c r="K538" t="s">
        <v>304</v>
      </c>
    </row>
    <row r="539" spans="1:11">
      <c r="A539" t="s">
        <v>170</v>
      </c>
      <c r="B539" t="s">
        <v>1927</v>
      </c>
      <c r="C539" t="s">
        <v>1928</v>
      </c>
      <c r="D539">
        <v>1</v>
      </c>
      <c r="E539">
        <v>3229</v>
      </c>
      <c r="F539">
        <v>904664</v>
      </c>
      <c r="G539" t="s">
        <v>1929</v>
      </c>
      <c r="H539">
        <v>1003283502</v>
      </c>
      <c r="I539">
        <v>41990</v>
      </c>
      <c r="J539" t="s">
        <v>303</v>
      </c>
      <c r="K539" t="s">
        <v>304</v>
      </c>
    </row>
    <row r="540" spans="1:11">
      <c r="A540" t="s">
        <v>297</v>
      </c>
      <c r="B540" t="s">
        <v>1930</v>
      </c>
      <c r="C540" t="s">
        <v>1931</v>
      </c>
      <c r="D540">
        <v>1</v>
      </c>
      <c r="E540">
        <v>2129</v>
      </c>
      <c r="F540">
        <v>904946</v>
      </c>
      <c r="G540" t="s">
        <v>1932</v>
      </c>
      <c r="H540">
        <v>1003283556</v>
      </c>
      <c r="I540">
        <v>41990</v>
      </c>
      <c r="J540" t="s">
        <v>303</v>
      </c>
      <c r="K540" t="s">
        <v>304</v>
      </c>
    </row>
    <row r="541" spans="1:11">
      <c r="A541" t="s">
        <v>144</v>
      </c>
      <c r="B541" t="s">
        <v>1933</v>
      </c>
      <c r="C541" t="s">
        <v>1934</v>
      </c>
      <c r="D541">
        <v>1</v>
      </c>
      <c r="E541">
        <v>1929</v>
      </c>
      <c r="F541">
        <v>904946</v>
      </c>
      <c r="G541" t="s">
        <v>1935</v>
      </c>
      <c r="H541">
        <v>1003287068</v>
      </c>
      <c r="I541">
        <v>41991</v>
      </c>
      <c r="J541" t="s">
        <v>303</v>
      </c>
      <c r="K541" t="s">
        <v>304</v>
      </c>
    </row>
    <row r="542" spans="1:11">
      <c r="A542" t="s">
        <v>185</v>
      </c>
      <c r="B542" t="s">
        <v>1936</v>
      </c>
      <c r="C542" t="s">
        <v>1937</v>
      </c>
      <c r="D542">
        <v>1</v>
      </c>
      <c r="E542">
        <v>2229</v>
      </c>
      <c r="F542">
        <v>904664</v>
      </c>
      <c r="G542" t="s">
        <v>1938</v>
      </c>
      <c r="H542">
        <v>1003287525</v>
      </c>
      <c r="I542">
        <v>41991</v>
      </c>
      <c r="J542" t="s">
        <v>303</v>
      </c>
      <c r="K542" t="s">
        <v>304</v>
      </c>
    </row>
    <row r="543" spans="1:11">
      <c r="A543" t="s">
        <v>191</v>
      </c>
      <c r="B543" t="s">
        <v>1939</v>
      </c>
      <c r="C543" t="s">
        <v>1940</v>
      </c>
      <c r="D543">
        <v>1</v>
      </c>
      <c r="E543">
        <v>3379</v>
      </c>
      <c r="F543">
        <v>904946</v>
      </c>
      <c r="G543" t="s">
        <v>1941</v>
      </c>
      <c r="H543">
        <v>1003287554</v>
      </c>
      <c r="I543">
        <v>41991</v>
      </c>
      <c r="J543" t="s">
        <v>303</v>
      </c>
      <c r="K543" t="s">
        <v>304</v>
      </c>
    </row>
    <row r="544" spans="1:11">
      <c r="A544" t="s">
        <v>172</v>
      </c>
      <c r="B544" t="s">
        <v>1942</v>
      </c>
      <c r="C544" t="s">
        <v>1943</v>
      </c>
      <c r="D544">
        <v>1</v>
      </c>
      <c r="E544">
        <v>1379</v>
      </c>
      <c r="F544">
        <v>904664</v>
      </c>
      <c r="G544" t="s">
        <v>1944</v>
      </c>
      <c r="H544">
        <v>1003287626</v>
      </c>
      <c r="I544">
        <v>41991</v>
      </c>
      <c r="J544" t="s">
        <v>303</v>
      </c>
      <c r="K544" t="s">
        <v>304</v>
      </c>
    </row>
    <row r="545" spans="1:11">
      <c r="A545" t="s">
        <v>136</v>
      </c>
      <c r="B545" t="s">
        <v>1945</v>
      </c>
      <c r="C545" t="s">
        <v>1946</v>
      </c>
      <c r="D545">
        <v>1</v>
      </c>
      <c r="E545">
        <v>2049</v>
      </c>
      <c r="F545">
        <v>904946</v>
      </c>
      <c r="G545" t="s">
        <v>1947</v>
      </c>
      <c r="H545">
        <v>1003287632</v>
      </c>
      <c r="I545">
        <v>41991</v>
      </c>
      <c r="J545" t="s">
        <v>303</v>
      </c>
      <c r="K545" t="s">
        <v>304</v>
      </c>
    </row>
    <row r="546" spans="1:11">
      <c r="A546" t="s">
        <v>172</v>
      </c>
      <c r="B546" t="s">
        <v>1948</v>
      </c>
      <c r="C546" t="s">
        <v>1949</v>
      </c>
      <c r="D546">
        <v>1</v>
      </c>
      <c r="E546">
        <v>2779</v>
      </c>
      <c r="F546">
        <v>904946</v>
      </c>
      <c r="G546" t="s">
        <v>1950</v>
      </c>
      <c r="H546">
        <v>1003287633</v>
      </c>
      <c r="I546">
        <v>41991</v>
      </c>
      <c r="J546" t="s">
        <v>303</v>
      </c>
      <c r="K546" t="s">
        <v>304</v>
      </c>
    </row>
    <row r="547" spans="1:11">
      <c r="A547" t="s">
        <v>191</v>
      </c>
      <c r="B547" t="s">
        <v>1951</v>
      </c>
      <c r="C547" t="s">
        <v>1952</v>
      </c>
      <c r="D547">
        <v>1</v>
      </c>
      <c r="E547">
        <v>3479</v>
      </c>
      <c r="F547">
        <v>904946</v>
      </c>
      <c r="G547" t="s">
        <v>1953</v>
      </c>
      <c r="H547">
        <v>1003287645</v>
      </c>
      <c r="I547">
        <v>41991</v>
      </c>
      <c r="J547" t="s">
        <v>3624</v>
      </c>
      <c r="K547" t="s">
        <v>3624</v>
      </c>
    </row>
    <row r="548" spans="1:11">
      <c r="A548" t="s">
        <v>144</v>
      </c>
      <c r="B548" t="s">
        <v>1954</v>
      </c>
      <c r="C548" t="s">
        <v>1955</v>
      </c>
      <c r="D548">
        <v>1</v>
      </c>
      <c r="E548">
        <v>1329</v>
      </c>
      <c r="F548">
        <v>904664</v>
      </c>
      <c r="G548" t="s">
        <v>1956</v>
      </c>
      <c r="H548">
        <v>1003287669</v>
      </c>
      <c r="I548">
        <v>41991</v>
      </c>
      <c r="J548" t="s">
        <v>303</v>
      </c>
      <c r="K548" t="s">
        <v>304</v>
      </c>
    </row>
    <row r="549" spans="1:11">
      <c r="A549" t="s">
        <v>168</v>
      </c>
      <c r="B549" t="s">
        <v>1957</v>
      </c>
      <c r="C549" t="s">
        <v>1958</v>
      </c>
      <c r="D549">
        <v>1</v>
      </c>
      <c r="E549">
        <v>3329</v>
      </c>
      <c r="F549">
        <v>904946</v>
      </c>
      <c r="G549" t="s">
        <v>1959</v>
      </c>
      <c r="H549">
        <v>1003288448</v>
      </c>
      <c r="I549">
        <v>41991</v>
      </c>
      <c r="J549" t="s">
        <v>303</v>
      </c>
      <c r="K549" t="s">
        <v>304</v>
      </c>
    </row>
    <row r="550" spans="1:11">
      <c r="A550" t="s">
        <v>166</v>
      </c>
      <c r="B550" t="s">
        <v>1954</v>
      </c>
      <c r="C550" t="s">
        <v>1960</v>
      </c>
      <c r="D550">
        <v>1</v>
      </c>
      <c r="E550">
        <v>1329</v>
      </c>
      <c r="F550">
        <v>904664</v>
      </c>
      <c r="G550" t="s">
        <v>1961</v>
      </c>
      <c r="H550">
        <v>1003287786</v>
      </c>
      <c r="I550">
        <v>41991</v>
      </c>
      <c r="J550" t="s">
        <v>303</v>
      </c>
      <c r="K550" t="s">
        <v>304</v>
      </c>
    </row>
    <row r="551" spans="1:11">
      <c r="A551" t="s">
        <v>179</v>
      </c>
      <c r="B551" t="s">
        <v>1874</v>
      </c>
      <c r="C551" t="s">
        <v>1962</v>
      </c>
      <c r="D551">
        <v>1</v>
      </c>
      <c r="E551">
        <v>1281</v>
      </c>
      <c r="F551">
        <v>904664</v>
      </c>
      <c r="G551" t="s">
        <v>1963</v>
      </c>
      <c r="H551">
        <v>1003305217</v>
      </c>
      <c r="I551">
        <v>41999</v>
      </c>
      <c r="J551" t="s">
        <v>303</v>
      </c>
      <c r="K551" t="s">
        <v>304</v>
      </c>
    </row>
    <row r="552" spans="1:11">
      <c r="A552" t="s">
        <v>146</v>
      </c>
      <c r="B552" t="s">
        <v>1964</v>
      </c>
      <c r="C552" t="s">
        <v>1965</v>
      </c>
      <c r="D552">
        <v>1</v>
      </c>
      <c r="E552">
        <v>1231</v>
      </c>
      <c r="F552">
        <v>904664</v>
      </c>
      <c r="G552" t="s">
        <v>1966</v>
      </c>
      <c r="H552">
        <v>1003306232</v>
      </c>
      <c r="I552">
        <v>41999</v>
      </c>
      <c r="J552" t="s">
        <v>303</v>
      </c>
      <c r="K552" t="s">
        <v>304</v>
      </c>
    </row>
    <row r="553" spans="1:11">
      <c r="A553" t="s">
        <v>162</v>
      </c>
      <c r="B553" t="s">
        <v>1967</v>
      </c>
      <c r="C553" t="s">
        <v>1968</v>
      </c>
      <c r="D553">
        <v>1</v>
      </c>
      <c r="E553">
        <v>2229</v>
      </c>
      <c r="F553">
        <v>904946</v>
      </c>
      <c r="G553" t="s">
        <v>1969</v>
      </c>
      <c r="H553">
        <v>1003306238</v>
      </c>
      <c r="I553">
        <v>41999</v>
      </c>
      <c r="J553" t="s">
        <v>303</v>
      </c>
      <c r="K553" t="s">
        <v>304</v>
      </c>
    </row>
    <row r="554" spans="1:11">
      <c r="A554" t="s">
        <v>238</v>
      </c>
      <c r="B554" t="s">
        <v>1970</v>
      </c>
      <c r="C554" t="s">
        <v>1971</v>
      </c>
      <c r="D554">
        <v>1</v>
      </c>
      <c r="E554">
        <v>2429</v>
      </c>
      <c r="F554">
        <v>904946</v>
      </c>
      <c r="G554" t="s">
        <v>1972</v>
      </c>
      <c r="H554">
        <v>1003306247</v>
      </c>
      <c r="I554">
        <v>41999</v>
      </c>
      <c r="J554" t="s">
        <v>303</v>
      </c>
      <c r="K554" t="s">
        <v>304</v>
      </c>
    </row>
    <row r="555" spans="1:11">
      <c r="A555" t="s">
        <v>213</v>
      </c>
      <c r="B555" t="s">
        <v>1973</v>
      </c>
      <c r="C555" t="s">
        <v>1974</v>
      </c>
      <c r="D555">
        <v>1</v>
      </c>
      <c r="E555">
        <v>1529</v>
      </c>
      <c r="F555">
        <v>904946</v>
      </c>
      <c r="G555" t="s">
        <v>1975</v>
      </c>
      <c r="H555">
        <v>1003305887</v>
      </c>
      <c r="I555">
        <v>41999</v>
      </c>
      <c r="J555" t="s">
        <v>303</v>
      </c>
      <c r="K555" t="s">
        <v>304</v>
      </c>
    </row>
    <row r="556" spans="1:11">
      <c r="A556" t="s">
        <v>189</v>
      </c>
      <c r="B556" t="s">
        <v>1976</v>
      </c>
      <c r="C556" t="s">
        <v>1977</v>
      </c>
      <c r="D556">
        <v>1</v>
      </c>
      <c r="E556">
        <v>1779</v>
      </c>
      <c r="F556">
        <v>904664</v>
      </c>
      <c r="G556" t="s">
        <v>1978</v>
      </c>
      <c r="H556">
        <v>1003305896</v>
      </c>
      <c r="I556">
        <v>41999</v>
      </c>
      <c r="J556" t="s">
        <v>303</v>
      </c>
      <c r="K556" t="s">
        <v>304</v>
      </c>
    </row>
    <row r="557" spans="1:11">
      <c r="A557" t="s">
        <v>148</v>
      </c>
      <c r="B557" t="s">
        <v>1930</v>
      </c>
      <c r="C557" t="s">
        <v>1979</v>
      </c>
      <c r="D557">
        <v>1</v>
      </c>
      <c r="E557">
        <v>2129</v>
      </c>
      <c r="F557">
        <v>904946</v>
      </c>
      <c r="G557" t="s">
        <v>1980</v>
      </c>
      <c r="H557">
        <v>1003305904</v>
      </c>
      <c r="I557">
        <v>41999</v>
      </c>
      <c r="J557" t="s">
        <v>303</v>
      </c>
      <c r="K557" t="s">
        <v>304</v>
      </c>
    </row>
    <row r="558" spans="1:11">
      <c r="A558" t="s">
        <v>148</v>
      </c>
      <c r="B558" t="s">
        <v>1976</v>
      </c>
      <c r="C558" t="s">
        <v>1977</v>
      </c>
      <c r="D558">
        <v>1</v>
      </c>
      <c r="E558">
        <v>1779</v>
      </c>
      <c r="F558">
        <v>904664</v>
      </c>
      <c r="G558" t="s">
        <v>1981</v>
      </c>
      <c r="H558">
        <v>1003305908</v>
      </c>
      <c r="I558">
        <v>41999</v>
      </c>
      <c r="J558" t="s">
        <v>303</v>
      </c>
      <c r="K558" t="s">
        <v>304</v>
      </c>
    </row>
    <row r="559" spans="1:11">
      <c r="A559" t="s">
        <v>172</v>
      </c>
      <c r="B559" t="s">
        <v>1982</v>
      </c>
      <c r="C559" t="s">
        <v>1983</v>
      </c>
      <c r="D559">
        <v>1</v>
      </c>
      <c r="E559">
        <v>3479</v>
      </c>
      <c r="F559">
        <v>904946</v>
      </c>
      <c r="G559" t="s">
        <v>1984</v>
      </c>
      <c r="H559">
        <v>1003305913</v>
      </c>
      <c r="I559">
        <v>41999</v>
      </c>
      <c r="J559" t="s">
        <v>303</v>
      </c>
      <c r="K559" t="s">
        <v>304</v>
      </c>
    </row>
    <row r="560" spans="1:11">
      <c r="A560" t="s">
        <v>148</v>
      </c>
      <c r="B560" t="s">
        <v>1985</v>
      </c>
      <c r="C560" t="s">
        <v>1986</v>
      </c>
      <c r="D560">
        <v>1</v>
      </c>
      <c r="E560">
        <v>2779</v>
      </c>
      <c r="F560">
        <v>904946</v>
      </c>
      <c r="G560" t="s">
        <v>1987</v>
      </c>
      <c r="H560">
        <v>1003305914</v>
      </c>
      <c r="I560">
        <v>41999</v>
      </c>
      <c r="J560" t="s">
        <v>303</v>
      </c>
      <c r="K560" t="s">
        <v>304</v>
      </c>
    </row>
    <row r="561" spans="1:11">
      <c r="A561" t="s">
        <v>197</v>
      </c>
      <c r="B561" t="s">
        <v>1988</v>
      </c>
      <c r="C561" t="s">
        <v>1989</v>
      </c>
      <c r="D561">
        <v>1</v>
      </c>
      <c r="E561">
        <v>2029</v>
      </c>
      <c r="F561">
        <v>904664</v>
      </c>
      <c r="G561" t="s">
        <v>1990</v>
      </c>
      <c r="H561">
        <v>1003305923</v>
      </c>
      <c r="I561">
        <v>41999</v>
      </c>
      <c r="J561" t="s">
        <v>303</v>
      </c>
      <c r="K561" t="s">
        <v>304</v>
      </c>
    </row>
    <row r="562" spans="1:11">
      <c r="A562" t="s">
        <v>181</v>
      </c>
      <c r="B562" t="s">
        <v>1991</v>
      </c>
      <c r="C562" t="s">
        <v>1992</v>
      </c>
      <c r="D562">
        <v>1</v>
      </c>
      <c r="E562">
        <v>1431</v>
      </c>
      <c r="F562">
        <v>904664</v>
      </c>
      <c r="G562" t="s">
        <v>1993</v>
      </c>
      <c r="H562">
        <v>1003312200</v>
      </c>
      <c r="I562">
        <v>42004</v>
      </c>
      <c r="J562" t="s">
        <v>303</v>
      </c>
      <c r="K562" t="s">
        <v>304</v>
      </c>
    </row>
  </sheetData>
  <autoFilter ref="A3:N562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6"/>
  <dimension ref="A3:N529"/>
  <sheetViews>
    <sheetView topLeftCell="A115" workbookViewId="0">
      <selection activeCell="N228" sqref="N228"/>
    </sheetView>
  </sheetViews>
  <sheetFormatPr baseColWidth="10" defaultRowHeight="15"/>
  <sheetData>
    <row r="3" spans="1:14" ht="30">
      <c r="A3" s="502" t="s">
        <v>116</v>
      </c>
      <c r="B3" s="503" t="s">
        <v>117</v>
      </c>
      <c r="C3" s="503" t="s">
        <v>118</v>
      </c>
      <c r="D3" s="503" t="s">
        <v>119</v>
      </c>
      <c r="E3" s="504" t="s">
        <v>4047</v>
      </c>
      <c r="F3" s="503" t="s">
        <v>120</v>
      </c>
      <c r="G3" s="505" t="s">
        <v>121</v>
      </c>
      <c r="H3" s="503" t="s">
        <v>122</v>
      </c>
      <c r="I3" s="503" t="s">
        <v>123</v>
      </c>
      <c r="J3" s="503" t="s">
        <v>124</v>
      </c>
      <c r="K3" s="506" t="s">
        <v>125</v>
      </c>
      <c r="L3" s="528" t="s">
        <v>4097</v>
      </c>
      <c r="M3" s="506" t="s">
        <v>4011</v>
      </c>
      <c r="N3" s="506" t="s">
        <v>4012</v>
      </c>
    </row>
    <row r="4" spans="1:14">
      <c r="A4" s="495" t="s">
        <v>150</v>
      </c>
      <c r="B4" s="12" t="s">
        <v>3325</v>
      </c>
      <c r="C4" s="10" t="s">
        <v>3326</v>
      </c>
      <c r="D4" s="9">
        <v>1</v>
      </c>
      <c r="E4" s="11">
        <v>1529</v>
      </c>
      <c r="F4" s="9">
        <v>904946</v>
      </c>
      <c r="G4" s="12" t="s">
        <v>3327</v>
      </c>
      <c r="H4" s="543">
        <v>1001917970</v>
      </c>
      <c r="I4" s="13">
        <v>42030</v>
      </c>
      <c r="J4" s="9" t="s">
        <v>303</v>
      </c>
      <c r="K4" s="14" t="s">
        <v>304</v>
      </c>
      <c r="L4" s="529"/>
      <c r="M4" s="548"/>
      <c r="N4" s="548">
        <v>0</v>
      </c>
    </row>
    <row r="5" spans="1:14">
      <c r="A5" s="575" t="s">
        <v>227</v>
      </c>
      <c r="B5" s="543" t="s">
        <v>1994</v>
      </c>
      <c r="C5" s="579" t="s">
        <v>1995</v>
      </c>
      <c r="D5" s="543">
        <v>1</v>
      </c>
      <c r="E5" s="580">
        <v>2049</v>
      </c>
      <c r="F5" s="543">
        <v>904946</v>
      </c>
      <c r="G5" s="581" t="s">
        <v>1996</v>
      </c>
      <c r="H5" s="543">
        <v>1003319648</v>
      </c>
      <c r="I5" s="582">
        <v>42009</v>
      </c>
      <c r="J5" s="543" t="s">
        <v>303</v>
      </c>
      <c r="K5" s="17" t="s">
        <v>304</v>
      </c>
      <c r="L5" s="530"/>
      <c r="M5" s="548"/>
      <c r="N5" s="548">
        <v>0</v>
      </c>
    </row>
    <row r="6" spans="1:14">
      <c r="A6" s="575" t="s">
        <v>144</v>
      </c>
      <c r="B6" s="543" t="s">
        <v>1997</v>
      </c>
      <c r="C6" s="579" t="s">
        <v>1998</v>
      </c>
      <c r="D6" s="543">
        <v>1</v>
      </c>
      <c r="E6" s="580">
        <v>2579</v>
      </c>
      <c r="F6" s="543">
        <v>904946</v>
      </c>
      <c r="G6" s="581" t="s">
        <v>1999</v>
      </c>
      <c r="H6" s="543">
        <v>1003320203</v>
      </c>
      <c r="I6" s="582">
        <v>42009</v>
      </c>
      <c r="J6" s="543" t="s">
        <v>2000</v>
      </c>
      <c r="K6" s="17" t="s">
        <v>304</v>
      </c>
      <c r="L6" s="530"/>
      <c r="M6" s="548"/>
      <c r="N6" s="548">
        <v>0</v>
      </c>
    </row>
    <row r="7" spans="1:14">
      <c r="A7" s="575" t="s">
        <v>195</v>
      </c>
      <c r="B7" s="543" t="s">
        <v>1954</v>
      </c>
      <c r="C7" s="579" t="s">
        <v>1960</v>
      </c>
      <c r="D7" s="543">
        <v>1</v>
      </c>
      <c r="E7" s="580">
        <v>1329</v>
      </c>
      <c r="F7" s="543">
        <v>904664</v>
      </c>
      <c r="G7" s="581" t="s">
        <v>2001</v>
      </c>
      <c r="H7" s="543">
        <v>1003319173</v>
      </c>
      <c r="I7" s="582">
        <v>42009</v>
      </c>
      <c r="J7" s="543" t="s">
        <v>2000</v>
      </c>
      <c r="K7" s="17" t="s">
        <v>304</v>
      </c>
      <c r="L7" s="530"/>
      <c r="M7" s="548"/>
      <c r="N7" s="548">
        <v>0</v>
      </c>
    </row>
    <row r="8" spans="1:14">
      <c r="A8" s="575" t="s">
        <v>154</v>
      </c>
      <c r="B8" s="543" t="s">
        <v>2002</v>
      </c>
      <c r="C8" s="579" t="s">
        <v>2003</v>
      </c>
      <c r="D8" s="543">
        <v>1</v>
      </c>
      <c r="E8" s="580">
        <v>3079</v>
      </c>
      <c r="F8" s="543">
        <v>904946</v>
      </c>
      <c r="G8" s="581" t="s">
        <v>2004</v>
      </c>
      <c r="H8" s="543">
        <v>1003320247</v>
      </c>
      <c r="I8" s="582">
        <v>42009</v>
      </c>
      <c r="J8" s="543" t="s">
        <v>2000</v>
      </c>
      <c r="K8" s="17" t="s">
        <v>304</v>
      </c>
      <c r="L8" s="530"/>
      <c r="M8" s="548"/>
      <c r="N8" s="548">
        <v>0</v>
      </c>
    </row>
    <row r="9" spans="1:14">
      <c r="A9" s="575" t="s">
        <v>203</v>
      </c>
      <c r="B9" s="543" t="s">
        <v>2005</v>
      </c>
      <c r="C9" s="579" t="s">
        <v>2006</v>
      </c>
      <c r="D9" s="543">
        <v>1</v>
      </c>
      <c r="E9" s="580">
        <v>4529</v>
      </c>
      <c r="F9" s="543">
        <v>904946</v>
      </c>
      <c r="G9" s="581" t="s">
        <v>2007</v>
      </c>
      <c r="H9" s="543">
        <v>1003320262</v>
      </c>
      <c r="I9" s="582">
        <v>42009</v>
      </c>
      <c r="J9" s="543" t="s">
        <v>2000</v>
      </c>
      <c r="K9" s="17" t="s">
        <v>304</v>
      </c>
      <c r="L9" s="530"/>
      <c r="M9" s="548"/>
      <c r="N9" s="548">
        <v>0</v>
      </c>
    </row>
    <row r="10" spans="1:14">
      <c r="A10" s="575" t="s">
        <v>285</v>
      </c>
      <c r="B10" s="543" t="s">
        <v>1621</v>
      </c>
      <c r="C10" s="579" t="s">
        <v>1028</v>
      </c>
      <c r="D10" s="543">
        <v>1</v>
      </c>
      <c r="E10" s="580">
        <v>1381</v>
      </c>
      <c r="F10" s="543">
        <v>904664</v>
      </c>
      <c r="G10" s="581" t="s">
        <v>2008</v>
      </c>
      <c r="H10" s="543">
        <v>1003332779</v>
      </c>
      <c r="I10" s="582">
        <v>42012</v>
      </c>
      <c r="J10" s="543" t="s">
        <v>303</v>
      </c>
      <c r="K10" s="17" t="s">
        <v>304</v>
      </c>
      <c r="L10" s="530"/>
      <c r="M10" s="548"/>
      <c r="N10" s="548">
        <v>0</v>
      </c>
    </row>
    <row r="11" spans="1:14">
      <c r="A11" s="575" t="s">
        <v>253</v>
      </c>
      <c r="B11" s="543" t="s">
        <v>1618</v>
      </c>
      <c r="C11" s="579" t="s">
        <v>1619</v>
      </c>
      <c r="D11" s="543">
        <v>1</v>
      </c>
      <c r="E11" s="580">
        <v>2629</v>
      </c>
      <c r="F11" s="543">
        <v>904946</v>
      </c>
      <c r="G11" s="581" t="s">
        <v>2009</v>
      </c>
      <c r="H11" s="543">
        <v>1003333824</v>
      </c>
      <c r="I11" s="582">
        <v>42012</v>
      </c>
      <c r="J11" s="543" t="s">
        <v>303</v>
      </c>
      <c r="K11" s="17" t="s">
        <v>304</v>
      </c>
      <c r="L11" s="530"/>
      <c r="M11" s="548"/>
      <c r="N11" s="548">
        <v>0</v>
      </c>
    </row>
    <row r="12" spans="1:14">
      <c r="A12" s="575" t="s">
        <v>176</v>
      </c>
      <c r="B12" s="543" t="s">
        <v>1985</v>
      </c>
      <c r="C12" s="579" t="s">
        <v>1986</v>
      </c>
      <c r="D12" s="543">
        <v>1</v>
      </c>
      <c r="E12" s="580">
        <v>2779</v>
      </c>
      <c r="F12" s="543">
        <v>904946</v>
      </c>
      <c r="G12" s="581" t="s">
        <v>2010</v>
      </c>
      <c r="H12" s="543">
        <v>1003336464</v>
      </c>
      <c r="I12" s="582">
        <v>42013</v>
      </c>
      <c r="J12" s="543" t="s">
        <v>303</v>
      </c>
      <c r="K12" s="17" t="s">
        <v>304</v>
      </c>
      <c r="L12" s="530"/>
      <c r="M12" s="548"/>
      <c r="N12" s="548">
        <v>0</v>
      </c>
    </row>
    <row r="13" spans="1:14">
      <c r="A13" s="575" t="s">
        <v>134</v>
      </c>
      <c r="B13" s="16" t="s">
        <v>683</v>
      </c>
      <c r="C13" s="576" t="s">
        <v>754</v>
      </c>
      <c r="D13" s="16">
        <v>1</v>
      </c>
      <c r="E13" s="577">
        <v>1729</v>
      </c>
      <c r="F13" s="16">
        <v>904664</v>
      </c>
      <c r="G13" s="578" t="s">
        <v>2011</v>
      </c>
      <c r="H13" s="16">
        <v>1003336475</v>
      </c>
      <c r="I13" s="582">
        <v>42013</v>
      </c>
      <c r="J13" s="16" t="s">
        <v>303</v>
      </c>
      <c r="K13" s="17" t="s">
        <v>304</v>
      </c>
      <c r="L13" s="530"/>
      <c r="M13" s="548"/>
      <c r="N13" s="548">
        <v>0</v>
      </c>
    </row>
    <row r="14" spans="1:14">
      <c r="A14" s="575" t="s">
        <v>154</v>
      </c>
      <c r="B14" s="543" t="s">
        <v>2012</v>
      </c>
      <c r="C14" s="579" t="s">
        <v>2013</v>
      </c>
      <c r="D14" s="543">
        <v>1</v>
      </c>
      <c r="E14" s="580">
        <v>2529</v>
      </c>
      <c r="F14" s="543">
        <v>904946</v>
      </c>
      <c r="G14" s="581" t="s">
        <v>2014</v>
      </c>
      <c r="H14" s="543">
        <v>1003339899</v>
      </c>
      <c r="I14" s="582">
        <v>42016</v>
      </c>
      <c r="J14" s="16" t="s">
        <v>303</v>
      </c>
      <c r="K14" s="17" t="s">
        <v>304</v>
      </c>
      <c r="L14" s="530"/>
      <c r="M14" s="548"/>
      <c r="N14" s="548">
        <v>0</v>
      </c>
    </row>
    <row r="15" spans="1:14">
      <c r="A15" s="575" t="s">
        <v>134</v>
      </c>
      <c r="B15" s="543" t="s">
        <v>2015</v>
      </c>
      <c r="C15" s="579" t="s">
        <v>2016</v>
      </c>
      <c r="D15" s="543">
        <v>1</v>
      </c>
      <c r="E15" s="580">
        <v>4598</v>
      </c>
      <c r="F15" s="543">
        <v>904946</v>
      </c>
      <c r="G15" s="581" t="s">
        <v>2017</v>
      </c>
      <c r="H15" s="543">
        <v>1003339923</v>
      </c>
      <c r="I15" s="582">
        <v>42016</v>
      </c>
      <c r="J15" s="16" t="s">
        <v>303</v>
      </c>
      <c r="K15" s="17" t="s">
        <v>304</v>
      </c>
      <c r="L15" s="530"/>
      <c r="M15" s="548"/>
      <c r="N15" s="548">
        <v>0</v>
      </c>
    </row>
    <row r="16" spans="1:14">
      <c r="A16" s="575" t="s">
        <v>134</v>
      </c>
      <c r="B16" s="543" t="s">
        <v>2018</v>
      </c>
      <c r="C16" s="579" t="s">
        <v>2019</v>
      </c>
      <c r="D16" s="543">
        <v>1</v>
      </c>
      <c r="E16" s="580">
        <v>5349</v>
      </c>
      <c r="F16" s="543">
        <v>904946</v>
      </c>
      <c r="G16" s="581" t="s">
        <v>2020</v>
      </c>
      <c r="H16" s="543">
        <v>1003339401</v>
      </c>
      <c r="I16" s="582">
        <v>42016</v>
      </c>
      <c r="J16" s="16" t="s">
        <v>303</v>
      </c>
      <c r="K16" s="17" t="s">
        <v>304</v>
      </c>
      <c r="L16" s="530"/>
      <c r="M16" s="548"/>
      <c r="N16" s="548">
        <v>0</v>
      </c>
    </row>
    <row r="17" spans="1:14">
      <c r="A17" s="575" t="s">
        <v>164</v>
      </c>
      <c r="B17" s="543" t="s">
        <v>2021</v>
      </c>
      <c r="C17" s="579" t="s">
        <v>2022</v>
      </c>
      <c r="D17" s="543">
        <v>1</v>
      </c>
      <c r="E17" s="580">
        <v>1379</v>
      </c>
      <c r="F17" s="543">
        <v>904946</v>
      </c>
      <c r="G17" s="581" t="s">
        <v>2023</v>
      </c>
      <c r="H17" s="543">
        <v>1003339411</v>
      </c>
      <c r="I17" s="582">
        <v>42016</v>
      </c>
      <c r="J17" s="16" t="s">
        <v>303</v>
      </c>
      <c r="K17" s="17" t="s">
        <v>304</v>
      </c>
      <c r="L17" s="530"/>
      <c r="M17" s="548"/>
      <c r="N17" s="548">
        <v>0</v>
      </c>
    </row>
    <row r="18" spans="1:14">
      <c r="A18" s="575" t="s">
        <v>146</v>
      </c>
      <c r="B18" s="543" t="s">
        <v>2024</v>
      </c>
      <c r="C18" s="579" t="s">
        <v>2025</v>
      </c>
      <c r="D18" s="543">
        <v>1</v>
      </c>
      <c r="E18" s="580">
        <v>1729</v>
      </c>
      <c r="F18" s="543">
        <v>904946</v>
      </c>
      <c r="G18" s="581" t="s">
        <v>2026</v>
      </c>
      <c r="H18" s="543">
        <v>1003339992</v>
      </c>
      <c r="I18" s="582">
        <v>42016</v>
      </c>
      <c r="J18" s="16" t="s">
        <v>303</v>
      </c>
      <c r="K18" s="17" t="s">
        <v>304</v>
      </c>
      <c r="L18" s="530"/>
      <c r="M18" s="548"/>
      <c r="N18" s="548">
        <v>0</v>
      </c>
    </row>
    <row r="19" spans="1:14">
      <c r="A19" s="575" t="s">
        <v>221</v>
      </c>
      <c r="B19" s="543" t="s">
        <v>1936</v>
      </c>
      <c r="C19" s="576" t="s">
        <v>2027</v>
      </c>
      <c r="D19" s="543">
        <v>1</v>
      </c>
      <c r="E19" s="580">
        <v>2229</v>
      </c>
      <c r="F19" s="543">
        <v>904664</v>
      </c>
      <c r="G19" s="581" t="s">
        <v>2028</v>
      </c>
      <c r="H19" s="543">
        <v>1003339998</v>
      </c>
      <c r="I19" s="582">
        <v>42016</v>
      </c>
      <c r="J19" s="16" t="s">
        <v>303</v>
      </c>
      <c r="K19" s="17" t="s">
        <v>304</v>
      </c>
      <c r="L19" s="530"/>
      <c r="M19" s="548"/>
      <c r="N19" s="548">
        <v>0</v>
      </c>
    </row>
    <row r="20" spans="1:14">
      <c r="A20" s="575" t="s">
        <v>211</v>
      </c>
      <c r="B20" s="543" t="s">
        <v>2029</v>
      </c>
      <c r="C20" s="579" t="s">
        <v>2030</v>
      </c>
      <c r="D20" s="543">
        <v>1</v>
      </c>
      <c r="E20" s="580">
        <v>1129</v>
      </c>
      <c r="F20" s="543">
        <v>904664</v>
      </c>
      <c r="G20" s="581" t="s">
        <v>2031</v>
      </c>
      <c r="H20" s="543">
        <v>1003340004</v>
      </c>
      <c r="I20" s="582">
        <v>42016</v>
      </c>
      <c r="J20" s="16" t="s">
        <v>303</v>
      </c>
      <c r="K20" s="17" t="s">
        <v>304</v>
      </c>
      <c r="L20" s="530"/>
      <c r="M20" s="548"/>
      <c r="N20" s="548">
        <v>0</v>
      </c>
    </row>
    <row r="21" spans="1:14">
      <c r="A21" s="575" t="s">
        <v>152</v>
      </c>
      <c r="B21" s="543" t="s">
        <v>2032</v>
      </c>
      <c r="C21" s="579" t="s">
        <v>2033</v>
      </c>
      <c r="D21" s="543">
        <v>1</v>
      </c>
      <c r="E21" s="580">
        <v>1199</v>
      </c>
      <c r="F21" s="543">
        <v>904946</v>
      </c>
      <c r="G21" s="581" t="s">
        <v>2034</v>
      </c>
      <c r="H21" s="543">
        <v>1003341445</v>
      </c>
      <c r="I21" s="582">
        <v>42016</v>
      </c>
      <c r="J21" s="16" t="s">
        <v>303</v>
      </c>
      <c r="K21" s="17" t="s">
        <v>304</v>
      </c>
      <c r="L21" s="530"/>
      <c r="M21" s="548"/>
      <c r="N21" s="548">
        <v>0</v>
      </c>
    </row>
    <row r="22" spans="1:14">
      <c r="A22" s="575" t="s">
        <v>140</v>
      </c>
      <c r="B22" s="543" t="s">
        <v>2035</v>
      </c>
      <c r="C22" s="579" t="s">
        <v>2036</v>
      </c>
      <c r="D22" s="543">
        <v>1</v>
      </c>
      <c r="E22" s="580">
        <v>3879</v>
      </c>
      <c r="F22" s="543">
        <v>904946</v>
      </c>
      <c r="G22" s="581" t="s">
        <v>2037</v>
      </c>
      <c r="H22" s="543">
        <v>1003341475</v>
      </c>
      <c r="I22" s="582">
        <v>42016</v>
      </c>
      <c r="J22" s="16" t="s">
        <v>303</v>
      </c>
      <c r="K22" s="17" t="s">
        <v>304</v>
      </c>
      <c r="L22" s="530"/>
      <c r="M22" s="548"/>
      <c r="N22" s="548">
        <v>0</v>
      </c>
    </row>
    <row r="23" spans="1:14">
      <c r="A23" s="575" t="s">
        <v>146</v>
      </c>
      <c r="B23" s="543" t="s">
        <v>2038</v>
      </c>
      <c r="C23" s="579" t="s">
        <v>2039</v>
      </c>
      <c r="D23" s="543">
        <v>1</v>
      </c>
      <c r="E23" s="580">
        <v>2779</v>
      </c>
      <c r="F23" s="543">
        <v>904946</v>
      </c>
      <c r="G23" s="581" t="s">
        <v>2040</v>
      </c>
      <c r="H23" s="543">
        <v>1003341490</v>
      </c>
      <c r="I23" s="582">
        <v>42016</v>
      </c>
      <c r="J23" s="16" t="s">
        <v>303</v>
      </c>
      <c r="K23" s="17" t="s">
        <v>304</v>
      </c>
      <c r="L23" s="530"/>
      <c r="M23" s="548"/>
      <c r="N23" s="548">
        <v>0</v>
      </c>
    </row>
    <row r="24" spans="1:14">
      <c r="A24" s="575" t="s">
        <v>142</v>
      </c>
      <c r="B24" s="543" t="s">
        <v>2041</v>
      </c>
      <c r="C24" s="579" t="s">
        <v>2042</v>
      </c>
      <c r="D24" s="543">
        <v>1</v>
      </c>
      <c r="E24" s="580">
        <v>2049</v>
      </c>
      <c r="F24" s="543">
        <v>904946</v>
      </c>
      <c r="G24" s="581" t="s">
        <v>2043</v>
      </c>
      <c r="H24" s="543">
        <v>1003341504</v>
      </c>
      <c r="I24" s="582">
        <v>42016</v>
      </c>
      <c r="J24" s="16" t="s">
        <v>303</v>
      </c>
      <c r="K24" s="17" t="s">
        <v>304</v>
      </c>
      <c r="L24" s="530"/>
      <c r="M24" s="548"/>
      <c r="N24" s="548">
        <v>0</v>
      </c>
    </row>
    <row r="25" spans="1:14">
      <c r="A25" s="575" t="s">
        <v>142</v>
      </c>
      <c r="B25" s="543" t="s">
        <v>2044</v>
      </c>
      <c r="C25" s="579" t="s">
        <v>2045</v>
      </c>
      <c r="D25" s="543">
        <v>1</v>
      </c>
      <c r="E25" s="580">
        <v>1129</v>
      </c>
      <c r="F25" s="543">
        <v>904664</v>
      </c>
      <c r="G25" s="581" t="s">
        <v>2046</v>
      </c>
      <c r="H25" s="543">
        <v>1003344004</v>
      </c>
      <c r="I25" s="582">
        <v>42017</v>
      </c>
      <c r="J25" s="16" t="s">
        <v>303</v>
      </c>
      <c r="K25" s="17" t="s">
        <v>304</v>
      </c>
      <c r="L25" s="530"/>
      <c r="M25" s="548"/>
      <c r="N25" s="548">
        <v>0</v>
      </c>
    </row>
    <row r="26" spans="1:14">
      <c r="A26" s="575" t="s">
        <v>162</v>
      </c>
      <c r="B26" s="543" t="s">
        <v>2047</v>
      </c>
      <c r="C26" s="579" t="s">
        <v>2048</v>
      </c>
      <c r="D26" s="543">
        <v>1</v>
      </c>
      <c r="E26" s="580">
        <v>2399</v>
      </c>
      <c r="F26" s="543">
        <v>904946</v>
      </c>
      <c r="G26" s="581" t="s">
        <v>2049</v>
      </c>
      <c r="H26" s="543">
        <v>1003345177</v>
      </c>
      <c r="I26" s="582">
        <v>42017</v>
      </c>
      <c r="J26" s="16" t="s">
        <v>303</v>
      </c>
      <c r="K26" s="17" t="s">
        <v>304</v>
      </c>
      <c r="L26" s="530"/>
      <c r="M26" s="548"/>
      <c r="N26" s="548">
        <v>0</v>
      </c>
    </row>
    <row r="27" spans="1:14">
      <c r="A27" s="575" t="s">
        <v>146</v>
      </c>
      <c r="B27" s="543" t="s">
        <v>2050</v>
      </c>
      <c r="C27" s="579" t="s">
        <v>2051</v>
      </c>
      <c r="D27" s="543">
        <v>1</v>
      </c>
      <c r="E27" s="580">
        <v>1229</v>
      </c>
      <c r="F27" s="543">
        <v>904664</v>
      </c>
      <c r="G27" s="581" t="s">
        <v>2052</v>
      </c>
      <c r="H27" s="543">
        <v>1003345186</v>
      </c>
      <c r="I27" s="582">
        <v>42017</v>
      </c>
      <c r="J27" s="16" t="s">
        <v>303</v>
      </c>
      <c r="K27" s="17" t="s">
        <v>304</v>
      </c>
      <c r="L27" s="530"/>
      <c r="M27" s="548"/>
      <c r="N27" s="548">
        <v>0</v>
      </c>
    </row>
    <row r="28" spans="1:14">
      <c r="A28" s="575" t="s">
        <v>136</v>
      </c>
      <c r="B28" s="543" t="s">
        <v>2053</v>
      </c>
      <c r="C28" s="579" t="s">
        <v>2054</v>
      </c>
      <c r="D28" s="543">
        <v>1</v>
      </c>
      <c r="E28" s="580">
        <v>3329</v>
      </c>
      <c r="F28" s="543">
        <v>904946</v>
      </c>
      <c r="G28" s="581" t="s">
        <v>2055</v>
      </c>
      <c r="H28" s="543">
        <v>1003345189</v>
      </c>
      <c r="I28" s="582">
        <v>42017</v>
      </c>
      <c r="J28" s="16" t="s">
        <v>303</v>
      </c>
      <c r="K28" s="17" t="s">
        <v>304</v>
      </c>
      <c r="L28" s="530"/>
      <c r="M28" s="548"/>
      <c r="N28" s="548">
        <v>0</v>
      </c>
    </row>
    <row r="29" spans="1:14">
      <c r="A29" s="575" t="s">
        <v>150</v>
      </c>
      <c r="B29" s="543" t="s">
        <v>2056</v>
      </c>
      <c r="C29" s="579" t="s">
        <v>2057</v>
      </c>
      <c r="D29" s="543">
        <v>1</v>
      </c>
      <c r="E29" s="580">
        <v>1529</v>
      </c>
      <c r="F29" s="543">
        <v>904946</v>
      </c>
      <c r="G29" s="581" t="s">
        <v>2058</v>
      </c>
      <c r="H29" s="543">
        <v>1003345198</v>
      </c>
      <c r="I29" s="582">
        <v>42017</v>
      </c>
      <c r="J29" s="16" t="s">
        <v>303</v>
      </c>
      <c r="K29" s="17" t="s">
        <v>304</v>
      </c>
      <c r="L29" s="530"/>
      <c r="M29" s="548"/>
      <c r="N29" s="548">
        <v>0</v>
      </c>
    </row>
    <row r="30" spans="1:14">
      <c r="A30" s="575" t="s">
        <v>160</v>
      </c>
      <c r="B30" s="543" t="s">
        <v>2059</v>
      </c>
      <c r="C30" s="579" t="s">
        <v>2060</v>
      </c>
      <c r="D30" s="543">
        <v>1</v>
      </c>
      <c r="E30" s="580">
        <v>3948</v>
      </c>
      <c r="F30" s="543">
        <v>904946</v>
      </c>
      <c r="G30" s="581" t="s">
        <v>2061</v>
      </c>
      <c r="H30" s="543">
        <v>1003345292</v>
      </c>
      <c r="I30" s="582">
        <v>42017</v>
      </c>
      <c r="J30" s="16" t="s">
        <v>303</v>
      </c>
      <c r="K30" s="17" t="s">
        <v>304</v>
      </c>
      <c r="L30" s="530"/>
      <c r="M30" s="548"/>
      <c r="N30" s="548">
        <v>0</v>
      </c>
    </row>
    <row r="31" spans="1:14">
      <c r="A31" s="575" t="s">
        <v>197</v>
      </c>
      <c r="B31" s="543" t="s">
        <v>2062</v>
      </c>
      <c r="C31" s="579" t="s">
        <v>2063</v>
      </c>
      <c r="D31" s="543">
        <v>1</v>
      </c>
      <c r="E31" s="580">
        <v>1679</v>
      </c>
      <c r="F31" s="543">
        <v>904664</v>
      </c>
      <c r="G31" s="581" t="s">
        <v>2064</v>
      </c>
      <c r="H31" s="543">
        <v>1003345294</v>
      </c>
      <c r="I31" s="582">
        <v>42017</v>
      </c>
      <c r="J31" s="16" t="s">
        <v>303</v>
      </c>
      <c r="K31" s="17" t="s">
        <v>304</v>
      </c>
      <c r="L31" s="530"/>
      <c r="M31" s="548"/>
      <c r="N31" s="548">
        <v>0</v>
      </c>
    </row>
    <row r="32" spans="1:14">
      <c r="A32" s="575" t="s">
        <v>213</v>
      </c>
      <c r="B32" s="543" t="s">
        <v>1866</v>
      </c>
      <c r="C32" s="579" t="s">
        <v>2065</v>
      </c>
      <c r="D32" s="543">
        <v>1</v>
      </c>
      <c r="E32" s="580">
        <v>1279</v>
      </c>
      <c r="F32" s="543">
        <v>904664</v>
      </c>
      <c r="G32" s="581" t="s">
        <v>2066</v>
      </c>
      <c r="H32" s="543">
        <v>1003345296</v>
      </c>
      <c r="I32" s="582">
        <v>42017</v>
      </c>
      <c r="J32" s="16" t="s">
        <v>303</v>
      </c>
      <c r="K32" s="17" t="s">
        <v>304</v>
      </c>
      <c r="L32" s="530"/>
      <c r="M32" s="548"/>
      <c r="N32" s="548">
        <v>0</v>
      </c>
    </row>
    <row r="33" spans="1:14">
      <c r="A33" s="575" t="s">
        <v>213</v>
      </c>
      <c r="B33" s="543" t="s">
        <v>2067</v>
      </c>
      <c r="C33" s="579" t="s">
        <v>2068</v>
      </c>
      <c r="D33" s="543">
        <v>1</v>
      </c>
      <c r="E33" s="580">
        <v>1729</v>
      </c>
      <c r="F33" s="543">
        <v>904946</v>
      </c>
      <c r="G33" s="581" t="s">
        <v>2069</v>
      </c>
      <c r="H33" s="543">
        <v>1003345329</v>
      </c>
      <c r="I33" s="582">
        <v>42017</v>
      </c>
      <c r="J33" s="16" t="s">
        <v>303</v>
      </c>
      <c r="K33" s="17" t="s">
        <v>304</v>
      </c>
      <c r="L33" s="530"/>
      <c r="M33" s="548"/>
      <c r="N33" s="548">
        <v>0</v>
      </c>
    </row>
    <row r="34" spans="1:14">
      <c r="A34" s="575" t="s">
        <v>148</v>
      </c>
      <c r="B34" s="543" t="s">
        <v>2070</v>
      </c>
      <c r="C34" s="579" t="s">
        <v>2071</v>
      </c>
      <c r="D34" s="543">
        <v>1</v>
      </c>
      <c r="E34" s="580">
        <v>2729</v>
      </c>
      <c r="F34" s="543">
        <v>904664</v>
      </c>
      <c r="G34" s="581" t="s">
        <v>2072</v>
      </c>
      <c r="H34" s="543">
        <v>1003345346</v>
      </c>
      <c r="I34" s="582">
        <v>42017</v>
      </c>
      <c r="J34" s="16" t="s">
        <v>303</v>
      </c>
      <c r="K34" s="17" t="s">
        <v>304</v>
      </c>
      <c r="L34" s="530"/>
      <c r="M34" s="548"/>
      <c r="N34" s="548">
        <v>0</v>
      </c>
    </row>
    <row r="35" spans="1:14">
      <c r="A35" s="575" t="s">
        <v>249</v>
      </c>
      <c r="B35" s="543" t="s">
        <v>2044</v>
      </c>
      <c r="C35" s="579" t="s">
        <v>2073</v>
      </c>
      <c r="D35" s="543">
        <v>1</v>
      </c>
      <c r="E35" s="580">
        <v>1129</v>
      </c>
      <c r="F35" s="543">
        <v>904664</v>
      </c>
      <c r="G35" s="581" t="s">
        <v>2074</v>
      </c>
      <c r="H35" s="543">
        <v>1003351488</v>
      </c>
      <c r="I35" s="582">
        <v>42018</v>
      </c>
      <c r="J35" s="16" t="s">
        <v>303</v>
      </c>
      <c r="K35" s="17" t="s">
        <v>304</v>
      </c>
      <c r="L35" s="530"/>
      <c r="M35" s="548"/>
      <c r="N35" s="548">
        <v>0</v>
      </c>
    </row>
    <row r="36" spans="1:14">
      <c r="A36" s="575" t="s">
        <v>148</v>
      </c>
      <c r="B36" s="543" t="s">
        <v>2075</v>
      </c>
      <c r="C36" s="579" t="s">
        <v>2076</v>
      </c>
      <c r="D36" s="543">
        <v>1</v>
      </c>
      <c r="E36" s="580">
        <v>2249</v>
      </c>
      <c r="F36" s="543">
        <v>904946</v>
      </c>
      <c r="G36" s="581" t="s">
        <v>2077</v>
      </c>
      <c r="H36" s="543">
        <v>1003350572</v>
      </c>
      <c r="I36" s="582">
        <v>42018</v>
      </c>
      <c r="J36" s="16" t="s">
        <v>303</v>
      </c>
      <c r="K36" s="17" t="s">
        <v>304</v>
      </c>
      <c r="L36" s="530"/>
      <c r="M36" s="548"/>
      <c r="N36" s="548">
        <v>0</v>
      </c>
    </row>
    <row r="37" spans="1:14">
      <c r="A37" s="575" t="s">
        <v>164</v>
      </c>
      <c r="B37" s="543" t="s">
        <v>2078</v>
      </c>
      <c r="C37" s="579" t="s">
        <v>2079</v>
      </c>
      <c r="D37" s="543">
        <v>1</v>
      </c>
      <c r="E37" s="580">
        <v>3349</v>
      </c>
      <c r="F37" s="543">
        <v>904946</v>
      </c>
      <c r="G37" s="581" t="s">
        <v>2080</v>
      </c>
      <c r="H37" s="543">
        <v>1003350576</v>
      </c>
      <c r="I37" s="582">
        <v>42018</v>
      </c>
      <c r="J37" s="16" t="s">
        <v>303</v>
      </c>
      <c r="K37" s="17" t="s">
        <v>304</v>
      </c>
      <c r="L37" s="530"/>
      <c r="M37" s="548"/>
      <c r="N37" s="548">
        <v>0</v>
      </c>
    </row>
    <row r="38" spans="1:14">
      <c r="A38" s="575" t="s">
        <v>217</v>
      </c>
      <c r="B38" s="543" t="s">
        <v>2081</v>
      </c>
      <c r="C38" s="579" t="s">
        <v>2082</v>
      </c>
      <c r="D38" s="543">
        <v>1</v>
      </c>
      <c r="E38" s="580">
        <v>1479</v>
      </c>
      <c r="F38" s="543">
        <v>904664</v>
      </c>
      <c r="G38" s="581" t="s">
        <v>2083</v>
      </c>
      <c r="H38" s="543">
        <v>1003354256</v>
      </c>
      <c r="I38" s="582">
        <v>42019</v>
      </c>
      <c r="J38" s="16" t="s">
        <v>303</v>
      </c>
      <c r="K38" s="17" t="s">
        <v>304</v>
      </c>
      <c r="L38" s="530"/>
      <c r="M38" s="548"/>
      <c r="N38" s="548">
        <v>0</v>
      </c>
    </row>
    <row r="39" spans="1:14">
      <c r="A39" s="575" t="s">
        <v>203</v>
      </c>
      <c r="B39" s="543" t="s">
        <v>1936</v>
      </c>
      <c r="C39" s="579" t="s">
        <v>2084</v>
      </c>
      <c r="D39" s="543">
        <v>1</v>
      </c>
      <c r="E39" s="580">
        <v>2229</v>
      </c>
      <c r="F39" s="543">
        <v>904664</v>
      </c>
      <c r="G39" s="581" t="s">
        <v>2085</v>
      </c>
      <c r="H39" s="543">
        <v>1003354127</v>
      </c>
      <c r="I39" s="582">
        <v>42019</v>
      </c>
      <c r="J39" s="16" t="s">
        <v>303</v>
      </c>
      <c r="K39" s="17" t="s">
        <v>304</v>
      </c>
      <c r="L39" s="530"/>
      <c r="M39" s="548"/>
      <c r="N39" s="548">
        <v>0</v>
      </c>
    </row>
    <row r="40" spans="1:14">
      <c r="A40" s="575" t="s">
        <v>181</v>
      </c>
      <c r="B40" s="543" t="s">
        <v>2086</v>
      </c>
      <c r="C40" s="579" t="s">
        <v>2087</v>
      </c>
      <c r="D40" s="543">
        <v>1</v>
      </c>
      <c r="E40" s="580">
        <v>2848</v>
      </c>
      <c r="F40" s="543">
        <v>904946</v>
      </c>
      <c r="G40" s="581" t="s">
        <v>2088</v>
      </c>
      <c r="H40" s="543">
        <v>1003354384</v>
      </c>
      <c r="I40" s="582">
        <v>42019</v>
      </c>
      <c r="J40" s="16" t="s">
        <v>303</v>
      </c>
      <c r="K40" s="17" t="s">
        <v>304</v>
      </c>
      <c r="L40" s="530"/>
      <c r="M40" s="548"/>
      <c r="N40" s="548">
        <v>0</v>
      </c>
    </row>
    <row r="41" spans="1:14">
      <c r="A41" s="575" t="s">
        <v>178</v>
      </c>
      <c r="B41" s="543" t="s">
        <v>2089</v>
      </c>
      <c r="C41" s="579" t="s">
        <v>2090</v>
      </c>
      <c r="D41" s="543">
        <v>1</v>
      </c>
      <c r="E41" s="580">
        <v>1729</v>
      </c>
      <c r="F41" s="543">
        <v>904946</v>
      </c>
      <c r="G41" s="581" t="s">
        <v>2091</v>
      </c>
      <c r="H41" s="543">
        <v>1003354749</v>
      </c>
      <c r="I41" s="582">
        <v>42019</v>
      </c>
      <c r="J41" s="16" t="s">
        <v>303</v>
      </c>
      <c r="K41" s="17" t="s">
        <v>304</v>
      </c>
      <c r="L41" s="530"/>
      <c r="M41" s="548"/>
      <c r="N41" s="548">
        <v>0</v>
      </c>
    </row>
    <row r="42" spans="1:14">
      <c r="A42" s="575" t="s">
        <v>144</v>
      </c>
      <c r="B42" s="543" t="s">
        <v>2053</v>
      </c>
      <c r="C42" s="579" t="s">
        <v>2092</v>
      </c>
      <c r="D42" s="543">
        <v>1</v>
      </c>
      <c r="E42" s="580">
        <v>3329</v>
      </c>
      <c r="F42" s="543">
        <v>904946</v>
      </c>
      <c r="G42" s="581" t="s">
        <v>2093</v>
      </c>
      <c r="H42" s="543">
        <v>1003355087</v>
      </c>
      <c r="I42" s="582">
        <v>42019</v>
      </c>
      <c r="J42" s="16" t="s">
        <v>303</v>
      </c>
      <c r="K42" s="17" t="s">
        <v>304</v>
      </c>
      <c r="L42" s="530"/>
      <c r="M42" s="548"/>
      <c r="N42" s="548">
        <v>0</v>
      </c>
    </row>
    <row r="43" spans="1:14">
      <c r="A43" s="575" t="s">
        <v>236</v>
      </c>
      <c r="B43" s="543" t="s">
        <v>2094</v>
      </c>
      <c r="C43" s="579" t="s">
        <v>2095</v>
      </c>
      <c r="D43" s="543">
        <v>1</v>
      </c>
      <c r="E43" s="580">
        <v>3129</v>
      </c>
      <c r="F43" s="543">
        <v>904946</v>
      </c>
      <c r="G43" s="581" t="s">
        <v>3391</v>
      </c>
      <c r="H43" s="543">
        <v>1003355113</v>
      </c>
      <c r="I43" s="582">
        <v>42019</v>
      </c>
      <c r="J43" s="16" t="s">
        <v>303</v>
      </c>
      <c r="K43" s="17" t="s">
        <v>304</v>
      </c>
      <c r="L43" s="530"/>
      <c r="M43" s="548"/>
      <c r="N43" s="548">
        <v>0</v>
      </c>
    </row>
    <row r="44" spans="1:14">
      <c r="A44" s="575" t="s">
        <v>168</v>
      </c>
      <c r="B44" s="543" t="s">
        <v>2096</v>
      </c>
      <c r="C44" s="579" t="s">
        <v>2097</v>
      </c>
      <c r="D44" s="543">
        <v>1</v>
      </c>
      <c r="E44" s="580">
        <v>2579</v>
      </c>
      <c r="F44" s="543">
        <v>904946</v>
      </c>
      <c r="G44" s="581" t="s">
        <v>2098</v>
      </c>
      <c r="H44" s="543">
        <v>1003355124</v>
      </c>
      <c r="I44" s="582">
        <v>42019</v>
      </c>
      <c r="J44" s="16" t="s">
        <v>303</v>
      </c>
      <c r="K44" s="17" t="s">
        <v>304</v>
      </c>
      <c r="L44" s="530"/>
      <c r="M44" s="548"/>
      <c r="N44" s="548">
        <v>0</v>
      </c>
    </row>
    <row r="45" spans="1:14">
      <c r="A45" s="575" t="s">
        <v>285</v>
      </c>
      <c r="B45" s="543" t="s">
        <v>2099</v>
      </c>
      <c r="C45" s="579" t="s">
        <v>2100</v>
      </c>
      <c r="D45" s="543">
        <v>1</v>
      </c>
      <c r="E45" s="580">
        <v>1381</v>
      </c>
      <c r="F45" s="543">
        <v>904664</v>
      </c>
      <c r="G45" s="581" t="s">
        <v>2101</v>
      </c>
      <c r="H45" s="543">
        <v>1003358836</v>
      </c>
      <c r="I45" s="582">
        <v>42020</v>
      </c>
      <c r="J45" s="16" t="s">
        <v>303</v>
      </c>
      <c r="K45" s="17" t="s">
        <v>304</v>
      </c>
      <c r="L45" s="530"/>
      <c r="M45" s="548"/>
      <c r="N45" s="548">
        <v>0</v>
      </c>
    </row>
    <row r="46" spans="1:14">
      <c r="A46" s="575" t="s">
        <v>150</v>
      </c>
      <c r="B46" s="543" t="s">
        <v>2024</v>
      </c>
      <c r="C46" s="579" t="s">
        <v>2102</v>
      </c>
      <c r="D46" s="543">
        <v>1</v>
      </c>
      <c r="E46" s="580">
        <v>1729</v>
      </c>
      <c r="F46" s="543">
        <v>904946</v>
      </c>
      <c r="G46" s="581" t="s">
        <v>2103</v>
      </c>
      <c r="H46" s="543">
        <v>1003359251</v>
      </c>
      <c r="I46" s="582">
        <v>42020</v>
      </c>
      <c r="J46" s="16" t="s">
        <v>303</v>
      </c>
      <c r="K46" s="17" t="s">
        <v>304</v>
      </c>
      <c r="L46" s="530"/>
      <c r="M46" s="548"/>
      <c r="N46" s="548">
        <v>0</v>
      </c>
    </row>
    <row r="47" spans="1:14">
      <c r="A47" s="575" t="s">
        <v>174</v>
      </c>
      <c r="B47" s="543" t="s">
        <v>2044</v>
      </c>
      <c r="C47" s="579" t="s">
        <v>2104</v>
      </c>
      <c r="D47" s="543">
        <v>1</v>
      </c>
      <c r="E47" s="580">
        <v>1129</v>
      </c>
      <c r="F47" s="543">
        <v>904664</v>
      </c>
      <c r="G47" s="581" t="s">
        <v>2105</v>
      </c>
      <c r="H47" s="543">
        <v>1003363165</v>
      </c>
      <c r="I47" s="582">
        <v>42023</v>
      </c>
      <c r="J47" s="16" t="s">
        <v>303</v>
      </c>
      <c r="K47" s="17" t="s">
        <v>304</v>
      </c>
      <c r="L47" s="530"/>
      <c r="M47" s="548"/>
      <c r="N47" s="548">
        <v>0</v>
      </c>
    </row>
    <row r="48" spans="1:14">
      <c r="A48" s="575" t="s">
        <v>158</v>
      </c>
      <c r="B48" s="543" t="s">
        <v>2024</v>
      </c>
      <c r="C48" s="579" t="s">
        <v>2106</v>
      </c>
      <c r="D48" s="543">
        <v>1</v>
      </c>
      <c r="E48" s="580">
        <v>1729</v>
      </c>
      <c r="F48" s="543">
        <v>904946</v>
      </c>
      <c r="G48" s="581" t="s">
        <v>2107</v>
      </c>
      <c r="H48" s="543">
        <v>1003363170</v>
      </c>
      <c r="I48" s="582">
        <v>42023</v>
      </c>
      <c r="J48" s="16" t="s">
        <v>303</v>
      </c>
      <c r="K48" s="17" t="s">
        <v>304</v>
      </c>
      <c r="L48" s="530"/>
      <c r="M48" s="548"/>
      <c r="N48" s="548">
        <v>0</v>
      </c>
    </row>
    <row r="49" spans="1:14">
      <c r="A49" s="575" t="s">
        <v>136</v>
      </c>
      <c r="B49" s="543" t="s">
        <v>1954</v>
      </c>
      <c r="C49" s="579" t="s">
        <v>2108</v>
      </c>
      <c r="D49" s="543">
        <v>1</v>
      </c>
      <c r="E49" s="580">
        <v>1329</v>
      </c>
      <c r="F49" s="543">
        <v>904664</v>
      </c>
      <c r="G49" s="581" t="s">
        <v>2109</v>
      </c>
      <c r="H49" s="543">
        <v>1003363172</v>
      </c>
      <c r="I49" s="582">
        <v>42023</v>
      </c>
      <c r="J49" s="16" t="s">
        <v>303</v>
      </c>
      <c r="K49" s="17" t="s">
        <v>304</v>
      </c>
      <c r="L49" s="530"/>
      <c r="M49" s="548"/>
      <c r="N49" s="548">
        <v>0</v>
      </c>
    </row>
    <row r="50" spans="1:14">
      <c r="A50" s="575" t="s">
        <v>297</v>
      </c>
      <c r="B50" s="543" t="s">
        <v>2110</v>
      </c>
      <c r="C50" s="579" t="s">
        <v>2111</v>
      </c>
      <c r="D50" s="543">
        <v>1</v>
      </c>
      <c r="E50" s="580">
        <v>2229</v>
      </c>
      <c r="F50" s="543">
        <v>904946</v>
      </c>
      <c r="G50" s="581" t="s">
        <v>2112</v>
      </c>
      <c r="H50" s="543">
        <v>1003363185</v>
      </c>
      <c r="I50" s="582">
        <v>42023</v>
      </c>
      <c r="J50" s="16" t="s">
        <v>303</v>
      </c>
      <c r="K50" s="17" t="s">
        <v>304</v>
      </c>
      <c r="L50" s="530"/>
      <c r="M50" s="548"/>
      <c r="N50" s="548">
        <v>0</v>
      </c>
    </row>
    <row r="51" spans="1:14">
      <c r="A51" s="575" t="s">
        <v>144</v>
      </c>
      <c r="B51" s="543" t="s">
        <v>1899</v>
      </c>
      <c r="C51" s="579" t="s">
        <v>2113</v>
      </c>
      <c r="D51" s="543">
        <v>1</v>
      </c>
      <c r="E51" s="580">
        <v>1399</v>
      </c>
      <c r="F51" s="543">
        <v>904946</v>
      </c>
      <c r="G51" s="581" t="s">
        <v>2114</v>
      </c>
      <c r="H51" s="543">
        <v>1003365537</v>
      </c>
      <c r="I51" s="582">
        <v>42023</v>
      </c>
      <c r="J51" s="16" t="s">
        <v>303</v>
      </c>
      <c r="K51" s="17" t="s">
        <v>304</v>
      </c>
      <c r="L51" s="530"/>
      <c r="M51" s="548"/>
      <c r="N51" s="548">
        <v>0</v>
      </c>
    </row>
    <row r="52" spans="1:14">
      <c r="A52" s="575" t="s">
        <v>162</v>
      </c>
      <c r="B52" s="543" t="s">
        <v>1936</v>
      </c>
      <c r="C52" s="579" t="s">
        <v>2115</v>
      </c>
      <c r="D52" s="543">
        <v>1</v>
      </c>
      <c r="E52" s="580">
        <v>2229</v>
      </c>
      <c r="F52" s="543">
        <v>904664</v>
      </c>
      <c r="G52" s="581" t="s">
        <v>2116</v>
      </c>
      <c r="H52" s="543">
        <v>1003366044</v>
      </c>
      <c r="I52" s="582">
        <v>42023</v>
      </c>
      <c r="J52" s="16" t="s">
        <v>303</v>
      </c>
      <c r="K52" s="17" t="s">
        <v>304</v>
      </c>
      <c r="L52" s="530"/>
      <c r="M52" s="548"/>
      <c r="N52" s="548">
        <v>0</v>
      </c>
    </row>
    <row r="53" spans="1:14">
      <c r="A53" s="575" t="s">
        <v>142</v>
      </c>
      <c r="B53" s="543" t="s">
        <v>2081</v>
      </c>
      <c r="C53" s="579" t="s">
        <v>2082</v>
      </c>
      <c r="D53" s="543">
        <v>1</v>
      </c>
      <c r="E53" s="580">
        <v>1479</v>
      </c>
      <c r="F53" s="543">
        <v>904664</v>
      </c>
      <c r="G53" s="581" t="s">
        <v>2117</v>
      </c>
      <c r="H53" s="543">
        <v>1003366054</v>
      </c>
      <c r="I53" s="582">
        <v>42023</v>
      </c>
      <c r="J53" s="16" t="s">
        <v>303</v>
      </c>
      <c r="K53" s="17" t="s">
        <v>304</v>
      </c>
      <c r="L53" s="530"/>
      <c r="M53" s="548"/>
      <c r="N53" s="548">
        <v>0</v>
      </c>
    </row>
    <row r="54" spans="1:14">
      <c r="A54" s="575" t="s">
        <v>162</v>
      </c>
      <c r="B54" s="543" t="s">
        <v>2044</v>
      </c>
      <c r="C54" s="579" t="s">
        <v>2104</v>
      </c>
      <c r="D54" s="543">
        <v>1</v>
      </c>
      <c r="E54" s="580">
        <v>1129</v>
      </c>
      <c r="F54" s="543">
        <v>904664</v>
      </c>
      <c r="G54" s="581" t="s">
        <v>2118</v>
      </c>
      <c r="H54" s="543">
        <v>1003366071</v>
      </c>
      <c r="I54" s="582">
        <v>42023</v>
      </c>
      <c r="J54" s="16" t="s">
        <v>303</v>
      </c>
      <c r="K54" s="17" t="s">
        <v>304</v>
      </c>
      <c r="L54" s="530"/>
      <c r="M54" s="548"/>
      <c r="N54" s="548">
        <v>0</v>
      </c>
    </row>
    <row r="55" spans="1:14">
      <c r="A55" s="584" t="s">
        <v>154</v>
      </c>
      <c r="B55" s="543" t="s">
        <v>3300</v>
      </c>
      <c r="C55" s="579" t="s">
        <v>3301</v>
      </c>
      <c r="D55" s="543">
        <v>1</v>
      </c>
      <c r="E55" s="580">
        <v>1629</v>
      </c>
      <c r="F55" s="543">
        <v>904664</v>
      </c>
      <c r="G55" s="581" t="s">
        <v>3302</v>
      </c>
      <c r="H55" s="543">
        <v>1003374069</v>
      </c>
      <c r="I55" s="582">
        <v>42025</v>
      </c>
      <c r="J55" s="16" t="s">
        <v>303</v>
      </c>
      <c r="K55" s="17" t="s">
        <v>304</v>
      </c>
      <c r="L55" s="530"/>
      <c r="M55" s="548"/>
      <c r="N55" s="548">
        <v>0</v>
      </c>
    </row>
    <row r="56" spans="1:14">
      <c r="A56" s="584" t="s">
        <v>148</v>
      </c>
      <c r="B56" s="543" t="s">
        <v>3303</v>
      </c>
      <c r="C56" s="579" t="s">
        <v>3304</v>
      </c>
      <c r="D56" s="543">
        <v>1</v>
      </c>
      <c r="E56" s="580">
        <v>1499</v>
      </c>
      <c r="F56" s="543">
        <v>904946</v>
      </c>
      <c r="G56" s="581" t="s">
        <v>3305</v>
      </c>
      <c r="H56" s="543">
        <v>1003374072</v>
      </c>
      <c r="I56" s="582">
        <v>42025</v>
      </c>
      <c r="J56" s="16" t="s">
        <v>303</v>
      </c>
      <c r="K56" s="17" t="s">
        <v>304</v>
      </c>
      <c r="L56" s="530"/>
      <c r="M56" s="548"/>
      <c r="N56" s="548">
        <v>0</v>
      </c>
    </row>
    <row r="57" spans="1:14">
      <c r="A57" s="584" t="s">
        <v>253</v>
      </c>
      <c r="B57" s="543" t="s">
        <v>3306</v>
      </c>
      <c r="C57" s="579" t="s">
        <v>3307</v>
      </c>
      <c r="D57" s="543">
        <v>1</v>
      </c>
      <c r="E57" s="580">
        <v>2229</v>
      </c>
      <c r="F57" s="543">
        <v>904946</v>
      </c>
      <c r="G57" s="581" t="s">
        <v>3308</v>
      </c>
      <c r="H57" s="543">
        <v>1003374640</v>
      </c>
      <c r="I57" s="582">
        <v>42025</v>
      </c>
      <c r="J57" s="16" t="s">
        <v>303</v>
      </c>
      <c r="K57" s="17" t="s">
        <v>304</v>
      </c>
      <c r="L57" s="530"/>
      <c r="M57" s="548"/>
      <c r="N57" s="548">
        <v>0</v>
      </c>
    </row>
    <row r="58" spans="1:14">
      <c r="A58" s="584" t="s">
        <v>166</v>
      </c>
      <c r="B58" s="543" t="s">
        <v>1970</v>
      </c>
      <c r="C58" s="579" t="s">
        <v>3309</v>
      </c>
      <c r="D58" s="543">
        <v>1</v>
      </c>
      <c r="E58" s="580">
        <v>2429</v>
      </c>
      <c r="F58" s="543">
        <v>904946</v>
      </c>
      <c r="G58" s="581" t="s">
        <v>3310</v>
      </c>
      <c r="H58" s="543">
        <v>1003374642</v>
      </c>
      <c r="I58" s="582">
        <v>42025</v>
      </c>
      <c r="J58" s="16" t="s">
        <v>303</v>
      </c>
      <c r="K58" s="17" t="s">
        <v>304</v>
      </c>
      <c r="L58" s="530"/>
      <c r="M58" s="548"/>
      <c r="N58" s="548">
        <v>0</v>
      </c>
    </row>
    <row r="59" spans="1:14">
      <c r="A59" s="584" t="s">
        <v>253</v>
      </c>
      <c r="B59" s="543" t="s">
        <v>1933</v>
      </c>
      <c r="C59" s="579" t="s">
        <v>3311</v>
      </c>
      <c r="D59" s="543">
        <v>1</v>
      </c>
      <c r="E59" s="580">
        <v>1929</v>
      </c>
      <c r="F59" s="543">
        <v>904946</v>
      </c>
      <c r="G59" s="581" t="s">
        <v>3312</v>
      </c>
      <c r="H59" s="543">
        <v>1003378153</v>
      </c>
      <c r="I59" s="582">
        <v>42026</v>
      </c>
      <c r="J59" s="16" t="s">
        <v>303</v>
      </c>
      <c r="K59" s="17" t="s">
        <v>304</v>
      </c>
      <c r="L59" s="530"/>
      <c r="M59" s="548"/>
      <c r="N59" s="548">
        <v>0</v>
      </c>
    </row>
    <row r="60" spans="1:14">
      <c r="A60" s="584" t="s">
        <v>154</v>
      </c>
      <c r="B60" s="543" t="s">
        <v>1973</v>
      </c>
      <c r="C60" s="579" t="s">
        <v>3313</v>
      </c>
      <c r="D60" s="543">
        <v>1</v>
      </c>
      <c r="E60" s="580">
        <v>1529</v>
      </c>
      <c r="F60" s="543">
        <v>904946</v>
      </c>
      <c r="G60" s="581" t="s">
        <v>3314</v>
      </c>
      <c r="H60" s="543">
        <v>1003378157</v>
      </c>
      <c r="I60" s="582">
        <v>42026</v>
      </c>
      <c r="J60" s="16" t="s">
        <v>303</v>
      </c>
      <c r="K60" s="17" t="s">
        <v>304</v>
      </c>
      <c r="L60" s="530"/>
      <c r="M60" s="548"/>
      <c r="N60" s="548">
        <v>0</v>
      </c>
    </row>
    <row r="61" spans="1:14">
      <c r="A61" s="584" t="s">
        <v>160</v>
      </c>
      <c r="B61" s="543" t="s">
        <v>3315</v>
      </c>
      <c r="C61" s="579" t="s">
        <v>3316</v>
      </c>
      <c r="D61" s="543">
        <v>1</v>
      </c>
      <c r="E61" s="580">
        <v>2629</v>
      </c>
      <c r="F61" s="543">
        <v>904946</v>
      </c>
      <c r="G61" s="581" t="s">
        <v>3317</v>
      </c>
      <c r="H61" s="543">
        <v>1003380960</v>
      </c>
      <c r="I61" s="582">
        <v>42027</v>
      </c>
      <c r="J61" s="16" t="s">
        <v>303</v>
      </c>
      <c r="K61" s="17" t="s">
        <v>304</v>
      </c>
      <c r="L61" s="530"/>
      <c r="M61" s="548"/>
      <c r="N61" s="548">
        <v>0</v>
      </c>
    </row>
    <row r="62" spans="1:14">
      <c r="A62" s="584" t="s">
        <v>207</v>
      </c>
      <c r="B62" s="543" t="s">
        <v>2029</v>
      </c>
      <c r="C62" s="579" t="s">
        <v>2104</v>
      </c>
      <c r="D62" s="543">
        <v>1</v>
      </c>
      <c r="E62" s="580">
        <v>1129</v>
      </c>
      <c r="F62" s="543">
        <v>904664</v>
      </c>
      <c r="G62" s="581" t="s">
        <v>3318</v>
      </c>
      <c r="H62" s="543">
        <v>1003386222</v>
      </c>
      <c r="I62" s="582">
        <v>42030</v>
      </c>
      <c r="J62" s="16" t="s">
        <v>303</v>
      </c>
      <c r="K62" s="17" t="s">
        <v>304</v>
      </c>
      <c r="L62" s="530"/>
      <c r="M62" s="548"/>
      <c r="N62" s="548">
        <v>0</v>
      </c>
    </row>
    <row r="63" spans="1:14">
      <c r="A63" s="584" t="s">
        <v>142</v>
      </c>
      <c r="B63" s="543" t="s">
        <v>3319</v>
      </c>
      <c r="C63" s="579" t="s">
        <v>3320</v>
      </c>
      <c r="D63" s="543">
        <v>1</v>
      </c>
      <c r="E63" s="580">
        <v>1629</v>
      </c>
      <c r="F63" s="543">
        <v>904664</v>
      </c>
      <c r="G63" s="581" t="s">
        <v>3321</v>
      </c>
      <c r="H63" s="543">
        <v>1003386227</v>
      </c>
      <c r="I63" s="582">
        <v>42030</v>
      </c>
      <c r="J63" s="16" t="s">
        <v>303</v>
      </c>
      <c r="K63" s="17" t="s">
        <v>304</v>
      </c>
      <c r="L63" s="530"/>
      <c r="M63" s="548"/>
      <c r="N63" s="548">
        <v>0</v>
      </c>
    </row>
    <row r="64" spans="1:14">
      <c r="A64" s="585" t="s">
        <v>150</v>
      </c>
      <c r="B64" s="543" t="s">
        <v>3329</v>
      </c>
      <c r="C64" s="536" t="s">
        <v>3326</v>
      </c>
      <c r="D64" s="543">
        <v>1</v>
      </c>
      <c r="E64" s="580">
        <v>1529</v>
      </c>
      <c r="F64" s="541">
        <v>904946</v>
      </c>
      <c r="G64" s="581" t="s">
        <v>3330</v>
      </c>
      <c r="H64" s="543">
        <v>1003388111</v>
      </c>
      <c r="I64" s="544">
        <v>42030</v>
      </c>
      <c r="J64" s="541" t="s">
        <v>303</v>
      </c>
      <c r="K64" s="554" t="s">
        <v>304</v>
      </c>
      <c r="L64" s="586"/>
      <c r="M64" s="548"/>
      <c r="N64" s="548">
        <v>0</v>
      </c>
    </row>
    <row r="65" spans="1:14">
      <c r="A65" s="585" t="s">
        <v>209</v>
      </c>
      <c r="B65" s="542" t="s">
        <v>3335</v>
      </c>
      <c r="C65" s="536" t="s">
        <v>3336</v>
      </c>
      <c r="D65" s="541">
        <v>1</v>
      </c>
      <c r="E65" s="587">
        <v>1929</v>
      </c>
      <c r="F65" s="541">
        <v>904946</v>
      </c>
      <c r="G65" s="542" t="s">
        <v>3337</v>
      </c>
      <c r="H65" s="543">
        <v>1003390294</v>
      </c>
      <c r="I65" s="544">
        <v>42031</v>
      </c>
      <c r="J65" s="541" t="s">
        <v>303</v>
      </c>
      <c r="K65" s="554" t="s">
        <v>304</v>
      </c>
      <c r="L65" s="586"/>
      <c r="M65" s="548"/>
      <c r="N65" s="548">
        <v>0</v>
      </c>
    </row>
    <row r="66" spans="1:14">
      <c r="A66" s="585" t="s">
        <v>140</v>
      </c>
      <c r="B66" s="542" t="s">
        <v>3335</v>
      </c>
      <c r="C66" s="536" t="s">
        <v>3336</v>
      </c>
      <c r="D66" s="541">
        <v>1</v>
      </c>
      <c r="E66" s="553">
        <v>1929</v>
      </c>
      <c r="F66" s="541">
        <v>904946</v>
      </c>
      <c r="G66" s="542" t="s">
        <v>3338</v>
      </c>
      <c r="H66" s="543">
        <v>1003390301</v>
      </c>
      <c r="I66" s="544">
        <v>42031</v>
      </c>
      <c r="J66" s="541" t="s">
        <v>303</v>
      </c>
      <c r="K66" s="554" t="s">
        <v>304</v>
      </c>
      <c r="L66" s="586"/>
      <c r="M66" s="548"/>
      <c r="N66" s="548">
        <v>0</v>
      </c>
    </row>
    <row r="67" spans="1:14">
      <c r="A67" s="585" t="s">
        <v>236</v>
      </c>
      <c r="B67" s="542" t="s">
        <v>3342</v>
      </c>
      <c r="C67" s="536" t="s">
        <v>3377</v>
      </c>
      <c r="D67" s="541">
        <v>1</v>
      </c>
      <c r="E67" s="553">
        <v>1431</v>
      </c>
      <c r="F67" s="541">
        <v>904664</v>
      </c>
      <c r="G67" s="542" t="s">
        <v>3343</v>
      </c>
      <c r="H67" s="543">
        <v>1003390311</v>
      </c>
      <c r="I67" s="544">
        <v>42031</v>
      </c>
      <c r="J67" s="541" t="s">
        <v>303</v>
      </c>
      <c r="K67" s="554" t="s">
        <v>304</v>
      </c>
      <c r="L67" s="586"/>
      <c r="M67" s="548"/>
      <c r="N67" s="548">
        <v>0</v>
      </c>
    </row>
    <row r="68" spans="1:14">
      <c r="A68" s="585" t="s">
        <v>148</v>
      </c>
      <c r="B68" s="542" t="s">
        <v>3347</v>
      </c>
      <c r="C68" s="536" t="s">
        <v>3376</v>
      </c>
      <c r="D68" s="541">
        <v>1</v>
      </c>
      <c r="E68" s="553">
        <v>1629</v>
      </c>
      <c r="F68" s="541">
        <v>904664</v>
      </c>
      <c r="G68" s="542" t="s">
        <v>3348</v>
      </c>
      <c r="H68" s="543">
        <v>1003390139</v>
      </c>
      <c r="I68" s="544">
        <v>42031</v>
      </c>
      <c r="J68" s="541" t="s">
        <v>303</v>
      </c>
      <c r="K68" s="554" t="s">
        <v>304</v>
      </c>
      <c r="L68" s="586"/>
      <c r="M68" s="548"/>
      <c r="N68" s="548">
        <v>0</v>
      </c>
    </row>
    <row r="69" spans="1:14">
      <c r="A69" s="585" t="s">
        <v>238</v>
      </c>
      <c r="B69" s="542" t="s">
        <v>3353</v>
      </c>
      <c r="C69" s="536" t="s">
        <v>3375</v>
      </c>
      <c r="D69" s="541">
        <v>1</v>
      </c>
      <c r="E69" s="553">
        <v>2229</v>
      </c>
      <c r="F69" s="541">
        <v>904664</v>
      </c>
      <c r="G69" s="542" t="s">
        <v>3354</v>
      </c>
      <c r="H69" s="543">
        <v>1003390692</v>
      </c>
      <c r="I69" s="544">
        <v>42031</v>
      </c>
      <c r="J69" s="541" t="s">
        <v>303</v>
      </c>
      <c r="K69" s="554" t="s">
        <v>304</v>
      </c>
      <c r="L69" s="586"/>
      <c r="M69" s="548"/>
      <c r="N69" s="548">
        <v>0</v>
      </c>
    </row>
    <row r="70" spans="1:14">
      <c r="A70" s="585" t="s">
        <v>238</v>
      </c>
      <c r="B70" s="542" t="s">
        <v>3358</v>
      </c>
      <c r="C70" s="536" t="s">
        <v>3359</v>
      </c>
      <c r="D70" s="541">
        <v>1</v>
      </c>
      <c r="E70" s="553">
        <v>2198</v>
      </c>
      <c r="F70" s="541">
        <v>904946</v>
      </c>
      <c r="G70" s="542" t="s">
        <v>3360</v>
      </c>
      <c r="H70" s="543">
        <v>1003390703</v>
      </c>
      <c r="I70" s="544">
        <v>42031</v>
      </c>
      <c r="J70" s="541" t="s">
        <v>303</v>
      </c>
      <c r="K70" s="554" t="s">
        <v>304</v>
      </c>
      <c r="L70" s="586"/>
      <c r="M70" s="548"/>
      <c r="N70" s="548">
        <v>0</v>
      </c>
    </row>
    <row r="71" spans="1:14">
      <c r="A71" s="585" t="s">
        <v>170</v>
      </c>
      <c r="B71" s="542" t="s">
        <v>3364</v>
      </c>
      <c r="C71" s="536" t="s">
        <v>3365</v>
      </c>
      <c r="D71" s="541">
        <v>1</v>
      </c>
      <c r="E71" s="553">
        <v>1729</v>
      </c>
      <c r="F71" s="541">
        <v>904946</v>
      </c>
      <c r="G71" s="542" t="s">
        <v>3366</v>
      </c>
      <c r="H71" s="543">
        <v>1003390743</v>
      </c>
      <c r="I71" s="544">
        <v>42031</v>
      </c>
      <c r="J71" s="541" t="s">
        <v>303</v>
      </c>
      <c r="K71" s="554" t="s">
        <v>304</v>
      </c>
      <c r="L71" s="586"/>
      <c r="M71" s="548"/>
      <c r="N71" s="548">
        <v>0</v>
      </c>
    </row>
    <row r="72" spans="1:14">
      <c r="A72" s="585" t="s">
        <v>191</v>
      </c>
      <c r="B72" s="542" t="s">
        <v>3372</v>
      </c>
      <c r="C72" s="536" t="s">
        <v>3373</v>
      </c>
      <c r="D72" s="541">
        <v>1</v>
      </c>
      <c r="E72" s="553">
        <v>3479</v>
      </c>
      <c r="F72" s="541">
        <v>904946</v>
      </c>
      <c r="G72" s="542" t="s">
        <v>3374</v>
      </c>
      <c r="H72" s="543">
        <v>1003392125</v>
      </c>
      <c r="I72" s="544">
        <v>42031</v>
      </c>
      <c r="J72" s="541" t="s">
        <v>303</v>
      </c>
      <c r="K72" s="554" t="s">
        <v>304</v>
      </c>
      <c r="L72" s="586"/>
      <c r="M72" s="548"/>
      <c r="N72" s="548">
        <v>0</v>
      </c>
    </row>
    <row r="73" spans="1:14">
      <c r="A73" s="585" t="s">
        <v>150</v>
      </c>
      <c r="B73" s="542" t="s">
        <v>3378</v>
      </c>
      <c r="C73" s="536" t="s">
        <v>3379</v>
      </c>
      <c r="D73" s="541">
        <v>1</v>
      </c>
      <c r="E73" s="553">
        <v>1729</v>
      </c>
      <c r="F73" s="541">
        <v>904946</v>
      </c>
      <c r="G73" s="542" t="s">
        <v>3380</v>
      </c>
      <c r="H73" s="543">
        <v>1003403549</v>
      </c>
      <c r="I73" s="544">
        <v>42034</v>
      </c>
      <c r="J73" s="541" t="s">
        <v>303</v>
      </c>
      <c r="K73" s="554" t="s">
        <v>304</v>
      </c>
      <c r="L73" s="586"/>
      <c r="M73" s="548"/>
      <c r="N73" s="548">
        <v>0</v>
      </c>
    </row>
    <row r="74" spans="1:14">
      <c r="A74" s="585" t="s">
        <v>148</v>
      </c>
      <c r="B74" s="542" t="s">
        <v>3383</v>
      </c>
      <c r="C74" s="536" t="s">
        <v>3384</v>
      </c>
      <c r="D74" s="541">
        <v>1</v>
      </c>
      <c r="E74" s="553">
        <v>1779</v>
      </c>
      <c r="F74" s="541">
        <v>904664</v>
      </c>
      <c r="G74" s="542" t="s">
        <v>3461</v>
      </c>
      <c r="H74" s="543">
        <v>1003403552</v>
      </c>
      <c r="I74" s="544">
        <v>42034</v>
      </c>
      <c r="J74" s="541" t="s">
        <v>303</v>
      </c>
      <c r="K74" s="554" t="s">
        <v>304</v>
      </c>
      <c r="L74" s="586"/>
      <c r="M74" s="548"/>
      <c r="N74" s="548">
        <v>0</v>
      </c>
    </row>
    <row r="75" spans="1:14">
      <c r="A75" s="585" t="s">
        <v>215</v>
      </c>
      <c r="B75" s="542" t="s">
        <v>3387</v>
      </c>
      <c r="C75" s="536" t="s">
        <v>3388</v>
      </c>
      <c r="D75" s="541">
        <v>1</v>
      </c>
      <c r="E75" s="553">
        <v>1529</v>
      </c>
      <c r="F75" s="541">
        <v>904664</v>
      </c>
      <c r="G75" s="542" t="s">
        <v>3389</v>
      </c>
      <c r="H75" s="543">
        <v>1003403560</v>
      </c>
      <c r="I75" s="544">
        <v>42034</v>
      </c>
      <c r="J75" s="541" t="s">
        <v>303</v>
      </c>
      <c r="K75" s="554" t="s">
        <v>304</v>
      </c>
      <c r="L75" s="586"/>
      <c r="M75" s="548"/>
      <c r="N75" s="548">
        <v>0</v>
      </c>
    </row>
    <row r="76" spans="1:14">
      <c r="A76" s="585" t="s">
        <v>195</v>
      </c>
      <c r="B76" s="542" t="s">
        <v>3335</v>
      </c>
      <c r="C76" s="536" t="s">
        <v>3336</v>
      </c>
      <c r="D76" s="541">
        <v>1</v>
      </c>
      <c r="E76" s="553">
        <v>1929</v>
      </c>
      <c r="F76" s="541">
        <v>904946</v>
      </c>
      <c r="G76" s="542" t="s">
        <v>3390</v>
      </c>
      <c r="H76" s="543">
        <v>1003407563</v>
      </c>
      <c r="I76" s="544">
        <v>42037</v>
      </c>
      <c r="J76" s="541" t="s">
        <v>303</v>
      </c>
      <c r="K76" s="554" t="s">
        <v>304</v>
      </c>
      <c r="L76" s="586"/>
      <c r="M76" s="548"/>
      <c r="N76" s="548">
        <v>0</v>
      </c>
    </row>
    <row r="77" spans="1:14">
      <c r="A77" s="585" t="s">
        <v>162</v>
      </c>
      <c r="B77" s="542" t="s">
        <v>3396</v>
      </c>
      <c r="C77" s="536" t="s">
        <v>3397</v>
      </c>
      <c r="D77" s="541">
        <v>1</v>
      </c>
      <c r="E77" s="553">
        <v>3479</v>
      </c>
      <c r="F77" s="541">
        <v>904946</v>
      </c>
      <c r="G77" s="542" t="s">
        <v>3398</v>
      </c>
      <c r="H77" s="543">
        <v>1003407924</v>
      </c>
      <c r="I77" s="544">
        <v>42037</v>
      </c>
      <c r="J77" s="541" t="s">
        <v>303</v>
      </c>
      <c r="K77" s="554" t="s">
        <v>304</v>
      </c>
      <c r="L77" s="586"/>
      <c r="M77" s="548"/>
      <c r="N77" s="548">
        <v>0</v>
      </c>
    </row>
    <row r="78" spans="1:14">
      <c r="A78" s="585" t="s">
        <v>142</v>
      </c>
      <c r="B78" s="542" t="s">
        <v>3400</v>
      </c>
      <c r="C78" s="536" t="s">
        <v>3401</v>
      </c>
      <c r="D78" s="541">
        <v>1</v>
      </c>
      <c r="E78" s="553">
        <v>1679</v>
      </c>
      <c r="F78" s="541">
        <v>904664</v>
      </c>
      <c r="G78" s="542" t="s">
        <v>3402</v>
      </c>
      <c r="H78" s="543">
        <v>1003408635</v>
      </c>
      <c r="I78" s="544">
        <v>42037</v>
      </c>
      <c r="J78" s="541" t="s">
        <v>303</v>
      </c>
      <c r="K78" s="554" t="s">
        <v>304</v>
      </c>
      <c r="L78" s="586"/>
      <c r="M78" s="548"/>
      <c r="N78" s="548">
        <v>0</v>
      </c>
    </row>
    <row r="79" spans="1:14">
      <c r="A79" s="585" t="s">
        <v>136</v>
      </c>
      <c r="B79" s="542" t="s">
        <v>3404</v>
      </c>
      <c r="C79" s="536" t="s">
        <v>3405</v>
      </c>
      <c r="D79" s="541">
        <v>1</v>
      </c>
      <c r="E79" s="553">
        <v>2129</v>
      </c>
      <c r="F79" s="541">
        <v>904946</v>
      </c>
      <c r="G79" s="542" t="s">
        <v>3406</v>
      </c>
      <c r="H79" s="543">
        <v>1003408645</v>
      </c>
      <c r="I79" s="544">
        <v>42037</v>
      </c>
      <c r="J79" s="541" t="s">
        <v>303</v>
      </c>
      <c r="K79" s="554" t="s">
        <v>304</v>
      </c>
      <c r="L79" s="586"/>
      <c r="M79" s="548"/>
      <c r="N79" s="548">
        <v>0</v>
      </c>
    </row>
    <row r="80" spans="1:14">
      <c r="A80" s="585" t="s">
        <v>297</v>
      </c>
      <c r="B80" s="542" t="s">
        <v>3410</v>
      </c>
      <c r="C80" s="536" t="s">
        <v>3411</v>
      </c>
      <c r="D80" s="541">
        <v>1</v>
      </c>
      <c r="E80" s="553">
        <v>2829</v>
      </c>
      <c r="F80" s="541">
        <v>904664</v>
      </c>
      <c r="G80" s="542" t="s">
        <v>3412</v>
      </c>
      <c r="H80" s="543">
        <v>1003408653</v>
      </c>
      <c r="I80" s="544">
        <v>42037</v>
      </c>
      <c r="J80" s="541" t="s">
        <v>303</v>
      </c>
      <c r="K80" s="554" t="s">
        <v>304</v>
      </c>
      <c r="L80" s="586"/>
      <c r="M80" s="548"/>
      <c r="N80" s="548">
        <v>0</v>
      </c>
    </row>
    <row r="81" spans="1:14">
      <c r="A81" s="585" t="s">
        <v>140</v>
      </c>
      <c r="B81" s="542" t="s">
        <v>3414</v>
      </c>
      <c r="C81" s="536" t="s">
        <v>3415</v>
      </c>
      <c r="D81" s="541">
        <v>1</v>
      </c>
      <c r="E81" s="553">
        <v>3029</v>
      </c>
      <c r="F81" s="541">
        <v>904946</v>
      </c>
      <c r="G81" s="542" t="s">
        <v>3416</v>
      </c>
      <c r="H81" s="543">
        <v>1003408659</v>
      </c>
      <c r="I81" s="544">
        <v>42037</v>
      </c>
      <c r="J81" s="541" t="s">
        <v>303</v>
      </c>
      <c r="K81" s="554" t="s">
        <v>304</v>
      </c>
      <c r="L81" s="586"/>
      <c r="M81" s="548"/>
      <c r="N81" s="548">
        <v>0</v>
      </c>
    </row>
    <row r="82" spans="1:14">
      <c r="A82" s="585" t="s">
        <v>148</v>
      </c>
      <c r="B82" s="542" t="s">
        <v>3364</v>
      </c>
      <c r="C82" s="536" t="s">
        <v>3365</v>
      </c>
      <c r="D82" s="541">
        <v>1</v>
      </c>
      <c r="E82" s="553">
        <v>1729</v>
      </c>
      <c r="F82" s="541">
        <v>904946</v>
      </c>
      <c r="G82" s="542" t="s">
        <v>3417</v>
      </c>
      <c r="H82" s="543">
        <v>1003408666</v>
      </c>
      <c r="I82" s="544">
        <v>42037</v>
      </c>
      <c r="J82" s="541" t="s">
        <v>303</v>
      </c>
      <c r="K82" s="554" t="s">
        <v>304</v>
      </c>
      <c r="L82" s="586"/>
      <c r="M82" s="548"/>
      <c r="N82" s="548">
        <v>0</v>
      </c>
    </row>
    <row r="83" spans="1:14">
      <c r="A83" s="585" t="s">
        <v>197</v>
      </c>
      <c r="B83" s="542" t="s">
        <v>3419</v>
      </c>
      <c r="C83" s="536" t="s">
        <v>3401</v>
      </c>
      <c r="D83" s="541">
        <v>1</v>
      </c>
      <c r="E83" s="553">
        <v>1679</v>
      </c>
      <c r="F83" s="541">
        <v>904664</v>
      </c>
      <c r="G83" s="542" t="s">
        <v>3420</v>
      </c>
      <c r="H83" s="543">
        <v>1003409120</v>
      </c>
      <c r="I83" s="544">
        <v>42037</v>
      </c>
      <c r="J83" s="541" t="s">
        <v>303</v>
      </c>
      <c r="K83" s="554" t="s">
        <v>304</v>
      </c>
      <c r="L83" s="586"/>
      <c r="M83" s="548"/>
      <c r="N83" s="548">
        <v>0</v>
      </c>
    </row>
    <row r="84" spans="1:14">
      <c r="A84" s="585" t="s">
        <v>172</v>
      </c>
      <c r="B84" s="542" t="s">
        <v>3424</v>
      </c>
      <c r="C84" s="536" t="s">
        <v>3425</v>
      </c>
      <c r="D84" s="541">
        <v>1</v>
      </c>
      <c r="E84" s="553">
        <v>1379</v>
      </c>
      <c r="F84" s="541">
        <v>904664</v>
      </c>
      <c r="G84" s="542" t="s">
        <v>3426</v>
      </c>
      <c r="H84" s="543">
        <v>1003413967</v>
      </c>
      <c r="I84" s="544">
        <v>42038</v>
      </c>
      <c r="J84" s="541" t="s">
        <v>303</v>
      </c>
      <c r="K84" s="554" t="s">
        <v>304</v>
      </c>
      <c r="L84" s="586"/>
      <c r="M84" s="548"/>
      <c r="N84" s="548">
        <v>0</v>
      </c>
    </row>
    <row r="85" spans="1:14">
      <c r="A85" s="585" t="s">
        <v>238</v>
      </c>
      <c r="B85" s="542" t="s">
        <v>3428</v>
      </c>
      <c r="C85" s="536" t="s">
        <v>3429</v>
      </c>
      <c r="D85" s="541">
        <v>1</v>
      </c>
      <c r="E85" s="553">
        <v>3879</v>
      </c>
      <c r="F85" s="541">
        <v>904946</v>
      </c>
      <c r="G85" s="542" t="s">
        <v>3430</v>
      </c>
      <c r="H85" s="543">
        <v>1003413975</v>
      </c>
      <c r="I85" s="544">
        <v>42038</v>
      </c>
      <c r="J85" s="541" t="s">
        <v>303</v>
      </c>
      <c r="K85" s="554" t="s">
        <v>304</v>
      </c>
      <c r="L85" s="586"/>
      <c r="M85" s="548"/>
      <c r="N85" s="548">
        <v>0</v>
      </c>
    </row>
    <row r="86" spans="1:14">
      <c r="A86" s="585" t="s">
        <v>183</v>
      </c>
      <c r="B86" s="542" t="s">
        <v>3436</v>
      </c>
      <c r="C86" s="536" t="s">
        <v>3435</v>
      </c>
      <c r="D86" s="541">
        <v>1</v>
      </c>
      <c r="E86" s="553">
        <v>2579</v>
      </c>
      <c r="F86" s="541">
        <v>904664</v>
      </c>
      <c r="G86" s="542" t="s">
        <v>3434</v>
      </c>
      <c r="H86" s="543">
        <v>1003413982</v>
      </c>
      <c r="I86" s="544">
        <v>42038</v>
      </c>
      <c r="J86" s="541" t="s">
        <v>303</v>
      </c>
      <c r="K86" s="554" t="s">
        <v>304</v>
      </c>
      <c r="L86" s="586"/>
      <c r="M86" s="548"/>
      <c r="N86" s="548">
        <v>0</v>
      </c>
    </row>
    <row r="87" spans="1:14">
      <c r="A87" s="585" t="s">
        <v>195</v>
      </c>
      <c r="B87" s="542" t="s">
        <v>3335</v>
      </c>
      <c r="C87" s="536" t="s">
        <v>3336</v>
      </c>
      <c r="D87" s="541">
        <v>1</v>
      </c>
      <c r="E87" s="553">
        <v>1929</v>
      </c>
      <c r="F87" s="541">
        <v>904946</v>
      </c>
      <c r="G87" s="542" t="s">
        <v>3437</v>
      </c>
      <c r="H87" s="543">
        <v>1003418486</v>
      </c>
      <c r="I87" s="544">
        <v>42039</v>
      </c>
      <c r="J87" s="541" t="s">
        <v>303</v>
      </c>
      <c r="K87" s="554" t="s">
        <v>304</v>
      </c>
      <c r="L87" s="586"/>
      <c r="M87" s="548"/>
      <c r="N87" s="548">
        <v>0</v>
      </c>
    </row>
    <row r="88" spans="1:14">
      <c r="A88" s="585" t="s">
        <v>164</v>
      </c>
      <c r="B88" s="542" t="s">
        <v>3438</v>
      </c>
      <c r="C88" s="536" t="s">
        <v>3439</v>
      </c>
      <c r="D88" s="541">
        <v>1</v>
      </c>
      <c r="E88" s="553">
        <v>2629</v>
      </c>
      <c r="F88" s="541">
        <v>904946</v>
      </c>
      <c r="G88" s="542" t="s">
        <v>3440</v>
      </c>
      <c r="H88" s="543">
        <v>1003418009</v>
      </c>
      <c r="I88" s="544">
        <v>42039</v>
      </c>
      <c r="J88" s="541" t="s">
        <v>303</v>
      </c>
      <c r="K88" s="554" t="s">
        <v>304</v>
      </c>
      <c r="L88" s="586"/>
      <c r="M88" s="548"/>
      <c r="N88" s="548">
        <v>0</v>
      </c>
    </row>
    <row r="89" spans="1:14">
      <c r="A89" s="585" t="s">
        <v>162</v>
      </c>
      <c r="B89" s="542" t="s">
        <v>3443</v>
      </c>
      <c r="C89" s="536" t="s">
        <v>3444</v>
      </c>
      <c r="D89" s="541">
        <v>1</v>
      </c>
      <c r="E89" s="553">
        <v>899</v>
      </c>
      <c r="F89" s="541">
        <v>904946</v>
      </c>
      <c r="G89" s="542" t="s">
        <v>3445</v>
      </c>
      <c r="H89" s="543">
        <v>1003421911</v>
      </c>
      <c r="I89" s="544">
        <v>42040</v>
      </c>
      <c r="J89" s="541" t="s">
        <v>303</v>
      </c>
      <c r="K89" s="554" t="s">
        <v>304</v>
      </c>
      <c r="L89" s="586"/>
      <c r="M89" s="548"/>
      <c r="N89" s="548">
        <v>0</v>
      </c>
    </row>
    <row r="90" spans="1:14">
      <c r="A90" s="566" t="s">
        <v>236</v>
      </c>
      <c r="B90" s="558" t="s">
        <v>3448</v>
      </c>
      <c r="C90" s="559" t="s">
        <v>3449</v>
      </c>
      <c r="D90" s="560">
        <v>1</v>
      </c>
      <c r="E90" s="561">
        <v>1099</v>
      </c>
      <c r="F90" s="560">
        <v>904946</v>
      </c>
      <c r="G90" s="558" t="s">
        <v>3450</v>
      </c>
      <c r="H90" s="583">
        <v>1003421913</v>
      </c>
      <c r="I90" s="588">
        <v>42040</v>
      </c>
      <c r="J90" s="560" t="s">
        <v>573</v>
      </c>
      <c r="K90" s="562" t="s">
        <v>3587</v>
      </c>
      <c r="L90" s="589"/>
      <c r="M90" s="549"/>
      <c r="N90" s="548">
        <v>0</v>
      </c>
    </row>
    <row r="91" spans="1:14">
      <c r="A91" s="585" t="s">
        <v>148</v>
      </c>
      <c r="B91" s="542" t="s">
        <v>3404</v>
      </c>
      <c r="C91" s="536" t="s">
        <v>3405</v>
      </c>
      <c r="D91" s="541">
        <v>1</v>
      </c>
      <c r="E91" s="553">
        <v>2129</v>
      </c>
      <c r="F91" s="541">
        <v>904946</v>
      </c>
      <c r="G91" s="542" t="s">
        <v>3451</v>
      </c>
      <c r="H91" s="543">
        <v>1003421998</v>
      </c>
      <c r="I91" s="544">
        <v>42040</v>
      </c>
      <c r="J91" s="541" t="s">
        <v>303</v>
      </c>
      <c r="K91" s="554" t="s">
        <v>304</v>
      </c>
      <c r="L91" s="586"/>
      <c r="M91" s="548"/>
      <c r="N91" s="548">
        <v>0</v>
      </c>
    </row>
    <row r="92" spans="1:14">
      <c r="A92" s="585" t="s">
        <v>236</v>
      </c>
      <c r="B92" s="542" t="s">
        <v>3453</v>
      </c>
      <c r="C92" s="536" t="s">
        <v>3454</v>
      </c>
      <c r="D92" s="541">
        <v>1</v>
      </c>
      <c r="E92" s="553">
        <v>1729</v>
      </c>
      <c r="F92" s="541">
        <v>904664</v>
      </c>
      <c r="G92" s="542" t="s">
        <v>3455</v>
      </c>
      <c r="H92" s="543">
        <v>1003423358</v>
      </c>
      <c r="I92" s="544">
        <v>42040</v>
      </c>
      <c r="J92" s="541" t="s">
        <v>303</v>
      </c>
      <c r="K92" s="554" t="s">
        <v>304</v>
      </c>
      <c r="L92" s="586"/>
      <c r="M92" s="548"/>
      <c r="N92" s="548">
        <v>0</v>
      </c>
    </row>
    <row r="93" spans="1:14">
      <c r="A93" s="585" t="s">
        <v>138</v>
      </c>
      <c r="B93" s="542" t="s">
        <v>3458</v>
      </c>
      <c r="C93" s="536" t="s">
        <v>3459</v>
      </c>
      <c r="D93" s="541">
        <v>1</v>
      </c>
      <c r="E93" s="553">
        <v>999</v>
      </c>
      <c r="F93" s="541">
        <v>904946</v>
      </c>
      <c r="G93" s="542" t="s">
        <v>3460</v>
      </c>
      <c r="H93" s="543">
        <v>1003427495</v>
      </c>
      <c r="I93" s="544">
        <v>42041</v>
      </c>
      <c r="J93" s="541" t="s">
        <v>303</v>
      </c>
      <c r="K93" s="554" t="s">
        <v>304</v>
      </c>
      <c r="L93" s="586"/>
      <c r="M93" s="548"/>
      <c r="N93" s="548">
        <v>0</v>
      </c>
    </row>
    <row r="94" spans="1:14">
      <c r="A94" s="585" t="s">
        <v>140</v>
      </c>
      <c r="B94" s="542" t="s">
        <v>3463</v>
      </c>
      <c r="C94" s="536" t="s">
        <v>3464</v>
      </c>
      <c r="D94" s="541">
        <v>1</v>
      </c>
      <c r="E94" s="553">
        <v>2229</v>
      </c>
      <c r="F94" s="541">
        <v>904664</v>
      </c>
      <c r="G94" s="542" t="s">
        <v>3465</v>
      </c>
      <c r="H94" s="543">
        <v>1003433421</v>
      </c>
      <c r="I94" s="544">
        <v>42044</v>
      </c>
      <c r="J94" s="541" t="s">
        <v>303</v>
      </c>
      <c r="K94" s="554" t="s">
        <v>304</v>
      </c>
      <c r="L94" s="586"/>
      <c r="M94" s="548"/>
      <c r="N94" s="548">
        <v>0</v>
      </c>
    </row>
    <row r="95" spans="1:14">
      <c r="A95" s="585" t="s">
        <v>146</v>
      </c>
      <c r="B95" s="542" t="s">
        <v>3468</v>
      </c>
      <c r="C95" s="536" t="s">
        <v>3469</v>
      </c>
      <c r="D95" s="541">
        <v>1</v>
      </c>
      <c r="E95" s="553">
        <v>1499</v>
      </c>
      <c r="F95" s="541">
        <v>904946</v>
      </c>
      <c r="G95" s="542" t="s">
        <v>3470</v>
      </c>
      <c r="H95" s="543">
        <v>1003433423</v>
      </c>
      <c r="I95" s="544">
        <v>42044</v>
      </c>
      <c r="J95" s="541" t="s">
        <v>303</v>
      </c>
      <c r="K95" s="554" t="s">
        <v>304</v>
      </c>
      <c r="L95" s="586"/>
      <c r="M95" s="548"/>
      <c r="N95" s="548">
        <v>0</v>
      </c>
    </row>
    <row r="96" spans="1:14">
      <c r="A96" s="585" t="s">
        <v>136</v>
      </c>
      <c r="B96" s="542" t="s">
        <v>3335</v>
      </c>
      <c r="C96" s="536" t="s">
        <v>3336</v>
      </c>
      <c r="D96" s="541">
        <v>1</v>
      </c>
      <c r="E96" s="553">
        <v>1929</v>
      </c>
      <c r="F96" s="541">
        <v>904946</v>
      </c>
      <c r="G96" s="542" t="s">
        <v>3471</v>
      </c>
      <c r="H96" s="543">
        <v>1003433424</v>
      </c>
      <c r="I96" s="544">
        <v>42044</v>
      </c>
      <c r="J96" s="541" t="s">
        <v>303</v>
      </c>
      <c r="K96" s="554" t="s">
        <v>304</v>
      </c>
      <c r="L96" s="586"/>
      <c r="M96" s="548"/>
      <c r="N96" s="548">
        <v>0</v>
      </c>
    </row>
    <row r="97" spans="1:14">
      <c r="A97" s="585" t="s">
        <v>259</v>
      </c>
      <c r="B97" s="542" t="s">
        <v>3473</v>
      </c>
      <c r="C97" s="536" t="s">
        <v>3474</v>
      </c>
      <c r="D97" s="541">
        <v>2</v>
      </c>
      <c r="E97" s="553">
        <v>4498</v>
      </c>
      <c r="F97" s="541">
        <v>904946</v>
      </c>
      <c r="G97" s="542" t="s">
        <v>3475</v>
      </c>
      <c r="H97" s="543">
        <v>1003440862</v>
      </c>
      <c r="I97" s="544">
        <v>42046</v>
      </c>
      <c r="J97" s="541" t="s">
        <v>303</v>
      </c>
      <c r="K97" s="554" t="s">
        <v>304</v>
      </c>
      <c r="L97" s="586"/>
      <c r="M97" s="548"/>
      <c r="N97" s="548">
        <v>0</v>
      </c>
    </row>
    <row r="98" spans="1:14">
      <c r="A98" s="585" t="s">
        <v>183</v>
      </c>
      <c r="B98" s="542" t="s">
        <v>3477</v>
      </c>
      <c r="C98" s="536" t="s">
        <v>3478</v>
      </c>
      <c r="D98" s="541">
        <v>1</v>
      </c>
      <c r="E98" s="553">
        <v>2529</v>
      </c>
      <c r="F98" s="541">
        <v>904664</v>
      </c>
      <c r="G98" s="542" t="s">
        <v>3479</v>
      </c>
      <c r="H98" s="543">
        <v>1003445889</v>
      </c>
      <c r="I98" s="544">
        <v>42047</v>
      </c>
      <c r="J98" s="541" t="s">
        <v>303</v>
      </c>
      <c r="K98" s="554" t="s">
        <v>304</v>
      </c>
      <c r="L98" s="586"/>
      <c r="M98" s="548"/>
      <c r="N98" s="548">
        <v>0</v>
      </c>
    </row>
    <row r="99" spans="1:14">
      <c r="A99" s="585" t="s">
        <v>134</v>
      </c>
      <c r="B99" s="542" t="s">
        <v>3481</v>
      </c>
      <c r="C99" s="536" t="s">
        <v>3482</v>
      </c>
      <c r="D99" s="541">
        <v>1</v>
      </c>
      <c r="E99" s="553">
        <v>1129</v>
      </c>
      <c r="F99" s="541">
        <v>904664</v>
      </c>
      <c r="G99" s="542" t="s">
        <v>3483</v>
      </c>
      <c r="H99" s="543">
        <v>1003446422</v>
      </c>
      <c r="I99" s="544">
        <v>42047</v>
      </c>
      <c r="J99" s="541" t="s">
        <v>303</v>
      </c>
      <c r="K99" s="554" t="s">
        <v>304</v>
      </c>
      <c r="L99" s="586"/>
      <c r="M99" s="548"/>
      <c r="N99" s="548">
        <v>0</v>
      </c>
    </row>
    <row r="100" spans="1:14">
      <c r="A100" s="585" t="s">
        <v>183</v>
      </c>
      <c r="B100" s="542" t="s">
        <v>3488</v>
      </c>
      <c r="C100" s="536" t="s">
        <v>3489</v>
      </c>
      <c r="D100" s="541">
        <v>1</v>
      </c>
      <c r="E100" s="553">
        <v>2829</v>
      </c>
      <c r="F100" s="541">
        <v>904946</v>
      </c>
      <c r="G100" s="542" t="s">
        <v>3490</v>
      </c>
      <c r="H100" s="543">
        <v>1003449761</v>
      </c>
      <c r="I100" s="544">
        <v>42048</v>
      </c>
      <c r="J100" s="541" t="s">
        <v>303</v>
      </c>
      <c r="K100" s="554" t="s">
        <v>304</v>
      </c>
      <c r="L100" s="586"/>
      <c r="M100" s="548"/>
      <c r="N100" s="548">
        <v>0</v>
      </c>
    </row>
    <row r="101" spans="1:14">
      <c r="A101" s="585" t="s">
        <v>146</v>
      </c>
      <c r="B101" s="542" t="s">
        <v>3492</v>
      </c>
      <c r="C101" s="536" t="s">
        <v>3493</v>
      </c>
      <c r="D101" s="541">
        <v>1</v>
      </c>
      <c r="E101" s="553">
        <v>1529</v>
      </c>
      <c r="F101" s="541">
        <v>904946</v>
      </c>
      <c r="G101" s="542" t="s">
        <v>3494</v>
      </c>
      <c r="H101" s="543">
        <v>1003453271</v>
      </c>
      <c r="I101" s="544">
        <v>42051</v>
      </c>
      <c r="J101" s="541" t="s">
        <v>303</v>
      </c>
      <c r="K101" s="554" t="s">
        <v>304</v>
      </c>
      <c r="L101" s="586"/>
      <c r="M101" s="548"/>
      <c r="N101" s="548">
        <v>0</v>
      </c>
    </row>
    <row r="102" spans="1:14">
      <c r="A102" s="585" t="s">
        <v>189</v>
      </c>
      <c r="B102" s="542" t="s">
        <v>3496</v>
      </c>
      <c r="C102" s="536" t="s">
        <v>3497</v>
      </c>
      <c r="D102" s="541">
        <v>1</v>
      </c>
      <c r="E102" s="553">
        <v>899</v>
      </c>
      <c r="F102" s="541">
        <v>904946</v>
      </c>
      <c r="G102" s="542" t="s">
        <v>3498</v>
      </c>
      <c r="H102" s="543">
        <v>1003454042</v>
      </c>
      <c r="I102" s="544">
        <v>42051</v>
      </c>
      <c r="J102" s="541" t="s">
        <v>303</v>
      </c>
      <c r="K102" s="554" t="s">
        <v>304</v>
      </c>
      <c r="L102" s="586"/>
      <c r="M102" s="548"/>
      <c r="N102" s="548">
        <v>0</v>
      </c>
    </row>
    <row r="103" spans="1:14">
      <c r="A103" s="585" t="s">
        <v>140</v>
      </c>
      <c r="B103" s="542" t="s">
        <v>3378</v>
      </c>
      <c r="C103" s="536" t="s">
        <v>3379</v>
      </c>
      <c r="D103" s="541">
        <v>1</v>
      </c>
      <c r="E103" s="553">
        <v>1729</v>
      </c>
      <c r="F103" s="541">
        <v>904946</v>
      </c>
      <c r="G103" s="542" t="s">
        <v>3499</v>
      </c>
      <c r="H103" s="543">
        <v>1003454626</v>
      </c>
      <c r="I103" s="544">
        <v>42051</v>
      </c>
      <c r="J103" s="541" t="s">
        <v>303</v>
      </c>
      <c r="K103" s="554" t="s">
        <v>304</v>
      </c>
      <c r="L103" s="586"/>
      <c r="M103" s="548"/>
      <c r="N103" s="548">
        <v>0</v>
      </c>
    </row>
    <row r="104" spans="1:14">
      <c r="A104" s="585" t="s">
        <v>189</v>
      </c>
      <c r="B104" s="542" t="s">
        <v>3501</v>
      </c>
      <c r="C104" s="536" t="s">
        <v>3502</v>
      </c>
      <c r="D104" s="541">
        <v>1</v>
      </c>
      <c r="E104" s="553">
        <v>1479</v>
      </c>
      <c r="F104" s="541">
        <v>904664</v>
      </c>
      <c r="G104" s="542" t="s">
        <v>3503</v>
      </c>
      <c r="H104" s="543">
        <v>1003456174</v>
      </c>
      <c r="I104" s="544">
        <v>42052</v>
      </c>
      <c r="J104" s="541" t="s">
        <v>303</v>
      </c>
      <c r="K104" s="554" t="s">
        <v>304</v>
      </c>
      <c r="L104" s="586"/>
      <c r="M104" s="548"/>
      <c r="N104" s="548">
        <v>0</v>
      </c>
    </row>
    <row r="105" spans="1:14">
      <c r="A105" s="585" t="s">
        <v>179</v>
      </c>
      <c r="B105" s="542" t="s">
        <v>3505</v>
      </c>
      <c r="C105" s="536" t="s">
        <v>3506</v>
      </c>
      <c r="D105" s="541">
        <v>1</v>
      </c>
      <c r="E105" s="553">
        <v>2029</v>
      </c>
      <c r="F105" s="541">
        <v>904664</v>
      </c>
      <c r="G105" s="542" t="s">
        <v>3507</v>
      </c>
      <c r="H105" s="543">
        <v>1003460200</v>
      </c>
      <c r="I105" s="544">
        <v>42053</v>
      </c>
      <c r="J105" s="541" t="s">
        <v>303</v>
      </c>
      <c r="K105" s="554" t="s">
        <v>304</v>
      </c>
      <c r="L105" s="586"/>
      <c r="M105" s="548"/>
      <c r="N105" s="548">
        <v>0</v>
      </c>
    </row>
    <row r="106" spans="1:14">
      <c r="A106" s="585" t="s">
        <v>136</v>
      </c>
      <c r="B106" s="542" t="s">
        <v>3509</v>
      </c>
      <c r="C106" s="536" t="s">
        <v>3510</v>
      </c>
      <c r="D106" s="541">
        <v>1</v>
      </c>
      <c r="E106" s="553">
        <v>3179</v>
      </c>
      <c r="F106" s="541">
        <v>904946</v>
      </c>
      <c r="G106" s="542" t="s">
        <v>3511</v>
      </c>
      <c r="H106" s="543">
        <v>1003461816</v>
      </c>
      <c r="I106" s="544">
        <v>42053</v>
      </c>
      <c r="J106" s="541" t="s">
        <v>303</v>
      </c>
      <c r="K106" s="554" t="s">
        <v>304</v>
      </c>
      <c r="L106" s="586"/>
      <c r="M106" s="548"/>
      <c r="N106" s="548">
        <v>0</v>
      </c>
    </row>
    <row r="107" spans="1:14">
      <c r="A107" s="585" t="s">
        <v>152</v>
      </c>
      <c r="B107" s="542" t="s">
        <v>3514</v>
      </c>
      <c r="C107" s="536" t="s">
        <v>3515</v>
      </c>
      <c r="D107" s="541">
        <v>1</v>
      </c>
      <c r="E107" s="553">
        <v>3029</v>
      </c>
      <c r="F107" s="541">
        <v>904664</v>
      </c>
      <c r="G107" s="542" t="s">
        <v>3516</v>
      </c>
      <c r="H107" s="543">
        <v>1003464353</v>
      </c>
      <c r="I107" s="544">
        <v>42054</v>
      </c>
      <c r="J107" s="541" t="s">
        <v>303</v>
      </c>
      <c r="K107" s="554" t="s">
        <v>304</v>
      </c>
      <c r="L107" s="586"/>
      <c r="M107" s="548"/>
      <c r="N107" s="548">
        <v>0</v>
      </c>
    </row>
    <row r="108" spans="1:14">
      <c r="A108" s="585" t="s">
        <v>136</v>
      </c>
      <c r="B108" s="542" t="s">
        <v>3518</v>
      </c>
      <c r="C108" s="536" t="s">
        <v>3519</v>
      </c>
      <c r="D108" s="541">
        <v>1</v>
      </c>
      <c r="E108" s="553">
        <v>3429</v>
      </c>
      <c r="F108" s="541">
        <v>904946</v>
      </c>
      <c r="G108" s="542" t="s">
        <v>3520</v>
      </c>
      <c r="H108" s="543">
        <v>1003467963</v>
      </c>
      <c r="I108" s="544">
        <v>42055</v>
      </c>
      <c r="J108" s="541" t="s">
        <v>303</v>
      </c>
      <c r="K108" s="554" t="s">
        <v>304</v>
      </c>
      <c r="L108" s="586"/>
      <c r="M108" s="548"/>
      <c r="N108" s="548">
        <v>0</v>
      </c>
    </row>
    <row r="109" spans="1:14">
      <c r="A109" s="585" t="s">
        <v>146</v>
      </c>
      <c r="B109" s="542" t="s">
        <v>3523</v>
      </c>
      <c r="C109" s="536" t="s">
        <v>3524</v>
      </c>
      <c r="D109" s="541">
        <v>1</v>
      </c>
      <c r="E109" s="553">
        <v>2729</v>
      </c>
      <c r="F109" s="541">
        <v>904664</v>
      </c>
      <c r="G109" s="542" t="s">
        <v>3525</v>
      </c>
      <c r="H109" s="543">
        <v>1003472349</v>
      </c>
      <c r="I109" s="544">
        <v>42058</v>
      </c>
      <c r="J109" s="541" t="s">
        <v>303</v>
      </c>
      <c r="K109" s="554" t="s">
        <v>304</v>
      </c>
      <c r="L109" s="586"/>
      <c r="M109" s="548"/>
      <c r="N109" s="548">
        <v>0</v>
      </c>
    </row>
    <row r="110" spans="1:14">
      <c r="A110" s="585" t="s">
        <v>140</v>
      </c>
      <c r="B110" s="542" t="s">
        <v>3527</v>
      </c>
      <c r="C110" s="536" t="s">
        <v>3528</v>
      </c>
      <c r="D110" s="541">
        <v>1</v>
      </c>
      <c r="E110" s="553">
        <v>1179</v>
      </c>
      <c r="F110" s="541">
        <v>904664</v>
      </c>
      <c r="G110" s="542" t="s">
        <v>3529</v>
      </c>
      <c r="H110" s="543">
        <v>1003477656</v>
      </c>
      <c r="I110" s="544">
        <v>42059</v>
      </c>
      <c r="J110" s="541" t="s">
        <v>303</v>
      </c>
      <c r="K110" s="554" t="s">
        <v>304</v>
      </c>
      <c r="L110" s="586"/>
      <c r="M110" s="548"/>
      <c r="N110" s="548">
        <v>0</v>
      </c>
    </row>
    <row r="111" spans="1:14">
      <c r="A111" s="585" t="s">
        <v>183</v>
      </c>
      <c r="B111" s="542" t="s">
        <v>3531</v>
      </c>
      <c r="C111" s="536" t="s">
        <v>3532</v>
      </c>
      <c r="D111" s="541">
        <v>1</v>
      </c>
      <c r="E111" s="553">
        <v>2429</v>
      </c>
      <c r="F111" s="541">
        <v>904946</v>
      </c>
      <c r="G111" s="542" t="s">
        <v>3533</v>
      </c>
      <c r="H111" s="543">
        <v>1003481009</v>
      </c>
      <c r="I111" s="544">
        <v>42060</v>
      </c>
      <c r="J111" s="541" t="s">
        <v>303</v>
      </c>
      <c r="K111" s="554" t="s">
        <v>304</v>
      </c>
      <c r="L111" s="586"/>
      <c r="M111" s="548"/>
      <c r="N111" s="548">
        <v>0</v>
      </c>
    </row>
    <row r="112" spans="1:14">
      <c r="A112" s="585" t="s">
        <v>150</v>
      </c>
      <c r="B112" s="542" t="s">
        <v>3481</v>
      </c>
      <c r="C112" s="536" t="s">
        <v>3482</v>
      </c>
      <c r="D112" s="541">
        <v>1</v>
      </c>
      <c r="E112" s="553">
        <v>1129</v>
      </c>
      <c r="F112" s="541">
        <v>904664</v>
      </c>
      <c r="G112" s="542" t="s">
        <v>3534</v>
      </c>
      <c r="H112" s="543">
        <v>1003482327</v>
      </c>
      <c r="I112" s="544">
        <v>42060</v>
      </c>
      <c r="J112" s="541" t="s">
        <v>303</v>
      </c>
      <c r="K112" s="554" t="s">
        <v>304</v>
      </c>
      <c r="L112" s="586"/>
      <c r="M112" s="548"/>
      <c r="N112" s="548">
        <v>0</v>
      </c>
    </row>
    <row r="113" spans="1:14">
      <c r="A113" s="585" t="s">
        <v>154</v>
      </c>
      <c r="B113" s="542" t="s">
        <v>3536</v>
      </c>
      <c r="C113" s="536" t="s">
        <v>3537</v>
      </c>
      <c r="D113" s="541">
        <v>1</v>
      </c>
      <c r="E113" s="553">
        <v>3329</v>
      </c>
      <c r="F113" s="541">
        <v>904946</v>
      </c>
      <c r="G113" s="542" t="s">
        <v>3538</v>
      </c>
      <c r="H113" s="543">
        <v>1003485013</v>
      </c>
      <c r="I113" s="544">
        <v>42061</v>
      </c>
      <c r="J113" s="541" t="s">
        <v>303</v>
      </c>
      <c r="K113" s="554" t="s">
        <v>304</v>
      </c>
      <c r="L113" s="586"/>
      <c r="M113" s="548"/>
      <c r="N113" s="548">
        <v>0</v>
      </c>
    </row>
    <row r="114" spans="1:14">
      <c r="A114" s="585" t="s">
        <v>166</v>
      </c>
      <c r="B114" s="542" t="s">
        <v>3540</v>
      </c>
      <c r="C114" s="536" t="s">
        <v>3541</v>
      </c>
      <c r="D114" s="541">
        <v>1</v>
      </c>
      <c r="E114" s="553">
        <v>1279</v>
      </c>
      <c r="F114" s="541">
        <v>904664</v>
      </c>
      <c r="G114" s="542" t="s">
        <v>3542</v>
      </c>
      <c r="H114" s="543">
        <v>1003489899</v>
      </c>
      <c r="I114" s="544">
        <v>42062</v>
      </c>
      <c r="J114" s="541" t="s">
        <v>303</v>
      </c>
      <c r="K114" s="554" t="s">
        <v>304</v>
      </c>
      <c r="L114" s="586"/>
      <c r="M114" s="548"/>
      <c r="N114" s="548">
        <v>0</v>
      </c>
    </row>
    <row r="115" spans="1:14">
      <c r="A115" s="585" t="s">
        <v>166</v>
      </c>
      <c r="B115" s="542" t="s">
        <v>3543</v>
      </c>
      <c r="C115" s="536" t="s">
        <v>3326</v>
      </c>
      <c r="D115" s="541">
        <v>1</v>
      </c>
      <c r="E115" s="553">
        <v>1529</v>
      </c>
      <c r="F115" s="541">
        <v>904946</v>
      </c>
      <c r="G115" s="542" t="s">
        <v>3544</v>
      </c>
      <c r="H115" s="543">
        <v>1003489901</v>
      </c>
      <c r="I115" s="544">
        <v>42062</v>
      </c>
      <c r="J115" s="541" t="s">
        <v>303</v>
      </c>
      <c r="K115" s="554" t="s">
        <v>304</v>
      </c>
      <c r="L115" s="586"/>
      <c r="M115" s="548"/>
      <c r="N115" s="548">
        <v>0</v>
      </c>
    </row>
    <row r="116" spans="1:14">
      <c r="A116" s="585" t="s">
        <v>140</v>
      </c>
      <c r="B116" s="542" t="s">
        <v>3463</v>
      </c>
      <c r="C116" s="536" t="s">
        <v>3464</v>
      </c>
      <c r="D116" s="541">
        <v>1</v>
      </c>
      <c r="E116" s="553">
        <v>2229</v>
      </c>
      <c r="F116" s="541">
        <v>904664</v>
      </c>
      <c r="G116" s="542" t="s">
        <v>3545</v>
      </c>
      <c r="H116" s="543">
        <v>1003493753</v>
      </c>
      <c r="I116" s="544">
        <v>42065</v>
      </c>
      <c r="J116" s="541" t="s">
        <v>303</v>
      </c>
      <c r="K116" s="554" t="s">
        <v>304</v>
      </c>
      <c r="L116" s="586"/>
      <c r="M116" s="548"/>
      <c r="N116" s="548">
        <v>0</v>
      </c>
    </row>
    <row r="117" spans="1:14">
      <c r="A117" s="585" t="s">
        <v>3293</v>
      </c>
      <c r="B117" s="542" t="s">
        <v>3548</v>
      </c>
      <c r="C117" s="536" t="s">
        <v>3549</v>
      </c>
      <c r="D117" s="541">
        <v>1</v>
      </c>
      <c r="E117" s="553">
        <v>3129</v>
      </c>
      <c r="F117" s="541">
        <v>904946</v>
      </c>
      <c r="G117" s="542" t="s">
        <v>3550</v>
      </c>
      <c r="H117" s="543">
        <v>1003494154</v>
      </c>
      <c r="I117" s="544">
        <v>42065</v>
      </c>
      <c r="J117" s="541" t="s">
        <v>303</v>
      </c>
      <c r="K117" s="554" t="s">
        <v>304</v>
      </c>
      <c r="L117" s="586"/>
      <c r="M117" s="548"/>
      <c r="N117" s="548">
        <v>0</v>
      </c>
    </row>
    <row r="118" spans="1:14">
      <c r="A118" s="566" t="s">
        <v>152</v>
      </c>
      <c r="B118" s="558" t="s">
        <v>3552</v>
      </c>
      <c r="C118" s="559" t="s">
        <v>3388</v>
      </c>
      <c r="D118" s="560">
        <v>1</v>
      </c>
      <c r="E118" s="561">
        <v>1529</v>
      </c>
      <c r="F118" s="560">
        <v>904664</v>
      </c>
      <c r="G118" s="558" t="s">
        <v>3553</v>
      </c>
      <c r="H118" s="583">
        <v>1003498083</v>
      </c>
      <c r="I118" s="588">
        <v>42066</v>
      </c>
      <c r="J118" s="560" t="s">
        <v>3624</v>
      </c>
      <c r="K118" s="613" t="s">
        <v>4365</v>
      </c>
      <c r="L118" s="589"/>
      <c r="M118" s="549"/>
      <c r="N118" s="548">
        <v>0</v>
      </c>
    </row>
    <row r="119" spans="1:14">
      <c r="A119" s="585" t="s">
        <v>150</v>
      </c>
      <c r="B119" s="542" t="s">
        <v>3555</v>
      </c>
      <c r="C119" s="536" t="s">
        <v>3556</v>
      </c>
      <c r="D119" s="541">
        <v>1</v>
      </c>
      <c r="E119" s="553">
        <v>1399</v>
      </c>
      <c r="F119" s="541">
        <v>904946</v>
      </c>
      <c r="G119" s="542" t="s">
        <v>3557</v>
      </c>
      <c r="H119" s="543">
        <v>1003498798</v>
      </c>
      <c r="I119" s="544">
        <v>42066</v>
      </c>
      <c r="J119" s="541" t="s">
        <v>303</v>
      </c>
      <c r="K119" s="613" t="s">
        <v>304</v>
      </c>
      <c r="L119" s="586"/>
      <c r="M119" s="548"/>
      <c r="N119" s="548">
        <v>0</v>
      </c>
    </row>
    <row r="120" spans="1:14">
      <c r="A120" s="585" t="s">
        <v>203</v>
      </c>
      <c r="B120" s="542" t="s">
        <v>3559</v>
      </c>
      <c r="C120" s="536" t="s">
        <v>3560</v>
      </c>
      <c r="D120" s="541">
        <v>1</v>
      </c>
      <c r="E120" s="553">
        <v>3629</v>
      </c>
      <c r="F120" s="541">
        <v>904946</v>
      </c>
      <c r="G120" s="542" t="s">
        <v>3561</v>
      </c>
      <c r="H120" s="543">
        <v>1003503456</v>
      </c>
      <c r="I120" s="544">
        <v>42067</v>
      </c>
      <c r="J120" s="541" t="s">
        <v>303</v>
      </c>
      <c r="K120" s="613" t="s">
        <v>304</v>
      </c>
      <c r="L120" s="586"/>
      <c r="M120" s="548"/>
      <c r="N120" s="548">
        <v>0</v>
      </c>
    </row>
    <row r="121" spans="1:14">
      <c r="A121" s="566" t="s">
        <v>174</v>
      </c>
      <c r="B121" s="558" t="s">
        <v>3505</v>
      </c>
      <c r="C121" s="559" t="s">
        <v>3506</v>
      </c>
      <c r="D121" s="560">
        <v>1</v>
      </c>
      <c r="E121" s="561">
        <v>2029</v>
      </c>
      <c r="F121" s="560">
        <v>904664</v>
      </c>
      <c r="G121" s="558" t="s">
        <v>3562</v>
      </c>
      <c r="H121" s="583">
        <v>1003504331</v>
      </c>
      <c r="I121" s="588">
        <v>42067</v>
      </c>
      <c r="J121" s="560" t="s">
        <v>3624</v>
      </c>
      <c r="K121" s="613" t="s">
        <v>4365</v>
      </c>
      <c r="L121" s="589"/>
      <c r="M121" s="549"/>
      <c r="N121" s="548">
        <v>0</v>
      </c>
    </row>
    <row r="122" spans="1:14">
      <c r="A122" s="566" t="s">
        <v>221</v>
      </c>
      <c r="B122" s="558" t="s">
        <v>3501</v>
      </c>
      <c r="C122" s="559" t="s">
        <v>3502</v>
      </c>
      <c r="D122" s="560">
        <v>1</v>
      </c>
      <c r="E122" s="561">
        <v>1479</v>
      </c>
      <c r="F122" s="560">
        <v>904664</v>
      </c>
      <c r="G122" s="558" t="s">
        <v>3563</v>
      </c>
      <c r="H122" s="583">
        <v>1003516133</v>
      </c>
      <c r="I122" s="588">
        <v>42072</v>
      </c>
      <c r="J122" s="560" t="s">
        <v>3624</v>
      </c>
      <c r="K122" s="613" t="s">
        <v>4365</v>
      </c>
      <c r="L122" s="589"/>
      <c r="M122" s="549"/>
      <c r="N122" s="548">
        <v>0</v>
      </c>
    </row>
    <row r="123" spans="1:14">
      <c r="A123" s="585" t="s">
        <v>221</v>
      </c>
      <c r="B123" s="542" t="s">
        <v>3566</v>
      </c>
      <c r="C123" s="536" t="s">
        <v>3567</v>
      </c>
      <c r="D123" s="541">
        <v>1</v>
      </c>
      <c r="E123" s="553">
        <v>2729</v>
      </c>
      <c r="F123" s="541">
        <v>904946</v>
      </c>
      <c r="G123" s="542" t="s">
        <v>3568</v>
      </c>
      <c r="H123" s="543">
        <v>1003516140</v>
      </c>
      <c r="I123" s="544">
        <v>42072</v>
      </c>
      <c r="J123" s="541" t="s">
        <v>303</v>
      </c>
      <c r="K123" s="613" t="s">
        <v>304</v>
      </c>
      <c r="L123" s="586"/>
      <c r="M123" s="548"/>
      <c r="N123" s="548">
        <v>0</v>
      </c>
    </row>
    <row r="124" spans="1:14">
      <c r="A124" s="585" t="s">
        <v>158</v>
      </c>
      <c r="B124" s="542" t="s">
        <v>3570</v>
      </c>
      <c r="C124" s="536" t="s">
        <v>3571</v>
      </c>
      <c r="D124" s="541">
        <v>1</v>
      </c>
      <c r="E124" s="553">
        <v>3629</v>
      </c>
      <c r="F124" s="541">
        <v>904946</v>
      </c>
      <c r="G124" s="542" t="s">
        <v>3572</v>
      </c>
      <c r="H124" s="543">
        <v>1003516145</v>
      </c>
      <c r="I124" s="544">
        <v>42072</v>
      </c>
      <c r="J124" s="541" t="s">
        <v>303</v>
      </c>
      <c r="K124" s="613" t="s">
        <v>304</v>
      </c>
      <c r="L124" s="586"/>
      <c r="M124" s="548"/>
      <c r="N124" s="548">
        <v>0</v>
      </c>
    </row>
    <row r="125" spans="1:14">
      <c r="A125" s="566" t="s">
        <v>236</v>
      </c>
      <c r="B125" s="558" t="s">
        <v>3574</v>
      </c>
      <c r="C125" s="559" t="s">
        <v>3384</v>
      </c>
      <c r="D125" s="560">
        <v>1</v>
      </c>
      <c r="E125" s="561">
        <v>1779</v>
      </c>
      <c r="F125" s="560">
        <v>904664</v>
      </c>
      <c r="G125" s="558" t="s">
        <v>3575</v>
      </c>
      <c r="H125" s="583">
        <v>1003516146</v>
      </c>
      <c r="I125" s="588">
        <v>42072</v>
      </c>
      <c r="J125" s="560" t="s">
        <v>3624</v>
      </c>
      <c r="K125" s="613" t="s">
        <v>4365</v>
      </c>
      <c r="L125" s="589"/>
      <c r="M125" s="549"/>
      <c r="N125" s="548">
        <v>0</v>
      </c>
    </row>
    <row r="126" spans="1:14">
      <c r="A126" s="566" t="s">
        <v>179</v>
      </c>
      <c r="B126" s="558" t="s">
        <v>3577</v>
      </c>
      <c r="C126" s="559" t="s">
        <v>3578</v>
      </c>
      <c r="D126" s="560">
        <v>1</v>
      </c>
      <c r="E126" s="561">
        <v>1829</v>
      </c>
      <c r="F126" s="560">
        <v>904664</v>
      </c>
      <c r="G126" s="558" t="s">
        <v>3579</v>
      </c>
      <c r="H126" s="583">
        <v>1003516156</v>
      </c>
      <c r="I126" s="588">
        <v>42072</v>
      </c>
      <c r="J126" s="560" t="s">
        <v>3624</v>
      </c>
      <c r="K126" s="613" t="s">
        <v>4365</v>
      </c>
      <c r="L126" s="589"/>
      <c r="M126" s="548"/>
      <c r="N126" s="548">
        <v>0</v>
      </c>
    </row>
    <row r="127" spans="1:14">
      <c r="A127" s="585" t="s">
        <v>249</v>
      </c>
      <c r="B127" s="542" t="s">
        <v>3496</v>
      </c>
      <c r="C127" s="536" t="s">
        <v>3497</v>
      </c>
      <c r="D127" s="541">
        <v>1</v>
      </c>
      <c r="E127" s="553">
        <v>899</v>
      </c>
      <c r="F127" s="541">
        <v>904946</v>
      </c>
      <c r="G127" s="542" t="s">
        <v>3580</v>
      </c>
      <c r="H127" s="543">
        <v>1003516168</v>
      </c>
      <c r="I127" s="544">
        <v>42072</v>
      </c>
      <c r="J127" s="541" t="s">
        <v>303</v>
      </c>
      <c r="K127" s="613" t="s">
        <v>304</v>
      </c>
      <c r="L127" s="586"/>
      <c r="M127" s="548"/>
      <c r="N127" s="548">
        <v>0</v>
      </c>
    </row>
    <row r="128" spans="1:14">
      <c r="A128" s="585" t="s">
        <v>136</v>
      </c>
      <c r="B128" s="542" t="s">
        <v>3496</v>
      </c>
      <c r="C128" s="536" t="s">
        <v>3673</v>
      </c>
      <c r="D128" s="541">
        <v>1</v>
      </c>
      <c r="E128" s="553">
        <v>1529</v>
      </c>
      <c r="F128" s="541">
        <v>904946</v>
      </c>
      <c r="G128" s="542" t="s">
        <v>3581</v>
      </c>
      <c r="H128" s="543">
        <v>1003516169</v>
      </c>
      <c r="I128" s="544">
        <v>42072</v>
      </c>
      <c r="J128" s="541" t="s">
        <v>303</v>
      </c>
      <c r="K128" s="613" t="s">
        <v>304</v>
      </c>
      <c r="L128" s="586"/>
      <c r="M128" s="548"/>
      <c r="N128" s="548">
        <v>0</v>
      </c>
    </row>
    <row r="129" spans="1:14">
      <c r="A129" s="585" t="s">
        <v>187</v>
      </c>
      <c r="B129" s="542" t="s">
        <v>3543</v>
      </c>
      <c r="C129" s="536" t="s">
        <v>3326</v>
      </c>
      <c r="D129" s="541">
        <v>1</v>
      </c>
      <c r="E129" s="553">
        <v>1529</v>
      </c>
      <c r="F129" s="541">
        <v>904946</v>
      </c>
      <c r="G129" s="542" t="s">
        <v>3586</v>
      </c>
      <c r="H129" s="543">
        <v>1003519305</v>
      </c>
      <c r="I129" s="544">
        <v>42073</v>
      </c>
      <c r="J129" s="541" t="s">
        <v>303</v>
      </c>
      <c r="K129" s="613" t="s">
        <v>304</v>
      </c>
      <c r="L129" s="586"/>
      <c r="M129" s="548"/>
      <c r="N129" s="548">
        <v>0</v>
      </c>
    </row>
    <row r="130" spans="1:14">
      <c r="A130" s="585" t="s">
        <v>3582</v>
      </c>
      <c r="B130" s="542" t="s">
        <v>3588</v>
      </c>
      <c r="C130" s="536" t="s">
        <v>3589</v>
      </c>
      <c r="D130" s="541">
        <v>1</v>
      </c>
      <c r="E130" s="553">
        <v>2199</v>
      </c>
      <c r="F130" s="541">
        <v>904664</v>
      </c>
      <c r="G130" s="542" t="s">
        <v>3590</v>
      </c>
      <c r="H130" s="543">
        <v>1003525078</v>
      </c>
      <c r="I130" s="544">
        <v>42074</v>
      </c>
      <c r="J130" s="541" t="s">
        <v>303</v>
      </c>
      <c r="K130" s="613" t="s">
        <v>304</v>
      </c>
      <c r="L130" s="586"/>
      <c r="M130" s="548"/>
      <c r="N130" s="548">
        <v>0</v>
      </c>
    </row>
    <row r="131" spans="1:14">
      <c r="A131" s="585" t="s">
        <v>179</v>
      </c>
      <c r="B131" s="542" t="s">
        <v>3591</v>
      </c>
      <c r="C131" s="536" t="s">
        <v>3592</v>
      </c>
      <c r="D131" s="541">
        <v>1</v>
      </c>
      <c r="E131" s="553">
        <v>1749</v>
      </c>
      <c r="F131" s="541">
        <v>904664</v>
      </c>
      <c r="G131" s="542" t="s">
        <v>3593</v>
      </c>
      <c r="H131" s="543">
        <v>1003530829</v>
      </c>
      <c r="I131" s="544">
        <v>42075</v>
      </c>
      <c r="J131" s="541" t="s">
        <v>303</v>
      </c>
      <c r="K131" s="613" t="s">
        <v>304</v>
      </c>
      <c r="L131" s="586"/>
      <c r="M131" s="548"/>
      <c r="N131" s="548">
        <v>0</v>
      </c>
    </row>
    <row r="132" spans="1:14">
      <c r="A132" s="585" t="s">
        <v>221</v>
      </c>
      <c r="B132" s="542" t="s">
        <v>3594</v>
      </c>
      <c r="C132" s="536" t="s">
        <v>3595</v>
      </c>
      <c r="D132" s="541">
        <v>1</v>
      </c>
      <c r="E132" s="553">
        <v>1649</v>
      </c>
      <c r="F132" s="541">
        <v>904664</v>
      </c>
      <c r="G132" s="542" t="s">
        <v>3596</v>
      </c>
      <c r="H132" s="543">
        <v>1003538242</v>
      </c>
      <c r="I132" s="544">
        <v>42079</v>
      </c>
      <c r="J132" s="541" t="s">
        <v>303</v>
      </c>
      <c r="K132" s="613" t="s">
        <v>304</v>
      </c>
      <c r="L132" s="586"/>
      <c r="M132" s="548"/>
      <c r="N132" s="548">
        <v>0</v>
      </c>
    </row>
    <row r="133" spans="1:14">
      <c r="A133" s="585" t="s">
        <v>207</v>
      </c>
      <c r="B133" s="542" t="s">
        <v>3598</v>
      </c>
      <c r="C133" s="536" t="s">
        <v>3615</v>
      </c>
      <c r="D133" s="541">
        <v>1</v>
      </c>
      <c r="E133" s="553">
        <v>3179</v>
      </c>
      <c r="F133" s="541">
        <v>904946</v>
      </c>
      <c r="G133" s="542" t="s">
        <v>3599</v>
      </c>
      <c r="H133" s="543">
        <v>1003538251</v>
      </c>
      <c r="I133" s="544">
        <v>42079</v>
      </c>
      <c r="J133" s="541" t="s">
        <v>303</v>
      </c>
      <c r="K133" s="613" t="s">
        <v>304</v>
      </c>
      <c r="L133" s="586"/>
      <c r="M133" s="548"/>
      <c r="N133" s="548">
        <v>0</v>
      </c>
    </row>
    <row r="134" spans="1:14">
      <c r="A134" s="585" t="s">
        <v>181</v>
      </c>
      <c r="B134" s="542" t="s">
        <v>3602</v>
      </c>
      <c r="C134" s="536" t="s">
        <v>3604</v>
      </c>
      <c r="D134" s="541">
        <v>1</v>
      </c>
      <c r="E134" s="553">
        <v>1199</v>
      </c>
      <c r="F134" s="541">
        <v>904664</v>
      </c>
      <c r="G134" s="542" t="s">
        <v>3603</v>
      </c>
      <c r="H134" s="543">
        <v>1003539884</v>
      </c>
      <c r="I134" s="544">
        <v>42079</v>
      </c>
      <c r="J134" s="541" t="s">
        <v>303</v>
      </c>
      <c r="K134" s="613" t="s">
        <v>304</v>
      </c>
      <c r="L134" s="586"/>
      <c r="M134" s="548"/>
      <c r="N134" s="548">
        <v>0</v>
      </c>
    </row>
    <row r="135" spans="1:14">
      <c r="A135" s="585" t="s">
        <v>144</v>
      </c>
      <c r="B135" s="542" t="s">
        <v>3605</v>
      </c>
      <c r="C135" s="536" t="s">
        <v>3606</v>
      </c>
      <c r="D135" s="541">
        <v>1</v>
      </c>
      <c r="E135" s="553">
        <v>3399</v>
      </c>
      <c r="F135" s="541">
        <v>904664</v>
      </c>
      <c r="G135" s="542" t="s">
        <v>3607</v>
      </c>
      <c r="H135" s="543">
        <v>1003539891</v>
      </c>
      <c r="I135" s="544">
        <v>42079</v>
      </c>
      <c r="J135" s="541" t="s">
        <v>303</v>
      </c>
      <c r="K135" s="613" t="s">
        <v>304</v>
      </c>
      <c r="L135" s="586"/>
      <c r="M135" s="548"/>
      <c r="N135" s="548">
        <v>0</v>
      </c>
    </row>
    <row r="136" spans="1:14">
      <c r="A136" s="585" t="s">
        <v>168</v>
      </c>
      <c r="B136" s="542" t="s">
        <v>3608</v>
      </c>
      <c r="C136" s="536" t="s">
        <v>3609</v>
      </c>
      <c r="D136" s="541">
        <v>1</v>
      </c>
      <c r="E136" s="553">
        <v>1199</v>
      </c>
      <c r="F136" s="541">
        <v>904946</v>
      </c>
      <c r="G136" s="542" t="s">
        <v>3610</v>
      </c>
      <c r="H136" s="543">
        <v>1003539897</v>
      </c>
      <c r="I136" s="544">
        <v>42079</v>
      </c>
      <c r="J136" s="541" t="s">
        <v>303</v>
      </c>
      <c r="K136" s="613" t="s">
        <v>304</v>
      </c>
      <c r="L136" s="586"/>
      <c r="M136" s="548"/>
      <c r="N136" s="548">
        <v>0</v>
      </c>
    </row>
    <row r="137" spans="1:14">
      <c r="A137" s="585" t="s">
        <v>136</v>
      </c>
      <c r="B137" s="542" t="s">
        <v>3463</v>
      </c>
      <c r="C137" s="536" t="s">
        <v>3464</v>
      </c>
      <c r="D137" s="541">
        <v>1</v>
      </c>
      <c r="E137" s="561">
        <v>2229</v>
      </c>
      <c r="F137" s="541">
        <v>904664</v>
      </c>
      <c r="G137" s="542" t="s">
        <v>3611</v>
      </c>
      <c r="H137" s="543">
        <v>1003539910</v>
      </c>
      <c r="I137" s="544">
        <v>42079</v>
      </c>
      <c r="J137" s="541" t="s">
        <v>303</v>
      </c>
      <c r="K137" s="613" t="s">
        <v>304</v>
      </c>
      <c r="L137" s="586"/>
      <c r="M137" s="548"/>
      <c r="N137" s="548">
        <v>0</v>
      </c>
    </row>
    <row r="138" spans="1:14">
      <c r="A138" s="585" t="s">
        <v>189</v>
      </c>
      <c r="B138" s="542" t="s">
        <v>3612</v>
      </c>
      <c r="C138" s="536" t="s">
        <v>3613</v>
      </c>
      <c r="D138" s="541">
        <v>1</v>
      </c>
      <c r="E138" s="553">
        <v>1449</v>
      </c>
      <c r="F138" s="541">
        <v>904664</v>
      </c>
      <c r="G138" s="542" t="s">
        <v>3614</v>
      </c>
      <c r="H138" s="543">
        <v>1003539929</v>
      </c>
      <c r="I138" s="544">
        <v>42079</v>
      </c>
      <c r="J138" s="541" t="s">
        <v>303</v>
      </c>
      <c r="K138" s="613" t="s">
        <v>304</v>
      </c>
      <c r="L138" s="586"/>
      <c r="M138" s="548"/>
      <c r="N138" s="548">
        <v>0</v>
      </c>
    </row>
    <row r="139" spans="1:14">
      <c r="A139" s="585" t="s">
        <v>166</v>
      </c>
      <c r="B139" s="542" t="s">
        <v>3617</v>
      </c>
      <c r="C139" s="536" t="s">
        <v>3618</v>
      </c>
      <c r="D139" s="541">
        <v>1</v>
      </c>
      <c r="E139" s="553">
        <v>3548</v>
      </c>
      <c r="F139" s="541">
        <v>904946</v>
      </c>
      <c r="G139" s="542" t="s">
        <v>3619</v>
      </c>
      <c r="H139" s="543">
        <v>1003543480</v>
      </c>
      <c r="I139" s="544">
        <v>42080</v>
      </c>
      <c r="J139" s="541" t="s">
        <v>303</v>
      </c>
      <c r="K139" s="613" t="s">
        <v>304</v>
      </c>
      <c r="L139" s="586"/>
      <c r="M139" s="548"/>
      <c r="N139" s="548">
        <v>0</v>
      </c>
    </row>
    <row r="140" spans="1:14">
      <c r="A140" s="590" t="s">
        <v>195</v>
      </c>
      <c r="B140" s="591" t="s">
        <v>3620</v>
      </c>
      <c r="C140" s="592" t="s">
        <v>3621</v>
      </c>
      <c r="D140" s="593">
        <v>1</v>
      </c>
      <c r="E140" s="594">
        <v>2129</v>
      </c>
      <c r="F140" s="593">
        <v>904946</v>
      </c>
      <c r="G140" s="591" t="s">
        <v>3622</v>
      </c>
      <c r="H140" s="595">
        <v>1003543491</v>
      </c>
      <c r="I140" s="596">
        <v>42080</v>
      </c>
      <c r="J140" s="593" t="s">
        <v>303</v>
      </c>
      <c r="K140" s="613" t="s">
        <v>3704</v>
      </c>
      <c r="L140" s="597"/>
      <c r="M140" s="550"/>
      <c r="N140" s="548">
        <v>0</v>
      </c>
    </row>
    <row r="141" spans="1:14">
      <c r="A141" s="585" t="s">
        <v>148</v>
      </c>
      <c r="B141" s="542" t="s">
        <v>3612</v>
      </c>
      <c r="C141" s="536" t="s">
        <v>3613</v>
      </c>
      <c r="D141" s="541">
        <v>1</v>
      </c>
      <c r="E141" s="553">
        <v>1449</v>
      </c>
      <c r="F141" s="541">
        <v>904664</v>
      </c>
      <c r="G141" s="542" t="s">
        <v>3623</v>
      </c>
      <c r="H141" s="543">
        <v>1003543715</v>
      </c>
      <c r="I141" s="544">
        <v>42080</v>
      </c>
      <c r="J141" s="541" t="s">
        <v>303</v>
      </c>
      <c r="K141" s="613" t="s">
        <v>304</v>
      </c>
      <c r="L141" s="586"/>
      <c r="M141" s="548"/>
      <c r="N141" s="548">
        <v>0</v>
      </c>
    </row>
    <row r="142" spans="1:14">
      <c r="A142" s="585" t="s">
        <v>174</v>
      </c>
      <c r="B142" s="542" t="s">
        <v>3505</v>
      </c>
      <c r="C142" s="536" t="s">
        <v>3625</v>
      </c>
      <c r="D142" s="541">
        <v>1</v>
      </c>
      <c r="E142" s="553">
        <v>2199</v>
      </c>
      <c r="F142" s="541">
        <v>904664</v>
      </c>
      <c r="G142" s="542" t="s">
        <v>3626</v>
      </c>
      <c r="H142" s="543">
        <v>1003543410</v>
      </c>
      <c r="I142" s="544">
        <v>42080</v>
      </c>
      <c r="J142" s="541" t="s">
        <v>303</v>
      </c>
      <c r="K142" s="613" t="s">
        <v>304</v>
      </c>
      <c r="L142" s="586"/>
      <c r="M142" s="548"/>
      <c r="N142" s="548">
        <v>0</v>
      </c>
    </row>
    <row r="143" spans="1:14">
      <c r="A143" s="585" t="s">
        <v>162</v>
      </c>
      <c r="B143" s="542" t="s">
        <v>3627</v>
      </c>
      <c r="C143" s="536" t="s">
        <v>3628</v>
      </c>
      <c r="D143" s="541">
        <v>1</v>
      </c>
      <c r="E143" s="553">
        <v>1399</v>
      </c>
      <c r="F143" s="541">
        <v>904664</v>
      </c>
      <c r="G143" s="542" t="s">
        <v>3629</v>
      </c>
      <c r="H143" s="543">
        <v>1003545026</v>
      </c>
      <c r="I143" s="544">
        <v>42080</v>
      </c>
      <c r="J143" s="541" t="s">
        <v>303</v>
      </c>
      <c r="K143" s="613" t="s">
        <v>304</v>
      </c>
      <c r="L143" s="586"/>
      <c r="M143" s="548"/>
      <c r="N143" s="548">
        <v>0</v>
      </c>
    </row>
    <row r="144" spans="1:14">
      <c r="A144" s="585" t="s">
        <v>152</v>
      </c>
      <c r="B144" s="542" t="s">
        <v>3428</v>
      </c>
      <c r="C144" s="536" t="s">
        <v>3429</v>
      </c>
      <c r="D144" s="541">
        <v>1</v>
      </c>
      <c r="E144" s="553">
        <v>3879</v>
      </c>
      <c r="F144" s="541">
        <v>904946</v>
      </c>
      <c r="G144" s="542" t="s">
        <v>3630</v>
      </c>
      <c r="H144" s="543">
        <v>1003547972</v>
      </c>
      <c r="I144" s="544">
        <v>42081</v>
      </c>
      <c r="J144" s="541" t="s">
        <v>303</v>
      </c>
      <c r="K144" s="613" t="s">
        <v>304</v>
      </c>
      <c r="L144" s="586"/>
      <c r="M144" s="548"/>
      <c r="N144" s="548">
        <v>0</v>
      </c>
    </row>
    <row r="145" spans="1:14">
      <c r="A145" s="585" t="s">
        <v>185</v>
      </c>
      <c r="B145" s="542" t="s">
        <v>3631</v>
      </c>
      <c r="C145" s="536" t="s">
        <v>3632</v>
      </c>
      <c r="D145" s="541">
        <v>1</v>
      </c>
      <c r="E145" s="553">
        <v>1529</v>
      </c>
      <c r="F145" s="541">
        <v>904946</v>
      </c>
      <c r="G145" s="542" t="s">
        <v>3633</v>
      </c>
      <c r="H145" s="543">
        <v>1003548348</v>
      </c>
      <c r="I145" s="544">
        <v>42081</v>
      </c>
      <c r="J145" s="541" t="s">
        <v>303</v>
      </c>
      <c r="K145" s="613" t="s">
        <v>304</v>
      </c>
      <c r="L145" s="586"/>
      <c r="M145" s="548"/>
      <c r="N145" s="548">
        <v>0</v>
      </c>
    </row>
    <row r="146" spans="1:14">
      <c r="A146" s="585" t="s">
        <v>193</v>
      </c>
      <c r="B146" s="542" t="s">
        <v>3605</v>
      </c>
      <c r="C146" s="536" t="s">
        <v>3606</v>
      </c>
      <c r="D146" s="541">
        <v>1</v>
      </c>
      <c r="E146" s="553">
        <v>3549</v>
      </c>
      <c r="F146" s="541">
        <v>904664</v>
      </c>
      <c r="G146" s="542" t="s">
        <v>3634</v>
      </c>
      <c r="H146" s="543">
        <v>1003571543</v>
      </c>
      <c r="I146" s="544">
        <v>42088</v>
      </c>
      <c r="J146" s="541" t="s">
        <v>303</v>
      </c>
      <c r="K146" s="613" t="s">
        <v>304</v>
      </c>
      <c r="L146" s="586"/>
      <c r="M146" s="548" t="s">
        <v>3640</v>
      </c>
      <c r="N146" s="548">
        <v>0</v>
      </c>
    </row>
    <row r="147" spans="1:14">
      <c r="A147" s="585" t="s">
        <v>221</v>
      </c>
      <c r="B147" s="542" t="s">
        <v>3635</v>
      </c>
      <c r="C147" s="536" t="s">
        <v>3636</v>
      </c>
      <c r="D147" s="541">
        <v>1</v>
      </c>
      <c r="E147" s="553">
        <v>2629</v>
      </c>
      <c r="F147" s="541">
        <v>904946</v>
      </c>
      <c r="G147" s="542" t="s">
        <v>3637</v>
      </c>
      <c r="H147" s="543">
        <v>1003571569</v>
      </c>
      <c r="I147" s="544">
        <v>42088</v>
      </c>
      <c r="J147" s="541" t="s">
        <v>303</v>
      </c>
      <c r="K147" s="613" t="s">
        <v>304</v>
      </c>
      <c r="L147" s="586"/>
      <c r="M147" s="548" t="s">
        <v>3639</v>
      </c>
      <c r="N147" s="548">
        <v>0</v>
      </c>
    </row>
    <row r="148" spans="1:14">
      <c r="A148" s="585" t="s">
        <v>179</v>
      </c>
      <c r="B148" s="542" t="s">
        <v>3608</v>
      </c>
      <c r="C148" s="536" t="s">
        <v>3609</v>
      </c>
      <c r="D148" s="541">
        <v>1</v>
      </c>
      <c r="E148" s="553">
        <v>1199</v>
      </c>
      <c r="F148" s="541">
        <v>904946</v>
      </c>
      <c r="G148" s="542" t="s">
        <v>3641</v>
      </c>
      <c r="H148" s="543">
        <v>1003602931</v>
      </c>
      <c r="I148" s="544">
        <v>42100</v>
      </c>
      <c r="J148" s="541" t="s">
        <v>303</v>
      </c>
      <c r="K148" s="613" t="s">
        <v>304</v>
      </c>
      <c r="L148" s="586"/>
      <c r="M148" s="548"/>
      <c r="N148" s="548">
        <v>0</v>
      </c>
    </row>
    <row r="149" spans="1:14">
      <c r="A149" s="585" t="s">
        <v>3582</v>
      </c>
      <c r="B149" s="542" t="s">
        <v>3642</v>
      </c>
      <c r="C149" s="536" t="s">
        <v>3377</v>
      </c>
      <c r="D149" s="541">
        <v>1</v>
      </c>
      <c r="E149" s="553">
        <v>1501</v>
      </c>
      <c r="F149" s="541">
        <v>904664</v>
      </c>
      <c r="G149" s="542" t="s">
        <v>3643</v>
      </c>
      <c r="H149" s="543">
        <v>1003601895</v>
      </c>
      <c r="I149" s="544">
        <v>42100</v>
      </c>
      <c r="J149" s="541" t="s">
        <v>303</v>
      </c>
      <c r="K149" s="613" t="s">
        <v>304</v>
      </c>
      <c r="L149" s="586"/>
      <c r="M149" s="548"/>
      <c r="N149" s="548">
        <v>0</v>
      </c>
    </row>
    <row r="150" spans="1:14">
      <c r="A150" s="585" t="s">
        <v>297</v>
      </c>
      <c r="B150" s="542" t="s">
        <v>3559</v>
      </c>
      <c r="C150" s="536" t="s">
        <v>3560</v>
      </c>
      <c r="D150" s="541">
        <v>1</v>
      </c>
      <c r="E150" s="553">
        <v>3629</v>
      </c>
      <c r="F150" s="541">
        <v>904946</v>
      </c>
      <c r="G150" s="542" t="s">
        <v>3644</v>
      </c>
      <c r="H150" s="543">
        <v>1003601910</v>
      </c>
      <c r="I150" s="544">
        <v>42100</v>
      </c>
      <c r="J150" s="541" t="s">
        <v>303</v>
      </c>
      <c r="K150" s="613" t="s">
        <v>304</v>
      </c>
      <c r="L150" s="586"/>
      <c r="M150" s="548"/>
      <c r="N150" s="548">
        <v>0</v>
      </c>
    </row>
    <row r="151" spans="1:14">
      <c r="A151" s="585" t="s">
        <v>185</v>
      </c>
      <c r="B151" s="542" t="s">
        <v>3646</v>
      </c>
      <c r="C151" s="536" t="s">
        <v>3647</v>
      </c>
      <c r="D151" s="541">
        <v>1</v>
      </c>
      <c r="E151" s="553">
        <v>2779</v>
      </c>
      <c r="F151" s="541">
        <v>904946</v>
      </c>
      <c r="G151" s="542" t="s">
        <v>3648</v>
      </c>
      <c r="H151" s="543">
        <v>1003601915</v>
      </c>
      <c r="I151" s="544">
        <v>42100</v>
      </c>
      <c r="J151" s="541" t="s">
        <v>303</v>
      </c>
      <c r="K151" s="613" t="s">
        <v>304</v>
      </c>
      <c r="L151" s="586"/>
      <c r="M151" s="548"/>
      <c r="N151" s="548">
        <v>0</v>
      </c>
    </row>
    <row r="152" spans="1:14">
      <c r="A152" s="585" t="s">
        <v>140</v>
      </c>
      <c r="B152" s="542" t="s">
        <v>3649</v>
      </c>
      <c r="C152" s="536" t="s">
        <v>3650</v>
      </c>
      <c r="D152" s="541">
        <v>1</v>
      </c>
      <c r="E152" s="553">
        <v>2949</v>
      </c>
      <c r="F152" s="541">
        <v>904664</v>
      </c>
      <c r="G152" s="542" t="s">
        <v>3651</v>
      </c>
      <c r="H152" s="543">
        <v>1003601916</v>
      </c>
      <c r="I152" s="544">
        <v>42100</v>
      </c>
      <c r="J152" s="541" t="s">
        <v>303</v>
      </c>
      <c r="K152" s="613" t="s">
        <v>304</v>
      </c>
      <c r="L152" s="586"/>
      <c r="M152" s="548"/>
      <c r="N152" s="548">
        <v>0</v>
      </c>
    </row>
    <row r="153" spans="1:14">
      <c r="A153" s="585" t="s">
        <v>160</v>
      </c>
      <c r="B153" s="542" t="s">
        <v>3652</v>
      </c>
      <c r="C153" s="536" t="s">
        <v>3653</v>
      </c>
      <c r="D153" s="541">
        <v>1</v>
      </c>
      <c r="E153" s="553">
        <v>3129</v>
      </c>
      <c r="F153" s="541">
        <v>904946</v>
      </c>
      <c r="G153" s="542" t="s">
        <v>3654</v>
      </c>
      <c r="H153" s="543">
        <v>1003601918</v>
      </c>
      <c r="I153" s="544">
        <v>42100</v>
      </c>
      <c r="J153" s="541" t="s">
        <v>303</v>
      </c>
      <c r="K153" s="613" t="s">
        <v>304</v>
      </c>
      <c r="L153" s="586"/>
      <c r="M153" s="548"/>
      <c r="N153" s="548">
        <v>0</v>
      </c>
    </row>
    <row r="154" spans="1:14">
      <c r="A154" s="585" t="s">
        <v>152</v>
      </c>
      <c r="B154" s="542" t="s">
        <v>3655</v>
      </c>
      <c r="C154" s="536" t="s">
        <v>3656</v>
      </c>
      <c r="D154" s="541">
        <v>1</v>
      </c>
      <c r="E154" s="553">
        <v>1649</v>
      </c>
      <c r="F154" s="541">
        <v>904664</v>
      </c>
      <c r="G154" s="542" t="s">
        <v>3657</v>
      </c>
      <c r="H154" s="543">
        <v>1003601919</v>
      </c>
      <c r="I154" s="544">
        <v>42100</v>
      </c>
      <c r="J154" s="541" t="s">
        <v>303</v>
      </c>
      <c r="K154" s="613" t="s">
        <v>304</v>
      </c>
      <c r="L154" s="586"/>
      <c r="M154" s="548"/>
      <c r="N154" s="548">
        <v>0</v>
      </c>
    </row>
    <row r="155" spans="1:14">
      <c r="A155" s="585" t="s">
        <v>259</v>
      </c>
      <c r="B155" s="542" t="s">
        <v>3658</v>
      </c>
      <c r="C155" s="536" t="s">
        <v>3659</v>
      </c>
      <c r="D155" s="541">
        <v>1</v>
      </c>
      <c r="E155" s="553">
        <v>1199</v>
      </c>
      <c r="F155" s="541">
        <v>904946</v>
      </c>
      <c r="G155" s="542" t="s">
        <v>3660</v>
      </c>
      <c r="H155" s="543">
        <v>1003601920</v>
      </c>
      <c r="I155" s="544">
        <v>42100</v>
      </c>
      <c r="J155" s="541" t="s">
        <v>303</v>
      </c>
      <c r="K155" s="613" t="s">
        <v>304</v>
      </c>
      <c r="L155" s="586"/>
      <c r="M155" s="548"/>
      <c r="N155" s="548">
        <v>0</v>
      </c>
    </row>
    <row r="156" spans="1:14">
      <c r="A156" s="585" t="s">
        <v>176</v>
      </c>
      <c r="B156" s="542" t="s">
        <v>3404</v>
      </c>
      <c r="C156" s="536" t="s">
        <v>3405</v>
      </c>
      <c r="D156" s="541">
        <v>1</v>
      </c>
      <c r="E156" s="553">
        <v>2129</v>
      </c>
      <c r="F156" s="541">
        <v>904946</v>
      </c>
      <c r="G156" s="542" t="s">
        <v>3661</v>
      </c>
      <c r="H156" s="543">
        <v>1003601921</v>
      </c>
      <c r="I156" s="544">
        <v>42100</v>
      </c>
      <c r="J156" s="541" t="s">
        <v>303</v>
      </c>
      <c r="K156" s="613" t="s">
        <v>304</v>
      </c>
      <c r="L156" s="586"/>
      <c r="M156" s="548"/>
      <c r="N156" s="548">
        <v>0</v>
      </c>
    </row>
    <row r="157" spans="1:14">
      <c r="A157" s="585" t="s">
        <v>136</v>
      </c>
      <c r="B157" s="542" t="s">
        <v>3665</v>
      </c>
      <c r="C157" s="536" t="s">
        <v>3667</v>
      </c>
      <c r="D157" s="541">
        <v>1</v>
      </c>
      <c r="E157" s="553">
        <v>3848.99</v>
      </c>
      <c r="F157" s="541">
        <v>904946</v>
      </c>
      <c r="G157" s="542" t="s">
        <v>3666</v>
      </c>
      <c r="H157" s="543">
        <v>1003601922</v>
      </c>
      <c r="I157" s="544">
        <v>42100</v>
      </c>
      <c r="J157" s="541" t="s">
        <v>303</v>
      </c>
      <c r="K157" s="613" t="s">
        <v>304</v>
      </c>
      <c r="L157" s="586"/>
      <c r="M157" s="548"/>
      <c r="N157" s="548">
        <v>0</v>
      </c>
    </row>
    <row r="158" spans="1:14">
      <c r="A158" s="585" t="s">
        <v>144</v>
      </c>
      <c r="B158" s="542" t="s">
        <v>3481</v>
      </c>
      <c r="C158" s="536" t="s">
        <v>3482</v>
      </c>
      <c r="D158" s="541">
        <v>1</v>
      </c>
      <c r="E158" s="553">
        <v>1199</v>
      </c>
      <c r="F158" s="541">
        <v>904664</v>
      </c>
      <c r="G158" s="542" t="s">
        <v>3668</v>
      </c>
      <c r="H158" s="543">
        <v>1003601924</v>
      </c>
      <c r="I158" s="544">
        <v>42100</v>
      </c>
      <c r="J158" s="541" t="s">
        <v>303</v>
      </c>
      <c r="K158" s="613" t="s">
        <v>304</v>
      </c>
      <c r="L158" s="586"/>
      <c r="M158" s="548"/>
      <c r="N158" s="548">
        <v>0</v>
      </c>
    </row>
    <row r="159" spans="1:14">
      <c r="A159" s="585" t="s">
        <v>174</v>
      </c>
      <c r="B159" s="542" t="s">
        <v>3669</v>
      </c>
      <c r="C159" s="536" t="s">
        <v>3671</v>
      </c>
      <c r="D159" s="541">
        <v>1</v>
      </c>
      <c r="E159" s="553">
        <v>1549</v>
      </c>
      <c r="F159" s="541">
        <v>904664</v>
      </c>
      <c r="G159" s="542" t="s">
        <v>3670</v>
      </c>
      <c r="H159" s="543">
        <v>1003601925</v>
      </c>
      <c r="I159" s="544">
        <v>42100</v>
      </c>
      <c r="J159" s="541" t="s">
        <v>303</v>
      </c>
      <c r="K159" s="613" t="s">
        <v>304</v>
      </c>
      <c r="L159" s="586"/>
      <c r="M159" s="548"/>
      <c r="N159" s="548">
        <v>0</v>
      </c>
    </row>
    <row r="160" spans="1:14">
      <c r="A160" s="585" t="s">
        <v>148</v>
      </c>
      <c r="B160" s="542" t="s">
        <v>3453</v>
      </c>
      <c r="C160" s="536" t="s">
        <v>3454</v>
      </c>
      <c r="D160" s="541">
        <v>1</v>
      </c>
      <c r="E160" s="553">
        <v>1849</v>
      </c>
      <c r="F160" s="541">
        <v>904664</v>
      </c>
      <c r="G160" s="542" t="s">
        <v>3672</v>
      </c>
      <c r="H160" s="543">
        <v>1003601927</v>
      </c>
      <c r="I160" s="544">
        <v>42100</v>
      </c>
      <c r="J160" s="541" t="s">
        <v>303</v>
      </c>
      <c r="K160" s="613" t="s">
        <v>304</v>
      </c>
      <c r="L160" s="586"/>
      <c r="M160" s="548"/>
      <c r="N160" s="548">
        <v>0</v>
      </c>
    </row>
    <row r="161" spans="1:14">
      <c r="A161" s="585" t="s">
        <v>3583</v>
      </c>
      <c r="B161" s="542" t="s">
        <v>3675</v>
      </c>
      <c r="C161" s="536" t="s">
        <v>3676</v>
      </c>
      <c r="D161" s="541">
        <v>1</v>
      </c>
      <c r="E161" s="553">
        <v>3229</v>
      </c>
      <c r="F161" s="541">
        <v>904946</v>
      </c>
      <c r="G161" s="542" t="s">
        <v>3677</v>
      </c>
      <c r="H161" s="543">
        <v>1003602206</v>
      </c>
      <c r="I161" s="544">
        <v>42100</v>
      </c>
      <c r="J161" s="541" t="s">
        <v>303</v>
      </c>
      <c r="K161" s="613" t="s">
        <v>304</v>
      </c>
      <c r="L161" s="586"/>
      <c r="M161" s="548"/>
      <c r="N161" s="548">
        <v>0</v>
      </c>
    </row>
    <row r="162" spans="1:14">
      <c r="A162" s="585" t="s">
        <v>142</v>
      </c>
      <c r="B162" s="542" t="s">
        <v>3605</v>
      </c>
      <c r="C162" s="536" t="s">
        <v>3606</v>
      </c>
      <c r="D162" s="541">
        <v>1</v>
      </c>
      <c r="E162" s="553">
        <v>3549</v>
      </c>
      <c r="F162" s="541">
        <v>904664</v>
      </c>
      <c r="G162" s="542" t="s">
        <v>3678</v>
      </c>
      <c r="H162" s="543">
        <v>1003603828</v>
      </c>
      <c r="I162" s="544">
        <v>42100</v>
      </c>
      <c r="J162" s="541" t="s">
        <v>303</v>
      </c>
      <c r="K162" s="613" t="s">
        <v>304</v>
      </c>
      <c r="L162" s="586"/>
      <c r="M162" s="548"/>
      <c r="N162" s="548">
        <v>0</v>
      </c>
    </row>
    <row r="163" spans="1:14">
      <c r="A163" s="585" t="s">
        <v>297</v>
      </c>
      <c r="B163" s="542" t="s">
        <v>3681</v>
      </c>
      <c r="C163" s="536" t="s">
        <v>3682</v>
      </c>
      <c r="D163" s="541">
        <v>1</v>
      </c>
      <c r="E163" s="553">
        <v>1351</v>
      </c>
      <c r="F163" s="541">
        <v>904664</v>
      </c>
      <c r="G163" s="542" t="s">
        <v>3683</v>
      </c>
      <c r="H163" s="543">
        <v>1003605207</v>
      </c>
      <c r="I163" s="544">
        <v>42101</v>
      </c>
      <c r="J163" s="541" t="s">
        <v>303</v>
      </c>
      <c r="K163" s="613" t="s">
        <v>304</v>
      </c>
      <c r="L163" s="586"/>
      <c r="M163" s="548"/>
      <c r="N163" s="548">
        <v>0</v>
      </c>
    </row>
    <row r="164" spans="1:14">
      <c r="A164" s="585" t="s">
        <v>152</v>
      </c>
      <c r="B164" s="542" t="s">
        <v>3685</v>
      </c>
      <c r="C164" s="536" t="s">
        <v>3686</v>
      </c>
      <c r="D164" s="541">
        <v>1</v>
      </c>
      <c r="E164" s="553">
        <v>2049</v>
      </c>
      <c r="F164" s="541">
        <v>904946</v>
      </c>
      <c r="G164" s="542" t="s">
        <v>3687</v>
      </c>
      <c r="H164" s="543">
        <v>1003605216</v>
      </c>
      <c r="I164" s="544">
        <v>42101</v>
      </c>
      <c r="J164" s="541" t="s">
        <v>303</v>
      </c>
      <c r="K164" s="613" t="s">
        <v>304</v>
      </c>
      <c r="L164" s="586"/>
      <c r="M164" s="548"/>
      <c r="N164" s="548">
        <v>0</v>
      </c>
    </row>
    <row r="165" spans="1:14">
      <c r="A165" s="585" t="s">
        <v>285</v>
      </c>
      <c r="B165" s="542" t="s">
        <v>3481</v>
      </c>
      <c r="C165" s="536" t="s">
        <v>3482</v>
      </c>
      <c r="D165" s="541">
        <v>1</v>
      </c>
      <c r="E165" s="553">
        <v>1199</v>
      </c>
      <c r="F165" s="541">
        <v>904664</v>
      </c>
      <c r="G165" s="542" t="s">
        <v>3688</v>
      </c>
      <c r="H165" s="543">
        <v>1003606221</v>
      </c>
      <c r="I165" s="544">
        <v>42101</v>
      </c>
      <c r="J165" s="541" t="s">
        <v>303</v>
      </c>
      <c r="K165" s="613" t="s">
        <v>304</v>
      </c>
      <c r="L165" s="586"/>
      <c r="M165" s="548"/>
      <c r="N165" s="548">
        <v>0</v>
      </c>
    </row>
    <row r="166" spans="1:14">
      <c r="A166" s="585" t="s">
        <v>249</v>
      </c>
      <c r="B166" s="542" t="s">
        <v>3689</v>
      </c>
      <c r="C166" s="536" t="s">
        <v>3690</v>
      </c>
      <c r="D166" s="541">
        <v>1</v>
      </c>
      <c r="E166" s="553">
        <v>3479</v>
      </c>
      <c r="F166" s="541">
        <v>904946</v>
      </c>
      <c r="G166" s="542" t="s">
        <v>3691</v>
      </c>
      <c r="H166" s="543">
        <v>1003606234</v>
      </c>
      <c r="I166" s="544">
        <v>42101</v>
      </c>
      <c r="J166" s="541" t="s">
        <v>303</v>
      </c>
      <c r="K166" s="613" t="s">
        <v>304</v>
      </c>
      <c r="L166" s="586"/>
      <c r="M166" s="548"/>
      <c r="N166" s="548">
        <v>0</v>
      </c>
    </row>
    <row r="167" spans="1:14">
      <c r="A167" s="585" t="s">
        <v>249</v>
      </c>
      <c r="B167" s="542" t="s">
        <v>3692</v>
      </c>
      <c r="C167" s="536" t="s">
        <v>3589</v>
      </c>
      <c r="D167" s="541">
        <v>1</v>
      </c>
      <c r="E167" s="553">
        <v>2199</v>
      </c>
      <c r="F167" s="541">
        <v>904664</v>
      </c>
      <c r="G167" s="542" t="s">
        <v>3693</v>
      </c>
      <c r="H167" s="543">
        <v>1003606242</v>
      </c>
      <c r="I167" s="544">
        <v>42101</v>
      </c>
      <c r="J167" s="541" t="s">
        <v>303</v>
      </c>
      <c r="K167" s="613" t="s">
        <v>304</v>
      </c>
      <c r="L167" s="586"/>
      <c r="M167" s="548"/>
      <c r="N167" s="548">
        <v>0</v>
      </c>
    </row>
    <row r="168" spans="1:14">
      <c r="A168" s="585" t="s">
        <v>221</v>
      </c>
      <c r="B168" s="542" t="s">
        <v>3612</v>
      </c>
      <c r="C168" s="536" t="s">
        <v>3769</v>
      </c>
      <c r="D168" s="541">
        <v>1</v>
      </c>
      <c r="E168" s="553">
        <v>1349</v>
      </c>
      <c r="F168" s="541">
        <v>904664</v>
      </c>
      <c r="G168" s="542" t="s">
        <v>3694</v>
      </c>
      <c r="H168" s="543">
        <v>1003606248</v>
      </c>
      <c r="I168" s="544">
        <v>42101</v>
      </c>
      <c r="J168" s="541" t="s">
        <v>303</v>
      </c>
      <c r="K168" s="613" t="s">
        <v>304</v>
      </c>
      <c r="L168" s="586"/>
      <c r="M168" s="548"/>
      <c r="N168" s="548">
        <v>0</v>
      </c>
    </row>
    <row r="169" spans="1:14">
      <c r="A169" s="585" t="s">
        <v>297</v>
      </c>
      <c r="B169" s="542" t="s">
        <v>3463</v>
      </c>
      <c r="C169" s="536" t="s">
        <v>3464</v>
      </c>
      <c r="D169" s="541">
        <v>1</v>
      </c>
      <c r="E169" s="561">
        <v>2229</v>
      </c>
      <c r="F169" s="541">
        <v>904664</v>
      </c>
      <c r="G169" s="542" t="s">
        <v>3695</v>
      </c>
      <c r="H169" s="543">
        <v>1003606253</v>
      </c>
      <c r="I169" s="544">
        <v>42101</v>
      </c>
      <c r="J169" s="541" t="s">
        <v>303</v>
      </c>
      <c r="K169" s="613" t="s">
        <v>304</v>
      </c>
      <c r="L169" s="586"/>
      <c r="M169" s="548"/>
      <c r="N169" s="548">
        <v>0</v>
      </c>
    </row>
    <row r="170" spans="1:14">
      <c r="A170" s="585" t="s">
        <v>174</v>
      </c>
      <c r="B170" s="542" t="s">
        <v>3428</v>
      </c>
      <c r="C170" s="536" t="s">
        <v>3429</v>
      </c>
      <c r="D170" s="541">
        <v>1</v>
      </c>
      <c r="E170" s="553">
        <v>3879</v>
      </c>
      <c r="F170" s="541">
        <v>904946</v>
      </c>
      <c r="G170" s="542" t="s">
        <v>3697</v>
      </c>
      <c r="H170" s="543">
        <v>1003607252</v>
      </c>
      <c r="I170" s="544">
        <v>42101</v>
      </c>
      <c r="J170" s="541" t="s">
        <v>303</v>
      </c>
      <c r="K170" s="613" t="s">
        <v>304</v>
      </c>
      <c r="L170" s="586"/>
      <c r="M170" s="548"/>
      <c r="N170" s="548">
        <v>0</v>
      </c>
    </row>
    <row r="171" spans="1:14">
      <c r="A171" s="585" t="s">
        <v>217</v>
      </c>
      <c r="B171" s="542" t="s">
        <v>3698</v>
      </c>
      <c r="C171" s="536" t="s">
        <v>3699</v>
      </c>
      <c r="D171" s="541">
        <v>1</v>
      </c>
      <c r="E171" s="553">
        <v>2049</v>
      </c>
      <c r="F171" s="541">
        <v>904946</v>
      </c>
      <c r="G171" s="542" t="s">
        <v>3700</v>
      </c>
      <c r="H171" s="543">
        <v>1003610359</v>
      </c>
      <c r="I171" s="544">
        <v>42102</v>
      </c>
      <c r="J171" s="541" t="s">
        <v>303</v>
      </c>
      <c r="K171" s="613" t="s">
        <v>304</v>
      </c>
      <c r="L171" s="586"/>
      <c r="M171" s="548"/>
      <c r="N171" s="548">
        <v>0</v>
      </c>
    </row>
    <row r="172" spans="1:14">
      <c r="A172" s="585" t="s">
        <v>142</v>
      </c>
      <c r="B172" s="542" t="s">
        <v>3701</v>
      </c>
      <c r="C172" s="536" t="s">
        <v>3702</v>
      </c>
      <c r="D172" s="541">
        <v>1</v>
      </c>
      <c r="E172" s="553">
        <v>1399</v>
      </c>
      <c r="F172" s="541">
        <v>904946</v>
      </c>
      <c r="G172" s="542" t="s">
        <v>3703</v>
      </c>
      <c r="H172" s="543">
        <v>1003610692</v>
      </c>
      <c r="I172" s="544">
        <v>42102</v>
      </c>
      <c r="J172" s="541" t="s">
        <v>303</v>
      </c>
      <c r="K172" s="613" t="s">
        <v>304</v>
      </c>
      <c r="L172" s="586"/>
      <c r="M172" s="548"/>
      <c r="N172" s="548">
        <v>0</v>
      </c>
    </row>
    <row r="173" spans="1:14">
      <c r="A173" s="585" t="s">
        <v>134</v>
      </c>
      <c r="B173" s="542" t="s">
        <v>3707</v>
      </c>
      <c r="C173" s="536" t="s">
        <v>3708</v>
      </c>
      <c r="D173" s="541">
        <v>1</v>
      </c>
      <c r="E173" s="553">
        <v>2349</v>
      </c>
      <c r="F173" s="541">
        <v>904664</v>
      </c>
      <c r="G173" s="542" t="s">
        <v>3709</v>
      </c>
      <c r="H173" s="543">
        <v>1003612485</v>
      </c>
      <c r="I173" s="544">
        <v>42102</v>
      </c>
      <c r="J173" s="541" t="s">
        <v>303</v>
      </c>
      <c r="K173" s="613" t="s">
        <v>304</v>
      </c>
      <c r="L173" s="586"/>
      <c r="M173" s="548"/>
      <c r="N173" s="548">
        <v>0</v>
      </c>
    </row>
    <row r="174" spans="1:14">
      <c r="A174" s="585" t="s">
        <v>160</v>
      </c>
      <c r="B174" s="542" t="s">
        <v>3712</v>
      </c>
      <c r="C174" s="536" t="s">
        <v>3713</v>
      </c>
      <c r="D174" s="541">
        <v>1</v>
      </c>
      <c r="E174" s="553">
        <v>1451</v>
      </c>
      <c r="F174" s="541">
        <v>904664</v>
      </c>
      <c r="G174" s="542" t="s">
        <v>3714</v>
      </c>
      <c r="H174" s="543">
        <v>1003612493</v>
      </c>
      <c r="I174" s="544">
        <v>42102</v>
      </c>
      <c r="J174" s="541" t="s">
        <v>303</v>
      </c>
      <c r="K174" s="613" t="s">
        <v>304</v>
      </c>
      <c r="L174" s="586"/>
      <c r="M174" s="548"/>
      <c r="N174" s="548">
        <v>0</v>
      </c>
    </row>
    <row r="175" spans="1:14">
      <c r="A175" s="585" t="s">
        <v>195</v>
      </c>
      <c r="B175" s="542" t="s">
        <v>3620</v>
      </c>
      <c r="C175" s="536" t="s">
        <v>3621</v>
      </c>
      <c r="D175" s="541">
        <v>1</v>
      </c>
      <c r="E175" s="553">
        <v>2129</v>
      </c>
      <c r="F175" s="541">
        <v>904946</v>
      </c>
      <c r="G175" s="542" t="s">
        <v>3715</v>
      </c>
      <c r="H175" s="543">
        <v>1003615284</v>
      </c>
      <c r="I175" s="544">
        <v>42103</v>
      </c>
      <c r="J175" s="541" t="s">
        <v>303</v>
      </c>
      <c r="K175" s="613" t="s">
        <v>304</v>
      </c>
      <c r="L175" s="586"/>
      <c r="M175" s="548"/>
      <c r="N175" s="548">
        <v>0</v>
      </c>
    </row>
    <row r="176" spans="1:14">
      <c r="A176" s="585" t="s">
        <v>217</v>
      </c>
      <c r="B176" s="542" t="s">
        <v>3716</v>
      </c>
      <c r="C176" s="536" t="s">
        <v>3717</v>
      </c>
      <c r="D176" s="541">
        <v>1</v>
      </c>
      <c r="E176" s="553">
        <v>2429</v>
      </c>
      <c r="F176" s="541">
        <v>904946</v>
      </c>
      <c r="G176" s="542" t="s">
        <v>3718</v>
      </c>
      <c r="H176" s="543">
        <v>1003615296</v>
      </c>
      <c r="I176" s="544">
        <v>42103</v>
      </c>
      <c r="J176" s="541" t="s">
        <v>303</v>
      </c>
      <c r="K176" s="613" t="s">
        <v>304</v>
      </c>
      <c r="L176" s="586"/>
      <c r="M176" s="548"/>
      <c r="N176" s="548">
        <v>0</v>
      </c>
    </row>
    <row r="177" spans="1:14">
      <c r="A177" s="585" t="s">
        <v>297</v>
      </c>
      <c r="B177" s="542" t="s">
        <v>3719</v>
      </c>
      <c r="C177" s="536" t="s">
        <v>3720</v>
      </c>
      <c r="D177" s="541">
        <v>1</v>
      </c>
      <c r="E177" s="553">
        <v>899</v>
      </c>
      <c r="F177" s="541">
        <v>904946</v>
      </c>
      <c r="G177" s="542" t="s">
        <v>3721</v>
      </c>
      <c r="H177" s="543">
        <v>1003615318</v>
      </c>
      <c r="I177" s="544">
        <v>42103</v>
      </c>
      <c r="J177" s="541" t="s">
        <v>303</v>
      </c>
      <c r="K177" s="613" t="s">
        <v>304</v>
      </c>
      <c r="L177" s="586"/>
      <c r="M177" s="548"/>
      <c r="N177" s="548">
        <v>0</v>
      </c>
    </row>
    <row r="178" spans="1:14">
      <c r="A178" s="585" t="s">
        <v>142</v>
      </c>
      <c r="B178" s="542" t="s">
        <v>3722</v>
      </c>
      <c r="C178" s="536" t="s">
        <v>3723</v>
      </c>
      <c r="D178" s="541">
        <v>1</v>
      </c>
      <c r="E178" s="553">
        <v>1199</v>
      </c>
      <c r="F178" s="541">
        <v>904946</v>
      </c>
      <c r="G178" s="542" t="s">
        <v>3724</v>
      </c>
      <c r="H178" s="543">
        <v>1003615319</v>
      </c>
      <c r="I178" s="544">
        <v>42103</v>
      </c>
      <c r="J178" s="541" t="s">
        <v>303</v>
      </c>
      <c r="K178" s="613" t="s">
        <v>304</v>
      </c>
      <c r="L178" s="586"/>
      <c r="M178" s="548"/>
      <c r="N178" s="548">
        <v>0</v>
      </c>
    </row>
    <row r="179" spans="1:14">
      <c r="A179" s="585" t="s">
        <v>154</v>
      </c>
      <c r="B179" s="542" t="s">
        <v>3725</v>
      </c>
      <c r="C179" s="536" t="s">
        <v>3726</v>
      </c>
      <c r="D179" s="541">
        <v>1</v>
      </c>
      <c r="E179" s="553">
        <v>2779</v>
      </c>
      <c r="F179" s="541">
        <v>904946</v>
      </c>
      <c r="G179" s="542" t="s">
        <v>3727</v>
      </c>
      <c r="H179" s="543">
        <v>1003615320</v>
      </c>
      <c r="I179" s="544">
        <v>42103</v>
      </c>
      <c r="J179" s="541" t="s">
        <v>303</v>
      </c>
      <c r="K179" s="613" t="s">
        <v>304</v>
      </c>
      <c r="L179" s="586"/>
      <c r="M179" s="548"/>
      <c r="N179" s="548">
        <v>0</v>
      </c>
    </row>
    <row r="180" spans="1:14">
      <c r="A180" s="566" t="s">
        <v>3298</v>
      </c>
      <c r="B180" s="558"/>
      <c r="C180" s="559" t="s">
        <v>3734</v>
      </c>
      <c r="D180" s="560">
        <f>162*3</f>
        <v>486</v>
      </c>
      <c r="E180" s="561"/>
      <c r="F180" s="560">
        <v>904664</v>
      </c>
      <c r="G180" s="558" t="s">
        <v>3728</v>
      </c>
      <c r="H180" s="583">
        <v>1003617445</v>
      </c>
      <c r="I180" s="588">
        <v>42103</v>
      </c>
      <c r="J180" s="560" t="s">
        <v>303</v>
      </c>
      <c r="K180" s="613" t="s">
        <v>3850</v>
      </c>
      <c r="L180" s="589"/>
      <c r="M180" s="549"/>
      <c r="N180" s="548">
        <v>0</v>
      </c>
    </row>
    <row r="181" spans="1:14">
      <c r="A181" s="566" t="s">
        <v>3299</v>
      </c>
      <c r="B181" s="558"/>
      <c r="C181" s="559" t="s">
        <v>3734</v>
      </c>
      <c r="D181" s="560">
        <f>81*3</f>
        <v>243</v>
      </c>
      <c r="E181" s="561"/>
      <c r="F181" s="560">
        <v>904664</v>
      </c>
      <c r="G181" s="558" t="s">
        <v>3729</v>
      </c>
      <c r="H181" s="583">
        <v>1003617456</v>
      </c>
      <c r="I181" s="588">
        <v>42103</v>
      </c>
      <c r="J181" s="560" t="s">
        <v>303</v>
      </c>
      <c r="K181" s="613" t="s">
        <v>3850</v>
      </c>
      <c r="L181" s="589"/>
      <c r="M181" s="549"/>
      <c r="N181" s="548">
        <v>0</v>
      </c>
    </row>
    <row r="182" spans="1:14">
      <c r="A182" s="585" t="s">
        <v>134</v>
      </c>
      <c r="B182" s="542" t="s">
        <v>3548</v>
      </c>
      <c r="C182" s="536" t="s">
        <v>3549</v>
      </c>
      <c r="D182" s="541">
        <v>1</v>
      </c>
      <c r="E182" s="553">
        <v>3129</v>
      </c>
      <c r="F182" s="541">
        <v>904946</v>
      </c>
      <c r="G182" s="542" t="s">
        <v>3730</v>
      </c>
      <c r="H182" s="543">
        <v>1003617464</v>
      </c>
      <c r="I182" s="544">
        <v>42103</v>
      </c>
      <c r="J182" s="541" t="s">
        <v>303</v>
      </c>
      <c r="K182" s="613" t="s">
        <v>304</v>
      </c>
      <c r="L182" s="586"/>
      <c r="M182" s="548"/>
      <c r="N182" s="548">
        <v>0</v>
      </c>
    </row>
    <row r="183" spans="1:14">
      <c r="A183" s="585" t="s">
        <v>154</v>
      </c>
      <c r="B183" s="542" t="s">
        <v>3649</v>
      </c>
      <c r="C183" s="536" t="s">
        <v>3650</v>
      </c>
      <c r="D183" s="541">
        <v>1</v>
      </c>
      <c r="E183" s="553">
        <v>2949</v>
      </c>
      <c r="F183" s="541">
        <v>904664</v>
      </c>
      <c r="G183" s="542" t="s">
        <v>3732</v>
      </c>
      <c r="H183" s="543">
        <v>1003617471</v>
      </c>
      <c r="I183" s="544">
        <v>42103</v>
      </c>
      <c r="J183" s="541" t="s">
        <v>303</v>
      </c>
      <c r="K183" s="613" t="s">
        <v>304</v>
      </c>
      <c r="L183" s="586"/>
      <c r="M183" s="548"/>
      <c r="N183" s="548">
        <v>0</v>
      </c>
    </row>
    <row r="184" spans="1:14">
      <c r="A184" s="585" t="s">
        <v>152</v>
      </c>
      <c r="B184" s="542" t="s">
        <v>3404</v>
      </c>
      <c r="C184" s="536" t="s">
        <v>3405</v>
      </c>
      <c r="D184" s="541">
        <v>1</v>
      </c>
      <c r="E184" s="553">
        <v>2129</v>
      </c>
      <c r="F184" s="541">
        <v>904946</v>
      </c>
      <c r="G184" s="542" t="s">
        <v>3733</v>
      </c>
      <c r="H184" s="543">
        <v>1003617473</v>
      </c>
      <c r="I184" s="544">
        <v>42103</v>
      </c>
      <c r="J184" s="541" t="s">
        <v>303</v>
      </c>
      <c r="K184" s="613" t="s">
        <v>304</v>
      </c>
      <c r="L184" s="586"/>
      <c r="M184" s="548"/>
      <c r="N184" s="548">
        <v>0</v>
      </c>
    </row>
    <row r="185" spans="1:14">
      <c r="A185" s="585" t="s">
        <v>3298</v>
      </c>
      <c r="B185" s="542" t="s">
        <v>3759</v>
      </c>
      <c r="C185" s="536" t="s">
        <v>3604</v>
      </c>
      <c r="D185" s="541">
        <v>600</v>
      </c>
      <c r="E185" s="553">
        <f>600*1199</f>
        <v>719400</v>
      </c>
      <c r="F185" s="541">
        <v>904664</v>
      </c>
      <c r="G185" s="542" t="s">
        <v>3735</v>
      </c>
      <c r="H185" s="543">
        <v>1003620223</v>
      </c>
      <c r="I185" s="544">
        <v>42104</v>
      </c>
      <c r="J185" s="541" t="s">
        <v>303</v>
      </c>
      <c r="K185" s="613" t="s">
        <v>304</v>
      </c>
      <c r="L185" s="586"/>
      <c r="M185" s="548"/>
      <c r="N185" s="548">
        <v>0</v>
      </c>
    </row>
    <row r="186" spans="1:14">
      <c r="A186" s="585" t="s">
        <v>3299</v>
      </c>
      <c r="B186" s="542" t="s">
        <v>3759</v>
      </c>
      <c r="C186" s="536" t="s">
        <v>3604</v>
      </c>
      <c r="D186" s="541">
        <v>300</v>
      </c>
      <c r="E186" s="553">
        <f>300*1199</f>
        <v>359700</v>
      </c>
      <c r="F186" s="541">
        <v>904664</v>
      </c>
      <c r="G186" s="542" t="s">
        <v>3736</v>
      </c>
      <c r="H186" s="543">
        <v>1003620229</v>
      </c>
      <c r="I186" s="544">
        <v>42104</v>
      </c>
      <c r="J186" s="541" t="s">
        <v>303</v>
      </c>
      <c r="K186" s="613" t="s">
        <v>304</v>
      </c>
      <c r="L186" s="586"/>
      <c r="M186" s="548"/>
      <c r="N186" s="548">
        <v>0</v>
      </c>
    </row>
    <row r="187" spans="1:14">
      <c r="A187" s="585" t="s">
        <v>136</v>
      </c>
      <c r="B187" s="542" t="s">
        <v>3737</v>
      </c>
      <c r="C187" s="536" t="s">
        <v>3738</v>
      </c>
      <c r="D187" s="541">
        <v>1</v>
      </c>
      <c r="E187" s="553">
        <v>899</v>
      </c>
      <c r="F187" s="541">
        <v>904946</v>
      </c>
      <c r="G187" s="542" t="s">
        <v>3739</v>
      </c>
      <c r="H187" s="543">
        <v>1003630174</v>
      </c>
      <c r="I187" s="544">
        <v>42108</v>
      </c>
      <c r="J187" s="541" t="s">
        <v>303</v>
      </c>
      <c r="K187" s="613" t="s">
        <v>304</v>
      </c>
      <c r="L187" s="586"/>
      <c r="M187" s="548"/>
      <c r="N187" s="548">
        <v>0</v>
      </c>
    </row>
    <row r="188" spans="1:14">
      <c r="A188" s="585" t="s">
        <v>158</v>
      </c>
      <c r="B188" s="542" t="s">
        <v>3741</v>
      </c>
      <c r="C188" s="536" t="s">
        <v>3742</v>
      </c>
      <c r="D188" s="541">
        <v>1</v>
      </c>
      <c r="E188" s="553">
        <v>2579</v>
      </c>
      <c r="F188" s="541">
        <v>904946</v>
      </c>
      <c r="G188" s="542" t="s">
        <v>3743</v>
      </c>
      <c r="H188" s="543">
        <v>1003630180</v>
      </c>
      <c r="I188" s="544">
        <v>42108</v>
      </c>
      <c r="J188" s="541" t="s">
        <v>303</v>
      </c>
      <c r="K188" s="613" t="s">
        <v>304</v>
      </c>
      <c r="L188" s="586"/>
      <c r="M188" s="548"/>
      <c r="N188" s="548">
        <v>0</v>
      </c>
    </row>
    <row r="189" spans="1:14">
      <c r="A189" s="585" t="s">
        <v>154</v>
      </c>
      <c r="B189" s="542" t="s">
        <v>3745</v>
      </c>
      <c r="C189" s="536" t="s">
        <v>3746</v>
      </c>
      <c r="D189" s="541">
        <v>1</v>
      </c>
      <c r="E189" s="553">
        <v>4529</v>
      </c>
      <c r="F189" s="541">
        <v>904946</v>
      </c>
      <c r="G189" s="542" t="s">
        <v>3747</v>
      </c>
      <c r="H189" s="543">
        <v>1003631543</v>
      </c>
      <c r="I189" s="544">
        <v>42108</v>
      </c>
      <c r="J189" s="541" t="s">
        <v>303</v>
      </c>
      <c r="K189" s="613" t="s">
        <v>304</v>
      </c>
      <c r="L189" s="586"/>
      <c r="M189" s="548"/>
      <c r="N189" s="548">
        <v>0</v>
      </c>
    </row>
    <row r="190" spans="1:14">
      <c r="A190" s="585" t="s">
        <v>154</v>
      </c>
      <c r="B190" s="542" t="s">
        <v>3605</v>
      </c>
      <c r="C190" s="536" t="s">
        <v>3606</v>
      </c>
      <c r="D190" s="541">
        <v>1</v>
      </c>
      <c r="E190" s="553">
        <v>3549</v>
      </c>
      <c r="F190" s="541">
        <v>904664</v>
      </c>
      <c r="G190" s="542" t="s">
        <v>3748</v>
      </c>
      <c r="H190" s="543">
        <v>1003631551</v>
      </c>
      <c r="I190" s="544">
        <v>42108</v>
      </c>
      <c r="J190" s="541" t="s">
        <v>303</v>
      </c>
      <c r="K190" s="613" t="s">
        <v>304</v>
      </c>
      <c r="L190" s="586"/>
      <c r="M190" s="548"/>
      <c r="N190" s="548">
        <v>0</v>
      </c>
    </row>
    <row r="191" spans="1:14">
      <c r="A191" s="585" t="s">
        <v>160</v>
      </c>
      <c r="B191" s="542" t="s">
        <v>3751</v>
      </c>
      <c r="C191" s="536" t="s">
        <v>3752</v>
      </c>
      <c r="D191" s="541">
        <v>1</v>
      </c>
      <c r="E191" s="553">
        <v>1799</v>
      </c>
      <c r="F191" s="541">
        <v>904664</v>
      </c>
      <c r="G191" s="542" t="s">
        <v>3753</v>
      </c>
      <c r="H191" s="543">
        <v>1003631553</v>
      </c>
      <c r="I191" s="544">
        <v>42108</v>
      </c>
      <c r="J191" s="541" t="s">
        <v>303</v>
      </c>
      <c r="K191" s="613" t="s">
        <v>304</v>
      </c>
      <c r="L191" s="586"/>
      <c r="M191" s="548"/>
      <c r="N191" s="548">
        <v>0</v>
      </c>
    </row>
    <row r="192" spans="1:14">
      <c r="A192" s="585" t="s">
        <v>160</v>
      </c>
      <c r="B192" s="542" t="s">
        <v>3543</v>
      </c>
      <c r="C192" s="536" t="s">
        <v>3326</v>
      </c>
      <c r="D192" s="541">
        <v>1</v>
      </c>
      <c r="E192" s="553">
        <v>1529</v>
      </c>
      <c r="F192" s="541">
        <v>904946</v>
      </c>
      <c r="G192" s="542" t="s">
        <v>3754</v>
      </c>
      <c r="H192" s="543">
        <v>1003631555</v>
      </c>
      <c r="I192" s="544">
        <v>42108</v>
      </c>
      <c r="J192" s="541" t="s">
        <v>303</v>
      </c>
      <c r="K192" s="613" t="s">
        <v>304</v>
      </c>
      <c r="L192" s="586"/>
      <c r="M192" s="548"/>
      <c r="N192" s="548">
        <v>0</v>
      </c>
    </row>
    <row r="193" spans="1:14">
      <c r="A193" s="585" t="s">
        <v>172</v>
      </c>
      <c r="B193" s="542" t="s">
        <v>3756</v>
      </c>
      <c r="C193" s="536" t="s">
        <v>3757</v>
      </c>
      <c r="D193" s="541">
        <v>1</v>
      </c>
      <c r="E193" s="553">
        <v>3079</v>
      </c>
      <c r="F193" s="541">
        <v>904946</v>
      </c>
      <c r="G193" s="542" t="s">
        <v>3758</v>
      </c>
      <c r="H193" s="543">
        <v>1003631557</v>
      </c>
      <c r="I193" s="544">
        <v>42108</v>
      </c>
      <c r="J193" s="541" t="s">
        <v>303</v>
      </c>
      <c r="K193" s="613" t="s">
        <v>304</v>
      </c>
      <c r="L193" s="586"/>
      <c r="M193" s="548"/>
      <c r="N193" s="548">
        <v>0</v>
      </c>
    </row>
    <row r="194" spans="1:14">
      <c r="A194" s="585" t="s">
        <v>3295</v>
      </c>
      <c r="B194" s="542" t="s">
        <v>3759</v>
      </c>
      <c r="C194" s="536" t="s">
        <v>3604</v>
      </c>
      <c r="D194" s="541">
        <v>1</v>
      </c>
      <c r="E194" s="553">
        <v>1199</v>
      </c>
      <c r="F194" s="541">
        <v>904664</v>
      </c>
      <c r="G194" s="542" t="s">
        <v>3760</v>
      </c>
      <c r="H194" s="543">
        <v>1003638126</v>
      </c>
      <c r="I194" s="544">
        <v>42109</v>
      </c>
      <c r="J194" s="541" t="s">
        <v>303</v>
      </c>
      <c r="K194" s="613" t="s">
        <v>304</v>
      </c>
      <c r="L194" s="598"/>
      <c r="M194" s="547"/>
      <c r="N194" s="548">
        <v>0</v>
      </c>
    </row>
    <row r="195" spans="1:14">
      <c r="A195" s="585" t="s">
        <v>236</v>
      </c>
      <c r="B195" s="542" t="s">
        <v>3762</v>
      </c>
      <c r="C195" s="536" t="s">
        <v>3763</v>
      </c>
      <c r="D195" s="541">
        <v>1</v>
      </c>
      <c r="E195" s="553">
        <v>2879</v>
      </c>
      <c r="F195" s="541">
        <v>904946</v>
      </c>
      <c r="G195" s="542" t="s">
        <v>3764</v>
      </c>
      <c r="H195" s="543">
        <v>1003640645</v>
      </c>
      <c r="I195" s="544">
        <v>42110</v>
      </c>
      <c r="J195" s="541" t="s">
        <v>303</v>
      </c>
      <c r="K195" s="613" t="s">
        <v>304</v>
      </c>
      <c r="L195" s="586"/>
      <c r="M195" s="548"/>
      <c r="N195" s="548">
        <v>0</v>
      </c>
    </row>
    <row r="196" spans="1:14">
      <c r="A196" s="585" t="s">
        <v>148</v>
      </c>
      <c r="B196" s="542" t="s">
        <v>3766</v>
      </c>
      <c r="C196" s="536" t="s">
        <v>3767</v>
      </c>
      <c r="D196" s="541">
        <v>1</v>
      </c>
      <c r="E196" s="553">
        <v>1949</v>
      </c>
      <c r="F196" s="541">
        <v>904664</v>
      </c>
      <c r="G196" s="542" t="s">
        <v>3768</v>
      </c>
      <c r="H196" s="543">
        <v>1003640660</v>
      </c>
      <c r="I196" s="544">
        <v>42110</v>
      </c>
      <c r="J196" s="541" t="s">
        <v>303</v>
      </c>
      <c r="K196" s="613" t="s">
        <v>304</v>
      </c>
      <c r="L196" s="586"/>
      <c r="M196" s="548"/>
      <c r="N196" s="548">
        <v>0</v>
      </c>
    </row>
    <row r="197" spans="1:14">
      <c r="A197" s="585" t="s">
        <v>146</v>
      </c>
      <c r="B197" s="542" t="s">
        <v>3771</v>
      </c>
      <c r="C197" s="536" t="s">
        <v>3772</v>
      </c>
      <c r="D197" s="541">
        <v>1</v>
      </c>
      <c r="E197" s="553">
        <v>1749</v>
      </c>
      <c r="F197" s="541">
        <v>904664</v>
      </c>
      <c r="G197" s="542" t="s">
        <v>3773</v>
      </c>
      <c r="H197" s="543">
        <v>1003649795</v>
      </c>
      <c r="I197" s="544">
        <v>42114</v>
      </c>
      <c r="J197" s="541" t="s">
        <v>303</v>
      </c>
      <c r="K197" s="613" t="s">
        <v>304</v>
      </c>
      <c r="L197" s="586"/>
      <c r="M197" s="548"/>
      <c r="N197" s="548">
        <v>0</v>
      </c>
    </row>
    <row r="198" spans="1:14">
      <c r="A198" s="585" t="s">
        <v>297</v>
      </c>
      <c r="B198" s="542" t="s">
        <v>3646</v>
      </c>
      <c r="C198" s="536" t="s">
        <v>3647</v>
      </c>
      <c r="D198" s="541">
        <v>1</v>
      </c>
      <c r="E198" s="553">
        <v>2779</v>
      </c>
      <c r="F198" s="541">
        <v>904946</v>
      </c>
      <c r="G198" s="542" t="s">
        <v>3774</v>
      </c>
      <c r="H198" s="543">
        <v>1003649802</v>
      </c>
      <c r="I198" s="544">
        <v>42114</v>
      </c>
      <c r="J198" s="541" t="s">
        <v>303</v>
      </c>
      <c r="K198" s="613" t="s">
        <v>304</v>
      </c>
      <c r="L198" s="586"/>
      <c r="M198" s="548"/>
      <c r="N198" s="548">
        <v>0</v>
      </c>
    </row>
    <row r="199" spans="1:14">
      <c r="A199" s="585" t="s">
        <v>142</v>
      </c>
      <c r="B199" s="542" t="s">
        <v>3775</v>
      </c>
      <c r="C199" s="536" t="s">
        <v>3776</v>
      </c>
      <c r="D199" s="541">
        <v>1</v>
      </c>
      <c r="E199" s="553">
        <v>1929</v>
      </c>
      <c r="F199" s="541">
        <v>904946</v>
      </c>
      <c r="G199" s="542" t="s">
        <v>3777</v>
      </c>
      <c r="H199" s="543">
        <v>1003649806</v>
      </c>
      <c r="I199" s="544">
        <v>42114</v>
      </c>
      <c r="J199" s="541" t="s">
        <v>303</v>
      </c>
      <c r="K199" s="613" t="s">
        <v>304</v>
      </c>
      <c r="L199" s="586"/>
      <c r="M199" s="548"/>
      <c r="N199" s="548">
        <v>0</v>
      </c>
    </row>
    <row r="200" spans="1:14">
      <c r="A200" s="585" t="s">
        <v>142</v>
      </c>
      <c r="B200" s="542" t="s">
        <v>3778</v>
      </c>
      <c r="C200" s="536" t="s">
        <v>3779</v>
      </c>
      <c r="D200" s="541">
        <v>1</v>
      </c>
      <c r="E200" s="553">
        <v>1399</v>
      </c>
      <c r="F200" s="541">
        <v>904946</v>
      </c>
      <c r="G200" s="542" t="s">
        <v>3780</v>
      </c>
      <c r="H200" s="543">
        <v>1003654359</v>
      </c>
      <c r="I200" s="544">
        <v>42115</v>
      </c>
      <c r="J200" s="541" t="s">
        <v>303</v>
      </c>
      <c r="K200" s="613" t="s">
        <v>304</v>
      </c>
      <c r="L200" s="586"/>
      <c r="M200" s="548"/>
      <c r="N200" s="548">
        <v>0</v>
      </c>
    </row>
    <row r="201" spans="1:14">
      <c r="A201" s="585" t="s">
        <v>154</v>
      </c>
      <c r="B201" s="542" t="s">
        <v>3543</v>
      </c>
      <c r="C201" s="536" t="s">
        <v>3326</v>
      </c>
      <c r="D201" s="541">
        <v>1</v>
      </c>
      <c r="E201" s="553">
        <v>1529</v>
      </c>
      <c r="F201" s="541">
        <v>904946</v>
      </c>
      <c r="G201" s="542" t="s">
        <v>3781</v>
      </c>
      <c r="H201" s="543">
        <v>1003654363</v>
      </c>
      <c r="I201" s="544">
        <v>42115</v>
      </c>
      <c r="J201" s="541" t="s">
        <v>303</v>
      </c>
      <c r="K201" s="613" t="s">
        <v>304</v>
      </c>
      <c r="L201" s="586"/>
      <c r="M201" s="548"/>
      <c r="N201" s="548">
        <v>0</v>
      </c>
    </row>
    <row r="202" spans="1:14">
      <c r="A202" s="585" t="s">
        <v>297</v>
      </c>
      <c r="B202" s="542" t="s">
        <v>3536</v>
      </c>
      <c r="C202" s="536" t="s">
        <v>3537</v>
      </c>
      <c r="D202" s="541">
        <v>1</v>
      </c>
      <c r="E202" s="553">
        <v>3329</v>
      </c>
      <c r="F202" s="541">
        <v>904946</v>
      </c>
      <c r="G202" s="542" t="s">
        <v>3782</v>
      </c>
      <c r="H202" s="543">
        <v>1003654364</v>
      </c>
      <c r="I202" s="544">
        <v>42115</v>
      </c>
      <c r="J202" s="541" t="s">
        <v>303</v>
      </c>
      <c r="K202" s="613" t="s">
        <v>304</v>
      </c>
      <c r="L202" s="586"/>
      <c r="M202" s="548"/>
      <c r="N202" s="548">
        <v>0</v>
      </c>
    </row>
    <row r="203" spans="1:14">
      <c r="A203" s="585" t="s">
        <v>236</v>
      </c>
      <c r="B203" s="542" t="s">
        <v>3766</v>
      </c>
      <c r="C203" s="536" t="s">
        <v>3767</v>
      </c>
      <c r="D203" s="541">
        <v>1</v>
      </c>
      <c r="E203" s="553">
        <v>1949</v>
      </c>
      <c r="F203" s="541">
        <v>904664</v>
      </c>
      <c r="G203" s="542" t="s">
        <v>3783</v>
      </c>
      <c r="H203" s="543">
        <v>1003654898</v>
      </c>
      <c r="I203" s="544">
        <v>42115</v>
      </c>
      <c r="J203" s="541" t="s">
        <v>303</v>
      </c>
      <c r="K203" s="613" t="s">
        <v>304</v>
      </c>
      <c r="L203" s="586"/>
      <c r="M203" s="548"/>
      <c r="N203" s="548">
        <v>0</v>
      </c>
    </row>
    <row r="204" spans="1:14">
      <c r="A204" s="585" t="s">
        <v>227</v>
      </c>
      <c r="B204" s="542" t="s">
        <v>3612</v>
      </c>
      <c r="C204" s="536" t="s">
        <v>3613</v>
      </c>
      <c r="D204" s="541">
        <v>1</v>
      </c>
      <c r="E204" s="553">
        <v>1449</v>
      </c>
      <c r="F204" s="541">
        <v>904664</v>
      </c>
      <c r="G204" s="542" t="s">
        <v>3784</v>
      </c>
      <c r="H204" s="543">
        <v>1003656804</v>
      </c>
      <c r="I204" s="544">
        <v>42115</v>
      </c>
      <c r="J204" s="541" t="s">
        <v>303</v>
      </c>
      <c r="K204" s="613" t="s">
        <v>304</v>
      </c>
      <c r="L204" s="586"/>
      <c r="M204" s="548"/>
      <c r="N204" s="548">
        <v>0</v>
      </c>
    </row>
    <row r="205" spans="1:14">
      <c r="A205" s="585" t="s">
        <v>172</v>
      </c>
      <c r="B205" s="542" t="s">
        <v>3786</v>
      </c>
      <c r="C205" s="536" t="s">
        <v>3787</v>
      </c>
      <c r="D205" s="541">
        <v>1</v>
      </c>
      <c r="E205" s="553">
        <v>1849</v>
      </c>
      <c r="F205" s="541">
        <v>904664</v>
      </c>
      <c r="G205" s="542" t="s">
        <v>3788</v>
      </c>
      <c r="H205" s="543">
        <v>1003664547</v>
      </c>
      <c r="I205" s="544">
        <v>42117</v>
      </c>
      <c r="J205" s="541" t="s">
        <v>303</v>
      </c>
      <c r="K205" s="613" t="s">
        <v>304</v>
      </c>
      <c r="L205" s="586"/>
      <c r="M205" s="548"/>
      <c r="N205" s="548">
        <v>0</v>
      </c>
    </row>
    <row r="206" spans="1:14">
      <c r="A206" s="585" t="s">
        <v>166</v>
      </c>
      <c r="B206" s="542" t="s">
        <v>3364</v>
      </c>
      <c r="C206" s="536" t="s">
        <v>3365</v>
      </c>
      <c r="D206" s="541">
        <v>1</v>
      </c>
      <c r="E206" s="553">
        <v>1729</v>
      </c>
      <c r="F206" s="541">
        <v>904946</v>
      </c>
      <c r="G206" s="542" t="s">
        <v>3789</v>
      </c>
      <c r="H206" s="543">
        <v>1003673757</v>
      </c>
      <c r="I206" s="544">
        <v>42121</v>
      </c>
      <c r="J206" s="541" t="s">
        <v>303</v>
      </c>
      <c r="K206" s="613" t="s">
        <v>304</v>
      </c>
      <c r="L206" s="586"/>
      <c r="M206" s="548"/>
      <c r="N206" s="548">
        <v>0</v>
      </c>
    </row>
    <row r="207" spans="1:14">
      <c r="A207" s="585" t="s">
        <v>136</v>
      </c>
      <c r="B207" s="542" t="s">
        <v>3792</v>
      </c>
      <c r="C207" s="536" t="s">
        <v>3793</v>
      </c>
      <c r="D207" s="541">
        <v>1</v>
      </c>
      <c r="E207" s="553">
        <v>1099</v>
      </c>
      <c r="F207" s="541">
        <v>904664</v>
      </c>
      <c r="G207" s="542" t="s">
        <v>3794</v>
      </c>
      <c r="H207" s="543">
        <v>1003673773</v>
      </c>
      <c r="I207" s="544">
        <v>42121</v>
      </c>
      <c r="J207" s="541" t="s">
        <v>303</v>
      </c>
      <c r="K207" s="613" t="s">
        <v>304</v>
      </c>
      <c r="L207" s="586"/>
      <c r="M207" s="548"/>
      <c r="N207" s="548">
        <v>0</v>
      </c>
    </row>
    <row r="208" spans="1:14">
      <c r="A208" s="585" t="s">
        <v>136</v>
      </c>
      <c r="B208" s="542" t="s">
        <v>3795</v>
      </c>
      <c r="C208" s="536" t="s">
        <v>3796</v>
      </c>
      <c r="D208" s="541">
        <v>1</v>
      </c>
      <c r="E208" s="553">
        <v>2429</v>
      </c>
      <c r="F208" s="541">
        <v>904946</v>
      </c>
      <c r="G208" s="542" t="s">
        <v>3797</v>
      </c>
      <c r="H208" s="543">
        <v>1003675043</v>
      </c>
      <c r="I208" s="544">
        <v>42121</v>
      </c>
      <c r="J208" s="541" t="s">
        <v>303</v>
      </c>
      <c r="K208" s="613" t="s">
        <v>304</v>
      </c>
      <c r="L208" s="586"/>
      <c r="M208" s="548"/>
      <c r="N208" s="548">
        <v>0</v>
      </c>
    </row>
    <row r="209" spans="1:14">
      <c r="A209" s="585" t="s">
        <v>146</v>
      </c>
      <c r="B209" s="542" t="s">
        <v>3798</v>
      </c>
      <c r="C209" s="536" t="s">
        <v>3799</v>
      </c>
      <c r="D209" s="541">
        <v>1</v>
      </c>
      <c r="E209" s="553">
        <v>2629</v>
      </c>
      <c r="F209" s="541">
        <v>904946</v>
      </c>
      <c r="G209" s="542" t="s">
        <v>3800</v>
      </c>
      <c r="H209" s="543">
        <v>1003675278</v>
      </c>
      <c r="I209" s="544">
        <v>42121</v>
      </c>
      <c r="J209" s="541" t="s">
        <v>303</v>
      </c>
      <c r="K209" s="613" t="s">
        <v>304</v>
      </c>
      <c r="L209" s="586"/>
      <c r="M209" s="548"/>
      <c r="N209" s="548">
        <v>0</v>
      </c>
    </row>
    <row r="210" spans="1:14">
      <c r="A210" s="585" t="s">
        <v>179</v>
      </c>
      <c r="B210" s="542" t="s">
        <v>3649</v>
      </c>
      <c r="C210" s="536" t="s">
        <v>3846</v>
      </c>
      <c r="D210" s="541">
        <v>1</v>
      </c>
      <c r="E210" s="553">
        <v>2949</v>
      </c>
      <c r="F210" s="541">
        <v>904664</v>
      </c>
      <c r="G210" s="542" t="s">
        <v>3801</v>
      </c>
      <c r="H210" s="543">
        <v>1003675310</v>
      </c>
      <c r="I210" s="544">
        <v>42121</v>
      </c>
      <c r="J210" s="541" t="s">
        <v>303</v>
      </c>
      <c r="K210" s="613" t="s">
        <v>304</v>
      </c>
      <c r="L210" s="586"/>
      <c r="M210" s="548"/>
      <c r="N210" s="548">
        <v>0</v>
      </c>
    </row>
    <row r="211" spans="1:14">
      <c r="A211" s="585" t="s">
        <v>162</v>
      </c>
      <c r="B211" s="542" t="s">
        <v>3803</v>
      </c>
      <c r="C211" s="536" t="s">
        <v>3804</v>
      </c>
      <c r="D211" s="541">
        <v>1</v>
      </c>
      <c r="E211" s="553">
        <v>2468</v>
      </c>
      <c r="F211" s="541">
        <v>904946</v>
      </c>
      <c r="G211" s="542" t="s">
        <v>3805</v>
      </c>
      <c r="H211" s="543">
        <v>1003675312</v>
      </c>
      <c r="I211" s="544">
        <v>42121</v>
      </c>
      <c r="J211" s="541" t="s">
        <v>303</v>
      </c>
      <c r="K211" s="613" t="s">
        <v>304</v>
      </c>
      <c r="L211" s="586"/>
      <c r="M211" s="548"/>
      <c r="N211" s="548">
        <v>0</v>
      </c>
    </row>
    <row r="212" spans="1:14">
      <c r="A212" s="585" t="s">
        <v>189</v>
      </c>
      <c r="B212" s="542" t="s">
        <v>3807</v>
      </c>
      <c r="C212" s="536" t="s">
        <v>3808</v>
      </c>
      <c r="D212" s="541">
        <v>1</v>
      </c>
      <c r="E212" s="553">
        <v>2229</v>
      </c>
      <c r="F212" s="541">
        <v>904946</v>
      </c>
      <c r="G212" s="542" t="s">
        <v>3809</v>
      </c>
      <c r="H212" s="543">
        <v>1003679256</v>
      </c>
      <c r="I212" s="544">
        <v>42122</v>
      </c>
      <c r="J212" s="541" t="s">
        <v>303</v>
      </c>
      <c r="K212" s="613" t="s">
        <v>304</v>
      </c>
      <c r="L212" s="586"/>
      <c r="M212" s="548"/>
      <c r="N212" s="548">
        <v>0</v>
      </c>
    </row>
    <row r="213" spans="1:14">
      <c r="A213" s="585" t="s">
        <v>178</v>
      </c>
      <c r="B213" s="542" t="s">
        <v>3810</v>
      </c>
      <c r="C213" s="536" t="s">
        <v>3811</v>
      </c>
      <c r="D213" s="541">
        <v>1</v>
      </c>
      <c r="E213" s="553">
        <v>3629</v>
      </c>
      <c r="F213" s="541">
        <v>904946</v>
      </c>
      <c r="G213" s="542" t="s">
        <v>3812</v>
      </c>
      <c r="H213" s="543">
        <v>1003679969</v>
      </c>
      <c r="I213" s="544">
        <v>42122</v>
      </c>
      <c r="J213" s="541" t="s">
        <v>303</v>
      </c>
      <c r="K213" s="613" t="s">
        <v>304</v>
      </c>
      <c r="L213" s="586"/>
      <c r="M213" s="548"/>
      <c r="N213" s="548">
        <v>0</v>
      </c>
    </row>
    <row r="214" spans="1:14">
      <c r="A214" s="585" t="s">
        <v>185</v>
      </c>
      <c r="B214" s="542" t="s">
        <v>3813</v>
      </c>
      <c r="C214" s="536" t="s">
        <v>3847</v>
      </c>
      <c r="D214" s="541">
        <v>1</v>
      </c>
      <c r="E214" s="561">
        <v>2949</v>
      </c>
      <c r="F214" s="541">
        <v>904664</v>
      </c>
      <c r="G214" s="542" t="s">
        <v>3814</v>
      </c>
      <c r="H214" s="543">
        <v>1003683566</v>
      </c>
      <c r="I214" s="544">
        <v>42123</v>
      </c>
      <c r="J214" s="541" t="s">
        <v>303</v>
      </c>
      <c r="K214" s="613" t="s">
        <v>304</v>
      </c>
      <c r="L214" s="586"/>
      <c r="M214" s="548"/>
      <c r="N214" s="548">
        <v>0</v>
      </c>
    </row>
    <row r="215" spans="1:14">
      <c r="A215" s="585" t="s">
        <v>287</v>
      </c>
      <c r="B215" s="542" t="s">
        <v>3815</v>
      </c>
      <c r="C215" s="536" t="s">
        <v>3816</v>
      </c>
      <c r="D215" s="541">
        <v>1</v>
      </c>
      <c r="E215" s="553">
        <v>2879</v>
      </c>
      <c r="F215" s="541">
        <v>904946</v>
      </c>
      <c r="G215" s="542" t="s">
        <v>3817</v>
      </c>
      <c r="H215" s="543">
        <v>1003684899</v>
      </c>
      <c r="I215" s="544">
        <v>42123</v>
      </c>
      <c r="J215" s="541" t="s">
        <v>303</v>
      </c>
      <c r="K215" s="613" t="s">
        <v>304</v>
      </c>
      <c r="L215" s="586"/>
      <c r="M215" s="548"/>
      <c r="N215" s="548">
        <v>0</v>
      </c>
    </row>
    <row r="216" spans="1:14">
      <c r="A216" s="585" t="s">
        <v>213</v>
      </c>
      <c r="B216" s="542" t="s">
        <v>3819</v>
      </c>
      <c r="C216" s="536" t="s">
        <v>3820</v>
      </c>
      <c r="D216" s="541">
        <v>1</v>
      </c>
      <c r="E216" s="553">
        <v>3029</v>
      </c>
      <c r="F216" s="541">
        <v>904946</v>
      </c>
      <c r="G216" s="542" t="s">
        <v>3821</v>
      </c>
      <c r="H216" s="543">
        <v>1003684908</v>
      </c>
      <c r="I216" s="544">
        <v>42123</v>
      </c>
      <c r="J216" s="541" t="s">
        <v>303</v>
      </c>
      <c r="K216" s="613" t="s">
        <v>304</v>
      </c>
      <c r="L216" s="586"/>
      <c r="M216" s="548"/>
      <c r="N216" s="548">
        <v>0</v>
      </c>
    </row>
    <row r="217" spans="1:14">
      <c r="A217" s="585" t="s">
        <v>219</v>
      </c>
      <c r="B217" s="542" t="s">
        <v>3775</v>
      </c>
      <c r="C217" s="536" t="s">
        <v>3822</v>
      </c>
      <c r="D217" s="541">
        <v>1</v>
      </c>
      <c r="E217" s="553">
        <v>1929</v>
      </c>
      <c r="F217" s="541">
        <v>904946</v>
      </c>
      <c r="G217" s="542" t="s">
        <v>3823</v>
      </c>
      <c r="H217" s="543">
        <v>1003688313</v>
      </c>
      <c r="I217" s="544">
        <v>42124</v>
      </c>
      <c r="J217" s="541" t="s">
        <v>303</v>
      </c>
      <c r="K217" s="613" t="s">
        <v>304</v>
      </c>
      <c r="L217" s="586"/>
      <c r="M217" s="548"/>
      <c r="N217" s="548">
        <v>0</v>
      </c>
    </row>
    <row r="218" spans="1:14">
      <c r="A218" s="585" t="s">
        <v>150</v>
      </c>
      <c r="B218" s="542" t="s">
        <v>3824</v>
      </c>
      <c r="C218" s="536" t="s">
        <v>3825</v>
      </c>
      <c r="D218" s="541">
        <v>1</v>
      </c>
      <c r="E218" s="553">
        <v>2229</v>
      </c>
      <c r="F218" s="541">
        <v>904946</v>
      </c>
      <c r="G218" s="542" t="s">
        <v>3826</v>
      </c>
      <c r="H218" s="543">
        <v>1003689337</v>
      </c>
      <c r="I218" s="544">
        <v>42124</v>
      </c>
      <c r="J218" s="541" t="s">
        <v>303</v>
      </c>
      <c r="K218" s="613" t="s">
        <v>304</v>
      </c>
      <c r="L218" s="586"/>
      <c r="M218" s="548"/>
      <c r="N218" s="548">
        <v>0</v>
      </c>
    </row>
    <row r="219" spans="1:14">
      <c r="A219" s="585" t="s">
        <v>144</v>
      </c>
      <c r="B219" s="542" t="s">
        <v>3594</v>
      </c>
      <c r="C219" s="536" t="s">
        <v>3595</v>
      </c>
      <c r="D219" s="541">
        <v>1</v>
      </c>
      <c r="E219" s="553">
        <v>1649</v>
      </c>
      <c r="F219" s="541">
        <v>904664</v>
      </c>
      <c r="G219" s="542" t="s">
        <v>3827</v>
      </c>
      <c r="H219" s="543">
        <v>1003689339</v>
      </c>
      <c r="I219" s="544">
        <v>42124</v>
      </c>
      <c r="J219" s="541" t="s">
        <v>303</v>
      </c>
      <c r="K219" s="613" t="s">
        <v>304</v>
      </c>
      <c r="L219" s="586"/>
      <c r="M219" s="548"/>
      <c r="N219" s="548">
        <v>0</v>
      </c>
    </row>
    <row r="220" spans="1:14">
      <c r="A220" s="585" t="s">
        <v>168</v>
      </c>
      <c r="B220" s="542" t="s">
        <v>3828</v>
      </c>
      <c r="C220" s="536" t="s">
        <v>3829</v>
      </c>
      <c r="D220" s="541">
        <v>1</v>
      </c>
      <c r="E220" s="553">
        <v>2129</v>
      </c>
      <c r="F220" s="541">
        <v>904946</v>
      </c>
      <c r="G220" s="542" t="s">
        <v>3830</v>
      </c>
      <c r="H220" s="543">
        <v>1003695325</v>
      </c>
      <c r="I220" s="544">
        <v>42128</v>
      </c>
      <c r="J220" s="541" t="s">
        <v>303</v>
      </c>
      <c r="K220" s="613" t="s">
        <v>304</v>
      </c>
      <c r="L220" s="586"/>
      <c r="M220" s="548"/>
      <c r="N220" s="548">
        <v>0</v>
      </c>
    </row>
    <row r="221" spans="1:14">
      <c r="A221" s="585" t="s">
        <v>162</v>
      </c>
      <c r="B221" s="542" t="s">
        <v>3832</v>
      </c>
      <c r="C221" s="536" t="s">
        <v>3833</v>
      </c>
      <c r="D221" s="541">
        <v>1</v>
      </c>
      <c r="E221" s="553">
        <v>2848</v>
      </c>
      <c r="F221" s="541">
        <v>904946</v>
      </c>
      <c r="G221" s="542" t="s">
        <v>3834</v>
      </c>
      <c r="H221" s="543">
        <v>1003695331</v>
      </c>
      <c r="I221" s="544">
        <v>42128</v>
      </c>
      <c r="J221" s="541" t="s">
        <v>303</v>
      </c>
      <c r="K221" s="613" t="s">
        <v>304</v>
      </c>
      <c r="L221" s="586"/>
      <c r="M221" s="548"/>
      <c r="N221" s="548">
        <v>0</v>
      </c>
    </row>
    <row r="222" spans="1:14">
      <c r="A222" s="585" t="s">
        <v>142</v>
      </c>
      <c r="B222" s="542" t="s">
        <v>3835</v>
      </c>
      <c r="C222" s="536" t="s">
        <v>3836</v>
      </c>
      <c r="D222" s="541">
        <v>1</v>
      </c>
      <c r="E222" s="553">
        <v>3179</v>
      </c>
      <c r="F222" s="541">
        <v>904946</v>
      </c>
      <c r="G222" s="542" t="s">
        <v>3837</v>
      </c>
      <c r="H222" s="543">
        <v>1003695344</v>
      </c>
      <c r="I222" s="544">
        <v>42128</v>
      </c>
      <c r="J222" s="541" t="s">
        <v>303</v>
      </c>
      <c r="K222" s="613" t="s">
        <v>304</v>
      </c>
      <c r="L222" s="586"/>
      <c r="M222" s="548"/>
      <c r="N222" s="548">
        <v>0</v>
      </c>
    </row>
    <row r="223" spans="1:14">
      <c r="A223" s="585" t="s">
        <v>203</v>
      </c>
      <c r="B223" s="542" t="s">
        <v>3689</v>
      </c>
      <c r="C223" s="536" t="s">
        <v>3690</v>
      </c>
      <c r="D223" s="541">
        <v>1</v>
      </c>
      <c r="E223" s="553">
        <v>3479</v>
      </c>
      <c r="F223" s="541">
        <v>904946</v>
      </c>
      <c r="G223" s="542" t="s">
        <v>3838</v>
      </c>
      <c r="H223" s="543">
        <v>1003695143</v>
      </c>
      <c r="I223" s="544">
        <v>42128</v>
      </c>
      <c r="J223" s="541" t="s">
        <v>303</v>
      </c>
      <c r="K223" s="613" t="s">
        <v>304</v>
      </c>
      <c r="L223" s="586"/>
      <c r="M223" s="548"/>
      <c r="N223" s="548">
        <v>0</v>
      </c>
    </row>
    <row r="224" spans="1:14">
      <c r="A224" s="585" t="s">
        <v>152</v>
      </c>
      <c r="B224" s="542" t="s">
        <v>3473</v>
      </c>
      <c r="C224" s="536" t="s">
        <v>3474</v>
      </c>
      <c r="D224" s="541">
        <v>1</v>
      </c>
      <c r="E224" s="553">
        <v>2249</v>
      </c>
      <c r="F224" s="541">
        <v>904946</v>
      </c>
      <c r="G224" s="542" t="s">
        <v>3839</v>
      </c>
      <c r="H224" s="543">
        <v>1003695144</v>
      </c>
      <c r="I224" s="544">
        <v>42128</v>
      </c>
      <c r="J224" s="541" t="s">
        <v>303</v>
      </c>
      <c r="K224" s="613" t="s">
        <v>304</v>
      </c>
      <c r="L224" s="586"/>
      <c r="M224" s="548"/>
      <c r="N224" s="548">
        <v>0</v>
      </c>
    </row>
    <row r="225" spans="1:14">
      <c r="A225" s="585" t="s">
        <v>154</v>
      </c>
      <c r="B225" s="542" t="s">
        <v>3649</v>
      </c>
      <c r="C225" s="536" t="s">
        <v>3650</v>
      </c>
      <c r="D225" s="541">
        <v>1</v>
      </c>
      <c r="E225" s="553">
        <v>2949</v>
      </c>
      <c r="F225" s="541">
        <v>904664</v>
      </c>
      <c r="G225" s="542" t="s">
        <v>3840</v>
      </c>
      <c r="H225" s="543">
        <v>1003703802</v>
      </c>
      <c r="I225" s="544">
        <v>42130</v>
      </c>
      <c r="J225" s="541" t="s">
        <v>303</v>
      </c>
      <c r="K225" s="613" t="s">
        <v>304</v>
      </c>
      <c r="L225" s="586"/>
      <c r="M225" s="548"/>
      <c r="N225" s="548">
        <v>0</v>
      </c>
    </row>
    <row r="226" spans="1:14">
      <c r="A226" s="585" t="s">
        <v>221</v>
      </c>
      <c r="B226" s="542" t="s">
        <v>3842</v>
      </c>
      <c r="C226" s="536" t="s">
        <v>3843</v>
      </c>
      <c r="D226" s="541">
        <v>1</v>
      </c>
      <c r="E226" s="553">
        <v>1099</v>
      </c>
      <c r="F226" s="541">
        <v>904946</v>
      </c>
      <c r="G226" s="542" t="s">
        <v>3844</v>
      </c>
      <c r="H226" s="543">
        <v>1003703804</v>
      </c>
      <c r="I226" s="544">
        <v>42130</v>
      </c>
      <c r="J226" s="541" t="s">
        <v>303</v>
      </c>
      <c r="K226" s="613" t="s">
        <v>304</v>
      </c>
      <c r="L226" s="586"/>
      <c r="M226" s="548"/>
      <c r="N226" s="548">
        <v>0</v>
      </c>
    </row>
    <row r="227" spans="1:14">
      <c r="A227" s="585" t="s">
        <v>142</v>
      </c>
      <c r="B227" s="542" t="s">
        <v>3848</v>
      </c>
      <c r="C227" s="536" t="s">
        <v>3696</v>
      </c>
      <c r="D227" s="541">
        <v>1</v>
      </c>
      <c r="E227" s="553">
        <v>2449</v>
      </c>
      <c r="F227" s="541">
        <v>904664</v>
      </c>
      <c r="G227" s="542" t="s">
        <v>3849</v>
      </c>
      <c r="H227" s="543">
        <v>1003703818</v>
      </c>
      <c r="I227" s="544">
        <v>42130</v>
      </c>
      <c r="J227" s="541" t="s">
        <v>303</v>
      </c>
      <c r="K227" s="613" t="s">
        <v>304</v>
      </c>
      <c r="L227" s="586"/>
      <c r="M227" s="548"/>
      <c r="N227" s="548">
        <v>0</v>
      </c>
    </row>
    <row r="228" spans="1:14">
      <c r="A228" s="585" t="s">
        <v>134</v>
      </c>
      <c r="B228" s="542" t="s">
        <v>3851</v>
      </c>
      <c r="C228" s="536" t="s">
        <v>3852</v>
      </c>
      <c r="D228" s="541">
        <v>1</v>
      </c>
      <c r="E228" s="553">
        <v>4529</v>
      </c>
      <c r="F228" s="541">
        <v>904946</v>
      </c>
      <c r="G228" s="542" t="s">
        <v>3853</v>
      </c>
      <c r="H228" s="543">
        <v>1003708379</v>
      </c>
      <c r="I228" s="544">
        <v>42131</v>
      </c>
      <c r="J228" s="541" t="s">
        <v>303</v>
      </c>
      <c r="K228" s="613" t="s">
        <v>304</v>
      </c>
      <c r="L228" s="586"/>
      <c r="M228" s="548"/>
      <c r="N228" s="548">
        <v>0</v>
      </c>
    </row>
    <row r="229" spans="1:14">
      <c r="A229" s="585" t="s">
        <v>274</v>
      </c>
      <c r="B229" s="542" t="s">
        <v>3855</v>
      </c>
      <c r="C229" s="536" t="s">
        <v>3856</v>
      </c>
      <c r="D229" s="541">
        <v>1</v>
      </c>
      <c r="E229" s="553">
        <v>2799</v>
      </c>
      <c r="F229" s="541">
        <v>904664</v>
      </c>
      <c r="G229" s="542" t="s">
        <v>3857</v>
      </c>
      <c r="H229" s="543">
        <v>1003708804</v>
      </c>
      <c r="I229" s="544">
        <v>42131</v>
      </c>
      <c r="J229" s="541" t="s">
        <v>303</v>
      </c>
      <c r="K229" s="613" t="s">
        <v>304</v>
      </c>
      <c r="L229" s="586"/>
      <c r="M229" s="548"/>
      <c r="N229" s="548">
        <v>0</v>
      </c>
    </row>
    <row r="230" spans="1:14">
      <c r="A230" s="585" t="s">
        <v>136</v>
      </c>
      <c r="B230" s="542" t="s">
        <v>3858</v>
      </c>
      <c r="C230" s="536" t="s">
        <v>3859</v>
      </c>
      <c r="D230" s="541">
        <v>1</v>
      </c>
      <c r="E230" s="553">
        <v>2049</v>
      </c>
      <c r="F230" s="541">
        <v>904946</v>
      </c>
      <c r="G230" s="542" t="s">
        <v>3860</v>
      </c>
      <c r="H230" s="543">
        <v>1003713845</v>
      </c>
      <c r="I230" s="544">
        <v>42132</v>
      </c>
      <c r="J230" s="541" t="s">
        <v>303</v>
      </c>
      <c r="K230" s="613" t="s">
        <v>304</v>
      </c>
      <c r="L230" s="586"/>
      <c r="M230" s="548"/>
      <c r="N230" s="548">
        <v>0</v>
      </c>
    </row>
    <row r="231" spans="1:14">
      <c r="A231" s="585" t="s">
        <v>148</v>
      </c>
      <c r="B231" s="542" t="s">
        <v>3588</v>
      </c>
      <c r="C231" s="536" t="s">
        <v>3589</v>
      </c>
      <c r="D231" s="541">
        <v>1</v>
      </c>
      <c r="E231" s="553">
        <v>2199</v>
      </c>
      <c r="F231" s="541">
        <v>904664</v>
      </c>
      <c r="G231" s="542" t="s">
        <v>3861</v>
      </c>
      <c r="H231" s="543">
        <v>1003719321</v>
      </c>
      <c r="I231" s="544">
        <v>42135</v>
      </c>
      <c r="J231" s="541" t="s">
        <v>303</v>
      </c>
      <c r="K231" s="613" t="s">
        <v>304</v>
      </c>
      <c r="L231" s="586"/>
      <c r="M231" s="548"/>
      <c r="N231" s="548">
        <v>0</v>
      </c>
    </row>
    <row r="232" spans="1:14">
      <c r="A232" s="585" t="s">
        <v>259</v>
      </c>
      <c r="B232" s="542" t="s">
        <v>3862</v>
      </c>
      <c r="C232" s="536" t="s">
        <v>3863</v>
      </c>
      <c r="D232" s="541">
        <v>1</v>
      </c>
      <c r="E232" s="553">
        <v>2049</v>
      </c>
      <c r="F232" s="541">
        <v>904946</v>
      </c>
      <c r="G232" s="542" t="s">
        <v>3864</v>
      </c>
      <c r="H232" s="543">
        <v>1003719325</v>
      </c>
      <c r="I232" s="544">
        <v>42135</v>
      </c>
      <c r="J232" s="541" t="s">
        <v>303</v>
      </c>
      <c r="K232" s="613" t="s">
        <v>304</v>
      </c>
      <c r="L232" s="586"/>
      <c r="M232" s="548"/>
      <c r="N232" s="548">
        <v>0</v>
      </c>
    </row>
    <row r="233" spans="1:14">
      <c r="A233" s="599" t="s">
        <v>152</v>
      </c>
      <c r="B233" s="542" t="s">
        <v>3866</v>
      </c>
      <c r="C233" s="536" t="s">
        <v>3867</v>
      </c>
      <c r="D233" s="541">
        <v>1</v>
      </c>
      <c r="E233" s="553">
        <v>2779</v>
      </c>
      <c r="F233" s="541">
        <v>904946</v>
      </c>
      <c r="G233" s="542" t="s">
        <v>3868</v>
      </c>
      <c r="H233" s="543">
        <v>1003719331</v>
      </c>
      <c r="I233" s="544">
        <v>42135</v>
      </c>
      <c r="J233" s="541" t="s">
        <v>303</v>
      </c>
      <c r="K233" s="613" t="s">
        <v>304</v>
      </c>
      <c r="L233" s="586"/>
      <c r="M233" s="548"/>
      <c r="N233" s="548">
        <v>0</v>
      </c>
    </row>
    <row r="234" spans="1:14">
      <c r="A234" s="599" t="s">
        <v>156</v>
      </c>
      <c r="B234" s="542" t="s">
        <v>3795</v>
      </c>
      <c r="C234" s="536" t="s">
        <v>3796</v>
      </c>
      <c r="D234" s="541">
        <v>1</v>
      </c>
      <c r="E234" s="553">
        <v>2429</v>
      </c>
      <c r="F234" s="541">
        <v>904946</v>
      </c>
      <c r="G234" s="542" t="s">
        <v>3869</v>
      </c>
      <c r="H234" s="543">
        <v>1003719333</v>
      </c>
      <c r="I234" s="544">
        <v>42135</v>
      </c>
      <c r="J234" s="541" t="s">
        <v>303</v>
      </c>
      <c r="K234" s="613" t="s">
        <v>304</v>
      </c>
      <c r="L234" s="586"/>
      <c r="M234" s="548"/>
      <c r="N234" s="548">
        <v>0</v>
      </c>
    </row>
    <row r="235" spans="1:14">
      <c r="A235" s="599" t="s">
        <v>221</v>
      </c>
      <c r="B235" s="542" t="s">
        <v>3681</v>
      </c>
      <c r="C235" s="536" t="s">
        <v>3682</v>
      </c>
      <c r="D235" s="541">
        <v>1</v>
      </c>
      <c r="E235" s="553">
        <v>1351</v>
      </c>
      <c r="F235" s="541">
        <v>904664</v>
      </c>
      <c r="G235" s="542" t="s">
        <v>3870</v>
      </c>
      <c r="H235" s="543">
        <v>1003729452</v>
      </c>
      <c r="I235" s="544">
        <v>42137</v>
      </c>
      <c r="J235" s="541" t="s">
        <v>303</v>
      </c>
      <c r="K235" s="613" t="s">
        <v>304</v>
      </c>
      <c r="L235" s="586"/>
      <c r="M235" s="548"/>
      <c r="N235" s="548">
        <v>0</v>
      </c>
    </row>
    <row r="236" spans="1:14">
      <c r="A236" s="599" t="s">
        <v>236</v>
      </c>
      <c r="B236" s="542" t="s">
        <v>3701</v>
      </c>
      <c r="C236" s="536" t="s">
        <v>3702</v>
      </c>
      <c r="D236" s="541">
        <v>1</v>
      </c>
      <c r="E236" s="553">
        <v>1399</v>
      </c>
      <c r="F236" s="541">
        <v>904946</v>
      </c>
      <c r="G236" s="542" t="s">
        <v>3871</v>
      </c>
      <c r="H236" s="543">
        <v>1003732210</v>
      </c>
      <c r="I236" s="544">
        <v>42138</v>
      </c>
      <c r="J236" s="541" t="s">
        <v>303</v>
      </c>
      <c r="K236" s="613" t="s">
        <v>304</v>
      </c>
      <c r="L236" s="586"/>
      <c r="M236" s="548"/>
      <c r="N236" s="548">
        <v>0</v>
      </c>
    </row>
    <row r="237" spans="1:14">
      <c r="A237" s="599" t="s">
        <v>269</v>
      </c>
      <c r="B237" s="542" t="s">
        <v>3873</v>
      </c>
      <c r="C237" s="536" t="s">
        <v>3874</v>
      </c>
      <c r="D237" s="541">
        <v>1</v>
      </c>
      <c r="E237" s="553">
        <v>1749</v>
      </c>
      <c r="F237" s="541">
        <v>904664</v>
      </c>
      <c r="G237" s="542" t="s">
        <v>3875</v>
      </c>
      <c r="H237" s="543">
        <v>1003732211</v>
      </c>
      <c r="I237" s="544">
        <v>42138</v>
      </c>
      <c r="J237" s="541" t="s">
        <v>303</v>
      </c>
      <c r="K237" s="613" t="s">
        <v>304</v>
      </c>
      <c r="L237" s="586"/>
      <c r="M237" s="548"/>
      <c r="N237" s="548">
        <v>0</v>
      </c>
    </row>
    <row r="238" spans="1:14">
      <c r="A238" s="599" t="s">
        <v>154</v>
      </c>
      <c r="B238" s="542" t="s">
        <v>3877</v>
      </c>
      <c r="C238" s="536" t="s">
        <v>3878</v>
      </c>
      <c r="D238" s="541">
        <v>1</v>
      </c>
      <c r="E238" s="553">
        <v>2179</v>
      </c>
      <c r="F238" s="541">
        <v>904946</v>
      </c>
      <c r="G238" s="542" t="s">
        <v>3879</v>
      </c>
      <c r="H238" s="543">
        <v>1003742139</v>
      </c>
      <c r="I238" s="544">
        <v>42142</v>
      </c>
      <c r="J238" s="541" t="s">
        <v>303</v>
      </c>
      <c r="K238" s="613" t="s">
        <v>304</v>
      </c>
      <c r="L238" s="586"/>
      <c r="M238" s="548"/>
      <c r="N238" s="548">
        <v>0</v>
      </c>
    </row>
    <row r="239" spans="1:14">
      <c r="A239" s="599" t="s">
        <v>181</v>
      </c>
      <c r="B239" s="542" t="s">
        <v>3881</v>
      </c>
      <c r="C239" s="536" t="s">
        <v>3882</v>
      </c>
      <c r="D239" s="541">
        <v>1</v>
      </c>
      <c r="E239" s="553">
        <v>1729</v>
      </c>
      <c r="F239" s="541">
        <v>904946</v>
      </c>
      <c r="G239" s="542" t="s">
        <v>3883</v>
      </c>
      <c r="H239" s="543">
        <v>1003742143</v>
      </c>
      <c r="I239" s="544">
        <v>42142</v>
      </c>
      <c r="J239" s="541" t="s">
        <v>303</v>
      </c>
      <c r="K239" s="613" t="s">
        <v>304</v>
      </c>
      <c r="L239" s="586"/>
      <c r="M239" s="548"/>
      <c r="N239" s="548">
        <v>0</v>
      </c>
    </row>
    <row r="240" spans="1:14">
      <c r="A240" s="599" t="s">
        <v>142</v>
      </c>
      <c r="B240" s="542" t="s">
        <v>3885</v>
      </c>
      <c r="C240" s="536" t="s">
        <v>3887</v>
      </c>
      <c r="D240" s="541">
        <v>1</v>
      </c>
      <c r="E240" s="553">
        <v>1099</v>
      </c>
      <c r="F240" s="541">
        <v>904946</v>
      </c>
      <c r="G240" s="542" t="s">
        <v>3886</v>
      </c>
      <c r="H240" s="543">
        <v>1003742144</v>
      </c>
      <c r="I240" s="544">
        <v>42142</v>
      </c>
      <c r="J240" s="541" t="s">
        <v>303</v>
      </c>
      <c r="K240" s="613" t="s">
        <v>304</v>
      </c>
      <c r="L240" s="586"/>
      <c r="M240" s="548"/>
      <c r="N240" s="548">
        <v>0</v>
      </c>
    </row>
    <row r="241" spans="1:14">
      <c r="A241" s="599" t="s">
        <v>201</v>
      </c>
      <c r="B241" s="542" t="s">
        <v>3335</v>
      </c>
      <c r="C241" s="536" t="s">
        <v>3336</v>
      </c>
      <c r="D241" s="541">
        <v>1</v>
      </c>
      <c r="E241" s="553">
        <v>1929</v>
      </c>
      <c r="F241" s="541">
        <v>904946</v>
      </c>
      <c r="G241" s="542" t="s">
        <v>3888</v>
      </c>
      <c r="H241" s="543">
        <v>1003742148</v>
      </c>
      <c r="I241" s="544">
        <v>42142</v>
      </c>
      <c r="J241" s="541" t="s">
        <v>303</v>
      </c>
      <c r="K241" s="613" t="s">
        <v>304</v>
      </c>
      <c r="L241" s="586"/>
      <c r="M241" s="548"/>
      <c r="N241" s="548">
        <v>0</v>
      </c>
    </row>
    <row r="242" spans="1:14">
      <c r="A242" s="599" t="s">
        <v>134</v>
      </c>
      <c r="B242" s="542" t="s">
        <v>3890</v>
      </c>
      <c r="C242" s="536" t="s">
        <v>3891</v>
      </c>
      <c r="D242" s="541">
        <v>1</v>
      </c>
      <c r="E242" s="553">
        <v>2979</v>
      </c>
      <c r="F242" s="541">
        <v>904946</v>
      </c>
      <c r="G242" s="542" t="s">
        <v>3892</v>
      </c>
      <c r="H242" s="543">
        <v>1003742152</v>
      </c>
      <c r="I242" s="544">
        <v>42142</v>
      </c>
      <c r="J242" s="541" t="s">
        <v>303</v>
      </c>
      <c r="K242" s="613" t="s">
        <v>304</v>
      </c>
      <c r="L242" s="586"/>
      <c r="M242" s="548"/>
      <c r="N242" s="548">
        <v>0</v>
      </c>
    </row>
    <row r="243" spans="1:14">
      <c r="A243" s="599" t="s">
        <v>134</v>
      </c>
      <c r="B243" s="542" t="s">
        <v>3894</v>
      </c>
      <c r="C243" s="536" t="s">
        <v>3895</v>
      </c>
      <c r="D243" s="541">
        <v>1</v>
      </c>
      <c r="E243" s="553">
        <v>1949</v>
      </c>
      <c r="F243" s="541">
        <v>904664</v>
      </c>
      <c r="G243" s="542" t="s">
        <v>3896</v>
      </c>
      <c r="H243" s="543">
        <v>1003742385</v>
      </c>
      <c r="I243" s="544">
        <v>42142</v>
      </c>
      <c r="J243" s="541" t="s">
        <v>303</v>
      </c>
      <c r="K243" s="613" t="s">
        <v>304</v>
      </c>
      <c r="L243" s="586"/>
      <c r="M243" s="548"/>
      <c r="N243" s="548">
        <v>0</v>
      </c>
    </row>
    <row r="244" spans="1:14">
      <c r="A244" s="599" t="s">
        <v>154</v>
      </c>
      <c r="B244" s="542" t="s">
        <v>3899</v>
      </c>
      <c r="C244" s="536" t="s">
        <v>3787</v>
      </c>
      <c r="D244" s="541">
        <v>1</v>
      </c>
      <c r="E244" s="553">
        <v>1889</v>
      </c>
      <c r="F244" s="541">
        <v>904664</v>
      </c>
      <c r="G244" s="542" t="s">
        <v>3900</v>
      </c>
      <c r="H244" s="543">
        <v>1003752869</v>
      </c>
      <c r="I244" s="544">
        <v>42144</v>
      </c>
      <c r="J244" s="541" t="s">
        <v>303</v>
      </c>
      <c r="K244" s="613" t="s">
        <v>304</v>
      </c>
      <c r="L244" s="586"/>
      <c r="M244" s="548"/>
      <c r="N244" s="548">
        <v>0</v>
      </c>
    </row>
    <row r="245" spans="1:14">
      <c r="A245" s="599" t="s">
        <v>189</v>
      </c>
      <c r="B245" s="542" t="s">
        <v>3902</v>
      </c>
      <c r="C245" s="536" t="s">
        <v>3903</v>
      </c>
      <c r="D245" s="541">
        <v>1</v>
      </c>
      <c r="E245" s="553">
        <v>2609</v>
      </c>
      <c r="F245" s="541">
        <v>904664</v>
      </c>
      <c r="G245" s="542" t="s">
        <v>3904</v>
      </c>
      <c r="H245" s="543">
        <v>1003757442</v>
      </c>
      <c r="I245" s="544">
        <v>42145</v>
      </c>
      <c r="J245" s="541" t="s">
        <v>303</v>
      </c>
      <c r="K245" s="613" t="s">
        <v>304</v>
      </c>
      <c r="L245" s="586"/>
      <c r="M245" s="548"/>
      <c r="N245" s="548">
        <v>0</v>
      </c>
    </row>
    <row r="246" spans="1:14">
      <c r="A246" s="599" t="s">
        <v>183</v>
      </c>
      <c r="B246" s="542" t="s">
        <v>3906</v>
      </c>
      <c r="C246" s="536" t="s">
        <v>3907</v>
      </c>
      <c r="D246" s="541">
        <v>1</v>
      </c>
      <c r="E246" s="553">
        <v>2839</v>
      </c>
      <c r="F246" s="541">
        <v>904664</v>
      </c>
      <c r="G246" s="542" t="s">
        <v>3908</v>
      </c>
      <c r="H246" s="543">
        <v>1003757544</v>
      </c>
      <c r="I246" s="544">
        <v>42145</v>
      </c>
      <c r="J246" s="541" t="s">
        <v>303</v>
      </c>
      <c r="K246" s="613" t="s">
        <v>304</v>
      </c>
      <c r="L246" s="586"/>
      <c r="M246" s="548"/>
      <c r="N246" s="548">
        <v>0</v>
      </c>
    </row>
    <row r="247" spans="1:14">
      <c r="A247" s="585" t="s">
        <v>294</v>
      </c>
      <c r="B247" s="542" t="s">
        <v>3910</v>
      </c>
      <c r="C247" s="536" t="s">
        <v>3911</v>
      </c>
      <c r="D247" s="541">
        <v>1</v>
      </c>
      <c r="E247" s="553">
        <v>2799</v>
      </c>
      <c r="F247" s="541">
        <v>904664</v>
      </c>
      <c r="G247" s="542" t="s">
        <v>3912</v>
      </c>
      <c r="H247" s="543">
        <v>1003762962</v>
      </c>
      <c r="I247" s="544">
        <v>42146</v>
      </c>
      <c r="J247" s="541" t="s">
        <v>303</v>
      </c>
      <c r="K247" s="613" t="s">
        <v>304</v>
      </c>
      <c r="L247" s="586"/>
      <c r="M247" s="548"/>
      <c r="N247" s="548">
        <v>0</v>
      </c>
    </row>
    <row r="248" spans="1:14">
      <c r="A248" s="599" t="s">
        <v>221</v>
      </c>
      <c r="B248" s="542" t="s">
        <v>3914</v>
      </c>
      <c r="C248" s="536" t="s">
        <v>3656</v>
      </c>
      <c r="D248" s="541">
        <v>1</v>
      </c>
      <c r="E248" s="553">
        <v>1689</v>
      </c>
      <c r="F248" s="541">
        <v>904664</v>
      </c>
      <c r="G248" s="542" t="s">
        <v>3915</v>
      </c>
      <c r="H248" s="543">
        <v>1003762974</v>
      </c>
      <c r="I248" s="544">
        <v>42146</v>
      </c>
      <c r="J248" s="541" t="s">
        <v>303</v>
      </c>
      <c r="K248" s="613" t="s">
        <v>304</v>
      </c>
      <c r="L248" s="586"/>
      <c r="M248" s="548"/>
      <c r="N248" s="548">
        <v>0</v>
      </c>
    </row>
    <row r="249" spans="1:14">
      <c r="A249" s="599" t="s">
        <v>197</v>
      </c>
      <c r="B249" s="542" t="s">
        <v>3918</v>
      </c>
      <c r="C249" s="536" t="s">
        <v>3919</v>
      </c>
      <c r="D249" s="541">
        <v>1</v>
      </c>
      <c r="E249" s="553">
        <v>3049</v>
      </c>
      <c r="F249" s="541">
        <v>904946</v>
      </c>
      <c r="G249" s="542" t="s">
        <v>3920</v>
      </c>
      <c r="H249" s="543">
        <v>1003762975</v>
      </c>
      <c r="I249" s="544">
        <v>42146</v>
      </c>
      <c r="J249" s="541" t="s">
        <v>303</v>
      </c>
      <c r="K249" s="613" t="s">
        <v>304</v>
      </c>
      <c r="L249" s="586"/>
      <c r="M249" s="548"/>
      <c r="N249" s="548">
        <v>0</v>
      </c>
    </row>
    <row r="250" spans="1:14">
      <c r="A250" s="599" t="s">
        <v>136</v>
      </c>
      <c r="B250" s="542" t="s">
        <v>3921</v>
      </c>
      <c r="C250" s="536" t="s">
        <v>3922</v>
      </c>
      <c r="D250" s="541">
        <v>1</v>
      </c>
      <c r="E250" s="553">
        <v>2869</v>
      </c>
      <c r="F250" s="541">
        <v>904946</v>
      </c>
      <c r="G250" s="542" t="s">
        <v>3923</v>
      </c>
      <c r="H250" s="543">
        <v>1003763356</v>
      </c>
      <c r="I250" s="544">
        <v>42146</v>
      </c>
      <c r="J250" s="541" t="s">
        <v>303</v>
      </c>
      <c r="K250" s="613" t="s">
        <v>3924</v>
      </c>
      <c r="L250" s="586"/>
      <c r="M250" s="548"/>
      <c r="N250" s="548">
        <v>0</v>
      </c>
    </row>
    <row r="251" spans="1:14">
      <c r="A251" s="599" t="s">
        <v>136</v>
      </c>
      <c r="B251" s="542" t="s">
        <v>3927</v>
      </c>
      <c r="C251" s="536" t="s">
        <v>3928</v>
      </c>
      <c r="D251" s="541">
        <v>1</v>
      </c>
      <c r="E251" s="553">
        <v>4909</v>
      </c>
      <c r="F251" s="541">
        <v>904946</v>
      </c>
      <c r="G251" s="542" t="s">
        <v>3929</v>
      </c>
      <c r="H251" s="543">
        <v>1003763360</v>
      </c>
      <c r="I251" s="544">
        <v>42146</v>
      </c>
      <c r="J251" s="541" t="s">
        <v>303</v>
      </c>
      <c r="K251" s="613" t="s">
        <v>3924</v>
      </c>
      <c r="L251" s="586"/>
      <c r="M251" s="548"/>
      <c r="N251" s="548">
        <v>0</v>
      </c>
    </row>
    <row r="252" spans="1:14">
      <c r="A252" s="599" t="s">
        <v>136</v>
      </c>
      <c r="B252" s="542" t="s">
        <v>3921</v>
      </c>
      <c r="C252" s="536" t="s">
        <v>3922</v>
      </c>
      <c r="D252" s="541">
        <v>1</v>
      </c>
      <c r="E252" s="553">
        <v>2869</v>
      </c>
      <c r="F252" s="541">
        <v>904946</v>
      </c>
      <c r="G252" s="542" t="s">
        <v>3930</v>
      </c>
      <c r="H252" s="543">
        <v>1003763362</v>
      </c>
      <c r="I252" s="544">
        <v>42146</v>
      </c>
      <c r="J252" s="541" t="s">
        <v>303</v>
      </c>
      <c r="K252" s="613" t="s">
        <v>3924</v>
      </c>
      <c r="L252" s="586"/>
      <c r="M252" s="548"/>
      <c r="N252" s="548">
        <v>0</v>
      </c>
    </row>
    <row r="253" spans="1:14">
      <c r="A253" s="599" t="s">
        <v>193</v>
      </c>
      <c r="B253" s="542" t="s">
        <v>3931</v>
      </c>
      <c r="C253" s="536" t="s">
        <v>3932</v>
      </c>
      <c r="D253" s="541">
        <v>1</v>
      </c>
      <c r="E253" s="553">
        <v>2179</v>
      </c>
      <c r="F253" s="541">
        <v>904946</v>
      </c>
      <c r="G253" s="542" t="s">
        <v>3933</v>
      </c>
      <c r="H253" s="543">
        <v>1003768967</v>
      </c>
      <c r="I253" s="544">
        <v>42150</v>
      </c>
      <c r="J253" s="541" t="s">
        <v>303</v>
      </c>
      <c r="K253" s="613" t="s">
        <v>304</v>
      </c>
      <c r="L253" s="586"/>
      <c r="M253" s="548"/>
      <c r="N253" s="548">
        <v>0</v>
      </c>
    </row>
    <row r="254" spans="1:14">
      <c r="A254" s="599" t="s">
        <v>221</v>
      </c>
      <c r="B254" s="542" t="s">
        <v>3899</v>
      </c>
      <c r="C254" s="536" t="s">
        <v>3787</v>
      </c>
      <c r="D254" s="541">
        <v>1</v>
      </c>
      <c r="E254" s="553">
        <v>1889</v>
      </c>
      <c r="F254" s="541">
        <v>904664</v>
      </c>
      <c r="G254" s="542" t="s">
        <v>3934</v>
      </c>
      <c r="H254" s="543">
        <v>1003769624</v>
      </c>
      <c r="I254" s="544">
        <v>42150</v>
      </c>
      <c r="J254" s="541" t="s">
        <v>303</v>
      </c>
      <c r="K254" s="613" t="s">
        <v>304</v>
      </c>
      <c r="L254" s="586"/>
      <c r="M254" s="548"/>
      <c r="N254" s="548">
        <v>0</v>
      </c>
    </row>
    <row r="255" spans="1:14">
      <c r="A255" s="599" t="s">
        <v>174</v>
      </c>
      <c r="B255" s="542" t="s">
        <v>3848</v>
      </c>
      <c r="C255" s="536" t="s">
        <v>3696</v>
      </c>
      <c r="D255" s="541">
        <v>1</v>
      </c>
      <c r="E255" s="553">
        <v>2449</v>
      </c>
      <c r="F255" s="541">
        <v>904664</v>
      </c>
      <c r="G255" s="542" t="s">
        <v>3936</v>
      </c>
      <c r="H255" s="543">
        <v>1003769370</v>
      </c>
      <c r="I255" s="544">
        <v>42150</v>
      </c>
      <c r="J255" s="541" t="s">
        <v>303</v>
      </c>
      <c r="K255" s="613" t="s">
        <v>304</v>
      </c>
      <c r="L255" s="586"/>
      <c r="M255" s="548"/>
      <c r="N255" s="548">
        <v>0</v>
      </c>
    </row>
    <row r="256" spans="1:14">
      <c r="A256" s="599" t="s">
        <v>217</v>
      </c>
      <c r="B256" s="542" t="s">
        <v>3938</v>
      </c>
      <c r="C256" s="536" t="s">
        <v>3763</v>
      </c>
      <c r="D256" s="541">
        <v>1</v>
      </c>
      <c r="E256" s="553">
        <v>2929</v>
      </c>
      <c r="F256" s="541">
        <v>904946</v>
      </c>
      <c r="G256" s="542" t="s">
        <v>3939</v>
      </c>
      <c r="H256" s="543">
        <v>1003770549</v>
      </c>
      <c r="I256" s="544">
        <v>42150</v>
      </c>
      <c r="J256" s="541" t="s">
        <v>303</v>
      </c>
      <c r="K256" s="613" t="s">
        <v>304</v>
      </c>
      <c r="L256" s="586"/>
      <c r="M256" s="548"/>
      <c r="N256" s="548">
        <v>0</v>
      </c>
    </row>
    <row r="257" spans="1:14">
      <c r="A257" s="599" t="s">
        <v>144</v>
      </c>
      <c r="B257" s="542" t="s">
        <v>3941</v>
      </c>
      <c r="C257" s="536" t="s">
        <v>3625</v>
      </c>
      <c r="D257" s="541">
        <v>1</v>
      </c>
      <c r="E257" s="553">
        <v>2249</v>
      </c>
      <c r="F257" s="541">
        <v>904664</v>
      </c>
      <c r="G257" s="542" t="s">
        <v>3942</v>
      </c>
      <c r="H257" s="543">
        <v>1003778578</v>
      </c>
      <c r="I257" s="544">
        <v>42152</v>
      </c>
      <c r="J257" s="541" t="s">
        <v>303</v>
      </c>
      <c r="K257" s="613" t="s">
        <v>304</v>
      </c>
      <c r="L257" s="586"/>
      <c r="M257" s="548"/>
      <c r="N257" s="548">
        <v>0</v>
      </c>
    </row>
    <row r="258" spans="1:14">
      <c r="A258" s="599" t="s">
        <v>144</v>
      </c>
      <c r="B258" s="542" t="s">
        <v>3944</v>
      </c>
      <c r="C258" s="536" t="s">
        <v>3365</v>
      </c>
      <c r="D258" s="541">
        <v>1</v>
      </c>
      <c r="E258" s="553">
        <v>1969</v>
      </c>
      <c r="F258" s="541">
        <v>904946</v>
      </c>
      <c r="G258" s="542" t="s">
        <v>3945</v>
      </c>
      <c r="H258" s="543">
        <v>1003780524</v>
      </c>
      <c r="I258" s="544">
        <v>42152</v>
      </c>
      <c r="J258" s="541" t="s">
        <v>303</v>
      </c>
      <c r="K258" s="613" t="s">
        <v>304</v>
      </c>
      <c r="L258" s="586"/>
      <c r="M258" s="548"/>
      <c r="N258" s="548">
        <v>0</v>
      </c>
    </row>
    <row r="259" spans="1:14">
      <c r="A259" s="599" t="s">
        <v>136</v>
      </c>
      <c r="B259" s="542" t="s">
        <v>3947</v>
      </c>
      <c r="C259" s="536" t="s">
        <v>3769</v>
      </c>
      <c r="D259" s="541">
        <v>1</v>
      </c>
      <c r="E259" s="553">
        <v>1369</v>
      </c>
      <c r="F259" s="541">
        <v>904664</v>
      </c>
      <c r="G259" s="542" t="s">
        <v>3948</v>
      </c>
      <c r="H259" s="543">
        <v>1003785352</v>
      </c>
      <c r="I259" s="544">
        <v>42153</v>
      </c>
      <c r="J259" s="541" t="s">
        <v>303</v>
      </c>
      <c r="K259" s="613" t="s">
        <v>304</v>
      </c>
      <c r="L259" s="586"/>
      <c r="M259" s="548"/>
      <c r="N259" s="548">
        <v>0</v>
      </c>
    </row>
    <row r="260" spans="1:14">
      <c r="A260" s="599" t="s">
        <v>160</v>
      </c>
      <c r="B260" s="542" t="s">
        <v>3950</v>
      </c>
      <c r="C260" s="536" t="s">
        <v>3793</v>
      </c>
      <c r="D260" s="541">
        <v>1</v>
      </c>
      <c r="E260" s="553">
        <v>1119</v>
      </c>
      <c r="F260" s="541">
        <v>904664</v>
      </c>
      <c r="G260" s="542" t="s">
        <v>3951</v>
      </c>
      <c r="H260" s="543">
        <v>1003789069</v>
      </c>
      <c r="I260" s="544">
        <v>42156</v>
      </c>
      <c r="J260" s="541" t="s">
        <v>303</v>
      </c>
      <c r="K260" s="613" t="s">
        <v>304</v>
      </c>
      <c r="L260" s="586"/>
      <c r="M260" s="548"/>
      <c r="N260" s="548">
        <v>0</v>
      </c>
    </row>
    <row r="261" spans="1:14">
      <c r="A261" s="599" t="s">
        <v>297</v>
      </c>
      <c r="B261" s="542" t="s">
        <v>3953</v>
      </c>
      <c r="C261" s="536" t="s">
        <v>3954</v>
      </c>
      <c r="D261" s="541">
        <v>1</v>
      </c>
      <c r="E261" s="553">
        <v>1849</v>
      </c>
      <c r="F261" s="541">
        <v>904664</v>
      </c>
      <c r="G261" s="542" t="s">
        <v>3955</v>
      </c>
      <c r="H261" s="543">
        <v>1003789074</v>
      </c>
      <c r="I261" s="544">
        <v>42156</v>
      </c>
      <c r="J261" s="541" t="s">
        <v>303</v>
      </c>
      <c r="K261" s="613" t="s">
        <v>304</v>
      </c>
      <c r="L261" s="586"/>
      <c r="M261" s="548"/>
      <c r="N261" s="548">
        <v>0</v>
      </c>
    </row>
    <row r="262" spans="1:14">
      <c r="A262" s="599" t="s">
        <v>146</v>
      </c>
      <c r="B262" s="542" t="s">
        <v>3957</v>
      </c>
      <c r="C262" s="536" t="s">
        <v>3895</v>
      </c>
      <c r="D262" s="541">
        <v>1</v>
      </c>
      <c r="E262" s="553">
        <v>2009</v>
      </c>
      <c r="F262" s="541">
        <v>904664</v>
      </c>
      <c r="G262" s="542" t="s">
        <v>3958</v>
      </c>
      <c r="H262" s="543">
        <v>1003788486</v>
      </c>
      <c r="I262" s="544">
        <v>42156</v>
      </c>
      <c r="J262" s="541" t="s">
        <v>303</v>
      </c>
      <c r="K262" s="613" t="s">
        <v>304</v>
      </c>
      <c r="L262" s="586"/>
      <c r="M262" s="548"/>
      <c r="N262" s="548">
        <v>0</v>
      </c>
    </row>
    <row r="263" spans="1:14">
      <c r="A263" s="599" t="s">
        <v>142</v>
      </c>
      <c r="B263" s="542" t="s">
        <v>3960</v>
      </c>
      <c r="C263" s="536" t="s">
        <v>3405</v>
      </c>
      <c r="D263" s="541">
        <v>1</v>
      </c>
      <c r="E263" s="553">
        <v>2449</v>
      </c>
      <c r="F263" s="541">
        <v>904946</v>
      </c>
      <c r="G263" s="542" t="s">
        <v>3961</v>
      </c>
      <c r="H263" s="543">
        <v>1003793581</v>
      </c>
      <c r="I263" s="544">
        <v>42157</v>
      </c>
      <c r="J263" s="541" t="s">
        <v>303</v>
      </c>
      <c r="K263" s="613" t="s">
        <v>304</v>
      </c>
      <c r="L263" s="586"/>
      <c r="M263" s="548"/>
      <c r="N263" s="548">
        <v>0</v>
      </c>
    </row>
    <row r="264" spans="1:14">
      <c r="A264" s="599" t="s">
        <v>158</v>
      </c>
      <c r="B264" s="542" t="s">
        <v>3962</v>
      </c>
      <c r="C264" s="536" t="s">
        <v>3489</v>
      </c>
      <c r="D264" s="541">
        <v>1</v>
      </c>
      <c r="E264" s="553">
        <v>2869</v>
      </c>
      <c r="F264" s="541">
        <v>904946</v>
      </c>
      <c r="G264" s="542" t="s">
        <v>3963</v>
      </c>
      <c r="H264" s="543">
        <v>1003793584</v>
      </c>
      <c r="I264" s="544">
        <v>42157</v>
      </c>
      <c r="J264" s="541" t="s">
        <v>303</v>
      </c>
      <c r="K264" s="613" t="s">
        <v>304</v>
      </c>
      <c r="L264" s="586"/>
      <c r="M264" s="548"/>
      <c r="N264" s="548">
        <v>0</v>
      </c>
    </row>
    <row r="265" spans="1:14">
      <c r="A265" s="599" t="s">
        <v>142</v>
      </c>
      <c r="B265" s="542" t="s">
        <v>3965</v>
      </c>
      <c r="C265" s="536" t="s">
        <v>3676</v>
      </c>
      <c r="D265" s="541">
        <v>1</v>
      </c>
      <c r="E265" s="553">
        <v>3349</v>
      </c>
      <c r="F265" s="541">
        <v>904946</v>
      </c>
      <c r="G265" s="542" t="s">
        <v>3966</v>
      </c>
      <c r="H265" s="543">
        <v>1003796327</v>
      </c>
      <c r="I265" s="544">
        <v>42157</v>
      </c>
      <c r="J265" s="541" t="s">
        <v>303</v>
      </c>
      <c r="K265" s="613" t="s">
        <v>304</v>
      </c>
      <c r="L265" s="586"/>
      <c r="M265" s="548"/>
      <c r="N265" s="548">
        <v>0</v>
      </c>
    </row>
    <row r="266" spans="1:14">
      <c r="A266" s="599" t="s">
        <v>265</v>
      </c>
      <c r="B266" s="542" t="s">
        <v>3968</v>
      </c>
      <c r="C266" s="536" t="s">
        <v>3613</v>
      </c>
      <c r="D266" s="541">
        <v>1</v>
      </c>
      <c r="E266" s="553">
        <v>1469</v>
      </c>
      <c r="F266" s="541">
        <v>904664</v>
      </c>
      <c r="G266" s="542" t="s">
        <v>3969</v>
      </c>
      <c r="H266" s="543">
        <v>1003801495</v>
      </c>
      <c r="I266" s="544">
        <v>42158</v>
      </c>
      <c r="J266" s="541" t="s">
        <v>303</v>
      </c>
      <c r="K266" s="613" t="s">
        <v>304</v>
      </c>
      <c r="L266" s="586"/>
      <c r="M266" s="548"/>
      <c r="N266" s="548">
        <v>0</v>
      </c>
    </row>
    <row r="267" spans="1:14">
      <c r="A267" s="599" t="s">
        <v>213</v>
      </c>
      <c r="B267" s="542" t="s">
        <v>3971</v>
      </c>
      <c r="C267" s="536" t="s">
        <v>3972</v>
      </c>
      <c r="D267" s="541">
        <v>1</v>
      </c>
      <c r="E267" s="553">
        <v>3169</v>
      </c>
      <c r="F267" s="541">
        <v>904946</v>
      </c>
      <c r="G267" s="542" t="s">
        <v>3973</v>
      </c>
      <c r="H267" s="543">
        <v>1003809882</v>
      </c>
      <c r="I267" s="544">
        <v>42160</v>
      </c>
      <c r="J267" s="541" t="s">
        <v>303</v>
      </c>
      <c r="K267" s="613" t="s">
        <v>304</v>
      </c>
      <c r="L267" s="586"/>
      <c r="M267" s="548"/>
      <c r="N267" s="548">
        <v>0</v>
      </c>
    </row>
    <row r="268" spans="1:14">
      <c r="A268" s="599" t="s">
        <v>174</v>
      </c>
      <c r="B268" s="542" t="s">
        <v>3855</v>
      </c>
      <c r="C268" s="536" t="s">
        <v>3856</v>
      </c>
      <c r="D268" s="541">
        <v>1</v>
      </c>
      <c r="E268" s="553">
        <v>2799</v>
      </c>
      <c r="F268" s="541">
        <v>904664</v>
      </c>
      <c r="G268" s="542" t="s">
        <v>3974</v>
      </c>
      <c r="H268" s="543">
        <v>1003810499</v>
      </c>
      <c r="I268" s="544">
        <v>42160</v>
      </c>
      <c r="J268" s="541" t="s">
        <v>303</v>
      </c>
      <c r="K268" s="613" t="s">
        <v>304</v>
      </c>
      <c r="L268" s="586"/>
      <c r="M268" s="548"/>
      <c r="N268" s="548">
        <v>0</v>
      </c>
    </row>
    <row r="269" spans="1:14">
      <c r="A269" s="599" t="s">
        <v>232</v>
      </c>
      <c r="B269" s="542" t="s">
        <v>3976</v>
      </c>
      <c r="C269" s="536" t="s">
        <v>3671</v>
      </c>
      <c r="D269" s="541">
        <v>1</v>
      </c>
      <c r="E269" s="553">
        <v>1489</v>
      </c>
      <c r="F269" s="541">
        <v>904664</v>
      </c>
      <c r="G269" s="542" t="s">
        <v>3977</v>
      </c>
      <c r="H269" s="543">
        <v>1003810513</v>
      </c>
      <c r="I269" s="544">
        <v>42160</v>
      </c>
      <c r="J269" s="541" t="s">
        <v>303</v>
      </c>
      <c r="K269" s="613" t="s">
        <v>304</v>
      </c>
      <c r="L269" s="586"/>
      <c r="M269" s="548"/>
      <c r="N269" s="548">
        <v>0</v>
      </c>
    </row>
    <row r="270" spans="1:14">
      <c r="A270" s="599" t="s">
        <v>168</v>
      </c>
      <c r="B270" s="542" t="s">
        <v>3938</v>
      </c>
      <c r="C270" s="536" t="s">
        <v>3763</v>
      </c>
      <c r="D270" s="541">
        <v>1</v>
      </c>
      <c r="E270" s="553">
        <v>2929</v>
      </c>
      <c r="F270" s="541">
        <v>904946</v>
      </c>
      <c r="G270" s="542" t="s">
        <v>3978</v>
      </c>
      <c r="H270" s="543">
        <v>1003814339</v>
      </c>
      <c r="I270" s="544">
        <v>42163</v>
      </c>
      <c r="J270" s="541" t="s">
        <v>303</v>
      </c>
      <c r="K270" s="613" t="s">
        <v>304</v>
      </c>
      <c r="L270" s="586"/>
      <c r="M270" s="548"/>
      <c r="N270" s="548">
        <v>0</v>
      </c>
    </row>
    <row r="271" spans="1:14">
      <c r="A271" s="599" t="s">
        <v>152</v>
      </c>
      <c r="B271" s="542" t="s">
        <v>3980</v>
      </c>
      <c r="C271" s="536" t="s">
        <v>3863</v>
      </c>
      <c r="D271" s="541">
        <v>1</v>
      </c>
      <c r="E271" s="553">
        <v>2369</v>
      </c>
      <c r="F271" s="541">
        <v>904946</v>
      </c>
      <c r="G271" s="542" t="s">
        <v>3981</v>
      </c>
      <c r="H271" s="543">
        <v>1003814340</v>
      </c>
      <c r="I271" s="544">
        <v>42163</v>
      </c>
      <c r="J271" s="541" t="s">
        <v>303</v>
      </c>
      <c r="K271" s="613" t="s">
        <v>304</v>
      </c>
      <c r="L271" s="586"/>
      <c r="M271" s="548"/>
      <c r="N271" s="548">
        <v>0</v>
      </c>
    </row>
    <row r="272" spans="1:14">
      <c r="A272" s="599" t="s">
        <v>132</v>
      </c>
      <c r="B272" s="542" t="s">
        <v>3982</v>
      </c>
      <c r="C272" s="536" t="s">
        <v>3746</v>
      </c>
      <c r="D272" s="541">
        <v>1</v>
      </c>
      <c r="E272" s="553">
        <v>4909</v>
      </c>
      <c r="F272" s="541">
        <v>904946</v>
      </c>
      <c r="G272" s="542" t="s">
        <v>3983</v>
      </c>
      <c r="H272" s="543">
        <v>1003820669</v>
      </c>
      <c r="I272" s="544">
        <v>42164</v>
      </c>
      <c r="J272" s="541" t="s">
        <v>303</v>
      </c>
      <c r="K272" s="613" t="s">
        <v>304</v>
      </c>
      <c r="L272" s="586"/>
      <c r="M272" s="548"/>
      <c r="N272" s="548">
        <v>0</v>
      </c>
    </row>
    <row r="273" spans="1:14">
      <c r="A273" s="599" t="s">
        <v>144</v>
      </c>
      <c r="B273" s="542" t="s">
        <v>3986</v>
      </c>
      <c r="C273" s="536" t="s">
        <v>3987</v>
      </c>
      <c r="D273" s="541">
        <v>1</v>
      </c>
      <c r="E273" s="553">
        <v>1949</v>
      </c>
      <c r="F273" s="541">
        <v>904664</v>
      </c>
      <c r="G273" s="542" t="s">
        <v>3988</v>
      </c>
      <c r="H273" s="543">
        <v>1003827241</v>
      </c>
      <c r="I273" s="544">
        <v>42165</v>
      </c>
      <c r="J273" s="541" t="s">
        <v>303</v>
      </c>
      <c r="K273" s="613" t="s">
        <v>304</v>
      </c>
      <c r="L273" s="586"/>
      <c r="M273" s="548"/>
      <c r="N273" s="548">
        <v>0</v>
      </c>
    </row>
    <row r="274" spans="1:14">
      <c r="A274" s="599" t="s">
        <v>144</v>
      </c>
      <c r="B274" s="542" t="s">
        <v>3899</v>
      </c>
      <c r="C274" s="536" t="s">
        <v>3787</v>
      </c>
      <c r="D274" s="541">
        <v>1</v>
      </c>
      <c r="E274" s="553">
        <v>1889</v>
      </c>
      <c r="F274" s="541">
        <v>904664</v>
      </c>
      <c r="G274" s="542" t="s">
        <v>3989</v>
      </c>
      <c r="H274" s="543">
        <v>1003830686</v>
      </c>
      <c r="I274" s="544">
        <v>42166</v>
      </c>
      <c r="J274" s="541" t="s">
        <v>303</v>
      </c>
      <c r="K274" s="613" t="s">
        <v>304</v>
      </c>
      <c r="L274" s="586"/>
      <c r="M274" s="548"/>
      <c r="N274" s="548">
        <v>0</v>
      </c>
    </row>
    <row r="275" spans="1:14">
      <c r="A275" s="599" t="s">
        <v>203</v>
      </c>
      <c r="B275" s="542" t="s">
        <v>3991</v>
      </c>
      <c r="C275" s="536" t="s">
        <v>3992</v>
      </c>
      <c r="D275" s="541">
        <v>2</v>
      </c>
      <c r="E275" s="553">
        <v>3538</v>
      </c>
      <c r="F275" s="541">
        <v>904946</v>
      </c>
      <c r="G275" s="542" t="s">
        <v>3993</v>
      </c>
      <c r="H275" s="543">
        <v>1003831942</v>
      </c>
      <c r="I275" s="544">
        <v>42166</v>
      </c>
      <c r="J275" s="541" t="s">
        <v>303</v>
      </c>
      <c r="K275" s="613" t="s">
        <v>304</v>
      </c>
      <c r="L275" s="586"/>
      <c r="M275" s="548"/>
      <c r="N275" s="548">
        <v>0</v>
      </c>
    </row>
    <row r="276" spans="1:14">
      <c r="A276" s="599" t="s">
        <v>154</v>
      </c>
      <c r="B276" s="542" t="s">
        <v>3848</v>
      </c>
      <c r="C276" s="536" t="s">
        <v>3696</v>
      </c>
      <c r="D276" s="541">
        <v>1</v>
      </c>
      <c r="E276" s="553">
        <v>2449</v>
      </c>
      <c r="F276" s="541">
        <v>904664</v>
      </c>
      <c r="G276" s="542" t="s">
        <v>3994</v>
      </c>
      <c r="H276" s="543">
        <v>1003837229</v>
      </c>
      <c r="I276" s="544">
        <v>42167</v>
      </c>
      <c r="J276" s="541" t="s">
        <v>303</v>
      </c>
      <c r="K276" s="613" t="s">
        <v>304</v>
      </c>
      <c r="L276" s="586"/>
      <c r="M276" s="548"/>
      <c r="N276" s="548">
        <v>0</v>
      </c>
    </row>
    <row r="277" spans="1:14">
      <c r="A277" s="599" t="s">
        <v>152</v>
      </c>
      <c r="B277" s="542" t="s">
        <v>3995</v>
      </c>
      <c r="C277" s="536" t="s">
        <v>3454</v>
      </c>
      <c r="D277" s="541">
        <v>1</v>
      </c>
      <c r="E277" s="553">
        <v>1889</v>
      </c>
      <c r="F277" s="541">
        <v>904664</v>
      </c>
      <c r="G277" s="542" t="s">
        <v>3996</v>
      </c>
      <c r="H277" s="543">
        <v>1003836381</v>
      </c>
      <c r="I277" s="544">
        <v>42167</v>
      </c>
      <c r="J277" s="541" t="s">
        <v>303</v>
      </c>
      <c r="K277" s="613" t="s">
        <v>304</v>
      </c>
      <c r="L277" s="586"/>
      <c r="M277" s="548"/>
      <c r="N277" s="548">
        <v>0</v>
      </c>
    </row>
    <row r="278" spans="1:14">
      <c r="A278" s="599" t="s">
        <v>232</v>
      </c>
      <c r="B278" s="542" t="s">
        <v>3998</v>
      </c>
      <c r="C278" s="536" t="s">
        <v>3999</v>
      </c>
      <c r="D278" s="541">
        <v>1</v>
      </c>
      <c r="E278" s="553">
        <v>3409</v>
      </c>
      <c r="F278" s="541">
        <v>904946</v>
      </c>
      <c r="G278" s="542" t="s">
        <v>4000</v>
      </c>
      <c r="H278" s="543">
        <v>1003845038</v>
      </c>
      <c r="I278" s="544">
        <v>42171</v>
      </c>
      <c r="J278" s="541" t="s">
        <v>303</v>
      </c>
      <c r="K278" s="613" t="s">
        <v>304</v>
      </c>
      <c r="L278" s="586"/>
      <c r="M278" s="548"/>
      <c r="N278" s="548">
        <v>0</v>
      </c>
    </row>
    <row r="279" spans="1:14">
      <c r="A279" s="599" t="s">
        <v>140</v>
      </c>
      <c r="B279" s="542" t="s">
        <v>3953</v>
      </c>
      <c r="C279" s="536" t="s">
        <v>3954</v>
      </c>
      <c r="D279" s="541">
        <v>1</v>
      </c>
      <c r="E279" s="553">
        <v>1849</v>
      </c>
      <c r="F279" s="541">
        <v>904664</v>
      </c>
      <c r="G279" s="542" t="s">
        <v>4001</v>
      </c>
      <c r="H279" s="543">
        <v>1003845044</v>
      </c>
      <c r="I279" s="544">
        <v>42171</v>
      </c>
      <c r="J279" s="541" t="s">
        <v>303</v>
      </c>
      <c r="K279" s="613" t="s">
        <v>304</v>
      </c>
      <c r="L279" s="586"/>
      <c r="M279" s="548"/>
      <c r="N279" s="548">
        <v>0</v>
      </c>
    </row>
    <row r="280" spans="1:14">
      <c r="A280" s="599" t="s">
        <v>178</v>
      </c>
      <c r="B280" s="542" t="s">
        <v>4002</v>
      </c>
      <c r="C280" s="536" t="s">
        <v>3632</v>
      </c>
      <c r="D280" s="541">
        <v>1</v>
      </c>
      <c r="E280" s="553">
        <v>1769</v>
      </c>
      <c r="F280" s="541">
        <v>904946</v>
      </c>
      <c r="G280" s="542" t="s">
        <v>4003</v>
      </c>
      <c r="H280" s="543">
        <v>1003846236</v>
      </c>
      <c r="I280" s="544">
        <v>42171</v>
      </c>
      <c r="J280" s="541" t="s">
        <v>303</v>
      </c>
      <c r="K280" s="613" t="s">
        <v>304</v>
      </c>
      <c r="L280" s="586"/>
      <c r="M280" s="548"/>
      <c r="N280" s="548">
        <v>0</v>
      </c>
    </row>
    <row r="281" spans="1:14">
      <c r="A281" s="599" t="s">
        <v>140</v>
      </c>
      <c r="B281" s="542" t="s">
        <v>4004</v>
      </c>
      <c r="C281" s="536" t="s">
        <v>3326</v>
      </c>
      <c r="D281" s="541">
        <v>1</v>
      </c>
      <c r="E281" s="553">
        <v>1769</v>
      </c>
      <c r="F281" s="541">
        <v>904946</v>
      </c>
      <c r="G281" s="542" t="s">
        <v>4005</v>
      </c>
      <c r="H281" s="543">
        <v>1003855041</v>
      </c>
      <c r="I281" s="544">
        <v>42173</v>
      </c>
      <c r="J281" s="541" t="s">
        <v>303</v>
      </c>
      <c r="K281" s="613" t="s">
        <v>304</v>
      </c>
      <c r="L281" s="586"/>
      <c r="M281" s="548"/>
      <c r="N281" s="548">
        <v>0</v>
      </c>
    </row>
    <row r="282" spans="1:14">
      <c r="A282" s="599" t="s">
        <v>199</v>
      </c>
      <c r="B282" s="542" t="s">
        <v>4006</v>
      </c>
      <c r="C282" s="536" t="s">
        <v>3696</v>
      </c>
      <c r="D282" s="541">
        <v>1</v>
      </c>
      <c r="E282" s="553">
        <v>2449</v>
      </c>
      <c r="F282" s="541">
        <v>904664</v>
      </c>
      <c r="G282" s="542" t="s">
        <v>4007</v>
      </c>
      <c r="H282" s="543">
        <v>1003855554</v>
      </c>
      <c r="I282" s="544">
        <v>42173</v>
      </c>
      <c r="J282" s="541" t="s">
        <v>303</v>
      </c>
      <c r="K282" s="613" t="s">
        <v>304</v>
      </c>
      <c r="L282" s="586"/>
      <c r="M282" s="548"/>
      <c r="N282" s="548">
        <v>0</v>
      </c>
    </row>
    <row r="283" spans="1:14">
      <c r="A283" s="599" t="s">
        <v>3585</v>
      </c>
      <c r="B283" s="542" t="s">
        <v>3995</v>
      </c>
      <c r="C283" s="536" t="s">
        <v>3787</v>
      </c>
      <c r="D283" s="541">
        <v>1</v>
      </c>
      <c r="E283" s="553">
        <v>1889</v>
      </c>
      <c r="F283" s="541">
        <v>904664</v>
      </c>
      <c r="G283" s="542" t="s">
        <v>4008</v>
      </c>
      <c r="H283" s="543">
        <v>1003855574</v>
      </c>
      <c r="I283" s="544">
        <v>42173</v>
      </c>
      <c r="J283" s="541" t="s">
        <v>303</v>
      </c>
      <c r="K283" s="613" t="s">
        <v>304</v>
      </c>
      <c r="L283" s="586"/>
      <c r="M283" s="548"/>
      <c r="N283" s="548">
        <v>0</v>
      </c>
    </row>
    <row r="284" spans="1:14">
      <c r="A284" s="599" t="s">
        <v>150</v>
      </c>
      <c r="B284" s="542" t="s">
        <v>4010</v>
      </c>
      <c r="C284" s="536" t="s">
        <v>3636</v>
      </c>
      <c r="D284" s="541">
        <v>1</v>
      </c>
      <c r="E284" s="553">
        <v>2629</v>
      </c>
      <c r="F284" s="541">
        <v>904946</v>
      </c>
      <c r="G284" s="542" t="s">
        <v>4044</v>
      </c>
      <c r="H284" s="543">
        <v>1003873779</v>
      </c>
      <c r="I284" s="544">
        <v>42178</v>
      </c>
      <c r="J284" s="541" t="s">
        <v>303</v>
      </c>
      <c r="K284" s="613" t="s">
        <v>304</v>
      </c>
      <c r="L284" s="586"/>
      <c r="M284" s="548">
        <v>140361343</v>
      </c>
      <c r="N284" s="548">
        <v>5500014385</v>
      </c>
    </row>
    <row r="285" spans="1:14">
      <c r="A285" s="599" t="s">
        <v>191</v>
      </c>
      <c r="B285" s="542" t="s">
        <v>4048</v>
      </c>
      <c r="C285" s="536" t="s">
        <v>3767</v>
      </c>
      <c r="D285" s="541">
        <v>2</v>
      </c>
      <c r="E285" s="553">
        <v>1949</v>
      </c>
      <c r="F285" s="541">
        <v>904664</v>
      </c>
      <c r="G285" s="542" t="s">
        <v>4056</v>
      </c>
      <c r="H285" s="543">
        <v>1003874915</v>
      </c>
      <c r="I285" s="544">
        <v>42179</v>
      </c>
      <c r="J285" s="541" t="s">
        <v>303</v>
      </c>
      <c r="K285" s="613" t="s">
        <v>304</v>
      </c>
      <c r="L285" s="586"/>
      <c r="M285" s="548">
        <v>140375732</v>
      </c>
      <c r="N285" s="548">
        <v>5500014932</v>
      </c>
    </row>
    <row r="286" spans="1:14">
      <c r="A286" s="599" t="s">
        <v>3582</v>
      </c>
      <c r="B286" s="542" t="s">
        <v>4054</v>
      </c>
      <c r="C286" s="536" t="s">
        <v>4052</v>
      </c>
      <c r="D286" s="541">
        <v>1</v>
      </c>
      <c r="E286" s="553">
        <v>1339</v>
      </c>
      <c r="F286" s="541">
        <v>904946</v>
      </c>
      <c r="G286" s="542" t="s">
        <v>4063</v>
      </c>
      <c r="H286" s="543">
        <v>1003878708</v>
      </c>
      <c r="I286" s="544">
        <v>42179</v>
      </c>
      <c r="J286" s="541" t="s">
        <v>303</v>
      </c>
      <c r="K286" s="613" t="s">
        <v>304</v>
      </c>
      <c r="L286" s="586"/>
      <c r="M286" s="548">
        <v>140376860</v>
      </c>
      <c r="N286" s="548">
        <v>5500015017</v>
      </c>
    </row>
    <row r="287" spans="1:14">
      <c r="A287" s="599" t="s">
        <v>158</v>
      </c>
      <c r="B287" s="542" t="s">
        <v>4058</v>
      </c>
      <c r="C287" s="536" t="s">
        <v>3589</v>
      </c>
      <c r="D287" s="541">
        <v>1</v>
      </c>
      <c r="E287" s="553">
        <v>2239</v>
      </c>
      <c r="F287" s="541">
        <v>904664</v>
      </c>
      <c r="G287" s="542" t="s">
        <v>4064</v>
      </c>
      <c r="H287" s="543">
        <v>1003878709</v>
      </c>
      <c r="I287" s="544">
        <v>42179</v>
      </c>
      <c r="J287" s="541" t="s">
        <v>303</v>
      </c>
      <c r="K287" s="613" t="s">
        <v>304</v>
      </c>
      <c r="L287" s="586"/>
      <c r="M287" s="548">
        <v>140378698</v>
      </c>
      <c r="N287" s="548">
        <v>5500015202</v>
      </c>
    </row>
    <row r="288" spans="1:14">
      <c r="A288" s="557" t="s">
        <v>138</v>
      </c>
      <c r="B288" s="558" t="s">
        <v>4061</v>
      </c>
      <c r="C288" s="559" t="s">
        <v>3874</v>
      </c>
      <c r="D288" s="560">
        <v>1</v>
      </c>
      <c r="E288" s="561">
        <v>1829</v>
      </c>
      <c r="F288" s="560">
        <v>904664</v>
      </c>
      <c r="G288" s="558" t="s">
        <v>4065</v>
      </c>
      <c r="H288" s="583">
        <v>1003878712</v>
      </c>
      <c r="I288" s="588">
        <v>42179</v>
      </c>
      <c r="J288" s="560" t="s">
        <v>303</v>
      </c>
      <c r="K288" s="613" t="s">
        <v>4180</v>
      </c>
      <c r="L288" s="589"/>
      <c r="M288" s="549">
        <v>140379085</v>
      </c>
      <c r="N288" s="549">
        <v>5500015219</v>
      </c>
    </row>
    <row r="289" spans="1:14">
      <c r="A289" s="599" t="s">
        <v>174</v>
      </c>
      <c r="B289" s="542" t="s">
        <v>4054</v>
      </c>
      <c r="C289" s="536" t="s">
        <v>4066</v>
      </c>
      <c r="D289" s="541">
        <v>1</v>
      </c>
      <c r="E289" s="553">
        <v>1339</v>
      </c>
      <c r="F289" s="541">
        <v>904946</v>
      </c>
      <c r="G289" s="542" t="s">
        <v>4070</v>
      </c>
      <c r="H289" s="543">
        <v>1003891778</v>
      </c>
      <c r="I289" s="544">
        <v>42181</v>
      </c>
      <c r="J289" s="541" t="s">
        <v>303</v>
      </c>
      <c r="K289" s="613" t="s">
        <v>304</v>
      </c>
      <c r="L289" s="586"/>
      <c r="M289" s="548">
        <v>140376860</v>
      </c>
      <c r="N289" s="548">
        <v>5500015988</v>
      </c>
    </row>
    <row r="290" spans="1:14">
      <c r="A290" s="599" t="s">
        <v>146</v>
      </c>
      <c r="B290" s="542" t="s">
        <v>3995</v>
      </c>
      <c r="C290" s="536" t="s">
        <v>3787</v>
      </c>
      <c r="D290" s="541">
        <v>1</v>
      </c>
      <c r="E290" s="553">
        <v>1889</v>
      </c>
      <c r="F290" s="541">
        <v>904664</v>
      </c>
      <c r="G290" s="542" t="s">
        <v>4071</v>
      </c>
      <c r="H290" s="543">
        <v>1003891779</v>
      </c>
      <c r="I290" s="544">
        <v>42181</v>
      </c>
      <c r="J290" s="541" t="s">
        <v>303</v>
      </c>
      <c r="K290" s="613" t="s">
        <v>304</v>
      </c>
      <c r="L290" s="586"/>
      <c r="M290" s="548">
        <v>108039766</v>
      </c>
      <c r="N290" s="548">
        <v>5500016043</v>
      </c>
    </row>
    <row r="291" spans="1:14">
      <c r="A291" s="599" t="s">
        <v>162</v>
      </c>
      <c r="B291" s="542" t="s">
        <v>4074</v>
      </c>
      <c r="C291" s="536" t="s">
        <v>3595</v>
      </c>
      <c r="D291" s="541">
        <v>1</v>
      </c>
      <c r="E291" s="553">
        <v>1589</v>
      </c>
      <c r="F291" s="541">
        <v>904664</v>
      </c>
      <c r="G291" s="542" t="s">
        <v>4075</v>
      </c>
      <c r="H291" s="543">
        <v>1003893602</v>
      </c>
      <c r="I291" s="544">
        <v>42184</v>
      </c>
      <c r="J291" s="541" t="s">
        <v>303</v>
      </c>
      <c r="K291" s="613" t="s">
        <v>304</v>
      </c>
      <c r="L291" s="586"/>
      <c r="M291" s="548">
        <v>140420936</v>
      </c>
      <c r="N291" s="548">
        <v>5500017066</v>
      </c>
    </row>
    <row r="292" spans="1:14">
      <c r="A292" s="599" t="s">
        <v>136</v>
      </c>
      <c r="B292" s="542" t="s">
        <v>4006</v>
      </c>
      <c r="C292" s="536" t="s">
        <v>3696</v>
      </c>
      <c r="D292" s="541">
        <v>1</v>
      </c>
      <c r="E292" s="553">
        <v>2449</v>
      </c>
      <c r="F292" s="541">
        <v>904664</v>
      </c>
      <c r="G292" s="542" t="s">
        <v>4171</v>
      </c>
      <c r="H292" s="543">
        <v>1003898015</v>
      </c>
      <c r="I292" s="544">
        <v>42185</v>
      </c>
      <c r="J292" s="541" t="s">
        <v>303</v>
      </c>
      <c r="K292" s="613" t="s">
        <v>304</v>
      </c>
      <c r="L292" s="586"/>
      <c r="M292" s="548">
        <v>108058337</v>
      </c>
      <c r="N292" s="548">
        <v>5500016942</v>
      </c>
    </row>
    <row r="293" spans="1:14">
      <c r="A293" s="599" t="s">
        <v>185</v>
      </c>
      <c r="B293" s="542" t="s">
        <v>4100</v>
      </c>
      <c r="C293" s="536" t="s">
        <v>3992</v>
      </c>
      <c r="D293" s="541">
        <v>1</v>
      </c>
      <c r="E293" s="553">
        <v>1769</v>
      </c>
      <c r="F293" s="541">
        <v>904946</v>
      </c>
      <c r="G293" s="542" t="s">
        <v>4087</v>
      </c>
      <c r="H293" s="600">
        <v>1003901958</v>
      </c>
      <c r="I293" s="544">
        <v>42185</v>
      </c>
      <c r="J293" s="541" t="s">
        <v>303</v>
      </c>
      <c r="K293" s="613" t="s">
        <v>304</v>
      </c>
      <c r="L293" s="586"/>
      <c r="M293" s="548">
        <v>140441561</v>
      </c>
      <c r="N293" s="548">
        <v>5500017833</v>
      </c>
    </row>
    <row r="294" spans="1:14">
      <c r="A294" s="599" t="s">
        <v>185</v>
      </c>
      <c r="B294" s="542" t="s">
        <v>4078</v>
      </c>
      <c r="C294" s="536" t="s">
        <v>4073</v>
      </c>
      <c r="D294" s="541">
        <v>1</v>
      </c>
      <c r="E294" s="553">
        <v>2749</v>
      </c>
      <c r="F294" s="541">
        <v>904946</v>
      </c>
      <c r="G294" s="542" t="s">
        <v>4087</v>
      </c>
      <c r="H294" s="600">
        <v>1003901960</v>
      </c>
      <c r="I294" s="544">
        <v>42185</v>
      </c>
      <c r="J294" s="541" t="s">
        <v>303</v>
      </c>
      <c r="K294" s="613" t="s">
        <v>304</v>
      </c>
      <c r="L294" s="586"/>
      <c r="M294" s="551">
        <v>140441388</v>
      </c>
      <c r="N294" s="548">
        <v>5500017833</v>
      </c>
    </row>
    <row r="295" spans="1:14">
      <c r="A295" s="599" t="s">
        <v>174</v>
      </c>
      <c r="B295" s="542" t="s">
        <v>4077</v>
      </c>
      <c r="C295" s="536" t="s">
        <v>3656</v>
      </c>
      <c r="D295" s="541">
        <v>1</v>
      </c>
      <c r="E295" s="553">
        <v>1689</v>
      </c>
      <c r="F295" s="541">
        <v>904664</v>
      </c>
      <c r="G295" s="542" t="s">
        <v>4088</v>
      </c>
      <c r="H295" s="600">
        <v>1003901961</v>
      </c>
      <c r="I295" s="544">
        <v>42185</v>
      </c>
      <c r="J295" s="541" t="s">
        <v>303</v>
      </c>
      <c r="K295" s="613" t="s">
        <v>304</v>
      </c>
      <c r="L295" s="586"/>
      <c r="M295" s="551">
        <v>140441389</v>
      </c>
      <c r="N295" s="551">
        <v>5500017846</v>
      </c>
    </row>
    <row r="296" spans="1:14">
      <c r="A296" s="599" t="s">
        <v>249</v>
      </c>
      <c r="B296" s="542" t="s">
        <v>3962</v>
      </c>
      <c r="C296" s="536" t="s">
        <v>3489</v>
      </c>
      <c r="D296" s="541">
        <v>1</v>
      </c>
      <c r="E296" s="553">
        <v>2869</v>
      </c>
      <c r="F296" s="541">
        <v>904946</v>
      </c>
      <c r="G296" s="542" t="s">
        <v>4089</v>
      </c>
      <c r="H296" s="600">
        <v>1003901962</v>
      </c>
      <c r="I296" s="544">
        <v>42185</v>
      </c>
      <c r="J296" s="541" t="s">
        <v>303</v>
      </c>
      <c r="K296" s="613" t="s">
        <v>304</v>
      </c>
      <c r="L296" s="586"/>
      <c r="M296" s="548">
        <v>108010109</v>
      </c>
      <c r="N296" s="548">
        <v>5500017439</v>
      </c>
    </row>
    <row r="297" spans="1:14">
      <c r="A297" s="599" t="s">
        <v>142</v>
      </c>
      <c r="B297" s="542" t="s">
        <v>4084</v>
      </c>
      <c r="C297" s="536" t="s">
        <v>4081</v>
      </c>
      <c r="D297" s="541">
        <v>1</v>
      </c>
      <c r="E297" s="553">
        <v>4529</v>
      </c>
      <c r="F297" s="541">
        <v>904946</v>
      </c>
      <c r="G297" s="542" t="s">
        <v>4090</v>
      </c>
      <c r="H297" s="600">
        <v>1003901971</v>
      </c>
      <c r="I297" s="544">
        <v>42186</v>
      </c>
      <c r="J297" s="541" t="s">
        <v>303</v>
      </c>
      <c r="K297" s="613" t="s">
        <v>304</v>
      </c>
      <c r="L297" s="586"/>
      <c r="M297" s="548">
        <v>140454030</v>
      </c>
      <c r="N297" s="548">
        <v>5500018213</v>
      </c>
    </row>
    <row r="298" spans="1:14">
      <c r="A298" s="599" t="s">
        <v>152</v>
      </c>
      <c r="B298" s="542" t="s">
        <v>4085</v>
      </c>
      <c r="C298" s="536" t="s">
        <v>4083</v>
      </c>
      <c r="D298" s="541">
        <v>1</v>
      </c>
      <c r="E298" s="553">
        <v>5489</v>
      </c>
      <c r="F298" s="541">
        <v>904946</v>
      </c>
      <c r="G298" s="542" t="s">
        <v>4091</v>
      </c>
      <c r="H298" s="600">
        <v>1003901972</v>
      </c>
      <c r="I298" s="544">
        <v>42186</v>
      </c>
      <c r="J298" s="541" t="s">
        <v>303</v>
      </c>
      <c r="K298" s="613" t="s">
        <v>304</v>
      </c>
      <c r="L298" s="586"/>
      <c r="M298" s="548">
        <v>140454050</v>
      </c>
      <c r="N298" s="548">
        <v>5500018210</v>
      </c>
    </row>
    <row r="299" spans="1:14">
      <c r="A299" s="599" t="s">
        <v>146</v>
      </c>
      <c r="B299" s="542" t="s">
        <v>4086</v>
      </c>
      <c r="C299" s="536" t="s">
        <v>3647</v>
      </c>
      <c r="D299" s="541">
        <v>1</v>
      </c>
      <c r="E299" s="553">
        <v>2809</v>
      </c>
      <c r="F299" s="541">
        <v>904946</v>
      </c>
      <c r="G299" s="542" t="s">
        <v>4092</v>
      </c>
      <c r="H299" s="600">
        <v>1003901974</v>
      </c>
      <c r="I299" s="544">
        <v>42186</v>
      </c>
      <c r="J299" s="541" t="s">
        <v>303</v>
      </c>
      <c r="K299" s="613" t="s">
        <v>304</v>
      </c>
      <c r="L299" s="586"/>
      <c r="M299" s="548">
        <v>140460533</v>
      </c>
      <c r="N299" s="548">
        <v>5500018209</v>
      </c>
    </row>
    <row r="300" spans="1:14">
      <c r="A300" s="599" t="s">
        <v>168</v>
      </c>
      <c r="B300" s="542" t="s">
        <v>4099</v>
      </c>
      <c r="C300" s="536" t="s">
        <v>4098</v>
      </c>
      <c r="D300" s="541">
        <v>1</v>
      </c>
      <c r="E300" s="553">
        <v>1099</v>
      </c>
      <c r="F300" s="541">
        <v>904946</v>
      </c>
      <c r="G300" s="542" t="s">
        <v>4111</v>
      </c>
      <c r="H300" s="600">
        <v>1003910164</v>
      </c>
      <c r="I300" s="544">
        <v>42187</v>
      </c>
      <c r="J300" s="541" t="s">
        <v>303</v>
      </c>
      <c r="K300" s="613" t="s">
        <v>304</v>
      </c>
      <c r="L300" s="601">
        <v>775.28</v>
      </c>
      <c r="M300" s="548">
        <v>140474698</v>
      </c>
      <c r="N300" s="548">
        <v>5500019846</v>
      </c>
    </row>
    <row r="301" spans="1:14">
      <c r="A301" s="599" t="s">
        <v>136</v>
      </c>
      <c r="B301" s="542" t="s">
        <v>4102</v>
      </c>
      <c r="C301" s="536" t="s">
        <v>3895</v>
      </c>
      <c r="D301" s="541">
        <v>1</v>
      </c>
      <c r="E301" s="553">
        <v>2009</v>
      </c>
      <c r="F301" s="541">
        <v>904664</v>
      </c>
      <c r="G301" s="542" t="s">
        <v>4112</v>
      </c>
      <c r="H301" s="600">
        <v>1003910167</v>
      </c>
      <c r="I301" s="544">
        <v>42188</v>
      </c>
      <c r="J301" s="541" t="s">
        <v>303</v>
      </c>
      <c r="K301" s="613" t="s">
        <v>304</v>
      </c>
      <c r="L301" s="602">
        <v>1416.8</v>
      </c>
      <c r="M301" s="548">
        <v>140474783</v>
      </c>
      <c r="N301" s="548">
        <v>5500019848</v>
      </c>
    </row>
    <row r="302" spans="1:14">
      <c r="A302" s="599" t="s">
        <v>174</v>
      </c>
      <c r="B302" s="542" t="s">
        <v>4106</v>
      </c>
      <c r="C302" s="536" t="s">
        <v>3628</v>
      </c>
      <c r="D302" s="541">
        <v>1</v>
      </c>
      <c r="E302" s="553">
        <v>1339</v>
      </c>
      <c r="F302" s="541">
        <v>904664</v>
      </c>
      <c r="G302" s="542" t="s">
        <v>4113</v>
      </c>
      <c r="H302" s="543">
        <v>1003910168</v>
      </c>
      <c r="I302" s="544">
        <v>42188</v>
      </c>
      <c r="J302" s="541" t="s">
        <v>303</v>
      </c>
      <c r="K302" s="613" t="s">
        <v>304</v>
      </c>
      <c r="L302" s="555">
        <v>944.24</v>
      </c>
      <c r="M302" s="548">
        <v>140475747</v>
      </c>
      <c r="N302" s="548">
        <v>5500019850</v>
      </c>
    </row>
    <row r="303" spans="1:14">
      <c r="A303" s="599" t="s">
        <v>221</v>
      </c>
      <c r="B303" s="542" t="s">
        <v>4107</v>
      </c>
      <c r="C303" s="536" t="s">
        <v>4104</v>
      </c>
      <c r="D303" s="541">
        <v>1</v>
      </c>
      <c r="E303" s="553">
        <v>2209</v>
      </c>
      <c r="F303" s="541">
        <v>904946</v>
      </c>
      <c r="G303" s="542" t="s">
        <v>4114</v>
      </c>
      <c r="H303" s="543">
        <v>1003910170</v>
      </c>
      <c r="I303" s="544">
        <v>42188</v>
      </c>
      <c r="J303" s="541" t="s">
        <v>303</v>
      </c>
      <c r="K303" s="613" t="s">
        <v>304</v>
      </c>
      <c r="L303" s="555">
        <v>1557.6</v>
      </c>
      <c r="M303" s="548">
        <v>140475748</v>
      </c>
      <c r="N303" s="548">
        <v>5500019852</v>
      </c>
    </row>
    <row r="304" spans="1:14">
      <c r="A304" s="599" t="s">
        <v>201</v>
      </c>
      <c r="B304" s="542" t="s">
        <v>4118</v>
      </c>
      <c r="C304" s="536" t="s">
        <v>3757</v>
      </c>
      <c r="D304" s="541">
        <v>1</v>
      </c>
      <c r="E304" s="553">
        <v>3169</v>
      </c>
      <c r="F304" s="541">
        <v>904946</v>
      </c>
      <c r="G304" s="542" t="s">
        <v>4123</v>
      </c>
      <c r="H304" s="543">
        <v>1003914970</v>
      </c>
      <c r="I304" s="544">
        <v>42191</v>
      </c>
      <c r="J304" s="541" t="s">
        <v>303</v>
      </c>
      <c r="K304" s="613" t="s">
        <v>304</v>
      </c>
      <c r="L304" s="555">
        <v>2235.1999999999998</v>
      </c>
      <c r="M304" s="548">
        <v>140480657</v>
      </c>
      <c r="N304" s="548">
        <v>5500020355</v>
      </c>
    </row>
    <row r="305" spans="1:14">
      <c r="A305" s="599" t="s">
        <v>185</v>
      </c>
      <c r="B305" s="542" t="s">
        <v>4116</v>
      </c>
      <c r="C305" s="536" t="s">
        <v>3606</v>
      </c>
      <c r="D305" s="541">
        <v>1</v>
      </c>
      <c r="E305" s="553">
        <v>3599</v>
      </c>
      <c r="F305" s="541">
        <v>904664</v>
      </c>
      <c r="G305" s="542" t="s">
        <v>4124</v>
      </c>
      <c r="H305" s="543">
        <v>1003914971</v>
      </c>
      <c r="I305" s="544">
        <v>42191</v>
      </c>
      <c r="J305" s="541" t="s">
        <v>303</v>
      </c>
      <c r="K305" s="613" t="s">
        <v>304</v>
      </c>
      <c r="L305" s="555">
        <v>2486.88</v>
      </c>
      <c r="M305" s="548">
        <v>140480658</v>
      </c>
      <c r="N305" s="548">
        <v>5500020357</v>
      </c>
    </row>
    <row r="306" spans="1:14">
      <c r="A306" s="599" t="s">
        <v>3583</v>
      </c>
      <c r="B306" s="542" t="s">
        <v>4118</v>
      </c>
      <c r="C306" s="536" t="s">
        <v>3757</v>
      </c>
      <c r="D306" s="541">
        <v>1</v>
      </c>
      <c r="E306" s="553">
        <v>3169</v>
      </c>
      <c r="F306" s="541">
        <v>904946</v>
      </c>
      <c r="G306" s="542" t="s">
        <v>4125</v>
      </c>
      <c r="H306" s="543">
        <v>1003914972</v>
      </c>
      <c r="I306" s="544">
        <v>42191</v>
      </c>
      <c r="J306" s="541" t="s">
        <v>303</v>
      </c>
      <c r="K306" s="613" t="s">
        <v>304</v>
      </c>
      <c r="L306" s="555">
        <v>2235.1999999999998</v>
      </c>
      <c r="M306" s="548">
        <v>140480657</v>
      </c>
      <c r="N306" s="548">
        <v>5500020358</v>
      </c>
    </row>
    <row r="307" spans="1:14">
      <c r="A307" s="599" t="s">
        <v>148</v>
      </c>
      <c r="B307" s="542" t="s">
        <v>4122</v>
      </c>
      <c r="C307" s="536" t="s">
        <v>4120</v>
      </c>
      <c r="D307" s="541">
        <v>1</v>
      </c>
      <c r="E307" s="553">
        <v>4409</v>
      </c>
      <c r="F307" s="541">
        <v>904946</v>
      </c>
      <c r="G307" s="542" t="s">
        <v>4135</v>
      </c>
      <c r="H307" s="543">
        <v>1003919872</v>
      </c>
      <c r="I307" s="544">
        <v>42191</v>
      </c>
      <c r="J307" s="541" t="s">
        <v>303</v>
      </c>
      <c r="K307" s="613" t="s">
        <v>304</v>
      </c>
      <c r="L307" s="555">
        <v>3046.56</v>
      </c>
      <c r="M307" s="548">
        <v>140483914</v>
      </c>
      <c r="N307" s="548">
        <v>5500021295</v>
      </c>
    </row>
    <row r="308" spans="1:14">
      <c r="A308" s="599" t="s">
        <v>136</v>
      </c>
      <c r="B308" s="542" t="s">
        <v>4074</v>
      </c>
      <c r="C308" s="536" t="s">
        <v>3595</v>
      </c>
      <c r="D308" s="541">
        <v>1</v>
      </c>
      <c r="E308" s="553">
        <v>1589</v>
      </c>
      <c r="F308" s="541">
        <v>904664</v>
      </c>
      <c r="G308" s="542" t="s">
        <v>4136</v>
      </c>
      <c r="H308" s="543">
        <v>1003919874</v>
      </c>
      <c r="I308" s="544">
        <v>42192</v>
      </c>
      <c r="J308" s="541" t="s">
        <v>303</v>
      </c>
      <c r="K308" s="613" t="s">
        <v>304</v>
      </c>
      <c r="L308" s="555">
        <v>1120.24</v>
      </c>
      <c r="M308" s="548">
        <v>140420936</v>
      </c>
      <c r="N308" s="548">
        <v>5500021296</v>
      </c>
    </row>
    <row r="309" spans="1:14">
      <c r="A309" s="599" t="s">
        <v>162</v>
      </c>
      <c r="B309" s="542" t="s">
        <v>4131</v>
      </c>
      <c r="C309" s="536" t="s">
        <v>4127</v>
      </c>
      <c r="D309" s="541">
        <v>1</v>
      </c>
      <c r="E309" s="553">
        <v>3649</v>
      </c>
      <c r="F309" s="541">
        <v>904946</v>
      </c>
      <c r="G309" s="542" t="s">
        <v>4137</v>
      </c>
      <c r="H309" s="543">
        <v>1003931613</v>
      </c>
      <c r="I309" s="544">
        <v>42192</v>
      </c>
      <c r="J309" s="541" t="s">
        <v>303</v>
      </c>
      <c r="K309" s="613" t="s">
        <v>304</v>
      </c>
      <c r="L309" s="555">
        <v>2573.12</v>
      </c>
      <c r="M309" s="548">
        <v>140499571</v>
      </c>
      <c r="N309" s="548">
        <v>5500021698</v>
      </c>
    </row>
    <row r="310" spans="1:14">
      <c r="A310" s="599" t="s">
        <v>144</v>
      </c>
      <c r="B310" s="542" t="s">
        <v>4132</v>
      </c>
      <c r="C310" s="536" t="s">
        <v>4139</v>
      </c>
      <c r="D310" s="541">
        <v>1</v>
      </c>
      <c r="E310" s="553">
        <v>1979</v>
      </c>
      <c r="F310" s="541">
        <v>904664</v>
      </c>
      <c r="G310" s="542" t="s">
        <v>4138</v>
      </c>
      <c r="H310" s="543">
        <v>1003931619</v>
      </c>
      <c r="I310" s="544">
        <v>42192</v>
      </c>
      <c r="J310" s="541" t="s">
        <v>303</v>
      </c>
      <c r="K310" s="613" t="s">
        <v>304</v>
      </c>
      <c r="L310" s="555">
        <v>1395.68</v>
      </c>
      <c r="M310" s="548">
        <v>140499686</v>
      </c>
      <c r="N310" s="548">
        <v>5500021701</v>
      </c>
    </row>
    <row r="311" spans="1:14">
      <c r="A311" s="599" t="s">
        <v>251</v>
      </c>
      <c r="B311" s="542" t="s">
        <v>3944</v>
      </c>
      <c r="C311" s="536" t="s">
        <v>3365</v>
      </c>
      <c r="D311" s="541">
        <v>1</v>
      </c>
      <c r="E311" s="553">
        <v>1969</v>
      </c>
      <c r="F311" s="541">
        <v>904946</v>
      </c>
      <c r="G311" s="542" t="s">
        <v>4140</v>
      </c>
      <c r="H311" s="543">
        <v>1003938880</v>
      </c>
      <c r="I311" s="544">
        <v>42198</v>
      </c>
      <c r="J311" s="541" t="s">
        <v>303</v>
      </c>
      <c r="K311" s="613" t="s">
        <v>304</v>
      </c>
      <c r="L311" s="555">
        <v>1388.64</v>
      </c>
      <c r="M311" s="548">
        <v>107999370</v>
      </c>
      <c r="N311" s="548">
        <v>5500024330</v>
      </c>
    </row>
    <row r="312" spans="1:14">
      <c r="A312" s="557" t="s">
        <v>172</v>
      </c>
      <c r="B312" s="558" t="s">
        <v>4142</v>
      </c>
      <c r="C312" s="559" t="s">
        <v>4141</v>
      </c>
      <c r="D312" s="560">
        <v>1</v>
      </c>
      <c r="E312" s="561">
        <v>1969</v>
      </c>
      <c r="F312" s="560">
        <v>904946</v>
      </c>
      <c r="G312" s="558" t="s">
        <v>4251</v>
      </c>
      <c r="H312" s="583">
        <v>1003946817</v>
      </c>
      <c r="I312" s="588">
        <v>42199</v>
      </c>
      <c r="J312" s="560" t="s">
        <v>303</v>
      </c>
      <c r="K312" s="613" t="s">
        <v>4258</v>
      </c>
      <c r="L312" s="563">
        <v>1388.64</v>
      </c>
      <c r="M312" s="549">
        <v>140567745</v>
      </c>
      <c r="N312" s="549">
        <v>5500026115</v>
      </c>
    </row>
    <row r="313" spans="1:14">
      <c r="A313" s="599" t="s">
        <v>183</v>
      </c>
      <c r="B313" s="542" t="s">
        <v>4145</v>
      </c>
      <c r="C313" s="536" t="s">
        <v>4144</v>
      </c>
      <c r="D313" s="541">
        <v>1</v>
      </c>
      <c r="E313" s="553">
        <v>1259</v>
      </c>
      <c r="F313" s="541">
        <v>904664</v>
      </c>
      <c r="G313" s="542" t="s">
        <v>4146</v>
      </c>
      <c r="H313" s="543">
        <v>1003961333</v>
      </c>
      <c r="I313" s="544">
        <v>42201</v>
      </c>
      <c r="J313" s="541" t="s">
        <v>303</v>
      </c>
      <c r="K313" s="613" t="s">
        <v>304</v>
      </c>
      <c r="L313" s="555">
        <v>887.92</v>
      </c>
      <c r="M313" s="548">
        <v>140591775</v>
      </c>
      <c r="N313" s="548">
        <v>5500027991</v>
      </c>
    </row>
    <row r="314" spans="1:14">
      <c r="A314" s="599" t="s">
        <v>172</v>
      </c>
      <c r="B314" s="542" t="s">
        <v>3899</v>
      </c>
      <c r="C314" s="536" t="s">
        <v>3787</v>
      </c>
      <c r="D314" s="541">
        <v>1</v>
      </c>
      <c r="E314" s="553">
        <v>1889</v>
      </c>
      <c r="F314" s="541">
        <v>904664</v>
      </c>
      <c r="G314" s="542" t="s">
        <v>4147</v>
      </c>
      <c r="H314" s="543">
        <v>1003961338</v>
      </c>
      <c r="I314" s="544">
        <v>42201</v>
      </c>
      <c r="J314" s="541" t="s">
        <v>303</v>
      </c>
      <c r="K314" s="613" t="s">
        <v>304</v>
      </c>
      <c r="L314" s="555">
        <v>1332.32</v>
      </c>
      <c r="M314" s="548">
        <v>107976054</v>
      </c>
      <c r="N314" s="548">
        <v>5500027989</v>
      </c>
    </row>
    <row r="315" spans="1:14">
      <c r="A315" s="599" t="s">
        <v>172</v>
      </c>
      <c r="B315" s="542" t="s">
        <v>4074</v>
      </c>
      <c r="C315" s="536" t="s">
        <v>3595</v>
      </c>
      <c r="D315" s="541">
        <v>1</v>
      </c>
      <c r="E315" s="553">
        <v>1589</v>
      </c>
      <c r="F315" s="541">
        <v>904664</v>
      </c>
      <c r="G315" s="542" t="s">
        <v>4148</v>
      </c>
      <c r="H315" s="543">
        <v>1003961341</v>
      </c>
      <c r="I315" s="544">
        <v>42201</v>
      </c>
      <c r="J315" s="541" t="s">
        <v>303</v>
      </c>
      <c r="K315" s="613" t="s">
        <v>304</v>
      </c>
      <c r="L315" s="555">
        <v>1120.24</v>
      </c>
      <c r="M315" s="548">
        <v>140420936</v>
      </c>
      <c r="N315" s="548">
        <v>5500027990</v>
      </c>
    </row>
    <row r="316" spans="1:14">
      <c r="A316" s="599" t="s">
        <v>132</v>
      </c>
      <c r="B316" s="542" t="s">
        <v>4149</v>
      </c>
      <c r="C316" s="536" t="s">
        <v>3336</v>
      </c>
      <c r="D316" s="541">
        <v>1</v>
      </c>
      <c r="E316" s="553">
        <v>2209</v>
      </c>
      <c r="F316" s="541">
        <v>904946</v>
      </c>
      <c r="G316" s="542" t="s">
        <v>4153</v>
      </c>
      <c r="H316" s="543">
        <v>1003966999</v>
      </c>
      <c r="I316" s="544">
        <v>42206</v>
      </c>
      <c r="J316" s="541" t="s">
        <v>303</v>
      </c>
      <c r="K316" s="613" t="s">
        <v>304</v>
      </c>
      <c r="L316" s="555">
        <v>1557.6</v>
      </c>
      <c r="M316" s="548">
        <v>140618275</v>
      </c>
      <c r="N316" s="548">
        <v>5500030150</v>
      </c>
    </row>
    <row r="317" spans="1:14">
      <c r="A317" s="599" t="s">
        <v>162</v>
      </c>
      <c r="B317" s="542" t="s">
        <v>3914</v>
      </c>
      <c r="C317" s="536" t="s">
        <v>3656</v>
      </c>
      <c r="D317" s="541">
        <v>1</v>
      </c>
      <c r="E317" s="553">
        <v>1689</v>
      </c>
      <c r="F317" s="541">
        <v>904664</v>
      </c>
      <c r="G317" s="542" t="s">
        <v>4151</v>
      </c>
      <c r="H317" s="543">
        <v>1003963647</v>
      </c>
      <c r="I317" s="544">
        <v>42206</v>
      </c>
      <c r="J317" s="541" t="s">
        <v>303</v>
      </c>
      <c r="K317" s="613" t="s">
        <v>304</v>
      </c>
      <c r="L317" s="555">
        <v>1191.52</v>
      </c>
      <c r="M317" s="548">
        <v>107984485</v>
      </c>
      <c r="N317" s="548">
        <v>5500029790</v>
      </c>
    </row>
    <row r="318" spans="1:14">
      <c r="A318" s="599" t="s">
        <v>191</v>
      </c>
      <c r="B318" s="542" t="s">
        <v>4048</v>
      </c>
      <c r="C318" s="536" t="s">
        <v>3767</v>
      </c>
      <c r="D318" s="541">
        <v>1</v>
      </c>
      <c r="E318" s="553">
        <v>1949</v>
      </c>
      <c r="F318" s="541">
        <v>904664</v>
      </c>
      <c r="G318" s="542" t="s">
        <v>4152</v>
      </c>
      <c r="H318" s="543">
        <v>1003963648</v>
      </c>
      <c r="I318" s="544">
        <v>42206</v>
      </c>
      <c r="J318" s="541" t="s">
        <v>303</v>
      </c>
      <c r="K318" s="613" t="s">
        <v>304</v>
      </c>
      <c r="L318" s="555">
        <v>1374.56</v>
      </c>
      <c r="M318" s="548">
        <v>140375732</v>
      </c>
      <c r="N318" s="548">
        <v>5500029801</v>
      </c>
    </row>
    <row r="319" spans="1:14">
      <c r="A319" s="599" t="s">
        <v>178</v>
      </c>
      <c r="B319" s="542" t="s">
        <v>3914</v>
      </c>
      <c r="C319" s="536" t="s">
        <v>3656</v>
      </c>
      <c r="D319" s="541">
        <v>1</v>
      </c>
      <c r="E319" s="553">
        <v>1689</v>
      </c>
      <c r="F319" s="541">
        <v>904664</v>
      </c>
      <c r="G319" s="542" t="s">
        <v>4158</v>
      </c>
      <c r="H319" s="543">
        <v>1003972136</v>
      </c>
      <c r="I319" s="544">
        <v>42207</v>
      </c>
      <c r="J319" s="541" t="s">
        <v>303</v>
      </c>
      <c r="K319" s="613" t="s">
        <v>304</v>
      </c>
      <c r="L319" s="555">
        <v>1191.52</v>
      </c>
      <c r="M319" s="548">
        <v>107984485</v>
      </c>
      <c r="N319" s="548">
        <v>5500030843</v>
      </c>
    </row>
    <row r="320" spans="1:14">
      <c r="A320" s="599" t="s">
        <v>154</v>
      </c>
      <c r="B320" s="542" t="s">
        <v>4074</v>
      </c>
      <c r="C320" s="536" t="s">
        <v>3595</v>
      </c>
      <c r="D320" s="541">
        <v>1</v>
      </c>
      <c r="E320" s="553">
        <v>1589</v>
      </c>
      <c r="F320" s="541">
        <v>904664</v>
      </c>
      <c r="G320" s="542" t="s">
        <v>4159</v>
      </c>
      <c r="H320" s="543">
        <v>1003972137</v>
      </c>
      <c r="I320" s="544">
        <v>42208</v>
      </c>
      <c r="J320" s="541" t="s">
        <v>303</v>
      </c>
      <c r="K320" s="613" t="s">
        <v>304</v>
      </c>
      <c r="L320" s="555">
        <v>1120.24</v>
      </c>
      <c r="M320" s="548">
        <v>140420936</v>
      </c>
      <c r="N320" s="548">
        <v>5500031526</v>
      </c>
    </row>
    <row r="321" spans="1:14">
      <c r="A321" s="599" t="s">
        <v>146</v>
      </c>
      <c r="B321" s="542" t="s">
        <v>4156</v>
      </c>
      <c r="C321" s="536" t="s">
        <v>4155</v>
      </c>
      <c r="D321" s="541">
        <v>1</v>
      </c>
      <c r="E321" s="553">
        <v>1239</v>
      </c>
      <c r="F321" s="541">
        <v>904664</v>
      </c>
      <c r="G321" s="542" t="s">
        <v>4170</v>
      </c>
      <c r="H321" s="543">
        <v>1003980339</v>
      </c>
      <c r="I321" s="544">
        <v>42208</v>
      </c>
      <c r="J321" s="541" t="s">
        <v>303</v>
      </c>
      <c r="K321" s="613" t="s">
        <v>304</v>
      </c>
      <c r="L321" s="555">
        <v>873.84</v>
      </c>
      <c r="M321" s="548">
        <v>140642320</v>
      </c>
      <c r="N321" s="548">
        <v>5500032743</v>
      </c>
    </row>
    <row r="322" spans="1:14">
      <c r="A322" s="599" t="s">
        <v>179</v>
      </c>
      <c r="B322" s="542" t="s">
        <v>4132</v>
      </c>
      <c r="C322" s="536" t="s">
        <v>4160</v>
      </c>
      <c r="D322" s="541">
        <v>1</v>
      </c>
      <c r="E322" s="553">
        <v>1979</v>
      </c>
      <c r="F322" s="541">
        <v>904664</v>
      </c>
      <c r="G322" s="542" t="s">
        <v>4168</v>
      </c>
      <c r="H322" s="543">
        <v>1003979552</v>
      </c>
      <c r="I322" s="544">
        <v>42209</v>
      </c>
      <c r="J322" s="541" t="s">
        <v>303</v>
      </c>
      <c r="K322" s="613" t="s">
        <v>304</v>
      </c>
      <c r="L322" s="555">
        <v>1395.68</v>
      </c>
      <c r="M322" s="548">
        <v>140499686</v>
      </c>
      <c r="N322" s="548">
        <v>5500032444</v>
      </c>
    </row>
    <row r="323" spans="1:14">
      <c r="A323" s="599" t="s">
        <v>154</v>
      </c>
      <c r="B323" s="542" t="s">
        <v>3960</v>
      </c>
      <c r="C323" s="536" t="s">
        <v>4161</v>
      </c>
      <c r="D323" s="541">
        <v>1</v>
      </c>
      <c r="E323" s="553">
        <v>2449</v>
      </c>
      <c r="F323" s="541">
        <v>904946</v>
      </c>
      <c r="G323" s="542" t="s">
        <v>4172</v>
      </c>
      <c r="H323" s="543">
        <v>1003982984</v>
      </c>
      <c r="I323" s="544">
        <v>42212</v>
      </c>
      <c r="J323" s="541" t="s">
        <v>303</v>
      </c>
      <c r="K323" s="613" t="s">
        <v>304</v>
      </c>
      <c r="L323" s="555">
        <v>1726.56</v>
      </c>
      <c r="M323" s="548">
        <v>108010086</v>
      </c>
      <c r="N323" s="548">
        <v>5500032744</v>
      </c>
    </row>
    <row r="324" spans="1:14">
      <c r="A324" s="599" t="s">
        <v>152</v>
      </c>
      <c r="B324" s="542" t="s">
        <v>4165</v>
      </c>
      <c r="C324" s="536" t="s">
        <v>4162</v>
      </c>
      <c r="D324" s="541">
        <v>1</v>
      </c>
      <c r="E324" s="553">
        <v>3169</v>
      </c>
      <c r="F324" s="541">
        <v>904946</v>
      </c>
      <c r="G324" s="542" t="s">
        <v>4174</v>
      </c>
      <c r="H324" s="543">
        <v>1003985686</v>
      </c>
      <c r="I324" s="544">
        <v>42212</v>
      </c>
      <c r="J324" s="541" t="s">
        <v>303</v>
      </c>
      <c r="K324" s="613" t="s">
        <v>304</v>
      </c>
      <c r="L324" s="555">
        <v>2235.1999999999998</v>
      </c>
      <c r="M324" s="548">
        <v>140658729</v>
      </c>
      <c r="N324" s="548">
        <v>5500033500</v>
      </c>
    </row>
    <row r="325" spans="1:14">
      <c r="A325" s="599" t="s">
        <v>148</v>
      </c>
      <c r="B325" s="542" t="s">
        <v>4164</v>
      </c>
      <c r="C325" s="536" t="s">
        <v>3537</v>
      </c>
      <c r="D325" s="541">
        <v>1</v>
      </c>
      <c r="E325" s="553">
        <v>3469</v>
      </c>
      <c r="F325" s="541">
        <v>904946</v>
      </c>
      <c r="G325" s="542" t="s">
        <v>4175</v>
      </c>
      <c r="H325" s="543">
        <v>1003985687</v>
      </c>
      <c r="I325" s="544">
        <v>42212</v>
      </c>
      <c r="J325" s="541" t="s">
        <v>303</v>
      </c>
      <c r="K325" s="613" t="s">
        <v>304</v>
      </c>
      <c r="L325" s="555">
        <v>2446.4</v>
      </c>
      <c r="M325" s="548">
        <v>140658905</v>
      </c>
      <c r="N325" s="548">
        <v>5500033502</v>
      </c>
    </row>
    <row r="326" spans="1:14">
      <c r="A326" s="599" t="s">
        <v>253</v>
      </c>
      <c r="B326" s="542" t="s">
        <v>4169</v>
      </c>
      <c r="C326" s="536" t="s">
        <v>3609</v>
      </c>
      <c r="D326" s="541">
        <v>1</v>
      </c>
      <c r="E326" s="553">
        <v>1339</v>
      </c>
      <c r="F326" s="541">
        <v>904946</v>
      </c>
      <c r="G326" s="542" t="s">
        <v>4176</v>
      </c>
      <c r="H326" s="543">
        <v>1003985688</v>
      </c>
      <c r="I326" s="544">
        <v>42212</v>
      </c>
      <c r="J326" s="541" t="s">
        <v>303</v>
      </c>
      <c r="K326" s="613" t="s">
        <v>304</v>
      </c>
      <c r="L326" s="555">
        <v>944.24</v>
      </c>
      <c r="M326" s="548">
        <v>140659896</v>
      </c>
      <c r="N326" s="548">
        <v>5500033503</v>
      </c>
    </row>
    <row r="327" spans="1:14">
      <c r="A327" s="599" t="s">
        <v>136</v>
      </c>
      <c r="B327" s="542" t="s">
        <v>3980</v>
      </c>
      <c r="C327" s="536" t="s">
        <v>4173</v>
      </c>
      <c r="D327" s="532">
        <v>2</v>
      </c>
      <c r="E327" s="553">
        <v>2369</v>
      </c>
      <c r="F327" s="541">
        <v>904946</v>
      </c>
      <c r="G327" s="542" t="s">
        <v>4177</v>
      </c>
      <c r="H327" s="543">
        <v>1003985689</v>
      </c>
      <c r="I327" s="544">
        <v>42213</v>
      </c>
      <c r="J327" s="541" t="s">
        <v>303</v>
      </c>
      <c r="K327" s="613" t="s">
        <v>304</v>
      </c>
      <c r="L327" s="555">
        <v>1671.12</v>
      </c>
      <c r="M327" s="548">
        <v>108025732</v>
      </c>
      <c r="N327" s="548">
        <v>5500033933</v>
      </c>
    </row>
    <row r="328" spans="1:14">
      <c r="A328" s="599" t="s">
        <v>144</v>
      </c>
      <c r="B328" s="542" t="s">
        <v>3899</v>
      </c>
      <c r="C328" s="536" t="s">
        <v>3787</v>
      </c>
      <c r="D328" s="541">
        <v>1</v>
      </c>
      <c r="E328" s="553">
        <v>1889</v>
      </c>
      <c r="F328" s="541">
        <v>904664</v>
      </c>
      <c r="G328" s="542" t="s">
        <v>4178</v>
      </c>
      <c r="H328" s="543">
        <v>1003985690</v>
      </c>
      <c r="I328" s="544">
        <v>42213</v>
      </c>
      <c r="J328" s="541" t="s">
        <v>303</v>
      </c>
      <c r="K328" s="613" t="s">
        <v>304</v>
      </c>
      <c r="L328" s="555">
        <v>1332.32</v>
      </c>
      <c r="M328" s="548">
        <v>107976054</v>
      </c>
      <c r="N328" s="548">
        <v>5500034148</v>
      </c>
    </row>
    <row r="329" spans="1:14">
      <c r="A329" s="599" t="s">
        <v>213</v>
      </c>
      <c r="B329" s="542" t="s">
        <v>4100</v>
      </c>
      <c r="C329" s="536" t="s">
        <v>3992</v>
      </c>
      <c r="D329" s="541">
        <v>1</v>
      </c>
      <c r="E329" s="553">
        <v>1769</v>
      </c>
      <c r="F329" s="541">
        <v>904946</v>
      </c>
      <c r="G329" s="542" t="s">
        <v>4181</v>
      </c>
      <c r="H329" s="543">
        <v>1003998475</v>
      </c>
      <c r="I329" s="544">
        <v>42215</v>
      </c>
      <c r="J329" s="541" t="s">
        <v>303</v>
      </c>
      <c r="K329" s="613" t="s">
        <v>304</v>
      </c>
      <c r="L329" s="555">
        <v>1247.8399999999999</v>
      </c>
      <c r="M329" s="552">
        <v>140441561</v>
      </c>
      <c r="N329" s="552">
        <v>5500035504</v>
      </c>
    </row>
    <row r="330" spans="1:14">
      <c r="A330" s="599" t="s">
        <v>140</v>
      </c>
      <c r="B330" s="542" t="s">
        <v>3962</v>
      </c>
      <c r="C330" s="536" t="s">
        <v>3489</v>
      </c>
      <c r="D330" s="541">
        <v>1</v>
      </c>
      <c r="E330" s="553">
        <v>2869</v>
      </c>
      <c r="F330" s="541">
        <v>904946</v>
      </c>
      <c r="G330" s="542" t="s">
        <v>4182</v>
      </c>
      <c r="H330" s="543">
        <v>1003998478</v>
      </c>
      <c r="I330" s="544">
        <v>42216</v>
      </c>
      <c r="J330" s="541" t="s">
        <v>303</v>
      </c>
      <c r="K330" s="613" t="s">
        <v>304</v>
      </c>
      <c r="L330" s="555">
        <v>2024</v>
      </c>
      <c r="M330" s="552">
        <v>108010109</v>
      </c>
      <c r="N330" s="552">
        <v>5500035503</v>
      </c>
    </row>
    <row r="331" spans="1:14">
      <c r="A331" s="603" t="s">
        <v>138</v>
      </c>
      <c r="B331" s="546" t="s">
        <v>4061</v>
      </c>
      <c r="C331" s="604" t="s">
        <v>3874</v>
      </c>
      <c r="D331" s="532">
        <v>1</v>
      </c>
      <c r="E331" s="605">
        <v>1829</v>
      </c>
      <c r="F331" s="532">
        <v>904664</v>
      </c>
      <c r="G331" s="546" t="s">
        <v>4187</v>
      </c>
      <c r="H331" s="600">
        <v>1004005296</v>
      </c>
      <c r="I331" s="606">
        <v>42216</v>
      </c>
      <c r="J331" s="532" t="s">
        <v>303</v>
      </c>
      <c r="K331" s="613" t="s">
        <v>304</v>
      </c>
      <c r="L331" s="555">
        <v>1290.08</v>
      </c>
      <c r="M331" s="609">
        <v>140379085</v>
      </c>
      <c r="N331" s="609">
        <v>5500036155</v>
      </c>
    </row>
    <row r="332" spans="1:14">
      <c r="A332" s="599" t="s">
        <v>144</v>
      </c>
      <c r="B332" s="542" t="s">
        <v>4183</v>
      </c>
      <c r="C332" s="536" t="s">
        <v>3379</v>
      </c>
      <c r="D332" s="541">
        <v>1</v>
      </c>
      <c r="E332" s="553">
        <v>1969</v>
      </c>
      <c r="F332" s="541">
        <v>904946</v>
      </c>
      <c r="G332" s="542" t="s">
        <v>4188</v>
      </c>
      <c r="H332" s="543">
        <v>1004011453</v>
      </c>
      <c r="I332" s="544">
        <v>42219</v>
      </c>
      <c r="J332" s="541" t="s">
        <v>303</v>
      </c>
      <c r="K332" s="613" t="s">
        <v>304</v>
      </c>
      <c r="L332" s="555">
        <v>1388.64</v>
      </c>
      <c r="M332" s="552">
        <v>140687815</v>
      </c>
      <c r="N332" s="552">
        <v>5500036755</v>
      </c>
    </row>
    <row r="333" spans="1:14">
      <c r="A333" s="599" t="s">
        <v>253</v>
      </c>
      <c r="B333" s="542" t="s">
        <v>4186</v>
      </c>
      <c r="C333" s="536" t="s">
        <v>3613</v>
      </c>
      <c r="D333" s="541">
        <v>1</v>
      </c>
      <c r="E333" s="553">
        <v>1469</v>
      </c>
      <c r="F333" s="541">
        <v>904664</v>
      </c>
      <c r="G333" s="542" t="s">
        <v>4189</v>
      </c>
      <c r="H333" s="543">
        <v>1004017578</v>
      </c>
      <c r="I333" s="544">
        <v>42220</v>
      </c>
      <c r="J333" s="541" t="s">
        <v>303</v>
      </c>
      <c r="K333" s="613" t="s">
        <v>304</v>
      </c>
      <c r="L333" s="555">
        <v>1035.76</v>
      </c>
      <c r="M333" s="552">
        <v>140706089</v>
      </c>
      <c r="N333" s="552">
        <v>5500037599</v>
      </c>
    </row>
    <row r="334" spans="1:14">
      <c r="A334" s="599" t="s">
        <v>146</v>
      </c>
      <c r="B334" s="542" t="s">
        <v>4077</v>
      </c>
      <c r="C334" s="536" t="s">
        <v>3656</v>
      </c>
      <c r="D334" s="541">
        <v>1</v>
      </c>
      <c r="E334" s="553">
        <v>1689</v>
      </c>
      <c r="F334" s="541">
        <v>904664</v>
      </c>
      <c r="G334" s="542" t="s">
        <v>4197</v>
      </c>
      <c r="H334" s="543">
        <v>1004024049</v>
      </c>
      <c r="I334" s="544">
        <v>42222</v>
      </c>
      <c r="J334" s="541" t="s">
        <v>303</v>
      </c>
      <c r="K334" s="613" t="s">
        <v>304</v>
      </c>
      <c r="L334" s="555">
        <v>1191.52</v>
      </c>
      <c r="M334" s="552">
        <v>107984485</v>
      </c>
      <c r="N334" s="552">
        <v>5500039661</v>
      </c>
    </row>
    <row r="335" spans="1:14">
      <c r="A335" s="599" t="s">
        <v>263</v>
      </c>
      <c r="B335" s="542" t="s">
        <v>3938</v>
      </c>
      <c r="C335" s="536" t="s">
        <v>3763</v>
      </c>
      <c r="D335" s="541">
        <v>1</v>
      </c>
      <c r="E335" s="553">
        <v>2929</v>
      </c>
      <c r="F335" s="541">
        <v>904946</v>
      </c>
      <c r="G335" s="542" t="s">
        <v>4190</v>
      </c>
      <c r="H335" s="543">
        <v>1004022086</v>
      </c>
      <c r="I335" s="544">
        <v>42223</v>
      </c>
      <c r="J335" s="541" t="s">
        <v>303</v>
      </c>
      <c r="K335" s="613" t="s">
        <v>304</v>
      </c>
      <c r="L335" s="555">
        <v>2066.2399999999998</v>
      </c>
      <c r="M335" s="552">
        <v>107992811</v>
      </c>
      <c r="N335" s="552">
        <v>5500039428</v>
      </c>
    </row>
    <row r="336" spans="1:14">
      <c r="A336" s="599" t="s">
        <v>221</v>
      </c>
      <c r="B336" s="542" t="s">
        <v>4192</v>
      </c>
      <c r="C336" s="536" t="s">
        <v>3682</v>
      </c>
      <c r="D336" s="541">
        <v>1</v>
      </c>
      <c r="E336" s="553">
        <v>1379</v>
      </c>
      <c r="F336" s="541">
        <v>904664</v>
      </c>
      <c r="G336" s="542" t="s">
        <v>4198</v>
      </c>
      <c r="H336" s="543">
        <v>1004035306</v>
      </c>
      <c r="I336" s="544">
        <v>42226</v>
      </c>
      <c r="J336" s="541" t="s">
        <v>303</v>
      </c>
      <c r="K336" s="613" t="s">
        <v>304</v>
      </c>
      <c r="L336" s="555">
        <v>972.4</v>
      </c>
      <c r="M336" s="552">
        <v>140769900</v>
      </c>
      <c r="N336" s="552">
        <v>5500040341</v>
      </c>
    </row>
    <row r="337" spans="1:14">
      <c r="A337" s="599" t="s">
        <v>142</v>
      </c>
      <c r="B337" s="542" t="s">
        <v>4194</v>
      </c>
      <c r="C337" s="536" t="s">
        <v>3429</v>
      </c>
      <c r="D337" s="541">
        <v>1</v>
      </c>
      <c r="E337" s="553">
        <v>4129</v>
      </c>
      <c r="F337" s="541">
        <v>904946</v>
      </c>
      <c r="G337" s="542" t="s">
        <v>4199</v>
      </c>
      <c r="H337" s="543">
        <v>1004035307</v>
      </c>
      <c r="I337" s="544">
        <v>42226</v>
      </c>
      <c r="J337" s="541" t="s">
        <v>303</v>
      </c>
      <c r="K337" s="613" t="s">
        <v>304</v>
      </c>
      <c r="L337" s="555">
        <v>2911.92</v>
      </c>
      <c r="M337" s="552">
        <v>140769902</v>
      </c>
      <c r="N337" s="552">
        <v>5500040342</v>
      </c>
    </row>
    <row r="338" spans="1:14">
      <c r="A338" s="599" t="s">
        <v>140</v>
      </c>
      <c r="B338" s="542" t="s">
        <v>4202</v>
      </c>
      <c r="C338" s="536" t="s">
        <v>4201</v>
      </c>
      <c r="D338" s="541">
        <v>1</v>
      </c>
      <c r="E338" s="553">
        <v>1039</v>
      </c>
      <c r="F338" s="541">
        <v>904946</v>
      </c>
      <c r="G338" s="542" t="s">
        <v>4204</v>
      </c>
      <c r="H338" s="543">
        <v>1004065466</v>
      </c>
      <c r="I338" s="544">
        <v>42229</v>
      </c>
      <c r="J338" s="541" t="s">
        <v>303</v>
      </c>
      <c r="K338" s="613" t="s">
        <v>304</v>
      </c>
      <c r="L338" s="555">
        <v>733.04</v>
      </c>
      <c r="M338" s="548">
        <v>140801835</v>
      </c>
      <c r="N338" s="548">
        <v>5500042746</v>
      </c>
    </row>
    <row r="339" spans="1:14">
      <c r="A339" s="599" t="s">
        <v>185</v>
      </c>
      <c r="B339" s="542" t="s">
        <v>3881</v>
      </c>
      <c r="C339" s="536" t="s">
        <v>3882</v>
      </c>
      <c r="D339" s="541">
        <v>1</v>
      </c>
      <c r="E339" s="553">
        <v>2009</v>
      </c>
      <c r="F339" s="541">
        <v>904946</v>
      </c>
      <c r="G339" s="542" t="s">
        <v>4206</v>
      </c>
      <c r="H339" s="543">
        <v>1004065467</v>
      </c>
      <c r="I339" s="544">
        <v>42237</v>
      </c>
      <c r="J339" s="541" t="s">
        <v>303</v>
      </c>
      <c r="K339" s="613" t="s">
        <v>304</v>
      </c>
      <c r="L339" s="607">
        <v>1416.8</v>
      </c>
      <c r="M339" s="548">
        <v>107966469</v>
      </c>
      <c r="N339" s="548">
        <v>5500044951</v>
      </c>
    </row>
    <row r="340" spans="1:14">
      <c r="A340" s="599" t="s">
        <v>267</v>
      </c>
      <c r="B340" s="542" t="s">
        <v>4218</v>
      </c>
      <c r="C340" s="536" t="s">
        <v>4205</v>
      </c>
      <c r="D340" s="541">
        <v>1</v>
      </c>
      <c r="E340" s="553">
        <v>2209</v>
      </c>
      <c r="F340" s="541">
        <v>904664</v>
      </c>
      <c r="G340" s="542" t="s">
        <v>4219</v>
      </c>
      <c r="H340" s="543">
        <v>1004079730</v>
      </c>
      <c r="I340" s="544">
        <v>42237</v>
      </c>
      <c r="J340" s="541" t="s">
        <v>303</v>
      </c>
      <c r="K340" s="613" t="s">
        <v>304</v>
      </c>
      <c r="L340" s="608">
        <v>1558.48</v>
      </c>
      <c r="M340" s="552">
        <v>140899217</v>
      </c>
      <c r="N340" s="548">
        <v>5500047980</v>
      </c>
    </row>
    <row r="341" spans="1:14">
      <c r="A341" s="599" t="s">
        <v>166</v>
      </c>
      <c r="B341" s="542" t="s">
        <v>4149</v>
      </c>
      <c r="C341" s="536" t="s">
        <v>3336</v>
      </c>
      <c r="D341" s="541">
        <v>1</v>
      </c>
      <c r="E341" s="553">
        <v>2209</v>
      </c>
      <c r="F341" s="541">
        <v>904946</v>
      </c>
      <c r="G341" s="542" t="s">
        <v>4207</v>
      </c>
      <c r="H341" s="543">
        <v>1004066013</v>
      </c>
      <c r="I341" s="544">
        <v>42237</v>
      </c>
      <c r="J341" s="541" t="s">
        <v>303</v>
      </c>
      <c r="K341" s="613" t="s">
        <v>304</v>
      </c>
      <c r="L341" s="608">
        <v>1557.6</v>
      </c>
      <c r="M341" s="548">
        <v>140618275</v>
      </c>
      <c r="N341" s="548">
        <v>5500045881</v>
      </c>
    </row>
    <row r="342" spans="1:14">
      <c r="A342" s="599" t="s">
        <v>142</v>
      </c>
      <c r="B342" s="542" t="s">
        <v>4074</v>
      </c>
      <c r="C342" s="536" t="s">
        <v>3595</v>
      </c>
      <c r="D342" s="541">
        <v>1</v>
      </c>
      <c r="E342" s="553">
        <v>1589</v>
      </c>
      <c r="F342" s="541">
        <v>904664</v>
      </c>
      <c r="G342" s="546" t="s">
        <v>4209</v>
      </c>
      <c r="H342" s="543">
        <v>1004077616</v>
      </c>
      <c r="I342" s="544">
        <v>42242</v>
      </c>
      <c r="J342" s="541" t="s">
        <v>303</v>
      </c>
      <c r="K342" s="613" t="s">
        <v>304</v>
      </c>
      <c r="L342" s="607">
        <v>1120.24</v>
      </c>
      <c r="M342" s="548">
        <v>140420936</v>
      </c>
      <c r="N342" s="548">
        <v>5500046791</v>
      </c>
    </row>
    <row r="343" spans="1:14">
      <c r="A343" s="599" t="s">
        <v>146</v>
      </c>
      <c r="B343" s="542" t="s">
        <v>4061</v>
      </c>
      <c r="C343" s="536" t="s">
        <v>3874</v>
      </c>
      <c r="D343" s="541">
        <v>1</v>
      </c>
      <c r="E343" s="553">
        <v>1829</v>
      </c>
      <c r="F343" s="541">
        <v>904664</v>
      </c>
      <c r="G343" s="546" t="s">
        <v>4210</v>
      </c>
      <c r="H343" s="543">
        <v>1004077617</v>
      </c>
      <c r="I343" s="544">
        <v>42242</v>
      </c>
      <c r="J343" s="541" t="s">
        <v>303</v>
      </c>
      <c r="K343" s="613" t="s">
        <v>304</v>
      </c>
      <c r="L343" s="608">
        <v>1290.08</v>
      </c>
      <c r="M343" s="548">
        <v>140379085</v>
      </c>
      <c r="N343" s="548">
        <v>5500046798</v>
      </c>
    </row>
    <row r="344" spans="1:14">
      <c r="A344" s="599" t="s">
        <v>234</v>
      </c>
      <c r="B344" s="542" t="s">
        <v>4215</v>
      </c>
      <c r="C344" s="536" t="s">
        <v>4208</v>
      </c>
      <c r="D344" s="541">
        <v>1</v>
      </c>
      <c r="E344" s="553">
        <v>2749</v>
      </c>
      <c r="F344" s="541">
        <v>904946</v>
      </c>
      <c r="G344" s="542" t="s">
        <v>4220</v>
      </c>
      <c r="H344" s="543">
        <v>1004079734</v>
      </c>
      <c r="I344" s="544">
        <v>42242</v>
      </c>
      <c r="J344" s="541" t="s">
        <v>303</v>
      </c>
      <c r="K344" s="613" t="s">
        <v>304</v>
      </c>
      <c r="L344" s="608">
        <v>1939.52</v>
      </c>
      <c r="M344" s="552">
        <v>140899195</v>
      </c>
      <c r="N344" s="548">
        <v>5500048001</v>
      </c>
    </row>
    <row r="345" spans="1:14">
      <c r="A345" s="599" t="s">
        <v>195</v>
      </c>
      <c r="B345" s="542" t="s">
        <v>4186</v>
      </c>
      <c r="C345" s="536" t="s">
        <v>3613</v>
      </c>
      <c r="D345" s="541">
        <v>1</v>
      </c>
      <c r="E345" s="553">
        <v>1469</v>
      </c>
      <c r="F345" s="541">
        <v>904664</v>
      </c>
      <c r="G345" s="546" t="s">
        <v>4211</v>
      </c>
      <c r="H345" s="543">
        <v>1004077620</v>
      </c>
      <c r="I345" s="544">
        <v>42242</v>
      </c>
      <c r="J345" s="541" t="s">
        <v>303</v>
      </c>
      <c r="K345" s="613" t="s">
        <v>304</v>
      </c>
      <c r="L345" s="608">
        <v>1035.76</v>
      </c>
      <c r="M345" s="548">
        <v>140706089</v>
      </c>
      <c r="N345" s="548">
        <v>5500046837</v>
      </c>
    </row>
    <row r="346" spans="1:14">
      <c r="A346" s="599" t="s">
        <v>221</v>
      </c>
      <c r="B346" s="542" t="s">
        <v>4214</v>
      </c>
      <c r="C346" s="536" t="s">
        <v>4213</v>
      </c>
      <c r="D346" s="541">
        <v>1</v>
      </c>
      <c r="E346" s="553">
        <v>1099</v>
      </c>
      <c r="F346" s="541">
        <v>904946</v>
      </c>
      <c r="G346" s="542" t="s">
        <v>4221</v>
      </c>
      <c r="H346" s="543">
        <v>1004079738</v>
      </c>
      <c r="I346" s="544">
        <v>42243</v>
      </c>
      <c r="J346" s="541" t="s">
        <v>303</v>
      </c>
      <c r="K346" s="613" t="s">
        <v>304</v>
      </c>
      <c r="L346" s="608">
        <v>755.28</v>
      </c>
      <c r="M346" s="552">
        <v>140899196</v>
      </c>
      <c r="N346" s="548">
        <v>5500048004</v>
      </c>
    </row>
    <row r="347" spans="1:14">
      <c r="A347" s="599" t="s">
        <v>3583</v>
      </c>
      <c r="B347" s="542" t="s">
        <v>4058</v>
      </c>
      <c r="C347" s="536" t="s">
        <v>3589</v>
      </c>
      <c r="D347" s="541">
        <v>1</v>
      </c>
      <c r="E347" s="553">
        <v>2239</v>
      </c>
      <c r="F347" s="541">
        <v>904664</v>
      </c>
      <c r="G347" s="542" t="s">
        <v>4227</v>
      </c>
      <c r="H347" s="543">
        <v>1004088294</v>
      </c>
      <c r="I347" s="544">
        <v>42247</v>
      </c>
      <c r="J347" s="541" t="s">
        <v>303</v>
      </c>
      <c r="K347" s="613" t="s">
        <v>304</v>
      </c>
      <c r="L347" s="608">
        <v>1579.6</v>
      </c>
      <c r="M347" s="548">
        <v>140378698</v>
      </c>
      <c r="N347" s="548">
        <v>5500048837</v>
      </c>
    </row>
    <row r="348" spans="1:14">
      <c r="A348" s="599" t="s">
        <v>144</v>
      </c>
      <c r="B348" s="542" t="s">
        <v>4224</v>
      </c>
      <c r="C348" s="536" t="s">
        <v>4223</v>
      </c>
      <c r="D348" s="541">
        <v>1</v>
      </c>
      <c r="E348" s="553">
        <v>4129</v>
      </c>
      <c r="F348" s="541">
        <v>904946</v>
      </c>
      <c r="G348" s="542" t="s">
        <v>4228</v>
      </c>
      <c r="H348" s="543">
        <v>1004088297</v>
      </c>
      <c r="I348" s="544">
        <v>42247</v>
      </c>
      <c r="J348" s="541" t="s">
        <v>303</v>
      </c>
      <c r="K348" s="613" t="s">
        <v>304</v>
      </c>
      <c r="L348" s="608">
        <v>2912.8</v>
      </c>
      <c r="M348" s="548">
        <v>140910813</v>
      </c>
      <c r="N348" s="548">
        <v>5500048840</v>
      </c>
    </row>
    <row r="349" spans="1:14">
      <c r="A349" s="599" t="s">
        <v>144</v>
      </c>
      <c r="B349" s="542" t="s">
        <v>3914</v>
      </c>
      <c r="C349" s="536" t="s">
        <v>3656</v>
      </c>
      <c r="D349" s="541">
        <v>1</v>
      </c>
      <c r="E349" s="553">
        <v>1689</v>
      </c>
      <c r="F349" s="541">
        <v>904664</v>
      </c>
      <c r="G349" s="542" t="s">
        <v>4229</v>
      </c>
      <c r="H349" s="543">
        <v>1004088298</v>
      </c>
      <c r="I349" s="544">
        <v>42247</v>
      </c>
      <c r="J349" s="541" t="s">
        <v>303</v>
      </c>
      <c r="K349" s="613" t="s">
        <v>304</v>
      </c>
      <c r="L349" s="608">
        <v>1191.52</v>
      </c>
      <c r="M349" s="548">
        <v>107984485</v>
      </c>
      <c r="N349" s="548">
        <v>5500048842</v>
      </c>
    </row>
    <row r="350" spans="1:14">
      <c r="A350" s="599" t="s">
        <v>164</v>
      </c>
      <c r="B350" s="542" t="s">
        <v>4226</v>
      </c>
      <c r="C350" s="536" t="s">
        <v>4225</v>
      </c>
      <c r="D350" s="541">
        <v>1</v>
      </c>
      <c r="E350" s="553">
        <v>1379</v>
      </c>
      <c r="F350" s="541">
        <v>904664</v>
      </c>
      <c r="G350" s="542" t="s">
        <v>4230</v>
      </c>
      <c r="H350" s="543">
        <v>1004088300</v>
      </c>
      <c r="I350" s="544">
        <v>42247</v>
      </c>
      <c r="J350" s="541" t="s">
        <v>303</v>
      </c>
      <c r="K350" s="613" t="s">
        <v>304</v>
      </c>
      <c r="L350" s="608">
        <v>972.4</v>
      </c>
      <c r="M350" s="548">
        <v>140910822</v>
      </c>
      <c r="N350" s="548">
        <v>5500048847</v>
      </c>
    </row>
    <row r="351" spans="1:14">
      <c r="A351" s="599" t="s">
        <v>185</v>
      </c>
      <c r="B351" s="542" t="s">
        <v>4231</v>
      </c>
      <c r="C351" s="536" t="s">
        <v>3653</v>
      </c>
      <c r="D351" s="541">
        <v>1</v>
      </c>
      <c r="E351" s="553">
        <v>3229</v>
      </c>
      <c r="F351" s="541">
        <v>904946</v>
      </c>
      <c r="G351" s="542" t="s">
        <v>4245</v>
      </c>
      <c r="H351" s="543">
        <v>1004107820</v>
      </c>
      <c r="I351" s="544">
        <v>42250</v>
      </c>
      <c r="J351" s="541" t="s">
        <v>303</v>
      </c>
      <c r="K351" s="613" t="s">
        <v>304</v>
      </c>
      <c r="L351" s="608">
        <v>2277.44</v>
      </c>
      <c r="M351" s="548">
        <v>140938692</v>
      </c>
      <c r="N351" s="548">
        <v>5500052450</v>
      </c>
    </row>
    <row r="352" spans="1:14">
      <c r="A352" s="599" t="s">
        <v>146</v>
      </c>
      <c r="B352" s="542" t="s">
        <v>4116</v>
      </c>
      <c r="C352" s="536" t="s">
        <v>3606</v>
      </c>
      <c r="D352" s="541">
        <v>1</v>
      </c>
      <c r="E352" s="553">
        <v>3599</v>
      </c>
      <c r="F352" s="541">
        <v>904664</v>
      </c>
      <c r="G352" s="542" t="s">
        <v>4246</v>
      </c>
      <c r="H352" s="543">
        <v>1004109422</v>
      </c>
      <c r="I352" s="544">
        <v>42251</v>
      </c>
      <c r="J352" s="541" t="s">
        <v>303</v>
      </c>
      <c r="K352" s="613" t="s">
        <v>304</v>
      </c>
      <c r="L352" s="608">
        <v>2486.88</v>
      </c>
      <c r="M352" s="548">
        <v>140480658</v>
      </c>
      <c r="N352" s="548">
        <v>5500052452</v>
      </c>
    </row>
    <row r="353" spans="1:14">
      <c r="A353" s="8" t="s">
        <v>150</v>
      </c>
      <c r="B353" s="499" t="s">
        <v>4235</v>
      </c>
      <c r="C353" t="s">
        <v>4233</v>
      </c>
      <c r="D353" s="497">
        <v>1</v>
      </c>
      <c r="E353" s="500">
        <v>3589</v>
      </c>
      <c r="F353" s="497">
        <v>904946</v>
      </c>
      <c r="G353" s="499" t="s">
        <v>4247</v>
      </c>
      <c r="H353" s="18">
        <v>1004109423</v>
      </c>
      <c r="I353" s="498">
        <v>42251</v>
      </c>
      <c r="J353" s="497" t="s">
        <v>303</v>
      </c>
      <c r="K353" s="613" t="s">
        <v>304</v>
      </c>
      <c r="L353" s="535">
        <v>2532.64</v>
      </c>
      <c r="M353" s="548">
        <v>140942206</v>
      </c>
      <c r="N353" s="548">
        <v>5500052926</v>
      </c>
    </row>
    <row r="354" spans="1:14">
      <c r="A354" s="8" t="s">
        <v>136</v>
      </c>
      <c r="B354" s="499" t="s">
        <v>4238</v>
      </c>
      <c r="C354" t="s">
        <v>4237</v>
      </c>
      <c r="D354" s="497">
        <v>1</v>
      </c>
      <c r="E354" s="500">
        <v>3529</v>
      </c>
      <c r="F354" s="497">
        <v>904946</v>
      </c>
      <c r="G354" s="499" t="s">
        <v>4248</v>
      </c>
      <c r="H354" s="18">
        <v>1004109424</v>
      </c>
      <c r="I354" s="498">
        <v>42251</v>
      </c>
      <c r="J354" s="497" t="s">
        <v>303</v>
      </c>
      <c r="K354" s="613" t="s">
        <v>304</v>
      </c>
      <c r="L354" s="535">
        <v>2489.52</v>
      </c>
      <c r="M354" s="548">
        <v>140942225</v>
      </c>
      <c r="N354" s="548">
        <v>5500052929</v>
      </c>
    </row>
    <row r="355" spans="1:14">
      <c r="A355" s="8" t="s">
        <v>148</v>
      </c>
      <c r="B355" s="499" t="s">
        <v>4243</v>
      </c>
      <c r="C355" t="s">
        <v>3549</v>
      </c>
      <c r="D355" s="497">
        <v>1</v>
      </c>
      <c r="E355" s="500">
        <v>3229</v>
      </c>
      <c r="F355" s="497">
        <v>904946</v>
      </c>
      <c r="G355" s="499" t="s">
        <v>4252</v>
      </c>
      <c r="H355" s="18">
        <v>1004123138</v>
      </c>
      <c r="I355" s="498">
        <v>42254</v>
      </c>
      <c r="J355" s="497" t="s">
        <v>303</v>
      </c>
      <c r="K355" s="613" t="s">
        <v>304</v>
      </c>
      <c r="L355" s="535">
        <v>2277.44</v>
      </c>
      <c r="M355" s="548">
        <v>140967907</v>
      </c>
      <c r="N355" s="548">
        <v>5500054576</v>
      </c>
    </row>
    <row r="356" spans="1:14">
      <c r="A356" s="8" t="s">
        <v>150</v>
      </c>
      <c r="B356" s="499" t="s">
        <v>4250</v>
      </c>
      <c r="C356" t="s">
        <v>4249</v>
      </c>
      <c r="D356" s="497">
        <v>1</v>
      </c>
      <c r="E356" s="500">
        <v>1099</v>
      </c>
      <c r="F356" s="497">
        <v>904946</v>
      </c>
      <c r="G356" s="499" t="s">
        <v>4253</v>
      </c>
      <c r="H356" s="18">
        <v>1004123137</v>
      </c>
      <c r="I356" s="498">
        <v>42254</v>
      </c>
      <c r="J356" s="497" t="s">
        <v>303</v>
      </c>
      <c r="K356" s="613" t="s">
        <v>304</v>
      </c>
      <c r="L356" s="535">
        <v>775.28</v>
      </c>
      <c r="M356" s="548">
        <v>140972413</v>
      </c>
      <c r="N356" s="548">
        <v>5500054577</v>
      </c>
    </row>
    <row r="357" spans="1:14">
      <c r="A357" s="8" t="s">
        <v>170</v>
      </c>
      <c r="B357" s="499" t="s">
        <v>4116</v>
      </c>
      <c r="C357" t="s">
        <v>3606</v>
      </c>
      <c r="D357" s="497">
        <v>1</v>
      </c>
      <c r="E357" s="500">
        <v>3599</v>
      </c>
      <c r="F357" s="497">
        <v>904664</v>
      </c>
      <c r="G357" s="499" t="s">
        <v>4254</v>
      </c>
      <c r="H357" s="18">
        <v>1004123134</v>
      </c>
      <c r="I357" s="498">
        <v>42254</v>
      </c>
      <c r="J357" s="497" t="s">
        <v>303</v>
      </c>
      <c r="K357" s="613" t="s">
        <v>304</v>
      </c>
      <c r="L357" s="535">
        <v>2486.88</v>
      </c>
      <c r="M357" s="548">
        <v>140480658</v>
      </c>
      <c r="N357" s="548">
        <v>5500054578</v>
      </c>
    </row>
    <row r="358" spans="1:14">
      <c r="A358" s="8" t="s">
        <v>136</v>
      </c>
      <c r="B358" s="499" t="s">
        <v>4006</v>
      </c>
      <c r="C358" t="s">
        <v>3696</v>
      </c>
      <c r="D358" s="497">
        <v>1</v>
      </c>
      <c r="E358" s="500">
        <v>2449</v>
      </c>
      <c r="F358" s="497">
        <v>904664</v>
      </c>
      <c r="G358" s="499" t="s">
        <v>4255</v>
      </c>
      <c r="H358" s="18">
        <v>1004123131</v>
      </c>
      <c r="I358" s="498">
        <v>42255</v>
      </c>
      <c r="J358" s="497" t="s">
        <v>303</v>
      </c>
      <c r="K358" s="613" t="s">
        <v>304</v>
      </c>
      <c r="L358" s="531">
        <v>1727.44</v>
      </c>
      <c r="M358" s="548">
        <v>108058337</v>
      </c>
      <c r="N358" s="548">
        <v>5500054473</v>
      </c>
    </row>
    <row r="359" spans="1:14">
      <c r="A359" s="8" t="s">
        <v>136</v>
      </c>
      <c r="B359" s="499" t="s">
        <v>3980</v>
      </c>
      <c r="C359" t="s">
        <v>4173</v>
      </c>
      <c r="D359" s="532">
        <v>1</v>
      </c>
      <c r="E359" s="500">
        <v>2369</v>
      </c>
      <c r="F359" s="497">
        <v>904946</v>
      </c>
      <c r="G359" s="499" t="s">
        <v>4256</v>
      </c>
      <c r="H359" s="18">
        <v>1004123128</v>
      </c>
      <c r="I359" s="498">
        <v>42256</v>
      </c>
      <c r="J359" s="497" t="s">
        <v>303</v>
      </c>
      <c r="K359" s="613" t="s">
        <v>304</v>
      </c>
      <c r="L359" s="531">
        <v>1671.12</v>
      </c>
      <c r="M359" s="548">
        <v>108025732</v>
      </c>
      <c r="N359" s="548">
        <v>5500054575</v>
      </c>
    </row>
    <row r="360" spans="1:14">
      <c r="A360" s="8" t="s">
        <v>146</v>
      </c>
      <c r="B360" s="499" t="s">
        <v>4291</v>
      </c>
      <c r="C360" t="s">
        <v>4257</v>
      </c>
      <c r="D360" s="497">
        <v>1</v>
      </c>
      <c r="E360" s="500">
        <v>2369</v>
      </c>
      <c r="F360" s="497">
        <v>904946</v>
      </c>
      <c r="G360" s="534" t="s">
        <v>4282</v>
      </c>
      <c r="H360" s="18">
        <v>1004205502</v>
      </c>
      <c r="I360" s="498">
        <v>42258</v>
      </c>
      <c r="J360" s="497" t="s">
        <v>303</v>
      </c>
      <c r="K360" s="613" t="s">
        <v>304</v>
      </c>
      <c r="L360" s="538">
        <v>1671.12</v>
      </c>
      <c r="M360" s="548">
        <v>140995908</v>
      </c>
      <c r="N360" s="548">
        <v>5500070498</v>
      </c>
    </row>
    <row r="361" spans="1:14">
      <c r="A361" s="540" t="s">
        <v>172</v>
      </c>
      <c r="B361" s="499" t="s">
        <v>4142</v>
      </c>
      <c r="C361" t="s">
        <v>4141</v>
      </c>
      <c r="D361" s="497">
        <v>1</v>
      </c>
      <c r="E361" s="500">
        <v>1969</v>
      </c>
      <c r="F361" s="497">
        <v>904946</v>
      </c>
      <c r="G361" s="542" t="s">
        <v>4259</v>
      </c>
      <c r="H361" s="543">
        <v>1004125594</v>
      </c>
      <c r="I361" s="544">
        <v>42258</v>
      </c>
      <c r="J361" s="497" t="s">
        <v>303</v>
      </c>
      <c r="K361" s="613" t="s">
        <v>304</v>
      </c>
      <c r="L361" s="538">
        <v>1388.64</v>
      </c>
      <c r="M361" s="548">
        <v>140567745</v>
      </c>
      <c r="N361" s="548">
        <v>5500056401</v>
      </c>
    </row>
    <row r="362" spans="1:14">
      <c r="A362" s="540" t="s">
        <v>3295</v>
      </c>
      <c r="B362" s="499" t="s">
        <v>4373</v>
      </c>
      <c r="C362" t="s">
        <v>4265</v>
      </c>
      <c r="D362" s="497">
        <v>1</v>
      </c>
      <c r="E362" s="500">
        <v>2989</v>
      </c>
      <c r="F362" s="497">
        <v>904946</v>
      </c>
      <c r="G362" s="542" t="s">
        <v>4264</v>
      </c>
      <c r="H362" s="543">
        <v>1004200002</v>
      </c>
      <c r="I362" s="544">
        <v>42279</v>
      </c>
      <c r="J362" s="497" t="s">
        <v>303</v>
      </c>
      <c r="K362" s="613" t="s">
        <v>4365</v>
      </c>
      <c r="L362" s="538">
        <v>2018.48</v>
      </c>
      <c r="M362" s="547">
        <v>140996339</v>
      </c>
      <c r="N362" s="547">
        <v>1002318657</v>
      </c>
    </row>
    <row r="363" spans="1:14">
      <c r="A363" s="540" t="s">
        <v>238</v>
      </c>
      <c r="B363" s="499" t="s">
        <v>4058</v>
      </c>
      <c r="C363" t="s">
        <v>3589</v>
      </c>
      <c r="D363" s="497">
        <v>1</v>
      </c>
      <c r="E363" s="500">
        <v>2239</v>
      </c>
      <c r="F363" s="497">
        <v>904664</v>
      </c>
      <c r="G363" s="542" t="s">
        <v>4260</v>
      </c>
      <c r="H363" s="543">
        <v>1004125596</v>
      </c>
      <c r="I363" s="544">
        <v>42258</v>
      </c>
      <c r="J363" s="497" t="s">
        <v>303</v>
      </c>
      <c r="K363" s="613" t="s">
        <v>304</v>
      </c>
      <c r="L363" s="538">
        <v>1579.6</v>
      </c>
      <c r="M363" s="548">
        <v>140378698</v>
      </c>
      <c r="N363" s="548">
        <v>5500056505</v>
      </c>
    </row>
    <row r="364" spans="1:14">
      <c r="A364" s="540" t="s">
        <v>195</v>
      </c>
      <c r="B364" s="499" t="s">
        <v>4290</v>
      </c>
      <c r="C364" t="s">
        <v>4289</v>
      </c>
      <c r="D364" s="497">
        <v>1</v>
      </c>
      <c r="E364" s="500">
        <v>2549</v>
      </c>
      <c r="F364" s="497">
        <v>904946</v>
      </c>
      <c r="G364" s="546" t="s">
        <v>4283</v>
      </c>
      <c r="H364" s="543">
        <v>1004205505</v>
      </c>
      <c r="I364" s="544">
        <v>42258</v>
      </c>
      <c r="J364" s="497" t="s">
        <v>303</v>
      </c>
      <c r="K364" s="613" t="s">
        <v>4365</v>
      </c>
      <c r="L364" s="538">
        <v>1798.72</v>
      </c>
      <c r="M364" s="548">
        <v>140997853</v>
      </c>
      <c r="N364" s="548">
        <v>5500070505</v>
      </c>
    </row>
    <row r="365" spans="1:14">
      <c r="A365" s="540" t="s">
        <v>178</v>
      </c>
      <c r="B365" s="499" t="s">
        <v>3998</v>
      </c>
      <c r="C365" t="s">
        <v>4268</v>
      </c>
      <c r="D365" s="497">
        <v>1</v>
      </c>
      <c r="E365" s="500">
        <v>3409</v>
      </c>
      <c r="F365" s="497">
        <v>904946</v>
      </c>
      <c r="G365" s="542" t="s">
        <v>4269</v>
      </c>
      <c r="H365" s="543">
        <v>1004200359</v>
      </c>
      <c r="I365" s="544">
        <v>42278</v>
      </c>
      <c r="J365" s="497" t="s">
        <v>303</v>
      </c>
      <c r="K365" s="613" t="s">
        <v>4365</v>
      </c>
      <c r="L365" s="538">
        <v>2404.16</v>
      </c>
      <c r="M365" s="548">
        <v>140997871</v>
      </c>
      <c r="N365" s="548">
        <v>0</v>
      </c>
    </row>
    <row r="366" spans="1:14">
      <c r="A366" s="540" t="s">
        <v>132</v>
      </c>
      <c r="B366" s="499" t="s">
        <v>4149</v>
      </c>
      <c r="C366" t="s">
        <v>3336</v>
      </c>
      <c r="D366" s="497">
        <v>1</v>
      </c>
      <c r="E366" s="500">
        <v>2209</v>
      </c>
      <c r="F366" s="497">
        <v>904946</v>
      </c>
      <c r="G366" s="542" t="s">
        <v>4324</v>
      </c>
      <c r="H366" s="543">
        <v>1004209585</v>
      </c>
      <c r="I366" s="544">
        <v>42278</v>
      </c>
      <c r="J366" s="497" t="s">
        <v>303</v>
      </c>
      <c r="K366" s="613" t="s">
        <v>4365</v>
      </c>
      <c r="L366" s="538">
        <v>1557.6</v>
      </c>
      <c r="M366" s="548">
        <v>140618275</v>
      </c>
      <c r="N366" s="548">
        <v>5500070812</v>
      </c>
    </row>
    <row r="367" spans="1:14">
      <c r="A367" s="540" t="s">
        <v>152</v>
      </c>
      <c r="B367" s="499" t="s">
        <v>3766</v>
      </c>
      <c r="C367" t="s">
        <v>4261</v>
      </c>
      <c r="D367" s="497">
        <v>1</v>
      </c>
      <c r="E367" s="500">
        <v>1949</v>
      </c>
      <c r="F367" s="541">
        <v>904664</v>
      </c>
      <c r="G367" s="542" t="s">
        <v>4460</v>
      </c>
      <c r="H367" s="543">
        <v>1004199975</v>
      </c>
      <c r="I367" s="544">
        <v>42278</v>
      </c>
      <c r="J367" s="497" t="s">
        <v>303</v>
      </c>
      <c r="K367" s="613" t="s">
        <v>304</v>
      </c>
      <c r="L367" s="538">
        <v>1373.68</v>
      </c>
      <c r="M367" s="548">
        <v>107877736</v>
      </c>
      <c r="N367" s="548">
        <v>5500068454</v>
      </c>
    </row>
    <row r="368" spans="1:14">
      <c r="A368" s="540" t="s">
        <v>227</v>
      </c>
      <c r="B368" s="499" t="s">
        <v>3612</v>
      </c>
      <c r="C368" t="s">
        <v>4262</v>
      </c>
      <c r="D368" s="497">
        <v>1</v>
      </c>
      <c r="E368" s="500">
        <v>1449</v>
      </c>
      <c r="F368" s="541">
        <v>904664</v>
      </c>
      <c r="G368" s="542" t="s">
        <v>4263</v>
      </c>
      <c r="H368" s="543">
        <v>1004199991</v>
      </c>
      <c r="I368" s="544">
        <v>42279</v>
      </c>
      <c r="J368" s="497" t="s">
        <v>303</v>
      </c>
      <c r="K368" s="613" t="s">
        <v>304</v>
      </c>
      <c r="L368" s="538">
        <v>1035.76</v>
      </c>
      <c r="M368" s="548">
        <v>107769888</v>
      </c>
      <c r="N368" s="548">
        <v>5500068497</v>
      </c>
    </row>
    <row r="369" spans="1:14">
      <c r="A369" s="540" t="s">
        <v>3295</v>
      </c>
      <c r="B369" s="499" t="s">
        <v>3914</v>
      </c>
      <c r="C369" t="s">
        <v>4267</v>
      </c>
      <c r="D369" s="497">
        <v>1</v>
      </c>
      <c r="E369" s="500">
        <v>1698</v>
      </c>
      <c r="F369" s="541">
        <v>904664</v>
      </c>
      <c r="G369" s="542" t="s">
        <v>4266</v>
      </c>
      <c r="H369" s="543">
        <v>1004200012</v>
      </c>
      <c r="I369" s="544">
        <v>42279</v>
      </c>
      <c r="J369" s="497" t="s">
        <v>303</v>
      </c>
      <c r="K369" s="613" t="s">
        <v>304</v>
      </c>
      <c r="L369" s="538">
        <v>1191.52</v>
      </c>
      <c r="M369" s="547">
        <v>107984485</v>
      </c>
      <c r="N369" s="547">
        <v>5500070462</v>
      </c>
    </row>
    <row r="370" spans="1:14">
      <c r="A370" s="540" t="s">
        <v>205</v>
      </c>
      <c r="B370" s="499" t="s">
        <v>4048</v>
      </c>
      <c r="C370" s="15" t="s">
        <v>4270</v>
      </c>
      <c r="D370" s="497">
        <v>3</v>
      </c>
      <c r="E370" s="500">
        <v>1949</v>
      </c>
      <c r="F370" s="541">
        <v>904664</v>
      </c>
      <c r="G370" s="542" t="s">
        <v>4321</v>
      </c>
      <c r="H370" s="543">
        <v>1004200362</v>
      </c>
      <c r="I370" s="544">
        <v>42279</v>
      </c>
      <c r="J370" s="497" t="s">
        <v>303</v>
      </c>
      <c r="K370" s="613" t="s">
        <v>304</v>
      </c>
      <c r="L370" s="538">
        <v>1374.56</v>
      </c>
      <c r="M370" s="547">
        <v>140375732</v>
      </c>
      <c r="N370" s="547">
        <v>0</v>
      </c>
    </row>
    <row r="371" spans="1:14">
      <c r="A371" s="540" t="s">
        <v>294</v>
      </c>
      <c r="B371" s="499" t="s">
        <v>4226</v>
      </c>
      <c r="C371" t="s">
        <v>4271</v>
      </c>
      <c r="D371" s="497">
        <v>1</v>
      </c>
      <c r="E371" s="500">
        <v>1379</v>
      </c>
      <c r="F371" s="541">
        <v>904664</v>
      </c>
      <c r="G371" s="542" t="s">
        <v>4323</v>
      </c>
      <c r="H371" s="543">
        <v>1004200367</v>
      </c>
      <c r="I371" s="544">
        <v>42279</v>
      </c>
      <c r="J371" s="497" t="s">
        <v>303</v>
      </c>
      <c r="K371" s="613" t="s">
        <v>304</v>
      </c>
      <c r="L371" s="538">
        <v>972.4</v>
      </c>
      <c r="M371" s="547">
        <v>140910822</v>
      </c>
      <c r="N371" s="547">
        <v>0</v>
      </c>
    </row>
    <row r="372" spans="1:14">
      <c r="A372" s="540" t="s">
        <v>160</v>
      </c>
      <c r="B372" s="499" t="s">
        <v>4164</v>
      </c>
      <c r="C372" t="s">
        <v>4272</v>
      </c>
      <c r="D372" s="497">
        <v>1</v>
      </c>
      <c r="E372" s="500">
        <v>3469</v>
      </c>
      <c r="F372" s="541">
        <v>904946</v>
      </c>
      <c r="G372" s="542" t="s">
        <v>4322</v>
      </c>
      <c r="H372" s="543">
        <v>1004200369</v>
      </c>
      <c r="I372" s="544">
        <v>42279</v>
      </c>
      <c r="J372" s="497" t="s">
        <v>303</v>
      </c>
      <c r="K372" s="613" t="s">
        <v>4365</v>
      </c>
      <c r="L372" s="538">
        <v>2446.4</v>
      </c>
      <c r="M372" s="548">
        <v>140658905</v>
      </c>
      <c r="N372" s="548">
        <v>5500069258</v>
      </c>
    </row>
    <row r="373" spans="1:14">
      <c r="A373" s="540" t="s">
        <v>152</v>
      </c>
      <c r="B373" s="499" t="s">
        <v>3965</v>
      </c>
      <c r="C373" t="s">
        <v>4273</v>
      </c>
      <c r="D373" s="497">
        <v>1</v>
      </c>
      <c r="E373" s="500">
        <v>3349</v>
      </c>
      <c r="F373" s="541">
        <v>904946</v>
      </c>
      <c r="G373" s="542" t="s">
        <v>4274</v>
      </c>
      <c r="H373" s="543">
        <v>1004200372</v>
      </c>
      <c r="I373" s="544">
        <v>42279</v>
      </c>
      <c r="J373" s="497" t="s">
        <v>303</v>
      </c>
      <c r="K373" s="613" t="s">
        <v>4365</v>
      </c>
      <c r="L373" s="538">
        <v>2361.92</v>
      </c>
      <c r="M373" s="547">
        <v>108013136</v>
      </c>
      <c r="N373" s="547">
        <v>5500069265</v>
      </c>
    </row>
    <row r="374" spans="1:14">
      <c r="A374" s="540" t="s">
        <v>142</v>
      </c>
      <c r="B374" s="499" t="s">
        <v>4006</v>
      </c>
      <c r="C374" t="s">
        <v>3696</v>
      </c>
      <c r="D374" s="497">
        <v>1</v>
      </c>
      <c r="E374" s="500">
        <v>2449</v>
      </c>
      <c r="F374" s="497">
        <v>904664</v>
      </c>
      <c r="G374" s="534" t="s">
        <v>4284</v>
      </c>
      <c r="H374" s="18">
        <v>1004205508</v>
      </c>
      <c r="I374" s="498">
        <v>42282</v>
      </c>
      <c r="J374" s="497" t="s">
        <v>303</v>
      </c>
      <c r="K374" s="613" t="s">
        <v>304</v>
      </c>
      <c r="L374" s="538">
        <v>1727.44</v>
      </c>
      <c r="M374" s="547">
        <v>108058337</v>
      </c>
      <c r="N374" s="547">
        <v>5500070402</v>
      </c>
    </row>
    <row r="375" spans="1:14">
      <c r="A375" s="8" t="s">
        <v>142</v>
      </c>
      <c r="B375" s="499" t="s">
        <v>4102</v>
      </c>
      <c r="C375" t="s">
        <v>3895</v>
      </c>
      <c r="D375" s="497">
        <v>1</v>
      </c>
      <c r="E375" s="500">
        <v>2009</v>
      </c>
      <c r="F375" s="497">
        <v>904664</v>
      </c>
      <c r="G375" s="499" t="s">
        <v>4325</v>
      </c>
      <c r="H375" s="18">
        <v>1004209587</v>
      </c>
      <c r="I375" s="498">
        <v>42282</v>
      </c>
      <c r="J375" s="497" t="s">
        <v>303</v>
      </c>
      <c r="K375" s="613" t="s">
        <v>304</v>
      </c>
      <c r="L375" s="538">
        <v>1416.8</v>
      </c>
      <c r="M375" s="547">
        <v>140474783</v>
      </c>
      <c r="N375" s="547">
        <v>5500070417</v>
      </c>
    </row>
    <row r="376" spans="1:14">
      <c r="A376" s="8" t="s">
        <v>154</v>
      </c>
      <c r="B376" s="499" t="s">
        <v>3960</v>
      </c>
      <c r="C376" t="s">
        <v>3405</v>
      </c>
      <c r="D376" s="497">
        <v>1</v>
      </c>
      <c r="E376" s="500">
        <v>2449</v>
      </c>
      <c r="F376" s="497">
        <v>904946</v>
      </c>
      <c r="G376" s="534" t="s">
        <v>4285</v>
      </c>
      <c r="H376" s="18">
        <v>1004205509</v>
      </c>
      <c r="I376" s="498">
        <v>42282</v>
      </c>
      <c r="J376" s="497" t="s">
        <v>303</v>
      </c>
      <c r="K376" s="613" t="s">
        <v>4365</v>
      </c>
      <c r="L376" s="538">
        <v>1726.56</v>
      </c>
      <c r="M376" s="547">
        <v>108010086</v>
      </c>
      <c r="N376" s="547">
        <v>5500070438</v>
      </c>
    </row>
    <row r="377" spans="1:14">
      <c r="A377" s="8" t="s">
        <v>146</v>
      </c>
      <c r="B377" s="499" t="s">
        <v>4277</v>
      </c>
      <c r="C377" t="s">
        <v>4276</v>
      </c>
      <c r="D377" s="497">
        <v>1</v>
      </c>
      <c r="E377" s="500">
        <v>1459</v>
      </c>
      <c r="F377" s="497">
        <v>904946</v>
      </c>
      <c r="G377" s="499" t="s">
        <v>4326</v>
      </c>
      <c r="H377" s="18">
        <v>1004209589</v>
      </c>
      <c r="I377" s="498">
        <v>42282</v>
      </c>
      <c r="J377" s="497" t="s">
        <v>303</v>
      </c>
      <c r="K377" s="613" t="s">
        <v>304</v>
      </c>
      <c r="L377" s="538">
        <v>1028.72</v>
      </c>
      <c r="M377" s="547">
        <v>141121320</v>
      </c>
      <c r="N377" s="547">
        <v>5500071275</v>
      </c>
    </row>
    <row r="378" spans="1:14">
      <c r="A378" s="8" t="s">
        <v>3295</v>
      </c>
      <c r="B378" s="499" t="s">
        <v>4280</v>
      </c>
      <c r="C378" t="s">
        <v>4279</v>
      </c>
      <c r="D378" s="497">
        <v>1</v>
      </c>
      <c r="E378" s="500">
        <v>2049</v>
      </c>
      <c r="F378" s="497">
        <v>904664</v>
      </c>
      <c r="G378" s="499" t="s">
        <v>4342</v>
      </c>
      <c r="H378" s="18">
        <v>1004214206</v>
      </c>
      <c r="I378" s="498">
        <v>42282</v>
      </c>
      <c r="J378" s="497" t="s">
        <v>303</v>
      </c>
      <c r="K378" s="613" t="s">
        <v>304</v>
      </c>
      <c r="L378" s="538">
        <v>1445.84</v>
      </c>
      <c r="M378" s="547">
        <v>141122142</v>
      </c>
      <c r="N378" s="547">
        <v>5500071631</v>
      </c>
    </row>
    <row r="379" spans="1:14">
      <c r="A379" s="8" t="s">
        <v>164</v>
      </c>
      <c r="B379" s="499" t="s">
        <v>4006</v>
      </c>
      <c r="C379" t="s">
        <v>3696</v>
      </c>
      <c r="D379" s="497">
        <v>1</v>
      </c>
      <c r="E379" s="500">
        <v>2449</v>
      </c>
      <c r="F379" s="497">
        <v>904664</v>
      </c>
      <c r="G379" s="534" t="s">
        <v>4286</v>
      </c>
      <c r="H379" s="18">
        <v>1004205511</v>
      </c>
      <c r="I379" s="498">
        <v>42282</v>
      </c>
      <c r="J379" s="497" t="s">
        <v>303</v>
      </c>
      <c r="K379" s="613" t="s">
        <v>304</v>
      </c>
      <c r="L379" s="538">
        <v>1727.44</v>
      </c>
      <c r="M379" s="547">
        <v>108058337</v>
      </c>
      <c r="N379" s="547">
        <v>5500070528</v>
      </c>
    </row>
    <row r="380" spans="1:14">
      <c r="A380" s="8" t="s">
        <v>142</v>
      </c>
      <c r="B380" s="499" t="s">
        <v>3965</v>
      </c>
      <c r="C380" t="s">
        <v>3676</v>
      </c>
      <c r="D380" s="497">
        <v>1</v>
      </c>
      <c r="E380" s="500">
        <v>3349</v>
      </c>
      <c r="F380" s="497">
        <v>904946</v>
      </c>
      <c r="G380" s="534" t="s">
        <v>4287</v>
      </c>
      <c r="H380" s="18">
        <v>1004205512</v>
      </c>
      <c r="I380" s="498">
        <v>42282</v>
      </c>
      <c r="J380" s="497" t="s">
        <v>303</v>
      </c>
      <c r="K380" s="613" t="s">
        <v>4365</v>
      </c>
      <c r="L380" s="538">
        <v>2361.92</v>
      </c>
      <c r="M380" s="547">
        <v>108013136</v>
      </c>
      <c r="N380" s="547">
        <v>5500070532</v>
      </c>
    </row>
    <row r="381" spans="1:14">
      <c r="A381" s="8" t="s">
        <v>142</v>
      </c>
      <c r="B381" s="499" t="s">
        <v>4192</v>
      </c>
      <c r="C381" t="s">
        <v>3682</v>
      </c>
      <c r="D381" s="497">
        <v>1</v>
      </c>
      <c r="E381" s="500">
        <v>1379</v>
      </c>
      <c r="F381" s="497">
        <v>904664</v>
      </c>
      <c r="G381" s="534" t="s">
        <v>4288</v>
      </c>
      <c r="H381" s="18">
        <v>1004205514</v>
      </c>
      <c r="I381" s="498">
        <v>42282</v>
      </c>
      <c r="J381" s="497" t="s">
        <v>303</v>
      </c>
      <c r="K381" s="613" t="s">
        <v>304</v>
      </c>
      <c r="L381" s="538">
        <v>972.4</v>
      </c>
      <c r="M381" s="547">
        <v>140769900</v>
      </c>
      <c r="N381" s="547">
        <v>5500070546</v>
      </c>
    </row>
    <row r="382" spans="1:14">
      <c r="A382" s="8" t="s">
        <v>136</v>
      </c>
      <c r="B382" s="499" t="s">
        <v>4074</v>
      </c>
      <c r="C382" t="s">
        <v>3595</v>
      </c>
      <c r="D382" s="497">
        <v>1</v>
      </c>
      <c r="E382" s="500">
        <v>1589</v>
      </c>
      <c r="F382" s="497">
        <v>904664</v>
      </c>
      <c r="G382" s="499" t="s">
        <v>4281</v>
      </c>
      <c r="H382" s="18">
        <v>1004204838</v>
      </c>
      <c r="I382" s="498">
        <v>42282</v>
      </c>
      <c r="J382" s="497" t="s">
        <v>303</v>
      </c>
      <c r="K382" s="613" t="s">
        <v>304</v>
      </c>
      <c r="L382" s="538">
        <v>1120.24</v>
      </c>
      <c r="M382" s="547">
        <v>140420936</v>
      </c>
      <c r="N382" s="547">
        <v>5500069293</v>
      </c>
    </row>
    <row r="383" spans="1:14">
      <c r="A383" s="495" t="s">
        <v>136</v>
      </c>
      <c r="B383" s="499" t="s">
        <v>4292</v>
      </c>
      <c r="C383" t="s">
        <v>4293</v>
      </c>
      <c r="D383" s="497">
        <v>1</v>
      </c>
      <c r="E383" s="500">
        <v>752.4</v>
      </c>
      <c r="F383" s="497">
        <v>904813</v>
      </c>
      <c r="G383" s="499" t="s">
        <v>4294</v>
      </c>
      <c r="H383" s="18">
        <v>1004205516</v>
      </c>
      <c r="I383" s="498">
        <v>42282</v>
      </c>
      <c r="J383" s="497" t="s">
        <v>303</v>
      </c>
      <c r="K383" s="613" t="s">
        <v>304</v>
      </c>
      <c r="L383" s="538"/>
      <c r="M383" s="547">
        <v>102138349</v>
      </c>
      <c r="N383" s="547">
        <v>5500070573</v>
      </c>
    </row>
    <row r="384" spans="1:14">
      <c r="A384" s="8" t="s">
        <v>229</v>
      </c>
      <c r="B384" s="499" t="s">
        <v>4295</v>
      </c>
      <c r="C384" t="s">
        <v>3776</v>
      </c>
      <c r="D384" s="497">
        <v>1</v>
      </c>
      <c r="E384" s="500">
        <v>2209</v>
      </c>
      <c r="F384" s="497">
        <v>904946</v>
      </c>
      <c r="G384" s="499" t="s">
        <v>4327</v>
      </c>
      <c r="H384" s="18">
        <v>1004209591</v>
      </c>
      <c r="I384" s="498">
        <v>42282</v>
      </c>
      <c r="J384" s="497" t="s">
        <v>303</v>
      </c>
      <c r="K384" s="613" t="s">
        <v>4365</v>
      </c>
      <c r="L384" s="538">
        <v>1557.6</v>
      </c>
      <c r="M384" s="547">
        <v>141107420</v>
      </c>
      <c r="N384" s="547">
        <v>5500070820</v>
      </c>
    </row>
    <row r="385" spans="1:14">
      <c r="A385" s="8" t="s">
        <v>142</v>
      </c>
      <c r="B385" s="499" t="s">
        <v>4186</v>
      </c>
      <c r="C385" t="s">
        <v>3613</v>
      </c>
      <c r="D385" s="497">
        <v>1</v>
      </c>
      <c r="E385" s="500">
        <v>1469</v>
      </c>
      <c r="F385" s="497">
        <v>904664</v>
      </c>
      <c r="G385" s="499" t="s">
        <v>4328</v>
      </c>
      <c r="H385" s="18">
        <v>1004209594</v>
      </c>
      <c r="I385" s="498">
        <v>42282</v>
      </c>
      <c r="J385" s="497" t="s">
        <v>303</v>
      </c>
      <c r="K385" s="613" t="s">
        <v>304</v>
      </c>
      <c r="L385" s="538">
        <v>1035.76</v>
      </c>
      <c r="M385" s="547">
        <v>140706089</v>
      </c>
      <c r="N385" s="547">
        <v>5500070829</v>
      </c>
    </row>
    <row r="386" spans="1:14">
      <c r="A386" s="8" t="s">
        <v>168</v>
      </c>
      <c r="B386" s="499" t="s">
        <v>4099</v>
      </c>
      <c r="C386" t="s">
        <v>4098</v>
      </c>
      <c r="D386" s="497">
        <v>1</v>
      </c>
      <c r="E386" s="500">
        <v>1099</v>
      </c>
      <c r="F386" s="497">
        <v>904946</v>
      </c>
      <c r="G386" s="499" t="s">
        <v>4303</v>
      </c>
      <c r="H386" s="18">
        <v>1004208406</v>
      </c>
      <c r="I386" s="498">
        <v>42282</v>
      </c>
      <c r="J386" s="497" t="s">
        <v>303</v>
      </c>
      <c r="K386" s="613" t="s">
        <v>304</v>
      </c>
      <c r="L386" s="538">
        <v>775.28</v>
      </c>
      <c r="M386" s="547"/>
      <c r="N386" s="547">
        <v>5500068123</v>
      </c>
    </row>
    <row r="387" spans="1:14">
      <c r="A387" s="8" t="s">
        <v>197</v>
      </c>
      <c r="B387" s="499" t="s">
        <v>3881</v>
      </c>
      <c r="C387" t="s">
        <v>3992</v>
      </c>
      <c r="D387" s="497">
        <v>3</v>
      </c>
      <c r="E387" s="500">
        <v>1769</v>
      </c>
      <c r="F387" s="497">
        <v>904946</v>
      </c>
      <c r="G387" s="499" t="s">
        <v>4329</v>
      </c>
      <c r="H387" s="18">
        <v>1004209596</v>
      </c>
      <c r="I387" s="498">
        <v>42282</v>
      </c>
      <c r="J387" s="497" t="s">
        <v>303</v>
      </c>
      <c r="K387" s="613" t="s">
        <v>4365</v>
      </c>
      <c r="L387" s="538">
        <v>1247.8399999999999</v>
      </c>
      <c r="M387" s="547">
        <v>140441561</v>
      </c>
      <c r="N387" s="547">
        <v>5500071279</v>
      </c>
    </row>
    <row r="388" spans="1:14">
      <c r="A388" s="8" t="s">
        <v>3583</v>
      </c>
      <c r="B388" s="499" t="s">
        <v>3899</v>
      </c>
      <c r="C388" t="s">
        <v>3787</v>
      </c>
      <c r="D388" s="497">
        <v>1</v>
      </c>
      <c r="E388" s="500">
        <v>1889</v>
      </c>
      <c r="F388" s="497">
        <v>904664</v>
      </c>
      <c r="G388" s="499" t="s">
        <v>4298</v>
      </c>
      <c r="H388" s="18">
        <v>1004208408</v>
      </c>
      <c r="I388" s="498">
        <v>42282</v>
      </c>
      <c r="J388" s="497" t="s">
        <v>303</v>
      </c>
      <c r="K388" s="613" t="s">
        <v>304</v>
      </c>
      <c r="L388" s="538">
        <v>1332.32</v>
      </c>
      <c r="M388" s="547">
        <v>107976054</v>
      </c>
      <c r="N388" s="547">
        <v>5500069321</v>
      </c>
    </row>
    <row r="389" spans="1:14">
      <c r="A389" s="8" t="s">
        <v>213</v>
      </c>
      <c r="B389" s="499" t="s">
        <v>4301</v>
      </c>
      <c r="C389" t="s">
        <v>4300</v>
      </c>
      <c r="D389" s="497">
        <v>1</v>
      </c>
      <c r="E389" s="500">
        <v>2329</v>
      </c>
      <c r="F389" s="497">
        <v>904946</v>
      </c>
      <c r="G389" s="499" t="s">
        <v>4330</v>
      </c>
      <c r="H389" s="18">
        <v>1004209597</v>
      </c>
      <c r="I389" s="498">
        <v>42282</v>
      </c>
      <c r="J389" s="497" t="s">
        <v>303</v>
      </c>
      <c r="K389" s="613" t="s">
        <v>4365</v>
      </c>
      <c r="L389" s="538">
        <v>1642.96</v>
      </c>
      <c r="M389" s="547">
        <v>141126250</v>
      </c>
      <c r="N389" s="547">
        <v>5500071280</v>
      </c>
    </row>
    <row r="390" spans="1:14">
      <c r="A390" s="557" t="s">
        <v>148</v>
      </c>
      <c r="B390" s="558" t="s">
        <v>3962</v>
      </c>
      <c r="C390" s="559" t="s">
        <v>4319</v>
      </c>
      <c r="D390" s="560">
        <v>1</v>
      </c>
      <c r="E390" s="561">
        <v>2869</v>
      </c>
      <c r="F390" s="560">
        <v>904946</v>
      </c>
      <c r="G390" s="558" t="s">
        <v>4331</v>
      </c>
      <c r="H390" s="543"/>
      <c r="I390" s="518">
        <v>42282</v>
      </c>
      <c r="J390" s="560" t="s">
        <v>303</v>
      </c>
      <c r="K390" s="613" t="s">
        <v>4374</v>
      </c>
      <c r="L390" s="563">
        <v>2024</v>
      </c>
      <c r="M390" s="564">
        <v>108010109</v>
      </c>
      <c r="N390" s="565">
        <v>5500069411</v>
      </c>
    </row>
    <row r="391" spans="1:14">
      <c r="A391" s="8" t="s">
        <v>148</v>
      </c>
      <c r="B391" s="542" t="s">
        <v>4305</v>
      </c>
      <c r="C391" s="536" t="s">
        <v>4304</v>
      </c>
      <c r="D391" s="541">
        <v>1</v>
      </c>
      <c r="E391" s="553">
        <v>3049</v>
      </c>
      <c r="F391" s="541">
        <v>904946</v>
      </c>
      <c r="G391" s="542" t="s">
        <v>4343</v>
      </c>
      <c r="H391" s="543">
        <v>1004214207</v>
      </c>
      <c r="I391" s="544">
        <v>42283</v>
      </c>
      <c r="J391" s="541" t="s">
        <v>303</v>
      </c>
      <c r="K391" s="613" t="s">
        <v>4365</v>
      </c>
      <c r="L391" s="555">
        <v>2150.7199999999998</v>
      </c>
      <c r="M391" s="556">
        <v>141129510</v>
      </c>
      <c r="N391" s="547">
        <v>5500071849</v>
      </c>
    </row>
    <row r="392" spans="1:14">
      <c r="A392" s="8" t="s">
        <v>148</v>
      </c>
      <c r="B392" s="542" t="s">
        <v>4169</v>
      </c>
      <c r="C392" s="536" t="s">
        <v>3609</v>
      </c>
      <c r="D392" s="541">
        <v>1</v>
      </c>
      <c r="E392" s="553">
        <v>1339</v>
      </c>
      <c r="F392" s="541">
        <v>904946</v>
      </c>
      <c r="G392" s="542" t="s">
        <v>4307</v>
      </c>
      <c r="H392" s="543">
        <v>1004208612</v>
      </c>
      <c r="I392" s="544">
        <v>42283</v>
      </c>
      <c r="J392" s="541" t="s">
        <v>303</v>
      </c>
      <c r="K392" s="613" t="s">
        <v>304</v>
      </c>
      <c r="L392" s="555">
        <v>944.24</v>
      </c>
      <c r="M392" s="547">
        <v>140659896</v>
      </c>
      <c r="N392" s="547">
        <v>5500069452</v>
      </c>
    </row>
    <row r="393" spans="1:14">
      <c r="A393" s="8" t="s">
        <v>238</v>
      </c>
      <c r="B393" s="542" t="s">
        <v>4058</v>
      </c>
      <c r="C393" s="536" t="s">
        <v>3589</v>
      </c>
      <c r="D393" s="541">
        <v>1</v>
      </c>
      <c r="E393" s="553">
        <v>2239</v>
      </c>
      <c r="F393" s="541">
        <v>904664</v>
      </c>
      <c r="G393" s="542" t="s">
        <v>4308</v>
      </c>
      <c r="H393" s="543">
        <v>1004208616</v>
      </c>
      <c r="I393" s="544">
        <v>42283</v>
      </c>
      <c r="J393" s="541" t="s">
        <v>303</v>
      </c>
      <c r="K393" s="613" t="s">
        <v>304</v>
      </c>
      <c r="L393" s="538">
        <v>1579.6</v>
      </c>
      <c r="M393" s="547">
        <v>140378698</v>
      </c>
      <c r="N393" s="547">
        <v>5500069463</v>
      </c>
    </row>
    <row r="394" spans="1:14">
      <c r="A394" s="8" t="s">
        <v>144</v>
      </c>
      <c r="B394" s="542" t="s">
        <v>4006</v>
      </c>
      <c r="C394" s="536" t="s">
        <v>3696</v>
      </c>
      <c r="D394" s="541">
        <v>1</v>
      </c>
      <c r="E394" s="553">
        <v>2449</v>
      </c>
      <c r="F394" s="541">
        <v>904664</v>
      </c>
      <c r="G394" s="542" t="s">
        <v>4332</v>
      </c>
      <c r="H394" s="543">
        <v>1004209610</v>
      </c>
      <c r="I394" s="544">
        <v>42283</v>
      </c>
      <c r="J394" s="541" t="s">
        <v>303</v>
      </c>
      <c r="K394" s="613" t="s">
        <v>304</v>
      </c>
      <c r="L394" s="538">
        <v>1727.44</v>
      </c>
      <c r="M394" s="547">
        <v>108058337</v>
      </c>
      <c r="N394" s="547">
        <v>5500071307</v>
      </c>
    </row>
    <row r="395" spans="1:14">
      <c r="A395" s="8" t="s">
        <v>170</v>
      </c>
      <c r="B395" s="542" t="s">
        <v>4074</v>
      </c>
      <c r="C395" s="536" t="s">
        <v>3595</v>
      </c>
      <c r="D395" s="541">
        <v>1</v>
      </c>
      <c r="E395" s="553">
        <v>1589</v>
      </c>
      <c r="F395" s="541">
        <v>904664</v>
      </c>
      <c r="G395" s="542" t="s">
        <v>4309</v>
      </c>
      <c r="H395" s="543">
        <v>1004208598</v>
      </c>
      <c r="I395" s="544">
        <v>42283</v>
      </c>
      <c r="J395" s="541" t="s">
        <v>303</v>
      </c>
      <c r="K395" s="613" t="s">
        <v>304</v>
      </c>
      <c r="L395" s="538">
        <v>1120.24</v>
      </c>
      <c r="M395" s="547">
        <v>140420936</v>
      </c>
      <c r="N395" s="547">
        <v>5500069505</v>
      </c>
    </row>
    <row r="396" spans="1:14">
      <c r="A396" s="8" t="s">
        <v>170</v>
      </c>
      <c r="B396" s="542" t="s">
        <v>4116</v>
      </c>
      <c r="C396" s="536" t="s">
        <v>3606</v>
      </c>
      <c r="D396" s="541">
        <v>1</v>
      </c>
      <c r="E396" s="553">
        <v>3599</v>
      </c>
      <c r="F396" s="541">
        <v>904664</v>
      </c>
      <c r="G396" s="542" t="s">
        <v>4310</v>
      </c>
      <c r="H396" s="543">
        <v>1004208804</v>
      </c>
      <c r="I396" s="544">
        <v>42283</v>
      </c>
      <c r="J396" s="541" t="s">
        <v>303</v>
      </c>
      <c r="K396" s="613" t="s">
        <v>304</v>
      </c>
      <c r="L396" s="538">
        <v>2486.88</v>
      </c>
      <c r="M396" s="547">
        <v>140480658</v>
      </c>
      <c r="N396" s="547">
        <v>5500069514</v>
      </c>
    </row>
    <row r="397" spans="1:14">
      <c r="A397" s="8" t="s">
        <v>195</v>
      </c>
      <c r="B397" s="542" t="s">
        <v>4149</v>
      </c>
      <c r="C397" s="536" t="s">
        <v>3336</v>
      </c>
      <c r="D397" s="541">
        <v>1</v>
      </c>
      <c r="E397" s="553">
        <v>2209</v>
      </c>
      <c r="F397" s="541">
        <v>904946</v>
      </c>
      <c r="G397" s="542" t="s">
        <v>4333</v>
      </c>
      <c r="H397" s="543">
        <v>1004209612</v>
      </c>
      <c r="I397" s="544">
        <v>42283</v>
      </c>
      <c r="J397" s="541" t="s">
        <v>303</v>
      </c>
      <c r="K397" s="613" t="s">
        <v>4365</v>
      </c>
      <c r="L397" s="538">
        <v>1557.6</v>
      </c>
      <c r="M397" s="547">
        <v>140618275</v>
      </c>
      <c r="N397" s="547">
        <v>5500071322</v>
      </c>
    </row>
    <row r="398" spans="1:14">
      <c r="A398" s="8" t="s">
        <v>238</v>
      </c>
      <c r="B398" s="542" t="s">
        <v>4313</v>
      </c>
      <c r="C398" s="536" t="s">
        <v>4312</v>
      </c>
      <c r="D398" s="541">
        <v>1</v>
      </c>
      <c r="E398" s="553">
        <v>2789</v>
      </c>
      <c r="F398" s="541">
        <v>904946</v>
      </c>
      <c r="G398" s="542" t="s">
        <v>4344</v>
      </c>
      <c r="H398" s="543">
        <v>1004214210</v>
      </c>
      <c r="I398" s="544">
        <v>42283</v>
      </c>
      <c r="J398" s="541" t="s">
        <v>303</v>
      </c>
      <c r="K398" s="613" t="s">
        <v>4365</v>
      </c>
      <c r="L398" s="538">
        <v>1967.68</v>
      </c>
      <c r="M398" s="547">
        <v>141129948</v>
      </c>
      <c r="N398" s="547">
        <v>5500071842</v>
      </c>
    </row>
    <row r="399" spans="1:14">
      <c r="A399" s="8" t="s">
        <v>148</v>
      </c>
      <c r="B399" s="542" t="s">
        <v>4316</v>
      </c>
      <c r="C399" s="536" t="s">
        <v>4315</v>
      </c>
      <c r="D399" s="541">
        <v>1</v>
      </c>
      <c r="E399" s="553">
        <v>1969</v>
      </c>
      <c r="F399" s="541">
        <v>904946</v>
      </c>
      <c r="G399" s="542" t="s">
        <v>4345</v>
      </c>
      <c r="H399" s="543">
        <v>1004214211</v>
      </c>
      <c r="I399" s="544">
        <v>42283</v>
      </c>
      <c r="J399" s="541" t="s">
        <v>303</v>
      </c>
      <c r="K399" s="613" t="s">
        <v>4365</v>
      </c>
      <c r="L399" s="538">
        <v>1388.64</v>
      </c>
      <c r="M399" s="547">
        <v>141129965</v>
      </c>
      <c r="N399" s="547">
        <v>5500071843</v>
      </c>
    </row>
    <row r="400" spans="1:14">
      <c r="A400" s="8" t="s">
        <v>201</v>
      </c>
      <c r="B400" s="542" t="s">
        <v>4074</v>
      </c>
      <c r="C400" s="536" t="s">
        <v>3595</v>
      </c>
      <c r="D400" s="541">
        <v>1</v>
      </c>
      <c r="E400" s="553">
        <v>1589</v>
      </c>
      <c r="F400" s="541">
        <v>904664</v>
      </c>
      <c r="G400" s="542" t="s">
        <v>4334</v>
      </c>
      <c r="H400" s="543">
        <v>1004209615</v>
      </c>
      <c r="I400" s="544">
        <v>42283</v>
      </c>
      <c r="J400" s="541" t="s">
        <v>303</v>
      </c>
      <c r="K400" s="613" t="s">
        <v>304</v>
      </c>
      <c r="L400" s="538">
        <v>1120.24</v>
      </c>
      <c r="M400" s="547">
        <v>140420936</v>
      </c>
      <c r="N400" s="547">
        <v>5500071333</v>
      </c>
    </row>
    <row r="401" spans="1:14">
      <c r="A401" s="8" t="s">
        <v>201</v>
      </c>
      <c r="B401" s="542" t="s">
        <v>4317</v>
      </c>
      <c r="C401" s="536" t="s">
        <v>3625</v>
      </c>
      <c r="D401" s="541">
        <v>1</v>
      </c>
      <c r="E401" s="553">
        <v>2249</v>
      </c>
      <c r="F401" s="541">
        <v>904664</v>
      </c>
      <c r="G401" s="542" t="s">
        <v>4346</v>
      </c>
      <c r="H401" s="543">
        <v>1004214212</v>
      </c>
      <c r="I401" s="544">
        <v>42283</v>
      </c>
      <c r="J401" s="541" t="s">
        <v>303</v>
      </c>
      <c r="K401" s="613" t="s">
        <v>304</v>
      </c>
      <c r="L401" s="538">
        <v>1586.64</v>
      </c>
      <c r="M401" s="547">
        <v>141130037</v>
      </c>
      <c r="N401" s="547">
        <v>5500071845</v>
      </c>
    </row>
    <row r="402" spans="1:14">
      <c r="A402" s="540" t="s">
        <v>181</v>
      </c>
      <c r="B402" s="542" t="s">
        <v>4074</v>
      </c>
      <c r="C402" s="536" t="s">
        <v>3595</v>
      </c>
      <c r="D402" s="541">
        <v>1</v>
      </c>
      <c r="E402" s="553">
        <v>1589</v>
      </c>
      <c r="F402" s="541">
        <v>904664</v>
      </c>
      <c r="G402" s="542" t="s">
        <v>4335</v>
      </c>
      <c r="H402" s="543">
        <v>1004209618</v>
      </c>
      <c r="I402" s="544">
        <v>42283</v>
      </c>
      <c r="J402" s="541" t="s">
        <v>303</v>
      </c>
      <c r="K402" s="613" t="s">
        <v>304</v>
      </c>
      <c r="L402" s="538">
        <v>1120.24</v>
      </c>
      <c r="M402" s="547">
        <v>140420936</v>
      </c>
      <c r="N402" s="547">
        <v>5500071350</v>
      </c>
    </row>
    <row r="403" spans="1:14">
      <c r="A403" s="8" t="s">
        <v>160</v>
      </c>
      <c r="B403" s="499" t="s">
        <v>4086</v>
      </c>
      <c r="C403" t="s">
        <v>3647</v>
      </c>
      <c r="D403" s="497">
        <v>1</v>
      </c>
      <c r="E403" s="500">
        <v>2809</v>
      </c>
      <c r="F403" s="497">
        <v>904946</v>
      </c>
      <c r="G403" s="499" t="s">
        <v>4336</v>
      </c>
      <c r="H403" s="18">
        <v>1004210821</v>
      </c>
      <c r="I403" s="498">
        <v>42283</v>
      </c>
      <c r="J403" s="497" t="s">
        <v>303</v>
      </c>
      <c r="K403" s="613" t="s">
        <v>4365</v>
      </c>
      <c r="L403" s="538">
        <v>1981.76</v>
      </c>
      <c r="M403" s="547">
        <v>140460533</v>
      </c>
      <c r="N403" s="547">
        <v>5500071622</v>
      </c>
    </row>
    <row r="404" spans="1:14">
      <c r="A404" s="540" t="s">
        <v>193</v>
      </c>
      <c r="B404" s="499" t="s">
        <v>4186</v>
      </c>
      <c r="C404" t="s">
        <v>3613</v>
      </c>
      <c r="D404" s="497">
        <v>1</v>
      </c>
      <c r="E404" s="500">
        <v>1469</v>
      </c>
      <c r="F404" s="497">
        <v>904664</v>
      </c>
      <c r="G404" s="499" t="s">
        <v>4347</v>
      </c>
      <c r="H404" s="18">
        <v>1004214213</v>
      </c>
      <c r="I404" s="498">
        <v>42283</v>
      </c>
      <c r="J404" s="497" t="s">
        <v>303</v>
      </c>
      <c r="K404" s="613" t="s">
        <v>304</v>
      </c>
      <c r="L404" s="538">
        <v>1035.76</v>
      </c>
      <c r="M404" s="547">
        <v>140706089</v>
      </c>
      <c r="N404" s="547">
        <v>5500071846</v>
      </c>
    </row>
    <row r="405" spans="1:14">
      <c r="A405" s="8" t="s">
        <v>148</v>
      </c>
      <c r="B405" s="499" t="s">
        <v>4338</v>
      </c>
      <c r="C405" t="s">
        <v>4340</v>
      </c>
      <c r="D405" s="497">
        <v>1</v>
      </c>
      <c r="E405" s="500">
        <v>2999</v>
      </c>
      <c r="F405" s="497">
        <v>904664</v>
      </c>
      <c r="G405" s="499" t="s">
        <v>4348</v>
      </c>
      <c r="H405" s="18">
        <v>1004214214</v>
      </c>
      <c r="I405" s="498">
        <v>42283</v>
      </c>
      <c r="J405" s="497" t="s">
        <v>303</v>
      </c>
      <c r="K405" s="613" t="s">
        <v>304</v>
      </c>
      <c r="L405" s="538">
        <v>2072.4</v>
      </c>
      <c r="M405" s="547">
        <v>141132215</v>
      </c>
      <c r="N405" s="547">
        <v>5500071848</v>
      </c>
    </row>
    <row r="406" spans="1:14">
      <c r="A406" s="566" t="s">
        <v>191</v>
      </c>
      <c r="B406" s="567" t="s">
        <v>4295</v>
      </c>
      <c r="C406" s="568" t="s">
        <v>3776</v>
      </c>
      <c r="D406" s="562">
        <v>2</v>
      </c>
      <c r="E406" s="569">
        <v>2209</v>
      </c>
      <c r="F406" s="562">
        <v>904946</v>
      </c>
      <c r="G406" s="567" t="s">
        <v>4297</v>
      </c>
      <c r="H406" s="570">
        <v>1004208410</v>
      </c>
      <c r="I406" s="571">
        <v>42282</v>
      </c>
      <c r="J406" s="562" t="s">
        <v>303</v>
      </c>
      <c r="K406" s="613" t="s">
        <v>4375</v>
      </c>
      <c r="L406" s="572">
        <v>1557.6</v>
      </c>
      <c r="M406" s="573">
        <v>141107420</v>
      </c>
      <c r="N406" s="573">
        <v>5500069728</v>
      </c>
    </row>
    <row r="407" spans="1:14">
      <c r="A407" s="8" t="s">
        <v>191</v>
      </c>
      <c r="B407" s="499" t="s">
        <v>3881</v>
      </c>
      <c r="C407" t="s">
        <v>3882</v>
      </c>
      <c r="D407" s="497">
        <v>2</v>
      </c>
      <c r="E407" s="500">
        <v>2009</v>
      </c>
      <c r="F407" s="497">
        <v>904946</v>
      </c>
      <c r="G407" s="499" t="s">
        <v>4349</v>
      </c>
      <c r="H407" s="18">
        <v>1004214215</v>
      </c>
      <c r="I407" s="498">
        <v>42283</v>
      </c>
      <c r="J407" s="497" t="s">
        <v>303</v>
      </c>
      <c r="K407" s="613" t="s">
        <v>4365</v>
      </c>
      <c r="L407" s="538">
        <v>1416.8</v>
      </c>
      <c r="M407" s="547">
        <v>107966469</v>
      </c>
      <c r="N407" s="547">
        <v>5500071841</v>
      </c>
    </row>
    <row r="408" spans="1:14">
      <c r="A408" s="8" t="s">
        <v>185</v>
      </c>
      <c r="B408" s="499" t="s">
        <v>4355</v>
      </c>
      <c r="C408" t="s">
        <v>4341</v>
      </c>
      <c r="D408" s="497">
        <v>1</v>
      </c>
      <c r="E408" s="500">
        <v>2809</v>
      </c>
      <c r="F408" s="497">
        <v>904664</v>
      </c>
      <c r="G408" s="499" t="s">
        <v>4354</v>
      </c>
      <c r="H408" s="18">
        <v>1004219832</v>
      </c>
      <c r="I408" s="498">
        <v>42284</v>
      </c>
      <c r="J408" s="497" t="s">
        <v>303</v>
      </c>
      <c r="K408" s="613" t="s">
        <v>304</v>
      </c>
      <c r="L408" s="538">
        <v>1981.76</v>
      </c>
      <c r="M408" s="547">
        <v>141134416</v>
      </c>
      <c r="N408" s="547">
        <v>5500072716</v>
      </c>
    </row>
    <row r="409" spans="1:14">
      <c r="A409" s="8" t="s">
        <v>183</v>
      </c>
      <c r="B409" s="499" t="s">
        <v>4074</v>
      </c>
      <c r="C409" t="s">
        <v>3595</v>
      </c>
      <c r="D409" s="497">
        <v>1</v>
      </c>
      <c r="E409" s="500">
        <v>1589</v>
      </c>
      <c r="F409" s="497">
        <v>904664</v>
      </c>
      <c r="G409" s="499" t="s">
        <v>4353</v>
      </c>
      <c r="H409" s="18">
        <v>1004213727</v>
      </c>
      <c r="I409" s="498">
        <v>42284</v>
      </c>
      <c r="J409" s="497" t="s">
        <v>303</v>
      </c>
      <c r="K409" s="613" t="s">
        <v>304</v>
      </c>
      <c r="L409" s="538">
        <v>1120.24</v>
      </c>
      <c r="M409" s="547">
        <v>140420936</v>
      </c>
      <c r="N409" s="547">
        <v>1002255516</v>
      </c>
    </row>
    <row r="410" spans="1:14">
      <c r="A410" s="8" t="s">
        <v>144</v>
      </c>
      <c r="B410" s="499" t="s">
        <v>4338</v>
      </c>
      <c r="C410" t="s">
        <v>3524</v>
      </c>
      <c r="D410" s="497">
        <v>1</v>
      </c>
      <c r="E410" s="500">
        <v>2999</v>
      </c>
      <c r="F410" s="497">
        <v>904664</v>
      </c>
      <c r="G410" s="499" t="s">
        <v>4351</v>
      </c>
      <c r="H410" s="18">
        <v>1004219828</v>
      </c>
      <c r="I410" s="498">
        <v>42284</v>
      </c>
      <c r="J410" s="497" t="s">
        <v>303</v>
      </c>
      <c r="K410" s="613" t="s">
        <v>304</v>
      </c>
      <c r="L410" s="538">
        <v>2072.4</v>
      </c>
      <c r="M410" s="547">
        <v>141132215</v>
      </c>
      <c r="N410" s="547">
        <v>5500072717</v>
      </c>
    </row>
    <row r="411" spans="1:14">
      <c r="A411" s="8" t="s">
        <v>183</v>
      </c>
      <c r="B411" s="499" t="s">
        <v>3914</v>
      </c>
      <c r="C411" t="s">
        <v>3656</v>
      </c>
      <c r="D411" s="497">
        <v>1</v>
      </c>
      <c r="E411" s="500">
        <v>1689</v>
      </c>
      <c r="F411" s="497">
        <v>904664</v>
      </c>
      <c r="G411" s="499" t="s">
        <v>4352</v>
      </c>
      <c r="H411" s="18">
        <v>1004219829</v>
      </c>
      <c r="I411" s="498">
        <v>42285</v>
      </c>
      <c r="J411" s="497" t="s">
        <v>303</v>
      </c>
      <c r="K411" s="613" t="s">
        <v>304</v>
      </c>
      <c r="L411" s="538">
        <v>1191.52</v>
      </c>
      <c r="M411" s="547">
        <v>107984485</v>
      </c>
      <c r="N411" s="547">
        <v>5500073282</v>
      </c>
    </row>
    <row r="412" spans="1:14">
      <c r="A412" s="8" t="s">
        <v>164</v>
      </c>
      <c r="B412" s="499" t="s">
        <v>4447</v>
      </c>
      <c r="C412" t="s">
        <v>3604</v>
      </c>
      <c r="D412" s="497">
        <v>1</v>
      </c>
      <c r="E412" s="500">
        <v>1219</v>
      </c>
      <c r="F412" s="497">
        <v>904664</v>
      </c>
      <c r="G412" s="499" t="s">
        <v>4359</v>
      </c>
      <c r="H412" s="543">
        <v>1004233900</v>
      </c>
      <c r="I412" s="498">
        <v>42285</v>
      </c>
      <c r="J412" s="497" t="s">
        <v>303</v>
      </c>
      <c r="K412" s="613" t="s">
        <v>304</v>
      </c>
      <c r="L412" s="538">
        <v>859.76</v>
      </c>
      <c r="M412" s="547">
        <v>141143642</v>
      </c>
      <c r="N412" s="547">
        <v>5500074548</v>
      </c>
    </row>
    <row r="413" spans="1:14">
      <c r="A413" s="533" t="s">
        <v>185</v>
      </c>
      <c r="B413" s="514" t="s">
        <v>4350</v>
      </c>
      <c r="C413" s="515" t="s">
        <v>3882</v>
      </c>
      <c r="D413" s="516">
        <v>1</v>
      </c>
      <c r="E413" s="517">
        <v>2009</v>
      </c>
      <c r="F413" s="516">
        <v>904946</v>
      </c>
      <c r="G413" s="514" t="s">
        <v>4360</v>
      </c>
      <c r="H413" s="18">
        <v>0</v>
      </c>
      <c r="I413" s="518">
        <v>42285</v>
      </c>
      <c r="J413" s="516" t="s">
        <v>303</v>
      </c>
      <c r="K413" s="613" t="s">
        <v>4365</v>
      </c>
      <c r="L413" s="574">
        <v>1416.8</v>
      </c>
      <c r="M413" s="565">
        <v>141143685</v>
      </c>
      <c r="N413" s="565">
        <v>5500074555</v>
      </c>
    </row>
    <row r="414" spans="1:14">
      <c r="A414" s="533" t="s">
        <v>142</v>
      </c>
      <c r="B414" s="514" t="s">
        <v>4004</v>
      </c>
      <c r="C414" s="515" t="s">
        <v>3326</v>
      </c>
      <c r="D414" s="516">
        <v>1</v>
      </c>
      <c r="E414" s="517">
        <v>1769</v>
      </c>
      <c r="F414" s="516">
        <v>904946</v>
      </c>
      <c r="G414" s="514" t="s">
        <v>4357</v>
      </c>
      <c r="H414" s="18">
        <v>0</v>
      </c>
      <c r="I414" s="518">
        <v>42285</v>
      </c>
      <c r="J414" s="516" t="s">
        <v>303</v>
      </c>
      <c r="K414" s="613" t="s">
        <v>4365</v>
      </c>
      <c r="L414" s="574">
        <v>1247.8399999999999</v>
      </c>
      <c r="M414" s="565">
        <v>108055085</v>
      </c>
      <c r="N414" s="565">
        <v>5500073620</v>
      </c>
    </row>
    <row r="415" spans="1:14">
      <c r="A415" s="533" t="s">
        <v>251</v>
      </c>
      <c r="B415" s="514" t="s">
        <v>3965</v>
      </c>
      <c r="C415" s="515" t="s">
        <v>4358</v>
      </c>
      <c r="D415" s="516">
        <v>1</v>
      </c>
      <c r="E415" s="517">
        <v>3349</v>
      </c>
      <c r="F415" s="516">
        <v>904946</v>
      </c>
      <c r="G415" s="514" t="s">
        <v>4361</v>
      </c>
      <c r="H415" s="18">
        <v>0</v>
      </c>
      <c r="I415" s="518">
        <v>42290</v>
      </c>
      <c r="J415" s="516" t="s">
        <v>303</v>
      </c>
      <c r="K415" s="613" t="s">
        <v>4365</v>
      </c>
      <c r="L415" s="574">
        <v>2361.92</v>
      </c>
      <c r="M415" s="565">
        <v>108013136</v>
      </c>
      <c r="N415" s="565">
        <v>5500075200</v>
      </c>
    </row>
    <row r="416" spans="1:14">
      <c r="A416" s="8" t="s">
        <v>158</v>
      </c>
      <c r="B416" s="499" t="s">
        <v>4048</v>
      </c>
      <c r="C416" t="s">
        <v>3767</v>
      </c>
      <c r="D416" s="497">
        <v>1</v>
      </c>
      <c r="E416" s="500">
        <v>1949</v>
      </c>
      <c r="F416" s="497">
        <v>904664</v>
      </c>
      <c r="G416" s="499" t="s">
        <v>4362</v>
      </c>
      <c r="H416" s="18">
        <v>1004233924</v>
      </c>
      <c r="I416" s="498">
        <v>42290</v>
      </c>
      <c r="J416" s="497" t="s">
        <v>303</v>
      </c>
      <c r="K416" s="2" t="s">
        <v>304</v>
      </c>
      <c r="L416" s="538">
        <v>1374.56</v>
      </c>
      <c r="M416" s="547">
        <v>140375732</v>
      </c>
      <c r="N416" s="547">
        <v>5500075191</v>
      </c>
    </row>
    <row r="417" spans="1:14">
      <c r="A417" s="8" t="s">
        <v>191</v>
      </c>
      <c r="B417" s="499" t="s">
        <v>4186</v>
      </c>
      <c r="C417" t="s">
        <v>3613</v>
      </c>
      <c r="D417" s="497">
        <v>1</v>
      </c>
      <c r="E417" s="500">
        <v>1469</v>
      </c>
      <c r="F417" s="497">
        <v>904664</v>
      </c>
      <c r="G417" s="499" t="s">
        <v>4363</v>
      </c>
      <c r="H417" s="18">
        <v>1004233931</v>
      </c>
      <c r="I417" s="498">
        <v>42290</v>
      </c>
      <c r="J417" s="497" t="s">
        <v>303</v>
      </c>
      <c r="K417" s="2" t="s">
        <v>304</v>
      </c>
      <c r="L417" s="538">
        <v>1035.76</v>
      </c>
      <c r="M417" s="547">
        <v>140706089</v>
      </c>
      <c r="N417" s="547">
        <v>5500075218</v>
      </c>
    </row>
    <row r="418" spans="1:14">
      <c r="A418" s="8" t="s">
        <v>154</v>
      </c>
      <c r="B418" s="499" t="s">
        <v>4048</v>
      </c>
      <c r="C418" t="s">
        <v>3767</v>
      </c>
      <c r="D418" s="497">
        <v>1</v>
      </c>
      <c r="E418" s="500">
        <v>1949</v>
      </c>
      <c r="F418" s="497">
        <v>904664</v>
      </c>
      <c r="G418" s="499" t="s">
        <v>4364</v>
      </c>
      <c r="H418" s="18">
        <v>1004233929</v>
      </c>
      <c r="I418" s="498">
        <v>42290</v>
      </c>
      <c r="J418" s="497" t="s">
        <v>303</v>
      </c>
      <c r="K418" s="2" t="s">
        <v>304</v>
      </c>
      <c r="L418" s="538">
        <v>1374.56</v>
      </c>
      <c r="M418" s="547">
        <v>140375732</v>
      </c>
      <c r="N418" s="547">
        <v>5500075201</v>
      </c>
    </row>
    <row r="419" spans="1:14">
      <c r="A419" s="8" t="s">
        <v>136</v>
      </c>
      <c r="B419" s="499" t="s">
        <v>4058</v>
      </c>
      <c r="C419" t="s">
        <v>3589</v>
      </c>
      <c r="D419" s="497">
        <v>1</v>
      </c>
      <c r="E419" s="500">
        <v>2239</v>
      </c>
      <c r="F419" s="497">
        <v>904664</v>
      </c>
      <c r="G419" s="499" t="s">
        <v>4380</v>
      </c>
      <c r="H419" s="18">
        <v>1004242815</v>
      </c>
      <c r="I419" s="498">
        <v>42290</v>
      </c>
      <c r="J419" s="497" t="s">
        <v>303</v>
      </c>
      <c r="K419" s="2" t="s">
        <v>304</v>
      </c>
      <c r="L419" s="538">
        <v>1579.6</v>
      </c>
      <c r="M419" s="547">
        <v>140378698</v>
      </c>
      <c r="N419" s="547">
        <v>5500075533</v>
      </c>
    </row>
    <row r="420" spans="1:14" ht="45">
      <c r="A420" s="8" t="s">
        <v>164</v>
      </c>
      <c r="B420" s="499" t="s">
        <v>4447</v>
      </c>
      <c r="C420" t="s">
        <v>3604</v>
      </c>
      <c r="D420" s="497">
        <v>2</v>
      </c>
      <c r="E420" s="500">
        <v>1219</v>
      </c>
      <c r="F420" s="497">
        <v>904664</v>
      </c>
      <c r="G420" s="499" t="s">
        <v>4383</v>
      </c>
      <c r="H420" s="614" t="s">
        <v>4384</v>
      </c>
      <c r="I420" s="498">
        <v>42290</v>
      </c>
      <c r="J420" s="497" t="s">
        <v>303</v>
      </c>
      <c r="K420" s="2" t="s">
        <v>304</v>
      </c>
      <c r="L420" s="538">
        <v>859.76</v>
      </c>
      <c r="M420" s="547">
        <v>141143642</v>
      </c>
      <c r="N420" s="547">
        <v>5500075621</v>
      </c>
    </row>
    <row r="421" spans="1:14">
      <c r="A421" s="8" t="s">
        <v>134</v>
      </c>
      <c r="B421" s="499" t="s">
        <v>4366</v>
      </c>
      <c r="C421" t="s">
        <v>3954</v>
      </c>
      <c r="D421" s="497">
        <v>1</v>
      </c>
      <c r="E421" s="500">
        <v>1849</v>
      </c>
      <c r="F421" s="497">
        <v>904664</v>
      </c>
      <c r="G421" s="499" t="s">
        <v>4381</v>
      </c>
      <c r="H421" s="18">
        <v>1004243625</v>
      </c>
      <c r="I421" s="498">
        <v>42290</v>
      </c>
      <c r="J421" s="497" t="s">
        <v>303</v>
      </c>
      <c r="K421" s="2" t="s">
        <v>304</v>
      </c>
      <c r="L421" s="538">
        <v>1304.1600000000001</v>
      </c>
      <c r="M421" s="547">
        <v>141160205</v>
      </c>
      <c r="N421" s="547">
        <v>5500076109</v>
      </c>
    </row>
    <row r="422" spans="1:14">
      <c r="A422" s="8" t="s">
        <v>140</v>
      </c>
      <c r="B422" s="499" t="s">
        <v>4116</v>
      </c>
      <c r="C422" t="s">
        <v>3606</v>
      </c>
      <c r="D422" s="497">
        <v>1</v>
      </c>
      <c r="E422" s="500">
        <v>3599</v>
      </c>
      <c r="F422" s="497">
        <v>904664</v>
      </c>
      <c r="G422" s="499" t="s">
        <v>4382</v>
      </c>
      <c r="H422" s="18">
        <v>1004243644</v>
      </c>
      <c r="I422" s="498">
        <v>42291</v>
      </c>
      <c r="J422" s="497" t="s">
        <v>303</v>
      </c>
      <c r="K422" s="2" t="s">
        <v>304</v>
      </c>
      <c r="L422" s="538">
        <v>2486.88</v>
      </c>
      <c r="M422" s="547">
        <v>140480658</v>
      </c>
      <c r="N422" s="547">
        <v>5500076111</v>
      </c>
    </row>
    <row r="423" spans="1:14">
      <c r="A423" s="8" t="s">
        <v>152</v>
      </c>
      <c r="B423" s="499" t="s">
        <v>4372</v>
      </c>
      <c r="C423" t="s">
        <v>4370</v>
      </c>
      <c r="D423" s="497">
        <v>1</v>
      </c>
      <c r="E423" s="500">
        <v>3289</v>
      </c>
      <c r="F423" s="497">
        <v>904946</v>
      </c>
      <c r="G423" s="499" t="s">
        <v>4410</v>
      </c>
      <c r="H423" s="18">
        <v>1004253920</v>
      </c>
      <c r="I423" s="498">
        <v>42291</v>
      </c>
      <c r="J423" s="497" t="s">
        <v>303</v>
      </c>
      <c r="K423" s="2" t="s">
        <v>304</v>
      </c>
      <c r="L423" s="538">
        <v>2319.6799999999998</v>
      </c>
      <c r="M423" s="547">
        <v>141161235</v>
      </c>
      <c r="N423" s="547">
        <v>5500076866</v>
      </c>
    </row>
    <row r="424" spans="1:14">
      <c r="A424" s="8" t="s">
        <v>183</v>
      </c>
      <c r="B424" s="499" t="s">
        <v>4074</v>
      </c>
      <c r="C424" t="s">
        <v>3595</v>
      </c>
      <c r="D424" s="497">
        <v>1</v>
      </c>
      <c r="E424" s="500">
        <v>1589</v>
      </c>
      <c r="F424" s="497">
        <v>904664</v>
      </c>
      <c r="G424" s="499" t="s">
        <v>4408</v>
      </c>
      <c r="H424" s="18">
        <v>1004250238</v>
      </c>
      <c r="I424" s="498">
        <v>42291</v>
      </c>
      <c r="J424" s="497" t="s">
        <v>303</v>
      </c>
      <c r="K424" s="2" t="s">
        <v>304</v>
      </c>
      <c r="L424" s="538">
        <v>1120.24</v>
      </c>
      <c r="M424" s="547">
        <v>140420936</v>
      </c>
      <c r="N424" s="547">
        <v>5500078332</v>
      </c>
    </row>
    <row r="425" spans="1:14">
      <c r="A425" s="8" t="s">
        <v>154</v>
      </c>
      <c r="B425" s="499" t="s">
        <v>4391</v>
      </c>
      <c r="C425" t="s">
        <v>3671</v>
      </c>
      <c r="D425" s="497">
        <v>1</v>
      </c>
      <c r="E425" s="500">
        <v>1489</v>
      </c>
      <c r="F425" s="497">
        <v>904664</v>
      </c>
      <c r="G425" s="499" t="s">
        <v>4408</v>
      </c>
      <c r="H425" s="18">
        <v>1004250238</v>
      </c>
      <c r="I425" s="498">
        <v>42291</v>
      </c>
      <c r="J425" s="497" t="s">
        <v>303</v>
      </c>
      <c r="K425" s="2" t="s">
        <v>304</v>
      </c>
      <c r="L425" s="538">
        <v>1049.8399999999999</v>
      </c>
      <c r="M425" s="547">
        <v>141177264</v>
      </c>
      <c r="N425" s="547">
        <v>5500078332</v>
      </c>
    </row>
    <row r="426" spans="1:14">
      <c r="A426" s="8" t="s">
        <v>238</v>
      </c>
      <c r="B426" s="499" t="s">
        <v>4390</v>
      </c>
      <c r="C426" t="s">
        <v>4377</v>
      </c>
      <c r="D426" s="497">
        <v>1</v>
      </c>
      <c r="E426" s="500">
        <v>2849</v>
      </c>
      <c r="F426" s="497">
        <v>904946</v>
      </c>
      <c r="G426" s="499" t="s">
        <v>4409</v>
      </c>
      <c r="H426" s="18">
        <v>1004250232</v>
      </c>
      <c r="I426" s="498">
        <v>42292</v>
      </c>
      <c r="J426" s="497" t="s">
        <v>303</v>
      </c>
      <c r="K426" s="2" t="s">
        <v>304</v>
      </c>
      <c r="L426" s="538">
        <v>2009.92</v>
      </c>
      <c r="M426" s="547">
        <v>141177237</v>
      </c>
      <c r="N426" s="547">
        <v>5500078329</v>
      </c>
    </row>
    <row r="427" spans="1:14">
      <c r="A427" s="8" t="s">
        <v>197</v>
      </c>
      <c r="B427" s="499" t="s">
        <v>4388</v>
      </c>
      <c r="C427" t="s">
        <v>4379</v>
      </c>
      <c r="D427" s="615">
        <v>3</v>
      </c>
      <c r="E427" s="500">
        <v>1769</v>
      </c>
      <c r="F427" s="497">
        <v>904946</v>
      </c>
      <c r="G427" s="499" t="s">
        <v>4409</v>
      </c>
      <c r="H427" s="18">
        <v>1004250232</v>
      </c>
      <c r="I427" s="498">
        <v>42292</v>
      </c>
      <c r="J427" s="497" t="s">
        <v>303</v>
      </c>
      <c r="K427" s="2" t="s">
        <v>304</v>
      </c>
      <c r="L427" s="538">
        <v>1247.8399999999999</v>
      </c>
      <c r="M427" s="547">
        <v>141177238</v>
      </c>
      <c r="N427" s="547">
        <v>5500078329</v>
      </c>
    </row>
    <row r="428" spans="1:14">
      <c r="A428" s="8" t="s">
        <v>162</v>
      </c>
      <c r="B428" s="499" t="s">
        <v>4389</v>
      </c>
      <c r="C428" t="s">
        <v>4411</v>
      </c>
      <c r="D428" s="497">
        <v>1</v>
      </c>
      <c r="E428" s="500">
        <v>1849</v>
      </c>
      <c r="F428" s="497">
        <v>904946</v>
      </c>
      <c r="G428" s="499" t="s">
        <v>4409</v>
      </c>
      <c r="H428" s="18">
        <v>1004250232</v>
      </c>
      <c r="I428" s="498">
        <v>42292</v>
      </c>
      <c r="J428" s="497" t="s">
        <v>303</v>
      </c>
      <c r="K428" s="2" t="s">
        <v>304</v>
      </c>
      <c r="L428" s="538">
        <v>1304.1600000000001</v>
      </c>
      <c r="M428" s="547">
        <v>141177239</v>
      </c>
      <c r="N428" s="547">
        <v>5500078329</v>
      </c>
    </row>
    <row r="429" spans="1:14">
      <c r="A429" s="8" t="s">
        <v>185</v>
      </c>
      <c r="B429" s="499" t="s">
        <v>4156</v>
      </c>
      <c r="C429" t="s">
        <v>4155</v>
      </c>
      <c r="D429" s="497">
        <v>1</v>
      </c>
      <c r="E429" s="500">
        <v>1239</v>
      </c>
      <c r="F429" s="497">
        <v>904664</v>
      </c>
      <c r="G429" s="499" t="s">
        <v>4408</v>
      </c>
      <c r="H429" s="18">
        <v>1004250238</v>
      </c>
      <c r="I429" s="498">
        <v>42292</v>
      </c>
      <c r="J429" s="497" t="s">
        <v>303</v>
      </c>
      <c r="K429" s="2" t="s">
        <v>304</v>
      </c>
      <c r="L429" s="538">
        <v>873.84</v>
      </c>
      <c r="M429" s="547">
        <v>140642320</v>
      </c>
      <c r="N429" s="547">
        <v>5500078332</v>
      </c>
    </row>
    <row r="430" spans="1:14">
      <c r="A430" s="8" t="s">
        <v>140</v>
      </c>
      <c r="B430" s="499" t="s">
        <v>4386</v>
      </c>
      <c r="C430" t="s">
        <v>4412</v>
      </c>
      <c r="D430" s="497">
        <v>1</v>
      </c>
      <c r="E430" s="500">
        <v>1649</v>
      </c>
      <c r="F430" s="497">
        <v>904946</v>
      </c>
      <c r="G430" s="499" t="s">
        <v>4409</v>
      </c>
      <c r="H430" s="18">
        <v>1004250232</v>
      </c>
      <c r="I430" s="498">
        <v>42292</v>
      </c>
      <c r="J430" s="497" t="s">
        <v>303</v>
      </c>
      <c r="K430" s="2" t="s">
        <v>304</v>
      </c>
      <c r="L430" s="538">
        <v>1163.3599999999999</v>
      </c>
      <c r="M430" s="547">
        <v>141176860</v>
      </c>
      <c r="N430" s="547">
        <v>5500078329</v>
      </c>
    </row>
    <row r="431" spans="1:14">
      <c r="A431" s="8" t="s">
        <v>191</v>
      </c>
      <c r="B431" s="499" t="s">
        <v>4396</v>
      </c>
      <c r="C431" t="s">
        <v>4413</v>
      </c>
      <c r="D431" s="497">
        <v>1</v>
      </c>
      <c r="E431" s="500">
        <v>1889</v>
      </c>
      <c r="F431" s="497">
        <v>904946</v>
      </c>
      <c r="G431" s="499" t="s">
        <v>4409</v>
      </c>
      <c r="H431" s="18">
        <v>1004250232</v>
      </c>
      <c r="I431" s="498">
        <v>42292</v>
      </c>
      <c r="J431" s="497" t="s">
        <v>303</v>
      </c>
      <c r="K431" s="2" t="s">
        <v>304</v>
      </c>
      <c r="L431" s="538">
        <v>1332.32</v>
      </c>
      <c r="M431" s="547">
        <v>141178091</v>
      </c>
      <c r="N431" s="547">
        <v>5500078329</v>
      </c>
    </row>
    <row r="432" spans="1:14">
      <c r="A432" s="8" t="s">
        <v>144</v>
      </c>
      <c r="B432" s="499" t="s">
        <v>3914</v>
      </c>
      <c r="C432" t="s">
        <v>3656</v>
      </c>
      <c r="D432" s="497">
        <v>1</v>
      </c>
      <c r="E432" s="500">
        <v>1689</v>
      </c>
      <c r="F432" s="497">
        <v>904664</v>
      </c>
      <c r="G432" s="499" t="s">
        <v>4414</v>
      </c>
      <c r="H432" s="18">
        <v>1004253923</v>
      </c>
      <c r="I432" s="498">
        <v>42292</v>
      </c>
      <c r="J432" s="497" t="s">
        <v>303</v>
      </c>
      <c r="K432" s="2" t="s">
        <v>304</v>
      </c>
      <c r="L432" s="538">
        <v>1191.52</v>
      </c>
      <c r="M432" s="547">
        <v>107984485</v>
      </c>
      <c r="N432" s="547">
        <v>5500077690</v>
      </c>
    </row>
    <row r="433" spans="1:14">
      <c r="A433" s="8" t="s">
        <v>154</v>
      </c>
      <c r="B433" s="499" t="s">
        <v>4400</v>
      </c>
      <c r="C433" t="s">
        <v>4434</v>
      </c>
      <c r="D433" s="497">
        <v>1</v>
      </c>
      <c r="E433" s="500">
        <v>2329</v>
      </c>
      <c r="F433" s="497">
        <v>904946</v>
      </c>
      <c r="G433" s="499" t="s">
        <v>4432</v>
      </c>
      <c r="H433" s="18">
        <v>1004259941</v>
      </c>
      <c r="I433" s="498">
        <v>42293</v>
      </c>
      <c r="J433" s="497" t="s">
        <v>303</v>
      </c>
      <c r="K433" s="2" t="s">
        <v>304</v>
      </c>
      <c r="L433" s="538">
        <v>1642.08</v>
      </c>
      <c r="M433" s="547">
        <v>141182801</v>
      </c>
      <c r="N433" s="547">
        <v>5500079010</v>
      </c>
    </row>
    <row r="434" spans="1:14">
      <c r="A434" s="8" t="s">
        <v>178</v>
      </c>
      <c r="B434" s="499" t="s">
        <v>4407</v>
      </c>
      <c r="C434" t="s">
        <v>4403</v>
      </c>
      <c r="D434" s="497">
        <v>1</v>
      </c>
      <c r="E434" s="500">
        <v>3409</v>
      </c>
      <c r="F434" s="497">
        <v>904946</v>
      </c>
      <c r="G434" s="499" t="s">
        <v>4432</v>
      </c>
      <c r="H434" s="18">
        <v>1004259941</v>
      </c>
      <c r="I434" s="498">
        <v>42293</v>
      </c>
      <c r="J434" s="497" t="s">
        <v>303</v>
      </c>
      <c r="K434" s="2" t="s">
        <v>304</v>
      </c>
      <c r="L434" s="538">
        <v>2404.16</v>
      </c>
      <c r="M434" s="547">
        <v>141182829</v>
      </c>
      <c r="N434" s="547">
        <v>5500079010</v>
      </c>
    </row>
    <row r="435" spans="1:14">
      <c r="A435" s="8" t="s">
        <v>185</v>
      </c>
      <c r="B435" s="499" t="s">
        <v>4405</v>
      </c>
      <c r="C435" t="s">
        <v>4435</v>
      </c>
      <c r="D435" s="497">
        <v>1</v>
      </c>
      <c r="E435" s="500">
        <v>2089</v>
      </c>
      <c r="F435" s="497">
        <v>904946</v>
      </c>
      <c r="G435" s="499" t="s">
        <v>4432</v>
      </c>
      <c r="H435" s="18">
        <v>1004259941</v>
      </c>
      <c r="I435" s="498">
        <v>42293</v>
      </c>
      <c r="J435" s="497" t="s">
        <v>303</v>
      </c>
      <c r="K435" s="2" t="s">
        <v>304</v>
      </c>
      <c r="L435" s="538">
        <v>1473.12</v>
      </c>
      <c r="M435" s="547">
        <v>141182924</v>
      </c>
      <c r="N435" s="547">
        <v>5500079010</v>
      </c>
    </row>
    <row r="436" spans="1:14">
      <c r="A436" s="8" t="s">
        <v>229</v>
      </c>
      <c r="B436" s="499" t="s">
        <v>4405</v>
      </c>
      <c r="C436" t="s">
        <v>4415</v>
      </c>
      <c r="D436" s="497">
        <v>1</v>
      </c>
      <c r="E436" s="500">
        <v>2089</v>
      </c>
      <c r="F436" s="497">
        <v>904946</v>
      </c>
      <c r="G436" s="499" t="s">
        <v>4436</v>
      </c>
      <c r="H436" s="18">
        <v>1004267163</v>
      </c>
      <c r="I436" s="498">
        <v>42296</v>
      </c>
      <c r="J436" s="497" t="s">
        <v>303</v>
      </c>
      <c r="K436" s="2" t="s">
        <v>304</v>
      </c>
      <c r="L436" s="538">
        <v>1473.12</v>
      </c>
      <c r="M436" s="547">
        <v>141182924</v>
      </c>
      <c r="N436" s="547">
        <v>5500079985</v>
      </c>
    </row>
    <row r="437" spans="1:14">
      <c r="A437" s="8" t="s">
        <v>213</v>
      </c>
      <c r="B437" s="499" t="s">
        <v>4423</v>
      </c>
      <c r="C437" t="s">
        <v>4416</v>
      </c>
      <c r="D437" s="497">
        <v>1</v>
      </c>
      <c r="E437" s="500">
        <v>2329</v>
      </c>
      <c r="F437" s="497">
        <v>904946</v>
      </c>
      <c r="G437" s="499" t="s">
        <v>4436</v>
      </c>
      <c r="H437" s="18">
        <v>1004267163</v>
      </c>
      <c r="I437" s="498">
        <v>42296</v>
      </c>
      <c r="J437" s="497" t="s">
        <v>303</v>
      </c>
      <c r="K437" s="2" t="s">
        <v>304</v>
      </c>
      <c r="L437" s="538">
        <v>1642.96</v>
      </c>
      <c r="M437" s="547">
        <v>141188557</v>
      </c>
      <c r="N437" s="547">
        <v>5500079985</v>
      </c>
    </row>
    <row r="438" spans="1:14">
      <c r="A438" s="8" t="s">
        <v>211</v>
      </c>
      <c r="B438" s="499" t="s">
        <v>4425</v>
      </c>
      <c r="C438" t="s">
        <v>4417</v>
      </c>
      <c r="D438" s="497">
        <v>1</v>
      </c>
      <c r="E438" s="500">
        <v>1849</v>
      </c>
      <c r="F438" s="497">
        <v>904946</v>
      </c>
      <c r="G438" s="499" t="s">
        <v>4436</v>
      </c>
      <c r="H438" s="18">
        <v>1004267163</v>
      </c>
      <c r="I438" s="498">
        <v>42296</v>
      </c>
      <c r="J438" s="497" t="s">
        <v>303</v>
      </c>
      <c r="K438" s="2" t="s">
        <v>304</v>
      </c>
      <c r="L438" s="538">
        <v>1304.1600000000001</v>
      </c>
      <c r="M438" s="547">
        <v>141188558</v>
      </c>
      <c r="N438" s="547">
        <v>5500079985</v>
      </c>
    </row>
    <row r="439" spans="1:14">
      <c r="A439" s="8" t="s">
        <v>154</v>
      </c>
      <c r="B439" s="499" t="s">
        <v>4424</v>
      </c>
      <c r="C439" t="s">
        <v>4419</v>
      </c>
      <c r="D439" s="497">
        <v>1</v>
      </c>
      <c r="E439" s="500">
        <v>3589</v>
      </c>
      <c r="F439" s="497">
        <v>904946</v>
      </c>
      <c r="G439" s="499" t="s">
        <v>4436</v>
      </c>
      <c r="H439" s="18">
        <v>1004267163</v>
      </c>
      <c r="I439" s="498">
        <v>42296</v>
      </c>
      <c r="J439" s="497" t="s">
        <v>303</v>
      </c>
      <c r="K439" s="2" t="s">
        <v>304</v>
      </c>
      <c r="L439" s="538">
        <v>2530.88</v>
      </c>
      <c r="M439" s="547">
        <v>141188559</v>
      </c>
      <c r="N439" s="547">
        <v>5500079985</v>
      </c>
    </row>
    <row r="440" spans="1:14">
      <c r="A440" s="8" t="s">
        <v>140</v>
      </c>
      <c r="B440" s="499" t="s">
        <v>4186</v>
      </c>
      <c r="C440" t="s">
        <v>3613</v>
      </c>
      <c r="D440" s="497">
        <v>1</v>
      </c>
      <c r="E440" s="500">
        <v>1469</v>
      </c>
      <c r="F440" s="497">
        <v>904664</v>
      </c>
      <c r="G440" s="499" t="s">
        <v>4437</v>
      </c>
      <c r="H440" s="18">
        <v>1004267166</v>
      </c>
      <c r="I440" s="498">
        <v>42296</v>
      </c>
      <c r="J440" s="497" t="s">
        <v>303</v>
      </c>
      <c r="K440" s="2" t="s">
        <v>304</v>
      </c>
      <c r="L440" s="538">
        <v>1035.76</v>
      </c>
      <c r="M440" s="547">
        <v>140706089</v>
      </c>
      <c r="N440" s="547">
        <v>5500079991</v>
      </c>
    </row>
    <row r="441" spans="1:14">
      <c r="A441" s="8" t="s">
        <v>189</v>
      </c>
      <c r="B441" s="499" t="s">
        <v>4426</v>
      </c>
      <c r="C441" t="s">
        <v>3787</v>
      </c>
      <c r="D441" s="497">
        <v>1</v>
      </c>
      <c r="E441" s="500">
        <v>1889</v>
      </c>
      <c r="F441" s="497">
        <v>904664</v>
      </c>
      <c r="G441" s="499" t="s">
        <v>4437</v>
      </c>
      <c r="H441" s="18">
        <v>1004267166</v>
      </c>
      <c r="I441" s="498">
        <v>42296</v>
      </c>
      <c r="J441" s="497" t="s">
        <v>303</v>
      </c>
      <c r="K441" s="2" t="s">
        <v>304</v>
      </c>
      <c r="L441" s="538">
        <v>1332.32</v>
      </c>
      <c r="M441" s="547">
        <v>141188560</v>
      </c>
      <c r="N441" s="547">
        <v>5500079991</v>
      </c>
    </row>
    <row r="442" spans="1:14">
      <c r="A442" s="599" t="s">
        <v>142</v>
      </c>
      <c r="B442" s="542" t="s">
        <v>4074</v>
      </c>
      <c r="C442" s="536" t="s">
        <v>3595</v>
      </c>
      <c r="D442" s="541">
        <v>1</v>
      </c>
      <c r="E442" s="553">
        <v>1589</v>
      </c>
      <c r="F442" s="541">
        <v>904664</v>
      </c>
      <c r="G442" s="546" t="s">
        <v>4433</v>
      </c>
      <c r="H442" s="543">
        <v>1004259946</v>
      </c>
      <c r="I442" s="498">
        <v>42296</v>
      </c>
      <c r="J442" s="541" t="s">
        <v>303</v>
      </c>
      <c r="K442" s="2" t="s">
        <v>304</v>
      </c>
      <c r="L442" s="607">
        <v>1120.24</v>
      </c>
      <c r="M442" s="548">
        <v>140420936</v>
      </c>
      <c r="N442" s="548">
        <v>5500079545</v>
      </c>
    </row>
    <row r="443" spans="1:14">
      <c r="A443" s="8" t="s">
        <v>142</v>
      </c>
      <c r="B443" s="499" t="s">
        <v>4424</v>
      </c>
      <c r="C443" t="s">
        <v>4411</v>
      </c>
      <c r="D443" s="497">
        <v>1</v>
      </c>
      <c r="E443" s="500">
        <v>1849</v>
      </c>
      <c r="F443" s="497">
        <v>904946</v>
      </c>
      <c r="G443" s="499" t="s">
        <v>4438</v>
      </c>
      <c r="H443" s="18">
        <v>1004267169</v>
      </c>
      <c r="I443" s="498">
        <v>42297</v>
      </c>
      <c r="J443" s="497" t="s">
        <v>303</v>
      </c>
      <c r="K443" s="2" t="s">
        <v>304</v>
      </c>
      <c r="L443" s="538">
        <v>1304.1600000000001</v>
      </c>
      <c r="M443" s="547">
        <v>141188558</v>
      </c>
      <c r="N443" s="547">
        <v>5500079999</v>
      </c>
    </row>
    <row r="444" spans="1:14">
      <c r="A444" s="8" t="s">
        <v>238</v>
      </c>
      <c r="B444" s="499" t="s">
        <v>4430</v>
      </c>
      <c r="C444" t="s">
        <v>4429</v>
      </c>
      <c r="D444" s="497">
        <v>1</v>
      </c>
      <c r="E444" s="500">
        <v>2269</v>
      </c>
      <c r="F444" s="541">
        <v>904946</v>
      </c>
      <c r="G444" s="499" t="s">
        <v>4457</v>
      </c>
      <c r="H444" s="18">
        <v>1004276275</v>
      </c>
      <c r="I444" s="498">
        <v>42297</v>
      </c>
      <c r="J444" s="497" t="s">
        <v>303</v>
      </c>
      <c r="K444" s="2" t="s">
        <v>304</v>
      </c>
      <c r="L444" s="538">
        <v>1599.84</v>
      </c>
      <c r="M444" s="547">
        <v>141196568</v>
      </c>
      <c r="N444" s="547">
        <v>5500081861</v>
      </c>
    </row>
    <row r="445" spans="1:14">
      <c r="A445" s="8" t="s">
        <v>134</v>
      </c>
      <c r="B445" s="499" t="s">
        <v>3914</v>
      </c>
      <c r="C445" t="s">
        <v>3656</v>
      </c>
      <c r="D445" s="497">
        <v>1</v>
      </c>
      <c r="E445" s="500">
        <v>1689</v>
      </c>
      <c r="F445" s="541">
        <v>904664</v>
      </c>
      <c r="G445" s="499" t="s">
        <v>4458</v>
      </c>
      <c r="H445" s="18">
        <v>1004276957</v>
      </c>
      <c r="I445" s="498">
        <v>42298</v>
      </c>
      <c r="J445" s="497" t="s">
        <v>303</v>
      </c>
      <c r="K445" s="2" t="s">
        <v>304</v>
      </c>
      <c r="L445" s="538">
        <v>1191.52</v>
      </c>
      <c r="M445" s="547">
        <v>107984485</v>
      </c>
      <c r="N445" s="547">
        <v>5500081863</v>
      </c>
    </row>
    <row r="446" spans="1:14">
      <c r="A446" s="8" t="s">
        <v>142</v>
      </c>
      <c r="B446" s="499" t="s">
        <v>4372</v>
      </c>
      <c r="C446" t="s">
        <v>4370</v>
      </c>
      <c r="D446" s="497">
        <v>1</v>
      </c>
      <c r="E446" s="500">
        <v>3289</v>
      </c>
      <c r="F446" s="541">
        <v>904946</v>
      </c>
      <c r="G446" s="499" t="s">
        <v>4457</v>
      </c>
      <c r="H446" s="18">
        <v>1004276275</v>
      </c>
      <c r="I446" s="498">
        <v>42298</v>
      </c>
      <c r="J446" s="497" t="s">
        <v>303</v>
      </c>
      <c r="K446" s="2" t="s">
        <v>304</v>
      </c>
      <c r="L446" s="538">
        <v>2319.6799999999998</v>
      </c>
      <c r="M446" s="547">
        <v>141161235</v>
      </c>
      <c r="N446" s="547">
        <v>5500081861</v>
      </c>
    </row>
    <row r="447" spans="1:14">
      <c r="A447" s="8" t="s">
        <v>142</v>
      </c>
      <c r="B447" s="499" t="s">
        <v>4451</v>
      </c>
      <c r="C447" t="s">
        <v>4439</v>
      </c>
      <c r="D447" s="497">
        <v>1</v>
      </c>
      <c r="E447" s="500">
        <v>2369</v>
      </c>
      <c r="F447" s="541">
        <v>904946</v>
      </c>
      <c r="G447" s="499" t="s">
        <v>4466</v>
      </c>
      <c r="H447" s="18">
        <v>1004279936</v>
      </c>
      <c r="I447" s="498">
        <v>42298</v>
      </c>
      <c r="J447" s="497" t="s">
        <v>303</v>
      </c>
      <c r="K447" s="2" t="s">
        <v>304</v>
      </c>
      <c r="L447" s="538">
        <v>1671.12</v>
      </c>
      <c r="M447" s="547">
        <v>141212100</v>
      </c>
      <c r="N447" s="547">
        <v>5500082778</v>
      </c>
    </row>
    <row r="448" spans="1:14">
      <c r="A448" s="8" t="s">
        <v>146</v>
      </c>
      <c r="B448" s="499" t="s">
        <v>4453</v>
      </c>
      <c r="C448" t="s">
        <v>4441</v>
      </c>
      <c r="D448" s="497">
        <v>1</v>
      </c>
      <c r="E448" s="500">
        <v>1809</v>
      </c>
      <c r="F448" s="541">
        <v>904664</v>
      </c>
      <c r="G448" s="499" t="s">
        <v>4467</v>
      </c>
      <c r="H448" s="18">
        <v>1004279937</v>
      </c>
      <c r="I448" s="498">
        <v>42298</v>
      </c>
      <c r="J448" s="497" t="s">
        <v>303</v>
      </c>
      <c r="K448" s="2" t="s">
        <v>304</v>
      </c>
      <c r="L448" s="538">
        <v>1276.8800000000001</v>
      </c>
      <c r="M448" s="547">
        <v>141212139</v>
      </c>
      <c r="N448" s="547">
        <v>5500082782</v>
      </c>
    </row>
    <row r="449" spans="1:14">
      <c r="A449" s="8" t="s">
        <v>138</v>
      </c>
      <c r="B449" s="499" t="s">
        <v>4444</v>
      </c>
      <c r="C449" t="s">
        <v>4443</v>
      </c>
      <c r="D449" s="497">
        <v>1</v>
      </c>
      <c r="E449" s="500">
        <v>4789</v>
      </c>
      <c r="F449" s="541">
        <v>904946</v>
      </c>
      <c r="G449" s="499" t="s">
        <v>4457</v>
      </c>
      <c r="H449" s="18">
        <v>1004276275</v>
      </c>
      <c r="I449" s="498">
        <v>42299</v>
      </c>
      <c r="J449" s="497" t="s">
        <v>303</v>
      </c>
      <c r="K449" s="2" t="s">
        <v>304</v>
      </c>
      <c r="L449" s="538">
        <v>3377.44</v>
      </c>
      <c r="M449" s="547">
        <v>141209094</v>
      </c>
      <c r="N449" s="547">
        <v>5500081861</v>
      </c>
    </row>
    <row r="450" spans="1:14">
      <c r="A450" s="8" t="s">
        <v>148</v>
      </c>
      <c r="B450" s="499" t="s">
        <v>4447</v>
      </c>
      <c r="C450" t="s">
        <v>3604</v>
      </c>
      <c r="D450" s="497">
        <v>1</v>
      </c>
      <c r="E450" s="500">
        <v>1219</v>
      </c>
      <c r="F450" s="541">
        <v>904664</v>
      </c>
      <c r="G450" s="499" t="s">
        <v>4458</v>
      </c>
      <c r="H450" s="18">
        <v>1004276957</v>
      </c>
      <c r="I450" s="498">
        <v>42299</v>
      </c>
      <c r="J450" s="497" t="s">
        <v>303</v>
      </c>
      <c r="K450" s="2" t="s">
        <v>304</v>
      </c>
      <c r="L450" s="538">
        <v>859.76</v>
      </c>
      <c r="M450" s="547">
        <v>141143642</v>
      </c>
      <c r="N450" s="547">
        <v>5500081863</v>
      </c>
    </row>
    <row r="451" spans="1:14">
      <c r="A451" s="8" t="s">
        <v>154</v>
      </c>
      <c r="B451" s="499" t="s">
        <v>4449</v>
      </c>
      <c r="C451" t="s">
        <v>4459</v>
      </c>
      <c r="D451" s="497">
        <v>1</v>
      </c>
      <c r="E451" s="500">
        <v>2249</v>
      </c>
      <c r="F451" s="541">
        <v>904946</v>
      </c>
      <c r="G451" s="499" t="s">
        <v>4457</v>
      </c>
      <c r="H451" s="18">
        <v>1004276275</v>
      </c>
      <c r="I451" s="498">
        <v>42299</v>
      </c>
      <c r="J451" s="497" t="s">
        <v>303</v>
      </c>
      <c r="K451" s="2" t="s">
        <v>304</v>
      </c>
      <c r="L451" s="538">
        <v>1586.64</v>
      </c>
      <c r="M451" s="547">
        <v>141210218</v>
      </c>
      <c r="N451" s="547">
        <v>5500081861</v>
      </c>
    </row>
    <row r="452" spans="1:14">
      <c r="A452" s="8" t="s">
        <v>154</v>
      </c>
      <c r="B452" s="499" t="s">
        <v>4456</v>
      </c>
      <c r="C452" t="s">
        <v>4455</v>
      </c>
      <c r="D452" s="497">
        <v>1</v>
      </c>
      <c r="E452" s="500">
        <v>2429</v>
      </c>
      <c r="F452" s="497">
        <v>904946</v>
      </c>
      <c r="G452" s="499" t="s">
        <v>4479</v>
      </c>
      <c r="H452" s="18">
        <v>1004287429</v>
      </c>
      <c r="I452" s="498">
        <v>42300</v>
      </c>
      <c r="J452" s="497" t="s">
        <v>303</v>
      </c>
      <c r="K452" s="2" t="s">
        <v>304</v>
      </c>
      <c r="L452" s="538">
        <v>1713.36</v>
      </c>
      <c r="M452" s="547">
        <v>141214766</v>
      </c>
      <c r="N452" s="547">
        <v>5500083516</v>
      </c>
    </row>
    <row r="453" spans="1:14">
      <c r="A453" s="8" t="s">
        <v>152</v>
      </c>
      <c r="B453" s="499" t="s">
        <v>4372</v>
      </c>
      <c r="C453" t="s">
        <v>4370</v>
      </c>
      <c r="D453" s="497">
        <v>1</v>
      </c>
      <c r="E453" s="500">
        <v>3289</v>
      </c>
      <c r="F453" s="497">
        <v>904946</v>
      </c>
      <c r="G453" s="499" t="s">
        <v>4480</v>
      </c>
      <c r="H453" s="18">
        <v>1004287432</v>
      </c>
      <c r="I453" s="498">
        <v>42300</v>
      </c>
      <c r="J453" s="497" t="s">
        <v>303</v>
      </c>
      <c r="K453" s="2" t="s">
        <v>304</v>
      </c>
      <c r="L453" s="538">
        <v>2319.6799999999998</v>
      </c>
      <c r="M453" s="547">
        <v>141161235</v>
      </c>
      <c r="N453" s="547">
        <v>5500083516</v>
      </c>
    </row>
    <row r="454" spans="1:14">
      <c r="A454" s="8" t="s">
        <v>221</v>
      </c>
      <c r="B454" s="499" t="s">
        <v>4463</v>
      </c>
      <c r="C454" t="s">
        <v>4462</v>
      </c>
      <c r="D454" s="497">
        <v>1</v>
      </c>
      <c r="E454" s="500">
        <v>2689</v>
      </c>
      <c r="F454" s="497">
        <v>904946</v>
      </c>
      <c r="G454" s="499" t="s">
        <v>4481</v>
      </c>
      <c r="H454" s="18">
        <v>1004287436</v>
      </c>
      <c r="I454" s="498">
        <v>42300</v>
      </c>
      <c r="J454" s="497" t="s">
        <v>303</v>
      </c>
      <c r="K454" s="2" t="s">
        <v>304</v>
      </c>
      <c r="L454" s="538">
        <v>1897.28</v>
      </c>
      <c r="M454" s="547">
        <v>141216888</v>
      </c>
      <c r="N454" s="547">
        <v>5500083516</v>
      </c>
    </row>
    <row r="455" spans="1:14">
      <c r="A455" s="8" t="s">
        <v>136</v>
      </c>
      <c r="B455" s="499" t="s">
        <v>4463</v>
      </c>
      <c r="C455" t="s">
        <v>4462</v>
      </c>
      <c r="D455" s="497">
        <v>1</v>
      </c>
      <c r="E455" s="500">
        <v>2689</v>
      </c>
      <c r="F455" s="497">
        <v>904946</v>
      </c>
      <c r="G455" s="499" t="s">
        <v>4496</v>
      </c>
      <c r="H455" s="18">
        <v>1004293135</v>
      </c>
      <c r="I455" s="498">
        <v>42303</v>
      </c>
      <c r="J455" s="497" t="s">
        <v>303</v>
      </c>
      <c r="K455" s="2" t="s">
        <v>304</v>
      </c>
      <c r="L455" s="538">
        <v>1897.28</v>
      </c>
      <c r="M455" s="547">
        <v>141216888</v>
      </c>
      <c r="N455" s="547">
        <v>5500084469</v>
      </c>
    </row>
    <row r="456" spans="1:14">
      <c r="A456" s="8" t="s">
        <v>142</v>
      </c>
      <c r="B456" s="499" t="s">
        <v>4471</v>
      </c>
      <c r="C456" t="s">
        <v>4469</v>
      </c>
      <c r="D456" s="497">
        <v>1</v>
      </c>
      <c r="E456" s="500">
        <v>2729</v>
      </c>
      <c r="F456" s="497">
        <v>904946</v>
      </c>
      <c r="G456" s="499" t="s">
        <v>4635</v>
      </c>
      <c r="H456" s="18">
        <v>1004293135</v>
      </c>
      <c r="I456" s="498">
        <v>42303</v>
      </c>
      <c r="J456" s="497" t="s">
        <v>303</v>
      </c>
      <c r="K456" s="2" t="s">
        <v>304</v>
      </c>
      <c r="L456" s="538">
        <v>1925.44</v>
      </c>
      <c r="M456" s="547">
        <v>141220085</v>
      </c>
      <c r="N456" s="547">
        <v>5500084469</v>
      </c>
    </row>
    <row r="457" spans="1:14">
      <c r="A457" s="8" t="s">
        <v>132</v>
      </c>
      <c r="B457" s="499" t="s">
        <v>4048</v>
      </c>
      <c r="C457" t="s">
        <v>3767</v>
      </c>
      <c r="D457" s="497">
        <v>1</v>
      </c>
      <c r="E457" s="500">
        <v>1949</v>
      </c>
      <c r="F457" s="497">
        <v>904664</v>
      </c>
      <c r="G457" s="499" t="s">
        <v>4497</v>
      </c>
      <c r="H457" s="18">
        <v>1004293140</v>
      </c>
      <c r="I457" s="498">
        <v>42303</v>
      </c>
      <c r="J457" s="497" t="s">
        <v>303</v>
      </c>
      <c r="K457" s="2" t="s">
        <v>304</v>
      </c>
      <c r="L457" s="538">
        <v>1374.56</v>
      </c>
      <c r="M457" s="547">
        <v>140375732</v>
      </c>
      <c r="N457" s="547">
        <v>5500084470</v>
      </c>
    </row>
    <row r="458" spans="1:14">
      <c r="A458" s="8" t="s">
        <v>148</v>
      </c>
      <c r="B458" s="499" t="s">
        <v>4477</v>
      </c>
      <c r="C458" t="s">
        <v>4472</v>
      </c>
      <c r="D458" s="497">
        <v>1</v>
      </c>
      <c r="E458" s="500">
        <v>2869</v>
      </c>
      <c r="F458" s="497">
        <v>904946</v>
      </c>
      <c r="G458" s="499" t="s">
        <v>4496</v>
      </c>
      <c r="H458" s="18">
        <v>1004293135</v>
      </c>
      <c r="I458" s="498">
        <v>42303</v>
      </c>
      <c r="J458" s="497" t="s">
        <v>303</v>
      </c>
      <c r="K458" s="2" t="s">
        <v>304</v>
      </c>
      <c r="L458" s="538">
        <v>2024</v>
      </c>
      <c r="M458" s="547">
        <v>141220876</v>
      </c>
      <c r="N458" s="547">
        <v>5500084469</v>
      </c>
    </row>
    <row r="459" spans="1:14">
      <c r="A459" s="8" t="s">
        <v>148</v>
      </c>
      <c r="B459" s="499" t="s">
        <v>4478</v>
      </c>
      <c r="C459" t="s">
        <v>4474</v>
      </c>
      <c r="D459" s="497">
        <v>1</v>
      </c>
      <c r="E459" s="500">
        <v>2989</v>
      </c>
      <c r="F459" s="497">
        <v>904946</v>
      </c>
      <c r="G459" s="499" t="s">
        <v>4496</v>
      </c>
      <c r="H459" s="18">
        <v>1004293135</v>
      </c>
      <c r="I459" s="498">
        <v>42303</v>
      </c>
      <c r="J459" s="497" t="s">
        <v>303</v>
      </c>
      <c r="K459" s="2" t="s">
        <v>304</v>
      </c>
      <c r="L459" s="538">
        <v>2108.48</v>
      </c>
      <c r="M459" s="547">
        <v>141220878</v>
      </c>
      <c r="N459" s="547">
        <v>5500084469</v>
      </c>
    </row>
    <row r="460" spans="1:14">
      <c r="A460" s="8" t="s">
        <v>144</v>
      </c>
      <c r="B460" s="499" t="s">
        <v>4006</v>
      </c>
      <c r="C460" t="s">
        <v>3696</v>
      </c>
      <c r="D460" s="497">
        <v>1</v>
      </c>
      <c r="E460" s="500">
        <v>2449</v>
      </c>
      <c r="F460" s="497">
        <v>904664</v>
      </c>
      <c r="G460" s="499" t="s">
        <v>4505</v>
      </c>
      <c r="H460" s="18">
        <v>1004294673</v>
      </c>
      <c r="I460" s="498">
        <v>42304</v>
      </c>
      <c r="J460" s="497" t="s">
        <v>303</v>
      </c>
      <c r="K460" s="2" t="s">
        <v>304</v>
      </c>
      <c r="L460" s="538">
        <v>1727.44</v>
      </c>
      <c r="M460" s="547">
        <v>140375732</v>
      </c>
      <c r="N460" s="547">
        <v>5500085792</v>
      </c>
    </row>
    <row r="461" spans="1:14">
      <c r="A461" s="8" t="s">
        <v>160</v>
      </c>
      <c r="B461" s="499" t="s">
        <v>4492</v>
      </c>
      <c r="C461" t="s">
        <v>4482</v>
      </c>
      <c r="D461" s="497">
        <v>1</v>
      </c>
      <c r="E461" s="500">
        <v>3469</v>
      </c>
      <c r="F461" s="497">
        <v>904946</v>
      </c>
      <c r="G461" s="499" t="s">
        <v>4689</v>
      </c>
      <c r="H461" s="18">
        <v>1004294668</v>
      </c>
      <c r="I461" s="498">
        <v>42304</v>
      </c>
      <c r="J461" s="497" t="s">
        <v>303</v>
      </c>
      <c r="K461" s="2" t="s">
        <v>304</v>
      </c>
      <c r="L461" s="538">
        <v>2446.4</v>
      </c>
      <c r="M461" s="547">
        <v>141228060</v>
      </c>
      <c r="N461" s="547">
        <v>5500085786</v>
      </c>
    </row>
    <row r="462" spans="1:14">
      <c r="A462" s="8" t="s">
        <v>150</v>
      </c>
      <c r="B462" s="499" t="s">
        <v>4493</v>
      </c>
      <c r="C462" t="s">
        <v>4483</v>
      </c>
      <c r="D462" s="497">
        <v>1</v>
      </c>
      <c r="E462" s="500">
        <v>1769</v>
      </c>
      <c r="F462" s="497">
        <v>904946</v>
      </c>
      <c r="G462" s="499" t="s">
        <v>4687</v>
      </c>
      <c r="H462" s="18">
        <v>1004294668</v>
      </c>
      <c r="I462" s="498">
        <v>42304</v>
      </c>
      <c r="J462" s="497" t="s">
        <v>303</v>
      </c>
      <c r="K462" s="2" t="s">
        <v>304</v>
      </c>
      <c r="L462" s="538">
        <v>1247.8399999999999</v>
      </c>
      <c r="M462" s="547">
        <v>141228061</v>
      </c>
      <c r="N462" s="547">
        <v>5500085786</v>
      </c>
    </row>
    <row r="463" spans="1:14">
      <c r="A463" s="8" t="s">
        <v>142</v>
      </c>
      <c r="B463" s="499" t="s">
        <v>4494</v>
      </c>
      <c r="C463" t="s">
        <v>4486</v>
      </c>
      <c r="D463" s="497">
        <v>1</v>
      </c>
      <c r="E463" s="500">
        <v>2718</v>
      </c>
      <c r="F463" s="497">
        <v>904946</v>
      </c>
      <c r="G463" s="499" t="s">
        <v>4688</v>
      </c>
      <c r="H463" s="18">
        <v>1004294668</v>
      </c>
      <c r="I463" s="498">
        <v>42304</v>
      </c>
      <c r="J463" s="497" t="s">
        <v>303</v>
      </c>
      <c r="K463" s="2" t="s">
        <v>304</v>
      </c>
      <c r="L463" s="538">
        <v>1916.64</v>
      </c>
      <c r="M463" s="547">
        <v>141228062</v>
      </c>
      <c r="N463" s="547">
        <v>5500085786</v>
      </c>
    </row>
    <row r="464" spans="1:14">
      <c r="A464" s="8" t="s">
        <v>221</v>
      </c>
      <c r="B464" s="499" t="s">
        <v>4495</v>
      </c>
      <c r="C464" t="s">
        <v>4487</v>
      </c>
      <c r="D464" s="497">
        <v>1</v>
      </c>
      <c r="E464" s="500">
        <v>1969</v>
      </c>
      <c r="F464" s="497">
        <v>904946</v>
      </c>
      <c r="G464" s="499" t="s">
        <v>4690</v>
      </c>
      <c r="H464" s="18">
        <v>1004294668</v>
      </c>
      <c r="I464" s="498">
        <v>42304</v>
      </c>
      <c r="J464" s="497" t="s">
        <v>303</v>
      </c>
      <c r="K464" s="2" t="s">
        <v>304</v>
      </c>
      <c r="L464" s="538">
        <v>1388.64</v>
      </c>
      <c r="M464" s="547">
        <v>141228063</v>
      </c>
      <c r="N464" s="547">
        <v>5500085786</v>
      </c>
    </row>
    <row r="465" spans="1:14">
      <c r="A465" s="540" t="s">
        <v>191</v>
      </c>
      <c r="B465" s="499" t="s">
        <v>4396</v>
      </c>
      <c r="C465" t="s">
        <v>4413</v>
      </c>
      <c r="D465" s="497">
        <v>1</v>
      </c>
      <c r="E465" s="500">
        <v>1889</v>
      </c>
      <c r="F465" s="497">
        <v>904946</v>
      </c>
      <c r="G465" s="499" t="s">
        <v>4498</v>
      </c>
      <c r="H465" s="18">
        <v>1004293138</v>
      </c>
      <c r="I465" s="498">
        <v>42304</v>
      </c>
      <c r="J465" s="497" t="s">
        <v>303</v>
      </c>
      <c r="K465" s="2" t="s">
        <v>304</v>
      </c>
      <c r="L465" s="538">
        <v>1332.32</v>
      </c>
      <c r="M465" s="547">
        <v>141178091</v>
      </c>
      <c r="N465" s="547">
        <v>5500084723</v>
      </c>
    </row>
    <row r="466" spans="1:14">
      <c r="A466" s="8" t="s">
        <v>251</v>
      </c>
      <c r="B466" s="499" t="s">
        <v>4372</v>
      </c>
      <c r="C466" t="s">
        <v>4499</v>
      </c>
      <c r="D466" s="497">
        <v>1</v>
      </c>
      <c r="E466" s="500">
        <v>3289</v>
      </c>
      <c r="F466" s="497">
        <v>904946</v>
      </c>
      <c r="G466" s="499" t="s">
        <v>4691</v>
      </c>
      <c r="H466" s="18">
        <v>1004294668</v>
      </c>
      <c r="I466" s="498">
        <v>42305</v>
      </c>
      <c r="J466" s="497" t="s">
        <v>303</v>
      </c>
      <c r="K466" s="2" t="s">
        <v>304</v>
      </c>
      <c r="L466" s="538">
        <v>2319.6799999999998</v>
      </c>
      <c r="M466" s="547">
        <v>141161235</v>
      </c>
      <c r="N466" s="547">
        <v>5500085786</v>
      </c>
    </row>
    <row r="467" spans="1:14">
      <c r="A467" s="8" t="s">
        <v>195</v>
      </c>
      <c r="B467" s="499" t="s">
        <v>4504</v>
      </c>
      <c r="C467" t="s">
        <v>4500</v>
      </c>
      <c r="D467" s="497">
        <v>1</v>
      </c>
      <c r="E467" s="500">
        <v>2209</v>
      </c>
      <c r="F467" s="497">
        <v>904946</v>
      </c>
      <c r="G467" s="499" t="s">
        <v>4514</v>
      </c>
      <c r="H467" s="18">
        <v>1004307615</v>
      </c>
      <c r="I467" s="498">
        <v>42305</v>
      </c>
      <c r="J467" s="497" t="s">
        <v>303</v>
      </c>
      <c r="K467" s="2" t="s">
        <v>304</v>
      </c>
      <c r="L467" s="538">
        <v>1557.6</v>
      </c>
      <c r="M467" s="547">
        <v>141238632</v>
      </c>
      <c r="N467" s="547">
        <v>5500087824</v>
      </c>
    </row>
    <row r="468" spans="1:14">
      <c r="A468" s="8" t="s">
        <v>195</v>
      </c>
      <c r="B468" s="499" t="s">
        <v>4503</v>
      </c>
      <c r="C468" t="s">
        <v>4502</v>
      </c>
      <c r="D468" s="497">
        <v>1</v>
      </c>
      <c r="E468" s="500">
        <v>2669</v>
      </c>
      <c r="F468" s="497">
        <v>904946</v>
      </c>
      <c r="G468" s="499" t="s">
        <v>4514</v>
      </c>
      <c r="H468" s="18">
        <v>1004307615</v>
      </c>
      <c r="I468" s="498">
        <v>42305</v>
      </c>
      <c r="J468" s="497" t="s">
        <v>303</v>
      </c>
      <c r="K468" s="2" t="s">
        <v>304</v>
      </c>
      <c r="L468" s="538">
        <v>1883.2</v>
      </c>
      <c r="M468" s="547">
        <v>141238633</v>
      </c>
      <c r="N468" s="547">
        <v>5500087824</v>
      </c>
    </row>
    <row r="469" spans="1:14">
      <c r="A469" s="8" t="s">
        <v>152</v>
      </c>
      <c r="B469" s="499" t="s">
        <v>4061</v>
      </c>
      <c r="C469" t="s">
        <v>3874</v>
      </c>
      <c r="D469" s="615">
        <v>2</v>
      </c>
      <c r="E469" s="500">
        <v>1829</v>
      </c>
      <c r="F469" s="497">
        <v>904664</v>
      </c>
      <c r="G469" s="499" t="s">
        <v>4506</v>
      </c>
      <c r="H469" s="18">
        <v>1004302444</v>
      </c>
      <c r="I469" s="498">
        <v>42305</v>
      </c>
      <c r="J469" s="497" t="s">
        <v>303</v>
      </c>
      <c r="K469" s="2" t="s">
        <v>304</v>
      </c>
      <c r="L469" s="538">
        <v>1290.08</v>
      </c>
      <c r="M469" s="547">
        <v>140379085</v>
      </c>
      <c r="N469" s="547">
        <v>5500086304</v>
      </c>
    </row>
    <row r="470" spans="1:14">
      <c r="A470" s="8" t="s">
        <v>150</v>
      </c>
      <c r="B470" s="499" t="s">
        <v>4492</v>
      </c>
      <c r="C470" t="s">
        <v>4482</v>
      </c>
      <c r="D470" s="497">
        <v>1</v>
      </c>
      <c r="E470" s="500">
        <v>3469</v>
      </c>
      <c r="F470" s="497">
        <v>904946</v>
      </c>
      <c r="G470" s="499" t="s">
        <v>4516</v>
      </c>
      <c r="H470" s="18">
        <v>1004315260</v>
      </c>
      <c r="I470" s="498">
        <v>42307</v>
      </c>
      <c r="J470" s="497" t="s">
        <v>303</v>
      </c>
      <c r="K470" s="2" t="s">
        <v>304</v>
      </c>
      <c r="L470" s="538">
        <v>2446.4</v>
      </c>
      <c r="M470" s="547">
        <v>141228060</v>
      </c>
      <c r="N470" s="547">
        <v>5500088745</v>
      </c>
    </row>
    <row r="471" spans="1:14">
      <c r="A471" s="8" t="s">
        <v>134</v>
      </c>
      <c r="B471" s="499" t="s">
        <v>4509</v>
      </c>
      <c r="C471" t="s">
        <v>4508</v>
      </c>
      <c r="D471" s="497">
        <v>1</v>
      </c>
      <c r="E471" s="500">
        <v>2569</v>
      </c>
      <c r="F471" s="497">
        <v>904946</v>
      </c>
      <c r="G471" s="499" t="s">
        <v>4517</v>
      </c>
      <c r="H471" s="18">
        <v>1004315260</v>
      </c>
      <c r="I471" s="498">
        <v>42307</v>
      </c>
      <c r="J471" s="497" t="s">
        <v>303</v>
      </c>
      <c r="K471" s="2" t="s">
        <v>304</v>
      </c>
      <c r="L471" s="538">
        <v>1811.92</v>
      </c>
      <c r="M471" s="547">
        <v>141256738</v>
      </c>
      <c r="N471" s="547">
        <v>5500088745</v>
      </c>
    </row>
    <row r="472" spans="1:14">
      <c r="A472" s="8" t="s">
        <v>136</v>
      </c>
      <c r="B472" s="499" t="s">
        <v>4074</v>
      </c>
      <c r="C472" t="s">
        <v>3595</v>
      </c>
      <c r="D472" s="497">
        <v>1</v>
      </c>
      <c r="E472" s="500">
        <v>1589</v>
      </c>
      <c r="F472" s="497">
        <v>904664</v>
      </c>
      <c r="G472" s="499" t="s">
        <v>4642</v>
      </c>
      <c r="H472" s="18">
        <v>1004315262</v>
      </c>
      <c r="I472" s="498">
        <v>42310</v>
      </c>
      <c r="J472" s="497" t="s">
        <v>303</v>
      </c>
      <c r="K472" s="2" t="s">
        <v>304</v>
      </c>
      <c r="L472" s="538">
        <v>1120.24</v>
      </c>
      <c r="M472" s="547">
        <v>140420936</v>
      </c>
      <c r="N472" s="547">
        <v>5500088749</v>
      </c>
    </row>
    <row r="473" spans="1:14">
      <c r="A473" s="8" t="s">
        <v>140</v>
      </c>
      <c r="B473" s="499" t="s">
        <v>4186</v>
      </c>
      <c r="C473" t="s">
        <v>3613</v>
      </c>
      <c r="D473" s="497">
        <v>1</v>
      </c>
      <c r="E473" s="500">
        <v>1469</v>
      </c>
      <c r="F473" s="497">
        <v>904664</v>
      </c>
      <c r="G473" s="499" t="s">
        <v>4643</v>
      </c>
      <c r="H473" s="18">
        <v>1004315262</v>
      </c>
      <c r="I473" s="498">
        <v>42310</v>
      </c>
      <c r="J473" s="497" t="s">
        <v>303</v>
      </c>
      <c r="K473" s="2" t="s">
        <v>304</v>
      </c>
      <c r="L473" s="538">
        <v>1035.76</v>
      </c>
      <c r="M473" s="547">
        <v>140706089</v>
      </c>
      <c r="N473" s="547">
        <v>5500088749</v>
      </c>
    </row>
    <row r="474" spans="1:14">
      <c r="A474" s="8" t="s">
        <v>140</v>
      </c>
      <c r="B474" s="499" t="s">
        <v>4513</v>
      </c>
      <c r="C474" t="s">
        <v>4512</v>
      </c>
      <c r="D474" s="497">
        <v>1</v>
      </c>
      <c r="E474" s="500">
        <v>2329</v>
      </c>
      <c r="F474" s="497">
        <v>904946</v>
      </c>
      <c r="G474" s="499" t="s">
        <v>4524</v>
      </c>
      <c r="H474" s="18">
        <v>1004327843</v>
      </c>
      <c r="I474" s="498">
        <v>42310</v>
      </c>
      <c r="J474" s="497" t="s">
        <v>303</v>
      </c>
      <c r="K474" s="2" t="s">
        <v>304</v>
      </c>
      <c r="L474" s="538">
        <v>1642.96</v>
      </c>
      <c r="M474" s="547">
        <v>141263379</v>
      </c>
      <c r="N474" s="547">
        <v>5500091693</v>
      </c>
    </row>
    <row r="475" spans="1:14">
      <c r="A475" s="8" t="s">
        <v>221</v>
      </c>
      <c r="B475" s="499" t="s">
        <v>4492</v>
      </c>
      <c r="C475" t="s">
        <v>4482</v>
      </c>
      <c r="D475" s="497">
        <v>1</v>
      </c>
      <c r="E475" s="500">
        <v>3469</v>
      </c>
      <c r="F475" s="497">
        <v>904946</v>
      </c>
      <c r="G475" s="499" t="s">
        <v>4524</v>
      </c>
      <c r="H475" s="18">
        <v>1004327843</v>
      </c>
      <c r="I475" s="498">
        <v>42310</v>
      </c>
      <c r="J475" s="497" t="s">
        <v>303</v>
      </c>
      <c r="K475" s="2" t="s">
        <v>304</v>
      </c>
      <c r="L475" s="538">
        <v>2446.4</v>
      </c>
      <c r="M475" s="547">
        <v>141228060</v>
      </c>
      <c r="N475" s="547">
        <v>5500091693</v>
      </c>
    </row>
    <row r="476" spans="1:14">
      <c r="A476" s="540" t="s">
        <v>193</v>
      </c>
      <c r="B476" s="499" t="s">
        <v>4186</v>
      </c>
      <c r="C476" t="s">
        <v>3613</v>
      </c>
      <c r="D476" s="497">
        <v>1</v>
      </c>
      <c r="E476" s="500">
        <v>1469</v>
      </c>
      <c r="F476" s="497">
        <v>904664</v>
      </c>
      <c r="G476" s="499" t="s">
        <v>4515</v>
      </c>
      <c r="H476" s="18">
        <v>1004314650</v>
      </c>
      <c r="I476" s="498">
        <v>42310</v>
      </c>
      <c r="J476" s="497" t="s">
        <v>303</v>
      </c>
      <c r="K476" s="2" t="s">
        <v>304</v>
      </c>
      <c r="L476" s="538">
        <v>1035.76</v>
      </c>
      <c r="M476" s="547">
        <v>140706089</v>
      </c>
      <c r="N476" s="547">
        <v>5500089710</v>
      </c>
    </row>
    <row r="477" spans="1:14">
      <c r="A477" s="8" t="s">
        <v>132</v>
      </c>
      <c r="B477" s="499" t="s">
        <v>4156</v>
      </c>
      <c r="C477" t="s">
        <v>4155</v>
      </c>
      <c r="D477" s="497">
        <v>1</v>
      </c>
      <c r="E477" s="500">
        <v>1239</v>
      </c>
      <c r="F477" s="497">
        <v>904664</v>
      </c>
      <c r="G477" s="499" t="s">
        <v>4544</v>
      </c>
      <c r="H477" s="18">
        <v>1004343177</v>
      </c>
      <c r="I477" s="498">
        <v>42311</v>
      </c>
      <c r="J477" s="497" t="s">
        <v>303</v>
      </c>
      <c r="K477" s="2" t="s">
        <v>304</v>
      </c>
      <c r="L477" s="538">
        <v>873.84</v>
      </c>
      <c r="M477" s="547">
        <v>140642320</v>
      </c>
      <c r="N477" s="547">
        <v>5500092310</v>
      </c>
    </row>
    <row r="478" spans="1:14">
      <c r="A478" s="8" t="s">
        <v>136</v>
      </c>
      <c r="B478" s="499" t="s">
        <v>4519</v>
      </c>
      <c r="C478" t="s">
        <v>3846</v>
      </c>
      <c r="D478" s="497">
        <v>1</v>
      </c>
      <c r="E478" s="500">
        <v>3049</v>
      </c>
      <c r="F478" s="497">
        <v>904664</v>
      </c>
      <c r="G478" s="499" t="s">
        <v>4543</v>
      </c>
      <c r="H478" s="18">
        <v>1004343178</v>
      </c>
      <c r="I478" s="498">
        <v>42311</v>
      </c>
      <c r="J478" s="497" t="s">
        <v>303</v>
      </c>
      <c r="K478" s="2" t="s">
        <v>304</v>
      </c>
      <c r="L478" s="538">
        <v>2150.7199999999998</v>
      </c>
      <c r="M478" s="547">
        <v>141274166</v>
      </c>
      <c r="N478" s="547">
        <v>5500092310</v>
      </c>
    </row>
    <row r="479" spans="1:14">
      <c r="A479" s="8" t="s">
        <v>144</v>
      </c>
      <c r="B479" s="499" t="s">
        <v>4463</v>
      </c>
      <c r="C479" t="s">
        <v>4462</v>
      </c>
      <c r="D479" s="497">
        <v>1</v>
      </c>
      <c r="E479" s="500">
        <v>2689</v>
      </c>
      <c r="F479" s="497">
        <v>904946</v>
      </c>
      <c r="G479" s="499" t="s">
        <v>4524</v>
      </c>
      <c r="H479" s="18">
        <v>1004327843</v>
      </c>
      <c r="I479" s="498">
        <v>42311</v>
      </c>
      <c r="J479" s="497" t="s">
        <v>303</v>
      </c>
      <c r="K479" s="2" t="s">
        <v>304</v>
      </c>
      <c r="L479" s="538">
        <v>1897.28</v>
      </c>
      <c r="M479" s="547">
        <v>141216888</v>
      </c>
      <c r="N479" s="547">
        <v>5500091693</v>
      </c>
    </row>
    <row r="480" spans="1:14">
      <c r="A480" s="8" t="s">
        <v>140</v>
      </c>
      <c r="B480" s="499" t="s">
        <v>4522</v>
      </c>
      <c r="C480" t="s">
        <v>3903</v>
      </c>
      <c r="D480" s="497">
        <v>1</v>
      </c>
      <c r="E480" s="500">
        <v>2609</v>
      </c>
      <c r="F480" s="497">
        <v>904664</v>
      </c>
      <c r="G480" s="499" t="s">
        <v>4545</v>
      </c>
      <c r="H480" s="18">
        <v>1004343179</v>
      </c>
      <c r="I480" s="498">
        <v>42313</v>
      </c>
      <c r="J480" s="497" t="s">
        <v>303</v>
      </c>
      <c r="K480" s="2" t="s">
        <v>304</v>
      </c>
      <c r="L480" s="538">
        <v>1803.12</v>
      </c>
      <c r="M480" s="547">
        <v>141281829</v>
      </c>
      <c r="N480" s="547">
        <v>5500092310</v>
      </c>
    </row>
    <row r="481" spans="1:14">
      <c r="A481" s="540" t="s">
        <v>294</v>
      </c>
      <c r="B481" s="499" t="s">
        <v>4226</v>
      </c>
      <c r="C481" t="s">
        <v>4271</v>
      </c>
      <c r="D481" s="497">
        <v>1</v>
      </c>
      <c r="E481" s="500">
        <v>1379</v>
      </c>
      <c r="F481" s="541">
        <v>904664</v>
      </c>
      <c r="G481" s="542" t="s">
        <v>4525</v>
      </c>
      <c r="H481" s="543">
        <v>1004327845</v>
      </c>
      <c r="I481" s="498">
        <v>42313</v>
      </c>
      <c r="J481" s="497" t="s">
        <v>303</v>
      </c>
      <c r="K481" s="2" t="s">
        <v>304</v>
      </c>
      <c r="L481" s="538">
        <v>972.4</v>
      </c>
      <c r="M481" s="547">
        <v>140910822</v>
      </c>
      <c r="N481" s="547">
        <v>5500091807</v>
      </c>
    </row>
    <row r="482" spans="1:14">
      <c r="A482" s="8" t="s">
        <v>144</v>
      </c>
      <c r="B482" s="499" t="s">
        <v>4549</v>
      </c>
      <c r="C482" t="s">
        <v>4548</v>
      </c>
      <c r="D482" s="497">
        <v>1</v>
      </c>
      <c r="E482" s="500">
        <v>3229</v>
      </c>
      <c r="F482" s="497">
        <v>904946</v>
      </c>
      <c r="G482" s="499" t="s">
        <v>4546</v>
      </c>
      <c r="H482" s="18">
        <v>1004344726</v>
      </c>
      <c r="I482" s="498">
        <v>42314</v>
      </c>
      <c r="J482" s="497" t="s">
        <v>303</v>
      </c>
      <c r="K482" s="2" t="s">
        <v>304</v>
      </c>
      <c r="L482" s="538">
        <v>2277.44</v>
      </c>
      <c r="M482" s="547">
        <v>141287362</v>
      </c>
      <c r="N482" s="547">
        <v>5500093686</v>
      </c>
    </row>
    <row r="483" spans="1:14">
      <c r="A483" s="8" t="s">
        <v>183</v>
      </c>
      <c r="B483" s="499" t="s">
        <v>4116</v>
      </c>
      <c r="C483" t="s">
        <v>3606</v>
      </c>
      <c r="D483" s="497">
        <v>1</v>
      </c>
      <c r="E483" s="500">
        <v>3599</v>
      </c>
      <c r="F483" s="497">
        <v>904664</v>
      </c>
      <c r="G483" s="499" t="s">
        <v>4547</v>
      </c>
      <c r="H483" s="18">
        <v>1004344730</v>
      </c>
      <c r="I483" s="498">
        <v>42314</v>
      </c>
      <c r="J483" s="497" t="s">
        <v>303</v>
      </c>
      <c r="K483" s="2" t="s">
        <v>304</v>
      </c>
      <c r="L483" s="538">
        <v>2486.88</v>
      </c>
      <c r="M483" s="547">
        <v>140480658</v>
      </c>
      <c r="N483" s="547">
        <v>5500093683</v>
      </c>
    </row>
    <row r="484" spans="1:14">
      <c r="A484" s="8" t="s">
        <v>183</v>
      </c>
      <c r="B484" s="499" t="s">
        <v>4058</v>
      </c>
      <c r="C484" t="s">
        <v>3589</v>
      </c>
      <c r="D484" s="497">
        <v>1</v>
      </c>
      <c r="E484" s="500">
        <v>2239</v>
      </c>
      <c r="F484" s="497">
        <v>904664</v>
      </c>
      <c r="G484" s="499" t="s">
        <v>4547</v>
      </c>
      <c r="H484" s="18">
        <v>1004344730</v>
      </c>
      <c r="I484" s="498">
        <v>42314</v>
      </c>
      <c r="J484" s="497" t="s">
        <v>303</v>
      </c>
      <c r="K484" s="2" t="s">
        <v>304</v>
      </c>
      <c r="L484" s="538">
        <v>1579.6</v>
      </c>
      <c r="M484" s="547">
        <v>140378698</v>
      </c>
      <c r="N484" s="547">
        <v>5500093683</v>
      </c>
    </row>
    <row r="485" spans="1:14">
      <c r="A485" s="8" t="s">
        <v>172</v>
      </c>
      <c r="B485" s="499" t="s">
        <v>4542</v>
      </c>
      <c r="C485" t="s">
        <v>4529</v>
      </c>
      <c r="D485" s="497">
        <v>1</v>
      </c>
      <c r="E485" s="500">
        <v>2809</v>
      </c>
      <c r="F485" s="497">
        <v>904946</v>
      </c>
      <c r="G485" s="499" t="s">
        <v>4555</v>
      </c>
      <c r="H485" s="18">
        <v>1004344755</v>
      </c>
      <c r="I485" s="498">
        <v>42318</v>
      </c>
      <c r="J485" s="497" t="s">
        <v>303</v>
      </c>
      <c r="K485" s="2" t="s">
        <v>304</v>
      </c>
      <c r="L485" s="538">
        <v>1980.88</v>
      </c>
      <c r="M485" s="547" t="s">
        <v>4534</v>
      </c>
      <c r="N485" s="547">
        <v>5500094985</v>
      </c>
    </row>
    <row r="486" spans="1:14">
      <c r="A486" s="8" t="s">
        <v>249</v>
      </c>
      <c r="B486" s="499" t="s">
        <v>4541</v>
      </c>
      <c r="C486" t="s">
        <v>4530</v>
      </c>
      <c r="D486" s="497">
        <v>1</v>
      </c>
      <c r="E486" s="500">
        <v>1849</v>
      </c>
      <c r="F486" s="497">
        <v>904946</v>
      </c>
      <c r="G486" s="499" t="s">
        <v>4552</v>
      </c>
      <c r="H486" s="18">
        <v>1004344758</v>
      </c>
      <c r="I486" s="498">
        <v>42318</v>
      </c>
      <c r="J486" s="497" t="s">
        <v>303</v>
      </c>
      <c r="K486" s="2" t="s">
        <v>304</v>
      </c>
      <c r="L486" s="538">
        <v>1304.1600000000001</v>
      </c>
      <c r="M486" s="547" t="s">
        <v>4535</v>
      </c>
      <c r="N486" s="547">
        <v>5500094985</v>
      </c>
    </row>
    <row r="487" spans="1:14">
      <c r="A487" s="8" t="s">
        <v>191</v>
      </c>
      <c r="B487" s="499" t="s">
        <v>4116</v>
      </c>
      <c r="C487" t="s">
        <v>3606</v>
      </c>
      <c r="D487" s="497">
        <v>1</v>
      </c>
      <c r="E487" s="500">
        <v>3599</v>
      </c>
      <c r="F487" s="497">
        <v>904664</v>
      </c>
      <c r="G487" s="499" t="s">
        <v>4557</v>
      </c>
      <c r="H487" s="18">
        <v>1004344766</v>
      </c>
      <c r="I487" s="498">
        <v>42318</v>
      </c>
      <c r="J487" s="497" t="s">
        <v>303</v>
      </c>
      <c r="K487" s="2" t="s">
        <v>304</v>
      </c>
      <c r="L487" s="538">
        <v>2486.88</v>
      </c>
      <c r="M487" s="547">
        <v>140480658</v>
      </c>
      <c r="N487" s="547">
        <v>5500095014</v>
      </c>
    </row>
    <row r="488" spans="1:14">
      <c r="A488" s="8" t="s">
        <v>148</v>
      </c>
      <c r="B488" s="499" t="s">
        <v>4116</v>
      </c>
      <c r="C488" t="s">
        <v>3606</v>
      </c>
      <c r="D488" s="497">
        <v>1</v>
      </c>
      <c r="E488" s="500">
        <v>3599</v>
      </c>
      <c r="F488" s="497">
        <v>904664</v>
      </c>
      <c r="G488" s="499" t="s">
        <v>4556</v>
      </c>
      <c r="H488" s="18">
        <v>1004344768</v>
      </c>
      <c r="I488" s="498">
        <v>42318</v>
      </c>
      <c r="J488" s="497" t="s">
        <v>303</v>
      </c>
      <c r="K488" s="2" t="s">
        <v>304</v>
      </c>
      <c r="L488" s="538">
        <v>2486.88</v>
      </c>
      <c r="M488" s="547">
        <v>140480658</v>
      </c>
      <c r="N488" s="547">
        <v>5500095014</v>
      </c>
    </row>
    <row r="489" spans="1:14">
      <c r="A489" s="8" t="s">
        <v>238</v>
      </c>
      <c r="B489" s="499" t="s">
        <v>4449</v>
      </c>
      <c r="C489" t="s">
        <v>4531</v>
      </c>
      <c r="D489" s="497">
        <v>1</v>
      </c>
      <c r="E489" s="500">
        <v>2249</v>
      </c>
      <c r="F489" s="497">
        <v>904946</v>
      </c>
      <c r="G489" s="499" t="s">
        <v>4553</v>
      </c>
      <c r="H489" s="18">
        <v>1004344762</v>
      </c>
      <c r="I489" s="498">
        <v>42318</v>
      </c>
      <c r="J489" s="497" t="s">
        <v>303</v>
      </c>
      <c r="K489" s="2" t="s">
        <v>304</v>
      </c>
      <c r="L489" s="538">
        <v>1586.64</v>
      </c>
      <c r="M489" s="547">
        <v>141210218</v>
      </c>
      <c r="N489" s="547">
        <v>5500094985</v>
      </c>
    </row>
    <row r="490" spans="1:14">
      <c r="A490" s="8" t="s">
        <v>232</v>
      </c>
      <c r="B490" s="499" t="s">
        <v>4509</v>
      </c>
      <c r="C490" t="s">
        <v>4508</v>
      </c>
      <c r="D490" s="497">
        <v>1</v>
      </c>
      <c r="E490" s="500">
        <v>2569</v>
      </c>
      <c r="F490" s="497">
        <v>904946</v>
      </c>
      <c r="G490" s="499" t="s">
        <v>4554</v>
      </c>
      <c r="H490" s="18">
        <v>1004344764</v>
      </c>
      <c r="I490" s="498">
        <v>42318</v>
      </c>
      <c r="J490" s="497" t="s">
        <v>303</v>
      </c>
      <c r="K490" s="2" t="s">
        <v>304</v>
      </c>
      <c r="L490" s="538">
        <v>1811.92</v>
      </c>
      <c r="M490" s="547">
        <v>141256738</v>
      </c>
      <c r="N490" s="547">
        <v>5500094985</v>
      </c>
    </row>
    <row r="491" spans="1:14">
      <c r="A491" s="8" t="s">
        <v>152</v>
      </c>
      <c r="B491" s="499" t="s">
        <v>4540</v>
      </c>
      <c r="C491" t="s">
        <v>4533</v>
      </c>
      <c r="D491" s="497">
        <v>1</v>
      </c>
      <c r="E491" s="500">
        <v>1579</v>
      </c>
      <c r="F491" s="497">
        <v>904946</v>
      </c>
      <c r="G491" s="499" t="s">
        <v>4551</v>
      </c>
      <c r="H491" s="18">
        <v>1004344765</v>
      </c>
      <c r="I491" s="498">
        <v>42318</v>
      </c>
      <c r="J491" s="497" t="s">
        <v>303</v>
      </c>
      <c r="K491" s="2" t="s">
        <v>304</v>
      </c>
      <c r="L491" s="538">
        <v>1113.2</v>
      </c>
      <c r="M491" s="547" t="s">
        <v>4536</v>
      </c>
      <c r="N491" s="547">
        <v>5500094985</v>
      </c>
    </row>
    <row r="492" spans="1:14">
      <c r="A492" s="8" t="s">
        <v>136</v>
      </c>
      <c r="B492" s="499" t="s">
        <v>4608</v>
      </c>
      <c r="C492" t="s">
        <v>3787</v>
      </c>
      <c r="D492" s="497">
        <v>1</v>
      </c>
      <c r="E492" s="500">
        <v>1889</v>
      </c>
      <c r="F492" s="497">
        <v>904664</v>
      </c>
      <c r="G492" s="499" t="s">
        <v>4633</v>
      </c>
      <c r="H492" s="18">
        <v>1004361986</v>
      </c>
      <c r="I492" s="498">
        <v>42320</v>
      </c>
      <c r="J492" s="497" t="s">
        <v>303</v>
      </c>
      <c r="K492" s="2" t="s">
        <v>304</v>
      </c>
      <c r="L492" s="538">
        <v>1332.32</v>
      </c>
      <c r="M492" s="547">
        <v>141323756</v>
      </c>
      <c r="N492" s="547">
        <v>5500096489</v>
      </c>
    </row>
    <row r="493" spans="1:14">
      <c r="A493" s="8" t="s">
        <v>229</v>
      </c>
      <c r="B493" s="499" t="s">
        <v>4622</v>
      </c>
      <c r="C493" t="s">
        <v>4609</v>
      </c>
      <c r="D493" s="497">
        <v>1</v>
      </c>
      <c r="E493" s="500">
        <v>3049</v>
      </c>
      <c r="F493" s="497">
        <v>904946</v>
      </c>
      <c r="G493" s="499" t="s">
        <v>4631</v>
      </c>
      <c r="H493" s="18">
        <v>1004357158</v>
      </c>
      <c r="I493" s="498">
        <v>42320</v>
      </c>
      <c r="J493" s="497" t="s">
        <v>303</v>
      </c>
      <c r="K493" s="2" t="s">
        <v>304</v>
      </c>
      <c r="L493" s="538">
        <v>2150.7199999999998</v>
      </c>
      <c r="M493" s="547" t="s">
        <v>4614</v>
      </c>
      <c r="N493" s="547">
        <v>5500096480</v>
      </c>
    </row>
    <row r="494" spans="1:14">
      <c r="A494" s="8" t="s">
        <v>142</v>
      </c>
      <c r="B494" s="499" t="s">
        <v>4623</v>
      </c>
      <c r="C494" t="s">
        <v>4610</v>
      </c>
      <c r="D494" s="497">
        <v>1</v>
      </c>
      <c r="E494" s="500">
        <v>2749</v>
      </c>
      <c r="F494" s="497">
        <v>904946</v>
      </c>
      <c r="G494" s="499" t="s">
        <v>4630</v>
      </c>
      <c r="H494" s="18">
        <v>1004357160</v>
      </c>
      <c r="I494" s="498">
        <v>42320</v>
      </c>
      <c r="J494" s="497" t="s">
        <v>303</v>
      </c>
      <c r="K494" s="2" t="s">
        <v>304</v>
      </c>
      <c r="L494" s="538">
        <v>1939.52</v>
      </c>
      <c r="M494" s="547" t="s">
        <v>4615</v>
      </c>
      <c r="N494" s="547">
        <v>5500096480</v>
      </c>
    </row>
    <row r="495" spans="1:14">
      <c r="A495" s="8" t="s">
        <v>148</v>
      </c>
      <c r="B495" s="499" t="s">
        <v>4624</v>
      </c>
      <c r="C495" t="s">
        <v>4612</v>
      </c>
      <c r="D495" s="497">
        <v>1</v>
      </c>
      <c r="E495" s="500">
        <v>2389</v>
      </c>
      <c r="F495" s="497">
        <v>904946</v>
      </c>
      <c r="G495" s="499" t="s">
        <v>4629</v>
      </c>
      <c r="H495" s="18">
        <v>1004357162</v>
      </c>
      <c r="I495" s="498">
        <v>42320</v>
      </c>
      <c r="J495" s="497" t="s">
        <v>303</v>
      </c>
      <c r="K495" s="2" t="s">
        <v>304</v>
      </c>
      <c r="L495" s="538">
        <v>1685.2</v>
      </c>
      <c r="M495" s="547" t="s">
        <v>4616</v>
      </c>
      <c r="N495" s="547">
        <v>5500096480</v>
      </c>
    </row>
    <row r="496" spans="1:14">
      <c r="A496" s="8" t="s">
        <v>152</v>
      </c>
      <c r="B496" s="499" t="s">
        <v>4372</v>
      </c>
      <c r="C496" t="s">
        <v>4370</v>
      </c>
      <c r="D496" s="497">
        <v>1</v>
      </c>
      <c r="E496" s="500">
        <v>3289</v>
      </c>
      <c r="F496" s="497">
        <v>904946</v>
      </c>
      <c r="G496" s="499" t="s">
        <v>4632</v>
      </c>
      <c r="H496" s="18">
        <v>1004357168</v>
      </c>
      <c r="I496" s="498">
        <v>42320</v>
      </c>
      <c r="J496" s="497" t="s">
        <v>303</v>
      </c>
      <c r="K496" s="2" t="s">
        <v>304</v>
      </c>
      <c r="L496" s="538">
        <v>2319.6799999999998</v>
      </c>
      <c r="M496" s="547">
        <v>141161235</v>
      </c>
      <c r="N496" s="547">
        <v>5500096480</v>
      </c>
    </row>
    <row r="497" spans="1:14">
      <c r="A497" s="8" t="s">
        <v>152</v>
      </c>
      <c r="B497" s="499" t="s">
        <v>4625</v>
      </c>
      <c r="C497" t="s">
        <v>4613</v>
      </c>
      <c r="D497" s="497">
        <v>1</v>
      </c>
      <c r="E497" s="500">
        <v>2329</v>
      </c>
      <c r="F497" s="497">
        <v>904946</v>
      </c>
      <c r="G497" s="499" t="s">
        <v>4632</v>
      </c>
      <c r="H497" s="18">
        <v>1004357168</v>
      </c>
      <c r="I497" s="498">
        <v>42320</v>
      </c>
      <c r="J497" s="497" t="s">
        <v>303</v>
      </c>
      <c r="K497" s="2" t="s">
        <v>304</v>
      </c>
      <c r="L497" s="538">
        <v>1642.08</v>
      </c>
      <c r="M497" s="547" t="s">
        <v>4617</v>
      </c>
      <c r="N497" s="547">
        <v>5500096480</v>
      </c>
    </row>
    <row r="498" spans="1:14">
      <c r="A498" s="8" t="s">
        <v>168</v>
      </c>
      <c r="B498" s="499" t="s">
        <v>4156</v>
      </c>
      <c r="C498" t="s">
        <v>4155</v>
      </c>
      <c r="D498" s="497">
        <v>1</v>
      </c>
      <c r="E498" s="500">
        <v>1239</v>
      </c>
      <c r="F498" s="497">
        <v>904664</v>
      </c>
      <c r="G498" s="499" t="s">
        <v>4634</v>
      </c>
      <c r="H498" s="18">
        <v>1004361987</v>
      </c>
      <c r="I498" s="498">
        <v>42320</v>
      </c>
      <c r="J498" s="497" t="s">
        <v>303</v>
      </c>
      <c r="K498" s="2" t="s">
        <v>304</v>
      </c>
      <c r="L498" s="538">
        <v>873.84</v>
      </c>
      <c r="M498" s="547">
        <v>140642320</v>
      </c>
      <c r="N498" s="547">
        <v>5500096489</v>
      </c>
    </row>
    <row r="499" spans="1:14">
      <c r="A499" s="8" t="s">
        <v>148</v>
      </c>
      <c r="B499" s="499" t="s">
        <v>4627</v>
      </c>
      <c r="C499" t="s">
        <v>4626</v>
      </c>
      <c r="D499" s="497">
        <v>1</v>
      </c>
      <c r="E499" s="500">
        <v>3049</v>
      </c>
      <c r="F499" s="497">
        <v>904946</v>
      </c>
      <c r="G499" s="499" t="s">
        <v>4638</v>
      </c>
      <c r="H499" s="18">
        <v>1004364875</v>
      </c>
      <c r="I499" s="498">
        <v>42321</v>
      </c>
      <c r="J499" s="497" t="s">
        <v>303</v>
      </c>
      <c r="K499" s="2" t="s">
        <v>304</v>
      </c>
      <c r="L499" s="538">
        <v>2150.7199999999998</v>
      </c>
      <c r="M499" s="547">
        <v>141340999</v>
      </c>
      <c r="N499" s="547">
        <v>5500097809</v>
      </c>
    </row>
    <row r="500" spans="1:14">
      <c r="A500" s="8" t="s">
        <v>172</v>
      </c>
      <c r="B500" s="499" t="s">
        <v>4492</v>
      </c>
      <c r="C500" t="s">
        <v>4482</v>
      </c>
      <c r="D500" s="497">
        <v>1</v>
      </c>
      <c r="E500" s="500">
        <v>3469</v>
      </c>
      <c r="F500" s="497">
        <v>904946</v>
      </c>
      <c r="G500" s="499" t="s">
        <v>4639</v>
      </c>
      <c r="H500" s="18">
        <v>1004364876</v>
      </c>
      <c r="I500" s="498">
        <v>42321</v>
      </c>
      <c r="J500" s="497" t="s">
        <v>303</v>
      </c>
      <c r="K500" s="2" t="s">
        <v>304</v>
      </c>
      <c r="L500" s="538">
        <v>2446.4</v>
      </c>
      <c r="M500" s="547">
        <v>141228060</v>
      </c>
      <c r="N500" s="547">
        <v>5500097809</v>
      </c>
    </row>
    <row r="501" spans="1:14">
      <c r="A501" s="8" t="s">
        <v>187</v>
      </c>
      <c r="B501" s="499" t="s">
        <v>4425</v>
      </c>
      <c r="C501" t="s">
        <v>4419</v>
      </c>
      <c r="D501" s="497">
        <v>1</v>
      </c>
      <c r="E501" s="500">
        <v>3589</v>
      </c>
      <c r="F501" s="497">
        <v>904946</v>
      </c>
      <c r="G501" s="499" t="s">
        <v>4640</v>
      </c>
      <c r="H501" s="18">
        <v>1004364878</v>
      </c>
      <c r="I501" s="498">
        <v>42324</v>
      </c>
      <c r="J501" s="497" t="s">
        <v>303</v>
      </c>
      <c r="K501" s="2" t="s">
        <v>304</v>
      </c>
      <c r="L501" s="538">
        <v>2530.88</v>
      </c>
      <c r="M501" s="547">
        <v>141188559</v>
      </c>
      <c r="N501" s="547">
        <v>5500097810</v>
      </c>
    </row>
    <row r="502" spans="1:14">
      <c r="A502" s="8" t="s">
        <v>152</v>
      </c>
      <c r="B502" s="499" t="s">
        <v>4637</v>
      </c>
      <c r="C502" t="s">
        <v>3769</v>
      </c>
      <c r="D502" s="497">
        <v>1</v>
      </c>
      <c r="E502" s="500">
        <v>1369</v>
      </c>
      <c r="F502" s="497">
        <v>904664</v>
      </c>
      <c r="G502" s="499" t="s">
        <v>4668</v>
      </c>
      <c r="H502" s="18">
        <v>1004381637</v>
      </c>
      <c r="I502" s="498">
        <v>42324</v>
      </c>
      <c r="J502" s="497" t="s">
        <v>303</v>
      </c>
      <c r="K502" s="2" t="s">
        <v>304</v>
      </c>
      <c r="L502" s="538">
        <v>965.36</v>
      </c>
      <c r="M502" s="547">
        <v>141354647</v>
      </c>
      <c r="N502" s="547">
        <v>5500099175</v>
      </c>
    </row>
    <row r="503" spans="1:14">
      <c r="A503" s="8" t="s">
        <v>148</v>
      </c>
      <c r="B503" s="499" t="s">
        <v>4660</v>
      </c>
      <c r="C503" t="s">
        <v>4641</v>
      </c>
      <c r="D503" s="497">
        <v>1</v>
      </c>
      <c r="E503" s="500">
        <v>2089</v>
      </c>
      <c r="F503" s="497">
        <v>904946</v>
      </c>
      <c r="G503" s="499" t="s">
        <v>4669</v>
      </c>
      <c r="H503" s="18">
        <v>1004388611</v>
      </c>
      <c r="I503" s="498">
        <v>42325</v>
      </c>
      <c r="J503" s="497" t="s">
        <v>303</v>
      </c>
      <c r="K503" s="2" t="s">
        <v>304</v>
      </c>
      <c r="L503" s="538">
        <v>1473.12</v>
      </c>
      <c r="M503" s="547">
        <v>141369550</v>
      </c>
      <c r="N503" s="547">
        <v>5500100897</v>
      </c>
    </row>
    <row r="504" spans="1:14">
      <c r="A504" s="8" t="s">
        <v>203</v>
      </c>
      <c r="B504" s="499" t="s">
        <v>4048</v>
      </c>
      <c r="C504" t="s">
        <v>3767</v>
      </c>
      <c r="D504" s="497">
        <v>1</v>
      </c>
      <c r="E504" s="500">
        <v>1949</v>
      </c>
      <c r="F504" s="497">
        <v>904664</v>
      </c>
      <c r="G504" s="499" t="s">
        <v>4667</v>
      </c>
      <c r="H504" s="18">
        <v>1004381639</v>
      </c>
      <c r="I504" s="498">
        <v>42325</v>
      </c>
      <c r="J504" s="497" t="s">
        <v>303</v>
      </c>
      <c r="K504" s="2" t="s">
        <v>304</v>
      </c>
      <c r="L504" s="538">
        <v>1374.56</v>
      </c>
      <c r="M504" s="547">
        <v>140375732</v>
      </c>
      <c r="N504" s="547">
        <v>5500099175</v>
      </c>
    </row>
    <row r="505" spans="1:14">
      <c r="A505" s="8" t="s">
        <v>221</v>
      </c>
      <c r="B505" s="499" t="s">
        <v>4425</v>
      </c>
      <c r="C505" t="s">
        <v>4419</v>
      </c>
      <c r="D505" s="497">
        <v>1</v>
      </c>
      <c r="E505" s="500">
        <v>3589</v>
      </c>
      <c r="F505" s="497">
        <v>904946</v>
      </c>
      <c r="G505" s="499" t="s">
        <v>4671</v>
      </c>
      <c r="H505" s="18">
        <v>1004388612</v>
      </c>
      <c r="I505" s="498">
        <v>42325</v>
      </c>
      <c r="J505" s="497" t="s">
        <v>303</v>
      </c>
      <c r="K505" s="2" t="s">
        <v>304</v>
      </c>
      <c r="L505" s="538">
        <v>2530.88</v>
      </c>
      <c r="M505" s="547">
        <v>141188559</v>
      </c>
      <c r="N505" s="547">
        <v>5500099179</v>
      </c>
    </row>
    <row r="506" spans="1:14">
      <c r="A506" s="8" t="s">
        <v>219</v>
      </c>
      <c r="B506" s="499" t="s">
        <v>4623</v>
      </c>
      <c r="C506" t="s">
        <v>4644</v>
      </c>
      <c r="D506" s="497">
        <v>1</v>
      </c>
      <c r="E506" s="500">
        <v>2749</v>
      </c>
      <c r="F506" s="497">
        <v>904946</v>
      </c>
      <c r="G506" s="499" t="s">
        <v>4670</v>
      </c>
      <c r="H506" s="18">
        <v>1004388613</v>
      </c>
      <c r="I506" s="498">
        <v>42327</v>
      </c>
      <c r="J506" s="497" t="s">
        <v>303</v>
      </c>
      <c r="K506" s="2" t="s">
        <v>304</v>
      </c>
      <c r="L506" s="538">
        <v>1939.52</v>
      </c>
      <c r="M506" s="547">
        <v>141324940</v>
      </c>
      <c r="N506" s="547">
        <v>5500100897</v>
      </c>
    </row>
    <row r="507" spans="1:14">
      <c r="A507" s="8" t="s">
        <v>146</v>
      </c>
      <c r="B507" s="499" t="s">
        <v>4661</v>
      </c>
      <c r="C507" t="s">
        <v>4645</v>
      </c>
      <c r="D507" s="497">
        <v>1</v>
      </c>
      <c r="E507" s="500">
        <v>2929</v>
      </c>
      <c r="F507" s="497">
        <v>904946</v>
      </c>
      <c r="G507" s="499" t="s">
        <v>4695</v>
      </c>
      <c r="H507" s="18">
        <v>1004394598</v>
      </c>
      <c r="I507" s="498">
        <v>42327</v>
      </c>
      <c r="J507" s="497" t="s">
        <v>303</v>
      </c>
      <c r="K507" s="2" t="s">
        <v>304</v>
      </c>
      <c r="L507" s="538">
        <v>2066.2399999999998</v>
      </c>
      <c r="M507" s="547" t="s">
        <v>4651</v>
      </c>
      <c r="N507" s="547">
        <v>5500102416</v>
      </c>
    </row>
    <row r="508" spans="1:14">
      <c r="A508" s="8" t="s">
        <v>3583</v>
      </c>
      <c r="B508" s="499" t="s">
        <v>4663</v>
      </c>
      <c r="C508" t="s">
        <v>3793</v>
      </c>
      <c r="D508" s="497">
        <v>1</v>
      </c>
      <c r="E508" s="500">
        <v>1119</v>
      </c>
      <c r="F508" s="497">
        <v>904664</v>
      </c>
      <c r="G508" s="499" t="s">
        <v>4700</v>
      </c>
      <c r="H508" s="18">
        <v>1004394612</v>
      </c>
      <c r="I508" s="498">
        <v>42327</v>
      </c>
      <c r="J508" s="497" t="s">
        <v>303</v>
      </c>
      <c r="K508" s="2" t="s">
        <v>304</v>
      </c>
      <c r="L508" s="538">
        <v>789.36</v>
      </c>
      <c r="M508" s="547" t="s">
        <v>4655</v>
      </c>
      <c r="N508" s="547">
        <v>5500102419</v>
      </c>
    </row>
    <row r="509" spans="1:14">
      <c r="A509" s="8" t="s">
        <v>205</v>
      </c>
      <c r="B509" s="499" t="s">
        <v>4664</v>
      </c>
      <c r="C509" t="s">
        <v>4647</v>
      </c>
      <c r="D509" s="497">
        <v>1</v>
      </c>
      <c r="E509" s="500">
        <v>2009</v>
      </c>
      <c r="F509" s="497">
        <v>904946</v>
      </c>
      <c r="G509" s="499" t="s">
        <v>4697</v>
      </c>
      <c r="H509" s="18">
        <v>1004394599</v>
      </c>
      <c r="I509" s="498">
        <v>42327</v>
      </c>
      <c r="J509" s="497" t="s">
        <v>303</v>
      </c>
      <c r="K509" s="2" t="s">
        <v>304</v>
      </c>
      <c r="L509" s="538">
        <v>1416.8</v>
      </c>
      <c r="M509" s="547" t="s">
        <v>4652</v>
      </c>
      <c r="N509" s="547">
        <v>5500102416</v>
      </c>
    </row>
    <row r="510" spans="1:14">
      <c r="A510" s="8" t="s">
        <v>134</v>
      </c>
      <c r="B510" s="499" t="s">
        <v>4666</v>
      </c>
      <c r="C510" t="s">
        <v>4699</v>
      </c>
      <c r="D510" s="497">
        <v>1</v>
      </c>
      <c r="E510" s="500">
        <v>2369</v>
      </c>
      <c r="F510" s="497">
        <v>904946</v>
      </c>
      <c r="G510" s="499" t="s">
        <v>4698</v>
      </c>
      <c r="H510" s="18">
        <v>1004394600</v>
      </c>
      <c r="I510" s="498">
        <v>42327</v>
      </c>
      <c r="J510" s="497" t="s">
        <v>303</v>
      </c>
      <c r="K510" s="2" t="s">
        <v>304</v>
      </c>
      <c r="L510" s="538">
        <v>1671.12</v>
      </c>
      <c r="M510" s="547" t="s">
        <v>4653</v>
      </c>
      <c r="N510" s="547">
        <v>5500102416</v>
      </c>
    </row>
    <row r="511" spans="1:14">
      <c r="A511" s="8" t="s">
        <v>221</v>
      </c>
      <c r="B511" s="499" t="s">
        <v>4519</v>
      </c>
      <c r="C511" t="s">
        <v>3846</v>
      </c>
      <c r="D511" s="497">
        <v>1</v>
      </c>
      <c r="E511" s="500">
        <v>3049</v>
      </c>
      <c r="F511" s="497">
        <v>904664</v>
      </c>
      <c r="G511" s="499" t="s">
        <v>4673</v>
      </c>
      <c r="H511" s="18">
        <v>1004388614</v>
      </c>
      <c r="I511" s="498">
        <v>42327</v>
      </c>
      <c r="J511" s="497" t="s">
        <v>303</v>
      </c>
      <c r="K511" s="2" t="s">
        <v>304</v>
      </c>
      <c r="L511" s="538">
        <v>2150.7199999999998</v>
      </c>
      <c r="M511" s="547">
        <v>141274166</v>
      </c>
      <c r="N511" s="547">
        <v>5500100892</v>
      </c>
    </row>
    <row r="512" spans="1:14">
      <c r="A512" s="8" t="s">
        <v>195</v>
      </c>
      <c r="B512" s="499" t="s">
        <v>4665</v>
      </c>
      <c r="C512" t="s">
        <v>4650</v>
      </c>
      <c r="D512" s="497">
        <v>1</v>
      </c>
      <c r="E512" s="500">
        <v>3078</v>
      </c>
      <c r="F512" s="497">
        <v>904946</v>
      </c>
      <c r="G512" s="499" t="s">
        <v>4696</v>
      </c>
      <c r="H512" s="18">
        <v>1004394601</v>
      </c>
      <c r="I512" s="498">
        <v>42327</v>
      </c>
      <c r="J512" s="497" t="s">
        <v>303</v>
      </c>
      <c r="K512" s="2" t="s">
        <v>304</v>
      </c>
      <c r="L512" s="538">
        <v>2170.96</v>
      </c>
      <c r="M512" s="547" t="s">
        <v>4654</v>
      </c>
      <c r="N512" s="547">
        <v>5500102416</v>
      </c>
    </row>
    <row r="513" spans="1:14">
      <c r="A513" s="8" t="s">
        <v>201</v>
      </c>
      <c r="B513" s="499" t="s">
        <v>4541</v>
      </c>
      <c r="C513" t="s">
        <v>4530</v>
      </c>
      <c r="D513" s="497">
        <v>1</v>
      </c>
      <c r="E513" s="500">
        <v>1849</v>
      </c>
      <c r="F513" s="497">
        <v>904946</v>
      </c>
      <c r="G513" s="499" t="s">
        <v>4672</v>
      </c>
      <c r="H513" s="18">
        <v>1004388615</v>
      </c>
      <c r="I513" s="498">
        <v>42327</v>
      </c>
      <c r="J513" s="497" t="s">
        <v>303</v>
      </c>
      <c r="K513" s="2" t="s">
        <v>304</v>
      </c>
      <c r="L513" s="538">
        <v>1304.1600000000001</v>
      </c>
      <c r="M513" s="547">
        <v>141298160</v>
      </c>
      <c r="N513" s="547">
        <v>5500100902</v>
      </c>
    </row>
    <row r="514" spans="1:14">
      <c r="A514" s="8" t="s">
        <v>144</v>
      </c>
      <c r="B514" s="499" t="s">
        <v>4684</v>
      </c>
      <c r="C514" t="s">
        <v>4675</v>
      </c>
      <c r="D514" s="497">
        <v>1</v>
      </c>
      <c r="E514" s="500">
        <v>3709</v>
      </c>
      <c r="F514" s="497">
        <v>904946</v>
      </c>
      <c r="G514" s="499" t="s">
        <v>4702</v>
      </c>
      <c r="H514" s="497">
        <v>1004397123</v>
      </c>
      <c r="I514" s="498">
        <v>42331</v>
      </c>
      <c r="J514" s="497" t="s">
        <v>303</v>
      </c>
      <c r="K514" s="2" t="s">
        <v>304</v>
      </c>
      <c r="L514" s="538">
        <v>2615.36</v>
      </c>
      <c r="M514" s="547">
        <v>141453351</v>
      </c>
      <c r="N514" s="547">
        <v>5500103532</v>
      </c>
    </row>
    <row r="515" spans="1:14">
      <c r="A515" s="8" t="s">
        <v>251</v>
      </c>
      <c r="B515" s="499" t="s">
        <v>4493</v>
      </c>
      <c r="C515" t="s">
        <v>4483</v>
      </c>
      <c r="D515" s="497">
        <v>1</v>
      </c>
      <c r="E515" s="500">
        <v>1769</v>
      </c>
      <c r="F515" s="497">
        <v>904946</v>
      </c>
      <c r="G515" s="499" t="s">
        <v>4706</v>
      </c>
      <c r="H515" s="497">
        <v>1004397124</v>
      </c>
      <c r="I515" s="498">
        <v>42331</v>
      </c>
      <c r="J515" s="497" t="s">
        <v>303</v>
      </c>
      <c r="K515" s="2" t="s">
        <v>304</v>
      </c>
      <c r="L515" s="538">
        <v>1247.8399999999999</v>
      </c>
      <c r="M515" s="547">
        <v>141228061</v>
      </c>
      <c r="N515" s="547">
        <v>5500103532</v>
      </c>
    </row>
    <row r="516" spans="1:14">
      <c r="A516" s="8" t="s">
        <v>178</v>
      </c>
      <c r="B516" s="499" t="s">
        <v>4685</v>
      </c>
      <c r="C516" t="s">
        <v>4676</v>
      </c>
      <c r="D516" s="497">
        <v>1</v>
      </c>
      <c r="E516" s="500">
        <v>3169</v>
      </c>
      <c r="F516" s="497">
        <v>904946</v>
      </c>
      <c r="G516" s="499" t="s">
        <v>4703</v>
      </c>
      <c r="H516" s="497">
        <v>1004397127</v>
      </c>
      <c r="I516" s="498">
        <v>42331</v>
      </c>
      <c r="J516" s="497" t="s">
        <v>303</v>
      </c>
      <c r="K516" s="2" t="s">
        <v>304</v>
      </c>
      <c r="L516" s="538">
        <v>2235.1999999999998</v>
      </c>
      <c r="M516" s="547">
        <v>141453352</v>
      </c>
      <c r="N516" s="547">
        <v>5500103532</v>
      </c>
    </row>
    <row r="517" spans="1:14">
      <c r="A517" s="8" t="s">
        <v>134</v>
      </c>
      <c r="B517" s="499" t="s">
        <v>4666</v>
      </c>
      <c r="C517" t="s">
        <v>4648</v>
      </c>
      <c r="D517" s="497">
        <v>1</v>
      </c>
      <c r="E517" s="500">
        <v>2569</v>
      </c>
      <c r="F517" s="497">
        <v>904946</v>
      </c>
      <c r="G517" s="499" t="s">
        <v>4707</v>
      </c>
      <c r="H517" s="497">
        <v>1004397130</v>
      </c>
      <c r="I517" s="498">
        <v>42331</v>
      </c>
      <c r="J517" s="497" t="s">
        <v>303</v>
      </c>
      <c r="K517" s="2" t="s">
        <v>304</v>
      </c>
      <c r="L517" s="538">
        <v>1811.92</v>
      </c>
      <c r="M517" s="547">
        <v>141424259</v>
      </c>
      <c r="N517" s="547">
        <v>5500103532</v>
      </c>
    </row>
    <row r="518" spans="1:14">
      <c r="A518" s="8" t="s">
        <v>249</v>
      </c>
      <c r="B518" s="499" t="s">
        <v>4686</v>
      </c>
      <c r="C518" t="s">
        <v>4677</v>
      </c>
      <c r="D518" s="497">
        <v>1</v>
      </c>
      <c r="E518" s="500">
        <v>2929</v>
      </c>
      <c r="F518" s="497">
        <v>904946</v>
      </c>
      <c r="G518" s="499" t="s">
        <v>4705</v>
      </c>
      <c r="H518" s="497">
        <v>1004397133</v>
      </c>
      <c r="I518" s="498">
        <v>42331</v>
      </c>
      <c r="J518" s="497" t="s">
        <v>303</v>
      </c>
      <c r="K518" s="2" t="s">
        <v>304</v>
      </c>
      <c r="L518" s="538">
        <v>2066.2399999999998</v>
      </c>
      <c r="M518" s="547">
        <v>141453356</v>
      </c>
      <c r="N518" s="547">
        <v>5500103532</v>
      </c>
    </row>
    <row r="519" spans="1:14">
      <c r="A519" s="8" t="s">
        <v>150</v>
      </c>
      <c r="B519" s="499" t="s">
        <v>4493</v>
      </c>
      <c r="C519" t="s">
        <v>4483</v>
      </c>
      <c r="D519" s="497">
        <v>1</v>
      </c>
      <c r="E519" s="500">
        <v>1769</v>
      </c>
      <c r="F519" s="497">
        <v>904946</v>
      </c>
      <c r="G519" s="499" t="s">
        <v>4701</v>
      </c>
      <c r="H519" s="18">
        <v>1004394615</v>
      </c>
      <c r="I519" s="498">
        <v>42304</v>
      </c>
      <c r="J519" s="497" t="s">
        <v>303</v>
      </c>
      <c r="K519" s="2" t="s">
        <v>304</v>
      </c>
      <c r="L519" s="538">
        <v>1247.8399999999999</v>
      </c>
      <c r="M519" s="547">
        <v>141228061</v>
      </c>
      <c r="N519" s="547">
        <v>5500102592</v>
      </c>
    </row>
    <row r="520" spans="1:14">
      <c r="A520" s="8" t="s">
        <v>238</v>
      </c>
      <c r="B520" s="499" t="s">
        <v>4116</v>
      </c>
      <c r="C520" t="s">
        <v>3606</v>
      </c>
      <c r="D520" s="497">
        <v>1</v>
      </c>
      <c r="E520" s="500">
        <v>3599</v>
      </c>
      <c r="F520" s="497">
        <v>904664</v>
      </c>
      <c r="G520" s="499" t="s">
        <v>4710</v>
      </c>
      <c r="H520" s="18">
        <v>1004397297</v>
      </c>
      <c r="I520" s="498">
        <v>42331</v>
      </c>
      <c r="J520" s="497" t="s">
        <v>303</v>
      </c>
      <c r="K520" s="2" t="s">
        <v>304</v>
      </c>
      <c r="L520" s="538">
        <v>2486.88</v>
      </c>
      <c r="M520" s="547">
        <v>140480658</v>
      </c>
      <c r="N520" s="547">
        <v>5500103538</v>
      </c>
    </row>
    <row r="521" spans="1:14">
      <c r="A521" s="8" t="s">
        <v>217</v>
      </c>
      <c r="B521" s="499" t="s">
        <v>4709</v>
      </c>
      <c r="C521" t="s">
        <v>4692</v>
      </c>
      <c r="D521" s="497">
        <v>1</v>
      </c>
      <c r="E521" s="500">
        <v>2569</v>
      </c>
      <c r="F521" s="497">
        <v>904946</v>
      </c>
      <c r="G521" s="499" t="s">
        <v>4708</v>
      </c>
      <c r="H521" s="497">
        <v>1004397134</v>
      </c>
      <c r="I521" s="498">
        <v>42331</v>
      </c>
      <c r="J521" s="497" t="s">
        <v>303</v>
      </c>
      <c r="K521" s="2" t="s">
        <v>304</v>
      </c>
      <c r="L521" s="538">
        <v>1811.92</v>
      </c>
      <c r="M521" s="547">
        <v>141462838</v>
      </c>
      <c r="N521" s="547">
        <v>5500103532</v>
      </c>
    </row>
    <row r="522" spans="1:14">
      <c r="A522" s="8" t="s">
        <v>193</v>
      </c>
      <c r="B522" s="499" t="s">
        <v>4541</v>
      </c>
      <c r="C522" t="s">
        <v>4530</v>
      </c>
      <c r="D522" s="497">
        <v>1</v>
      </c>
      <c r="E522" s="500">
        <v>1849</v>
      </c>
      <c r="F522" s="497">
        <v>904946</v>
      </c>
      <c r="G522" s="499" t="s">
        <v>4704</v>
      </c>
      <c r="H522" s="497">
        <v>1004397135</v>
      </c>
      <c r="I522" s="498">
        <v>42331</v>
      </c>
      <c r="J522" s="497" t="s">
        <v>303</v>
      </c>
      <c r="K522" s="2" t="s">
        <v>304</v>
      </c>
      <c r="L522" s="538">
        <v>1304.1600000000001</v>
      </c>
      <c r="M522" s="547">
        <v>141298160</v>
      </c>
      <c r="N522" s="547">
        <v>5500103532</v>
      </c>
    </row>
    <row r="523" spans="1:14">
      <c r="A523" s="8" t="s">
        <v>144</v>
      </c>
      <c r="B523" s="499" t="s">
        <v>4477</v>
      </c>
      <c r="C523" t="s">
        <v>4472</v>
      </c>
      <c r="D523" s="497">
        <v>1</v>
      </c>
      <c r="E523" s="500">
        <v>2869</v>
      </c>
      <c r="F523" s="497">
        <v>904946</v>
      </c>
      <c r="G523" s="499" t="s">
        <v>4702</v>
      </c>
      <c r="H523" s="497">
        <v>1004397137</v>
      </c>
      <c r="I523" s="498">
        <v>42331</v>
      </c>
      <c r="J523" s="497" t="s">
        <v>303</v>
      </c>
      <c r="K523" s="2" t="s">
        <v>304</v>
      </c>
      <c r="L523" s="538">
        <v>2024</v>
      </c>
      <c r="M523" s="547">
        <v>141220876</v>
      </c>
      <c r="N523" s="547">
        <v>5500103532</v>
      </c>
    </row>
    <row r="524" spans="1:14">
      <c r="A524" s="8" t="s">
        <v>263</v>
      </c>
      <c r="B524" s="499" t="s">
        <v>4719</v>
      </c>
      <c r="C524" t="s">
        <v>4711</v>
      </c>
      <c r="D524" s="497">
        <v>1</v>
      </c>
      <c r="E524" s="500">
        <v>3169</v>
      </c>
      <c r="F524" s="497">
        <v>904946</v>
      </c>
      <c r="G524" s="499" t="s">
        <v>4718</v>
      </c>
      <c r="H524" s="18">
        <v>1004409152</v>
      </c>
      <c r="I524" s="498">
        <v>42332</v>
      </c>
      <c r="J524" s="497" t="s">
        <v>303</v>
      </c>
      <c r="K524" s="2" t="s">
        <v>304</v>
      </c>
      <c r="L524" s="538">
        <v>2235.1999999999998</v>
      </c>
      <c r="M524" s="547">
        <v>141478868</v>
      </c>
      <c r="N524" s="547">
        <v>5500104806</v>
      </c>
    </row>
    <row r="525" spans="1:14">
      <c r="A525" s="8" t="s">
        <v>152</v>
      </c>
      <c r="B525" s="499" t="s">
        <v>4477</v>
      </c>
      <c r="C525" t="s">
        <v>4472</v>
      </c>
      <c r="D525" s="497">
        <v>1</v>
      </c>
      <c r="E525" s="500">
        <v>2869</v>
      </c>
      <c r="F525" s="497">
        <v>904946</v>
      </c>
      <c r="G525" s="499" t="s">
        <v>4716</v>
      </c>
      <c r="H525" s="18">
        <v>1004409153</v>
      </c>
      <c r="I525" s="498">
        <v>42333</v>
      </c>
      <c r="J525" s="497" t="s">
        <v>303</v>
      </c>
      <c r="K525" s="2" t="s">
        <v>304</v>
      </c>
      <c r="L525" s="538">
        <v>2024</v>
      </c>
      <c r="M525" s="547">
        <v>141220876</v>
      </c>
      <c r="N525" s="547">
        <v>5500104806</v>
      </c>
    </row>
    <row r="526" spans="1:14">
      <c r="A526" s="8" t="s">
        <v>249</v>
      </c>
      <c r="B526" s="499" t="s">
        <v>4541</v>
      </c>
      <c r="C526" t="s">
        <v>4530</v>
      </c>
      <c r="D526" s="497">
        <v>1</v>
      </c>
      <c r="E526" s="500">
        <v>1849</v>
      </c>
      <c r="F526" s="497">
        <v>904946</v>
      </c>
      <c r="G526" s="499" t="s">
        <v>4717</v>
      </c>
      <c r="H526" s="18">
        <v>1004409154</v>
      </c>
      <c r="I526" s="498">
        <v>42333</v>
      </c>
      <c r="J526" s="497" t="s">
        <v>303</v>
      </c>
      <c r="K526" s="2" t="s">
        <v>304</v>
      </c>
      <c r="L526" s="538">
        <v>1304.1600000000001</v>
      </c>
      <c r="M526" s="547">
        <v>141298160</v>
      </c>
      <c r="N526" s="547">
        <v>5500104806</v>
      </c>
    </row>
    <row r="527" spans="1:14">
      <c r="A527" s="8" t="s">
        <v>191</v>
      </c>
      <c r="B527" s="499" t="s">
        <v>4396</v>
      </c>
      <c r="C527" t="s">
        <v>4413</v>
      </c>
      <c r="D527" s="497">
        <v>1</v>
      </c>
      <c r="E527" s="500">
        <v>1889</v>
      </c>
      <c r="F527" s="497">
        <v>904946</v>
      </c>
      <c r="G527" s="499" t="s">
        <v>4725</v>
      </c>
      <c r="H527" s="18">
        <v>1004409168</v>
      </c>
      <c r="I527" s="498">
        <v>42333</v>
      </c>
      <c r="J527" s="497" t="s">
        <v>303</v>
      </c>
      <c r="K527" s="2" t="s">
        <v>304</v>
      </c>
      <c r="L527" s="538">
        <v>1332.32</v>
      </c>
      <c r="M527" s="547">
        <v>141178091</v>
      </c>
      <c r="N527" s="547">
        <v>5500104788</v>
      </c>
    </row>
    <row r="528" spans="1:14">
      <c r="A528" s="8" t="s">
        <v>148</v>
      </c>
      <c r="B528" s="499" t="s">
        <v>4723</v>
      </c>
      <c r="C528" t="s">
        <v>4713</v>
      </c>
      <c r="D528" s="497">
        <v>1</v>
      </c>
      <c r="E528" s="500">
        <v>3469</v>
      </c>
      <c r="F528" s="497">
        <v>904946</v>
      </c>
      <c r="G528" s="499" t="s">
        <v>4712</v>
      </c>
      <c r="I528" s="498">
        <v>42335</v>
      </c>
      <c r="J528" s="497" t="s">
        <v>303</v>
      </c>
      <c r="K528" s="2" t="s">
        <v>304</v>
      </c>
      <c r="L528" s="538">
        <v>2446.4</v>
      </c>
      <c r="M528" s="547">
        <v>141524287</v>
      </c>
      <c r="N528" s="547"/>
    </row>
    <row r="529" spans="1:14">
      <c r="A529" s="8" t="s">
        <v>144</v>
      </c>
      <c r="B529" s="499" t="s">
        <v>4724</v>
      </c>
      <c r="C529" t="s">
        <v>4715</v>
      </c>
      <c r="D529" s="497">
        <v>1</v>
      </c>
      <c r="E529" s="500">
        <v>1519</v>
      </c>
      <c r="F529" s="497">
        <v>904946</v>
      </c>
      <c r="G529" s="499" t="s">
        <v>4712</v>
      </c>
      <c r="I529" s="498">
        <v>42335</v>
      </c>
      <c r="J529" s="497" t="s">
        <v>303</v>
      </c>
      <c r="K529" s="2" t="s">
        <v>304</v>
      </c>
      <c r="L529" s="538">
        <v>1070.96</v>
      </c>
      <c r="M529" s="547">
        <v>141524290</v>
      </c>
      <c r="N529" s="547"/>
    </row>
  </sheetData>
  <hyperlinks>
    <hyperlink ref="H4"/>
  </hyperlinks>
  <pageMargins left="0.7" right="0.7" top="0.75" bottom="0.75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5"/>
  <dimension ref="A1:V587"/>
  <sheetViews>
    <sheetView topLeftCell="A560" workbookViewId="0">
      <selection activeCell="F602" sqref="F602"/>
    </sheetView>
  </sheetViews>
  <sheetFormatPr baseColWidth="10" defaultRowHeight="15"/>
  <cols>
    <col min="4" max="4" width="20" customWidth="1"/>
    <col min="5" max="5" width="54.5703125" customWidth="1"/>
    <col min="8" max="8" width="11.5703125" customWidth="1"/>
    <col min="9" max="9" width="22.28515625" customWidth="1"/>
    <col min="14" max="14" width="13.140625" customWidth="1"/>
  </cols>
  <sheetData>
    <row r="1" spans="1:15">
      <c r="A1" s="495" t="s">
        <v>150</v>
      </c>
      <c r="B1" t="str">
        <f>+VLOOKUP(A1,CENTROS!$A$2:$D$87,4,FALSE)</f>
        <v>BI</v>
      </c>
      <c r="C1" s="548"/>
      <c r="D1" s="12" t="s">
        <v>3325</v>
      </c>
      <c r="E1" s="10" t="s">
        <v>3326</v>
      </c>
      <c r="F1" s="9">
        <v>1</v>
      </c>
      <c r="G1" s="11">
        <v>1529</v>
      </c>
      <c r="H1" s="529"/>
      <c r="I1" s="12" t="s">
        <v>3327</v>
      </c>
      <c r="J1" s="543">
        <v>1001917970</v>
      </c>
      <c r="K1" s="9">
        <v>904946</v>
      </c>
      <c r="L1" s="13">
        <v>42030</v>
      </c>
      <c r="M1" s="548">
        <v>0</v>
      </c>
      <c r="N1" s="9" t="s">
        <v>303</v>
      </c>
      <c r="O1" s="14" t="s">
        <v>304</v>
      </c>
    </row>
    <row r="2" spans="1:15">
      <c r="A2" s="575" t="s">
        <v>227</v>
      </c>
      <c r="B2" t="str">
        <f>+VLOOKUP(A2,CENTROS!$A$2:$D$87,4,FALSE)</f>
        <v>CO</v>
      </c>
      <c r="C2" s="548"/>
      <c r="D2" s="543" t="s">
        <v>1994</v>
      </c>
      <c r="E2" s="579" t="s">
        <v>1995</v>
      </c>
      <c r="F2" s="543">
        <v>1</v>
      </c>
      <c r="G2" s="580">
        <v>2049</v>
      </c>
      <c r="H2" s="530"/>
      <c r="I2" s="581" t="s">
        <v>1996</v>
      </c>
      <c r="J2" s="543">
        <v>1003319648</v>
      </c>
      <c r="K2" s="543">
        <v>904946</v>
      </c>
      <c r="L2" s="582">
        <v>42009</v>
      </c>
      <c r="M2" s="548">
        <v>0</v>
      </c>
      <c r="N2" s="543" t="s">
        <v>303</v>
      </c>
      <c r="O2" s="17" t="s">
        <v>304</v>
      </c>
    </row>
    <row r="3" spans="1:15">
      <c r="A3" s="575" t="s">
        <v>144</v>
      </c>
      <c r="B3" t="str">
        <f>+VLOOKUP(A3,CENTROS!$A$2:$D$87,4,FALSE)</f>
        <v>RR</v>
      </c>
      <c r="C3" s="548"/>
      <c r="D3" s="543" t="s">
        <v>1997</v>
      </c>
      <c r="E3" s="579" t="s">
        <v>1998</v>
      </c>
      <c r="F3" s="543">
        <v>1</v>
      </c>
      <c r="G3" s="580">
        <v>2579</v>
      </c>
      <c r="H3" s="530"/>
      <c r="I3" s="581" t="s">
        <v>1999</v>
      </c>
      <c r="J3" s="543">
        <v>1003320203</v>
      </c>
      <c r="K3" s="543">
        <v>904946</v>
      </c>
      <c r="L3" s="582">
        <v>42009</v>
      </c>
      <c r="M3" s="548">
        <v>0</v>
      </c>
      <c r="N3" s="543" t="s">
        <v>2000</v>
      </c>
      <c r="O3" s="17" t="s">
        <v>304</v>
      </c>
    </row>
    <row r="4" spans="1:15">
      <c r="A4" s="575" t="s">
        <v>195</v>
      </c>
      <c r="B4" t="str">
        <f>+VLOOKUP(A4,CENTROS!$A$2:$D$87,4,FALSE)</f>
        <v>IN</v>
      </c>
      <c r="C4" s="548"/>
      <c r="D4" s="543" t="s">
        <v>1954</v>
      </c>
      <c r="E4" s="579" t="s">
        <v>1960</v>
      </c>
      <c r="F4" s="543">
        <v>1</v>
      </c>
      <c r="G4" s="580">
        <v>1329</v>
      </c>
      <c r="H4" s="530"/>
      <c r="I4" s="581" t="s">
        <v>2001</v>
      </c>
      <c r="J4" s="543">
        <v>1003319173</v>
      </c>
      <c r="K4" s="543">
        <v>904664</v>
      </c>
      <c r="L4" s="582">
        <v>42009</v>
      </c>
      <c r="M4" s="548">
        <v>0</v>
      </c>
      <c r="N4" s="543" t="s">
        <v>2000</v>
      </c>
      <c r="O4" s="17" t="s">
        <v>304</v>
      </c>
    </row>
    <row r="5" spans="1:15">
      <c r="A5" s="575" t="s">
        <v>154</v>
      </c>
      <c r="B5" t="str">
        <f>+VLOOKUP(A5,CENTROS!$A$2:$D$87,4,FALSE)</f>
        <v>NR</v>
      </c>
      <c r="C5" s="548"/>
      <c r="D5" s="543" t="s">
        <v>2002</v>
      </c>
      <c r="E5" s="579" t="s">
        <v>2003</v>
      </c>
      <c r="F5" s="543">
        <v>1</v>
      </c>
      <c r="G5" s="580">
        <v>3079</v>
      </c>
      <c r="H5" s="530"/>
      <c r="I5" s="581" t="s">
        <v>2004</v>
      </c>
      <c r="J5" s="543">
        <v>1003320247</v>
      </c>
      <c r="K5" s="543">
        <v>904946</v>
      </c>
      <c r="L5" s="582">
        <v>42009</v>
      </c>
      <c r="M5" s="548">
        <v>0</v>
      </c>
      <c r="N5" s="543" t="s">
        <v>2000</v>
      </c>
      <c r="O5" s="17" t="s">
        <v>304</v>
      </c>
    </row>
    <row r="6" spans="1:15">
      <c r="A6" s="575" t="s">
        <v>203</v>
      </c>
      <c r="B6" t="str">
        <f>+VLOOKUP(A6,CENTROS!$A$2:$D$87,4,FALSE)</f>
        <v>LE</v>
      </c>
      <c r="C6" s="548"/>
      <c r="D6" s="543" t="s">
        <v>2005</v>
      </c>
      <c r="E6" s="579" t="s">
        <v>2006</v>
      </c>
      <c r="F6" s="543">
        <v>1</v>
      </c>
      <c r="G6" s="580">
        <v>4529</v>
      </c>
      <c r="H6" s="530"/>
      <c r="I6" s="581" t="s">
        <v>2007</v>
      </c>
      <c r="J6" s="543">
        <v>1003320262</v>
      </c>
      <c r="K6" s="543">
        <v>904946</v>
      </c>
      <c r="L6" s="582">
        <v>42009</v>
      </c>
      <c r="M6" s="548">
        <v>0</v>
      </c>
      <c r="N6" s="543" t="s">
        <v>2000</v>
      </c>
      <c r="O6" s="17" t="s">
        <v>304</v>
      </c>
    </row>
    <row r="7" spans="1:15">
      <c r="A7" s="575" t="s">
        <v>285</v>
      </c>
      <c r="B7" t="str">
        <f>+VLOOKUP(A7,CENTROS!$A$2:$D$87,4,FALSE)</f>
        <v>FE</v>
      </c>
      <c r="C7" s="548"/>
      <c r="D7" s="543" t="s">
        <v>1621</v>
      </c>
      <c r="E7" s="579" t="s">
        <v>1028</v>
      </c>
      <c r="F7" s="543">
        <v>1</v>
      </c>
      <c r="G7" s="580">
        <v>1381</v>
      </c>
      <c r="H7" s="530"/>
      <c r="I7" s="581" t="s">
        <v>2008</v>
      </c>
      <c r="J7" s="543">
        <v>1003332779</v>
      </c>
      <c r="K7" s="543">
        <v>904664</v>
      </c>
      <c r="L7" s="582">
        <v>42012</v>
      </c>
      <c r="M7" s="548">
        <v>0</v>
      </c>
      <c r="N7" s="543" t="s">
        <v>303</v>
      </c>
      <c r="O7" s="17" t="s">
        <v>304</v>
      </c>
    </row>
    <row r="8" spans="1:15">
      <c r="A8" s="575" t="s">
        <v>253</v>
      </c>
      <c r="B8" t="str">
        <f>+VLOOKUP(A8,CENTROS!$A$2:$D$87,4,FALSE)</f>
        <v>RC</v>
      </c>
      <c r="C8" s="548"/>
      <c r="D8" s="543" t="s">
        <v>1618</v>
      </c>
      <c r="E8" s="579" t="s">
        <v>1619</v>
      </c>
      <c r="F8" s="543">
        <v>1</v>
      </c>
      <c r="G8" s="580">
        <v>2629</v>
      </c>
      <c r="H8" s="530"/>
      <c r="I8" s="581" t="s">
        <v>2009</v>
      </c>
      <c r="J8" s="543">
        <v>1003333824</v>
      </c>
      <c r="K8" s="543">
        <v>904946</v>
      </c>
      <c r="L8" s="582">
        <v>42012</v>
      </c>
      <c r="M8" s="548">
        <v>0</v>
      </c>
      <c r="N8" s="543" t="s">
        <v>303</v>
      </c>
      <c r="O8" s="17" t="s">
        <v>304</v>
      </c>
    </row>
    <row r="9" spans="1:15">
      <c r="A9" s="575" t="s">
        <v>176</v>
      </c>
      <c r="B9" t="str">
        <f>+VLOOKUP(A9,CENTROS!$A$2:$D$87,4,FALSE)</f>
        <v>BM</v>
      </c>
      <c r="C9" s="548"/>
      <c r="D9" s="543" t="s">
        <v>1985</v>
      </c>
      <c r="E9" s="579" t="s">
        <v>1986</v>
      </c>
      <c r="F9" s="543">
        <v>1</v>
      </c>
      <c r="G9" s="580">
        <v>2779</v>
      </c>
      <c r="H9" s="530"/>
      <c r="I9" s="581" t="s">
        <v>2010</v>
      </c>
      <c r="J9" s="543">
        <v>1003336464</v>
      </c>
      <c r="K9" s="543">
        <v>904946</v>
      </c>
      <c r="L9" s="582">
        <v>42013</v>
      </c>
      <c r="M9" s="548">
        <v>0</v>
      </c>
      <c r="N9" s="543" t="s">
        <v>303</v>
      </c>
      <c r="O9" s="17" t="s">
        <v>304</v>
      </c>
    </row>
    <row r="10" spans="1:15">
      <c r="A10" s="575" t="s">
        <v>134</v>
      </c>
      <c r="B10" t="str">
        <f>+VLOOKUP(A10,CENTROS!$A$2:$D$87,4,FALSE)</f>
        <v>CL</v>
      </c>
      <c r="C10" s="548"/>
      <c r="D10" s="16" t="s">
        <v>683</v>
      </c>
      <c r="E10" s="576" t="s">
        <v>754</v>
      </c>
      <c r="F10" s="16">
        <v>1</v>
      </c>
      <c r="G10" s="577">
        <v>1729</v>
      </c>
      <c r="H10" s="530"/>
      <c r="I10" s="578" t="s">
        <v>2011</v>
      </c>
      <c r="J10" s="16">
        <v>1003336475</v>
      </c>
      <c r="K10" s="16">
        <v>904664</v>
      </c>
      <c r="L10" s="582">
        <v>42013</v>
      </c>
      <c r="M10" s="548">
        <v>0</v>
      </c>
      <c r="N10" s="16" t="s">
        <v>303</v>
      </c>
      <c r="O10" s="17" t="s">
        <v>304</v>
      </c>
    </row>
    <row r="11" spans="1:15">
      <c r="A11" s="575" t="s">
        <v>154</v>
      </c>
      <c r="B11" t="str">
        <f>+VLOOKUP(A11,CENTROS!$A$2:$D$87,4,FALSE)</f>
        <v>NR</v>
      </c>
      <c r="C11" s="548"/>
      <c r="D11" s="543" t="s">
        <v>2012</v>
      </c>
      <c r="E11" s="579" t="s">
        <v>2013</v>
      </c>
      <c r="F11" s="543">
        <v>1</v>
      </c>
      <c r="G11" s="580">
        <v>2529</v>
      </c>
      <c r="H11" s="530"/>
      <c r="I11" s="581" t="s">
        <v>2014</v>
      </c>
      <c r="J11" s="543">
        <v>1003339899</v>
      </c>
      <c r="K11" s="543">
        <v>904946</v>
      </c>
      <c r="L11" s="582">
        <v>42016</v>
      </c>
      <c r="M11" s="548">
        <v>0</v>
      </c>
      <c r="N11" s="16" t="s">
        <v>303</v>
      </c>
      <c r="O11" s="17" t="s">
        <v>304</v>
      </c>
    </row>
    <row r="12" spans="1:15">
      <c r="A12" s="575" t="s">
        <v>134</v>
      </c>
      <c r="B12" t="str">
        <f>+VLOOKUP(A12,CENTROS!$A$2:$D$87,4,FALSE)</f>
        <v>CL</v>
      </c>
      <c r="C12" s="548"/>
      <c r="D12" s="543" t="s">
        <v>2015</v>
      </c>
      <c r="E12" s="579" t="s">
        <v>2016</v>
      </c>
      <c r="F12" s="543">
        <v>1</v>
      </c>
      <c r="G12" s="580">
        <v>4598</v>
      </c>
      <c r="H12" s="530"/>
      <c r="I12" s="581" t="s">
        <v>2017</v>
      </c>
      <c r="J12" s="543">
        <v>1003339923</v>
      </c>
      <c r="K12" s="543">
        <v>904946</v>
      </c>
      <c r="L12" s="582">
        <v>42016</v>
      </c>
      <c r="M12" s="548">
        <v>0</v>
      </c>
      <c r="N12" s="16" t="s">
        <v>303</v>
      </c>
      <c r="O12" s="17" t="s">
        <v>304</v>
      </c>
    </row>
    <row r="13" spans="1:15">
      <c r="A13" s="575" t="s">
        <v>134</v>
      </c>
      <c r="B13" t="str">
        <f>+VLOOKUP(A13,CENTROS!$A$2:$D$87,4,FALSE)</f>
        <v>CL</v>
      </c>
      <c r="C13" s="548"/>
      <c r="D13" s="543" t="s">
        <v>2018</v>
      </c>
      <c r="E13" s="579" t="s">
        <v>2019</v>
      </c>
      <c r="F13" s="543">
        <v>1</v>
      </c>
      <c r="G13" s="580">
        <v>5349</v>
      </c>
      <c r="H13" s="530"/>
      <c r="I13" s="581" t="s">
        <v>2020</v>
      </c>
      <c r="J13" s="543">
        <v>1003339401</v>
      </c>
      <c r="K13" s="543">
        <v>904946</v>
      </c>
      <c r="L13" s="582">
        <v>42016</v>
      </c>
      <c r="M13" s="548">
        <v>0</v>
      </c>
      <c r="N13" s="16" t="s">
        <v>303</v>
      </c>
      <c r="O13" s="17" t="s">
        <v>304</v>
      </c>
    </row>
    <row r="14" spans="1:15">
      <c r="A14" s="575" t="s">
        <v>164</v>
      </c>
      <c r="B14" t="str">
        <f>+VLOOKUP(A14,CENTROS!$A$2:$D$87,4,FALSE)</f>
        <v>AF</v>
      </c>
      <c r="C14" s="548"/>
      <c r="D14" s="543" t="s">
        <v>2021</v>
      </c>
      <c r="E14" s="579" t="s">
        <v>2022</v>
      </c>
      <c r="F14" s="543">
        <v>1</v>
      </c>
      <c r="G14" s="580">
        <v>1379</v>
      </c>
      <c r="H14" s="530"/>
      <c r="I14" s="581" t="s">
        <v>2023</v>
      </c>
      <c r="J14" s="543">
        <v>1003339411</v>
      </c>
      <c r="K14" s="543">
        <v>904946</v>
      </c>
      <c r="L14" s="582">
        <v>42016</v>
      </c>
      <c r="M14" s="548">
        <v>0</v>
      </c>
      <c r="N14" s="16" t="s">
        <v>303</v>
      </c>
      <c r="O14" s="17" t="s">
        <v>304</v>
      </c>
    </row>
    <row r="15" spans="1:15">
      <c r="A15" s="575" t="s">
        <v>146</v>
      </c>
      <c r="B15" t="str">
        <f>+VLOOKUP(A15,CENTROS!$A$2:$D$87,4,FALSE)</f>
        <v>PO</v>
      </c>
      <c r="C15" s="548"/>
      <c r="D15" s="543" t="s">
        <v>2024</v>
      </c>
      <c r="E15" s="579" t="s">
        <v>2025</v>
      </c>
      <c r="F15" s="543">
        <v>1</v>
      </c>
      <c r="G15" s="580">
        <v>1729</v>
      </c>
      <c r="H15" s="530"/>
      <c r="I15" s="581" t="s">
        <v>2026</v>
      </c>
      <c r="J15" s="543">
        <v>1003339992</v>
      </c>
      <c r="K15" s="543">
        <v>904946</v>
      </c>
      <c r="L15" s="582">
        <v>42016</v>
      </c>
      <c r="M15" s="548">
        <v>0</v>
      </c>
      <c r="N15" s="16" t="s">
        <v>303</v>
      </c>
      <c r="O15" s="17" t="s">
        <v>304</v>
      </c>
    </row>
    <row r="16" spans="1:15">
      <c r="A16" s="575" t="s">
        <v>221</v>
      </c>
      <c r="B16" t="str">
        <f>+VLOOKUP(A16,CENTROS!$A$2:$D$87,4,FALSE)</f>
        <v>QU</v>
      </c>
      <c r="C16" s="548"/>
      <c r="D16" s="543" t="s">
        <v>1936</v>
      </c>
      <c r="E16" s="576" t="s">
        <v>2027</v>
      </c>
      <c r="F16" s="543">
        <v>1</v>
      </c>
      <c r="G16" s="580">
        <v>2229</v>
      </c>
      <c r="H16" s="530"/>
      <c r="I16" s="581" t="s">
        <v>2028</v>
      </c>
      <c r="J16" s="543">
        <v>1003339998</v>
      </c>
      <c r="K16" s="543">
        <v>904664</v>
      </c>
      <c r="L16" s="582">
        <v>42016</v>
      </c>
      <c r="M16" s="548">
        <v>0</v>
      </c>
      <c r="N16" s="16" t="s">
        <v>303</v>
      </c>
      <c r="O16" s="17" t="s">
        <v>304</v>
      </c>
    </row>
    <row r="17" spans="1:15">
      <c r="A17" s="575" t="s">
        <v>211</v>
      </c>
      <c r="B17" t="str">
        <f>+VLOOKUP(A17,CENTROS!$A$2:$D$87,4,FALSE)</f>
        <v>VT</v>
      </c>
      <c r="C17" s="548"/>
      <c r="D17" s="543" t="s">
        <v>2029</v>
      </c>
      <c r="E17" s="579" t="s">
        <v>2030</v>
      </c>
      <c r="F17" s="543">
        <v>1</v>
      </c>
      <c r="G17" s="580">
        <v>1129</v>
      </c>
      <c r="H17" s="530"/>
      <c r="I17" s="581" t="s">
        <v>2031</v>
      </c>
      <c r="J17" s="543">
        <v>1003340004</v>
      </c>
      <c r="K17" s="543">
        <v>904664</v>
      </c>
      <c r="L17" s="582">
        <v>42016</v>
      </c>
      <c r="M17" s="548">
        <v>0</v>
      </c>
      <c r="N17" s="16" t="s">
        <v>303</v>
      </c>
      <c r="O17" s="17" t="s">
        <v>304</v>
      </c>
    </row>
    <row r="18" spans="1:15">
      <c r="A18" s="575" t="s">
        <v>152</v>
      </c>
      <c r="B18" t="str">
        <f>+VLOOKUP(A18,CENTROS!$A$2:$D$87,4,FALSE)</f>
        <v>PM</v>
      </c>
      <c r="C18" s="548"/>
      <c r="D18" s="543" t="s">
        <v>2032</v>
      </c>
      <c r="E18" s="579" t="s">
        <v>2033</v>
      </c>
      <c r="F18" s="543">
        <v>1</v>
      </c>
      <c r="G18" s="580">
        <v>1199</v>
      </c>
      <c r="H18" s="530"/>
      <c r="I18" s="581" t="s">
        <v>2034</v>
      </c>
      <c r="J18" s="543">
        <v>1003341445</v>
      </c>
      <c r="K18" s="543">
        <v>904946</v>
      </c>
      <c r="L18" s="582">
        <v>42016</v>
      </c>
      <c r="M18" s="548">
        <v>0</v>
      </c>
      <c r="N18" s="16" t="s">
        <v>303</v>
      </c>
      <c r="O18" s="17" t="s">
        <v>304</v>
      </c>
    </row>
    <row r="19" spans="1:15">
      <c r="A19" s="575" t="s">
        <v>140</v>
      </c>
      <c r="B19" t="str">
        <f>+VLOOKUP(A19,CENTROS!$A$2:$D$87,4,FALSE)</f>
        <v>DI</v>
      </c>
      <c r="C19" s="548"/>
      <c r="D19" s="543" t="s">
        <v>2035</v>
      </c>
      <c r="E19" s="579" t="s">
        <v>2036</v>
      </c>
      <c r="F19" s="543">
        <v>1</v>
      </c>
      <c r="G19" s="580">
        <v>3879</v>
      </c>
      <c r="H19" s="530"/>
      <c r="I19" s="581" t="s">
        <v>2037</v>
      </c>
      <c r="J19" s="543">
        <v>1003341475</v>
      </c>
      <c r="K19" s="543">
        <v>904946</v>
      </c>
      <c r="L19" s="582">
        <v>42016</v>
      </c>
      <c r="M19" s="548">
        <v>0</v>
      </c>
      <c r="N19" s="16" t="s">
        <v>303</v>
      </c>
      <c r="O19" s="17" t="s">
        <v>304</v>
      </c>
    </row>
    <row r="20" spans="1:15">
      <c r="A20" s="575" t="s">
        <v>146</v>
      </c>
      <c r="B20" t="str">
        <f>+VLOOKUP(A20,CENTROS!$A$2:$D$87,4,FALSE)</f>
        <v>PO</v>
      </c>
      <c r="C20" s="548"/>
      <c r="D20" s="543" t="s">
        <v>2038</v>
      </c>
      <c r="E20" s="579" t="s">
        <v>2039</v>
      </c>
      <c r="F20" s="543">
        <v>1</v>
      </c>
      <c r="G20" s="580">
        <v>2779</v>
      </c>
      <c r="H20" s="530"/>
      <c r="I20" s="581" t="s">
        <v>2040</v>
      </c>
      <c r="J20" s="543">
        <v>1003341490</v>
      </c>
      <c r="K20" s="543">
        <v>904946</v>
      </c>
      <c r="L20" s="582">
        <v>42016</v>
      </c>
      <c r="M20" s="548">
        <v>0</v>
      </c>
      <c r="N20" s="16" t="s">
        <v>303</v>
      </c>
      <c r="O20" s="17" t="s">
        <v>304</v>
      </c>
    </row>
    <row r="21" spans="1:15">
      <c r="A21" s="575" t="s">
        <v>142</v>
      </c>
      <c r="B21" t="str">
        <f>+VLOOKUP(A21,CENTROS!$A$2:$D$87,4,FALSE)</f>
        <v>PS</v>
      </c>
      <c r="C21" s="548"/>
      <c r="D21" s="543" t="s">
        <v>2041</v>
      </c>
      <c r="E21" s="579" t="s">
        <v>2042</v>
      </c>
      <c r="F21" s="543">
        <v>1</v>
      </c>
      <c r="G21" s="580">
        <v>2049</v>
      </c>
      <c r="H21" s="530"/>
      <c r="I21" s="581" t="s">
        <v>2043</v>
      </c>
      <c r="J21" s="543">
        <v>1003341504</v>
      </c>
      <c r="K21" s="543">
        <v>904946</v>
      </c>
      <c r="L21" s="582">
        <v>42016</v>
      </c>
      <c r="M21" s="548">
        <v>0</v>
      </c>
      <c r="N21" s="16" t="s">
        <v>303</v>
      </c>
      <c r="O21" s="17" t="s">
        <v>304</v>
      </c>
    </row>
    <row r="22" spans="1:15">
      <c r="A22" s="575" t="s">
        <v>142</v>
      </c>
      <c r="B22" t="str">
        <f>+VLOOKUP(A22,CENTROS!$A$2:$D$87,4,FALSE)</f>
        <v>PS</v>
      </c>
      <c r="C22" s="548"/>
      <c r="D22" s="543" t="s">
        <v>2044</v>
      </c>
      <c r="E22" s="579" t="s">
        <v>2045</v>
      </c>
      <c r="F22" s="543">
        <v>1</v>
      </c>
      <c r="G22" s="580">
        <v>1129</v>
      </c>
      <c r="H22" s="530"/>
      <c r="I22" s="581" t="s">
        <v>2046</v>
      </c>
      <c r="J22" s="543">
        <v>1003344004</v>
      </c>
      <c r="K22" s="543">
        <v>904664</v>
      </c>
      <c r="L22" s="582">
        <v>42017</v>
      </c>
      <c r="M22" s="548">
        <v>0</v>
      </c>
      <c r="N22" s="16" t="s">
        <v>303</v>
      </c>
      <c r="O22" s="17" t="s">
        <v>304</v>
      </c>
    </row>
    <row r="23" spans="1:15">
      <c r="A23" s="575" t="s">
        <v>162</v>
      </c>
      <c r="B23" t="str">
        <f>+VLOOKUP(A23,CENTROS!$A$2:$D$87,4,FALSE)</f>
        <v>VI</v>
      </c>
      <c r="C23" s="548"/>
      <c r="D23" s="543" t="s">
        <v>2047</v>
      </c>
      <c r="E23" s="579" t="s">
        <v>2048</v>
      </c>
      <c r="F23" s="543">
        <v>1</v>
      </c>
      <c r="G23" s="580">
        <v>2399</v>
      </c>
      <c r="H23" s="530"/>
      <c r="I23" s="581" t="s">
        <v>2049</v>
      </c>
      <c r="J23" s="543">
        <v>1003345177</v>
      </c>
      <c r="K23" s="543">
        <v>904946</v>
      </c>
      <c r="L23" s="582">
        <v>42017</v>
      </c>
      <c r="M23" s="548">
        <v>0</v>
      </c>
      <c r="N23" s="16" t="s">
        <v>303</v>
      </c>
      <c r="O23" s="17" t="s">
        <v>304</v>
      </c>
    </row>
    <row r="24" spans="1:15">
      <c r="A24" s="575" t="s">
        <v>146</v>
      </c>
      <c r="B24" t="str">
        <f>+VLOOKUP(A24,CENTROS!$A$2:$D$87,4,FALSE)</f>
        <v>PO</v>
      </c>
      <c r="C24" s="548"/>
      <c r="D24" s="543" t="s">
        <v>2050</v>
      </c>
      <c r="E24" s="579" t="s">
        <v>2051</v>
      </c>
      <c r="F24" s="543">
        <v>1</v>
      </c>
      <c r="G24" s="580">
        <v>1229</v>
      </c>
      <c r="H24" s="530"/>
      <c r="I24" s="581" t="s">
        <v>2052</v>
      </c>
      <c r="J24" s="543">
        <v>1003345186</v>
      </c>
      <c r="K24" s="543">
        <v>904664</v>
      </c>
      <c r="L24" s="582">
        <v>42017</v>
      </c>
      <c r="M24" s="548">
        <v>0</v>
      </c>
      <c r="N24" s="16" t="s">
        <v>303</v>
      </c>
      <c r="O24" s="17" t="s">
        <v>304</v>
      </c>
    </row>
    <row r="25" spans="1:15">
      <c r="A25" s="575" t="s">
        <v>136</v>
      </c>
      <c r="B25" t="str">
        <f>+VLOOKUP(A25,CENTROS!$A$2:$D$87,4,FALSE)</f>
        <v>GO</v>
      </c>
      <c r="C25" s="548"/>
      <c r="D25" s="543" t="s">
        <v>2053</v>
      </c>
      <c r="E25" s="579" t="s">
        <v>2054</v>
      </c>
      <c r="F25" s="543">
        <v>1</v>
      </c>
      <c r="G25" s="580">
        <v>3329</v>
      </c>
      <c r="H25" s="530"/>
      <c r="I25" s="581" t="s">
        <v>2055</v>
      </c>
      <c r="J25" s="543">
        <v>1003345189</v>
      </c>
      <c r="K25" s="543">
        <v>904946</v>
      </c>
      <c r="L25" s="582">
        <v>42017</v>
      </c>
      <c r="M25" s="548">
        <v>0</v>
      </c>
      <c r="N25" s="16" t="s">
        <v>303</v>
      </c>
      <c r="O25" s="17" t="s">
        <v>304</v>
      </c>
    </row>
    <row r="26" spans="1:15">
      <c r="A26" s="575" t="s">
        <v>150</v>
      </c>
      <c r="B26" t="str">
        <f>+VLOOKUP(A26,CENTROS!$A$2:$D$87,4,FALSE)</f>
        <v>BI</v>
      </c>
      <c r="C26" s="548"/>
      <c r="D26" s="543" t="s">
        <v>2056</v>
      </c>
      <c r="E26" s="579" t="s">
        <v>2057</v>
      </c>
      <c r="F26" s="543">
        <v>1</v>
      </c>
      <c r="G26" s="580">
        <v>1529</v>
      </c>
      <c r="H26" s="530"/>
      <c r="I26" s="581" t="s">
        <v>2058</v>
      </c>
      <c r="J26" s="543">
        <v>1003345198</v>
      </c>
      <c r="K26" s="543">
        <v>904946</v>
      </c>
      <c r="L26" s="582">
        <v>42017</v>
      </c>
      <c r="M26" s="548">
        <v>0</v>
      </c>
      <c r="N26" s="16" t="s">
        <v>303</v>
      </c>
      <c r="O26" s="17" t="s">
        <v>304</v>
      </c>
    </row>
    <row r="27" spans="1:15">
      <c r="A27" s="575" t="s">
        <v>160</v>
      </c>
      <c r="B27" t="str">
        <f>+VLOOKUP(A27,CENTROS!$A$2:$D$87,4,FALSE)</f>
        <v>SJ</v>
      </c>
      <c r="C27" s="548"/>
      <c r="D27" s="543" t="s">
        <v>2059</v>
      </c>
      <c r="E27" s="579" t="s">
        <v>2060</v>
      </c>
      <c r="F27" s="543">
        <v>1</v>
      </c>
      <c r="G27" s="580">
        <v>3948</v>
      </c>
      <c r="H27" s="530"/>
      <c r="I27" s="581" t="s">
        <v>2061</v>
      </c>
      <c r="J27" s="543">
        <v>1003345292</v>
      </c>
      <c r="K27" s="543">
        <v>904946</v>
      </c>
      <c r="L27" s="582">
        <v>42017</v>
      </c>
      <c r="M27" s="548">
        <v>0</v>
      </c>
      <c r="N27" s="16" t="s">
        <v>303</v>
      </c>
      <c r="O27" s="17" t="s">
        <v>304</v>
      </c>
    </row>
    <row r="28" spans="1:15">
      <c r="A28" s="575" t="s">
        <v>197</v>
      </c>
      <c r="B28" t="str">
        <f>+VLOOKUP(A28,CENTROS!$A$2:$D$87,4,FALSE)</f>
        <v>AC</v>
      </c>
      <c r="C28" s="548"/>
      <c r="D28" s="543" t="s">
        <v>2062</v>
      </c>
      <c r="E28" s="579" t="s">
        <v>2063</v>
      </c>
      <c r="F28" s="543">
        <v>1</v>
      </c>
      <c r="G28" s="580">
        <v>1679</v>
      </c>
      <c r="H28" s="530"/>
      <c r="I28" s="581" t="s">
        <v>2064</v>
      </c>
      <c r="J28" s="543">
        <v>1003345294</v>
      </c>
      <c r="K28" s="543">
        <v>904664</v>
      </c>
      <c r="L28" s="582">
        <v>42017</v>
      </c>
      <c r="M28" s="548">
        <v>0</v>
      </c>
      <c r="N28" s="16" t="s">
        <v>303</v>
      </c>
      <c r="O28" s="17" t="s">
        <v>304</v>
      </c>
    </row>
    <row r="29" spans="1:15">
      <c r="A29" s="575" t="s">
        <v>213</v>
      </c>
      <c r="B29" t="str">
        <f>+VLOOKUP(A29,CENTROS!$A$2:$D$87,4,FALSE)</f>
        <v>JE</v>
      </c>
      <c r="C29" s="548"/>
      <c r="D29" s="543" t="s">
        <v>1866</v>
      </c>
      <c r="E29" s="579" t="s">
        <v>2065</v>
      </c>
      <c r="F29" s="543">
        <v>1</v>
      </c>
      <c r="G29" s="580">
        <v>1279</v>
      </c>
      <c r="H29" s="530"/>
      <c r="I29" s="581" t="s">
        <v>2066</v>
      </c>
      <c r="J29" s="543">
        <v>1003345296</v>
      </c>
      <c r="K29" s="543">
        <v>904664</v>
      </c>
      <c r="L29" s="582">
        <v>42017</v>
      </c>
      <c r="M29" s="548">
        <v>0</v>
      </c>
      <c r="N29" s="16" t="s">
        <v>303</v>
      </c>
      <c r="O29" s="17" t="s">
        <v>304</v>
      </c>
    </row>
    <row r="30" spans="1:15">
      <c r="A30" s="575" t="s">
        <v>213</v>
      </c>
      <c r="B30" t="str">
        <f>+VLOOKUP(A30,CENTROS!$A$2:$D$87,4,FALSE)</f>
        <v>JE</v>
      </c>
      <c r="C30" s="548"/>
      <c r="D30" s="543" t="s">
        <v>2067</v>
      </c>
      <c r="E30" s="579" t="s">
        <v>2068</v>
      </c>
      <c r="F30" s="543">
        <v>1</v>
      </c>
      <c r="G30" s="580">
        <v>1729</v>
      </c>
      <c r="H30" s="530"/>
      <c r="I30" s="581" t="s">
        <v>2069</v>
      </c>
      <c r="J30" s="543">
        <v>1003345329</v>
      </c>
      <c r="K30" s="543">
        <v>904946</v>
      </c>
      <c r="L30" s="582">
        <v>42017</v>
      </c>
      <c r="M30" s="548">
        <v>0</v>
      </c>
      <c r="N30" s="16" t="s">
        <v>303</v>
      </c>
      <c r="O30" s="17" t="s">
        <v>304</v>
      </c>
    </row>
    <row r="31" spans="1:15">
      <c r="A31" s="575" t="s">
        <v>148</v>
      </c>
      <c r="B31" t="str">
        <f>+VLOOKUP(A31,CENTROS!$A$2:$D$87,4,FALSE)</f>
        <v>MA</v>
      </c>
      <c r="C31" s="548"/>
      <c r="D31" s="543" t="s">
        <v>2070</v>
      </c>
      <c r="E31" s="579" t="s">
        <v>2071</v>
      </c>
      <c r="F31" s="543">
        <v>1</v>
      </c>
      <c r="G31" s="580">
        <v>2729</v>
      </c>
      <c r="H31" s="530"/>
      <c r="I31" s="581" t="s">
        <v>2072</v>
      </c>
      <c r="J31" s="543">
        <v>1003345346</v>
      </c>
      <c r="K31" s="543">
        <v>904664</v>
      </c>
      <c r="L31" s="582">
        <v>42017</v>
      </c>
      <c r="M31" s="548">
        <v>0</v>
      </c>
      <c r="N31" s="16" t="s">
        <v>303</v>
      </c>
      <c r="O31" s="17" t="s">
        <v>304</v>
      </c>
    </row>
    <row r="32" spans="1:15">
      <c r="A32" s="575" t="s">
        <v>249</v>
      </c>
      <c r="B32" t="str">
        <f>+VLOOKUP(A32,CENTROS!$A$2:$D$87,4,FALSE)</f>
        <v>EE</v>
      </c>
      <c r="C32" s="548"/>
      <c r="D32" s="543" t="s">
        <v>2044</v>
      </c>
      <c r="E32" s="579" t="s">
        <v>2073</v>
      </c>
      <c r="F32" s="543">
        <v>1</v>
      </c>
      <c r="G32" s="580">
        <v>1129</v>
      </c>
      <c r="H32" s="530"/>
      <c r="I32" s="581" t="s">
        <v>2074</v>
      </c>
      <c r="J32" s="543">
        <v>1003351488</v>
      </c>
      <c r="K32" s="543">
        <v>904664</v>
      </c>
      <c r="L32" s="582">
        <v>42018</v>
      </c>
      <c r="M32" s="548">
        <v>0</v>
      </c>
      <c r="N32" s="16" t="s">
        <v>303</v>
      </c>
      <c r="O32" s="17" t="s">
        <v>304</v>
      </c>
    </row>
    <row r="33" spans="1:15">
      <c r="A33" s="575" t="s">
        <v>148</v>
      </c>
      <c r="B33" t="str">
        <f>+VLOOKUP(A33,CENTROS!$A$2:$D$87,4,FALSE)</f>
        <v>MA</v>
      </c>
      <c r="C33" s="548"/>
      <c r="D33" s="543" t="s">
        <v>2075</v>
      </c>
      <c r="E33" s="579" t="s">
        <v>2076</v>
      </c>
      <c r="F33" s="543">
        <v>1</v>
      </c>
      <c r="G33" s="580">
        <v>2249</v>
      </c>
      <c r="H33" s="530"/>
      <c r="I33" s="581" t="s">
        <v>2077</v>
      </c>
      <c r="J33" s="543">
        <v>1003350572</v>
      </c>
      <c r="K33" s="543">
        <v>904946</v>
      </c>
      <c r="L33" s="582">
        <v>42018</v>
      </c>
      <c r="M33" s="548">
        <v>0</v>
      </c>
      <c r="N33" s="16" t="s">
        <v>303</v>
      </c>
      <c r="O33" s="17" t="s">
        <v>304</v>
      </c>
    </row>
    <row r="34" spans="1:15">
      <c r="A34" s="575" t="s">
        <v>164</v>
      </c>
      <c r="B34" t="str">
        <f>+VLOOKUP(A34,CENTROS!$A$2:$D$87,4,FALSE)</f>
        <v>AF</v>
      </c>
      <c r="C34" s="548"/>
      <c r="D34" s="543" t="s">
        <v>2078</v>
      </c>
      <c r="E34" s="579" t="s">
        <v>2079</v>
      </c>
      <c r="F34" s="543">
        <v>1</v>
      </c>
      <c r="G34" s="580">
        <v>3349</v>
      </c>
      <c r="H34" s="530"/>
      <c r="I34" s="581" t="s">
        <v>2080</v>
      </c>
      <c r="J34" s="543">
        <v>1003350576</v>
      </c>
      <c r="K34" s="543">
        <v>904946</v>
      </c>
      <c r="L34" s="582">
        <v>42018</v>
      </c>
      <c r="M34" s="548">
        <v>0</v>
      </c>
      <c r="N34" s="16" t="s">
        <v>303</v>
      </c>
      <c r="O34" s="17" t="s">
        <v>304</v>
      </c>
    </row>
    <row r="35" spans="1:15">
      <c r="A35" s="575" t="s">
        <v>217</v>
      </c>
      <c r="B35" t="str">
        <f>+VLOOKUP(A35,CENTROS!$A$2:$D$87,4,FALSE)</f>
        <v>CM</v>
      </c>
      <c r="C35" s="548"/>
      <c r="D35" s="543" t="s">
        <v>2081</v>
      </c>
      <c r="E35" s="579" t="s">
        <v>2082</v>
      </c>
      <c r="F35" s="543">
        <v>1</v>
      </c>
      <c r="G35" s="580">
        <v>1479</v>
      </c>
      <c r="H35" s="530"/>
      <c r="I35" s="581" t="s">
        <v>2083</v>
      </c>
      <c r="J35" s="543">
        <v>1003354256</v>
      </c>
      <c r="K35" s="543">
        <v>904664</v>
      </c>
      <c r="L35" s="582">
        <v>42019</v>
      </c>
      <c r="M35" s="548">
        <v>0</v>
      </c>
      <c r="N35" s="16" t="s">
        <v>303</v>
      </c>
      <c r="O35" s="17" t="s">
        <v>304</v>
      </c>
    </row>
    <row r="36" spans="1:15">
      <c r="A36" s="575" t="s">
        <v>203</v>
      </c>
      <c r="B36" t="str">
        <f>+VLOOKUP(A36,CENTROS!$A$2:$D$87,4,FALSE)</f>
        <v>LE</v>
      </c>
      <c r="C36" s="548"/>
      <c r="D36" s="543" t="s">
        <v>1936</v>
      </c>
      <c r="E36" s="579" t="s">
        <v>2084</v>
      </c>
      <c r="F36" s="543">
        <v>1</v>
      </c>
      <c r="G36" s="580">
        <v>2229</v>
      </c>
      <c r="H36" s="530"/>
      <c r="I36" s="581" t="s">
        <v>2085</v>
      </c>
      <c r="J36" s="543">
        <v>1003354127</v>
      </c>
      <c r="K36" s="543">
        <v>904664</v>
      </c>
      <c r="L36" s="582">
        <v>42019</v>
      </c>
      <c r="M36" s="548">
        <v>0</v>
      </c>
      <c r="N36" s="16" t="s">
        <v>303</v>
      </c>
      <c r="O36" s="17" t="s">
        <v>304</v>
      </c>
    </row>
    <row r="37" spans="1:15">
      <c r="A37" s="575" t="s">
        <v>181</v>
      </c>
      <c r="B37" t="str">
        <f>+VLOOKUP(A37,CENTROS!$A$2:$D$87,4,FALSE)</f>
        <v>VA</v>
      </c>
      <c r="C37" s="548"/>
      <c r="D37" s="543" t="s">
        <v>2086</v>
      </c>
      <c r="E37" s="579" t="s">
        <v>2087</v>
      </c>
      <c r="F37" s="543">
        <v>1</v>
      </c>
      <c r="G37" s="580">
        <v>2848</v>
      </c>
      <c r="H37" s="530"/>
      <c r="I37" s="581" t="s">
        <v>2088</v>
      </c>
      <c r="J37" s="543">
        <v>1003354384</v>
      </c>
      <c r="K37" s="543">
        <v>904946</v>
      </c>
      <c r="L37" s="582">
        <v>42019</v>
      </c>
      <c r="M37" s="548">
        <v>0</v>
      </c>
      <c r="N37" s="16" t="s">
        <v>303</v>
      </c>
      <c r="O37" s="17" t="s">
        <v>304</v>
      </c>
    </row>
    <row r="38" spans="1:15">
      <c r="A38" s="575" t="s">
        <v>178</v>
      </c>
      <c r="B38" t="str">
        <f>+VLOOKUP(A38,CENTROS!$A$2:$D$87,4,FALSE)</f>
        <v>GA</v>
      </c>
      <c r="C38" s="548"/>
      <c r="D38" s="543" t="s">
        <v>2089</v>
      </c>
      <c r="E38" s="579" t="s">
        <v>2090</v>
      </c>
      <c r="F38" s="543">
        <v>1</v>
      </c>
      <c r="G38" s="580">
        <v>1729</v>
      </c>
      <c r="H38" s="530"/>
      <c r="I38" s="581" t="s">
        <v>2091</v>
      </c>
      <c r="J38" s="543">
        <v>1003354749</v>
      </c>
      <c r="K38" s="543">
        <v>904946</v>
      </c>
      <c r="L38" s="582">
        <v>42019</v>
      </c>
      <c r="M38" s="548">
        <v>0</v>
      </c>
      <c r="N38" s="16" t="s">
        <v>303</v>
      </c>
      <c r="O38" s="17" t="s">
        <v>304</v>
      </c>
    </row>
    <row r="39" spans="1:15">
      <c r="A39" s="575" t="s">
        <v>144</v>
      </c>
      <c r="B39" t="str">
        <f>+VLOOKUP(A39,CENTROS!$A$2:$D$87,4,FALSE)</f>
        <v>RR</v>
      </c>
      <c r="C39" s="548"/>
      <c r="D39" s="543" t="s">
        <v>2053</v>
      </c>
      <c r="E39" s="579" t="s">
        <v>2092</v>
      </c>
      <c r="F39" s="543">
        <v>1</v>
      </c>
      <c r="G39" s="580">
        <v>3329</v>
      </c>
      <c r="H39" s="530"/>
      <c r="I39" s="581" t="s">
        <v>2093</v>
      </c>
      <c r="J39" s="543">
        <v>1003355087</v>
      </c>
      <c r="K39" s="543">
        <v>904946</v>
      </c>
      <c r="L39" s="582">
        <v>42019</v>
      </c>
      <c r="M39" s="548">
        <v>0</v>
      </c>
      <c r="N39" s="16" t="s">
        <v>303</v>
      </c>
      <c r="O39" s="17" t="s">
        <v>304</v>
      </c>
    </row>
    <row r="40" spans="1:15">
      <c r="A40" s="575" t="s">
        <v>236</v>
      </c>
      <c r="B40" t="str">
        <f>+VLOOKUP(A40,CENTROS!$A$2:$D$87,4,FALSE)</f>
        <v>SA</v>
      </c>
      <c r="C40" s="548"/>
      <c r="D40" s="543" t="s">
        <v>2094</v>
      </c>
      <c r="E40" s="579" t="s">
        <v>2095</v>
      </c>
      <c r="F40" s="543">
        <v>1</v>
      </c>
      <c r="G40" s="580">
        <v>3129</v>
      </c>
      <c r="H40" s="530"/>
      <c r="I40" s="581" t="s">
        <v>3391</v>
      </c>
      <c r="J40" s="543">
        <v>1003355113</v>
      </c>
      <c r="K40" s="543">
        <v>904946</v>
      </c>
      <c r="L40" s="582">
        <v>42019</v>
      </c>
      <c r="M40" s="548">
        <v>0</v>
      </c>
      <c r="N40" s="16" t="s">
        <v>303</v>
      </c>
      <c r="O40" s="17" t="s">
        <v>304</v>
      </c>
    </row>
    <row r="41" spans="1:15">
      <c r="A41" s="575" t="s">
        <v>168</v>
      </c>
      <c r="B41" t="str">
        <f>+VLOOKUP(A41,CENTROS!$A$2:$D$87,4,FALSE)</f>
        <v>AL</v>
      </c>
      <c r="C41" s="548"/>
      <c r="D41" s="543" t="s">
        <v>2096</v>
      </c>
      <c r="E41" s="579" t="s">
        <v>2097</v>
      </c>
      <c r="F41" s="543">
        <v>1</v>
      </c>
      <c r="G41" s="580">
        <v>2579</v>
      </c>
      <c r="H41" s="530"/>
      <c r="I41" s="581" t="s">
        <v>2098</v>
      </c>
      <c r="J41" s="543">
        <v>1003355124</v>
      </c>
      <c r="K41" s="543">
        <v>904946</v>
      </c>
      <c r="L41" s="582">
        <v>42019</v>
      </c>
      <c r="M41" s="548">
        <v>0</v>
      </c>
      <c r="N41" s="16" t="s">
        <v>303</v>
      </c>
      <c r="O41" s="17" t="s">
        <v>304</v>
      </c>
    </row>
    <row r="42" spans="1:15">
      <c r="A42" s="575" t="s">
        <v>285</v>
      </c>
      <c r="B42" t="str">
        <f>+VLOOKUP(A42,CENTROS!$A$2:$D$87,4,FALSE)</f>
        <v>FE</v>
      </c>
      <c r="C42" s="548"/>
      <c r="D42" s="543" t="s">
        <v>2099</v>
      </c>
      <c r="E42" s="579" t="s">
        <v>2100</v>
      </c>
      <c r="F42" s="543">
        <v>1</v>
      </c>
      <c r="G42" s="580">
        <v>1381</v>
      </c>
      <c r="H42" s="530"/>
      <c r="I42" s="581" t="s">
        <v>2101</v>
      </c>
      <c r="J42" s="543">
        <v>1003358836</v>
      </c>
      <c r="K42" s="543">
        <v>904664</v>
      </c>
      <c r="L42" s="582">
        <v>42020</v>
      </c>
      <c r="M42" s="548">
        <v>0</v>
      </c>
      <c r="N42" s="16" t="s">
        <v>303</v>
      </c>
      <c r="O42" s="17" t="s">
        <v>304</v>
      </c>
    </row>
    <row r="43" spans="1:15">
      <c r="A43" s="575" t="s">
        <v>150</v>
      </c>
      <c r="B43" t="str">
        <f>+VLOOKUP(A43,CENTROS!$A$2:$D$87,4,FALSE)</f>
        <v>BI</v>
      </c>
      <c r="C43" s="548"/>
      <c r="D43" s="543" t="s">
        <v>2024</v>
      </c>
      <c r="E43" s="579" t="s">
        <v>2102</v>
      </c>
      <c r="F43" s="543">
        <v>1</v>
      </c>
      <c r="G43" s="580">
        <v>1729</v>
      </c>
      <c r="H43" s="530"/>
      <c r="I43" s="581" t="s">
        <v>2103</v>
      </c>
      <c r="J43" s="543">
        <v>1003359251</v>
      </c>
      <c r="K43" s="543">
        <v>904946</v>
      </c>
      <c r="L43" s="582">
        <v>42020</v>
      </c>
      <c r="M43" s="548">
        <v>0</v>
      </c>
      <c r="N43" s="16" t="s">
        <v>303</v>
      </c>
      <c r="O43" s="17" t="s">
        <v>304</v>
      </c>
    </row>
    <row r="44" spans="1:15">
      <c r="A44" s="575" t="s">
        <v>174</v>
      </c>
      <c r="B44" t="str">
        <f>+VLOOKUP(A44,CENTROS!$A$2:$D$87,4,FALSE)</f>
        <v>CN</v>
      </c>
      <c r="C44" s="548"/>
      <c r="D44" s="543" t="s">
        <v>2044</v>
      </c>
      <c r="E44" s="579" t="s">
        <v>2104</v>
      </c>
      <c r="F44" s="543">
        <v>1</v>
      </c>
      <c r="G44" s="580">
        <v>1129</v>
      </c>
      <c r="H44" s="530"/>
      <c r="I44" s="581" t="s">
        <v>2105</v>
      </c>
      <c r="J44" s="543">
        <v>1003363165</v>
      </c>
      <c r="K44" s="543">
        <v>904664</v>
      </c>
      <c r="L44" s="582">
        <v>42023</v>
      </c>
      <c r="M44" s="548">
        <v>0</v>
      </c>
      <c r="N44" s="16" t="s">
        <v>303</v>
      </c>
      <c r="O44" s="17" t="s">
        <v>304</v>
      </c>
    </row>
    <row r="45" spans="1:15">
      <c r="A45" s="575" t="s">
        <v>158</v>
      </c>
      <c r="B45" t="str">
        <f>+VLOOKUP(A45,CENTROS!$A$2:$D$87,4,FALSE)</f>
        <v>P1</v>
      </c>
      <c r="C45" s="548"/>
      <c r="D45" s="543" t="s">
        <v>2024</v>
      </c>
      <c r="E45" s="579" t="s">
        <v>2106</v>
      </c>
      <c r="F45" s="543">
        <v>1</v>
      </c>
      <c r="G45" s="580">
        <v>1729</v>
      </c>
      <c r="H45" s="530"/>
      <c r="I45" s="581" t="s">
        <v>2107</v>
      </c>
      <c r="J45" s="543">
        <v>1003363170</v>
      </c>
      <c r="K45" s="543">
        <v>904946</v>
      </c>
      <c r="L45" s="582">
        <v>42023</v>
      </c>
      <c r="M45" s="548">
        <v>0</v>
      </c>
      <c r="N45" s="16" t="s">
        <v>303</v>
      </c>
      <c r="O45" s="17" t="s">
        <v>304</v>
      </c>
    </row>
    <row r="46" spans="1:15">
      <c r="A46" s="575" t="s">
        <v>136</v>
      </c>
      <c r="B46" t="str">
        <f>+VLOOKUP(A46,CENTROS!$A$2:$D$87,4,FALSE)</f>
        <v>GO</v>
      </c>
      <c r="C46" s="548"/>
      <c r="D46" s="543" t="s">
        <v>1954</v>
      </c>
      <c r="E46" s="579" t="s">
        <v>2108</v>
      </c>
      <c r="F46" s="543">
        <v>1</v>
      </c>
      <c r="G46" s="580">
        <v>1329</v>
      </c>
      <c r="H46" s="530"/>
      <c r="I46" s="581" t="s">
        <v>2109</v>
      </c>
      <c r="J46" s="543">
        <v>1003363172</v>
      </c>
      <c r="K46" s="543">
        <v>904664</v>
      </c>
      <c r="L46" s="582">
        <v>42023</v>
      </c>
      <c r="M46" s="548">
        <v>0</v>
      </c>
      <c r="N46" s="16" t="s">
        <v>303</v>
      </c>
      <c r="O46" s="17" t="s">
        <v>304</v>
      </c>
    </row>
    <row r="47" spans="1:15">
      <c r="A47" s="575" t="s">
        <v>297</v>
      </c>
      <c r="B47" t="str">
        <f>+VLOOKUP(A47,CENTROS!$A$2:$D$87,4,FALSE)</f>
        <v>CT</v>
      </c>
      <c r="C47" s="548"/>
      <c r="D47" s="543" t="s">
        <v>2110</v>
      </c>
      <c r="E47" s="579" t="s">
        <v>2111</v>
      </c>
      <c r="F47" s="543">
        <v>1</v>
      </c>
      <c r="G47" s="580">
        <v>2229</v>
      </c>
      <c r="H47" s="530"/>
      <c r="I47" s="581" t="s">
        <v>2112</v>
      </c>
      <c r="J47" s="543">
        <v>1003363185</v>
      </c>
      <c r="K47" s="543">
        <v>904946</v>
      </c>
      <c r="L47" s="582">
        <v>42023</v>
      </c>
      <c r="M47" s="548">
        <v>0</v>
      </c>
      <c r="N47" s="16" t="s">
        <v>303</v>
      </c>
      <c r="O47" s="17" t="s">
        <v>304</v>
      </c>
    </row>
    <row r="48" spans="1:15">
      <c r="A48" s="575" t="s">
        <v>144</v>
      </c>
      <c r="B48" t="str">
        <f>+VLOOKUP(A48,CENTROS!$A$2:$D$87,4,FALSE)</f>
        <v>RR</v>
      </c>
      <c r="C48" s="548"/>
      <c r="D48" s="543" t="s">
        <v>1899</v>
      </c>
      <c r="E48" s="579" t="s">
        <v>2113</v>
      </c>
      <c r="F48" s="543">
        <v>1</v>
      </c>
      <c r="G48" s="580">
        <v>1399</v>
      </c>
      <c r="H48" s="530"/>
      <c r="I48" s="581" t="s">
        <v>2114</v>
      </c>
      <c r="J48" s="543">
        <v>1003365537</v>
      </c>
      <c r="K48" s="543">
        <v>904946</v>
      </c>
      <c r="L48" s="582">
        <v>42023</v>
      </c>
      <c r="M48" s="548">
        <v>0</v>
      </c>
      <c r="N48" s="16" t="s">
        <v>303</v>
      </c>
      <c r="O48" s="17" t="s">
        <v>304</v>
      </c>
    </row>
    <row r="49" spans="1:15">
      <c r="A49" s="575" t="s">
        <v>162</v>
      </c>
      <c r="B49" t="str">
        <f>+VLOOKUP(A49,CENTROS!$A$2:$D$87,4,FALSE)</f>
        <v>VI</v>
      </c>
      <c r="C49" s="548"/>
      <c r="D49" s="543" t="s">
        <v>1936</v>
      </c>
      <c r="E49" s="579" t="s">
        <v>2115</v>
      </c>
      <c r="F49" s="543">
        <v>1</v>
      </c>
      <c r="G49" s="580">
        <v>2229</v>
      </c>
      <c r="H49" s="530"/>
      <c r="I49" s="581" t="s">
        <v>2116</v>
      </c>
      <c r="J49" s="543">
        <v>1003366044</v>
      </c>
      <c r="K49" s="543">
        <v>904664</v>
      </c>
      <c r="L49" s="582">
        <v>42023</v>
      </c>
      <c r="M49" s="548">
        <v>0</v>
      </c>
      <c r="N49" s="16" t="s">
        <v>303</v>
      </c>
      <c r="O49" s="17" t="s">
        <v>304</v>
      </c>
    </row>
    <row r="50" spans="1:15">
      <c r="A50" s="575" t="s">
        <v>142</v>
      </c>
      <c r="B50" t="str">
        <f>+VLOOKUP(A50,CENTROS!$A$2:$D$87,4,FALSE)</f>
        <v>PS</v>
      </c>
      <c r="C50" s="548"/>
      <c r="D50" s="543" t="s">
        <v>2081</v>
      </c>
      <c r="E50" s="579" t="s">
        <v>2082</v>
      </c>
      <c r="F50" s="543">
        <v>1</v>
      </c>
      <c r="G50" s="580">
        <v>1479</v>
      </c>
      <c r="H50" s="530"/>
      <c r="I50" s="581" t="s">
        <v>2117</v>
      </c>
      <c r="J50" s="543">
        <v>1003366054</v>
      </c>
      <c r="K50" s="543">
        <v>904664</v>
      </c>
      <c r="L50" s="582">
        <v>42023</v>
      </c>
      <c r="M50" s="548">
        <v>0</v>
      </c>
      <c r="N50" s="16" t="s">
        <v>303</v>
      </c>
      <c r="O50" s="17" t="s">
        <v>304</v>
      </c>
    </row>
    <row r="51" spans="1:15">
      <c r="A51" s="575" t="s">
        <v>162</v>
      </c>
      <c r="B51" t="str">
        <f>+VLOOKUP(A51,CENTROS!$A$2:$D$87,4,FALSE)</f>
        <v>VI</v>
      </c>
      <c r="C51" s="548"/>
      <c r="D51" s="543" t="s">
        <v>2044</v>
      </c>
      <c r="E51" s="579" t="s">
        <v>2104</v>
      </c>
      <c r="F51" s="543">
        <v>1</v>
      </c>
      <c r="G51" s="580">
        <v>1129</v>
      </c>
      <c r="H51" s="530"/>
      <c r="I51" s="581" t="s">
        <v>2118</v>
      </c>
      <c r="J51" s="543">
        <v>1003366071</v>
      </c>
      <c r="K51" s="543">
        <v>904664</v>
      </c>
      <c r="L51" s="582">
        <v>42023</v>
      </c>
      <c r="M51" s="548">
        <v>0</v>
      </c>
      <c r="N51" s="16" t="s">
        <v>303</v>
      </c>
      <c r="O51" s="17" t="s">
        <v>304</v>
      </c>
    </row>
    <row r="52" spans="1:15">
      <c r="A52" s="584" t="s">
        <v>154</v>
      </c>
      <c r="B52" t="str">
        <f>+VLOOKUP(A52,CENTROS!$A$2:$D$87,4,FALSE)</f>
        <v>NR</v>
      </c>
      <c r="C52" s="548"/>
      <c r="D52" s="543" t="s">
        <v>3300</v>
      </c>
      <c r="E52" s="579" t="s">
        <v>3301</v>
      </c>
      <c r="F52" s="543">
        <v>1</v>
      </c>
      <c r="G52" s="580">
        <v>1629</v>
      </c>
      <c r="H52" s="530"/>
      <c r="I52" s="581" t="s">
        <v>3302</v>
      </c>
      <c r="J52" s="543">
        <v>1003374069</v>
      </c>
      <c r="K52" s="543">
        <v>904664</v>
      </c>
      <c r="L52" s="582">
        <v>42025</v>
      </c>
      <c r="M52" s="548">
        <v>0</v>
      </c>
      <c r="N52" s="16" t="s">
        <v>303</v>
      </c>
      <c r="O52" s="17" t="s">
        <v>304</v>
      </c>
    </row>
    <row r="53" spans="1:15">
      <c r="A53" s="584" t="s">
        <v>148</v>
      </c>
      <c r="B53" t="str">
        <f>+VLOOKUP(A53,CENTROS!$A$2:$D$87,4,FALSE)</f>
        <v>MA</v>
      </c>
      <c r="C53" s="548"/>
      <c r="D53" s="543" t="s">
        <v>3303</v>
      </c>
      <c r="E53" s="579" t="s">
        <v>3304</v>
      </c>
      <c r="F53" s="543">
        <v>1</v>
      </c>
      <c r="G53" s="580">
        <v>1499</v>
      </c>
      <c r="H53" s="530"/>
      <c r="I53" s="581" t="s">
        <v>3305</v>
      </c>
      <c r="J53" s="543">
        <v>1003374072</v>
      </c>
      <c r="K53" s="543">
        <v>904946</v>
      </c>
      <c r="L53" s="582">
        <v>42025</v>
      </c>
      <c r="M53" s="548">
        <v>0</v>
      </c>
      <c r="N53" s="16" t="s">
        <v>303</v>
      </c>
      <c r="O53" s="17" t="s">
        <v>304</v>
      </c>
    </row>
    <row r="54" spans="1:15">
      <c r="A54" s="584" t="s">
        <v>253</v>
      </c>
      <c r="B54" t="str">
        <f>+VLOOKUP(A54,CENTROS!$A$2:$D$87,4,FALSE)</f>
        <v>RC</v>
      </c>
      <c r="C54" s="548"/>
      <c r="D54" s="543" t="s">
        <v>3306</v>
      </c>
      <c r="E54" s="579" t="s">
        <v>3307</v>
      </c>
      <c r="F54" s="543">
        <v>1</v>
      </c>
      <c r="G54" s="580">
        <v>2229</v>
      </c>
      <c r="H54" s="530"/>
      <c r="I54" s="581" t="s">
        <v>3308</v>
      </c>
      <c r="J54" s="543">
        <v>1003374640</v>
      </c>
      <c r="K54" s="543">
        <v>904946</v>
      </c>
      <c r="L54" s="582">
        <v>42025</v>
      </c>
      <c r="M54" s="548">
        <v>0</v>
      </c>
      <c r="N54" s="16" t="s">
        <v>303</v>
      </c>
      <c r="O54" s="17" t="s">
        <v>304</v>
      </c>
    </row>
    <row r="55" spans="1:15">
      <c r="A55" s="584" t="s">
        <v>166</v>
      </c>
      <c r="B55" t="str">
        <f>+VLOOKUP(A55,CENTROS!$A$2:$D$87,4,FALSE)</f>
        <v>SB</v>
      </c>
      <c r="C55" s="548"/>
      <c r="D55" s="543" t="s">
        <v>1970</v>
      </c>
      <c r="E55" s="579" t="s">
        <v>3309</v>
      </c>
      <c r="F55" s="543">
        <v>1</v>
      </c>
      <c r="G55" s="580">
        <v>2429</v>
      </c>
      <c r="H55" s="530"/>
      <c r="I55" s="581" t="s">
        <v>3310</v>
      </c>
      <c r="J55" s="543">
        <v>1003374642</v>
      </c>
      <c r="K55" s="543">
        <v>904946</v>
      </c>
      <c r="L55" s="582">
        <v>42025</v>
      </c>
      <c r="M55" s="548">
        <v>0</v>
      </c>
      <c r="N55" s="16" t="s">
        <v>303</v>
      </c>
      <c r="O55" s="17" t="s">
        <v>304</v>
      </c>
    </row>
    <row r="56" spans="1:15">
      <c r="A56" s="584" t="s">
        <v>253</v>
      </c>
      <c r="B56" t="str">
        <f>+VLOOKUP(A56,CENTROS!$A$2:$D$87,4,FALSE)</f>
        <v>RC</v>
      </c>
      <c r="C56" s="548"/>
      <c r="D56" s="543" t="s">
        <v>1933</v>
      </c>
      <c r="E56" s="579" t="s">
        <v>3311</v>
      </c>
      <c r="F56" s="543">
        <v>1</v>
      </c>
      <c r="G56" s="580">
        <v>1929</v>
      </c>
      <c r="H56" s="530"/>
      <c r="I56" s="581" t="s">
        <v>3312</v>
      </c>
      <c r="J56" s="543">
        <v>1003378153</v>
      </c>
      <c r="K56" s="543">
        <v>904946</v>
      </c>
      <c r="L56" s="582">
        <v>42026</v>
      </c>
      <c r="M56" s="548">
        <v>0</v>
      </c>
      <c r="N56" s="16" t="s">
        <v>303</v>
      </c>
      <c r="O56" s="17" t="s">
        <v>304</v>
      </c>
    </row>
    <row r="57" spans="1:15">
      <c r="A57" s="584" t="s">
        <v>154</v>
      </c>
      <c r="B57" t="str">
        <f>+VLOOKUP(A57,CENTROS!$A$2:$D$87,4,FALSE)</f>
        <v>NR</v>
      </c>
      <c r="C57" s="548"/>
      <c r="D57" s="543" t="s">
        <v>1973</v>
      </c>
      <c r="E57" s="579" t="s">
        <v>3313</v>
      </c>
      <c r="F57" s="543">
        <v>1</v>
      </c>
      <c r="G57" s="580">
        <v>1529</v>
      </c>
      <c r="H57" s="530"/>
      <c r="I57" s="581" t="s">
        <v>3314</v>
      </c>
      <c r="J57" s="543">
        <v>1003378157</v>
      </c>
      <c r="K57" s="543">
        <v>904946</v>
      </c>
      <c r="L57" s="582">
        <v>42026</v>
      </c>
      <c r="M57" s="548">
        <v>0</v>
      </c>
      <c r="N57" s="16" t="s">
        <v>303</v>
      </c>
      <c r="O57" s="17" t="s">
        <v>304</v>
      </c>
    </row>
    <row r="58" spans="1:15">
      <c r="A58" s="584" t="s">
        <v>160</v>
      </c>
      <c r="B58" t="str">
        <f>+VLOOKUP(A58,CENTROS!$A$2:$D$87,4,FALSE)</f>
        <v>SJ</v>
      </c>
      <c r="C58" s="548"/>
      <c r="D58" s="543" t="s">
        <v>3315</v>
      </c>
      <c r="E58" s="579" t="s">
        <v>3316</v>
      </c>
      <c r="F58" s="543">
        <v>1</v>
      </c>
      <c r="G58" s="580">
        <v>2629</v>
      </c>
      <c r="H58" s="530"/>
      <c r="I58" s="581" t="s">
        <v>3317</v>
      </c>
      <c r="J58" s="543">
        <v>1003380960</v>
      </c>
      <c r="K58" s="543">
        <v>904946</v>
      </c>
      <c r="L58" s="582">
        <v>42027</v>
      </c>
      <c r="M58" s="548">
        <v>0</v>
      </c>
      <c r="N58" s="16" t="s">
        <v>303</v>
      </c>
      <c r="O58" s="17" t="s">
        <v>304</v>
      </c>
    </row>
    <row r="59" spans="1:15">
      <c r="A59" s="584" t="s">
        <v>207</v>
      </c>
      <c r="B59" t="str">
        <f>+VLOOKUP(A59,CENTROS!$A$2:$D$87,4,FALSE)</f>
        <v>TA</v>
      </c>
      <c r="C59" s="548"/>
      <c r="D59" s="543" t="s">
        <v>2029</v>
      </c>
      <c r="E59" s="579" t="s">
        <v>2104</v>
      </c>
      <c r="F59" s="543">
        <v>1</v>
      </c>
      <c r="G59" s="580">
        <v>1129</v>
      </c>
      <c r="H59" s="530"/>
      <c r="I59" s="581" t="s">
        <v>3318</v>
      </c>
      <c r="J59" s="543">
        <v>1003386222</v>
      </c>
      <c r="K59" s="543">
        <v>904664</v>
      </c>
      <c r="L59" s="582">
        <v>42030</v>
      </c>
      <c r="M59" s="548">
        <v>0</v>
      </c>
      <c r="N59" s="16" t="s">
        <v>303</v>
      </c>
      <c r="O59" s="17" t="s">
        <v>304</v>
      </c>
    </row>
    <row r="60" spans="1:15">
      <c r="A60" s="584" t="s">
        <v>142</v>
      </c>
      <c r="B60" t="str">
        <f>+VLOOKUP(A60,CENTROS!$A$2:$D$87,4,FALSE)</f>
        <v>PS</v>
      </c>
      <c r="C60" s="548"/>
      <c r="D60" s="543" t="s">
        <v>3319</v>
      </c>
      <c r="E60" s="579" t="s">
        <v>3320</v>
      </c>
      <c r="F60" s="543">
        <v>1</v>
      </c>
      <c r="G60" s="580">
        <v>1629</v>
      </c>
      <c r="H60" s="530"/>
      <c r="I60" s="581" t="s">
        <v>3321</v>
      </c>
      <c r="J60" s="543">
        <v>1003386227</v>
      </c>
      <c r="K60" s="543">
        <v>904664</v>
      </c>
      <c r="L60" s="582">
        <v>42030</v>
      </c>
      <c r="M60" s="548">
        <v>0</v>
      </c>
      <c r="N60" s="16" t="s">
        <v>303</v>
      </c>
      <c r="O60" s="17" t="s">
        <v>304</v>
      </c>
    </row>
    <row r="61" spans="1:15">
      <c r="A61" s="585" t="s">
        <v>150</v>
      </c>
      <c r="B61" t="str">
        <f>+VLOOKUP(A61,CENTROS!$A$2:$D$87,4,FALSE)</f>
        <v>BI</v>
      </c>
      <c r="C61" s="548"/>
      <c r="D61" s="543" t="s">
        <v>3329</v>
      </c>
      <c r="E61" s="536" t="s">
        <v>3326</v>
      </c>
      <c r="F61" s="543">
        <v>1</v>
      </c>
      <c r="G61" s="580">
        <v>1529</v>
      </c>
      <c r="H61" s="586"/>
      <c r="I61" s="581" t="s">
        <v>3330</v>
      </c>
      <c r="J61" s="543">
        <v>1003388111</v>
      </c>
      <c r="K61" s="541">
        <v>904946</v>
      </c>
      <c r="L61" s="544">
        <v>42030</v>
      </c>
      <c r="M61" s="548">
        <v>0</v>
      </c>
      <c r="N61" s="541" t="s">
        <v>303</v>
      </c>
      <c r="O61" s="554" t="s">
        <v>304</v>
      </c>
    </row>
    <row r="62" spans="1:15">
      <c r="A62" s="585" t="s">
        <v>209</v>
      </c>
      <c r="B62" t="str">
        <f>+VLOOKUP(A62,CENTROS!$A$2:$D$87,4,FALSE)</f>
        <v>VG</v>
      </c>
      <c r="C62" s="548"/>
      <c r="D62" s="542" t="s">
        <v>3335</v>
      </c>
      <c r="E62" s="536" t="s">
        <v>3336</v>
      </c>
      <c r="F62" s="541">
        <v>1</v>
      </c>
      <c r="G62" s="587">
        <v>1929</v>
      </c>
      <c r="H62" s="586"/>
      <c r="I62" s="542" t="s">
        <v>3337</v>
      </c>
      <c r="J62" s="543">
        <v>1003390294</v>
      </c>
      <c r="K62" s="541">
        <v>904946</v>
      </c>
      <c r="L62" s="544">
        <v>42031</v>
      </c>
      <c r="M62" s="548">
        <v>0</v>
      </c>
      <c r="N62" s="541" t="s">
        <v>303</v>
      </c>
      <c r="O62" s="554" t="s">
        <v>304</v>
      </c>
    </row>
    <row r="63" spans="1:15">
      <c r="A63" s="585" t="s">
        <v>140</v>
      </c>
      <c r="B63" t="str">
        <f>+VLOOKUP(A63,CENTROS!$A$2:$D$87,4,FALSE)</f>
        <v>DI</v>
      </c>
      <c r="C63" s="548"/>
      <c r="D63" s="542" t="s">
        <v>3335</v>
      </c>
      <c r="E63" s="536" t="s">
        <v>3336</v>
      </c>
      <c r="F63" s="541">
        <v>1</v>
      </c>
      <c r="G63" s="553">
        <v>1929</v>
      </c>
      <c r="H63" s="586"/>
      <c r="I63" s="542" t="s">
        <v>3338</v>
      </c>
      <c r="J63" s="543">
        <v>1003390301</v>
      </c>
      <c r="K63" s="541">
        <v>904946</v>
      </c>
      <c r="L63" s="544">
        <v>42031</v>
      </c>
      <c r="M63" s="548">
        <v>0</v>
      </c>
      <c r="N63" s="541" t="s">
        <v>303</v>
      </c>
      <c r="O63" s="554" t="s">
        <v>304</v>
      </c>
    </row>
    <row r="64" spans="1:15">
      <c r="A64" s="585" t="s">
        <v>236</v>
      </c>
      <c r="B64" t="str">
        <f>+VLOOKUP(A64,CENTROS!$A$2:$D$87,4,FALSE)</f>
        <v>SA</v>
      </c>
      <c r="C64" s="548"/>
      <c r="D64" s="542" t="s">
        <v>3342</v>
      </c>
      <c r="E64" s="536" t="s">
        <v>3377</v>
      </c>
      <c r="F64" s="541">
        <v>1</v>
      </c>
      <c r="G64" s="553">
        <v>1431</v>
      </c>
      <c r="H64" s="586"/>
      <c r="I64" s="542" t="s">
        <v>3343</v>
      </c>
      <c r="J64" s="543">
        <v>1003390311</v>
      </c>
      <c r="K64" s="541">
        <v>904664</v>
      </c>
      <c r="L64" s="544">
        <v>42031</v>
      </c>
      <c r="M64" s="548">
        <v>0</v>
      </c>
      <c r="N64" s="541" t="s">
        <v>303</v>
      </c>
      <c r="O64" s="554" t="s">
        <v>304</v>
      </c>
    </row>
    <row r="65" spans="1:15">
      <c r="A65" s="585" t="s">
        <v>148</v>
      </c>
      <c r="B65" t="str">
        <f>+VLOOKUP(A65,CENTROS!$A$2:$D$87,4,FALSE)</f>
        <v>MA</v>
      </c>
      <c r="C65" s="548"/>
      <c r="D65" s="542" t="s">
        <v>3347</v>
      </c>
      <c r="E65" s="536" t="s">
        <v>3376</v>
      </c>
      <c r="F65" s="541">
        <v>1</v>
      </c>
      <c r="G65" s="553">
        <v>1629</v>
      </c>
      <c r="H65" s="586"/>
      <c r="I65" s="542" t="s">
        <v>3348</v>
      </c>
      <c r="J65" s="543">
        <v>1003390139</v>
      </c>
      <c r="K65" s="541">
        <v>904664</v>
      </c>
      <c r="L65" s="544">
        <v>42031</v>
      </c>
      <c r="M65" s="548">
        <v>0</v>
      </c>
      <c r="N65" s="541" t="s">
        <v>303</v>
      </c>
      <c r="O65" s="554" t="s">
        <v>304</v>
      </c>
    </row>
    <row r="66" spans="1:15">
      <c r="A66" s="585" t="s">
        <v>238</v>
      </c>
      <c r="B66" t="str">
        <f>+VLOOKUP(A66,CENTROS!$A$2:$D$87,4,FALSE)</f>
        <v>JA</v>
      </c>
      <c r="C66" s="548"/>
      <c r="D66" s="542" t="s">
        <v>3353</v>
      </c>
      <c r="E66" s="536" t="s">
        <v>3375</v>
      </c>
      <c r="F66" s="541">
        <v>1</v>
      </c>
      <c r="G66" s="553">
        <v>2229</v>
      </c>
      <c r="H66" s="586"/>
      <c r="I66" s="542" t="s">
        <v>3354</v>
      </c>
      <c r="J66" s="543">
        <v>1003390692</v>
      </c>
      <c r="K66" s="541">
        <v>904664</v>
      </c>
      <c r="L66" s="544">
        <v>42031</v>
      </c>
      <c r="M66" s="548">
        <v>0</v>
      </c>
      <c r="N66" s="541" t="s">
        <v>303</v>
      </c>
      <c r="O66" s="554" t="s">
        <v>304</v>
      </c>
    </row>
    <row r="67" spans="1:15">
      <c r="A67" s="585" t="s">
        <v>238</v>
      </c>
      <c r="B67" t="str">
        <f>+VLOOKUP(A67,CENTROS!$A$2:$D$87,4,FALSE)</f>
        <v>JA</v>
      </c>
      <c r="C67" s="548"/>
      <c r="D67" s="542" t="s">
        <v>3358</v>
      </c>
      <c r="E67" s="536" t="s">
        <v>3359</v>
      </c>
      <c r="F67" s="541">
        <v>1</v>
      </c>
      <c r="G67" s="553">
        <v>2198</v>
      </c>
      <c r="H67" s="586"/>
      <c r="I67" s="542" t="s">
        <v>3360</v>
      </c>
      <c r="J67" s="543">
        <v>1003390703</v>
      </c>
      <c r="K67" s="541">
        <v>904946</v>
      </c>
      <c r="L67" s="544">
        <v>42031</v>
      </c>
      <c r="M67" s="548">
        <v>0</v>
      </c>
      <c r="N67" s="541" t="s">
        <v>303</v>
      </c>
      <c r="O67" s="554" t="s">
        <v>304</v>
      </c>
    </row>
    <row r="68" spans="1:15">
      <c r="A68" s="585" t="s">
        <v>170</v>
      </c>
      <c r="B68" t="str">
        <f>+VLOOKUP(A68,CENTROS!$A$2:$D$87,4,FALSE)</f>
        <v>NC</v>
      </c>
      <c r="C68" s="548"/>
      <c r="D68" s="542" t="s">
        <v>3364</v>
      </c>
      <c r="E68" s="536" t="s">
        <v>3365</v>
      </c>
      <c r="F68" s="541">
        <v>1</v>
      </c>
      <c r="G68" s="553">
        <v>1729</v>
      </c>
      <c r="H68" s="586"/>
      <c r="I68" s="542" t="s">
        <v>3366</v>
      </c>
      <c r="J68" s="543">
        <v>1003390743</v>
      </c>
      <c r="K68" s="541">
        <v>904946</v>
      </c>
      <c r="L68" s="544">
        <v>42031</v>
      </c>
      <c r="M68" s="548">
        <v>0</v>
      </c>
      <c r="N68" s="541" t="s">
        <v>303</v>
      </c>
      <c r="O68" s="554" t="s">
        <v>304</v>
      </c>
    </row>
    <row r="69" spans="1:15">
      <c r="A69" s="585" t="s">
        <v>191</v>
      </c>
      <c r="B69" t="str">
        <f>+VLOOKUP(A69,CENTROS!$A$2:$D$87,4,FALSE)</f>
        <v>NA</v>
      </c>
      <c r="C69" s="548"/>
      <c r="D69" s="542" t="s">
        <v>3372</v>
      </c>
      <c r="E69" s="536" t="s">
        <v>3373</v>
      </c>
      <c r="F69" s="541">
        <v>1</v>
      </c>
      <c r="G69" s="553">
        <v>3479</v>
      </c>
      <c r="H69" s="586"/>
      <c r="I69" s="542" t="s">
        <v>3374</v>
      </c>
      <c r="J69" s="543">
        <v>1003392125</v>
      </c>
      <c r="K69" s="541">
        <v>904946</v>
      </c>
      <c r="L69" s="544">
        <v>42031</v>
      </c>
      <c r="M69" s="548">
        <v>0</v>
      </c>
      <c r="N69" s="541" t="s">
        <v>303</v>
      </c>
      <c r="O69" s="554" t="s">
        <v>304</v>
      </c>
    </row>
    <row r="70" spans="1:15">
      <c r="A70" s="585" t="s">
        <v>150</v>
      </c>
      <c r="B70" t="str">
        <f>+VLOOKUP(A70,CENTROS!$A$2:$D$87,4,FALSE)</f>
        <v>BI</v>
      </c>
      <c r="C70" s="548"/>
      <c r="D70" s="542" t="s">
        <v>3378</v>
      </c>
      <c r="E70" s="536" t="s">
        <v>3379</v>
      </c>
      <c r="F70" s="541">
        <v>1</v>
      </c>
      <c r="G70" s="553">
        <v>1729</v>
      </c>
      <c r="H70" s="586"/>
      <c r="I70" s="542" t="s">
        <v>3380</v>
      </c>
      <c r="J70" s="543">
        <v>1003403549</v>
      </c>
      <c r="K70" s="541">
        <v>904946</v>
      </c>
      <c r="L70" s="544">
        <v>42034</v>
      </c>
      <c r="M70" s="548">
        <v>0</v>
      </c>
      <c r="N70" s="541" t="s">
        <v>303</v>
      </c>
      <c r="O70" s="554" t="s">
        <v>304</v>
      </c>
    </row>
    <row r="71" spans="1:15">
      <c r="A71" s="585" t="s">
        <v>148</v>
      </c>
      <c r="B71" t="str">
        <f>+VLOOKUP(A71,CENTROS!$A$2:$D$87,4,FALSE)</f>
        <v>MA</v>
      </c>
      <c r="C71" s="548"/>
      <c r="D71" s="542" t="s">
        <v>3383</v>
      </c>
      <c r="E71" s="536" t="s">
        <v>3384</v>
      </c>
      <c r="F71" s="541">
        <v>1</v>
      </c>
      <c r="G71" s="553">
        <v>1779</v>
      </c>
      <c r="H71" s="586"/>
      <c r="I71" s="542" t="s">
        <v>3461</v>
      </c>
      <c r="J71" s="543">
        <v>1003403552</v>
      </c>
      <c r="K71" s="541">
        <v>904664</v>
      </c>
      <c r="L71" s="544">
        <v>42034</v>
      </c>
      <c r="M71" s="548">
        <v>0</v>
      </c>
      <c r="N71" s="541" t="s">
        <v>303</v>
      </c>
      <c r="O71" s="554" t="s">
        <v>304</v>
      </c>
    </row>
    <row r="72" spans="1:15">
      <c r="A72" s="585" t="s">
        <v>215</v>
      </c>
      <c r="B72" t="e">
        <f>+VLOOKUP(A72,CENTROS!$A$2:$D$87,4,FALSE)</f>
        <v>#N/A</v>
      </c>
      <c r="C72" s="548"/>
      <c r="D72" s="542" t="s">
        <v>3387</v>
      </c>
      <c r="E72" s="536" t="s">
        <v>3388</v>
      </c>
      <c r="F72" s="541">
        <v>1</v>
      </c>
      <c r="G72" s="553">
        <v>1529</v>
      </c>
      <c r="H72" s="586"/>
      <c r="I72" s="542" t="s">
        <v>3389</v>
      </c>
      <c r="J72" s="543">
        <v>1003403560</v>
      </c>
      <c r="K72" s="541">
        <v>904664</v>
      </c>
      <c r="L72" s="544">
        <v>42034</v>
      </c>
      <c r="M72" s="548">
        <v>0</v>
      </c>
      <c r="N72" s="541" t="s">
        <v>303</v>
      </c>
      <c r="O72" s="554" t="s">
        <v>304</v>
      </c>
    </row>
    <row r="73" spans="1:15">
      <c r="A73" s="585" t="s">
        <v>195</v>
      </c>
      <c r="B73" t="str">
        <f>+VLOOKUP(A73,CENTROS!$A$2:$D$87,4,FALSE)</f>
        <v>IN</v>
      </c>
      <c r="C73" s="548"/>
      <c r="D73" s="542" t="s">
        <v>3335</v>
      </c>
      <c r="E73" s="536" t="s">
        <v>3336</v>
      </c>
      <c r="F73" s="541">
        <v>1</v>
      </c>
      <c r="G73" s="553">
        <v>1929</v>
      </c>
      <c r="H73" s="586"/>
      <c r="I73" s="542" t="s">
        <v>3390</v>
      </c>
      <c r="J73" s="543">
        <v>1003407563</v>
      </c>
      <c r="K73" s="541">
        <v>904946</v>
      </c>
      <c r="L73" s="544">
        <v>42037</v>
      </c>
      <c r="M73" s="548">
        <v>0</v>
      </c>
      <c r="N73" s="541" t="s">
        <v>303</v>
      </c>
      <c r="O73" s="554" t="s">
        <v>304</v>
      </c>
    </row>
    <row r="74" spans="1:15">
      <c r="A74" s="585" t="s">
        <v>162</v>
      </c>
      <c r="B74" t="str">
        <f>+VLOOKUP(A74,CENTROS!$A$2:$D$87,4,FALSE)</f>
        <v>VI</v>
      </c>
      <c r="C74" s="548"/>
      <c r="D74" s="542" t="s">
        <v>3396</v>
      </c>
      <c r="E74" s="536" t="s">
        <v>3397</v>
      </c>
      <c r="F74" s="541">
        <v>1</v>
      </c>
      <c r="G74" s="553">
        <v>3479</v>
      </c>
      <c r="H74" s="586"/>
      <c r="I74" s="542" t="s">
        <v>3398</v>
      </c>
      <c r="J74" s="543">
        <v>1003407924</v>
      </c>
      <c r="K74" s="541">
        <v>904946</v>
      </c>
      <c r="L74" s="544">
        <v>42037</v>
      </c>
      <c r="M74" s="548">
        <v>0</v>
      </c>
      <c r="N74" s="541" t="s">
        <v>303</v>
      </c>
      <c r="O74" s="554" t="s">
        <v>304</v>
      </c>
    </row>
    <row r="75" spans="1:15">
      <c r="A75" s="585" t="s">
        <v>142</v>
      </c>
      <c r="B75" t="str">
        <f>+VLOOKUP(A75,CENTROS!$A$2:$D$87,4,FALSE)</f>
        <v>PS</v>
      </c>
      <c r="C75" s="548"/>
      <c r="D75" s="542" t="s">
        <v>3400</v>
      </c>
      <c r="E75" s="536" t="s">
        <v>3401</v>
      </c>
      <c r="F75" s="541">
        <v>1</v>
      </c>
      <c r="G75" s="553">
        <v>1679</v>
      </c>
      <c r="H75" s="586"/>
      <c r="I75" s="542" t="s">
        <v>3402</v>
      </c>
      <c r="J75" s="543">
        <v>1003408635</v>
      </c>
      <c r="K75" s="541">
        <v>904664</v>
      </c>
      <c r="L75" s="544">
        <v>42037</v>
      </c>
      <c r="M75" s="548">
        <v>0</v>
      </c>
      <c r="N75" s="541" t="s">
        <v>303</v>
      </c>
      <c r="O75" s="554" t="s">
        <v>304</v>
      </c>
    </row>
    <row r="76" spans="1:15">
      <c r="A76" s="585" t="s">
        <v>136</v>
      </c>
      <c r="B76" t="str">
        <f>+VLOOKUP(A76,CENTROS!$A$2:$D$87,4,FALSE)</f>
        <v>GO</v>
      </c>
      <c r="C76" s="548"/>
      <c r="D76" s="542" t="s">
        <v>3404</v>
      </c>
      <c r="E76" s="536" t="s">
        <v>3405</v>
      </c>
      <c r="F76" s="541">
        <v>1</v>
      </c>
      <c r="G76" s="553">
        <v>2129</v>
      </c>
      <c r="H76" s="586"/>
      <c r="I76" s="542" t="s">
        <v>3406</v>
      </c>
      <c r="J76" s="543">
        <v>1003408645</v>
      </c>
      <c r="K76" s="541">
        <v>904946</v>
      </c>
      <c r="L76" s="544">
        <v>42037</v>
      </c>
      <c r="M76" s="548">
        <v>0</v>
      </c>
      <c r="N76" s="541" t="s">
        <v>303</v>
      </c>
      <c r="O76" s="554" t="s">
        <v>304</v>
      </c>
    </row>
    <row r="77" spans="1:15">
      <c r="A77" s="585" t="s">
        <v>297</v>
      </c>
      <c r="B77" t="str">
        <f>+VLOOKUP(A77,CENTROS!$A$2:$D$87,4,FALSE)</f>
        <v>CT</v>
      </c>
      <c r="C77" s="548"/>
      <c r="D77" s="542" t="s">
        <v>3410</v>
      </c>
      <c r="E77" s="536" t="s">
        <v>3411</v>
      </c>
      <c r="F77" s="541">
        <v>1</v>
      </c>
      <c r="G77" s="553">
        <v>2829</v>
      </c>
      <c r="H77" s="586"/>
      <c r="I77" s="542" t="s">
        <v>3412</v>
      </c>
      <c r="J77" s="543">
        <v>1003408653</v>
      </c>
      <c r="K77" s="541">
        <v>904664</v>
      </c>
      <c r="L77" s="544">
        <v>42037</v>
      </c>
      <c r="M77" s="548">
        <v>0</v>
      </c>
      <c r="N77" s="541" t="s">
        <v>303</v>
      </c>
      <c r="O77" s="554" t="s">
        <v>304</v>
      </c>
    </row>
    <row r="78" spans="1:15">
      <c r="A78" s="585" t="s">
        <v>140</v>
      </c>
      <c r="B78" t="str">
        <f>+VLOOKUP(A78,CENTROS!$A$2:$D$87,4,FALSE)</f>
        <v>DI</v>
      </c>
      <c r="C78" s="548"/>
      <c r="D78" s="542" t="s">
        <v>3414</v>
      </c>
      <c r="E78" s="536" t="s">
        <v>3415</v>
      </c>
      <c r="F78" s="541">
        <v>1</v>
      </c>
      <c r="G78" s="553">
        <v>3029</v>
      </c>
      <c r="H78" s="586"/>
      <c r="I78" s="542" t="s">
        <v>3416</v>
      </c>
      <c r="J78" s="543">
        <v>1003408659</v>
      </c>
      <c r="K78" s="541">
        <v>904946</v>
      </c>
      <c r="L78" s="544">
        <v>42037</v>
      </c>
      <c r="M78" s="548">
        <v>0</v>
      </c>
      <c r="N78" s="541" t="s">
        <v>303</v>
      </c>
      <c r="O78" s="554" t="s">
        <v>304</v>
      </c>
    </row>
    <row r="79" spans="1:15">
      <c r="A79" s="585" t="s">
        <v>148</v>
      </c>
      <c r="B79" t="str">
        <f>+VLOOKUP(A79,CENTROS!$A$2:$D$87,4,FALSE)</f>
        <v>MA</v>
      </c>
      <c r="C79" s="548"/>
      <c r="D79" s="542" t="s">
        <v>3364</v>
      </c>
      <c r="E79" s="536" t="s">
        <v>3365</v>
      </c>
      <c r="F79" s="541">
        <v>1</v>
      </c>
      <c r="G79" s="553">
        <v>1729</v>
      </c>
      <c r="H79" s="586"/>
      <c r="I79" s="542" t="s">
        <v>3417</v>
      </c>
      <c r="J79" s="543">
        <v>1003408666</v>
      </c>
      <c r="K79" s="541">
        <v>904946</v>
      </c>
      <c r="L79" s="544">
        <v>42037</v>
      </c>
      <c r="M79" s="548">
        <v>0</v>
      </c>
      <c r="N79" s="541" t="s">
        <v>303</v>
      </c>
      <c r="O79" s="554" t="s">
        <v>304</v>
      </c>
    </row>
    <row r="80" spans="1:15">
      <c r="A80" s="585" t="s">
        <v>197</v>
      </c>
      <c r="B80" t="str">
        <f>+VLOOKUP(A80,CENTROS!$A$2:$D$87,4,FALSE)</f>
        <v>AC</v>
      </c>
      <c r="C80" s="548"/>
      <c r="D80" s="542" t="s">
        <v>3419</v>
      </c>
      <c r="E80" s="536" t="s">
        <v>3401</v>
      </c>
      <c r="F80" s="541">
        <v>1</v>
      </c>
      <c r="G80" s="553">
        <v>1679</v>
      </c>
      <c r="H80" s="586"/>
      <c r="I80" s="542" t="s">
        <v>3420</v>
      </c>
      <c r="J80" s="543">
        <v>1003409120</v>
      </c>
      <c r="K80" s="541">
        <v>904664</v>
      </c>
      <c r="L80" s="544">
        <v>42037</v>
      </c>
      <c r="M80" s="548">
        <v>0</v>
      </c>
      <c r="N80" s="541" t="s">
        <v>303</v>
      </c>
      <c r="O80" s="554" t="s">
        <v>304</v>
      </c>
    </row>
    <row r="81" spans="1:15">
      <c r="A81" s="585" t="s">
        <v>172</v>
      </c>
      <c r="B81" t="str">
        <f>+VLOOKUP(A81,CENTROS!$A$2:$D$87,4,FALSE)</f>
        <v>SD</v>
      </c>
      <c r="C81" s="548"/>
      <c r="D81" s="542" t="s">
        <v>3424</v>
      </c>
      <c r="E81" s="536" t="s">
        <v>3425</v>
      </c>
      <c r="F81" s="541">
        <v>1</v>
      </c>
      <c r="G81" s="553">
        <v>1379</v>
      </c>
      <c r="H81" s="586"/>
      <c r="I81" s="542" t="s">
        <v>3426</v>
      </c>
      <c r="J81" s="543">
        <v>1003413967</v>
      </c>
      <c r="K81" s="541">
        <v>904664</v>
      </c>
      <c r="L81" s="544">
        <v>42038</v>
      </c>
      <c r="M81" s="548">
        <v>0</v>
      </c>
      <c r="N81" s="541" t="s">
        <v>303</v>
      </c>
      <c r="O81" s="554" t="s">
        <v>304</v>
      </c>
    </row>
    <row r="82" spans="1:15">
      <c r="A82" s="585" t="s">
        <v>238</v>
      </c>
      <c r="B82" t="str">
        <f>+VLOOKUP(A82,CENTROS!$A$2:$D$87,4,FALSE)</f>
        <v>JA</v>
      </c>
      <c r="C82" s="548"/>
      <c r="D82" s="542" t="s">
        <v>3428</v>
      </c>
      <c r="E82" s="536" t="s">
        <v>3429</v>
      </c>
      <c r="F82" s="541">
        <v>1</v>
      </c>
      <c r="G82" s="553">
        <v>3879</v>
      </c>
      <c r="H82" s="586"/>
      <c r="I82" s="542" t="s">
        <v>3430</v>
      </c>
      <c r="J82" s="543">
        <v>1003413975</v>
      </c>
      <c r="K82" s="541">
        <v>904946</v>
      </c>
      <c r="L82" s="544">
        <v>42038</v>
      </c>
      <c r="M82" s="548">
        <v>0</v>
      </c>
      <c r="N82" s="541" t="s">
        <v>303</v>
      </c>
      <c r="O82" s="554" t="s">
        <v>304</v>
      </c>
    </row>
    <row r="83" spans="1:15">
      <c r="A83" s="585" t="s">
        <v>183</v>
      </c>
      <c r="B83" t="str">
        <f>+VLOOKUP(A83,CENTROS!$A$2:$D$87,4,FALSE)</f>
        <v>PD</v>
      </c>
      <c r="C83" s="548"/>
      <c r="D83" s="542" t="s">
        <v>3436</v>
      </c>
      <c r="E83" s="536" t="s">
        <v>3435</v>
      </c>
      <c r="F83" s="541">
        <v>1</v>
      </c>
      <c r="G83" s="553">
        <v>2579</v>
      </c>
      <c r="H83" s="586"/>
      <c r="I83" s="542" t="s">
        <v>3434</v>
      </c>
      <c r="J83" s="543">
        <v>1003413982</v>
      </c>
      <c r="K83" s="541">
        <v>904664</v>
      </c>
      <c r="L83" s="544">
        <v>42038</v>
      </c>
      <c r="M83" s="548">
        <v>0</v>
      </c>
      <c r="N83" s="541" t="s">
        <v>303</v>
      </c>
      <c r="O83" s="554" t="s">
        <v>304</v>
      </c>
    </row>
    <row r="84" spans="1:15">
      <c r="A84" s="585" t="s">
        <v>195</v>
      </c>
      <c r="B84" t="str">
        <f>+VLOOKUP(A84,CENTROS!$A$2:$D$87,4,FALSE)</f>
        <v>IN</v>
      </c>
      <c r="C84" s="548"/>
      <c r="D84" s="542" t="s">
        <v>3335</v>
      </c>
      <c r="E84" s="536" t="s">
        <v>3336</v>
      </c>
      <c r="F84" s="541">
        <v>1</v>
      </c>
      <c r="G84" s="553">
        <v>1929</v>
      </c>
      <c r="H84" s="586"/>
      <c r="I84" s="542" t="s">
        <v>3437</v>
      </c>
      <c r="J84" s="543">
        <v>1003418486</v>
      </c>
      <c r="K84" s="541">
        <v>904946</v>
      </c>
      <c r="L84" s="544">
        <v>42039</v>
      </c>
      <c r="M84" s="548">
        <v>0</v>
      </c>
      <c r="N84" s="541" t="s">
        <v>303</v>
      </c>
      <c r="O84" s="554" t="s">
        <v>304</v>
      </c>
    </row>
    <row r="85" spans="1:15">
      <c r="A85" s="585" t="s">
        <v>164</v>
      </c>
      <c r="B85" t="str">
        <f>+VLOOKUP(A85,CENTROS!$A$2:$D$87,4,FALSE)</f>
        <v>AF</v>
      </c>
      <c r="C85" s="548"/>
      <c r="D85" s="542" t="s">
        <v>3438</v>
      </c>
      <c r="E85" s="536" t="s">
        <v>3439</v>
      </c>
      <c r="F85" s="541">
        <v>1</v>
      </c>
      <c r="G85" s="553">
        <v>2629</v>
      </c>
      <c r="H85" s="586"/>
      <c r="I85" s="542" t="s">
        <v>3440</v>
      </c>
      <c r="J85" s="543">
        <v>1003418009</v>
      </c>
      <c r="K85" s="541">
        <v>904946</v>
      </c>
      <c r="L85" s="544">
        <v>42039</v>
      </c>
      <c r="M85" s="548">
        <v>0</v>
      </c>
      <c r="N85" s="541" t="s">
        <v>303</v>
      </c>
      <c r="O85" s="554" t="s">
        <v>304</v>
      </c>
    </row>
    <row r="86" spans="1:15">
      <c r="A86" s="585" t="s">
        <v>162</v>
      </c>
      <c r="B86" t="str">
        <f>+VLOOKUP(A86,CENTROS!$A$2:$D$87,4,FALSE)</f>
        <v>VI</v>
      </c>
      <c r="C86" s="548"/>
      <c r="D86" s="542" t="s">
        <v>3443</v>
      </c>
      <c r="E86" s="536" t="s">
        <v>3444</v>
      </c>
      <c r="F86" s="541">
        <v>1</v>
      </c>
      <c r="G86" s="553">
        <v>899</v>
      </c>
      <c r="H86" s="586"/>
      <c r="I86" s="542" t="s">
        <v>3445</v>
      </c>
      <c r="J86" s="543">
        <v>1003421911</v>
      </c>
      <c r="K86" s="541">
        <v>904946</v>
      </c>
      <c r="L86" s="544">
        <v>42040</v>
      </c>
      <c r="M86" s="548">
        <v>0</v>
      </c>
      <c r="N86" s="541" t="s">
        <v>303</v>
      </c>
      <c r="O86" s="554" t="s">
        <v>304</v>
      </c>
    </row>
    <row r="87" spans="1:15" s="515" customFormat="1">
      <c r="A87" s="566" t="s">
        <v>236</v>
      </c>
      <c r="B87" t="str">
        <f>+VLOOKUP(A87,CENTROS!$A$2:$D$87,4,FALSE)</f>
        <v>SA</v>
      </c>
      <c r="C87" s="549"/>
      <c r="D87" s="558" t="s">
        <v>3448</v>
      </c>
      <c r="E87" s="559" t="s">
        <v>3449</v>
      </c>
      <c r="F87" s="560">
        <v>1</v>
      </c>
      <c r="G87" s="561">
        <v>1099</v>
      </c>
      <c r="H87" s="589"/>
      <c r="I87" s="558" t="s">
        <v>3450</v>
      </c>
      <c r="J87" s="583">
        <v>1003421913</v>
      </c>
      <c r="K87" s="560">
        <v>904946</v>
      </c>
      <c r="L87" s="588">
        <v>42040</v>
      </c>
      <c r="M87" s="548">
        <v>0</v>
      </c>
      <c r="N87" s="560" t="s">
        <v>573</v>
      </c>
      <c r="O87" s="562" t="s">
        <v>3587</v>
      </c>
    </row>
    <row r="88" spans="1:15">
      <c r="A88" s="585" t="s">
        <v>148</v>
      </c>
      <c r="B88" t="str">
        <f>+VLOOKUP(A88,CENTROS!$A$2:$D$87,4,FALSE)</f>
        <v>MA</v>
      </c>
      <c r="C88" s="548"/>
      <c r="D88" s="542" t="s">
        <v>3404</v>
      </c>
      <c r="E88" s="536" t="s">
        <v>3405</v>
      </c>
      <c r="F88" s="541">
        <v>1</v>
      </c>
      <c r="G88" s="553">
        <v>2129</v>
      </c>
      <c r="H88" s="586"/>
      <c r="I88" s="542" t="s">
        <v>3451</v>
      </c>
      <c r="J88" s="543">
        <v>1003421998</v>
      </c>
      <c r="K88" s="541">
        <v>904946</v>
      </c>
      <c r="L88" s="544">
        <v>42040</v>
      </c>
      <c r="M88" s="548">
        <v>0</v>
      </c>
      <c r="N88" s="541" t="s">
        <v>303</v>
      </c>
      <c r="O88" s="554" t="s">
        <v>304</v>
      </c>
    </row>
    <row r="89" spans="1:15">
      <c r="A89" s="585" t="s">
        <v>236</v>
      </c>
      <c r="B89" t="str">
        <f>+VLOOKUP(A89,CENTROS!$A$2:$D$87,4,FALSE)</f>
        <v>SA</v>
      </c>
      <c r="C89" s="548"/>
      <c r="D89" s="542" t="s">
        <v>3453</v>
      </c>
      <c r="E89" s="536" t="s">
        <v>3454</v>
      </c>
      <c r="F89" s="541">
        <v>1</v>
      </c>
      <c r="G89" s="553">
        <v>1729</v>
      </c>
      <c r="H89" s="586"/>
      <c r="I89" s="542" t="s">
        <v>3455</v>
      </c>
      <c r="J89" s="543">
        <v>1003423358</v>
      </c>
      <c r="K89" s="541">
        <v>904664</v>
      </c>
      <c r="L89" s="544">
        <v>42040</v>
      </c>
      <c r="M89" s="548">
        <v>0</v>
      </c>
      <c r="N89" s="541" t="s">
        <v>303</v>
      </c>
      <c r="O89" s="554" t="s">
        <v>304</v>
      </c>
    </row>
    <row r="90" spans="1:15">
      <c r="A90" s="585" t="s">
        <v>138</v>
      </c>
      <c r="B90" t="str">
        <f>+VLOOKUP(A90,CENTROS!$A$2:$D$87,4,FALSE)</f>
        <v>PC</v>
      </c>
      <c r="C90" s="548"/>
      <c r="D90" s="542" t="s">
        <v>3458</v>
      </c>
      <c r="E90" s="536" t="s">
        <v>3459</v>
      </c>
      <c r="F90" s="541">
        <v>1</v>
      </c>
      <c r="G90" s="553">
        <v>999</v>
      </c>
      <c r="H90" s="586"/>
      <c r="I90" s="542" t="s">
        <v>3460</v>
      </c>
      <c r="J90" s="543">
        <v>1003427495</v>
      </c>
      <c r="K90" s="541">
        <v>904946</v>
      </c>
      <c r="L90" s="544">
        <v>42041</v>
      </c>
      <c r="M90" s="548">
        <v>0</v>
      </c>
      <c r="N90" s="541" t="s">
        <v>303</v>
      </c>
      <c r="O90" s="554" t="s">
        <v>304</v>
      </c>
    </row>
    <row r="91" spans="1:15">
      <c r="A91" s="585" t="s">
        <v>140</v>
      </c>
      <c r="B91" t="str">
        <f>+VLOOKUP(A91,CENTROS!$A$2:$D$87,4,FALSE)</f>
        <v>DI</v>
      </c>
      <c r="C91" s="548"/>
      <c r="D91" s="542" t="s">
        <v>3463</v>
      </c>
      <c r="E91" s="536" t="s">
        <v>3464</v>
      </c>
      <c r="F91" s="541">
        <v>1</v>
      </c>
      <c r="G91" s="553">
        <v>2229</v>
      </c>
      <c r="H91" s="586"/>
      <c r="I91" s="542" t="s">
        <v>3465</v>
      </c>
      <c r="J91" s="543">
        <v>1003433421</v>
      </c>
      <c r="K91" s="541">
        <v>904664</v>
      </c>
      <c r="L91" s="544">
        <v>42044</v>
      </c>
      <c r="M91" s="548">
        <v>0</v>
      </c>
      <c r="N91" s="541" t="s">
        <v>303</v>
      </c>
      <c r="O91" s="554" t="s">
        <v>304</v>
      </c>
    </row>
    <row r="92" spans="1:15">
      <c r="A92" s="585" t="s">
        <v>146</v>
      </c>
      <c r="B92" t="str">
        <f>+VLOOKUP(A92,CENTROS!$A$2:$D$87,4,FALSE)</f>
        <v>PO</v>
      </c>
      <c r="C92" s="548"/>
      <c r="D92" s="542" t="s">
        <v>3468</v>
      </c>
      <c r="E92" s="536" t="s">
        <v>3469</v>
      </c>
      <c r="F92" s="541">
        <v>1</v>
      </c>
      <c r="G92" s="553">
        <v>1499</v>
      </c>
      <c r="H92" s="586"/>
      <c r="I92" s="542" t="s">
        <v>3470</v>
      </c>
      <c r="J92" s="543">
        <v>1003433423</v>
      </c>
      <c r="K92" s="541">
        <v>904946</v>
      </c>
      <c r="L92" s="544">
        <v>42044</v>
      </c>
      <c r="M92" s="548">
        <v>0</v>
      </c>
      <c r="N92" s="541" t="s">
        <v>303</v>
      </c>
      <c r="O92" s="554" t="s">
        <v>304</v>
      </c>
    </row>
    <row r="93" spans="1:15">
      <c r="A93" s="585" t="s">
        <v>136</v>
      </c>
      <c r="B93" t="str">
        <f>+VLOOKUP(A93,CENTROS!$A$2:$D$87,4,FALSE)</f>
        <v>GO</v>
      </c>
      <c r="C93" s="548"/>
      <c r="D93" s="542" t="s">
        <v>3335</v>
      </c>
      <c r="E93" s="536" t="s">
        <v>3336</v>
      </c>
      <c r="F93" s="541">
        <v>1</v>
      </c>
      <c r="G93" s="553">
        <v>1929</v>
      </c>
      <c r="H93" s="586"/>
      <c r="I93" s="542" t="s">
        <v>3471</v>
      </c>
      <c r="J93" s="543">
        <v>1003433424</v>
      </c>
      <c r="K93" s="541">
        <v>904946</v>
      </c>
      <c r="L93" s="544">
        <v>42044</v>
      </c>
      <c r="M93" s="548">
        <v>0</v>
      </c>
      <c r="N93" s="541" t="s">
        <v>303</v>
      </c>
      <c r="O93" s="554" t="s">
        <v>304</v>
      </c>
    </row>
    <row r="94" spans="1:15">
      <c r="A94" s="585" t="s">
        <v>259</v>
      </c>
      <c r="B94" t="str">
        <f>+VLOOKUP(A94,CENTROS!$A$2:$D$87,4,FALSE)</f>
        <v>AG</v>
      </c>
      <c r="C94" s="548"/>
      <c r="D94" s="542" t="s">
        <v>3473</v>
      </c>
      <c r="E94" s="536" t="s">
        <v>3474</v>
      </c>
      <c r="F94" s="541">
        <v>2</v>
      </c>
      <c r="G94" s="553">
        <v>4498</v>
      </c>
      <c r="H94" s="586"/>
      <c r="I94" s="542" t="s">
        <v>3475</v>
      </c>
      <c r="J94" s="543">
        <v>1003440862</v>
      </c>
      <c r="K94" s="541">
        <v>904946</v>
      </c>
      <c r="L94" s="544">
        <v>42046</v>
      </c>
      <c r="M94" s="548">
        <v>0</v>
      </c>
      <c r="N94" s="541" t="s">
        <v>303</v>
      </c>
      <c r="O94" s="554" t="s">
        <v>304</v>
      </c>
    </row>
    <row r="95" spans="1:15">
      <c r="A95" s="585" t="s">
        <v>183</v>
      </c>
      <c r="B95" t="str">
        <f>+VLOOKUP(A95,CENTROS!$A$2:$D$87,4,FALSE)</f>
        <v>PD</v>
      </c>
      <c r="C95" s="548"/>
      <c r="D95" s="542" t="s">
        <v>3477</v>
      </c>
      <c r="E95" s="536" t="s">
        <v>3478</v>
      </c>
      <c r="F95" s="541">
        <v>1</v>
      </c>
      <c r="G95" s="553">
        <v>2529</v>
      </c>
      <c r="H95" s="586"/>
      <c r="I95" s="542" t="s">
        <v>3479</v>
      </c>
      <c r="J95" s="543">
        <v>1003445889</v>
      </c>
      <c r="K95" s="541">
        <v>904664</v>
      </c>
      <c r="L95" s="544">
        <v>42047</v>
      </c>
      <c r="M95" s="548">
        <v>0</v>
      </c>
      <c r="N95" s="541" t="s">
        <v>303</v>
      </c>
      <c r="O95" s="554" t="s">
        <v>304</v>
      </c>
    </row>
    <row r="96" spans="1:15">
      <c r="A96" s="585" t="s">
        <v>134</v>
      </c>
      <c r="B96" t="str">
        <f>+VLOOKUP(A96,CENTROS!$A$2:$D$87,4,FALSE)</f>
        <v>CL</v>
      </c>
      <c r="C96" s="548"/>
      <c r="D96" s="542" t="s">
        <v>3481</v>
      </c>
      <c r="E96" s="536" t="s">
        <v>3482</v>
      </c>
      <c r="F96" s="541">
        <v>1</v>
      </c>
      <c r="G96" s="553">
        <v>1129</v>
      </c>
      <c r="H96" s="586"/>
      <c r="I96" s="542" t="s">
        <v>3483</v>
      </c>
      <c r="J96" s="543">
        <v>1003446422</v>
      </c>
      <c r="K96" s="541">
        <v>904664</v>
      </c>
      <c r="L96" s="544">
        <v>42047</v>
      </c>
      <c r="M96" s="548">
        <v>0</v>
      </c>
      <c r="N96" s="541" t="s">
        <v>303</v>
      </c>
      <c r="O96" s="554" t="s">
        <v>304</v>
      </c>
    </row>
    <row r="97" spans="1:15">
      <c r="A97" s="585" t="s">
        <v>183</v>
      </c>
      <c r="B97" t="str">
        <f>+VLOOKUP(A97,CENTROS!$A$2:$D$87,4,FALSE)</f>
        <v>PD</v>
      </c>
      <c r="C97" s="548"/>
      <c r="D97" s="542" t="s">
        <v>3488</v>
      </c>
      <c r="E97" s="536" t="s">
        <v>3489</v>
      </c>
      <c r="F97" s="541">
        <v>1</v>
      </c>
      <c r="G97" s="553">
        <v>2829</v>
      </c>
      <c r="H97" s="586"/>
      <c r="I97" s="542" t="s">
        <v>3490</v>
      </c>
      <c r="J97" s="543">
        <v>1003449761</v>
      </c>
      <c r="K97" s="541">
        <v>904946</v>
      </c>
      <c r="L97" s="544">
        <v>42048</v>
      </c>
      <c r="M97" s="548">
        <v>0</v>
      </c>
      <c r="N97" s="541" t="s">
        <v>303</v>
      </c>
      <c r="O97" s="554" t="s">
        <v>304</v>
      </c>
    </row>
    <row r="98" spans="1:15" ht="14.25" customHeight="1">
      <c r="A98" s="585" t="s">
        <v>146</v>
      </c>
      <c r="B98" t="str">
        <f>+VLOOKUP(A98,CENTROS!$A$2:$D$87,4,FALSE)</f>
        <v>PO</v>
      </c>
      <c r="C98" s="548"/>
      <c r="D98" s="542" t="s">
        <v>3492</v>
      </c>
      <c r="E98" s="536" t="s">
        <v>3493</v>
      </c>
      <c r="F98" s="541">
        <v>1</v>
      </c>
      <c r="G98" s="553">
        <v>1529</v>
      </c>
      <c r="H98" s="586"/>
      <c r="I98" s="542" t="s">
        <v>3494</v>
      </c>
      <c r="J98" s="543">
        <v>1003453271</v>
      </c>
      <c r="K98" s="541">
        <v>904946</v>
      </c>
      <c r="L98" s="544">
        <v>42051</v>
      </c>
      <c r="M98" s="548">
        <v>0</v>
      </c>
      <c r="N98" s="541" t="s">
        <v>303</v>
      </c>
      <c r="O98" s="554" t="s">
        <v>304</v>
      </c>
    </row>
    <row r="99" spans="1:15" ht="14.25" customHeight="1">
      <c r="A99" s="585" t="s">
        <v>189</v>
      </c>
      <c r="B99" t="str">
        <f>+VLOOKUP(A99,CENTROS!$A$2:$D$87,4,FALSE)</f>
        <v>MB</v>
      </c>
      <c r="C99" s="548"/>
      <c r="D99" s="542" t="s">
        <v>3496</v>
      </c>
      <c r="E99" s="536" t="s">
        <v>3497</v>
      </c>
      <c r="F99" s="541">
        <v>1</v>
      </c>
      <c r="G99" s="553">
        <v>899</v>
      </c>
      <c r="H99" s="586"/>
      <c r="I99" s="542" t="s">
        <v>3498</v>
      </c>
      <c r="J99" s="543">
        <v>1003454042</v>
      </c>
      <c r="K99" s="541">
        <v>904946</v>
      </c>
      <c r="L99" s="544">
        <v>42051</v>
      </c>
      <c r="M99" s="548">
        <v>0</v>
      </c>
      <c r="N99" s="541" t="s">
        <v>303</v>
      </c>
      <c r="O99" s="554" t="s">
        <v>304</v>
      </c>
    </row>
    <row r="100" spans="1:15" ht="14.25" customHeight="1">
      <c r="A100" s="585" t="s">
        <v>140</v>
      </c>
      <c r="B100" t="str">
        <f>+VLOOKUP(A100,CENTROS!$A$2:$D$87,4,FALSE)</f>
        <v>DI</v>
      </c>
      <c r="C100" s="548"/>
      <c r="D100" s="542" t="s">
        <v>3378</v>
      </c>
      <c r="E100" s="536" t="s">
        <v>3379</v>
      </c>
      <c r="F100" s="541">
        <v>1</v>
      </c>
      <c r="G100" s="553">
        <v>1729</v>
      </c>
      <c r="H100" s="586"/>
      <c r="I100" s="542" t="s">
        <v>3499</v>
      </c>
      <c r="J100" s="543">
        <v>1003454626</v>
      </c>
      <c r="K100" s="541">
        <v>904946</v>
      </c>
      <c r="L100" s="544">
        <v>42051</v>
      </c>
      <c r="M100" s="548">
        <v>0</v>
      </c>
      <c r="N100" s="541" t="s">
        <v>303</v>
      </c>
      <c r="O100" s="554" t="s">
        <v>304</v>
      </c>
    </row>
    <row r="101" spans="1:15" ht="14.25" customHeight="1">
      <c r="A101" s="585" t="s">
        <v>189</v>
      </c>
      <c r="B101" t="str">
        <f>+VLOOKUP(A101,CENTROS!$A$2:$D$87,4,FALSE)</f>
        <v>MB</v>
      </c>
      <c r="C101" s="548"/>
      <c r="D101" s="542" t="s">
        <v>3501</v>
      </c>
      <c r="E101" s="536" t="s">
        <v>3502</v>
      </c>
      <c r="F101" s="541">
        <v>1</v>
      </c>
      <c r="G101" s="553">
        <v>1479</v>
      </c>
      <c r="H101" s="586"/>
      <c r="I101" s="542" t="s">
        <v>3503</v>
      </c>
      <c r="J101" s="543">
        <v>1003456174</v>
      </c>
      <c r="K101" s="541">
        <v>904664</v>
      </c>
      <c r="L101" s="544">
        <v>42052</v>
      </c>
      <c r="M101" s="548">
        <v>0</v>
      </c>
      <c r="N101" s="541" t="s">
        <v>303</v>
      </c>
      <c r="O101" s="554" t="s">
        <v>304</v>
      </c>
    </row>
    <row r="102" spans="1:15" ht="14.25" customHeight="1">
      <c r="A102" s="585" t="s">
        <v>179</v>
      </c>
      <c r="B102" t="str">
        <f>+VLOOKUP(A102,CENTROS!$A$2:$D$87,4,FALSE)</f>
        <v>RN</v>
      </c>
      <c r="C102" s="548"/>
      <c r="D102" s="542" t="s">
        <v>3505</v>
      </c>
      <c r="E102" s="536" t="s">
        <v>3506</v>
      </c>
      <c r="F102" s="541">
        <v>1</v>
      </c>
      <c r="G102" s="553">
        <v>2029</v>
      </c>
      <c r="H102" s="586"/>
      <c r="I102" s="542" t="s">
        <v>3507</v>
      </c>
      <c r="J102" s="543">
        <v>1003460200</v>
      </c>
      <c r="K102" s="541">
        <v>904664</v>
      </c>
      <c r="L102" s="544">
        <v>42053</v>
      </c>
      <c r="M102" s="548">
        <v>0</v>
      </c>
      <c r="N102" s="541" t="s">
        <v>303</v>
      </c>
      <c r="O102" s="554" t="s">
        <v>304</v>
      </c>
    </row>
    <row r="103" spans="1:15" ht="14.25" customHeight="1">
      <c r="A103" s="585" t="s">
        <v>136</v>
      </c>
      <c r="B103" t="str">
        <f>+VLOOKUP(A103,CENTROS!$A$2:$D$87,4,FALSE)</f>
        <v>GO</v>
      </c>
      <c r="C103" s="548"/>
      <c r="D103" s="542" t="s">
        <v>3509</v>
      </c>
      <c r="E103" s="536" t="s">
        <v>3510</v>
      </c>
      <c r="F103" s="541">
        <v>1</v>
      </c>
      <c r="G103" s="553">
        <v>3179</v>
      </c>
      <c r="H103" s="586"/>
      <c r="I103" s="542" t="s">
        <v>3511</v>
      </c>
      <c r="J103" s="543">
        <v>1003461816</v>
      </c>
      <c r="K103" s="541">
        <v>904946</v>
      </c>
      <c r="L103" s="544">
        <v>42053</v>
      </c>
      <c r="M103" s="548">
        <v>0</v>
      </c>
      <c r="N103" s="541" t="s">
        <v>303</v>
      </c>
      <c r="O103" s="554" t="s">
        <v>304</v>
      </c>
    </row>
    <row r="104" spans="1:15" ht="14.25" customHeight="1">
      <c r="A104" s="585" t="s">
        <v>152</v>
      </c>
      <c r="B104" t="str">
        <f>+VLOOKUP(A104,CENTROS!$A$2:$D$87,4,FALSE)</f>
        <v>PM</v>
      </c>
      <c r="C104" s="548"/>
      <c r="D104" s="542" t="s">
        <v>3514</v>
      </c>
      <c r="E104" s="536" t="s">
        <v>3515</v>
      </c>
      <c r="F104" s="541">
        <v>1</v>
      </c>
      <c r="G104" s="553">
        <v>3029</v>
      </c>
      <c r="H104" s="586"/>
      <c r="I104" s="542" t="s">
        <v>3516</v>
      </c>
      <c r="J104" s="543">
        <v>1003464353</v>
      </c>
      <c r="K104" s="541">
        <v>904664</v>
      </c>
      <c r="L104" s="544">
        <v>42054</v>
      </c>
      <c r="M104" s="548">
        <v>0</v>
      </c>
      <c r="N104" s="541" t="s">
        <v>303</v>
      </c>
      <c r="O104" s="554" t="s">
        <v>304</v>
      </c>
    </row>
    <row r="105" spans="1:15" ht="14.25" customHeight="1">
      <c r="A105" s="585" t="s">
        <v>136</v>
      </c>
      <c r="B105" t="str">
        <f>+VLOOKUP(A105,CENTROS!$A$2:$D$87,4,FALSE)</f>
        <v>GO</v>
      </c>
      <c r="C105" s="548"/>
      <c r="D105" s="542" t="s">
        <v>3518</v>
      </c>
      <c r="E105" s="536" t="s">
        <v>3519</v>
      </c>
      <c r="F105" s="541">
        <v>1</v>
      </c>
      <c r="G105" s="553">
        <v>3429</v>
      </c>
      <c r="H105" s="586"/>
      <c r="I105" s="542" t="s">
        <v>3520</v>
      </c>
      <c r="J105" s="543">
        <v>1003467963</v>
      </c>
      <c r="K105" s="541">
        <v>904946</v>
      </c>
      <c r="L105" s="544">
        <v>42055</v>
      </c>
      <c r="M105" s="548">
        <v>0</v>
      </c>
      <c r="N105" s="541" t="s">
        <v>303</v>
      </c>
      <c r="O105" s="554" t="s">
        <v>304</v>
      </c>
    </row>
    <row r="106" spans="1:15" ht="14.25" customHeight="1">
      <c r="A106" s="585" t="s">
        <v>146</v>
      </c>
      <c r="B106" t="str">
        <f>+VLOOKUP(A106,CENTROS!$A$2:$D$87,4,FALSE)</f>
        <v>PO</v>
      </c>
      <c r="C106" s="548"/>
      <c r="D106" s="542" t="s">
        <v>3523</v>
      </c>
      <c r="E106" s="536" t="s">
        <v>3524</v>
      </c>
      <c r="F106" s="541">
        <v>1</v>
      </c>
      <c r="G106" s="553">
        <v>2729</v>
      </c>
      <c r="H106" s="586"/>
      <c r="I106" s="542" t="s">
        <v>3525</v>
      </c>
      <c r="J106" s="543">
        <v>1003472349</v>
      </c>
      <c r="K106" s="541">
        <v>904664</v>
      </c>
      <c r="L106" s="544">
        <v>42058</v>
      </c>
      <c r="M106" s="548">
        <v>0</v>
      </c>
      <c r="N106" s="541" t="s">
        <v>303</v>
      </c>
      <c r="O106" s="554" t="s">
        <v>304</v>
      </c>
    </row>
    <row r="107" spans="1:15" ht="14.25" customHeight="1">
      <c r="A107" s="585" t="s">
        <v>140</v>
      </c>
      <c r="B107" t="str">
        <f>+VLOOKUP(A107,CENTROS!$A$2:$D$87,4,FALSE)</f>
        <v>DI</v>
      </c>
      <c r="C107" s="548"/>
      <c r="D107" s="542" t="s">
        <v>3527</v>
      </c>
      <c r="E107" s="536" t="s">
        <v>3528</v>
      </c>
      <c r="F107" s="541">
        <v>1</v>
      </c>
      <c r="G107" s="553">
        <v>1179</v>
      </c>
      <c r="H107" s="586"/>
      <c r="I107" s="542" t="s">
        <v>3529</v>
      </c>
      <c r="J107" s="543">
        <v>1003477656</v>
      </c>
      <c r="K107" s="541">
        <v>904664</v>
      </c>
      <c r="L107" s="544">
        <v>42059</v>
      </c>
      <c r="M107" s="548">
        <v>0</v>
      </c>
      <c r="N107" s="541" t="s">
        <v>303</v>
      </c>
      <c r="O107" s="554" t="s">
        <v>304</v>
      </c>
    </row>
    <row r="108" spans="1:15" ht="14.25" customHeight="1">
      <c r="A108" s="585" t="s">
        <v>183</v>
      </c>
      <c r="B108" t="str">
        <f>+VLOOKUP(A108,CENTROS!$A$2:$D$87,4,FALSE)</f>
        <v>PD</v>
      </c>
      <c r="C108" s="548"/>
      <c r="D108" s="542" t="s">
        <v>3531</v>
      </c>
      <c r="E108" s="536" t="s">
        <v>3532</v>
      </c>
      <c r="F108" s="541">
        <v>1</v>
      </c>
      <c r="G108" s="553">
        <v>2429</v>
      </c>
      <c r="H108" s="586"/>
      <c r="I108" s="542" t="s">
        <v>3533</v>
      </c>
      <c r="J108" s="543">
        <v>1003481009</v>
      </c>
      <c r="K108" s="541">
        <v>904946</v>
      </c>
      <c r="L108" s="544">
        <v>42060</v>
      </c>
      <c r="M108" s="548">
        <v>0</v>
      </c>
      <c r="N108" s="541" t="s">
        <v>303</v>
      </c>
      <c r="O108" s="554" t="s">
        <v>304</v>
      </c>
    </row>
    <row r="109" spans="1:15" ht="14.25" customHeight="1">
      <c r="A109" s="585" t="s">
        <v>150</v>
      </c>
      <c r="B109" t="str">
        <f>+VLOOKUP(A109,CENTROS!$A$2:$D$87,4,FALSE)</f>
        <v>BI</v>
      </c>
      <c r="C109" s="548"/>
      <c r="D109" s="542" t="s">
        <v>3481</v>
      </c>
      <c r="E109" s="536" t="s">
        <v>3482</v>
      </c>
      <c r="F109" s="541">
        <v>1</v>
      </c>
      <c r="G109" s="553">
        <v>1129</v>
      </c>
      <c r="H109" s="586"/>
      <c r="I109" s="542" t="s">
        <v>3534</v>
      </c>
      <c r="J109" s="543">
        <v>1003482327</v>
      </c>
      <c r="K109" s="541">
        <v>904664</v>
      </c>
      <c r="L109" s="544">
        <v>42060</v>
      </c>
      <c r="M109" s="548">
        <v>0</v>
      </c>
      <c r="N109" s="541" t="s">
        <v>303</v>
      </c>
      <c r="O109" s="554" t="s">
        <v>304</v>
      </c>
    </row>
    <row r="110" spans="1:15" ht="14.25" customHeight="1">
      <c r="A110" s="585" t="s">
        <v>154</v>
      </c>
      <c r="B110" t="str">
        <f>+VLOOKUP(A110,CENTROS!$A$2:$D$87,4,FALSE)</f>
        <v>NR</v>
      </c>
      <c r="C110" s="548"/>
      <c r="D110" s="542" t="s">
        <v>3536</v>
      </c>
      <c r="E110" s="536" t="s">
        <v>3537</v>
      </c>
      <c r="F110" s="541">
        <v>1</v>
      </c>
      <c r="G110" s="553">
        <v>3329</v>
      </c>
      <c r="H110" s="586"/>
      <c r="I110" s="542" t="s">
        <v>3538</v>
      </c>
      <c r="J110" s="543">
        <v>1003485013</v>
      </c>
      <c r="K110" s="541">
        <v>904946</v>
      </c>
      <c r="L110" s="544">
        <v>42061</v>
      </c>
      <c r="M110" s="548">
        <v>0</v>
      </c>
      <c r="N110" s="541" t="s">
        <v>303</v>
      </c>
      <c r="O110" s="554" t="s">
        <v>304</v>
      </c>
    </row>
    <row r="111" spans="1:15" ht="14.25" customHeight="1">
      <c r="A111" s="585" t="s">
        <v>166</v>
      </c>
      <c r="B111" t="str">
        <f>+VLOOKUP(A111,CENTROS!$A$2:$D$87,4,FALSE)</f>
        <v>SB</v>
      </c>
      <c r="C111" s="548"/>
      <c r="D111" s="542" t="s">
        <v>3540</v>
      </c>
      <c r="E111" s="536" t="s">
        <v>3541</v>
      </c>
      <c r="F111" s="541">
        <v>1</v>
      </c>
      <c r="G111" s="553">
        <v>1279</v>
      </c>
      <c r="H111" s="586"/>
      <c r="I111" s="542" t="s">
        <v>3542</v>
      </c>
      <c r="J111" s="543">
        <v>1003489899</v>
      </c>
      <c r="K111" s="541">
        <v>904664</v>
      </c>
      <c r="L111" s="544">
        <v>42062</v>
      </c>
      <c r="M111" s="548">
        <v>0</v>
      </c>
      <c r="N111" s="541" t="s">
        <v>303</v>
      </c>
      <c r="O111" s="554" t="s">
        <v>304</v>
      </c>
    </row>
    <row r="112" spans="1:15" ht="14.25" customHeight="1">
      <c r="A112" s="585" t="s">
        <v>166</v>
      </c>
      <c r="B112" t="str">
        <f>+VLOOKUP(A112,CENTROS!$A$2:$D$87,4,FALSE)</f>
        <v>SB</v>
      </c>
      <c r="C112" s="548"/>
      <c r="D112" s="542" t="s">
        <v>3543</v>
      </c>
      <c r="E112" s="536" t="s">
        <v>3326</v>
      </c>
      <c r="F112" s="541">
        <v>1</v>
      </c>
      <c r="G112" s="553">
        <v>1529</v>
      </c>
      <c r="H112" s="586"/>
      <c r="I112" s="542" t="s">
        <v>3544</v>
      </c>
      <c r="J112" s="543">
        <v>1003489901</v>
      </c>
      <c r="K112" s="541">
        <v>904946</v>
      </c>
      <c r="L112" s="544">
        <v>42062</v>
      </c>
      <c r="M112" s="548">
        <v>0</v>
      </c>
      <c r="N112" s="541" t="s">
        <v>303</v>
      </c>
      <c r="O112" s="554" t="s">
        <v>304</v>
      </c>
    </row>
    <row r="113" spans="1:15" ht="14.25" customHeight="1">
      <c r="A113" s="585" t="s">
        <v>140</v>
      </c>
      <c r="B113" t="str">
        <f>+VLOOKUP(A113,CENTROS!$A$2:$D$87,4,FALSE)</f>
        <v>DI</v>
      </c>
      <c r="C113" s="548"/>
      <c r="D113" s="542" t="s">
        <v>3463</v>
      </c>
      <c r="E113" s="536" t="s">
        <v>3464</v>
      </c>
      <c r="F113" s="541">
        <v>1</v>
      </c>
      <c r="G113" s="553">
        <v>2229</v>
      </c>
      <c r="H113" s="586"/>
      <c r="I113" s="542" t="s">
        <v>3545</v>
      </c>
      <c r="J113" s="543">
        <v>1003493753</v>
      </c>
      <c r="K113" s="541">
        <v>904664</v>
      </c>
      <c r="L113" s="544">
        <v>42065</v>
      </c>
      <c r="M113" s="548">
        <v>0</v>
      </c>
      <c r="N113" s="541" t="s">
        <v>303</v>
      </c>
      <c r="O113" s="554" t="s">
        <v>304</v>
      </c>
    </row>
    <row r="114" spans="1:15" ht="14.25" customHeight="1">
      <c r="A114" s="585" t="s">
        <v>3293</v>
      </c>
      <c r="B114" t="str">
        <f>+VLOOKUP(A114,CENTROS!$A$2:$D$87,4,FALSE)</f>
        <v>PR</v>
      </c>
      <c r="C114" s="548"/>
      <c r="D114" s="542" t="s">
        <v>3548</v>
      </c>
      <c r="E114" s="536" t="s">
        <v>3549</v>
      </c>
      <c r="F114" s="541">
        <v>1</v>
      </c>
      <c r="G114" s="553">
        <v>3129</v>
      </c>
      <c r="H114" s="586"/>
      <c r="I114" s="542" t="s">
        <v>3550</v>
      </c>
      <c r="J114" s="543">
        <v>1003494154</v>
      </c>
      <c r="K114" s="541">
        <v>904946</v>
      </c>
      <c r="L114" s="544">
        <v>42065</v>
      </c>
      <c r="M114" s="548">
        <v>0</v>
      </c>
      <c r="N114" s="541" t="s">
        <v>303</v>
      </c>
      <c r="O114" s="554" t="s">
        <v>304</v>
      </c>
    </row>
    <row r="115" spans="1:15" s="515" customFormat="1" ht="14.25" customHeight="1">
      <c r="A115" s="566" t="s">
        <v>152</v>
      </c>
      <c r="B115" t="str">
        <f>+VLOOKUP(A115,CENTROS!$A$2:$D$87,4,FALSE)</f>
        <v>PM</v>
      </c>
      <c r="C115" s="549"/>
      <c r="D115" s="558" t="s">
        <v>3552</v>
      </c>
      <c r="E115" s="559" t="s">
        <v>3388</v>
      </c>
      <c r="F115" s="560">
        <v>1</v>
      </c>
      <c r="G115" s="561">
        <v>1529</v>
      </c>
      <c r="H115" s="589"/>
      <c r="I115" s="558" t="s">
        <v>3553</v>
      </c>
      <c r="J115" s="583">
        <v>1003498083</v>
      </c>
      <c r="K115" s="560">
        <v>904664</v>
      </c>
      <c r="L115" s="588">
        <v>42066</v>
      </c>
      <c r="M115" s="548">
        <v>0</v>
      </c>
      <c r="N115" s="560" t="s">
        <v>3624</v>
      </c>
      <c r="O115" s="613" t="s">
        <v>4365</v>
      </c>
    </row>
    <row r="116" spans="1:15" ht="14.25" customHeight="1">
      <c r="A116" s="585" t="s">
        <v>150</v>
      </c>
      <c r="B116" t="str">
        <f>+VLOOKUP(A116,CENTROS!$A$2:$D$87,4,FALSE)</f>
        <v>BI</v>
      </c>
      <c r="C116" s="548"/>
      <c r="D116" s="542" t="s">
        <v>3555</v>
      </c>
      <c r="E116" s="536" t="s">
        <v>3556</v>
      </c>
      <c r="F116" s="541">
        <v>1</v>
      </c>
      <c r="G116" s="553">
        <v>1399</v>
      </c>
      <c r="H116" s="586"/>
      <c r="I116" s="542" t="s">
        <v>3557</v>
      </c>
      <c r="J116" s="543">
        <v>1003498798</v>
      </c>
      <c r="K116" s="541">
        <v>904946</v>
      </c>
      <c r="L116" s="544">
        <v>42066</v>
      </c>
      <c r="M116" s="548">
        <v>0</v>
      </c>
      <c r="N116" s="541" t="s">
        <v>303</v>
      </c>
      <c r="O116" s="613" t="s">
        <v>304</v>
      </c>
    </row>
    <row r="117" spans="1:15" ht="14.25" customHeight="1">
      <c r="A117" s="585" t="s">
        <v>203</v>
      </c>
      <c r="B117" t="str">
        <f>+VLOOKUP(A117,CENTROS!$A$2:$D$87,4,FALSE)</f>
        <v>LE</v>
      </c>
      <c r="C117" s="548"/>
      <c r="D117" s="542" t="s">
        <v>3559</v>
      </c>
      <c r="E117" s="536" t="s">
        <v>3560</v>
      </c>
      <c r="F117" s="541">
        <v>1</v>
      </c>
      <c r="G117" s="553">
        <v>3629</v>
      </c>
      <c r="H117" s="586"/>
      <c r="I117" s="542" t="s">
        <v>3561</v>
      </c>
      <c r="J117" s="543">
        <v>1003503456</v>
      </c>
      <c r="K117" s="541">
        <v>904946</v>
      </c>
      <c r="L117" s="544">
        <v>42067</v>
      </c>
      <c r="M117" s="548">
        <v>0</v>
      </c>
      <c r="N117" s="541" t="s">
        <v>303</v>
      </c>
      <c r="O117" s="613" t="s">
        <v>304</v>
      </c>
    </row>
    <row r="118" spans="1:15" s="515" customFormat="1" ht="14.25" customHeight="1">
      <c r="A118" s="566" t="s">
        <v>174</v>
      </c>
      <c r="B118" t="str">
        <f>+VLOOKUP(A118,CENTROS!$A$2:$D$87,4,FALSE)</f>
        <v>CN</v>
      </c>
      <c r="C118" s="549"/>
      <c r="D118" s="558" t="s">
        <v>3505</v>
      </c>
      <c r="E118" s="559" t="s">
        <v>3506</v>
      </c>
      <c r="F118" s="560">
        <v>1</v>
      </c>
      <c r="G118" s="561">
        <v>2029</v>
      </c>
      <c r="H118" s="589"/>
      <c r="I118" s="558" t="s">
        <v>3562</v>
      </c>
      <c r="J118" s="583">
        <v>1003504331</v>
      </c>
      <c r="K118" s="560">
        <v>904664</v>
      </c>
      <c r="L118" s="588">
        <v>42067</v>
      </c>
      <c r="M118" s="548">
        <v>0</v>
      </c>
      <c r="N118" s="560" t="s">
        <v>3624</v>
      </c>
      <c r="O118" s="613" t="s">
        <v>4365</v>
      </c>
    </row>
    <row r="119" spans="1:15" s="515" customFormat="1" ht="14.25" customHeight="1">
      <c r="A119" s="566" t="s">
        <v>221</v>
      </c>
      <c r="B119" t="str">
        <f>+VLOOKUP(A119,CENTROS!$A$2:$D$87,4,FALSE)</f>
        <v>QU</v>
      </c>
      <c r="C119" s="549"/>
      <c r="D119" s="558" t="s">
        <v>3501</v>
      </c>
      <c r="E119" s="559" t="s">
        <v>3502</v>
      </c>
      <c r="F119" s="560">
        <v>1</v>
      </c>
      <c r="G119" s="561">
        <v>1479</v>
      </c>
      <c r="H119" s="589"/>
      <c r="I119" s="558" t="s">
        <v>3563</v>
      </c>
      <c r="J119" s="583">
        <v>1003516133</v>
      </c>
      <c r="K119" s="560">
        <v>904664</v>
      </c>
      <c r="L119" s="588">
        <v>42072</v>
      </c>
      <c r="M119" s="548">
        <v>0</v>
      </c>
      <c r="N119" s="560" t="s">
        <v>3624</v>
      </c>
      <c r="O119" s="613" t="s">
        <v>4365</v>
      </c>
    </row>
    <row r="120" spans="1:15" ht="14.25" customHeight="1">
      <c r="A120" s="585" t="s">
        <v>221</v>
      </c>
      <c r="B120" t="str">
        <f>+VLOOKUP(A120,CENTROS!$A$2:$D$87,4,FALSE)</f>
        <v>QU</v>
      </c>
      <c r="C120" s="548"/>
      <c r="D120" s="542" t="s">
        <v>3566</v>
      </c>
      <c r="E120" s="536" t="s">
        <v>3567</v>
      </c>
      <c r="F120" s="541">
        <v>1</v>
      </c>
      <c r="G120" s="553">
        <v>2729</v>
      </c>
      <c r="H120" s="586"/>
      <c r="I120" s="542" t="s">
        <v>3568</v>
      </c>
      <c r="J120" s="543">
        <v>1003516140</v>
      </c>
      <c r="K120" s="541">
        <v>904946</v>
      </c>
      <c r="L120" s="544">
        <v>42072</v>
      </c>
      <c r="M120" s="548">
        <v>0</v>
      </c>
      <c r="N120" s="541" t="s">
        <v>303</v>
      </c>
      <c r="O120" s="613" t="s">
        <v>304</v>
      </c>
    </row>
    <row r="121" spans="1:15" ht="14.25" customHeight="1">
      <c r="A121" s="585" t="s">
        <v>158</v>
      </c>
      <c r="B121" t="str">
        <f>+VLOOKUP(A121,CENTROS!$A$2:$D$87,4,FALSE)</f>
        <v>P1</v>
      </c>
      <c r="C121" s="548"/>
      <c r="D121" s="542" t="s">
        <v>3570</v>
      </c>
      <c r="E121" s="536" t="s">
        <v>3571</v>
      </c>
      <c r="F121" s="541">
        <v>1</v>
      </c>
      <c r="G121" s="553">
        <v>3629</v>
      </c>
      <c r="H121" s="586"/>
      <c r="I121" s="542" t="s">
        <v>3572</v>
      </c>
      <c r="J121" s="543">
        <v>1003516145</v>
      </c>
      <c r="K121" s="541">
        <v>904946</v>
      </c>
      <c r="L121" s="544">
        <v>42072</v>
      </c>
      <c r="M121" s="548">
        <v>0</v>
      </c>
      <c r="N121" s="541" t="s">
        <v>303</v>
      </c>
      <c r="O121" s="613" t="s">
        <v>304</v>
      </c>
    </row>
    <row r="122" spans="1:15" s="515" customFormat="1" ht="14.25" customHeight="1">
      <c r="A122" s="566" t="s">
        <v>236</v>
      </c>
      <c r="B122" t="str">
        <f>+VLOOKUP(A122,CENTROS!$A$2:$D$87,4,FALSE)</f>
        <v>SA</v>
      </c>
      <c r="C122" s="549"/>
      <c r="D122" s="558" t="s">
        <v>3574</v>
      </c>
      <c r="E122" s="559" t="s">
        <v>3384</v>
      </c>
      <c r="F122" s="560">
        <v>1</v>
      </c>
      <c r="G122" s="561">
        <v>1779</v>
      </c>
      <c r="H122" s="589"/>
      <c r="I122" s="558" t="s">
        <v>3575</v>
      </c>
      <c r="J122" s="583">
        <v>1003516146</v>
      </c>
      <c r="K122" s="560">
        <v>904664</v>
      </c>
      <c r="L122" s="588">
        <v>42072</v>
      </c>
      <c r="M122" s="548">
        <v>0</v>
      </c>
      <c r="N122" s="560" t="s">
        <v>3624</v>
      </c>
      <c r="O122" s="613" t="s">
        <v>4365</v>
      </c>
    </row>
    <row r="123" spans="1:15" ht="14.25" customHeight="1">
      <c r="A123" s="566" t="s">
        <v>179</v>
      </c>
      <c r="B123" t="str">
        <f>+VLOOKUP(A123,CENTROS!$A$2:$D$87,4,FALSE)</f>
        <v>RN</v>
      </c>
      <c r="C123" s="548"/>
      <c r="D123" s="558" t="s">
        <v>3577</v>
      </c>
      <c r="E123" s="559" t="s">
        <v>3578</v>
      </c>
      <c r="F123" s="560">
        <v>1</v>
      </c>
      <c r="G123" s="561">
        <v>1829</v>
      </c>
      <c r="H123" s="589"/>
      <c r="I123" s="558" t="s">
        <v>3579</v>
      </c>
      <c r="J123" s="583">
        <v>1003516156</v>
      </c>
      <c r="K123" s="560">
        <v>904664</v>
      </c>
      <c r="L123" s="588">
        <v>42072</v>
      </c>
      <c r="M123" s="548">
        <v>0</v>
      </c>
      <c r="N123" s="560" t="s">
        <v>3624</v>
      </c>
      <c r="O123" s="613" t="s">
        <v>4365</v>
      </c>
    </row>
    <row r="124" spans="1:15" ht="14.25" customHeight="1">
      <c r="A124" s="585" t="s">
        <v>249</v>
      </c>
      <c r="B124" t="str">
        <f>+VLOOKUP(A124,CENTROS!$A$2:$D$87,4,FALSE)</f>
        <v>EE</v>
      </c>
      <c r="C124" s="548"/>
      <c r="D124" s="542" t="s">
        <v>3496</v>
      </c>
      <c r="E124" s="536" t="s">
        <v>3497</v>
      </c>
      <c r="F124" s="541">
        <v>1</v>
      </c>
      <c r="G124" s="553">
        <v>899</v>
      </c>
      <c r="H124" s="586"/>
      <c r="I124" s="542" t="s">
        <v>3580</v>
      </c>
      <c r="J124" s="543">
        <v>1003516168</v>
      </c>
      <c r="K124" s="541">
        <v>904946</v>
      </c>
      <c r="L124" s="544">
        <v>42072</v>
      </c>
      <c r="M124" s="548">
        <v>0</v>
      </c>
      <c r="N124" s="541" t="s">
        <v>303</v>
      </c>
      <c r="O124" s="613" t="s">
        <v>304</v>
      </c>
    </row>
    <row r="125" spans="1:15" ht="14.25" customHeight="1">
      <c r="A125" s="585" t="s">
        <v>136</v>
      </c>
      <c r="B125" t="str">
        <f>+VLOOKUP(A125,CENTROS!$A$2:$D$87,4,FALSE)</f>
        <v>GO</v>
      </c>
      <c r="C125" s="548"/>
      <c r="D125" s="542" t="s">
        <v>3496</v>
      </c>
      <c r="E125" s="536" t="s">
        <v>3673</v>
      </c>
      <c r="F125" s="541">
        <v>1</v>
      </c>
      <c r="G125" s="553">
        <v>1529</v>
      </c>
      <c r="H125" s="586"/>
      <c r="I125" s="542" t="s">
        <v>3581</v>
      </c>
      <c r="J125" s="543">
        <v>1003516169</v>
      </c>
      <c r="K125" s="541">
        <v>904946</v>
      </c>
      <c r="L125" s="544">
        <v>42072</v>
      </c>
      <c r="M125" s="548">
        <v>0</v>
      </c>
      <c r="N125" s="541" t="s">
        <v>303</v>
      </c>
      <c r="O125" s="613" t="s">
        <v>304</v>
      </c>
    </row>
    <row r="126" spans="1:15" ht="14.25" customHeight="1">
      <c r="A126" s="585" t="s">
        <v>187</v>
      </c>
      <c r="B126" t="str">
        <f>+VLOOKUP(A126,CENTROS!$A$2:$D$87,4,FALSE)</f>
        <v>AH</v>
      </c>
      <c r="C126" s="548"/>
      <c r="D126" s="542" t="s">
        <v>3543</v>
      </c>
      <c r="E126" s="536" t="s">
        <v>3326</v>
      </c>
      <c r="F126" s="541">
        <v>1</v>
      </c>
      <c r="G126" s="553">
        <v>1529</v>
      </c>
      <c r="H126" s="586"/>
      <c r="I126" s="542" t="s">
        <v>3586</v>
      </c>
      <c r="J126" s="543">
        <v>1003519305</v>
      </c>
      <c r="K126" s="541">
        <v>904946</v>
      </c>
      <c r="L126" s="544">
        <v>42073</v>
      </c>
      <c r="M126" s="548">
        <v>0</v>
      </c>
      <c r="N126" s="541" t="s">
        <v>303</v>
      </c>
      <c r="O126" s="613" t="s">
        <v>304</v>
      </c>
    </row>
    <row r="127" spans="1:15" ht="14.25" customHeight="1">
      <c r="A127" s="585" t="s">
        <v>3582</v>
      </c>
      <c r="B127" t="str">
        <f>+VLOOKUP(A127,CENTROS!$A$2:$D$87,4,FALSE)</f>
        <v>GR</v>
      </c>
      <c r="C127" s="548"/>
      <c r="D127" s="542" t="s">
        <v>3588</v>
      </c>
      <c r="E127" s="536" t="s">
        <v>3589</v>
      </c>
      <c r="F127" s="541">
        <v>1</v>
      </c>
      <c r="G127" s="553">
        <v>2199</v>
      </c>
      <c r="H127" s="586"/>
      <c r="I127" s="542" t="s">
        <v>3590</v>
      </c>
      <c r="J127" s="543">
        <v>1003525078</v>
      </c>
      <c r="K127" s="541">
        <v>904664</v>
      </c>
      <c r="L127" s="544">
        <v>42074</v>
      </c>
      <c r="M127" s="548">
        <v>0</v>
      </c>
      <c r="N127" s="541" t="s">
        <v>303</v>
      </c>
      <c r="O127" s="613" t="s">
        <v>304</v>
      </c>
    </row>
    <row r="128" spans="1:15" ht="14.25" customHeight="1">
      <c r="A128" s="585" t="s">
        <v>179</v>
      </c>
      <c r="B128" t="str">
        <f>+VLOOKUP(A128,CENTROS!$A$2:$D$87,4,FALSE)</f>
        <v>RN</v>
      </c>
      <c r="C128" s="548"/>
      <c r="D128" s="542" t="s">
        <v>3591</v>
      </c>
      <c r="E128" s="536" t="s">
        <v>3592</v>
      </c>
      <c r="F128" s="541">
        <v>1</v>
      </c>
      <c r="G128" s="553">
        <v>1749</v>
      </c>
      <c r="H128" s="586"/>
      <c r="I128" s="542" t="s">
        <v>3593</v>
      </c>
      <c r="J128" s="543">
        <v>1003530829</v>
      </c>
      <c r="K128" s="541">
        <v>904664</v>
      </c>
      <c r="L128" s="544">
        <v>42075</v>
      </c>
      <c r="M128" s="548">
        <v>0</v>
      </c>
      <c r="N128" s="541" t="s">
        <v>303</v>
      </c>
      <c r="O128" s="613" t="s">
        <v>304</v>
      </c>
    </row>
    <row r="129" spans="1:15" ht="14.25" customHeight="1">
      <c r="A129" s="585" t="s">
        <v>221</v>
      </c>
      <c r="B129" t="str">
        <f>+VLOOKUP(A129,CENTROS!$A$2:$D$87,4,FALSE)</f>
        <v>QU</v>
      </c>
      <c r="C129" s="548"/>
      <c r="D129" s="542" t="s">
        <v>3594</v>
      </c>
      <c r="E129" s="536" t="s">
        <v>3595</v>
      </c>
      <c r="F129" s="541">
        <v>1</v>
      </c>
      <c r="G129" s="553">
        <v>1649</v>
      </c>
      <c r="H129" s="586"/>
      <c r="I129" s="542" t="s">
        <v>3596</v>
      </c>
      <c r="J129" s="543">
        <v>1003538242</v>
      </c>
      <c r="K129" s="541">
        <v>904664</v>
      </c>
      <c r="L129" s="544">
        <v>42079</v>
      </c>
      <c r="M129" s="548">
        <v>0</v>
      </c>
      <c r="N129" s="541" t="s">
        <v>303</v>
      </c>
      <c r="O129" s="613" t="s">
        <v>304</v>
      </c>
    </row>
    <row r="130" spans="1:15" ht="14.25" customHeight="1">
      <c r="A130" s="585" t="s">
        <v>207</v>
      </c>
      <c r="B130" t="str">
        <f>+VLOOKUP(A130,CENTROS!$A$2:$D$87,4,FALSE)</f>
        <v>TA</v>
      </c>
      <c r="C130" s="548"/>
      <c r="D130" s="542" t="s">
        <v>3598</v>
      </c>
      <c r="E130" s="536" t="s">
        <v>3615</v>
      </c>
      <c r="F130" s="541">
        <v>1</v>
      </c>
      <c r="G130" s="553">
        <v>3179</v>
      </c>
      <c r="H130" s="586"/>
      <c r="I130" s="542" t="s">
        <v>3599</v>
      </c>
      <c r="J130" s="543">
        <v>1003538251</v>
      </c>
      <c r="K130" s="541">
        <v>904946</v>
      </c>
      <c r="L130" s="544">
        <v>42079</v>
      </c>
      <c r="M130" s="548">
        <v>0</v>
      </c>
      <c r="N130" s="541" t="s">
        <v>303</v>
      </c>
      <c r="O130" s="613" t="s">
        <v>304</v>
      </c>
    </row>
    <row r="131" spans="1:15" ht="14.25" customHeight="1">
      <c r="A131" s="585" t="s">
        <v>181</v>
      </c>
      <c r="B131" t="str">
        <f>+VLOOKUP(A131,CENTROS!$A$2:$D$87,4,FALSE)</f>
        <v>VA</v>
      </c>
      <c r="C131" s="548"/>
      <c r="D131" s="542" t="s">
        <v>3602</v>
      </c>
      <c r="E131" s="536" t="s">
        <v>3604</v>
      </c>
      <c r="F131" s="541">
        <v>1</v>
      </c>
      <c r="G131" s="553">
        <v>1199</v>
      </c>
      <c r="H131" s="586"/>
      <c r="I131" s="542" t="s">
        <v>3603</v>
      </c>
      <c r="J131" s="543">
        <v>1003539884</v>
      </c>
      <c r="K131" s="541">
        <v>904664</v>
      </c>
      <c r="L131" s="544">
        <v>42079</v>
      </c>
      <c r="M131" s="548">
        <v>0</v>
      </c>
      <c r="N131" s="541" t="s">
        <v>303</v>
      </c>
      <c r="O131" s="613" t="s">
        <v>304</v>
      </c>
    </row>
    <row r="132" spans="1:15" ht="14.25" customHeight="1">
      <c r="A132" s="585" t="s">
        <v>144</v>
      </c>
      <c r="B132" t="str">
        <f>+VLOOKUP(A132,CENTROS!$A$2:$D$87,4,FALSE)</f>
        <v>RR</v>
      </c>
      <c r="C132" s="548"/>
      <c r="D132" s="542" t="s">
        <v>3605</v>
      </c>
      <c r="E132" s="536" t="s">
        <v>3606</v>
      </c>
      <c r="F132" s="541">
        <v>1</v>
      </c>
      <c r="G132" s="553">
        <v>3399</v>
      </c>
      <c r="H132" s="586"/>
      <c r="I132" s="542" t="s">
        <v>3607</v>
      </c>
      <c r="J132" s="543">
        <v>1003539891</v>
      </c>
      <c r="K132" s="541">
        <v>904664</v>
      </c>
      <c r="L132" s="544">
        <v>42079</v>
      </c>
      <c r="M132" s="548">
        <v>0</v>
      </c>
      <c r="N132" s="541" t="s">
        <v>303</v>
      </c>
      <c r="O132" s="613" t="s">
        <v>304</v>
      </c>
    </row>
    <row r="133" spans="1:15" ht="14.25" customHeight="1">
      <c r="A133" s="585" t="s">
        <v>168</v>
      </c>
      <c r="B133" t="str">
        <f>+VLOOKUP(A133,CENTROS!$A$2:$D$87,4,FALSE)</f>
        <v>AL</v>
      </c>
      <c r="C133" s="548"/>
      <c r="D133" s="542" t="s">
        <v>3608</v>
      </c>
      <c r="E133" s="536" t="s">
        <v>3609</v>
      </c>
      <c r="F133" s="541">
        <v>1</v>
      </c>
      <c r="G133" s="553">
        <v>1199</v>
      </c>
      <c r="H133" s="586"/>
      <c r="I133" s="542" t="s">
        <v>3610</v>
      </c>
      <c r="J133" s="543">
        <v>1003539897</v>
      </c>
      <c r="K133" s="541">
        <v>904946</v>
      </c>
      <c r="L133" s="544">
        <v>42079</v>
      </c>
      <c r="M133" s="548">
        <v>0</v>
      </c>
      <c r="N133" s="541" t="s">
        <v>303</v>
      </c>
      <c r="O133" s="613" t="s">
        <v>304</v>
      </c>
    </row>
    <row r="134" spans="1:15" ht="14.25" customHeight="1">
      <c r="A134" s="585" t="s">
        <v>136</v>
      </c>
      <c r="B134" t="str">
        <f>+VLOOKUP(A134,CENTROS!$A$2:$D$87,4,FALSE)</f>
        <v>GO</v>
      </c>
      <c r="C134" s="548"/>
      <c r="D134" s="542" t="s">
        <v>3463</v>
      </c>
      <c r="E134" s="536" t="s">
        <v>3464</v>
      </c>
      <c r="F134" s="541">
        <v>1</v>
      </c>
      <c r="G134" s="561">
        <v>2229</v>
      </c>
      <c r="H134" s="586"/>
      <c r="I134" s="542" t="s">
        <v>3611</v>
      </c>
      <c r="J134" s="543">
        <v>1003539910</v>
      </c>
      <c r="K134" s="541">
        <v>904664</v>
      </c>
      <c r="L134" s="544">
        <v>42079</v>
      </c>
      <c r="M134" s="548">
        <v>0</v>
      </c>
      <c r="N134" s="541" t="s">
        <v>303</v>
      </c>
      <c r="O134" s="613" t="s">
        <v>304</v>
      </c>
    </row>
    <row r="135" spans="1:15" ht="14.25" customHeight="1">
      <c r="A135" s="585" t="s">
        <v>189</v>
      </c>
      <c r="B135" t="str">
        <f>+VLOOKUP(A135,CENTROS!$A$2:$D$87,4,FALSE)</f>
        <v>MB</v>
      </c>
      <c r="C135" s="548"/>
      <c r="D135" s="542" t="s">
        <v>3612</v>
      </c>
      <c r="E135" s="536" t="s">
        <v>3613</v>
      </c>
      <c r="F135" s="541">
        <v>1</v>
      </c>
      <c r="G135" s="553">
        <v>1449</v>
      </c>
      <c r="H135" s="586"/>
      <c r="I135" s="542" t="s">
        <v>3614</v>
      </c>
      <c r="J135" s="543">
        <v>1003539929</v>
      </c>
      <c r="K135" s="541">
        <v>904664</v>
      </c>
      <c r="L135" s="544">
        <v>42079</v>
      </c>
      <c r="M135" s="548">
        <v>0</v>
      </c>
      <c r="N135" s="541" t="s">
        <v>303</v>
      </c>
      <c r="O135" s="613" t="s">
        <v>304</v>
      </c>
    </row>
    <row r="136" spans="1:15" ht="14.25" customHeight="1">
      <c r="A136" s="585" t="s">
        <v>166</v>
      </c>
      <c r="B136" t="str">
        <f>+VLOOKUP(A136,CENTROS!$A$2:$D$87,4,FALSE)</f>
        <v>SB</v>
      </c>
      <c r="C136" s="548"/>
      <c r="D136" s="542" t="s">
        <v>3617</v>
      </c>
      <c r="E136" s="536" t="s">
        <v>3618</v>
      </c>
      <c r="F136" s="541">
        <v>1</v>
      </c>
      <c r="G136" s="553">
        <v>3548</v>
      </c>
      <c r="H136" s="586"/>
      <c r="I136" s="542" t="s">
        <v>3619</v>
      </c>
      <c r="J136" s="543">
        <v>1003543480</v>
      </c>
      <c r="K136" s="541">
        <v>904946</v>
      </c>
      <c r="L136" s="544">
        <v>42080</v>
      </c>
      <c r="M136" s="548">
        <v>0</v>
      </c>
      <c r="N136" s="541" t="s">
        <v>303</v>
      </c>
      <c r="O136" s="613" t="s">
        <v>304</v>
      </c>
    </row>
    <row r="137" spans="1:15" s="522" customFormat="1" ht="14.25" customHeight="1">
      <c r="A137" s="590" t="s">
        <v>195</v>
      </c>
      <c r="B137" t="str">
        <f>+VLOOKUP(A137,CENTROS!$A$2:$D$87,4,FALSE)</f>
        <v>IN</v>
      </c>
      <c r="C137" s="550"/>
      <c r="D137" s="591" t="s">
        <v>3620</v>
      </c>
      <c r="E137" s="592" t="s">
        <v>3621</v>
      </c>
      <c r="F137" s="593">
        <v>1</v>
      </c>
      <c r="G137" s="594">
        <v>2129</v>
      </c>
      <c r="H137" s="597"/>
      <c r="I137" s="591" t="s">
        <v>3622</v>
      </c>
      <c r="J137" s="595">
        <v>1003543491</v>
      </c>
      <c r="K137" s="593">
        <v>904946</v>
      </c>
      <c r="L137" s="596">
        <v>42080</v>
      </c>
      <c r="M137" s="548">
        <v>0</v>
      </c>
      <c r="N137" s="593" t="s">
        <v>303</v>
      </c>
      <c r="O137" s="613" t="s">
        <v>3704</v>
      </c>
    </row>
    <row r="138" spans="1:15" ht="14.25" customHeight="1">
      <c r="A138" s="585" t="s">
        <v>148</v>
      </c>
      <c r="B138" t="str">
        <f>+VLOOKUP(A138,CENTROS!$A$2:$D$87,4,FALSE)</f>
        <v>MA</v>
      </c>
      <c r="C138" s="548"/>
      <c r="D138" s="542" t="s">
        <v>3612</v>
      </c>
      <c r="E138" s="536" t="s">
        <v>3613</v>
      </c>
      <c r="F138" s="541">
        <v>1</v>
      </c>
      <c r="G138" s="553">
        <v>1449</v>
      </c>
      <c r="H138" s="586"/>
      <c r="I138" s="542" t="s">
        <v>3623</v>
      </c>
      <c r="J138" s="543">
        <v>1003543715</v>
      </c>
      <c r="K138" s="541">
        <v>904664</v>
      </c>
      <c r="L138" s="544">
        <v>42080</v>
      </c>
      <c r="M138" s="548">
        <v>0</v>
      </c>
      <c r="N138" s="541" t="s">
        <v>303</v>
      </c>
      <c r="O138" s="613" t="s">
        <v>304</v>
      </c>
    </row>
    <row r="139" spans="1:15" ht="14.25" customHeight="1">
      <c r="A139" s="585" t="s">
        <v>174</v>
      </c>
      <c r="B139" t="str">
        <f>+VLOOKUP(A139,CENTROS!$A$2:$D$87,4,FALSE)</f>
        <v>CN</v>
      </c>
      <c r="C139" s="548"/>
      <c r="D139" s="542" t="s">
        <v>3505</v>
      </c>
      <c r="E139" s="536" t="s">
        <v>3625</v>
      </c>
      <c r="F139" s="541">
        <v>1</v>
      </c>
      <c r="G139" s="553">
        <v>2199</v>
      </c>
      <c r="H139" s="586"/>
      <c r="I139" s="542" t="s">
        <v>3626</v>
      </c>
      <c r="J139" s="543">
        <v>1003543410</v>
      </c>
      <c r="K139" s="541">
        <v>904664</v>
      </c>
      <c r="L139" s="544">
        <v>42080</v>
      </c>
      <c r="M139" s="548">
        <v>0</v>
      </c>
      <c r="N139" s="541" t="s">
        <v>303</v>
      </c>
      <c r="O139" s="613" t="s">
        <v>304</v>
      </c>
    </row>
    <row r="140" spans="1:15" ht="14.25" customHeight="1">
      <c r="A140" s="585" t="s">
        <v>162</v>
      </c>
      <c r="B140" t="str">
        <f>+VLOOKUP(A140,CENTROS!$A$2:$D$87,4,FALSE)</f>
        <v>VI</v>
      </c>
      <c r="C140" s="548"/>
      <c r="D140" s="542" t="s">
        <v>3627</v>
      </c>
      <c r="E140" s="536" t="s">
        <v>3628</v>
      </c>
      <c r="F140" s="541">
        <v>1</v>
      </c>
      <c r="G140" s="553">
        <v>1399</v>
      </c>
      <c r="H140" s="586"/>
      <c r="I140" s="542" t="s">
        <v>3629</v>
      </c>
      <c r="J140" s="543">
        <v>1003545026</v>
      </c>
      <c r="K140" s="541">
        <v>904664</v>
      </c>
      <c r="L140" s="544">
        <v>42080</v>
      </c>
      <c r="M140" s="548">
        <v>0</v>
      </c>
      <c r="N140" s="541" t="s">
        <v>303</v>
      </c>
      <c r="O140" s="613" t="s">
        <v>304</v>
      </c>
    </row>
    <row r="141" spans="1:15" ht="14.25" customHeight="1">
      <c r="A141" s="585" t="s">
        <v>152</v>
      </c>
      <c r="B141" t="str">
        <f>+VLOOKUP(A141,CENTROS!$A$2:$D$87,4,FALSE)</f>
        <v>PM</v>
      </c>
      <c r="C141" s="548"/>
      <c r="D141" s="542" t="s">
        <v>3428</v>
      </c>
      <c r="E141" s="536" t="s">
        <v>3429</v>
      </c>
      <c r="F141" s="541">
        <v>1</v>
      </c>
      <c r="G141" s="553">
        <v>3879</v>
      </c>
      <c r="H141" s="586"/>
      <c r="I141" s="542" t="s">
        <v>3630</v>
      </c>
      <c r="J141" s="543">
        <v>1003547972</v>
      </c>
      <c r="K141" s="541">
        <v>904946</v>
      </c>
      <c r="L141" s="544">
        <v>42081</v>
      </c>
      <c r="M141" s="548">
        <v>0</v>
      </c>
      <c r="N141" s="541" t="s">
        <v>303</v>
      </c>
      <c r="O141" s="613" t="s">
        <v>304</v>
      </c>
    </row>
    <row r="142" spans="1:15" ht="14.25" customHeight="1">
      <c r="A142" s="585" t="s">
        <v>185</v>
      </c>
      <c r="B142" t="str">
        <f>+VLOOKUP(A142,CENTROS!$A$2:$D$87,4,FALSE)</f>
        <v>ST</v>
      </c>
      <c r="C142" s="548"/>
      <c r="D142" s="542" t="s">
        <v>3631</v>
      </c>
      <c r="E142" s="536" t="s">
        <v>3632</v>
      </c>
      <c r="F142" s="541">
        <v>1</v>
      </c>
      <c r="G142" s="553">
        <v>1529</v>
      </c>
      <c r="H142" s="586"/>
      <c r="I142" s="542" t="s">
        <v>3633</v>
      </c>
      <c r="J142" s="543">
        <v>1003548348</v>
      </c>
      <c r="K142" s="541">
        <v>904946</v>
      </c>
      <c r="L142" s="544">
        <v>42081</v>
      </c>
      <c r="M142" s="548">
        <v>0</v>
      </c>
      <c r="N142" s="541" t="s">
        <v>303</v>
      </c>
      <c r="O142" s="613" t="s">
        <v>304</v>
      </c>
    </row>
    <row r="143" spans="1:15" ht="14.25" customHeight="1">
      <c r="A143" s="585" t="s">
        <v>193</v>
      </c>
      <c r="B143" t="str">
        <f>+VLOOKUP(A143,CENTROS!$A$2:$D$87,4,FALSE)</f>
        <v>JO</v>
      </c>
      <c r="C143" s="548" t="s">
        <v>3640</v>
      </c>
      <c r="D143" s="542" t="s">
        <v>3605</v>
      </c>
      <c r="E143" s="536" t="s">
        <v>3606</v>
      </c>
      <c r="F143" s="541">
        <v>1</v>
      </c>
      <c r="G143" s="553">
        <v>3549</v>
      </c>
      <c r="H143" s="586"/>
      <c r="I143" s="542" t="s">
        <v>3634</v>
      </c>
      <c r="J143" s="543">
        <v>1003571543</v>
      </c>
      <c r="K143" s="541">
        <v>904664</v>
      </c>
      <c r="L143" s="544">
        <v>42088</v>
      </c>
      <c r="M143" s="548">
        <v>0</v>
      </c>
      <c r="N143" s="541" t="s">
        <v>303</v>
      </c>
      <c r="O143" s="613" t="s">
        <v>304</v>
      </c>
    </row>
    <row r="144" spans="1:15" ht="14.25" customHeight="1">
      <c r="A144" s="585" t="s">
        <v>221</v>
      </c>
      <c r="B144" t="str">
        <f>+VLOOKUP(A144,CENTROS!$A$2:$D$87,4,FALSE)</f>
        <v>QU</v>
      </c>
      <c r="C144" s="548" t="s">
        <v>3639</v>
      </c>
      <c r="D144" s="542" t="s">
        <v>3635</v>
      </c>
      <c r="E144" s="536" t="s">
        <v>3636</v>
      </c>
      <c r="F144" s="541">
        <v>1</v>
      </c>
      <c r="G144" s="553">
        <v>2629</v>
      </c>
      <c r="H144" s="586"/>
      <c r="I144" s="542" t="s">
        <v>3637</v>
      </c>
      <c r="J144" s="543">
        <v>1003571569</v>
      </c>
      <c r="K144" s="541">
        <v>904946</v>
      </c>
      <c r="L144" s="544">
        <v>42088</v>
      </c>
      <c r="M144" s="548">
        <v>0</v>
      </c>
      <c r="N144" s="541" t="s">
        <v>303</v>
      </c>
      <c r="O144" s="613" t="s">
        <v>304</v>
      </c>
    </row>
    <row r="145" spans="1:15" ht="14.25" customHeight="1">
      <c r="A145" s="585" t="s">
        <v>179</v>
      </c>
      <c r="B145" t="str">
        <f>+VLOOKUP(A145,CENTROS!$A$2:$D$87,4,FALSE)</f>
        <v>RN</v>
      </c>
      <c r="C145" s="548"/>
      <c r="D145" s="542" t="s">
        <v>3608</v>
      </c>
      <c r="E145" s="536" t="s">
        <v>3609</v>
      </c>
      <c r="F145" s="541">
        <v>1</v>
      </c>
      <c r="G145" s="553">
        <v>1199</v>
      </c>
      <c r="H145" s="586"/>
      <c r="I145" s="542" t="s">
        <v>3641</v>
      </c>
      <c r="J145" s="543">
        <v>1003602931</v>
      </c>
      <c r="K145" s="541">
        <v>904946</v>
      </c>
      <c r="L145" s="544">
        <v>42100</v>
      </c>
      <c r="M145" s="548">
        <v>0</v>
      </c>
      <c r="N145" s="541" t="s">
        <v>303</v>
      </c>
      <c r="O145" s="613" t="s">
        <v>304</v>
      </c>
    </row>
    <row r="146" spans="1:15" ht="14.25" customHeight="1">
      <c r="A146" s="585" t="s">
        <v>3582</v>
      </c>
      <c r="B146" t="str">
        <f>+VLOOKUP(A146,CENTROS!$A$2:$D$87,4,FALSE)</f>
        <v>GR</v>
      </c>
      <c r="C146" s="548"/>
      <c r="D146" s="542" t="s">
        <v>3642</v>
      </c>
      <c r="E146" s="536" t="s">
        <v>3377</v>
      </c>
      <c r="F146" s="541">
        <v>1</v>
      </c>
      <c r="G146" s="553">
        <v>1501</v>
      </c>
      <c r="H146" s="586"/>
      <c r="I146" s="542" t="s">
        <v>3643</v>
      </c>
      <c r="J146" s="543">
        <v>1003601895</v>
      </c>
      <c r="K146" s="541">
        <v>904664</v>
      </c>
      <c r="L146" s="544">
        <v>42100</v>
      </c>
      <c r="M146" s="548">
        <v>0</v>
      </c>
      <c r="N146" s="541" t="s">
        <v>303</v>
      </c>
      <c r="O146" s="613" t="s">
        <v>304</v>
      </c>
    </row>
    <row r="147" spans="1:15" ht="14.25" customHeight="1">
      <c r="A147" s="585" t="s">
        <v>297</v>
      </c>
      <c r="B147" t="str">
        <f>+VLOOKUP(A147,CENTROS!$A$2:$D$87,4,FALSE)</f>
        <v>CT</v>
      </c>
      <c r="C147" s="548"/>
      <c r="D147" s="542" t="s">
        <v>3559</v>
      </c>
      <c r="E147" s="536" t="s">
        <v>3560</v>
      </c>
      <c r="F147" s="541">
        <v>1</v>
      </c>
      <c r="G147" s="553">
        <v>3629</v>
      </c>
      <c r="H147" s="586"/>
      <c r="I147" s="542" t="s">
        <v>3644</v>
      </c>
      <c r="J147" s="543">
        <v>1003601910</v>
      </c>
      <c r="K147" s="541">
        <v>904946</v>
      </c>
      <c r="L147" s="544">
        <v>42100</v>
      </c>
      <c r="M147" s="548">
        <v>0</v>
      </c>
      <c r="N147" s="541" t="s">
        <v>303</v>
      </c>
      <c r="O147" s="613" t="s">
        <v>304</v>
      </c>
    </row>
    <row r="148" spans="1:15" ht="14.25" customHeight="1">
      <c r="A148" s="585" t="s">
        <v>185</v>
      </c>
      <c r="B148" t="str">
        <f>+VLOOKUP(A148,CENTROS!$A$2:$D$87,4,FALSE)</f>
        <v>ST</v>
      </c>
      <c r="C148" s="548"/>
      <c r="D148" s="542" t="s">
        <v>3646</v>
      </c>
      <c r="E148" s="536" t="s">
        <v>3647</v>
      </c>
      <c r="F148" s="541">
        <v>1</v>
      </c>
      <c r="G148" s="553">
        <v>2779</v>
      </c>
      <c r="H148" s="586"/>
      <c r="I148" s="542" t="s">
        <v>3648</v>
      </c>
      <c r="J148" s="543">
        <v>1003601915</v>
      </c>
      <c r="K148" s="541">
        <v>904946</v>
      </c>
      <c r="L148" s="544">
        <v>42100</v>
      </c>
      <c r="M148" s="548">
        <v>0</v>
      </c>
      <c r="N148" s="541" t="s">
        <v>303</v>
      </c>
      <c r="O148" s="613" t="s">
        <v>304</v>
      </c>
    </row>
    <row r="149" spans="1:15" ht="14.25" customHeight="1">
      <c r="A149" s="585" t="s">
        <v>140</v>
      </c>
      <c r="B149" t="str">
        <f>+VLOOKUP(A149,CENTROS!$A$2:$D$87,4,FALSE)</f>
        <v>DI</v>
      </c>
      <c r="C149" s="548"/>
      <c r="D149" s="542" t="s">
        <v>3649</v>
      </c>
      <c r="E149" s="536" t="s">
        <v>3650</v>
      </c>
      <c r="F149" s="541">
        <v>1</v>
      </c>
      <c r="G149" s="553">
        <v>2949</v>
      </c>
      <c r="H149" s="586"/>
      <c r="I149" s="542" t="s">
        <v>3651</v>
      </c>
      <c r="J149" s="543">
        <v>1003601916</v>
      </c>
      <c r="K149" s="541">
        <v>904664</v>
      </c>
      <c r="L149" s="544">
        <v>42100</v>
      </c>
      <c r="M149" s="548">
        <v>0</v>
      </c>
      <c r="N149" s="541" t="s">
        <v>303</v>
      </c>
      <c r="O149" s="613" t="s">
        <v>304</v>
      </c>
    </row>
    <row r="150" spans="1:15" ht="14.25" customHeight="1">
      <c r="A150" s="585" t="s">
        <v>160</v>
      </c>
      <c r="B150" t="str">
        <f>+VLOOKUP(A150,CENTROS!$A$2:$D$87,4,FALSE)</f>
        <v>SJ</v>
      </c>
      <c r="C150" s="548"/>
      <c r="D150" s="542" t="s">
        <v>3652</v>
      </c>
      <c r="E150" s="536" t="s">
        <v>3653</v>
      </c>
      <c r="F150" s="541">
        <v>1</v>
      </c>
      <c r="G150" s="553">
        <v>3129</v>
      </c>
      <c r="H150" s="586"/>
      <c r="I150" s="542" t="s">
        <v>3654</v>
      </c>
      <c r="J150" s="543">
        <v>1003601918</v>
      </c>
      <c r="K150" s="541">
        <v>904946</v>
      </c>
      <c r="L150" s="544">
        <v>42100</v>
      </c>
      <c r="M150" s="548">
        <v>0</v>
      </c>
      <c r="N150" s="541" t="s">
        <v>303</v>
      </c>
      <c r="O150" s="613" t="s">
        <v>304</v>
      </c>
    </row>
    <row r="151" spans="1:15" ht="14.25" customHeight="1">
      <c r="A151" s="585" t="s">
        <v>152</v>
      </c>
      <c r="B151" t="str">
        <f>+VLOOKUP(A151,CENTROS!$A$2:$D$87,4,FALSE)</f>
        <v>PM</v>
      </c>
      <c r="C151" s="548"/>
      <c r="D151" s="542" t="s">
        <v>3655</v>
      </c>
      <c r="E151" s="536" t="s">
        <v>3656</v>
      </c>
      <c r="F151" s="541">
        <v>1</v>
      </c>
      <c r="G151" s="553">
        <v>1649</v>
      </c>
      <c r="H151" s="586"/>
      <c r="I151" s="542" t="s">
        <v>3657</v>
      </c>
      <c r="J151" s="543">
        <v>1003601919</v>
      </c>
      <c r="K151" s="541">
        <v>904664</v>
      </c>
      <c r="L151" s="544">
        <v>42100</v>
      </c>
      <c r="M151" s="548">
        <v>0</v>
      </c>
      <c r="N151" s="541" t="s">
        <v>303</v>
      </c>
      <c r="O151" s="613" t="s">
        <v>304</v>
      </c>
    </row>
    <row r="152" spans="1:15" ht="14.25" customHeight="1">
      <c r="A152" s="585" t="s">
        <v>259</v>
      </c>
      <c r="B152" t="str">
        <f>+VLOOKUP(A152,CENTROS!$A$2:$D$87,4,FALSE)</f>
        <v>AG</v>
      </c>
      <c r="C152" s="548"/>
      <c r="D152" s="542" t="s">
        <v>3658</v>
      </c>
      <c r="E152" s="536" t="s">
        <v>3659</v>
      </c>
      <c r="F152" s="541">
        <v>1</v>
      </c>
      <c r="G152" s="553">
        <v>1199</v>
      </c>
      <c r="H152" s="586"/>
      <c r="I152" s="542" t="s">
        <v>3660</v>
      </c>
      <c r="J152" s="543">
        <v>1003601920</v>
      </c>
      <c r="K152" s="541">
        <v>904946</v>
      </c>
      <c r="L152" s="544">
        <v>42100</v>
      </c>
      <c r="M152" s="548">
        <v>0</v>
      </c>
      <c r="N152" s="541" t="s">
        <v>303</v>
      </c>
      <c r="O152" s="613" t="s">
        <v>304</v>
      </c>
    </row>
    <row r="153" spans="1:15" ht="14.25" customHeight="1">
      <c r="A153" s="585" t="s">
        <v>176</v>
      </c>
      <c r="B153" t="str">
        <f>+VLOOKUP(A153,CENTROS!$A$2:$D$87,4,FALSE)</f>
        <v>BM</v>
      </c>
      <c r="C153" s="548"/>
      <c r="D153" s="542" t="s">
        <v>3404</v>
      </c>
      <c r="E153" s="536" t="s">
        <v>3405</v>
      </c>
      <c r="F153" s="541">
        <v>1</v>
      </c>
      <c r="G153" s="553">
        <v>2129</v>
      </c>
      <c r="H153" s="586"/>
      <c r="I153" s="542" t="s">
        <v>3661</v>
      </c>
      <c r="J153" s="543">
        <v>1003601921</v>
      </c>
      <c r="K153" s="541">
        <v>904946</v>
      </c>
      <c r="L153" s="544">
        <v>42100</v>
      </c>
      <c r="M153" s="548">
        <v>0</v>
      </c>
      <c r="N153" s="541" t="s">
        <v>303</v>
      </c>
      <c r="O153" s="613" t="s">
        <v>304</v>
      </c>
    </row>
    <row r="154" spans="1:15" ht="14.25" customHeight="1">
      <c r="A154" s="585" t="s">
        <v>136</v>
      </c>
      <c r="B154" t="str">
        <f>+VLOOKUP(A154,CENTROS!$A$2:$D$87,4,FALSE)</f>
        <v>GO</v>
      </c>
      <c r="C154" s="548"/>
      <c r="D154" s="542" t="s">
        <v>3665</v>
      </c>
      <c r="E154" s="536" t="s">
        <v>3667</v>
      </c>
      <c r="F154" s="541">
        <v>1</v>
      </c>
      <c r="G154" s="553">
        <v>3848.99</v>
      </c>
      <c r="H154" s="586"/>
      <c r="I154" s="542" t="s">
        <v>3666</v>
      </c>
      <c r="J154" s="543">
        <v>1003601922</v>
      </c>
      <c r="K154" s="541">
        <v>904946</v>
      </c>
      <c r="L154" s="544">
        <v>42100</v>
      </c>
      <c r="M154" s="548">
        <v>0</v>
      </c>
      <c r="N154" s="541" t="s">
        <v>303</v>
      </c>
      <c r="O154" s="613" t="s">
        <v>304</v>
      </c>
    </row>
    <row r="155" spans="1:15" ht="14.25" customHeight="1">
      <c r="A155" s="585" t="s">
        <v>144</v>
      </c>
      <c r="B155" t="str">
        <f>+VLOOKUP(A155,CENTROS!$A$2:$D$87,4,FALSE)</f>
        <v>RR</v>
      </c>
      <c r="C155" s="548"/>
      <c r="D155" s="542" t="s">
        <v>3481</v>
      </c>
      <c r="E155" s="536" t="s">
        <v>3482</v>
      </c>
      <c r="F155" s="541">
        <v>1</v>
      </c>
      <c r="G155" s="553">
        <v>1199</v>
      </c>
      <c r="H155" s="586"/>
      <c r="I155" s="542" t="s">
        <v>3668</v>
      </c>
      <c r="J155" s="543">
        <v>1003601924</v>
      </c>
      <c r="K155" s="541">
        <v>904664</v>
      </c>
      <c r="L155" s="544">
        <v>42100</v>
      </c>
      <c r="M155" s="548">
        <v>0</v>
      </c>
      <c r="N155" s="541" t="s">
        <v>303</v>
      </c>
      <c r="O155" s="613" t="s">
        <v>304</v>
      </c>
    </row>
    <row r="156" spans="1:15" ht="14.25" customHeight="1">
      <c r="A156" s="585" t="s">
        <v>174</v>
      </c>
      <c r="B156" t="str">
        <f>+VLOOKUP(A156,CENTROS!$A$2:$D$87,4,FALSE)</f>
        <v>CN</v>
      </c>
      <c r="C156" s="548"/>
      <c r="D156" s="542" t="s">
        <v>3669</v>
      </c>
      <c r="E156" s="536" t="s">
        <v>3671</v>
      </c>
      <c r="F156" s="541">
        <v>1</v>
      </c>
      <c r="G156" s="553">
        <v>1549</v>
      </c>
      <c r="H156" s="586"/>
      <c r="I156" s="542" t="s">
        <v>3670</v>
      </c>
      <c r="J156" s="543">
        <v>1003601925</v>
      </c>
      <c r="K156" s="541">
        <v>904664</v>
      </c>
      <c r="L156" s="544">
        <v>42100</v>
      </c>
      <c r="M156" s="548">
        <v>0</v>
      </c>
      <c r="N156" s="541" t="s">
        <v>303</v>
      </c>
      <c r="O156" s="613" t="s">
        <v>304</v>
      </c>
    </row>
    <row r="157" spans="1:15" ht="14.25" customHeight="1">
      <c r="A157" s="585" t="s">
        <v>148</v>
      </c>
      <c r="B157" t="str">
        <f>+VLOOKUP(A157,CENTROS!$A$2:$D$87,4,FALSE)</f>
        <v>MA</v>
      </c>
      <c r="C157" s="548"/>
      <c r="D157" s="542" t="s">
        <v>3453</v>
      </c>
      <c r="E157" s="536" t="s">
        <v>3454</v>
      </c>
      <c r="F157" s="541">
        <v>1</v>
      </c>
      <c r="G157" s="553">
        <v>1849</v>
      </c>
      <c r="H157" s="586"/>
      <c r="I157" s="542" t="s">
        <v>3672</v>
      </c>
      <c r="J157" s="543">
        <v>1003601927</v>
      </c>
      <c r="K157" s="541">
        <v>904664</v>
      </c>
      <c r="L157" s="544">
        <v>42100</v>
      </c>
      <c r="M157" s="548">
        <v>0</v>
      </c>
      <c r="N157" s="541" t="s">
        <v>303</v>
      </c>
      <c r="O157" s="613" t="s">
        <v>304</v>
      </c>
    </row>
    <row r="158" spans="1:15" ht="14.25" customHeight="1">
      <c r="A158" s="585" t="s">
        <v>3583</v>
      </c>
      <c r="B158" t="str">
        <f>+VLOOKUP(A158,CENTROS!$A$2:$D$87,4,FALSE)</f>
        <v>HU</v>
      </c>
      <c r="C158" s="548"/>
      <c r="D158" s="542" t="s">
        <v>3675</v>
      </c>
      <c r="E158" s="536" t="s">
        <v>3676</v>
      </c>
      <c r="F158" s="541">
        <v>1</v>
      </c>
      <c r="G158" s="553">
        <v>3229</v>
      </c>
      <c r="H158" s="586"/>
      <c r="I158" s="542" t="s">
        <v>3677</v>
      </c>
      <c r="J158" s="543">
        <v>1003602206</v>
      </c>
      <c r="K158" s="541">
        <v>904946</v>
      </c>
      <c r="L158" s="544">
        <v>42100</v>
      </c>
      <c r="M158" s="548">
        <v>0</v>
      </c>
      <c r="N158" s="541" t="s">
        <v>303</v>
      </c>
      <c r="O158" s="613" t="s">
        <v>304</v>
      </c>
    </row>
    <row r="159" spans="1:15" ht="14.25" customHeight="1">
      <c r="A159" s="585" t="s">
        <v>142</v>
      </c>
      <c r="B159" t="str">
        <f>+VLOOKUP(A159,CENTROS!$A$2:$D$87,4,FALSE)</f>
        <v>PS</v>
      </c>
      <c r="C159" s="548"/>
      <c r="D159" s="542" t="s">
        <v>3605</v>
      </c>
      <c r="E159" s="536" t="s">
        <v>3606</v>
      </c>
      <c r="F159" s="541">
        <v>1</v>
      </c>
      <c r="G159" s="553">
        <v>3549</v>
      </c>
      <c r="H159" s="586"/>
      <c r="I159" s="542" t="s">
        <v>3678</v>
      </c>
      <c r="J159" s="543">
        <v>1003603828</v>
      </c>
      <c r="K159" s="541">
        <v>904664</v>
      </c>
      <c r="L159" s="544">
        <v>42100</v>
      </c>
      <c r="M159" s="548">
        <v>0</v>
      </c>
      <c r="N159" s="541" t="s">
        <v>303</v>
      </c>
      <c r="O159" s="613" t="s">
        <v>304</v>
      </c>
    </row>
    <row r="160" spans="1:15" ht="14.25" customHeight="1">
      <c r="A160" s="585" t="s">
        <v>297</v>
      </c>
      <c r="B160" t="str">
        <f>+VLOOKUP(A160,CENTROS!$A$2:$D$87,4,FALSE)</f>
        <v>CT</v>
      </c>
      <c r="C160" s="548"/>
      <c r="D160" s="542" t="s">
        <v>3681</v>
      </c>
      <c r="E160" s="536" t="s">
        <v>3682</v>
      </c>
      <c r="F160" s="541">
        <v>1</v>
      </c>
      <c r="G160" s="553">
        <v>1351</v>
      </c>
      <c r="H160" s="586"/>
      <c r="I160" s="542" t="s">
        <v>3683</v>
      </c>
      <c r="J160" s="543">
        <v>1003605207</v>
      </c>
      <c r="K160" s="541">
        <v>904664</v>
      </c>
      <c r="L160" s="544">
        <v>42101</v>
      </c>
      <c r="M160" s="548">
        <v>0</v>
      </c>
      <c r="N160" s="541" t="s">
        <v>303</v>
      </c>
      <c r="O160" s="613" t="s">
        <v>304</v>
      </c>
    </row>
    <row r="161" spans="1:15" ht="14.25" customHeight="1">
      <c r="A161" s="585" t="s">
        <v>152</v>
      </c>
      <c r="B161" t="str">
        <f>+VLOOKUP(A161,CENTROS!$A$2:$D$87,4,FALSE)</f>
        <v>PM</v>
      </c>
      <c r="C161" s="548"/>
      <c r="D161" s="542" t="s">
        <v>3685</v>
      </c>
      <c r="E161" s="536" t="s">
        <v>3686</v>
      </c>
      <c r="F161" s="541">
        <v>1</v>
      </c>
      <c r="G161" s="553">
        <v>2049</v>
      </c>
      <c r="H161" s="586"/>
      <c r="I161" s="542" t="s">
        <v>3687</v>
      </c>
      <c r="J161" s="543">
        <v>1003605216</v>
      </c>
      <c r="K161" s="541">
        <v>904946</v>
      </c>
      <c r="L161" s="544">
        <v>42101</v>
      </c>
      <c r="M161" s="548">
        <v>0</v>
      </c>
      <c r="N161" s="541" t="s">
        <v>303</v>
      </c>
      <c r="O161" s="613" t="s">
        <v>304</v>
      </c>
    </row>
    <row r="162" spans="1:15" ht="14.25" customHeight="1">
      <c r="A162" s="585" t="s">
        <v>285</v>
      </c>
      <c r="B162" t="str">
        <f>+VLOOKUP(A162,CENTROS!$A$2:$D$87,4,FALSE)</f>
        <v>FE</v>
      </c>
      <c r="C162" s="548"/>
      <c r="D162" s="542" t="s">
        <v>3481</v>
      </c>
      <c r="E162" s="536" t="s">
        <v>3482</v>
      </c>
      <c r="F162" s="541">
        <v>1</v>
      </c>
      <c r="G162" s="553">
        <v>1199</v>
      </c>
      <c r="H162" s="586"/>
      <c r="I162" s="542" t="s">
        <v>3688</v>
      </c>
      <c r="J162" s="543">
        <v>1003606221</v>
      </c>
      <c r="K162" s="541">
        <v>904664</v>
      </c>
      <c r="L162" s="544">
        <v>42101</v>
      </c>
      <c r="M162" s="548">
        <v>0</v>
      </c>
      <c r="N162" s="541" t="s">
        <v>303</v>
      </c>
      <c r="O162" s="613" t="s">
        <v>304</v>
      </c>
    </row>
    <row r="163" spans="1:15" ht="14.25" customHeight="1">
      <c r="A163" s="585" t="s">
        <v>249</v>
      </c>
      <c r="B163" t="str">
        <f>+VLOOKUP(A163,CENTROS!$A$2:$D$87,4,FALSE)</f>
        <v>EE</v>
      </c>
      <c r="C163" s="548"/>
      <c r="D163" s="542" t="s">
        <v>3689</v>
      </c>
      <c r="E163" s="536" t="s">
        <v>3690</v>
      </c>
      <c r="F163" s="541">
        <v>1</v>
      </c>
      <c r="G163" s="553">
        <v>3479</v>
      </c>
      <c r="H163" s="586"/>
      <c r="I163" s="542" t="s">
        <v>3691</v>
      </c>
      <c r="J163" s="543">
        <v>1003606234</v>
      </c>
      <c r="K163" s="541">
        <v>904946</v>
      </c>
      <c r="L163" s="544">
        <v>42101</v>
      </c>
      <c r="M163" s="548">
        <v>0</v>
      </c>
      <c r="N163" s="541" t="s">
        <v>303</v>
      </c>
      <c r="O163" s="613" t="s">
        <v>304</v>
      </c>
    </row>
    <row r="164" spans="1:15" ht="14.25" customHeight="1">
      <c r="A164" s="585" t="s">
        <v>249</v>
      </c>
      <c r="B164" t="str">
        <f>+VLOOKUP(A164,CENTROS!$A$2:$D$87,4,FALSE)</f>
        <v>EE</v>
      </c>
      <c r="C164" s="548"/>
      <c r="D164" s="542" t="s">
        <v>3692</v>
      </c>
      <c r="E164" s="536" t="s">
        <v>3589</v>
      </c>
      <c r="F164" s="541">
        <v>1</v>
      </c>
      <c r="G164" s="553">
        <v>2199</v>
      </c>
      <c r="H164" s="586"/>
      <c r="I164" s="542" t="s">
        <v>3693</v>
      </c>
      <c r="J164" s="543">
        <v>1003606242</v>
      </c>
      <c r="K164" s="541">
        <v>904664</v>
      </c>
      <c r="L164" s="544">
        <v>42101</v>
      </c>
      <c r="M164" s="548">
        <v>0</v>
      </c>
      <c r="N164" s="541" t="s">
        <v>303</v>
      </c>
      <c r="O164" s="613" t="s">
        <v>304</v>
      </c>
    </row>
    <row r="165" spans="1:15" ht="14.25" customHeight="1">
      <c r="A165" s="585" t="s">
        <v>221</v>
      </c>
      <c r="B165" t="str">
        <f>+VLOOKUP(A165,CENTROS!$A$2:$D$87,4,FALSE)</f>
        <v>QU</v>
      </c>
      <c r="C165" s="548"/>
      <c r="D165" s="542" t="s">
        <v>3612</v>
      </c>
      <c r="E165" s="536" t="s">
        <v>3769</v>
      </c>
      <c r="F165" s="541">
        <v>1</v>
      </c>
      <c r="G165" s="553">
        <v>1349</v>
      </c>
      <c r="H165" s="586"/>
      <c r="I165" s="542" t="s">
        <v>3694</v>
      </c>
      <c r="J165" s="543">
        <v>1003606248</v>
      </c>
      <c r="K165" s="541">
        <v>904664</v>
      </c>
      <c r="L165" s="544">
        <v>42101</v>
      </c>
      <c r="M165" s="548">
        <v>0</v>
      </c>
      <c r="N165" s="541" t="s">
        <v>303</v>
      </c>
      <c r="O165" s="613" t="s">
        <v>304</v>
      </c>
    </row>
    <row r="166" spans="1:15" ht="14.25" customHeight="1">
      <c r="A166" s="585" t="s">
        <v>297</v>
      </c>
      <c r="B166" t="str">
        <f>+VLOOKUP(A166,CENTROS!$A$2:$D$87,4,FALSE)</f>
        <v>CT</v>
      </c>
      <c r="C166" s="548"/>
      <c r="D166" s="542" t="s">
        <v>3463</v>
      </c>
      <c r="E166" s="536" t="s">
        <v>3464</v>
      </c>
      <c r="F166" s="541">
        <v>1</v>
      </c>
      <c r="G166" s="561">
        <v>2229</v>
      </c>
      <c r="H166" s="586"/>
      <c r="I166" s="542" t="s">
        <v>3695</v>
      </c>
      <c r="J166" s="543">
        <v>1003606253</v>
      </c>
      <c r="K166" s="541">
        <v>904664</v>
      </c>
      <c r="L166" s="544">
        <v>42101</v>
      </c>
      <c r="M166" s="548">
        <v>0</v>
      </c>
      <c r="N166" s="541" t="s">
        <v>303</v>
      </c>
      <c r="O166" s="613" t="s">
        <v>304</v>
      </c>
    </row>
    <row r="167" spans="1:15" ht="14.25" customHeight="1">
      <c r="A167" s="585" t="s">
        <v>174</v>
      </c>
      <c r="B167" t="str">
        <f>+VLOOKUP(A167,CENTROS!$A$2:$D$87,4,FALSE)</f>
        <v>CN</v>
      </c>
      <c r="C167" s="548"/>
      <c r="D167" s="542" t="s">
        <v>3428</v>
      </c>
      <c r="E167" s="536" t="s">
        <v>3429</v>
      </c>
      <c r="F167" s="541">
        <v>1</v>
      </c>
      <c r="G167" s="553">
        <v>3879</v>
      </c>
      <c r="H167" s="586"/>
      <c r="I167" s="542" t="s">
        <v>3697</v>
      </c>
      <c r="J167" s="543">
        <v>1003607252</v>
      </c>
      <c r="K167" s="541">
        <v>904946</v>
      </c>
      <c r="L167" s="544">
        <v>42101</v>
      </c>
      <c r="M167" s="548">
        <v>0</v>
      </c>
      <c r="N167" s="541" t="s">
        <v>303</v>
      </c>
      <c r="O167" s="613" t="s">
        <v>304</v>
      </c>
    </row>
    <row r="168" spans="1:15" ht="14.25" customHeight="1">
      <c r="A168" s="585" t="s">
        <v>217</v>
      </c>
      <c r="B168" t="str">
        <f>+VLOOKUP(A168,CENTROS!$A$2:$D$87,4,FALSE)</f>
        <v>CM</v>
      </c>
      <c r="C168" s="548"/>
      <c r="D168" s="542" t="s">
        <v>3698</v>
      </c>
      <c r="E168" s="536" t="s">
        <v>3699</v>
      </c>
      <c r="F168" s="541">
        <v>1</v>
      </c>
      <c r="G168" s="553">
        <v>2049</v>
      </c>
      <c r="H168" s="586"/>
      <c r="I168" s="542" t="s">
        <v>3700</v>
      </c>
      <c r="J168" s="543">
        <v>1003610359</v>
      </c>
      <c r="K168" s="541">
        <v>904946</v>
      </c>
      <c r="L168" s="544">
        <v>42102</v>
      </c>
      <c r="M168" s="548">
        <v>0</v>
      </c>
      <c r="N168" s="541" t="s">
        <v>303</v>
      </c>
      <c r="O168" s="613" t="s">
        <v>304</v>
      </c>
    </row>
    <row r="169" spans="1:15" ht="14.25" customHeight="1">
      <c r="A169" s="585" t="s">
        <v>142</v>
      </c>
      <c r="B169" t="str">
        <f>+VLOOKUP(A169,CENTROS!$A$2:$D$87,4,FALSE)</f>
        <v>PS</v>
      </c>
      <c r="C169" s="548"/>
      <c r="D169" s="542" t="s">
        <v>3701</v>
      </c>
      <c r="E169" s="536" t="s">
        <v>3702</v>
      </c>
      <c r="F169" s="541">
        <v>1</v>
      </c>
      <c r="G169" s="553">
        <v>1399</v>
      </c>
      <c r="H169" s="586"/>
      <c r="I169" s="542" t="s">
        <v>3703</v>
      </c>
      <c r="J169" s="543">
        <v>1003610692</v>
      </c>
      <c r="K169" s="541">
        <v>904946</v>
      </c>
      <c r="L169" s="544">
        <v>42102</v>
      </c>
      <c r="M169" s="548">
        <v>0</v>
      </c>
      <c r="N169" s="541" t="s">
        <v>303</v>
      </c>
      <c r="O169" s="613" t="s">
        <v>304</v>
      </c>
    </row>
    <row r="170" spans="1:15" ht="14.25" customHeight="1">
      <c r="A170" s="585" t="s">
        <v>134</v>
      </c>
      <c r="B170" t="str">
        <f>+VLOOKUP(A170,CENTROS!$A$2:$D$87,4,FALSE)</f>
        <v>CL</v>
      </c>
      <c r="C170" s="548"/>
      <c r="D170" s="542" t="s">
        <v>3707</v>
      </c>
      <c r="E170" s="536" t="s">
        <v>3708</v>
      </c>
      <c r="F170" s="541">
        <v>1</v>
      </c>
      <c r="G170" s="553">
        <v>2349</v>
      </c>
      <c r="H170" s="586"/>
      <c r="I170" s="542" t="s">
        <v>3709</v>
      </c>
      <c r="J170" s="543">
        <v>1003612485</v>
      </c>
      <c r="K170" s="541">
        <v>904664</v>
      </c>
      <c r="L170" s="544">
        <v>42102</v>
      </c>
      <c r="M170" s="548">
        <v>0</v>
      </c>
      <c r="N170" s="541" t="s">
        <v>303</v>
      </c>
      <c r="O170" s="613" t="s">
        <v>304</v>
      </c>
    </row>
    <row r="171" spans="1:15" ht="14.25" customHeight="1">
      <c r="A171" s="585" t="s">
        <v>160</v>
      </c>
      <c r="B171" t="str">
        <f>+VLOOKUP(A171,CENTROS!$A$2:$D$87,4,FALSE)</f>
        <v>SJ</v>
      </c>
      <c r="C171" s="548"/>
      <c r="D171" s="542" t="s">
        <v>3712</v>
      </c>
      <c r="E171" s="536" t="s">
        <v>3713</v>
      </c>
      <c r="F171" s="541">
        <v>1</v>
      </c>
      <c r="G171" s="553">
        <v>1451</v>
      </c>
      <c r="H171" s="586"/>
      <c r="I171" s="542" t="s">
        <v>3714</v>
      </c>
      <c r="J171" s="543">
        <v>1003612493</v>
      </c>
      <c r="K171" s="541">
        <v>904664</v>
      </c>
      <c r="L171" s="544">
        <v>42102</v>
      </c>
      <c r="M171" s="548">
        <v>0</v>
      </c>
      <c r="N171" s="541" t="s">
        <v>303</v>
      </c>
      <c r="O171" s="613" t="s">
        <v>304</v>
      </c>
    </row>
    <row r="172" spans="1:15" ht="14.25" customHeight="1">
      <c r="A172" s="585" t="s">
        <v>195</v>
      </c>
      <c r="B172" t="str">
        <f>+VLOOKUP(A172,CENTROS!$A$2:$D$87,4,FALSE)</f>
        <v>IN</v>
      </c>
      <c r="C172" s="548"/>
      <c r="D172" s="542" t="s">
        <v>3620</v>
      </c>
      <c r="E172" s="536" t="s">
        <v>3621</v>
      </c>
      <c r="F172" s="541">
        <v>1</v>
      </c>
      <c r="G172" s="553">
        <v>2129</v>
      </c>
      <c r="H172" s="586"/>
      <c r="I172" s="542" t="s">
        <v>3715</v>
      </c>
      <c r="J172" s="543">
        <v>1003615284</v>
      </c>
      <c r="K172" s="541">
        <v>904946</v>
      </c>
      <c r="L172" s="544">
        <v>42103</v>
      </c>
      <c r="M172" s="548">
        <v>0</v>
      </c>
      <c r="N172" s="541" t="s">
        <v>303</v>
      </c>
      <c r="O172" s="613" t="s">
        <v>304</v>
      </c>
    </row>
    <row r="173" spans="1:15" ht="14.25" customHeight="1">
      <c r="A173" s="585" t="s">
        <v>217</v>
      </c>
      <c r="B173" t="str">
        <f>+VLOOKUP(A173,CENTROS!$A$2:$D$87,4,FALSE)</f>
        <v>CM</v>
      </c>
      <c r="C173" s="548"/>
      <c r="D173" s="542" t="s">
        <v>3716</v>
      </c>
      <c r="E173" s="536" t="s">
        <v>3717</v>
      </c>
      <c r="F173" s="541">
        <v>1</v>
      </c>
      <c r="G173" s="553">
        <v>2429</v>
      </c>
      <c r="H173" s="586"/>
      <c r="I173" s="542" t="s">
        <v>3718</v>
      </c>
      <c r="J173" s="543">
        <v>1003615296</v>
      </c>
      <c r="K173" s="541">
        <v>904946</v>
      </c>
      <c r="L173" s="544">
        <v>42103</v>
      </c>
      <c r="M173" s="548">
        <v>0</v>
      </c>
      <c r="N173" s="541" t="s">
        <v>303</v>
      </c>
      <c r="O173" s="613" t="s">
        <v>304</v>
      </c>
    </row>
    <row r="174" spans="1:15" ht="14.25" customHeight="1">
      <c r="A174" s="585" t="s">
        <v>297</v>
      </c>
      <c r="B174" t="str">
        <f>+VLOOKUP(A174,CENTROS!$A$2:$D$87,4,FALSE)</f>
        <v>CT</v>
      </c>
      <c r="C174" s="548"/>
      <c r="D174" s="542" t="s">
        <v>3719</v>
      </c>
      <c r="E174" s="536" t="s">
        <v>3720</v>
      </c>
      <c r="F174" s="541">
        <v>1</v>
      </c>
      <c r="G174" s="553">
        <v>899</v>
      </c>
      <c r="H174" s="586"/>
      <c r="I174" s="542" t="s">
        <v>3721</v>
      </c>
      <c r="J174" s="543">
        <v>1003615318</v>
      </c>
      <c r="K174" s="541">
        <v>904946</v>
      </c>
      <c r="L174" s="544">
        <v>42103</v>
      </c>
      <c r="M174" s="548">
        <v>0</v>
      </c>
      <c r="N174" s="541" t="s">
        <v>303</v>
      </c>
      <c r="O174" s="613" t="s">
        <v>304</v>
      </c>
    </row>
    <row r="175" spans="1:15" ht="14.25" customHeight="1">
      <c r="A175" s="585" t="s">
        <v>142</v>
      </c>
      <c r="B175" t="str">
        <f>+VLOOKUP(A175,CENTROS!$A$2:$D$87,4,FALSE)</f>
        <v>PS</v>
      </c>
      <c r="C175" s="548"/>
      <c r="D175" s="542" t="s">
        <v>3722</v>
      </c>
      <c r="E175" s="536" t="s">
        <v>3723</v>
      </c>
      <c r="F175" s="541">
        <v>1</v>
      </c>
      <c r="G175" s="553">
        <v>1199</v>
      </c>
      <c r="H175" s="586"/>
      <c r="I175" s="542" t="s">
        <v>3724</v>
      </c>
      <c r="J175" s="543">
        <v>1003615319</v>
      </c>
      <c r="K175" s="541">
        <v>904946</v>
      </c>
      <c r="L175" s="544">
        <v>42103</v>
      </c>
      <c r="M175" s="548">
        <v>0</v>
      </c>
      <c r="N175" s="541" t="s">
        <v>303</v>
      </c>
      <c r="O175" s="613" t="s">
        <v>304</v>
      </c>
    </row>
    <row r="176" spans="1:15" ht="14.25" customHeight="1">
      <c r="A176" s="585" t="s">
        <v>154</v>
      </c>
      <c r="B176" t="str">
        <f>+VLOOKUP(A176,CENTROS!$A$2:$D$87,4,FALSE)</f>
        <v>NR</v>
      </c>
      <c r="C176" s="548"/>
      <c r="D176" s="542" t="s">
        <v>3725</v>
      </c>
      <c r="E176" s="536" t="s">
        <v>3726</v>
      </c>
      <c r="F176" s="541">
        <v>1</v>
      </c>
      <c r="G176" s="553">
        <v>2779</v>
      </c>
      <c r="H176" s="586"/>
      <c r="I176" s="542" t="s">
        <v>3727</v>
      </c>
      <c r="J176" s="543">
        <v>1003615320</v>
      </c>
      <c r="K176" s="541">
        <v>904946</v>
      </c>
      <c r="L176" s="544">
        <v>42103</v>
      </c>
      <c r="M176" s="548">
        <v>0</v>
      </c>
      <c r="N176" s="541" t="s">
        <v>303</v>
      </c>
      <c r="O176" s="613" t="s">
        <v>304</v>
      </c>
    </row>
    <row r="177" spans="1:15" s="515" customFormat="1" ht="14.25" customHeight="1">
      <c r="A177" s="566" t="s">
        <v>3298</v>
      </c>
      <c r="B177" t="e">
        <f>+VLOOKUP(A177,CENTROS!$A$2:$D$87,4,FALSE)</f>
        <v>#N/A</v>
      </c>
      <c r="C177" s="549"/>
      <c r="D177" s="558"/>
      <c r="E177" s="559" t="s">
        <v>3734</v>
      </c>
      <c r="F177" s="560">
        <f>162*3</f>
        <v>486</v>
      </c>
      <c r="G177" s="561"/>
      <c r="H177" s="589"/>
      <c r="I177" s="558" t="s">
        <v>3728</v>
      </c>
      <c r="J177" s="583">
        <v>1003617445</v>
      </c>
      <c r="K177" s="560">
        <v>904664</v>
      </c>
      <c r="L177" s="588">
        <v>42103</v>
      </c>
      <c r="M177" s="548">
        <v>0</v>
      </c>
      <c r="N177" s="560" t="s">
        <v>303</v>
      </c>
      <c r="O177" s="613" t="s">
        <v>3850</v>
      </c>
    </row>
    <row r="178" spans="1:15" s="515" customFormat="1" ht="14.25" customHeight="1">
      <c r="A178" s="566" t="s">
        <v>3299</v>
      </c>
      <c r="B178" t="e">
        <f>+VLOOKUP(A178,CENTROS!$A$2:$D$87,4,FALSE)</f>
        <v>#N/A</v>
      </c>
      <c r="C178" s="549"/>
      <c r="D178" s="558"/>
      <c r="E178" s="559" t="s">
        <v>3734</v>
      </c>
      <c r="F178" s="560">
        <f>81*3</f>
        <v>243</v>
      </c>
      <c r="G178" s="561"/>
      <c r="H178" s="589"/>
      <c r="I178" s="558" t="s">
        <v>3729</v>
      </c>
      <c r="J178" s="583">
        <v>1003617456</v>
      </c>
      <c r="K178" s="560">
        <v>904664</v>
      </c>
      <c r="L178" s="588">
        <v>42103</v>
      </c>
      <c r="M178" s="548">
        <v>0</v>
      </c>
      <c r="N178" s="560" t="s">
        <v>303</v>
      </c>
      <c r="O178" s="613" t="s">
        <v>3850</v>
      </c>
    </row>
    <row r="179" spans="1:15" ht="14.25" customHeight="1">
      <c r="A179" s="585" t="s">
        <v>134</v>
      </c>
      <c r="B179" t="str">
        <f>+VLOOKUP(A179,CENTROS!$A$2:$D$87,4,FALSE)</f>
        <v>CL</v>
      </c>
      <c r="C179" s="548"/>
      <c r="D179" s="542" t="s">
        <v>3548</v>
      </c>
      <c r="E179" s="536" t="s">
        <v>3549</v>
      </c>
      <c r="F179" s="541">
        <v>1</v>
      </c>
      <c r="G179" s="553">
        <v>3129</v>
      </c>
      <c r="H179" s="586"/>
      <c r="I179" s="542" t="s">
        <v>3730</v>
      </c>
      <c r="J179" s="543">
        <v>1003617464</v>
      </c>
      <c r="K179" s="541">
        <v>904946</v>
      </c>
      <c r="L179" s="544">
        <v>42103</v>
      </c>
      <c r="M179" s="548">
        <v>0</v>
      </c>
      <c r="N179" s="541" t="s">
        <v>303</v>
      </c>
      <c r="O179" s="613" t="s">
        <v>304</v>
      </c>
    </row>
    <row r="180" spans="1:15" ht="14.25" customHeight="1">
      <c r="A180" s="585" t="s">
        <v>154</v>
      </c>
      <c r="B180" t="str">
        <f>+VLOOKUP(A180,CENTROS!$A$2:$D$87,4,FALSE)</f>
        <v>NR</v>
      </c>
      <c r="C180" s="548"/>
      <c r="D180" s="542" t="s">
        <v>3649</v>
      </c>
      <c r="E180" s="536" t="s">
        <v>3650</v>
      </c>
      <c r="F180" s="541">
        <v>1</v>
      </c>
      <c r="G180" s="553">
        <v>2949</v>
      </c>
      <c r="H180" s="586"/>
      <c r="I180" s="542" t="s">
        <v>3732</v>
      </c>
      <c r="J180" s="543">
        <v>1003617471</v>
      </c>
      <c r="K180" s="541">
        <v>904664</v>
      </c>
      <c r="L180" s="544">
        <v>42103</v>
      </c>
      <c r="M180" s="548">
        <v>0</v>
      </c>
      <c r="N180" s="541" t="s">
        <v>303</v>
      </c>
      <c r="O180" s="613" t="s">
        <v>304</v>
      </c>
    </row>
    <row r="181" spans="1:15" ht="14.25" customHeight="1">
      <c r="A181" s="585" t="s">
        <v>152</v>
      </c>
      <c r="B181" t="str">
        <f>+VLOOKUP(A181,CENTROS!$A$2:$D$87,4,FALSE)</f>
        <v>PM</v>
      </c>
      <c r="C181" s="548"/>
      <c r="D181" s="542" t="s">
        <v>3404</v>
      </c>
      <c r="E181" s="536" t="s">
        <v>3405</v>
      </c>
      <c r="F181" s="541">
        <v>1</v>
      </c>
      <c r="G181" s="553">
        <v>2129</v>
      </c>
      <c r="H181" s="586"/>
      <c r="I181" s="542" t="s">
        <v>3733</v>
      </c>
      <c r="J181" s="543">
        <v>1003617473</v>
      </c>
      <c r="K181" s="541">
        <v>904946</v>
      </c>
      <c r="L181" s="544">
        <v>42103</v>
      </c>
      <c r="M181" s="548">
        <v>0</v>
      </c>
      <c r="N181" s="541" t="s">
        <v>303</v>
      </c>
      <c r="O181" s="613" t="s">
        <v>304</v>
      </c>
    </row>
    <row r="182" spans="1:15" ht="14.25" customHeight="1">
      <c r="A182" s="585" t="s">
        <v>3298</v>
      </c>
      <c r="B182" t="e">
        <f>+VLOOKUP(A182,CENTROS!$A$2:$D$87,4,FALSE)</f>
        <v>#N/A</v>
      </c>
      <c r="C182" s="548"/>
      <c r="D182" s="542" t="s">
        <v>3759</v>
      </c>
      <c r="E182" s="536" t="s">
        <v>3604</v>
      </c>
      <c r="F182" s="541">
        <v>600</v>
      </c>
      <c r="G182" s="553">
        <f>600*1199</f>
        <v>719400</v>
      </c>
      <c r="H182" s="586"/>
      <c r="I182" s="542" t="s">
        <v>3735</v>
      </c>
      <c r="J182" s="543">
        <v>1003620223</v>
      </c>
      <c r="K182" s="541">
        <v>904664</v>
      </c>
      <c r="L182" s="544">
        <v>42104</v>
      </c>
      <c r="M182" s="548">
        <v>0</v>
      </c>
      <c r="N182" s="541" t="s">
        <v>303</v>
      </c>
      <c r="O182" s="613" t="s">
        <v>304</v>
      </c>
    </row>
    <row r="183" spans="1:15" ht="14.25" customHeight="1">
      <c r="A183" s="585" t="s">
        <v>3299</v>
      </c>
      <c r="B183" t="e">
        <f>+VLOOKUP(A183,CENTROS!$A$2:$D$87,4,FALSE)</f>
        <v>#N/A</v>
      </c>
      <c r="C183" s="548"/>
      <c r="D183" s="542" t="s">
        <v>3759</v>
      </c>
      <c r="E183" s="536" t="s">
        <v>3604</v>
      </c>
      <c r="F183" s="541">
        <v>300</v>
      </c>
      <c r="G183" s="553">
        <f>300*1199</f>
        <v>359700</v>
      </c>
      <c r="H183" s="586"/>
      <c r="I183" s="542" t="s">
        <v>3736</v>
      </c>
      <c r="J183" s="543">
        <v>1003620229</v>
      </c>
      <c r="K183" s="541">
        <v>904664</v>
      </c>
      <c r="L183" s="544">
        <v>42104</v>
      </c>
      <c r="M183" s="548">
        <v>0</v>
      </c>
      <c r="N183" s="541" t="s">
        <v>303</v>
      </c>
      <c r="O183" s="613" t="s">
        <v>304</v>
      </c>
    </row>
    <row r="184" spans="1:15" ht="14.25" customHeight="1">
      <c r="A184" s="585" t="s">
        <v>136</v>
      </c>
      <c r="B184" t="str">
        <f>+VLOOKUP(A184,CENTROS!$A$2:$D$87,4,FALSE)</f>
        <v>GO</v>
      </c>
      <c r="C184" s="548"/>
      <c r="D184" s="542" t="s">
        <v>3737</v>
      </c>
      <c r="E184" s="536" t="s">
        <v>3738</v>
      </c>
      <c r="F184" s="541">
        <v>1</v>
      </c>
      <c r="G184" s="553">
        <v>899</v>
      </c>
      <c r="H184" s="586"/>
      <c r="I184" s="542" t="s">
        <v>3739</v>
      </c>
      <c r="J184" s="543">
        <v>1003630174</v>
      </c>
      <c r="K184" s="541">
        <v>904946</v>
      </c>
      <c r="L184" s="544">
        <v>42108</v>
      </c>
      <c r="M184" s="548">
        <v>0</v>
      </c>
      <c r="N184" s="541" t="s">
        <v>303</v>
      </c>
      <c r="O184" s="613" t="s">
        <v>304</v>
      </c>
    </row>
    <row r="185" spans="1:15" ht="14.25" customHeight="1">
      <c r="A185" s="585" t="s">
        <v>158</v>
      </c>
      <c r="B185" t="str">
        <f>+VLOOKUP(A185,CENTROS!$A$2:$D$87,4,FALSE)</f>
        <v>P1</v>
      </c>
      <c r="C185" s="548"/>
      <c r="D185" s="542" t="s">
        <v>3741</v>
      </c>
      <c r="E185" s="536" t="s">
        <v>3742</v>
      </c>
      <c r="F185" s="541">
        <v>1</v>
      </c>
      <c r="G185" s="553">
        <v>2579</v>
      </c>
      <c r="H185" s="586"/>
      <c r="I185" s="542" t="s">
        <v>3743</v>
      </c>
      <c r="J185" s="543">
        <v>1003630180</v>
      </c>
      <c r="K185" s="541">
        <v>904946</v>
      </c>
      <c r="L185" s="544">
        <v>42108</v>
      </c>
      <c r="M185" s="548">
        <v>0</v>
      </c>
      <c r="N185" s="541" t="s">
        <v>303</v>
      </c>
      <c r="O185" s="613" t="s">
        <v>304</v>
      </c>
    </row>
    <row r="186" spans="1:15" ht="14.25" customHeight="1">
      <c r="A186" s="585" t="s">
        <v>154</v>
      </c>
      <c r="B186" t="str">
        <f>+VLOOKUP(A186,CENTROS!$A$2:$D$87,4,FALSE)</f>
        <v>NR</v>
      </c>
      <c r="C186" s="548"/>
      <c r="D186" s="542" t="s">
        <v>3745</v>
      </c>
      <c r="E186" s="536" t="s">
        <v>3746</v>
      </c>
      <c r="F186" s="541">
        <v>1</v>
      </c>
      <c r="G186" s="553">
        <v>4529</v>
      </c>
      <c r="H186" s="586"/>
      <c r="I186" s="542" t="s">
        <v>3747</v>
      </c>
      <c r="J186" s="543">
        <v>1003631543</v>
      </c>
      <c r="K186" s="541">
        <v>904946</v>
      </c>
      <c r="L186" s="544">
        <v>42108</v>
      </c>
      <c r="M186" s="548">
        <v>0</v>
      </c>
      <c r="N186" s="541" t="s">
        <v>303</v>
      </c>
      <c r="O186" s="613" t="s">
        <v>304</v>
      </c>
    </row>
    <row r="187" spans="1:15" ht="14.25" customHeight="1">
      <c r="A187" s="585" t="s">
        <v>154</v>
      </c>
      <c r="B187" t="str">
        <f>+VLOOKUP(A187,CENTROS!$A$2:$D$87,4,FALSE)</f>
        <v>NR</v>
      </c>
      <c r="C187" s="548"/>
      <c r="D187" s="542" t="s">
        <v>3605</v>
      </c>
      <c r="E187" s="536" t="s">
        <v>3606</v>
      </c>
      <c r="F187" s="541">
        <v>1</v>
      </c>
      <c r="G187" s="553">
        <v>3549</v>
      </c>
      <c r="H187" s="586"/>
      <c r="I187" s="542" t="s">
        <v>3748</v>
      </c>
      <c r="J187" s="543">
        <v>1003631551</v>
      </c>
      <c r="K187" s="541">
        <v>904664</v>
      </c>
      <c r="L187" s="544">
        <v>42108</v>
      </c>
      <c r="M187" s="548">
        <v>0</v>
      </c>
      <c r="N187" s="541" t="s">
        <v>303</v>
      </c>
      <c r="O187" s="613" t="s">
        <v>304</v>
      </c>
    </row>
    <row r="188" spans="1:15" ht="14.25" customHeight="1">
      <c r="A188" s="585" t="s">
        <v>160</v>
      </c>
      <c r="B188" t="str">
        <f>+VLOOKUP(A188,CENTROS!$A$2:$D$87,4,FALSE)</f>
        <v>SJ</v>
      </c>
      <c r="C188" s="548"/>
      <c r="D188" s="542" t="s">
        <v>3751</v>
      </c>
      <c r="E188" s="536" t="s">
        <v>3752</v>
      </c>
      <c r="F188" s="541">
        <v>1</v>
      </c>
      <c r="G188" s="553">
        <v>1799</v>
      </c>
      <c r="H188" s="586"/>
      <c r="I188" s="542" t="s">
        <v>3753</v>
      </c>
      <c r="J188" s="543">
        <v>1003631553</v>
      </c>
      <c r="K188" s="541">
        <v>904664</v>
      </c>
      <c r="L188" s="544">
        <v>42108</v>
      </c>
      <c r="M188" s="548">
        <v>0</v>
      </c>
      <c r="N188" s="541" t="s">
        <v>303</v>
      </c>
      <c r="O188" s="613" t="s">
        <v>304</v>
      </c>
    </row>
    <row r="189" spans="1:15" ht="14.25" customHeight="1">
      <c r="A189" s="585" t="s">
        <v>160</v>
      </c>
      <c r="B189" t="str">
        <f>+VLOOKUP(A189,CENTROS!$A$2:$D$87,4,FALSE)</f>
        <v>SJ</v>
      </c>
      <c r="C189" s="548"/>
      <c r="D189" s="542" t="s">
        <v>3543</v>
      </c>
      <c r="E189" s="536" t="s">
        <v>3326</v>
      </c>
      <c r="F189" s="541">
        <v>1</v>
      </c>
      <c r="G189" s="553">
        <v>1529</v>
      </c>
      <c r="H189" s="586"/>
      <c r="I189" s="542" t="s">
        <v>3754</v>
      </c>
      <c r="J189" s="543">
        <v>1003631555</v>
      </c>
      <c r="K189" s="541">
        <v>904946</v>
      </c>
      <c r="L189" s="544">
        <v>42108</v>
      </c>
      <c r="M189" s="548">
        <v>0</v>
      </c>
      <c r="N189" s="541" t="s">
        <v>303</v>
      </c>
      <c r="O189" s="613" t="s">
        <v>304</v>
      </c>
    </row>
    <row r="190" spans="1:15" ht="14.25" customHeight="1">
      <c r="A190" s="585" t="s">
        <v>172</v>
      </c>
      <c r="B190" t="str">
        <f>+VLOOKUP(A190,CENTROS!$A$2:$D$87,4,FALSE)</f>
        <v>SD</v>
      </c>
      <c r="C190" s="548"/>
      <c r="D190" s="542" t="s">
        <v>3756</v>
      </c>
      <c r="E190" s="536" t="s">
        <v>3757</v>
      </c>
      <c r="F190" s="541">
        <v>1</v>
      </c>
      <c r="G190" s="553">
        <v>3079</v>
      </c>
      <c r="H190" s="586"/>
      <c r="I190" s="542" t="s">
        <v>3758</v>
      </c>
      <c r="J190" s="543">
        <v>1003631557</v>
      </c>
      <c r="K190" s="541">
        <v>904946</v>
      </c>
      <c r="L190" s="544">
        <v>42108</v>
      </c>
      <c r="M190" s="548">
        <v>0</v>
      </c>
      <c r="N190" s="541" t="s">
        <v>303</v>
      </c>
      <c r="O190" s="613" t="s">
        <v>304</v>
      </c>
    </row>
    <row r="191" spans="1:15" ht="14.25" customHeight="1">
      <c r="A191" s="585" t="s">
        <v>3295</v>
      </c>
      <c r="B191" t="e">
        <f>+VLOOKUP(A191,CENTROS!$A$2:$D$87,4,FALSE)</f>
        <v>#N/A</v>
      </c>
      <c r="C191" s="547"/>
      <c r="D191" s="542" t="s">
        <v>3759</v>
      </c>
      <c r="E191" s="536" t="s">
        <v>3604</v>
      </c>
      <c r="F191" s="541">
        <v>1</v>
      </c>
      <c r="G191" s="553">
        <v>1199</v>
      </c>
      <c r="H191" s="598"/>
      <c r="I191" s="542" t="s">
        <v>3760</v>
      </c>
      <c r="J191" s="543">
        <v>1003638126</v>
      </c>
      <c r="K191" s="541">
        <v>904664</v>
      </c>
      <c r="L191" s="544">
        <v>42109</v>
      </c>
      <c r="M191" s="548">
        <v>0</v>
      </c>
      <c r="N191" s="541" t="s">
        <v>303</v>
      </c>
      <c r="O191" s="613" t="s">
        <v>304</v>
      </c>
    </row>
    <row r="192" spans="1:15" ht="14.25" customHeight="1">
      <c r="A192" s="585" t="s">
        <v>236</v>
      </c>
      <c r="B192" t="str">
        <f>+VLOOKUP(A192,CENTROS!$A$2:$D$87,4,FALSE)</f>
        <v>SA</v>
      </c>
      <c r="C192" s="548"/>
      <c r="D192" s="542" t="s">
        <v>3762</v>
      </c>
      <c r="E192" s="536" t="s">
        <v>3763</v>
      </c>
      <c r="F192" s="541">
        <v>1</v>
      </c>
      <c r="G192" s="553">
        <v>2879</v>
      </c>
      <c r="H192" s="586"/>
      <c r="I192" s="542" t="s">
        <v>3764</v>
      </c>
      <c r="J192" s="543">
        <v>1003640645</v>
      </c>
      <c r="K192" s="541">
        <v>904946</v>
      </c>
      <c r="L192" s="544">
        <v>42110</v>
      </c>
      <c r="M192" s="548">
        <v>0</v>
      </c>
      <c r="N192" s="541" t="s">
        <v>303</v>
      </c>
      <c r="O192" s="613" t="s">
        <v>304</v>
      </c>
    </row>
    <row r="193" spans="1:15" ht="14.25" customHeight="1">
      <c r="A193" s="585" t="s">
        <v>148</v>
      </c>
      <c r="B193" t="str">
        <f>+VLOOKUP(A193,CENTROS!$A$2:$D$87,4,FALSE)</f>
        <v>MA</v>
      </c>
      <c r="C193" s="548"/>
      <c r="D193" s="542" t="s">
        <v>3766</v>
      </c>
      <c r="E193" s="536" t="s">
        <v>3767</v>
      </c>
      <c r="F193" s="541">
        <v>1</v>
      </c>
      <c r="G193" s="553">
        <v>1949</v>
      </c>
      <c r="H193" s="586"/>
      <c r="I193" s="542" t="s">
        <v>3768</v>
      </c>
      <c r="J193" s="543">
        <v>1003640660</v>
      </c>
      <c r="K193" s="541">
        <v>904664</v>
      </c>
      <c r="L193" s="544">
        <v>42110</v>
      </c>
      <c r="M193" s="548">
        <v>0</v>
      </c>
      <c r="N193" s="541" t="s">
        <v>303</v>
      </c>
      <c r="O193" s="613" t="s">
        <v>304</v>
      </c>
    </row>
    <row r="194" spans="1:15" ht="14.25" customHeight="1">
      <c r="A194" s="585" t="s">
        <v>146</v>
      </c>
      <c r="B194" t="str">
        <f>+VLOOKUP(A194,CENTROS!$A$2:$D$87,4,FALSE)</f>
        <v>PO</v>
      </c>
      <c r="C194" s="548"/>
      <c r="D194" s="542" t="s">
        <v>3771</v>
      </c>
      <c r="E194" s="536" t="s">
        <v>3772</v>
      </c>
      <c r="F194" s="541">
        <v>1</v>
      </c>
      <c r="G194" s="553">
        <v>1749</v>
      </c>
      <c r="H194" s="586"/>
      <c r="I194" s="542" t="s">
        <v>3773</v>
      </c>
      <c r="J194" s="543">
        <v>1003649795</v>
      </c>
      <c r="K194" s="541">
        <v>904664</v>
      </c>
      <c r="L194" s="544">
        <v>42114</v>
      </c>
      <c r="M194" s="548">
        <v>0</v>
      </c>
      <c r="N194" s="541" t="s">
        <v>303</v>
      </c>
      <c r="O194" s="613" t="s">
        <v>304</v>
      </c>
    </row>
    <row r="195" spans="1:15" ht="14.25" customHeight="1">
      <c r="A195" s="585" t="s">
        <v>297</v>
      </c>
      <c r="B195" t="str">
        <f>+VLOOKUP(A195,CENTROS!$A$2:$D$87,4,FALSE)</f>
        <v>CT</v>
      </c>
      <c r="C195" s="548"/>
      <c r="D195" s="542" t="s">
        <v>3646</v>
      </c>
      <c r="E195" s="536" t="s">
        <v>3647</v>
      </c>
      <c r="F195" s="541">
        <v>1</v>
      </c>
      <c r="G195" s="553">
        <v>2779</v>
      </c>
      <c r="H195" s="586"/>
      <c r="I195" s="542" t="s">
        <v>3774</v>
      </c>
      <c r="J195" s="543">
        <v>1003649802</v>
      </c>
      <c r="K195" s="541">
        <v>904946</v>
      </c>
      <c r="L195" s="544">
        <v>42114</v>
      </c>
      <c r="M195" s="548">
        <v>0</v>
      </c>
      <c r="N195" s="541" t="s">
        <v>303</v>
      </c>
      <c r="O195" s="613" t="s">
        <v>304</v>
      </c>
    </row>
    <row r="196" spans="1:15" ht="14.25" customHeight="1">
      <c r="A196" s="585" t="s">
        <v>142</v>
      </c>
      <c r="B196" t="str">
        <f>+VLOOKUP(A196,CENTROS!$A$2:$D$87,4,FALSE)</f>
        <v>PS</v>
      </c>
      <c r="C196" s="548"/>
      <c r="D196" s="542" t="s">
        <v>3775</v>
      </c>
      <c r="E196" s="536" t="s">
        <v>3776</v>
      </c>
      <c r="F196" s="541">
        <v>1</v>
      </c>
      <c r="G196" s="553">
        <v>1929</v>
      </c>
      <c r="H196" s="586"/>
      <c r="I196" s="542" t="s">
        <v>3777</v>
      </c>
      <c r="J196" s="543">
        <v>1003649806</v>
      </c>
      <c r="K196" s="541">
        <v>904946</v>
      </c>
      <c r="L196" s="544">
        <v>42114</v>
      </c>
      <c r="M196" s="548">
        <v>0</v>
      </c>
      <c r="N196" s="541" t="s">
        <v>303</v>
      </c>
      <c r="O196" s="613" t="s">
        <v>304</v>
      </c>
    </row>
    <row r="197" spans="1:15" ht="14.25" customHeight="1">
      <c r="A197" s="585" t="s">
        <v>142</v>
      </c>
      <c r="B197" t="str">
        <f>+VLOOKUP(A197,CENTROS!$A$2:$D$87,4,FALSE)</f>
        <v>PS</v>
      </c>
      <c r="C197" s="548"/>
      <c r="D197" s="542" t="s">
        <v>3778</v>
      </c>
      <c r="E197" s="536" t="s">
        <v>3779</v>
      </c>
      <c r="F197" s="541">
        <v>1</v>
      </c>
      <c r="G197" s="553">
        <v>1399</v>
      </c>
      <c r="H197" s="586"/>
      <c r="I197" s="542" t="s">
        <v>3780</v>
      </c>
      <c r="J197" s="543">
        <v>1003654359</v>
      </c>
      <c r="K197" s="541">
        <v>904946</v>
      </c>
      <c r="L197" s="544">
        <v>42115</v>
      </c>
      <c r="M197" s="548">
        <v>0</v>
      </c>
      <c r="N197" s="541" t="s">
        <v>303</v>
      </c>
      <c r="O197" s="613" t="s">
        <v>304</v>
      </c>
    </row>
    <row r="198" spans="1:15" ht="14.25" customHeight="1">
      <c r="A198" s="585" t="s">
        <v>154</v>
      </c>
      <c r="B198" t="str">
        <f>+VLOOKUP(A198,CENTROS!$A$2:$D$87,4,FALSE)</f>
        <v>NR</v>
      </c>
      <c r="C198" s="548"/>
      <c r="D198" s="542" t="s">
        <v>3543</v>
      </c>
      <c r="E198" s="536" t="s">
        <v>3326</v>
      </c>
      <c r="F198" s="541">
        <v>1</v>
      </c>
      <c r="G198" s="553">
        <v>1529</v>
      </c>
      <c r="H198" s="586"/>
      <c r="I198" s="542" t="s">
        <v>3781</v>
      </c>
      <c r="J198" s="543">
        <v>1003654363</v>
      </c>
      <c r="K198" s="541">
        <v>904946</v>
      </c>
      <c r="L198" s="544">
        <v>42115</v>
      </c>
      <c r="M198" s="548">
        <v>0</v>
      </c>
      <c r="N198" s="541" t="s">
        <v>303</v>
      </c>
      <c r="O198" s="613" t="s">
        <v>304</v>
      </c>
    </row>
    <row r="199" spans="1:15" ht="14.25" customHeight="1">
      <c r="A199" s="585" t="s">
        <v>297</v>
      </c>
      <c r="B199" t="str">
        <f>+VLOOKUP(A199,CENTROS!$A$2:$D$87,4,FALSE)</f>
        <v>CT</v>
      </c>
      <c r="C199" s="548"/>
      <c r="D199" s="542" t="s">
        <v>3536</v>
      </c>
      <c r="E199" s="536" t="s">
        <v>3537</v>
      </c>
      <c r="F199" s="541">
        <v>1</v>
      </c>
      <c r="G199" s="553">
        <v>3329</v>
      </c>
      <c r="H199" s="586"/>
      <c r="I199" s="542" t="s">
        <v>3782</v>
      </c>
      <c r="J199" s="543">
        <v>1003654364</v>
      </c>
      <c r="K199" s="541">
        <v>904946</v>
      </c>
      <c r="L199" s="544">
        <v>42115</v>
      </c>
      <c r="M199" s="548">
        <v>0</v>
      </c>
      <c r="N199" s="541" t="s">
        <v>303</v>
      </c>
      <c r="O199" s="613" t="s">
        <v>304</v>
      </c>
    </row>
    <row r="200" spans="1:15" ht="14.25" customHeight="1">
      <c r="A200" s="585" t="s">
        <v>236</v>
      </c>
      <c r="B200" t="str">
        <f>+VLOOKUP(A200,CENTROS!$A$2:$D$87,4,FALSE)</f>
        <v>SA</v>
      </c>
      <c r="C200" s="548"/>
      <c r="D200" s="542" t="s">
        <v>3766</v>
      </c>
      <c r="E200" s="536" t="s">
        <v>3767</v>
      </c>
      <c r="F200" s="541">
        <v>1</v>
      </c>
      <c r="G200" s="553">
        <v>1949</v>
      </c>
      <c r="H200" s="586"/>
      <c r="I200" s="542" t="s">
        <v>3783</v>
      </c>
      <c r="J200" s="543">
        <v>1003654898</v>
      </c>
      <c r="K200" s="541">
        <v>904664</v>
      </c>
      <c r="L200" s="544">
        <v>42115</v>
      </c>
      <c r="M200" s="548">
        <v>0</v>
      </c>
      <c r="N200" s="541" t="s">
        <v>303</v>
      </c>
      <c r="O200" s="613" t="s">
        <v>304</v>
      </c>
    </row>
    <row r="201" spans="1:15" ht="14.25" customHeight="1">
      <c r="A201" s="585" t="s">
        <v>227</v>
      </c>
      <c r="B201" t="str">
        <f>+VLOOKUP(A201,CENTROS!$A$2:$D$87,4,FALSE)</f>
        <v>CO</v>
      </c>
      <c r="C201" s="548"/>
      <c r="D201" s="542" t="s">
        <v>3612</v>
      </c>
      <c r="E201" s="536" t="s">
        <v>3613</v>
      </c>
      <c r="F201" s="541">
        <v>1</v>
      </c>
      <c r="G201" s="553">
        <v>1449</v>
      </c>
      <c r="H201" s="586"/>
      <c r="I201" s="542" t="s">
        <v>3784</v>
      </c>
      <c r="J201" s="543">
        <v>1003656804</v>
      </c>
      <c r="K201" s="541">
        <v>904664</v>
      </c>
      <c r="L201" s="544">
        <v>42115</v>
      </c>
      <c r="M201" s="548">
        <v>0</v>
      </c>
      <c r="N201" s="541" t="s">
        <v>303</v>
      </c>
      <c r="O201" s="613" t="s">
        <v>304</v>
      </c>
    </row>
    <row r="202" spans="1:15" ht="14.25" customHeight="1">
      <c r="A202" s="585" t="s">
        <v>172</v>
      </c>
      <c r="B202" t="str">
        <f>+VLOOKUP(A202,CENTROS!$A$2:$D$87,4,FALSE)</f>
        <v>SD</v>
      </c>
      <c r="C202" s="548"/>
      <c r="D202" s="542" t="s">
        <v>3786</v>
      </c>
      <c r="E202" s="536" t="s">
        <v>3787</v>
      </c>
      <c r="F202" s="541">
        <v>1</v>
      </c>
      <c r="G202" s="553">
        <v>1849</v>
      </c>
      <c r="H202" s="586"/>
      <c r="I202" s="542" t="s">
        <v>3788</v>
      </c>
      <c r="J202" s="543">
        <v>1003664547</v>
      </c>
      <c r="K202" s="541">
        <v>904664</v>
      </c>
      <c r="L202" s="544">
        <v>42117</v>
      </c>
      <c r="M202" s="548">
        <v>0</v>
      </c>
      <c r="N202" s="541" t="s">
        <v>303</v>
      </c>
      <c r="O202" s="613" t="s">
        <v>304</v>
      </c>
    </row>
    <row r="203" spans="1:15" ht="14.25" customHeight="1">
      <c r="A203" s="585" t="s">
        <v>166</v>
      </c>
      <c r="B203" t="str">
        <f>+VLOOKUP(A203,CENTROS!$A$2:$D$87,4,FALSE)</f>
        <v>SB</v>
      </c>
      <c r="C203" s="548"/>
      <c r="D203" s="542" t="s">
        <v>3364</v>
      </c>
      <c r="E203" s="536" t="s">
        <v>3365</v>
      </c>
      <c r="F203" s="541">
        <v>1</v>
      </c>
      <c r="G203" s="553">
        <v>1729</v>
      </c>
      <c r="H203" s="586"/>
      <c r="I203" s="542" t="s">
        <v>3789</v>
      </c>
      <c r="J203" s="543">
        <v>1003673757</v>
      </c>
      <c r="K203" s="541">
        <v>904946</v>
      </c>
      <c r="L203" s="544">
        <v>42121</v>
      </c>
      <c r="M203" s="548">
        <v>0</v>
      </c>
      <c r="N203" s="541" t="s">
        <v>303</v>
      </c>
      <c r="O203" s="613" t="s">
        <v>304</v>
      </c>
    </row>
    <row r="204" spans="1:15" ht="14.25" customHeight="1">
      <c r="A204" s="585" t="s">
        <v>136</v>
      </c>
      <c r="B204" t="str">
        <f>+VLOOKUP(A204,CENTROS!$A$2:$D$87,4,FALSE)</f>
        <v>GO</v>
      </c>
      <c r="C204" s="548"/>
      <c r="D204" s="542" t="s">
        <v>3792</v>
      </c>
      <c r="E204" s="536" t="s">
        <v>3793</v>
      </c>
      <c r="F204" s="541">
        <v>1</v>
      </c>
      <c r="G204" s="553">
        <v>1099</v>
      </c>
      <c r="H204" s="586"/>
      <c r="I204" s="542" t="s">
        <v>3794</v>
      </c>
      <c r="J204" s="543">
        <v>1003673773</v>
      </c>
      <c r="K204" s="541">
        <v>904664</v>
      </c>
      <c r="L204" s="544">
        <v>42121</v>
      </c>
      <c r="M204" s="548">
        <v>0</v>
      </c>
      <c r="N204" s="541" t="s">
        <v>303</v>
      </c>
      <c r="O204" s="613" t="s">
        <v>304</v>
      </c>
    </row>
    <row r="205" spans="1:15" ht="14.25" customHeight="1">
      <c r="A205" s="585" t="s">
        <v>136</v>
      </c>
      <c r="B205" t="str">
        <f>+VLOOKUP(A205,CENTROS!$A$2:$D$87,4,FALSE)</f>
        <v>GO</v>
      </c>
      <c r="C205" s="548"/>
      <c r="D205" s="542" t="s">
        <v>3795</v>
      </c>
      <c r="E205" s="536" t="s">
        <v>3796</v>
      </c>
      <c r="F205" s="541">
        <v>1</v>
      </c>
      <c r="G205" s="553">
        <v>2429</v>
      </c>
      <c r="H205" s="586"/>
      <c r="I205" s="542" t="s">
        <v>3797</v>
      </c>
      <c r="J205" s="543">
        <v>1003675043</v>
      </c>
      <c r="K205" s="541">
        <v>904946</v>
      </c>
      <c r="L205" s="544">
        <v>42121</v>
      </c>
      <c r="M205" s="548">
        <v>0</v>
      </c>
      <c r="N205" s="541" t="s">
        <v>303</v>
      </c>
      <c r="O205" s="613" t="s">
        <v>304</v>
      </c>
    </row>
    <row r="206" spans="1:15" ht="14.25" customHeight="1">
      <c r="A206" s="585" t="s">
        <v>146</v>
      </c>
      <c r="B206" t="str">
        <f>+VLOOKUP(A206,CENTROS!$A$2:$D$87,4,FALSE)</f>
        <v>PO</v>
      </c>
      <c r="C206" s="548"/>
      <c r="D206" s="542" t="s">
        <v>3798</v>
      </c>
      <c r="E206" s="536" t="s">
        <v>3799</v>
      </c>
      <c r="F206" s="541">
        <v>1</v>
      </c>
      <c r="G206" s="553">
        <v>2629</v>
      </c>
      <c r="H206" s="586"/>
      <c r="I206" s="542" t="s">
        <v>3800</v>
      </c>
      <c r="J206" s="543">
        <v>1003675278</v>
      </c>
      <c r="K206" s="541">
        <v>904946</v>
      </c>
      <c r="L206" s="544">
        <v>42121</v>
      </c>
      <c r="M206" s="548">
        <v>0</v>
      </c>
      <c r="N206" s="541" t="s">
        <v>303</v>
      </c>
      <c r="O206" s="613" t="s">
        <v>304</v>
      </c>
    </row>
    <row r="207" spans="1:15" ht="14.25" customHeight="1">
      <c r="A207" s="585" t="s">
        <v>179</v>
      </c>
      <c r="B207" t="str">
        <f>+VLOOKUP(A207,CENTROS!$A$2:$D$87,4,FALSE)</f>
        <v>RN</v>
      </c>
      <c r="C207" s="548"/>
      <c r="D207" s="542" t="s">
        <v>3649</v>
      </c>
      <c r="E207" s="536" t="s">
        <v>3846</v>
      </c>
      <c r="F207" s="541">
        <v>1</v>
      </c>
      <c r="G207" s="553">
        <v>2949</v>
      </c>
      <c r="H207" s="586"/>
      <c r="I207" s="542" t="s">
        <v>3801</v>
      </c>
      <c r="J207" s="543">
        <v>1003675310</v>
      </c>
      <c r="K207" s="541">
        <v>904664</v>
      </c>
      <c r="L207" s="544">
        <v>42121</v>
      </c>
      <c r="M207" s="548">
        <v>0</v>
      </c>
      <c r="N207" s="541" t="s">
        <v>303</v>
      </c>
      <c r="O207" s="613" t="s">
        <v>304</v>
      </c>
    </row>
    <row r="208" spans="1:15" ht="14.25" customHeight="1">
      <c r="A208" s="585" t="s">
        <v>162</v>
      </c>
      <c r="B208" t="str">
        <f>+VLOOKUP(A208,CENTROS!$A$2:$D$87,4,FALSE)</f>
        <v>VI</v>
      </c>
      <c r="C208" s="548"/>
      <c r="D208" s="542" t="s">
        <v>3803</v>
      </c>
      <c r="E208" s="536" t="s">
        <v>3804</v>
      </c>
      <c r="F208" s="541">
        <v>1</v>
      </c>
      <c r="G208" s="553">
        <v>2468</v>
      </c>
      <c r="H208" s="586"/>
      <c r="I208" s="542" t="s">
        <v>3805</v>
      </c>
      <c r="J208" s="543">
        <v>1003675312</v>
      </c>
      <c r="K208" s="541">
        <v>904946</v>
      </c>
      <c r="L208" s="544">
        <v>42121</v>
      </c>
      <c r="M208" s="548">
        <v>0</v>
      </c>
      <c r="N208" s="541" t="s">
        <v>303</v>
      </c>
      <c r="O208" s="613" t="s">
        <v>304</v>
      </c>
    </row>
    <row r="209" spans="1:15" ht="14.25" customHeight="1">
      <c r="A209" s="585" t="s">
        <v>189</v>
      </c>
      <c r="B209" t="str">
        <f>+VLOOKUP(A209,CENTROS!$A$2:$D$87,4,FALSE)</f>
        <v>MB</v>
      </c>
      <c r="C209" s="548"/>
      <c r="D209" s="542" t="s">
        <v>3807</v>
      </c>
      <c r="E209" s="536" t="s">
        <v>3808</v>
      </c>
      <c r="F209" s="541">
        <v>1</v>
      </c>
      <c r="G209" s="553">
        <v>2229</v>
      </c>
      <c r="H209" s="586"/>
      <c r="I209" s="542" t="s">
        <v>3809</v>
      </c>
      <c r="J209" s="543">
        <v>1003679256</v>
      </c>
      <c r="K209" s="541">
        <v>904946</v>
      </c>
      <c r="L209" s="544">
        <v>42122</v>
      </c>
      <c r="M209" s="548">
        <v>0</v>
      </c>
      <c r="N209" s="541" t="s">
        <v>303</v>
      </c>
      <c r="O209" s="613" t="s">
        <v>304</v>
      </c>
    </row>
    <row r="210" spans="1:15" ht="14.25" customHeight="1">
      <c r="A210" s="585" t="s">
        <v>178</v>
      </c>
      <c r="B210" t="str">
        <f>+VLOOKUP(A210,CENTROS!$A$2:$D$87,4,FALSE)</f>
        <v>GA</v>
      </c>
      <c r="C210" s="548"/>
      <c r="D210" s="542" t="s">
        <v>3810</v>
      </c>
      <c r="E210" s="536" t="s">
        <v>3811</v>
      </c>
      <c r="F210" s="541">
        <v>1</v>
      </c>
      <c r="G210" s="553">
        <v>3629</v>
      </c>
      <c r="H210" s="586"/>
      <c r="I210" s="542" t="s">
        <v>3812</v>
      </c>
      <c r="J210" s="543">
        <v>1003679969</v>
      </c>
      <c r="K210" s="541">
        <v>904946</v>
      </c>
      <c r="L210" s="544">
        <v>42122</v>
      </c>
      <c r="M210" s="548">
        <v>0</v>
      </c>
      <c r="N210" s="541" t="s">
        <v>303</v>
      </c>
      <c r="O210" s="613" t="s">
        <v>304</v>
      </c>
    </row>
    <row r="211" spans="1:15">
      <c r="A211" s="585" t="s">
        <v>185</v>
      </c>
      <c r="B211" t="str">
        <f>+VLOOKUP(A211,CENTROS!$A$2:$D$87,4,FALSE)</f>
        <v>ST</v>
      </c>
      <c r="C211" s="548"/>
      <c r="D211" s="542" t="s">
        <v>3813</v>
      </c>
      <c r="E211" s="536" t="s">
        <v>3847</v>
      </c>
      <c r="F211" s="541">
        <v>1</v>
      </c>
      <c r="G211" s="561">
        <v>2949</v>
      </c>
      <c r="H211" s="586"/>
      <c r="I211" s="542" t="s">
        <v>3814</v>
      </c>
      <c r="J211" s="543">
        <v>1003683566</v>
      </c>
      <c r="K211" s="541">
        <v>904664</v>
      </c>
      <c r="L211" s="544">
        <v>42123</v>
      </c>
      <c r="M211" s="548">
        <v>0</v>
      </c>
      <c r="N211" s="541" t="s">
        <v>303</v>
      </c>
      <c r="O211" s="613" t="s">
        <v>304</v>
      </c>
    </row>
    <row r="212" spans="1:15">
      <c r="A212" s="585" t="s">
        <v>287</v>
      </c>
      <c r="B212" t="str">
        <f>+VLOOKUP(A212,CENTROS!$A$2:$D$87,4,FALSE)</f>
        <v>BU</v>
      </c>
      <c r="C212" s="548"/>
      <c r="D212" s="542" t="s">
        <v>3815</v>
      </c>
      <c r="E212" s="536" t="s">
        <v>3816</v>
      </c>
      <c r="F212" s="541">
        <v>1</v>
      </c>
      <c r="G212" s="553">
        <v>2879</v>
      </c>
      <c r="H212" s="586"/>
      <c r="I212" s="542" t="s">
        <v>3817</v>
      </c>
      <c r="J212" s="543">
        <v>1003684899</v>
      </c>
      <c r="K212" s="541">
        <v>904946</v>
      </c>
      <c r="L212" s="544">
        <v>42123</v>
      </c>
      <c r="M212" s="548">
        <v>0</v>
      </c>
      <c r="N212" s="541" t="s">
        <v>303</v>
      </c>
      <c r="O212" s="613" t="s">
        <v>304</v>
      </c>
    </row>
    <row r="213" spans="1:15">
      <c r="A213" s="585" t="s">
        <v>213</v>
      </c>
      <c r="B213" t="str">
        <f>+VLOOKUP(A213,CENTROS!$A$2:$D$87,4,FALSE)</f>
        <v>JE</v>
      </c>
      <c r="C213" s="548"/>
      <c r="D213" s="542" t="s">
        <v>3819</v>
      </c>
      <c r="E213" s="536" t="s">
        <v>3820</v>
      </c>
      <c r="F213" s="541">
        <v>1</v>
      </c>
      <c r="G213" s="553">
        <v>3029</v>
      </c>
      <c r="H213" s="586"/>
      <c r="I213" s="542" t="s">
        <v>3821</v>
      </c>
      <c r="J213" s="543">
        <v>1003684908</v>
      </c>
      <c r="K213" s="541">
        <v>904946</v>
      </c>
      <c r="L213" s="544">
        <v>42123</v>
      </c>
      <c r="M213" s="548">
        <v>0</v>
      </c>
      <c r="N213" s="541" t="s">
        <v>303</v>
      </c>
      <c r="O213" s="613" t="s">
        <v>304</v>
      </c>
    </row>
    <row r="214" spans="1:15">
      <c r="A214" s="585" t="s">
        <v>219</v>
      </c>
      <c r="B214" t="str">
        <f>+VLOOKUP(A214,CENTROS!$A$2:$D$87,4,FALSE)</f>
        <v>BC</v>
      </c>
      <c r="C214" s="548"/>
      <c r="D214" s="542" t="s">
        <v>3775</v>
      </c>
      <c r="E214" s="536" t="s">
        <v>3822</v>
      </c>
      <c r="F214" s="541">
        <v>1</v>
      </c>
      <c r="G214" s="553">
        <v>1929</v>
      </c>
      <c r="H214" s="586"/>
      <c r="I214" s="542" t="s">
        <v>3823</v>
      </c>
      <c r="J214" s="543">
        <v>1003688313</v>
      </c>
      <c r="K214" s="541">
        <v>904946</v>
      </c>
      <c r="L214" s="544">
        <v>42124</v>
      </c>
      <c r="M214" s="548">
        <v>0</v>
      </c>
      <c r="N214" s="541" t="s">
        <v>303</v>
      </c>
      <c r="O214" s="613" t="s">
        <v>304</v>
      </c>
    </row>
    <row r="215" spans="1:15">
      <c r="A215" s="585" t="s">
        <v>150</v>
      </c>
      <c r="B215" t="str">
        <f>+VLOOKUP(A215,CENTROS!$A$2:$D$87,4,FALSE)</f>
        <v>BI</v>
      </c>
      <c r="C215" s="548"/>
      <c r="D215" s="542" t="s">
        <v>3824</v>
      </c>
      <c r="E215" s="536" t="s">
        <v>3825</v>
      </c>
      <c r="F215" s="541">
        <v>1</v>
      </c>
      <c r="G215" s="553">
        <v>2229</v>
      </c>
      <c r="H215" s="586"/>
      <c r="I215" s="542" t="s">
        <v>3826</v>
      </c>
      <c r="J215" s="543">
        <v>1003689337</v>
      </c>
      <c r="K215" s="541">
        <v>904946</v>
      </c>
      <c r="L215" s="544">
        <v>42124</v>
      </c>
      <c r="M215" s="548">
        <v>0</v>
      </c>
      <c r="N215" s="541" t="s">
        <v>303</v>
      </c>
      <c r="O215" s="613" t="s">
        <v>304</v>
      </c>
    </row>
    <row r="216" spans="1:15">
      <c r="A216" s="585" t="s">
        <v>144</v>
      </c>
      <c r="B216" t="str">
        <f>+VLOOKUP(A216,CENTROS!$A$2:$D$87,4,FALSE)</f>
        <v>RR</v>
      </c>
      <c r="C216" s="548"/>
      <c r="D216" s="542" t="s">
        <v>3594</v>
      </c>
      <c r="E216" s="536" t="s">
        <v>3595</v>
      </c>
      <c r="F216" s="541">
        <v>1</v>
      </c>
      <c r="G216" s="553">
        <v>1649</v>
      </c>
      <c r="H216" s="586"/>
      <c r="I216" s="542" t="s">
        <v>3827</v>
      </c>
      <c r="J216" s="543">
        <v>1003689339</v>
      </c>
      <c r="K216" s="541">
        <v>904664</v>
      </c>
      <c r="L216" s="544">
        <v>42124</v>
      </c>
      <c r="M216" s="548">
        <v>0</v>
      </c>
      <c r="N216" s="541" t="s">
        <v>303</v>
      </c>
      <c r="O216" s="613" t="s">
        <v>304</v>
      </c>
    </row>
    <row r="217" spans="1:15">
      <c r="A217" s="585" t="s">
        <v>168</v>
      </c>
      <c r="B217" t="str">
        <f>+VLOOKUP(A217,CENTROS!$A$2:$D$87,4,FALSE)</f>
        <v>AL</v>
      </c>
      <c r="C217" s="548"/>
      <c r="D217" s="542" t="s">
        <v>3828</v>
      </c>
      <c r="E217" s="536" t="s">
        <v>3829</v>
      </c>
      <c r="F217" s="541">
        <v>1</v>
      </c>
      <c r="G217" s="553">
        <v>2129</v>
      </c>
      <c r="H217" s="586"/>
      <c r="I217" s="542" t="s">
        <v>3830</v>
      </c>
      <c r="J217" s="543">
        <v>1003695325</v>
      </c>
      <c r="K217" s="541">
        <v>904946</v>
      </c>
      <c r="L217" s="544">
        <v>42128</v>
      </c>
      <c r="M217" s="548">
        <v>0</v>
      </c>
      <c r="N217" s="541" t="s">
        <v>303</v>
      </c>
      <c r="O217" s="613" t="s">
        <v>304</v>
      </c>
    </row>
    <row r="218" spans="1:15">
      <c r="A218" s="585" t="s">
        <v>162</v>
      </c>
      <c r="B218" t="str">
        <f>+VLOOKUP(A218,CENTROS!$A$2:$D$87,4,FALSE)</f>
        <v>VI</v>
      </c>
      <c r="C218" s="548"/>
      <c r="D218" s="542" t="s">
        <v>3832</v>
      </c>
      <c r="E218" s="536" t="s">
        <v>3833</v>
      </c>
      <c r="F218" s="541">
        <v>1</v>
      </c>
      <c r="G218" s="553">
        <v>2848</v>
      </c>
      <c r="H218" s="586"/>
      <c r="I218" s="542" t="s">
        <v>3834</v>
      </c>
      <c r="J218" s="543">
        <v>1003695331</v>
      </c>
      <c r="K218" s="541">
        <v>904946</v>
      </c>
      <c r="L218" s="544">
        <v>42128</v>
      </c>
      <c r="M218" s="548">
        <v>0</v>
      </c>
      <c r="N218" s="541" t="s">
        <v>303</v>
      </c>
      <c r="O218" s="613" t="s">
        <v>304</v>
      </c>
    </row>
    <row r="219" spans="1:15">
      <c r="A219" s="585" t="s">
        <v>142</v>
      </c>
      <c r="B219" t="str">
        <f>+VLOOKUP(A219,CENTROS!$A$2:$D$87,4,FALSE)</f>
        <v>PS</v>
      </c>
      <c r="C219" s="548"/>
      <c r="D219" s="542" t="s">
        <v>3835</v>
      </c>
      <c r="E219" s="536" t="s">
        <v>3836</v>
      </c>
      <c r="F219" s="541">
        <v>1</v>
      </c>
      <c r="G219" s="553">
        <v>3179</v>
      </c>
      <c r="H219" s="586"/>
      <c r="I219" s="542" t="s">
        <v>3837</v>
      </c>
      <c r="J219" s="543">
        <v>1003695344</v>
      </c>
      <c r="K219" s="541">
        <v>904946</v>
      </c>
      <c r="L219" s="544">
        <v>42128</v>
      </c>
      <c r="M219" s="548">
        <v>0</v>
      </c>
      <c r="N219" s="541" t="s">
        <v>303</v>
      </c>
      <c r="O219" s="613" t="s">
        <v>304</v>
      </c>
    </row>
    <row r="220" spans="1:15">
      <c r="A220" s="585" t="s">
        <v>203</v>
      </c>
      <c r="B220" t="str">
        <f>+VLOOKUP(A220,CENTROS!$A$2:$D$87,4,FALSE)</f>
        <v>LE</v>
      </c>
      <c r="C220" s="548"/>
      <c r="D220" s="542" t="s">
        <v>3689</v>
      </c>
      <c r="E220" s="536" t="s">
        <v>3690</v>
      </c>
      <c r="F220" s="541">
        <v>1</v>
      </c>
      <c r="G220" s="553">
        <v>3479</v>
      </c>
      <c r="H220" s="586"/>
      <c r="I220" s="542" t="s">
        <v>3838</v>
      </c>
      <c r="J220" s="543">
        <v>1003695143</v>
      </c>
      <c r="K220" s="541">
        <v>904946</v>
      </c>
      <c r="L220" s="544">
        <v>42128</v>
      </c>
      <c r="M220" s="548">
        <v>0</v>
      </c>
      <c r="N220" s="541" t="s">
        <v>303</v>
      </c>
      <c r="O220" s="613" t="s">
        <v>304</v>
      </c>
    </row>
    <row r="221" spans="1:15">
      <c r="A221" s="585" t="s">
        <v>152</v>
      </c>
      <c r="B221" t="str">
        <f>+VLOOKUP(A221,CENTROS!$A$2:$D$87,4,FALSE)</f>
        <v>PM</v>
      </c>
      <c r="C221" s="548"/>
      <c r="D221" s="542" t="s">
        <v>3473</v>
      </c>
      <c r="E221" s="536" t="s">
        <v>3474</v>
      </c>
      <c r="F221" s="541">
        <v>1</v>
      </c>
      <c r="G221" s="553">
        <v>2249</v>
      </c>
      <c r="H221" s="586"/>
      <c r="I221" s="542" t="s">
        <v>3839</v>
      </c>
      <c r="J221" s="543">
        <v>1003695144</v>
      </c>
      <c r="K221" s="541">
        <v>904946</v>
      </c>
      <c r="L221" s="544">
        <v>42128</v>
      </c>
      <c r="M221" s="548">
        <v>0</v>
      </c>
      <c r="N221" s="541" t="s">
        <v>303</v>
      </c>
      <c r="O221" s="613" t="s">
        <v>304</v>
      </c>
    </row>
    <row r="222" spans="1:15">
      <c r="A222" s="585" t="s">
        <v>154</v>
      </c>
      <c r="B222" t="str">
        <f>+VLOOKUP(A222,CENTROS!$A$2:$D$87,4,FALSE)</f>
        <v>NR</v>
      </c>
      <c r="C222" s="548"/>
      <c r="D222" s="542" t="s">
        <v>3649</v>
      </c>
      <c r="E222" s="536" t="s">
        <v>3650</v>
      </c>
      <c r="F222" s="541">
        <v>1</v>
      </c>
      <c r="G222" s="553">
        <v>2949</v>
      </c>
      <c r="H222" s="586"/>
      <c r="I222" s="542" t="s">
        <v>3840</v>
      </c>
      <c r="J222" s="543">
        <v>1003703802</v>
      </c>
      <c r="K222" s="541">
        <v>904664</v>
      </c>
      <c r="L222" s="544">
        <v>42130</v>
      </c>
      <c r="M222" s="548">
        <v>0</v>
      </c>
      <c r="N222" s="541" t="s">
        <v>303</v>
      </c>
      <c r="O222" s="613" t="s">
        <v>304</v>
      </c>
    </row>
    <row r="223" spans="1:15">
      <c r="A223" s="585" t="s">
        <v>221</v>
      </c>
      <c r="B223" t="str">
        <f>+VLOOKUP(A223,CENTROS!$A$2:$D$87,4,FALSE)</f>
        <v>QU</v>
      </c>
      <c r="C223" s="548"/>
      <c r="D223" s="542" t="s">
        <v>3842</v>
      </c>
      <c r="E223" s="536" t="s">
        <v>3843</v>
      </c>
      <c r="F223" s="541">
        <v>1</v>
      </c>
      <c r="G223" s="553">
        <v>1099</v>
      </c>
      <c r="H223" s="586"/>
      <c r="I223" s="542" t="s">
        <v>3844</v>
      </c>
      <c r="J223" s="543">
        <v>1003703804</v>
      </c>
      <c r="K223" s="541">
        <v>904946</v>
      </c>
      <c r="L223" s="544">
        <v>42130</v>
      </c>
      <c r="M223" s="548">
        <v>0</v>
      </c>
      <c r="N223" s="541" t="s">
        <v>303</v>
      </c>
      <c r="O223" s="613" t="s">
        <v>304</v>
      </c>
    </row>
    <row r="224" spans="1:15">
      <c r="A224" s="585" t="s">
        <v>142</v>
      </c>
      <c r="B224" t="str">
        <f>+VLOOKUP(A224,CENTROS!$A$2:$D$87,4,FALSE)</f>
        <v>PS</v>
      </c>
      <c r="C224" s="548"/>
      <c r="D224" s="542" t="s">
        <v>3848</v>
      </c>
      <c r="E224" s="536" t="s">
        <v>3696</v>
      </c>
      <c r="F224" s="541">
        <v>1</v>
      </c>
      <c r="G224" s="553">
        <v>2449</v>
      </c>
      <c r="H224" s="586"/>
      <c r="I224" s="542" t="s">
        <v>3849</v>
      </c>
      <c r="J224" s="543">
        <v>1003703818</v>
      </c>
      <c r="K224" s="541">
        <v>904664</v>
      </c>
      <c r="L224" s="544">
        <v>42130</v>
      </c>
      <c r="M224" s="548">
        <v>0</v>
      </c>
      <c r="N224" s="541" t="s">
        <v>303</v>
      </c>
      <c r="O224" s="613" t="s">
        <v>304</v>
      </c>
    </row>
    <row r="225" spans="1:15">
      <c r="A225" s="585" t="s">
        <v>134</v>
      </c>
      <c r="B225" t="str">
        <f>+VLOOKUP(A225,CENTROS!$A$2:$D$87,4,FALSE)</f>
        <v>CL</v>
      </c>
      <c r="C225" s="548"/>
      <c r="D225" s="542" t="s">
        <v>3851</v>
      </c>
      <c r="E225" s="536" t="s">
        <v>3852</v>
      </c>
      <c r="F225" s="541">
        <v>1</v>
      </c>
      <c r="G225" s="553">
        <v>4529</v>
      </c>
      <c r="H225" s="586"/>
      <c r="I225" s="542" t="s">
        <v>3853</v>
      </c>
      <c r="J225" s="543">
        <v>1003708379</v>
      </c>
      <c r="K225" s="541">
        <v>904946</v>
      </c>
      <c r="L225" s="544">
        <v>42131</v>
      </c>
      <c r="M225" s="548">
        <v>0</v>
      </c>
      <c r="N225" s="541" t="s">
        <v>303</v>
      </c>
      <c r="O225" s="613" t="s">
        <v>304</v>
      </c>
    </row>
    <row r="226" spans="1:15">
      <c r="A226" s="585" t="s">
        <v>274</v>
      </c>
      <c r="B226" t="str">
        <f>+VLOOKUP(A226,CENTROS!$A$2:$D$87,4,FALSE)</f>
        <v>TI</v>
      </c>
      <c r="C226" s="548"/>
      <c r="D226" s="542" t="s">
        <v>3855</v>
      </c>
      <c r="E226" s="536" t="s">
        <v>3856</v>
      </c>
      <c r="F226" s="541">
        <v>1</v>
      </c>
      <c r="G226" s="553">
        <v>2799</v>
      </c>
      <c r="H226" s="586"/>
      <c r="I226" s="542" t="s">
        <v>3857</v>
      </c>
      <c r="J226" s="543">
        <v>1003708804</v>
      </c>
      <c r="K226" s="541">
        <v>904664</v>
      </c>
      <c r="L226" s="544">
        <v>42131</v>
      </c>
      <c r="M226" s="548">
        <v>0</v>
      </c>
      <c r="N226" s="541" t="s">
        <v>303</v>
      </c>
      <c r="O226" s="613" t="s">
        <v>304</v>
      </c>
    </row>
    <row r="227" spans="1:15">
      <c r="A227" s="585" t="s">
        <v>136</v>
      </c>
      <c r="B227" t="str">
        <f>+VLOOKUP(A227,CENTROS!$A$2:$D$87,4,FALSE)</f>
        <v>GO</v>
      </c>
      <c r="C227" s="548"/>
      <c r="D227" s="542" t="s">
        <v>3858</v>
      </c>
      <c r="E227" s="536" t="s">
        <v>3859</v>
      </c>
      <c r="F227" s="541">
        <v>1</v>
      </c>
      <c r="G227" s="553">
        <v>2049</v>
      </c>
      <c r="H227" s="586"/>
      <c r="I227" s="542" t="s">
        <v>3860</v>
      </c>
      <c r="J227" s="543">
        <v>1003713845</v>
      </c>
      <c r="K227" s="541">
        <v>904946</v>
      </c>
      <c r="L227" s="544">
        <v>42132</v>
      </c>
      <c r="M227" s="548">
        <v>0</v>
      </c>
      <c r="N227" s="541" t="s">
        <v>303</v>
      </c>
      <c r="O227" s="613" t="s">
        <v>304</v>
      </c>
    </row>
    <row r="228" spans="1:15">
      <c r="A228" s="585" t="s">
        <v>148</v>
      </c>
      <c r="B228" t="str">
        <f>+VLOOKUP(A228,CENTROS!$A$2:$D$87,4,FALSE)</f>
        <v>MA</v>
      </c>
      <c r="C228" s="548"/>
      <c r="D228" s="542" t="s">
        <v>3588</v>
      </c>
      <c r="E228" s="536" t="s">
        <v>3589</v>
      </c>
      <c r="F228" s="541">
        <v>1</v>
      </c>
      <c r="G228" s="553">
        <v>2199</v>
      </c>
      <c r="H228" s="586"/>
      <c r="I228" s="542" t="s">
        <v>3861</v>
      </c>
      <c r="J228" s="543">
        <v>1003719321</v>
      </c>
      <c r="K228" s="541">
        <v>904664</v>
      </c>
      <c r="L228" s="544">
        <v>42135</v>
      </c>
      <c r="M228" s="548">
        <v>0</v>
      </c>
      <c r="N228" s="541" t="s">
        <v>303</v>
      </c>
      <c r="O228" s="613" t="s">
        <v>304</v>
      </c>
    </row>
    <row r="229" spans="1:15">
      <c r="A229" s="585" t="s">
        <v>259</v>
      </c>
      <c r="B229" t="str">
        <f>+VLOOKUP(A229,CENTROS!$A$2:$D$87,4,FALSE)</f>
        <v>AG</v>
      </c>
      <c r="C229" s="548"/>
      <c r="D229" s="542" t="s">
        <v>3862</v>
      </c>
      <c r="E229" s="536" t="s">
        <v>3863</v>
      </c>
      <c r="F229" s="541">
        <v>1</v>
      </c>
      <c r="G229" s="553">
        <v>2049</v>
      </c>
      <c r="H229" s="586"/>
      <c r="I229" s="542" t="s">
        <v>3864</v>
      </c>
      <c r="J229" s="543">
        <v>1003719325</v>
      </c>
      <c r="K229" s="541">
        <v>904946</v>
      </c>
      <c r="L229" s="544">
        <v>42135</v>
      </c>
      <c r="M229" s="548">
        <v>0</v>
      </c>
      <c r="N229" s="541" t="s">
        <v>303</v>
      </c>
      <c r="O229" s="613" t="s">
        <v>304</v>
      </c>
    </row>
    <row r="230" spans="1:15">
      <c r="A230" s="599" t="s">
        <v>152</v>
      </c>
      <c r="B230" t="str">
        <f>+VLOOKUP(A230,CENTROS!$A$2:$D$87,4,FALSE)</f>
        <v>PM</v>
      </c>
      <c r="C230" s="548"/>
      <c r="D230" s="542" t="s">
        <v>3866</v>
      </c>
      <c r="E230" s="536" t="s">
        <v>3867</v>
      </c>
      <c r="F230" s="541">
        <v>1</v>
      </c>
      <c r="G230" s="553">
        <v>2779</v>
      </c>
      <c r="H230" s="586"/>
      <c r="I230" s="542" t="s">
        <v>3868</v>
      </c>
      <c r="J230" s="543">
        <v>1003719331</v>
      </c>
      <c r="K230" s="541">
        <v>904946</v>
      </c>
      <c r="L230" s="544">
        <v>42135</v>
      </c>
      <c r="M230" s="548">
        <v>0</v>
      </c>
      <c r="N230" s="541" t="s">
        <v>303</v>
      </c>
      <c r="O230" s="613" t="s">
        <v>304</v>
      </c>
    </row>
    <row r="231" spans="1:15">
      <c r="A231" s="599" t="s">
        <v>156</v>
      </c>
      <c r="B231" t="str">
        <f>+VLOOKUP(A231,CENTROS!$A$2:$D$87,4,FALSE)</f>
        <v>MU</v>
      </c>
      <c r="C231" s="548"/>
      <c r="D231" s="542" t="s">
        <v>3795</v>
      </c>
      <c r="E231" s="536" t="s">
        <v>3796</v>
      </c>
      <c r="F231" s="541">
        <v>1</v>
      </c>
      <c r="G231" s="553">
        <v>2429</v>
      </c>
      <c r="H231" s="586"/>
      <c r="I231" s="542" t="s">
        <v>3869</v>
      </c>
      <c r="J231" s="543">
        <v>1003719333</v>
      </c>
      <c r="K231" s="541">
        <v>904946</v>
      </c>
      <c r="L231" s="544">
        <v>42135</v>
      </c>
      <c r="M231" s="548">
        <v>0</v>
      </c>
      <c r="N231" s="541" t="s">
        <v>303</v>
      </c>
      <c r="O231" s="613" t="s">
        <v>304</v>
      </c>
    </row>
    <row r="232" spans="1:15">
      <c r="A232" s="599" t="s">
        <v>221</v>
      </c>
      <c r="B232" t="str">
        <f>+VLOOKUP(A232,CENTROS!$A$2:$D$87,4,FALSE)</f>
        <v>QU</v>
      </c>
      <c r="C232" s="548"/>
      <c r="D232" s="542" t="s">
        <v>3681</v>
      </c>
      <c r="E232" s="536" t="s">
        <v>3682</v>
      </c>
      <c r="F232" s="541">
        <v>1</v>
      </c>
      <c r="G232" s="553">
        <v>1351</v>
      </c>
      <c r="H232" s="586"/>
      <c r="I232" s="542" t="s">
        <v>3870</v>
      </c>
      <c r="J232" s="543">
        <v>1003729452</v>
      </c>
      <c r="K232" s="541">
        <v>904664</v>
      </c>
      <c r="L232" s="544">
        <v>42137</v>
      </c>
      <c r="M232" s="548">
        <v>0</v>
      </c>
      <c r="N232" s="541" t="s">
        <v>303</v>
      </c>
      <c r="O232" s="613" t="s">
        <v>304</v>
      </c>
    </row>
    <row r="233" spans="1:15">
      <c r="A233" s="599" t="s">
        <v>236</v>
      </c>
      <c r="B233" t="str">
        <f>+VLOOKUP(A233,CENTROS!$A$2:$D$87,4,FALSE)</f>
        <v>SA</v>
      </c>
      <c r="C233" s="548"/>
      <c r="D233" s="542" t="s">
        <v>3701</v>
      </c>
      <c r="E233" s="536" t="s">
        <v>3702</v>
      </c>
      <c r="F233" s="541">
        <v>1</v>
      </c>
      <c r="G233" s="553">
        <v>1399</v>
      </c>
      <c r="H233" s="586"/>
      <c r="I233" s="542" t="s">
        <v>3871</v>
      </c>
      <c r="J233" s="543">
        <v>1003732210</v>
      </c>
      <c r="K233" s="541">
        <v>904946</v>
      </c>
      <c r="L233" s="544">
        <v>42138</v>
      </c>
      <c r="M233" s="548">
        <v>0</v>
      </c>
      <c r="N233" s="541" t="s">
        <v>303</v>
      </c>
      <c r="O233" s="613" t="s">
        <v>304</v>
      </c>
    </row>
    <row r="234" spans="1:15">
      <c r="A234" s="599" t="s">
        <v>269</v>
      </c>
      <c r="B234" t="str">
        <f>+VLOOKUP(A234,CENTROS!$A$2:$D$87,4,FALSE)</f>
        <v>PA</v>
      </c>
      <c r="C234" s="548"/>
      <c r="D234" s="542" t="s">
        <v>3873</v>
      </c>
      <c r="E234" s="536" t="s">
        <v>3874</v>
      </c>
      <c r="F234" s="541">
        <v>1</v>
      </c>
      <c r="G234" s="553">
        <v>1749</v>
      </c>
      <c r="H234" s="586"/>
      <c r="I234" s="542" t="s">
        <v>3875</v>
      </c>
      <c r="J234" s="543">
        <v>1003732211</v>
      </c>
      <c r="K234" s="541">
        <v>904664</v>
      </c>
      <c r="L234" s="544">
        <v>42138</v>
      </c>
      <c r="M234" s="548">
        <v>0</v>
      </c>
      <c r="N234" s="541" t="s">
        <v>303</v>
      </c>
      <c r="O234" s="613" t="s">
        <v>304</v>
      </c>
    </row>
    <row r="235" spans="1:15">
      <c r="A235" s="599" t="s">
        <v>154</v>
      </c>
      <c r="B235" t="str">
        <f>+VLOOKUP(A235,CENTROS!$A$2:$D$87,4,FALSE)</f>
        <v>NR</v>
      </c>
      <c r="C235" s="548"/>
      <c r="D235" s="542" t="s">
        <v>3877</v>
      </c>
      <c r="E235" s="536" t="s">
        <v>3878</v>
      </c>
      <c r="F235" s="541">
        <v>1</v>
      </c>
      <c r="G235" s="553">
        <v>2179</v>
      </c>
      <c r="H235" s="586"/>
      <c r="I235" s="542" t="s">
        <v>3879</v>
      </c>
      <c r="J235" s="543">
        <v>1003742139</v>
      </c>
      <c r="K235" s="541">
        <v>904946</v>
      </c>
      <c r="L235" s="544">
        <v>42142</v>
      </c>
      <c r="M235" s="548">
        <v>0</v>
      </c>
      <c r="N235" s="541" t="s">
        <v>303</v>
      </c>
      <c r="O235" s="613" t="s">
        <v>304</v>
      </c>
    </row>
    <row r="236" spans="1:15">
      <c r="A236" s="599" t="s">
        <v>181</v>
      </c>
      <c r="B236" t="str">
        <f>+VLOOKUP(A236,CENTROS!$A$2:$D$87,4,FALSE)</f>
        <v>VA</v>
      </c>
      <c r="C236" s="548"/>
      <c r="D236" s="542" t="s">
        <v>3881</v>
      </c>
      <c r="E236" s="536" t="s">
        <v>3882</v>
      </c>
      <c r="F236" s="541">
        <v>1</v>
      </c>
      <c r="G236" s="553">
        <v>1729</v>
      </c>
      <c r="H236" s="586"/>
      <c r="I236" s="542" t="s">
        <v>3883</v>
      </c>
      <c r="J236" s="543">
        <v>1003742143</v>
      </c>
      <c r="K236" s="541">
        <v>904946</v>
      </c>
      <c r="L236" s="544">
        <v>42142</v>
      </c>
      <c r="M236" s="548">
        <v>0</v>
      </c>
      <c r="N236" s="541" t="s">
        <v>303</v>
      </c>
      <c r="O236" s="613" t="s">
        <v>304</v>
      </c>
    </row>
    <row r="237" spans="1:15">
      <c r="A237" s="599" t="s">
        <v>142</v>
      </c>
      <c r="B237" t="str">
        <f>+VLOOKUP(A237,CENTROS!$A$2:$D$87,4,FALSE)</f>
        <v>PS</v>
      </c>
      <c r="C237" s="548"/>
      <c r="D237" s="542" t="s">
        <v>3885</v>
      </c>
      <c r="E237" s="536" t="s">
        <v>3887</v>
      </c>
      <c r="F237" s="541">
        <v>1</v>
      </c>
      <c r="G237" s="553">
        <v>1099</v>
      </c>
      <c r="H237" s="586"/>
      <c r="I237" s="542" t="s">
        <v>3886</v>
      </c>
      <c r="J237" s="543">
        <v>1003742144</v>
      </c>
      <c r="K237" s="541">
        <v>904946</v>
      </c>
      <c r="L237" s="544">
        <v>42142</v>
      </c>
      <c r="M237" s="548">
        <v>0</v>
      </c>
      <c r="N237" s="541" t="s">
        <v>303</v>
      </c>
      <c r="O237" s="613" t="s">
        <v>304</v>
      </c>
    </row>
    <row r="238" spans="1:15">
      <c r="A238" s="599" t="s">
        <v>201</v>
      </c>
      <c r="B238" t="str">
        <f>+VLOOKUP(A238,CENTROS!$A$2:$D$87,4,FALSE)</f>
        <v>GE</v>
      </c>
      <c r="C238" s="548"/>
      <c r="D238" s="542" t="s">
        <v>3335</v>
      </c>
      <c r="E238" s="536" t="s">
        <v>3336</v>
      </c>
      <c r="F238" s="541">
        <v>1</v>
      </c>
      <c r="G238" s="553">
        <v>1929</v>
      </c>
      <c r="H238" s="586"/>
      <c r="I238" s="542" t="s">
        <v>3888</v>
      </c>
      <c r="J238" s="543">
        <v>1003742148</v>
      </c>
      <c r="K238" s="541">
        <v>904946</v>
      </c>
      <c r="L238" s="544">
        <v>42142</v>
      </c>
      <c r="M238" s="548">
        <v>0</v>
      </c>
      <c r="N238" s="541" t="s">
        <v>303</v>
      </c>
      <c r="O238" s="613" t="s">
        <v>304</v>
      </c>
    </row>
    <row r="239" spans="1:15">
      <c r="A239" s="599" t="s">
        <v>134</v>
      </c>
      <c r="B239" t="str">
        <f>+VLOOKUP(A239,CENTROS!$A$2:$D$87,4,FALSE)</f>
        <v>CL</v>
      </c>
      <c r="C239" s="548"/>
      <c r="D239" s="542" t="s">
        <v>3890</v>
      </c>
      <c r="E239" s="536" t="s">
        <v>3891</v>
      </c>
      <c r="F239" s="541">
        <v>1</v>
      </c>
      <c r="G239" s="553">
        <v>2979</v>
      </c>
      <c r="H239" s="586"/>
      <c r="I239" s="542" t="s">
        <v>3892</v>
      </c>
      <c r="J239" s="543">
        <v>1003742152</v>
      </c>
      <c r="K239" s="541">
        <v>904946</v>
      </c>
      <c r="L239" s="544">
        <v>42142</v>
      </c>
      <c r="M239" s="548">
        <v>0</v>
      </c>
      <c r="N239" s="541" t="s">
        <v>303</v>
      </c>
      <c r="O239" s="613" t="s">
        <v>304</v>
      </c>
    </row>
    <row r="240" spans="1:15">
      <c r="A240" s="599" t="s">
        <v>134</v>
      </c>
      <c r="B240" t="str">
        <f>+VLOOKUP(A240,CENTROS!$A$2:$D$87,4,FALSE)</f>
        <v>CL</v>
      </c>
      <c r="C240" s="548"/>
      <c r="D240" s="542" t="s">
        <v>3894</v>
      </c>
      <c r="E240" s="536" t="s">
        <v>3895</v>
      </c>
      <c r="F240" s="541">
        <v>1</v>
      </c>
      <c r="G240" s="553">
        <v>1949</v>
      </c>
      <c r="H240" s="586"/>
      <c r="I240" s="542" t="s">
        <v>3896</v>
      </c>
      <c r="J240" s="543">
        <v>1003742385</v>
      </c>
      <c r="K240" s="541">
        <v>904664</v>
      </c>
      <c r="L240" s="544">
        <v>42142</v>
      </c>
      <c r="M240" s="548">
        <v>0</v>
      </c>
      <c r="N240" s="541" t="s">
        <v>303</v>
      </c>
      <c r="O240" s="613" t="s">
        <v>304</v>
      </c>
    </row>
    <row r="241" spans="1:17">
      <c r="A241" s="599" t="s">
        <v>154</v>
      </c>
      <c r="B241" t="str">
        <f>+VLOOKUP(A241,CENTROS!$A$2:$D$87,4,FALSE)</f>
        <v>NR</v>
      </c>
      <c r="C241" s="548"/>
      <c r="D241" s="542" t="s">
        <v>3899</v>
      </c>
      <c r="E241" s="536" t="s">
        <v>3787</v>
      </c>
      <c r="F241" s="541">
        <v>1</v>
      </c>
      <c r="G241" s="553">
        <v>1889</v>
      </c>
      <c r="H241" s="586"/>
      <c r="I241" s="542" t="s">
        <v>3900</v>
      </c>
      <c r="J241" s="543">
        <v>1003752869</v>
      </c>
      <c r="K241" s="541">
        <v>904664</v>
      </c>
      <c r="L241" s="544">
        <v>42144</v>
      </c>
      <c r="M241" s="548">
        <v>0</v>
      </c>
      <c r="N241" s="541" t="s">
        <v>303</v>
      </c>
      <c r="O241" s="613" t="s">
        <v>304</v>
      </c>
    </row>
    <row r="242" spans="1:17">
      <c r="A242" s="599" t="s">
        <v>189</v>
      </c>
      <c r="B242" t="str">
        <f>+VLOOKUP(A242,CENTROS!$A$2:$D$87,4,FALSE)</f>
        <v>MB</v>
      </c>
      <c r="C242" s="548"/>
      <c r="D242" s="542" t="s">
        <v>3902</v>
      </c>
      <c r="E242" s="536" t="s">
        <v>3903</v>
      </c>
      <c r="F242" s="541">
        <v>1</v>
      </c>
      <c r="G242" s="553">
        <v>2609</v>
      </c>
      <c r="H242" s="586"/>
      <c r="I242" s="542" t="s">
        <v>3904</v>
      </c>
      <c r="J242" s="543">
        <v>1003757442</v>
      </c>
      <c r="K242" s="541">
        <v>904664</v>
      </c>
      <c r="L242" s="544">
        <v>42145</v>
      </c>
      <c r="M242" s="548">
        <v>0</v>
      </c>
      <c r="N242" s="541" t="s">
        <v>303</v>
      </c>
      <c r="O242" s="613" t="s">
        <v>304</v>
      </c>
    </row>
    <row r="243" spans="1:17">
      <c r="A243" s="599" t="s">
        <v>183</v>
      </c>
      <c r="B243" t="str">
        <f>+VLOOKUP(A243,CENTROS!$A$2:$D$87,4,FALSE)</f>
        <v>PD</v>
      </c>
      <c r="C243" s="548"/>
      <c r="D243" s="542" t="s">
        <v>3906</v>
      </c>
      <c r="E243" s="536" t="s">
        <v>3907</v>
      </c>
      <c r="F243" s="541">
        <v>1</v>
      </c>
      <c r="G243" s="553">
        <v>2839</v>
      </c>
      <c r="H243" s="586"/>
      <c r="I243" s="542" t="s">
        <v>3908</v>
      </c>
      <c r="J243" s="543">
        <v>1003757544</v>
      </c>
      <c r="K243" s="541">
        <v>904664</v>
      </c>
      <c r="L243" s="544">
        <v>42145</v>
      </c>
      <c r="M243" s="548">
        <v>0</v>
      </c>
      <c r="N243" s="541" t="s">
        <v>303</v>
      </c>
      <c r="O243" s="613" t="s">
        <v>304</v>
      </c>
    </row>
    <row r="244" spans="1:17">
      <c r="A244" s="585" t="s">
        <v>294</v>
      </c>
      <c r="B244" t="str">
        <f>+VLOOKUP(A244,CENTROS!$A$2:$D$87,4,FALSE)</f>
        <v>J3</v>
      </c>
      <c r="C244" s="548"/>
      <c r="D244" s="542" t="s">
        <v>3910</v>
      </c>
      <c r="E244" s="536" t="s">
        <v>3911</v>
      </c>
      <c r="F244" s="541">
        <v>1</v>
      </c>
      <c r="G244" s="553">
        <v>2799</v>
      </c>
      <c r="H244" s="586"/>
      <c r="I244" s="542" t="s">
        <v>3912</v>
      </c>
      <c r="J244" s="543">
        <v>1003762962</v>
      </c>
      <c r="K244" s="541">
        <v>904664</v>
      </c>
      <c r="L244" s="544">
        <v>42146</v>
      </c>
      <c r="M244" s="548">
        <v>0</v>
      </c>
      <c r="N244" s="541" t="s">
        <v>303</v>
      </c>
      <c r="O244" s="613" t="s">
        <v>304</v>
      </c>
    </row>
    <row r="245" spans="1:17">
      <c r="A245" s="599" t="s">
        <v>221</v>
      </c>
      <c r="B245" t="str">
        <f>+VLOOKUP(A245,CENTROS!$A$2:$D$87,4,FALSE)</f>
        <v>QU</v>
      </c>
      <c r="C245" s="548"/>
      <c r="D245" s="542" t="s">
        <v>3914</v>
      </c>
      <c r="E245" s="536" t="s">
        <v>3656</v>
      </c>
      <c r="F245" s="541">
        <v>1</v>
      </c>
      <c r="G245" s="553">
        <v>1689</v>
      </c>
      <c r="H245" s="586"/>
      <c r="I245" s="542" t="s">
        <v>3915</v>
      </c>
      <c r="J245" s="543">
        <v>1003762974</v>
      </c>
      <c r="K245" s="541">
        <v>904664</v>
      </c>
      <c r="L245" s="544">
        <v>42146</v>
      </c>
      <c r="M245" s="548">
        <v>0</v>
      </c>
      <c r="N245" s="541" t="s">
        <v>303</v>
      </c>
      <c r="O245" s="613" t="s">
        <v>304</v>
      </c>
    </row>
    <row r="246" spans="1:17">
      <c r="A246" s="599" t="s">
        <v>197</v>
      </c>
      <c r="B246" t="str">
        <f>+VLOOKUP(A246,CENTROS!$A$2:$D$87,4,FALSE)</f>
        <v>AC</v>
      </c>
      <c r="C246" s="548"/>
      <c r="D246" s="542" t="s">
        <v>3918</v>
      </c>
      <c r="E246" s="536" t="s">
        <v>3919</v>
      </c>
      <c r="F246" s="541">
        <v>1</v>
      </c>
      <c r="G246" s="553">
        <v>3049</v>
      </c>
      <c r="H246" s="586"/>
      <c r="I246" s="542" t="s">
        <v>3920</v>
      </c>
      <c r="J246" s="543">
        <v>1003762975</v>
      </c>
      <c r="K246" s="541">
        <v>904946</v>
      </c>
      <c r="L246" s="544">
        <v>42146</v>
      </c>
      <c r="M246" s="548">
        <v>0</v>
      </c>
      <c r="N246" s="541" t="s">
        <v>303</v>
      </c>
      <c r="O246" s="613" t="s">
        <v>304</v>
      </c>
    </row>
    <row r="247" spans="1:17">
      <c r="A247" s="599" t="s">
        <v>136</v>
      </c>
      <c r="B247" t="str">
        <f>+VLOOKUP(A247,CENTROS!$A$2:$D$87,4,FALSE)</f>
        <v>GO</v>
      </c>
      <c r="C247" s="548"/>
      <c r="D247" s="542" t="s">
        <v>3921</v>
      </c>
      <c r="E247" s="536" t="s">
        <v>3922</v>
      </c>
      <c r="F247" s="541">
        <v>1</v>
      </c>
      <c r="G247" s="553">
        <v>2869</v>
      </c>
      <c r="H247" s="586"/>
      <c r="I247" s="542" t="s">
        <v>3923</v>
      </c>
      <c r="J247" s="543">
        <v>1003763356</v>
      </c>
      <c r="K247" s="541">
        <v>904946</v>
      </c>
      <c r="L247" s="544">
        <v>42146</v>
      </c>
      <c r="M247" s="548">
        <v>0</v>
      </c>
      <c r="N247" s="541" t="s">
        <v>303</v>
      </c>
      <c r="O247" s="613" t="s">
        <v>3924</v>
      </c>
      <c r="Q247" t="s">
        <v>3925</v>
      </c>
    </row>
    <row r="248" spans="1:17">
      <c r="A248" s="599" t="s">
        <v>136</v>
      </c>
      <c r="B248" t="str">
        <f>+VLOOKUP(A248,CENTROS!$A$2:$D$87,4,FALSE)</f>
        <v>GO</v>
      </c>
      <c r="C248" s="548"/>
      <c r="D248" s="542" t="s">
        <v>3927</v>
      </c>
      <c r="E248" s="536" t="s">
        <v>3928</v>
      </c>
      <c r="F248" s="541">
        <v>1</v>
      </c>
      <c r="G248" s="553">
        <v>4909</v>
      </c>
      <c r="H248" s="586"/>
      <c r="I248" s="542" t="s">
        <v>3929</v>
      </c>
      <c r="J248" s="543">
        <v>1003763360</v>
      </c>
      <c r="K248" s="541">
        <v>904946</v>
      </c>
      <c r="L248" s="544">
        <v>42146</v>
      </c>
      <c r="M248" s="548">
        <v>0</v>
      </c>
      <c r="N248" s="541" t="s">
        <v>303</v>
      </c>
      <c r="O248" s="613" t="s">
        <v>3924</v>
      </c>
      <c r="Q248" t="s">
        <v>3925</v>
      </c>
    </row>
    <row r="249" spans="1:17">
      <c r="A249" s="599" t="s">
        <v>136</v>
      </c>
      <c r="B249" t="str">
        <f>+VLOOKUP(A249,CENTROS!$A$2:$D$87,4,FALSE)</f>
        <v>GO</v>
      </c>
      <c r="C249" s="548"/>
      <c r="D249" s="542" t="s">
        <v>3921</v>
      </c>
      <c r="E249" s="536" t="s">
        <v>3922</v>
      </c>
      <c r="F249" s="541">
        <v>1</v>
      </c>
      <c r="G249" s="553">
        <v>2869</v>
      </c>
      <c r="H249" s="586"/>
      <c r="I249" s="542" t="s">
        <v>3930</v>
      </c>
      <c r="J249" s="543">
        <v>1003763362</v>
      </c>
      <c r="K249" s="541">
        <v>904946</v>
      </c>
      <c r="L249" s="544">
        <v>42146</v>
      </c>
      <c r="M249" s="548">
        <v>0</v>
      </c>
      <c r="N249" s="541" t="s">
        <v>303</v>
      </c>
      <c r="O249" s="613" t="s">
        <v>3924</v>
      </c>
      <c r="Q249" t="s">
        <v>3925</v>
      </c>
    </row>
    <row r="250" spans="1:17">
      <c r="A250" s="599" t="s">
        <v>193</v>
      </c>
      <c r="B250" t="str">
        <f>+VLOOKUP(A250,CENTROS!$A$2:$D$87,4,FALSE)</f>
        <v>JO</v>
      </c>
      <c r="C250" s="548"/>
      <c r="D250" s="542" t="s">
        <v>3931</v>
      </c>
      <c r="E250" s="536" t="s">
        <v>3932</v>
      </c>
      <c r="F250" s="541">
        <v>1</v>
      </c>
      <c r="G250" s="553">
        <v>2179</v>
      </c>
      <c r="H250" s="586"/>
      <c r="I250" s="542" t="s">
        <v>3933</v>
      </c>
      <c r="J250" s="543">
        <v>1003768967</v>
      </c>
      <c r="K250" s="541">
        <v>904946</v>
      </c>
      <c r="L250" s="544">
        <v>42150</v>
      </c>
      <c r="M250" s="548">
        <v>0</v>
      </c>
      <c r="N250" s="541" t="s">
        <v>303</v>
      </c>
      <c r="O250" s="613" t="s">
        <v>304</v>
      </c>
    </row>
    <row r="251" spans="1:17">
      <c r="A251" s="599" t="s">
        <v>221</v>
      </c>
      <c r="B251" t="str">
        <f>+VLOOKUP(A251,CENTROS!$A$2:$D$87,4,FALSE)</f>
        <v>QU</v>
      </c>
      <c r="C251" s="548"/>
      <c r="D251" s="542" t="s">
        <v>3899</v>
      </c>
      <c r="E251" s="536" t="s">
        <v>3787</v>
      </c>
      <c r="F251" s="541">
        <v>1</v>
      </c>
      <c r="G251" s="553">
        <v>1889</v>
      </c>
      <c r="H251" s="586"/>
      <c r="I251" s="542" t="s">
        <v>3934</v>
      </c>
      <c r="J251" s="543">
        <v>1003769624</v>
      </c>
      <c r="K251" s="541">
        <v>904664</v>
      </c>
      <c r="L251" s="544">
        <v>42150</v>
      </c>
      <c r="M251" s="548">
        <v>0</v>
      </c>
      <c r="N251" s="541" t="s">
        <v>303</v>
      </c>
      <c r="O251" s="613" t="s">
        <v>304</v>
      </c>
    </row>
    <row r="252" spans="1:17">
      <c r="A252" s="599" t="s">
        <v>174</v>
      </c>
      <c r="B252" t="str">
        <f>+VLOOKUP(A252,CENTROS!$A$2:$D$87,4,FALSE)</f>
        <v>CN</v>
      </c>
      <c r="C252" s="548"/>
      <c r="D252" s="542" t="s">
        <v>3848</v>
      </c>
      <c r="E252" s="536" t="s">
        <v>3696</v>
      </c>
      <c r="F252" s="541">
        <v>1</v>
      </c>
      <c r="G252" s="553">
        <v>2449</v>
      </c>
      <c r="H252" s="586"/>
      <c r="I252" s="542" t="s">
        <v>3936</v>
      </c>
      <c r="J252" s="543">
        <v>1003769370</v>
      </c>
      <c r="K252" s="541">
        <v>904664</v>
      </c>
      <c r="L252" s="544">
        <v>42150</v>
      </c>
      <c r="M252" s="548">
        <v>0</v>
      </c>
      <c r="N252" s="541" t="s">
        <v>303</v>
      </c>
      <c r="O252" s="613" t="s">
        <v>304</v>
      </c>
    </row>
    <row r="253" spans="1:17">
      <c r="A253" s="599" t="s">
        <v>217</v>
      </c>
      <c r="B253" t="str">
        <f>+VLOOKUP(A253,CENTROS!$A$2:$D$87,4,FALSE)</f>
        <v>CM</v>
      </c>
      <c r="C253" s="548"/>
      <c r="D253" s="542" t="s">
        <v>3938</v>
      </c>
      <c r="E253" s="536" t="s">
        <v>3763</v>
      </c>
      <c r="F253" s="541">
        <v>1</v>
      </c>
      <c r="G253" s="553">
        <v>2929</v>
      </c>
      <c r="H253" s="586"/>
      <c r="I253" s="542" t="s">
        <v>3939</v>
      </c>
      <c r="J253" s="543">
        <v>1003770549</v>
      </c>
      <c r="K253" s="541">
        <v>904946</v>
      </c>
      <c r="L253" s="544">
        <v>42150</v>
      </c>
      <c r="M253" s="548">
        <v>0</v>
      </c>
      <c r="N253" s="541" t="s">
        <v>303</v>
      </c>
      <c r="O253" s="613" t="s">
        <v>304</v>
      </c>
      <c r="Q253" t="s">
        <v>3925</v>
      </c>
    </row>
    <row r="254" spans="1:17">
      <c r="A254" s="599" t="s">
        <v>144</v>
      </c>
      <c r="B254" t="str">
        <f>+VLOOKUP(A254,CENTROS!$A$2:$D$87,4,FALSE)</f>
        <v>RR</v>
      </c>
      <c r="C254" s="548"/>
      <c r="D254" s="542" t="s">
        <v>3941</v>
      </c>
      <c r="E254" s="536" t="s">
        <v>3625</v>
      </c>
      <c r="F254" s="541">
        <v>1</v>
      </c>
      <c r="G254" s="553">
        <v>2249</v>
      </c>
      <c r="H254" s="586"/>
      <c r="I254" s="542" t="s">
        <v>3942</v>
      </c>
      <c r="J254" s="543">
        <v>1003778578</v>
      </c>
      <c r="K254" s="541">
        <v>904664</v>
      </c>
      <c r="L254" s="544">
        <v>42152</v>
      </c>
      <c r="M254" s="548">
        <v>0</v>
      </c>
      <c r="N254" s="541" t="s">
        <v>303</v>
      </c>
      <c r="O254" s="613" t="s">
        <v>304</v>
      </c>
    </row>
    <row r="255" spans="1:17">
      <c r="A255" s="599" t="s">
        <v>144</v>
      </c>
      <c r="B255" t="str">
        <f>+VLOOKUP(A255,CENTROS!$A$2:$D$87,4,FALSE)</f>
        <v>RR</v>
      </c>
      <c r="C255" s="548"/>
      <c r="D255" s="542" t="s">
        <v>3944</v>
      </c>
      <c r="E255" s="536" t="s">
        <v>3365</v>
      </c>
      <c r="F255" s="541">
        <v>1</v>
      </c>
      <c r="G255" s="553">
        <v>1969</v>
      </c>
      <c r="H255" s="586"/>
      <c r="I255" s="542" t="s">
        <v>3945</v>
      </c>
      <c r="J255" s="543">
        <v>1003780524</v>
      </c>
      <c r="K255" s="541">
        <v>904946</v>
      </c>
      <c r="L255" s="544">
        <v>42152</v>
      </c>
      <c r="M255" s="548">
        <v>0</v>
      </c>
      <c r="N255" s="541" t="s">
        <v>303</v>
      </c>
      <c r="O255" s="613" t="s">
        <v>304</v>
      </c>
    </row>
    <row r="256" spans="1:17">
      <c r="A256" s="599" t="s">
        <v>136</v>
      </c>
      <c r="B256" t="str">
        <f>+VLOOKUP(A256,CENTROS!$A$2:$D$87,4,FALSE)</f>
        <v>GO</v>
      </c>
      <c r="C256" s="548"/>
      <c r="D256" s="542" t="s">
        <v>3947</v>
      </c>
      <c r="E256" s="536" t="s">
        <v>3769</v>
      </c>
      <c r="F256" s="541">
        <v>1</v>
      </c>
      <c r="G256" s="553">
        <v>1369</v>
      </c>
      <c r="H256" s="586"/>
      <c r="I256" s="542" t="s">
        <v>3948</v>
      </c>
      <c r="J256" s="543">
        <v>1003785352</v>
      </c>
      <c r="K256" s="541">
        <v>904664</v>
      </c>
      <c r="L256" s="544">
        <v>42153</v>
      </c>
      <c r="M256" s="548">
        <v>0</v>
      </c>
      <c r="N256" s="541" t="s">
        <v>303</v>
      </c>
      <c r="O256" s="613" t="s">
        <v>304</v>
      </c>
    </row>
    <row r="257" spans="1:15">
      <c r="A257" s="599" t="s">
        <v>160</v>
      </c>
      <c r="B257" t="str">
        <f>+VLOOKUP(A257,CENTROS!$A$2:$D$87,4,FALSE)</f>
        <v>SJ</v>
      </c>
      <c r="C257" s="548"/>
      <c r="D257" s="542" t="s">
        <v>3950</v>
      </c>
      <c r="E257" s="536" t="s">
        <v>3793</v>
      </c>
      <c r="F257" s="541">
        <v>1</v>
      </c>
      <c r="G257" s="553">
        <v>1119</v>
      </c>
      <c r="H257" s="586"/>
      <c r="I257" s="542" t="s">
        <v>3951</v>
      </c>
      <c r="J257" s="543">
        <v>1003789069</v>
      </c>
      <c r="K257" s="541">
        <v>904664</v>
      </c>
      <c r="L257" s="544">
        <v>42156</v>
      </c>
      <c r="M257" s="548">
        <v>0</v>
      </c>
      <c r="N257" s="541" t="s">
        <v>303</v>
      </c>
      <c r="O257" s="613" t="s">
        <v>304</v>
      </c>
    </row>
    <row r="258" spans="1:15">
      <c r="A258" s="599" t="s">
        <v>297</v>
      </c>
      <c r="B258" t="str">
        <f>+VLOOKUP(A258,CENTROS!$A$2:$D$87,4,FALSE)</f>
        <v>CT</v>
      </c>
      <c r="C258" s="548"/>
      <c r="D258" s="542" t="s">
        <v>3953</v>
      </c>
      <c r="E258" s="536" t="s">
        <v>3954</v>
      </c>
      <c r="F258" s="541">
        <v>1</v>
      </c>
      <c r="G258" s="553">
        <v>1849</v>
      </c>
      <c r="H258" s="586"/>
      <c r="I258" s="542" t="s">
        <v>3955</v>
      </c>
      <c r="J258" s="543">
        <v>1003789074</v>
      </c>
      <c r="K258" s="541">
        <v>904664</v>
      </c>
      <c r="L258" s="544">
        <v>42156</v>
      </c>
      <c r="M258" s="548">
        <v>0</v>
      </c>
      <c r="N258" s="541" t="s">
        <v>303</v>
      </c>
      <c r="O258" s="613" t="s">
        <v>304</v>
      </c>
    </row>
    <row r="259" spans="1:15">
      <c r="A259" s="599" t="s">
        <v>146</v>
      </c>
      <c r="B259" t="str">
        <f>+VLOOKUP(A259,CENTROS!$A$2:$D$87,4,FALSE)</f>
        <v>PO</v>
      </c>
      <c r="C259" s="548"/>
      <c r="D259" s="542" t="s">
        <v>3957</v>
      </c>
      <c r="E259" s="536" t="s">
        <v>3895</v>
      </c>
      <c r="F259" s="541">
        <v>1</v>
      </c>
      <c r="G259" s="553">
        <v>2009</v>
      </c>
      <c r="H259" s="586"/>
      <c r="I259" s="542" t="s">
        <v>3958</v>
      </c>
      <c r="J259" s="543">
        <v>1003788486</v>
      </c>
      <c r="K259" s="541">
        <v>904664</v>
      </c>
      <c r="L259" s="544">
        <v>42156</v>
      </c>
      <c r="M259" s="548">
        <v>0</v>
      </c>
      <c r="N259" s="541" t="s">
        <v>303</v>
      </c>
      <c r="O259" s="613" t="s">
        <v>304</v>
      </c>
    </row>
    <row r="260" spans="1:15">
      <c r="A260" s="599" t="s">
        <v>142</v>
      </c>
      <c r="B260" t="str">
        <f>+VLOOKUP(A260,CENTROS!$A$2:$D$87,4,FALSE)</f>
        <v>PS</v>
      </c>
      <c r="C260" s="548"/>
      <c r="D260" s="542" t="s">
        <v>3960</v>
      </c>
      <c r="E260" s="536" t="s">
        <v>3405</v>
      </c>
      <c r="F260" s="541">
        <v>1</v>
      </c>
      <c r="G260" s="553">
        <v>2449</v>
      </c>
      <c r="H260" s="586"/>
      <c r="I260" s="542" t="s">
        <v>3961</v>
      </c>
      <c r="J260" s="543">
        <v>1003793581</v>
      </c>
      <c r="K260" s="541">
        <v>904946</v>
      </c>
      <c r="L260" s="544">
        <v>42157</v>
      </c>
      <c r="M260" s="548">
        <v>0</v>
      </c>
      <c r="N260" s="541" t="s">
        <v>303</v>
      </c>
      <c r="O260" s="613" t="s">
        <v>304</v>
      </c>
    </row>
    <row r="261" spans="1:15">
      <c r="A261" s="599" t="s">
        <v>158</v>
      </c>
      <c r="B261" t="str">
        <f>+VLOOKUP(A261,CENTROS!$A$2:$D$87,4,FALSE)</f>
        <v>P1</v>
      </c>
      <c r="C261" s="548"/>
      <c r="D261" s="542" t="s">
        <v>3962</v>
      </c>
      <c r="E261" s="536" t="s">
        <v>3489</v>
      </c>
      <c r="F261" s="541">
        <v>1</v>
      </c>
      <c r="G261" s="553">
        <v>2869</v>
      </c>
      <c r="H261" s="586"/>
      <c r="I261" s="542" t="s">
        <v>3963</v>
      </c>
      <c r="J261" s="543">
        <v>1003793584</v>
      </c>
      <c r="K261" s="541">
        <v>904946</v>
      </c>
      <c r="L261" s="544">
        <v>42157</v>
      </c>
      <c r="M261" s="548">
        <v>0</v>
      </c>
      <c r="N261" s="541" t="s">
        <v>303</v>
      </c>
      <c r="O261" s="613" t="s">
        <v>304</v>
      </c>
    </row>
    <row r="262" spans="1:15">
      <c r="A262" s="599" t="s">
        <v>142</v>
      </c>
      <c r="B262" t="str">
        <f>+VLOOKUP(A262,CENTROS!$A$2:$D$87,4,FALSE)</f>
        <v>PS</v>
      </c>
      <c r="C262" s="548"/>
      <c r="D262" s="542" t="s">
        <v>3965</v>
      </c>
      <c r="E262" s="536" t="s">
        <v>3676</v>
      </c>
      <c r="F262" s="541">
        <v>1</v>
      </c>
      <c r="G262" s="553">
        <v>3349</v>
      </c>
      <c r="H262" s="586"/>
      <c r="I262" s="542" t="s">
        <v>3966</v>
      </c>
      <c r="J262" s="543">
        <v>1003796327</v>
      </c>
      <c r="K262" s="541">
        <v>904946</v>
      </c>
      <c r="L262" s="544">
        <v>42157</v>
      </c>
      <c r="M262" s="548">
        <v>0</v>
      </c>
      <c r="N262" s="541" t="s">
        <v>303</v>
      </c>
      <c r="O262" s="613" t="s">
        <v>304</v>
      </c>
    </row>
    <row r="263" spans="1:15">
      <c r="A263" s="599" t="s">
        <v>265</v>
      </c>
      <c r="B263" t="str">
        <f>+VLOOKUP(A263,CENTROS!$A$2:$D$87,4,FALSE)</f>
        <v>PV</v>
      </c>
      <c r="C263" s="548"/>
      <c r="D263" s="542" t="s">
        <v>3968</v>
      </c>
      <c r="E263" s="536" t="s">
        <v>3613</v>
      </c>
      <c r="F263" s="541">
        <v>1</v>
      </c>
      <c r="G263" s="553">
        <v>1469</v>
      </c>
      <c r="H263" s="586"/>
      <c r="I263" s="542" t="s">
        <v>3969</v>
      </c>
      <c r="J263" s="543">
        <v>1003801495</v>
      </c>
      <c r="K263" s="541">
        <v>904664</v>
      </c>
      <c r="L263" s="544">
        <v>42158</v>
      </c>
      <c r="M263" s="548">
        <v>0</v>
      </c>
      <c r="N263" s="541" t="s">
        <v>303</v>
      </c>
      <c r="O263" s="613" t="s">
        <v>304</v>
      </c>
    </row>
    <row r="264" spans="1:15">
      <c r="A264" s="599" t="s">
        <v>213</v>
      </c>
      <c r="B264" t="str">
        <f>+VLOOKUP(A264,CENTROS!$A$2:$D$87,4,FALSE)</f>
        <v>JE</v>
      </c>
      <c r="C264" s="548"/>
      <c r="D264" s="542" t="s">
        <v>3971</v>
      </c>
      <c r="E264" s="536" t="s">
        <v>3972</v>
      </c>
      <c r="F264" s="541">
        <v>1</v>
      </c>
      <c r="G264" s="553">
        <v>3169</v>
      </c>
      <c r="H264" s="586"/>
      <c r="I264" s="542" t="s">
        <v>3973</v>
      </c>
      <c r="J264" s="543">
        <v>1003809882</v>
      </c>
      <c r="K264" s="541">
        <v>904946</v>
      </c>
      <c r="L264" s="544">
        <v>42160</v>
      </c>
      <c r="M264" s="548">
        <v>0</v>
      </c>
      <c r="N264" s="541" t="s">
        <v>303</v>
      </c>
      <c r="O264" s="613" t="s">
        <v>304</v>
      </c>
    </row>
    <row r="265" spans="1:15">
      <c r="A265" s="599" t="s">
        <v>174</v>
      </c>
      <c r="B265" t="str">
        <f>+VLOOKUP(A265,CENTROS!$A$2:$D$87,4,FALSE)</f>
        <v>CN</v>
      </c>
      <c r="C265" s="548"/>
      <c r="D265" s="542" t="s">
        <v>3855</v>
      </c>
      <c r="E265" s="536" t="s">
        <v>3856</v>
      </c>
      <c r="F265" s="541">
        <v>1</v>
      </c>
      <c r="G265" s="553">
        <v>2799</v>
      </c>
      <c r="H265" s="586"/>
      <c r="I265" s="542" t="s">
        <v>3974</v>
      </c>
      <c r="J265" s="543">
        <v>1003810499</v>
      </c>
      <c r="K265" s="541">
        <v>904664</v>
      </c>
      <c r="L265" s="544">
        <v>42160</v>
      </c>
      <c r="M265" s="548">
        <v>0</v>
      </c>
      <c r="N265" s="541" t="s">
        <v>303</v>
      </c>
      <c r="O265" s="613" t="s">
        <v>304</v>
      </c>
    </row>
    <row r="266" spans="1:15">
      <c r="A266" s="599" t="s">
        <v>232</v>
      </c>
      <c r="B266" t="str">
        <f>+VLOOKUP(A266,CENTROS!$A$2:$D$87,4,FALSE)</f>
        <v>GG</v>
      </c>
      <c r="C266" s="548"/>
      <c r="D266" s="542" t="s">
        <v>3976</v>
      </c>
      <c r="E266" s="536" t="s">
        <v>3671</v>
      </c>
      <c r="F266" s="541">
        <v>1</v>
      </c>
      <c r="G266" s="553">
        <v>1489</v>
      </c>
      <c r="H266" s="586"/>
      <c r="I266" s="542" t="s">
        <v>3977</v>
      </c>
      <c r="J266" s="543">
        <v>1003810513</v>
      </c>
      <c r="K266" s="541">
        <v>904664</v>
      </c>
      <c r="L266" s="544">
        <v>42160</v>
      </c>
      <c r="M266" s="548">
        <v>0</v>
      </c>
      <c r="N266" s="541" t="s">
        <v>303</v>
      </c>
      <c r="O266" s="613" t="s">
        <v>304</v>
      </c>
    </row>
    <row r="267" spans="1:15">
      <c r="A267" s="599" t="s">
        <v>168</v>
      </c>
      <c r="B267" t="str">
        <f>+VLOOKUP(A267,CENTROS!$A$2:$D$87,4,FALSE)</f>
        <v>AL</v>
      </c>
      <c r="C267" s="548"/>
      <c r="D267" s="542" t="s">
        <v>3938</v>
      </c>
      <c r="E267" s="536" t="s">
        <v>3763</v>
      </c>
      <c r="F267" s="541">
        <v>1</v>
      </c>
      <c r="G267" s="553">
        <v>2929</v>
      </c>
      <c r="H267" s="586"/>
      <c r="I267" s="542" t="s">
        <v>3978</v>
      </c>
      <c r="J267" s="543">
        <v>1003814339</v>
      </c>
      <c r="K267" s="541">
        <v>904946</v>
      </c>
      <c r="L267" s="544">
        <v>42163</v>
      </c>
      <c r="M267" s="548">
        <v>0</v>
      </c>
      <c r="N267" s="541" t="s">
        <v>303</v>
      </c>
      <c r="O267" s="613" t="s">
        <v>304</v>
      </c>
    </row>
    <row r="268" spans="1:15">
      <c r="A268" s="599" t="s">
        <v>152</v>
      </c>
      <c r="B268" t="str">
        <f>+VLOOKUP(A268,CENTROS!$A$2:$D$87,4,FALSE)</f>
        <v>PM</v>
      </c>
      <c r="C268" s="548"/>
      <c r="D268" s="542" t="s">
        <v>3980</v>
      </c>
      <c r="E268" s="536" t="s">
        <v>3863</v>
      </c>
      <c r="F268" s="541">
        <v>1</v>
      </c>
      <c r="G268" s="553">
        <v>2369</v>
      </c>
      <c r="H268" s="586"/>
      <c r="I268" s="542" t="s">
        <v>3981</v>
      </c>
      <c r="J268" s="543">
        <v>1003814340</v>
      </c>
      <c r="K268" s="541">
        <v>904946</v>
      </c>
      <c r="L268" s="544">
        <v>42163</v>
      </c>
      <c r="M268" s="548">
        <v>0</v>
      </c>
      <c r="N268" s="541" t="s">
        <v>303</v>
      </c>
      <c r="O268" s="613" t="s">
        <v>304</v>
      </c>
    </row>
    <row r="269" spans="1:15">
      <c r="A269" s="599" t="s">
        <v>132</v>
      </c>
      <c r="B269" t="str">
        <f>+VLOOKUP(A269,CENTROS!$A$2:$D$87,4,FALSE)</f>
        <v>CA</v>
      </c>
      <c r="C269" s="548"/>
      <c r="D269" s="542" t="s">
        <v>3982</v>
      </c>
      <c r="E269" s="536" t="s">
        <v>3746</v>
      </c>
      <c r="F269" s="541">
        <v>1</v>
      </c>
      <c r="G269" s="553">
        <v>4909</v>
      </c>
      <c r="H269" s="586"/>
      <c r="I269" s="542" t="s">
        <v>3983</v>
      </c>
      <c r="J269" s="543">
        <v>1003820669</v>
      </c>
      <c r="K269" s="541">
        <v>904946</v>
      </c>
      <c r="L269" s="544">
        <v>42164</v>
      </c>
      <c r="M269" s="548">
        <v>0</v>
      </c>
      <c r="N269" s="541" t="s">
        <v>303</v>
      </c>
      <c r="O269" s="613" t="s">
        <v>304</v>
      </c>
    </row>
    <row r="270" spans="1:15">
      <c r="A270" s="599" t="s">
        <v>144</v>
      </c>
      <c r="B270" t="str">
        <f>+VLOOKUP(A270,CENTROS!$A$2:$D$87,4,FALSE)</f>
        <v>RR</v>
      </c>
      <c r="C270" s="548"/>
      <c r="D270" s="542" t="s">
        <v>3986</v>
      </c>
      <c r="E270" s="536" t="s">
        <v>3987</v>
      </c>
      <c r="F270" s="541">
        <v>1</v>
      </c>
      <c r="G270" s="553">
        <v>1949</v>
      </c>
      <c r="H270" s="586"/>
      <c r="I270" s="542" t="s">
        <v>3988</v>
      </c>
      <c r="J270" s="543">
        <v>1003827241</v>
      </c>
      <c r="K270" s="541">
        <v>904664</v>
      </c>
      <c r="L270" s="544">
        <v>42165</v>
      </c>
      <c r="M270" s="548">
        <v>0</v>
      </c>
      <c r="N270" s="541" t="s">
        <v>303</v>
      </c>
      <c r="O270" s="613" t="s">
        <v>304</v>
      </c>
    </row>
    <row r="271" spans="1:15">
      <c r="A271" s="599" t="s">
        <v>144</v>
      </c>
      <c r="B271" t="str">
        <f>+VLOOKUP(A271,CENTROS!$A$2:$D$87,4,FALSE)</f>
        <v>RR</v>
      </c>
      <c r="C271" s="548"/>
      <c r="D271" s="542" t="s">
        <v>3899</v>
      </c>
      <c r="E271" s="536" t="s">
        <v>3787</v>
      </c>
      <c r="F271" s="541">
        <v>1</v>
      </c>
      <c r="G271" s="553">
        <v>1889</v>
      </c>
      <c r="H271" s="586"/>
      <c r="I271" s="542" t="s">
        <v>3989</v>
      </c>
      <c r="J271" s="543">
        <v>1003830686</v>
      </c>
      <c r="K271" s="541">
        <v>904664</v>
      </c>
      <c r="L271" s="544">
        <v>42166</v>
      </c>
      <c r="M271" s="548">
        <v>0</v>
      </c>
      <c r="N271" s="541" t="s">
        <v>303</v>
      </c>
      <c r="O271" s="613" t="s">
        <v>304</v>
      </c>
    </row>
    <row r="272" spans="1:15">
      <c r="A272" s="599" t="s">
        <v>203</v>
      </c>
      <c r="B272" t="str">
        <f>+VLOOKUP(A272,CENTROS!$A$2:$D$87,4,FALSE)</f>
        <v>LE</v>
      </c>
      <c r="C272" s="548"/>
      <c r="D272" s="542" t="s">
        <v>3991</v>
      </c>
      <c r="E272" s="536" t="s">
        <v>3992</v>
      </c>
      <c r="F272" s="541">
        <v>2</v>
      </c>
      <c r="G272" s="553">
        <v>3538</v>
      </c>
      <c r="H272" s="586"/>
      <c r="I272" s="542" t="s">
        <v>3993</v>
      </c>
      <c r="J272" s="543">
        <v>1003831942</v>
      </c>
      <c r="K272" s="541">
        <v>904946</v>
      </c>
      <c r="L272" s="544">
        <v>42166</v>
      </c>
      <c r="M272" s="548">
        <v>0</v>
      </c>
      <c r="N272" s="541" t="s">
        <v>303</v>
      </c>
      <c r="O272" s="613" t="s">
        <v>304</v>
      </c>
    </row>
    <row r="273" spans="1:15">
      <c r="A273" s="599" t="s">
        <v>154</v>
      </c>
      <c r="B273" t="str">
        <f>+VLOOKUP(A273,CENTROS!$A$2:$D$87,4,FALSE)</f>
        <v>NR</v>
      </c>
      <c r="C273" s="548"/>
      <c r="D273" s="542" t="s">
        <v>3848</v>
      </c>
      <c r="E273" s="536" t="s">
        <v>3696</v>
      </c>
      <c r="F273" s="541">
        <v>1</v>
      </c>
      <c r="G273" s="553">
        <v>2449</v>
      </c>
      <c r="H273" s="586"/>
      <c r="I273" s="542" t="s">
        <v>3994</v>
      </c>
      <c r="J273" s="543">
        <v>1003837229</v>
      </c>
      <c r="K273" s="541">
        <v>904664</v>
      </c>
      <c r="L273" s="544">
        <v>42167</v>
      </c>
      <c r="M273" s="548">
        <v>0</v>
      </c>
      <c r="N273" s="541" t="s">
        <v>303</v>
      </c>
      <c r="O273" s="613" t="s">
        <v>304</v>
      </c>
    </row>
    <row r="274" spans="1:15">
      <c r="A274" s="599" t="s">
        <v>152</v>
      </c>
      <c r="B274" t="str">
        <f>+VLOOKUP(A274,CENTROS!$A$2:$D$87,4,FALSE)</f>
        <v>PM</v>
      </c>
      <c r="C274" s="548"/>
      <c r="D274" s="542" t="s">
        <v>3995</v>
      </c>
      <c r="E274" s="536" t="s">
        <v>3454</v>
      </c>
      <c r="F274" s="541">
        <v>1</v>
      </c>
      <c r="G274" s="553">
        <v>1889</v>
      </c>
      <c r="H274" s="586"/>
      <c r="I274" s="542" t="s">
        <v>3996</v>
      </c>
      <c r="J274" s="543">
        <v>1003836381</v>
      </c>
      <c r="K274" s="541">
        <v>904664</v>
      </c>
      <c r="L274" s="544">
        <v>42167</v>
      </c>
      <c r="M274" s="548">
        <v>0</v>
      </c>
      <c r="N274" s="541" t="s">
        <v>303</v>
      </c>
      <c r="O274" s="613" t="s">
        <v>304</v>
      </c>
    </row>
    <row r="275" spans="1:15">
      <c r="A275" s="599" t="s">
        <v>232</v>
      </c>
      <c r="B275" t="str">
        <f>+VLOOKUP(A275,CENTROS!$A$2:$D$87,4,FALSE)</f>
        <v>GG</v>
      </c>
      <c r="C275" s="548"/>
      <c r="D275" s="542" t="s">
        <v>3998</v>
      </c>
      <c r="E275" s="536" t="s">
        <v>3999</v>
      </c>
      <c r="F275" s="541">
        <v>1</v>
      </c>
      <c r="G275" s="553">
        <v>3409</v>
      </c>
      <c r="H275" s="586"/>
      <c r="I275" s="542" t="s">
        <v>4000</v>
      </c>
      <c r="J275" s="543">
        <v>1003845038</v>
      </c>
      <c r="K275" s="541">
        <v>904946</v>
      </c>
      <c r="L275" s="544">
        <v>42171</v>
      </c>
      <c r="M275" s="548">
        <v>0</v>
      </c>
      <c r="N275" s="541" t="s">
        <v>303</v>
      </c>
      <c r="O275" s="613" t="s">
        <v>304</v>
      </c>
    </row>
    <row r="276" spans="1:15">
      <c r="A276" s="599" t="s">
        <v>140</v>
      </c>
      <c r="B276" t="str">
        <f>+VLOOKUP(A276,CENTROS!$A$2:$D$87,4,FALSE)</f>
        <v>DI</v>
      </c>
      <c r="C276" s="548"/>
      <c r="D276" s="542" t="s">
        <v>3953</v>
      </c>
      <c r="E276" s="536" t="s">
        <v>3954</v>
      </c>
      <c r="F276" s="541">
        <v>1</v>
      </c>
      <c r="G276" s="553">
        <v>1849</v>
      </c>
      <c r="H276" s="586"/>
      <c r="I276" s="542" t="s">
        <v>4001</v>
      </c>
      <c r="J276" s="543">
        <v>1003845044</v>
      </c>
      <c r="K276" s="541">
        <v>904664</v>
      </c>
      <c r="L276" s="544">
        <v>42171</v>
      </c>
      <c r="M276" s="548">
        <v>0</v>
      </c>
      <c r="N276" s="541" t="s">
        <v>303</v>
      </c>
      <c r="O276" s="613" t="s">
        <v>304</v>
      </c>
    </row>
    <row r="277" spans="1:15">
      <c r="A277" s="599" t="s">
        <v>178</v>
      </c>
      <c r="B277" t="str">
        <f>+VLOOKUP(A277,CENTROS!$A$2:$D$87,4,FALSE)</f>
        <v>GA</v>
      </c>
      <c r="C277" s="548"/>
      <c r="D277" s="542" t="s">
        <v>4002</v>
      </c>
      <c r="E277" s="536" t="s">
        <v>3632</v>
      </c>
      <c r="F277" s="541">
        <v>1</v>
      </c>
      <c r="G277" s="553">
        <v>1769</v>
      </c>
      <c r="H277" s="586"/>
      <c r="I277" s="542" t="s">
        <v>4003</v>
      </c>
      <c r="J277" s="543">
        <v>1003846236</v>
      </c>
      <c r="K277" s="541">
        <v>904946</v>
      </c>
      <c r="L277" s="544">
        <v>42171</v>
      </c>
      <c r="M277" s="548">
        <v>0</v>
      </c>
      <c r="N277" s="541" t="s">
        <v>303</v>
      </c>
      <c r="O277" s="613" t="s">
        <v>304</v>
      </c>
    </row>
    <row r="278" spans="1:15">
      <c r="A278" s="599" t="s">
        <v>140</v>
      </c>
      <c r="B278" t="str">
        <f>+VLOOKUP(A278,CENTROS!$A$2:$D$87,4,FALSE)</f>
        <v>DI</v>
      </c>
      <c r="C278" s="548"/>
      <c r="D278" s="542" t="s">
        <v>4004</v>
      </c>
      <c r="E278" s="536" t="s">
        <v>3326</v>
      </c>
      <c r="F278" s="541">
        <v>1</v>
      </c>
      <c r="G278" s="553">
        <v>1769</v>
      </c>
      <c r="H278" s="586"/>
      <c r="I278" s="542" t="s">
        <v>4005</v>
      </c>
      <c r="J278" s="543">
        <v>1003855041</v>
      </c>
      <c r="K278" s="541">
        <v>904946</v>
      </c>
      <c r="L278" s="544">
        <v>42173</v>
      </c>
      <c r="M278" s="548">
        <v>0</v>
      </c>
      <c r="N278" s="541" t="s">
        <v>303</v>
      </c>
      <c r="O278" s="613" t="s">
        <v>304</v>
      </c>
    </row>
    <row r="279" spans="1:15">
      <c r="A279" s="599" t="s">
        <v>199</v>
      </c>
      <c r="B279" t="str">
        <f>+VLOOKUP(A279,CENTROS!$A$2:$D$87,4,FALSE)</f>
        <v>MV</v>
      </c>
      <c r="C279" s="548"/>
      <c r="D279" s="542" t="s">
        <v>4006</v>
      </c>
      <c r="E279" s="536" t="s">
        <v>3696</v>
      </c>
      <c r="F279" s="541">
        <v>1</v>
      </c>
      <c r="G279" s="553">
        <v>2449</v>
      </c>
      <c r="H279" s="586"/>
      <c r="I279" s="542" t="s">
        <v>4007</v>
      </c>
      <c r="J279" s="543">
        <v>1003855554</v>
      </c>
      <c r="K279" s="541">
        <v>904664</v>
      </c>
      <c r="L279" s="544">
        <v>42173</v>
      </c>
      <c r="M279" s="548">
        <v>0</v>
      </c>
      <c r="N279" s="541" t="s">
        <v>303</v>
      </c>
      <c r="O279" s="613" t="s">
        <v>304</v>
      </c>
    </row>
    <row r="280" spans="1:15">
      <c r="A280" s="599" t="s">
        <v>3585</v>
      </c>
      <c r="B280" t="str">
        <f>+VLOOKUP(A280,CENTROS!$A$2:$D$87,4,FALSE)</f>
        <v>AY</v>
      </c>
      <c r="C280" s="548"/>
      <c r="D280" s="542" t="s">
        <v>3995</v>
      </c>
      <c r="E280" s="536" t="s">
        <v>3787</v>
      </c>
      <c r="F280" s="541">
        <v>1</v>
      </c>
      <c r="G280" s="553">
        <v>1889</v>
      </c>
      <c r="H280" s="586"/>
      <c r="I280" s="542" t="s">
        <v>4008</v>
      </c>
      <c r="J280" s="543">
        <v>1003855574</v>
      </c>
      <c r="K280" s="541">
        <v>904664</v>
      </c>
      <c r="L280" s="544">
        <v>42173</v>
      </c>
      <c r="M280" s="548">
        <v>0</v>
      </c>
      <c r="N280" s="541" t="s">
        <v>303</v>
      </c>
      <c r="O280" s="613" t="s">
        <v>304</v>
      </c>
    </row>
    <row r="281" spans="1:15">
      <c r="A281" s="599" t="s">
        <v>150</v>
      </c>
      <c r="B281" t="str">
        <f>+VLOOKUP(A281,CENTROS!$A$2:$D$87,4,FALSE)</f>
        <v>BI</v>
      </c>
      <c r="C281" s="548">
        <v>140361343</v>
      </c>
      <c r="D281" s="542" t="s">
        <v>4010</v>
      </c>
      <c r="E281" s="536" t="s">
        <v>3636</v>
      </c>
      <c r="F281" s="541">
        <v>1</v>
      </c>
      <c r="G281" s="553">
        <v>2629</v>
      </c>
      <c r="H281" s="586"/>
      <c r="I281" s="542" t="s">
        <v>4044</v>
      </c>
      <c r="J281" s="543">
        <v>1003873779</v>
      </c>
      <c r="K281" s="541">
        <v>904946</v>
      </c>
      <c r="L281" s="544">
        <v>42178</v>
      </c>
      <c r="M281" s="548">
        <v>5500014385</v>
      </c>
      <c r="N281" s="541" t="s">
        <v>303</v>
      </c>
      <c r="O281" s="613" t="s">
        <v>304</v>
      </c>
    </row>
    <row r="282" spans="1:15">
      <c r="A282" s="599" t="s">
        <v>191</v>
      </c>
      <c r="B282" t="str">
        <f>+VLOOKUP(A282,CENTROS!$A$2:$D$87,4,FALSE)</f>
        <v>NA</v>
      </c>
      <c r="C282" s="548">
        <v>140375732</v>
      </c>
      <c r="D282" s="542" t="s">
        <v>4048</v>
      </c>
      <c r="E282" s="536" t="s">
        <v>3767</v>
      </c>
      <c r="F282" s="541">
        <v>2</v>
      </c>
      <c r="G282" s="553">
        <v>1949</v>
      </c>
      <c r="H282" s="586"/>
      <c r="I282" s="542" t="s">
        <v>4056</v>
      </c>
      <c r="J282" s="543">
        <v>1003874915</v>
      </c>
      <c r="K282" s="541">
        <v>904664</v>
      </c>
      <c r="L282" s="544">
        <v>42179</v>
      </c>
      <c r="M282" s="548">
        <v>5500014932</v>
      </c>
      <c r="N282" s="541" t="s">
        <v>303</v>
      </c>
      <c r="O282" s="613" t="s">
        <v>304</v>
      </c>
    </row>
    <row r="283" spans="1:15">
      <c r="A283" s="599" t="s">
        <v>3582</v>
      </c>
      <c r="B283" t="str">
        <f>+VLOOKUP(A283,CENTROS!$A$2:$D$87,4,FALSE)</f>
        <v>GR</v>
      </c>
      <c r="C283" s="548">
        <v>140376860</v>
      </c>
      <c r="D283" s="542" t="s">
        <v>4054</v>
      </c>
      <c r="E283" s="536" t="s">
        <v>4052</v>
      </c>
      <c r="F283" s="541">
        <v>1</v>
      </c>
      <c r="G283" s="553">
        <v>1339</v>
      </c>
      <c r="H283" s="586"/>
      <c r="I283" s="542" t="s">
        <v>4063</v>
      </c>
      <c r="J283" s="543">
        <v>1003878708</v>
      </c>
      <c r="K283" s="541">
        <v>904946</v>
      </c>
      <c r="L283" s="544">
        <v>42179</v>
      </c>
      <c r="M283" s="548">
        <v>5500015017</v>
      </c>
      <c r="N283" s="541" t="s">
        <v>303</v>
      </c>
      <c r="O283" s="613" t="s">
        <v>304</v>
      </c>
    </row>
    <row r="284" spans="1:15">
      <c r="A284" s="599" t="s">
        <v>158</v>
      </c>
      <c r="B284" t="str">
        <f>+VLOOKUP(A284,CENTROS!$A$2:$D$87,4,FALSE)</f>
        <v>P1</v>
      </c>
      <c r="C284" s="548">
        <v>140378698</v>
      </c>
      <c r="D284" s="542" t="s">
        <v>4058</v>
      </c>
      <c r="E284" s="536" t="s">
        <v>3589</v>
      </c>
      <c r="F284" s="541">
        <v>1</v>
      </c>
      <c r="G284" s="553">
        <v>2239</v>
      </c>
      <c r="H284" s="586"/>
      <c r="I284" s="542" t="s">
        <v>4064</v>
      </c>
      <c r="J284" s="543">
        <v>1003878709</v>
      </c>
      <c r="K284" s="541">
        <v>904664</v>
      </c>
      <c r="L284" s="544">
        <v>42179</v>
      </c>
      <c r="M284" s="548">
        <v>5500015202</v>
      </c>
      <c r="N284" s="541" t="s">
        <v>303</v>
      </c>
      <c r="O284" s="613" t="s">
        <v>304</v>
      </c>
    </row>
    <row r="285" spans="1:15">
      <c r="A285" s="557" t="s">
        <v>138</v>
      </c>
      <c r="B285" t="str">
        <f>+VLOOKUP(A285,CENTROS!$A$2:$D$87,4,FALSE)</f>
        <v>PC</v>
      </c>
      <c r="C285" s="549">
        <v>140379085</v>
      </c>
      <c r="D285" s="558" t="s">
        <v>4061</v>
      </c>
      <c r="E285" s="559" t="s">
        <v>3874</v>
      </c>
      <c r="F285" s="560">
        <v>1</v>
      </c>
      <c r="G285" s="561">
        <v>1829</v>
      </c>
      <c r="H285" s="589"/>
      <c r="I285" s="558" t="s">
        <v>4065</v>
      </c>
      <c r="J285" s="583">
        <v>1003878712</v>
      </c>
      <c r="K285" s="560">
        <v>904664</v>
      </c>
      <c r="L285" s="588">
        <v>42179</v>
      </c>
      <c r="M285" s="549">
        <v>5500015219</v>
      </c>
      <c r="N285" s="560" t="s">
        <v>303</v>
      </c>
      <c r="O285" s="613" t="s">
        <v>4180</v>
      </c>
    </row>
    <row r="286" spans="1:15">
      <c r="A286" s="599" t="s">
        <v>174</v>
      </c>
      <c r="B286" t="str">
        <f>+VLOOKUP(A286,CENTROS!$A$2:$D$87,4,FALSE)</f>
        <v>CN</v>
      </c>
      <c r="C286" s="548">
        <v>140376860</v>
      </c>
      <c r="D286" s="542" t="s">
        <v>4054</v>
      </c>
      <c r="E286" s="536" t="s">
        <v>4066</v>
      </c>
      <c r="F286" s="541">
        <v>1</v>
      </c>
      <c r="G286" s="553">
        <v>1339</v>
      </c>
      <c r="H286" s="586"/>
      <c r="I286" s="542" t="s">
        <v>4070</v>
      </c>
      <c r="J286" s="543">
        <v>1003891778</v>
      </c>
      <c r="K286" s="541">
        <v>904946</v>
      </c>
      <c r="L286" s="544">
        <v>42181</v>
      </c>
      <c r="M286" s="548">
        <v>5500015988</v>
      </c>
      <c r="N286" s="541" t="s">
        <v>303</v>
      </c>
      <c r="O286" s="613" t="s">
        <v>304</v>
      </c>
    </row>
    <row r="287" spans="1:15">
      <c r="A287" s="599" t="s">
        <v>146</v>
      </c>
      <c r="B287" t="str">
        <f>+VLOOKUP(A287,CENTROS!$A$2:$D$87,4,FALSE)</f>
        <v>PO</v>
      </c>
      <c r="C287" s="548">
        <v>108039766</v>
      </c>
      <c r="D287" s="542" t="s">
        <v>3995</v>
      </c>
      <c r="E287" s="536" t="s">
        <v>3787</v>
      </c>
      <c r="F287" s="541">
        <v>1</v>
      </c>
      <c r="G287" s="553">
        <v>1889</v>
      </c>
      <c r="H287" s="586"/>
      <c r="I287" s="542" t="s">
        <v>4071</v>
      </c>
      <c r="J287" s="543">
        <v>1003891779</v>
      </c>
      <c r="K287" s="541">
        <v>904664</v>
      </c>
      <c r="L287" s="544">
        <v>42181</v>
      </c>
      <c r="M287" s="548">
        <v>5500016043</v>
      </c>
      <c r="N287" s="541" t="s">
        <v>303</v>
      </c>
      <c r="O287" s="613" t="s">
        <v>304</v>
      </c>
    </row>
    <row r="288" spans="1:15">
      <c r="A288" s="599" t="s">
        <v>162</v>
      </c>
      <c r="B288" t="str">
        <f>+VLOOKUP(A288,CENTROS!$A$2:$D$87,4,FALSE)</f>
        <v>VI</v>
      </c>
      <c r="C288" s="548">
        <v>140420936</v>
      </c>
      <c r="D288" s="542" t="s">
        <v>4074</v>
      </c>
      <c r="E288" s="536" t="s">
        <v>3595</v>
      </c>
      <c r="F288" s="541">
        <v>1</v>
      </c>
      <c r="G288" s="553">
        <v>1589</v>
      </c>
      <c r="H288" s="586"/>
      <c r="I288" s="542" t="s">
        <v>4075</v>
      </c>
      <c r="J288" s="543">
        <v>1003893602</v>
      </c>
      <c r="K288" s="541">
        <v>904664</v>
      </c>
      <c r="L288" s="544">
        <v>42184</v>
      </c>
      <c r="M288" s="548">
        <v>5500017066</v>
      </c>
      <c r="N288" s="541" t="s">
        <v>303</v>
      </c>
      <c r="O288" s="613" t="s">
        <v>304</v>
      </c>
    </row>
    <row r="289" spans="1:15">
      <c r="A289" s="599" t="s">
        <v>136</v>
      </c>
      <c r="B289" t="str">
        <f>+VLOOKUP(A289,CENTROS!$A$2:$D$87,4,FALSE)</f>
        <v>GO</v>
      </c>
      <c r="C289" s="548">
        <v>108058337</v>
      </c>
      <c r="D289" s="542" t="s">
        <v>4006</v>
      </c>
      <c r="E289" s="536" t="s">
        <v>3696</v>
      </c>
      <c r="F289" s="541">
        <v>1</v>
      </c>
      <c r="G289" s="553">
        <v>2449</v>
      </c>
      <c r="H289" s="586"/>
      <c r="I289" s="542" t="s">
        <v>4171</v>
      </c>
      <c r="J289" s="543">
        <v>1003898015</v>
      </c>
      <c r="K289" s="541">
        <v>904664</v>
      </c>
      <c r="L289" s="544">
        <v>42185</v>
      </c>
      <c r="M289" s="548">
        <v>5500016942</v>
      </c>
      <c r="N289" s="541" t="s">
        <v>303</v>
      </c>
      <c r="O289" s="613" t="s">
        <v>304</v>
      </c>
    </row>
    <row r="290" spans="1:15">
      <c r="A290" s="599" t="s">
        <v>185</v>
      </c>
      <c r="B290" t="str">
        <f>+VLOOKUP(A290,CENTROS!$A$2:$D$87,4,FALSE)</f>
        <v>ST</v>
      </c>
      <c r="C290" s="548">
        <v>140441561</v>
      </c>
      <c r="D290" s="542" t="s">
        <v>4100</v>
      </c>
      <c r="E290" s="536" t="s">
        <v>3992</v>
      </c>
      <c r="F290" s="541">
        <v>1</v>
      </c>
      <c r="G290" s="553">
        <v>1769</v>
      </c>
      <c r="H290" s="586"/>
      <c r="I290" s="542" t="s">
        <v>4087</v>
      </c>
      <c r="J290" s="600">
        <v>1003901958</v>
      </c>
      <c r="K290" s="541">
        <v>904946</v>
      </c>
      <c r="L290" s="544">
        <v>42185</v>
      </c>
      <c r="M290" s="548">
        <v>5500017833</v>
      </c>
      <c r="N290" s="541" t="s">
        <v>303</v>
      </c>
      <c r="O290" s="613" t="s">
        <v>304</v>
      </c>
    </row>
    <row r="291" spans="1:15">
      <c r="A291" s="599" t="s">
        <v>185</v>
      </c>
      <c r="B291" t="str">
        <f>+VLOOKUP(A291,CENTROS!$A$2:$D$87,4,FALSE)</f>
        <v>ST</v>
      </c>
      <c r="C291" s="551">
        <v>140441388</v>
      </c>
      <c r="D291" s="542" t="s">
        <v>4078</v>
      </c>
      <c r="E291" s="536" t="s">
        <v>4073</v>
      </c>
      <c r="F291" s="541">
        <v>1</v>
      </c>
      <c r="G291" s="553">
        <v>2749</v>
      </c>
      <c r="H291" s="586"/>
      <c r="I291" s="542" t="s">
        <v>4087</v>
      </c>
      <c r="J291" s="600">
        <v>1003901960</v>
      </c>
      <c r="K291" s="541">
        <v>904946</v>
      </c>
      <c r="L291" s="544">
        <v>42185</v>
      </c>
      <c r="M291" s="548">
        <v>5500017833</v>
      </c>
      <c r="N291" s="541" t="s">
        <v>303</v>
      </c>
      <c r="O291" s="613" t="s">
        <v>304</v>
      </c>
    </row>
    <row r="292" spans="1:15">
      <c r="A292" s="599" t="s">
        <v>174</v>
      </c>
      <c r="B292" t="str">
        <f>+VLOOKUP(A292,CENTROS!$A$2:$D$87,4,FALSE)</f>
        <v>CN</v>
      </c>
      <c r="C292" s="551">
        <v>140441389</v>
      </c>
      <c r="D292" s="542" t="s">
        <v>4077</v>
      </c>
      <c r="E292" s="536" t="s">
        <v>3656</v>
      </c>
      <c r="F292" s="541">
        <v>1</v>
      </c>
      <c r="G292" s="553">
        <v>1689</v>
      </c>
      <c r="H292" s="586"/>
      <c r="I292" s="542" t="s">
        <v>4088</v>
      </c>
      <c r="J292" s="600">
        <v>1003901961</v>
      </c>
      <c r="K292" s="541">
        <v>904664</v>
      </c>
      <c r="L292" s="544">
        <v>42185</v>
      </c>
      <c r="M292" s="551">
        <v>5500017846</v>
      </c>
      <c r="N292" s="541" t="s">
        <v>303</v>
      </c>
      <c r="O292" s="613" t="s">
        <v>304</v>
      </c>
    </row>
    <row r="293" spans="1:15">
      <c r="A293" s="599" t="s">
        <v>249</v>
      </c>
      <c r="B293" t="str">
        <f>+VLOOKUP(A293,CENTROS!$A$2:$D$87,4,FALSE)</f>
        <v>EE</v>
      </c>
      <c r="C293" s="548">
        <v>108010109</v>
      </c>
      <c r="D293" s="542" t="s">
        <v>3962</v>
      </c>
      <c r="E293" s="536" t="s">
        <v>3489</v>
      </c>
      <c r="F293" s="541">
        <v>1</v>
      </c>
      <c r="G293" s="553">
        <v>2869</v>
      </c>
      <c r="H293" s="586"/>
      <c r="I293" s="542" t="s">
        <v>4089</v>
      </c>
      <c r="J293" s="600">
        <v>1003901962</v>
      </c>
      <c r="K293" s="541">
        <v>904946</v>
      </c>
      <c r="L293" s="544">
        <v>42185</v>
      </c>
      <c r="M293" s="548">
        <v>5500017439</v>
      </c>
      <c r="N293" s="541" t="s">
        <v>303</v>
      </c>
      <c r="O293" s="613" t="s">
        <v>304</v>
      </c>
    </row>
    <row r="294" spans="1:15">
      <c r="A294" s="599" t="s">
        <v>142</v>
      </c>
      <c r="B294" t="str">
        <f>+VLOOKUP(A294,CENTROS!$A$2:$D$87,4,FALSE)</f>
        <v>PS</v>
      </c>
      <c r="C294" s="548">
        <v>140454030</v>
      </c>
      <c r="D294" s="542" t="s">
        <v>4084</v>
      </c>
      <c r="E294" s="536" t="s">
        <v>4081</v>
      </c>
      <c r="F294" s="541">
        <v>1</v>
      </c>
      <c r="G294" s="553">
        <v>4529</v>
      </c>
      <c r="H294" s="586"/>
      <c r="I294" s="542" t="s">
        <v>4090</v>
      </c>
      <c r="J294" s="600">
        <v>1003901971</v>
      </c>
      <c r="K294" s="541">
        <v>904946</v>
      </c>
      <c r="L294" s="544">
        <v>42186</v>
      </c>
      <c r="M294" s="548">
        <v>5500018213</v>
      </c>
      <c r="N294" s="541" t="s">
        <v>303</v>
      </c>
      <c r="O294" s="613" t="s">
        <v>304</v>
      </c>
    </row>
    <row r="295" spans="1:15">
      <c r="A295" s="599" t="s">
        <v>152</v>
      </c>
      <c r="B295" t="str">
        <f>+VLOOKUP(A295,CENTROS!$A$2:$D$87,4,FALSE)</f>
        <v>PM</v>
      </c>
      <c r="C295" s="548">
        <v>140454050</v>
      </c>
      <c r="D295" s="542" t="s">
        <v>4085</v>
      </c>
      <c r="E295" s="536" t="s">
        <v>4083</v>
      </c>
      <c r="F295" s="541">
        <v>1</v>
      </c>
      <c r="G295" s="553">
        <v>5489</v>
      </c>
      <c r="H295" s="586"/>
      <c r="I295" s="542" t="s">
        <v>4091</v>
      </c>
      <c r="J295" s="600">
        <v>1003901972</v>
      </c>
      <c r="K295" s="541">
        <v>904946</v>
      </c>
      <c r="L295" s="544">
        <v>42186</v>
      </c>
      <c r="M295" s="548">
        <v>5500018210</v>
      </c>
      <c r="N295" s="541" t="s">
        <v>303</v>
      </c>
      <c r="O295" s="613" t="s">
        <v>304</v>
      </c>
    </row>
    <row r="296" spans="1:15">
      <c r="A296" s="599" t="s">
        <v>146</v>
      </c>
      <c r="B296" t="str">
        <f>+VLOOKUP(A296,CENTROS!$A$2:$D$87,4,FALSE)</f>
        <v>PO</v>
      </c>
      <c r="C296" s="548">
        <v>140460533</v>
      </c>
      <c r="D296" s="542" t="s">
        <v>4086</v>
      </c>
      <c r="E296" s="536" t="s">
        <v>3647</v>
      </c>
      <c r="F296" s="541">
        <v>1</v>
      </c>
      <c r="G296" s="553">
        <v>2809</v>
      </c>
      <c r="H296" s="586"/>
      <c r="I296" s="542" t="s">
        <v>4092</v>
      </c>
      <c r="J296" s="600">
        <v>1003901974</v>
      </c>
      <c r="K296" s="541">
        <v>904946</v>
      </c>
      <c r="L296" s="544">
        <v>42186</v>
      </c>
      <c r="M296" s="548">
        <v>5500018209</v>
      </c>
      <c r="N296" s="541" t="s">
        <v>303</v>
      </c>
      <c r="O296" s="613" t="s">
        <v>304</v>
      </c>
    </row>
    <row r="297" spans="1:15">
      <c r="A297" s="599" t="s">
        <v>168</v>
      </c>
      <c r="B297" t="str">
        <f>+VLOOKUP(A297,CENTROS!$A$2:$D$87,4,FALSE)</f>
        <v>AL</v>
      </c>
      <c r="C297" s="548">
        <v>140474698</v>
      </c>
      <c r="D297" s="542" t="s">
        <v>4099</v>
      </c>
      <c r="E297" s="536" t="s">
        <v>4098</v>
      </c>
      <c r="F297" s="541">
        <v>1</v>
      </c>
      <c r="G297" s="553">
        <v>1099</v>
      </c>
      <c r="H297" s="601">
        <v>775.28</v>
      </c>
      <c r="I297" s="542" t="s">
        <v>4111</v>
      </c>
      <c r="J297" s="600">
        <v>1003910164</v>
      </c>
      <c r="K297" s="541">
        <v>904946</v>
      </c>
      <c r="L297" s="544">
        <v>42187</v>
      </c>
      <c r="M297" s="548">
        <v>5500019846</v>
      </c>
      <c r="N297" s="541" t="s">
        <v>303</v>
      </c>
      <c r="O297" s="613" t="s">
        <v>304</v>
      </c>
    </row>
    <row r="298" spans="1:15">
      <c r="A298" s="599" t="s">
        <v>136</v>
      </c>
      <c r="B298" t="str">
        <f>+VLOOKUP(A298,CENTROS!$A$2:$D$87,4,FALSE)</f>
        <v>GO</v>
      </c>
      <c r="C298" s="548">
        <v>140474783</v>
      </c>
      <c r="D298" s="542" t="s">
        <v>4102</v>
      </c>
      <c r="E298" s="536" t="s">
        <v>3895</v>
      </c>
      <c r="F298" s="541">
        <v>1</v>
      </c>
      <c r="G298" s="553">
        <v>2009</v>
      </c>
      <c r="H298" s="602">
        <v>1416.8</v>
      </c>
      <c r="I298" s="542" t="s">
        <v>4112</v>
      </c>
      <c r="J298" s="600">
        <v>1003910167</v>
      </c>
      <c r="K298" s="541">
        <v>904664</v>
      </c>
      <c r="L298" s="544">
        <v>42188</v>
      </c>
      <c r="M298" s="548">
        <v>5500019848</v>
      </c>
      <c r="N298" s="541" t="s">
        <v>303</v>
      </c>
      <c r="O298" s="613" t="s">
        <v>304</v>
      </c>
    </row>
    <row r="299" spans="1:15">
      <c r="A299" s="599" t="s">
        <v>174</v>
      </c>
      <c r="B299" t="str">
        <f>+VLOOKUP(A299,CENTROS!$A$2:$D$87,4,FALSE)</f>
        <v>CN</v>
      </c>
      <c r="C299" s="548">
        <v>140475747</v>
      </c>
      <c r="D299" s="542" t="s">
        <v>4106</v>
      </c>
      <c r="E299" s="536" t="s">
        <v>3628</v>
      </c>
      <c r="F299" s="541">
        <v>1</v>
      </c>
      <c r="G299" s="553">
        <v>1339</v>
      </c>
      <c r="H299" s="555">
        <v>944.24</v>
      </c>
      <c r="I299" s="542" t="s">
        <v>4113</v>
      </c>
      <c r="J299" s="543">
        <v>1003910168</v>
      </c>
      <c r="K299" s="541">
        <v>904664</v>
      </c>
      <c r="L299" s="544">
        <v>42188</v>
      </c>
      <c r="M299" s="548">
        <v>5500019850</v>
      </c>
      <c r="N299" s="541" t="s">
        <v>303</v>
      </c>
      <c r="O299" s="613" t="s">
        <v>304</v>
      </c>
    </row>
    <row r="300" spans="1:15">
      <c r="A300" s="599" t="s">
        <v>221</v>
      </c>
      <c r="B300" t="str">
        <f>+VLOOKUP(A300,CENTROS!$A$2:$D$87,4,FALSE)</f>
        <v>QU</v>
      </c>
      <c r="C300" s="548">
        <v>140475748</v>
      </c>
      <c r="D300" s="542" t="s">
        <v>4107</v>
      </c>
      <c r="E300" s="536" t="s">
        <v>4104</v>
      </c>
      <c r="F300" s="541">
        <v>1</v>
      </c>
      <c r="G300" s="553">
        <v>2209</v>
      </c>
      <c r="H300" s="555">
        <v>1557.6</v>
      </c>
      <c r="I300" s="542" t="s">
        <v>4114</v>
      </c>
      <c r="J300" s="543">
        <v>1003910170</v>
      </c>
      <c r="K300" s="541">
        <v>904946</v>
      </c>
      <c r="L300" s="544">
        <v>42188</v>
      </c>
      <c r="M300" s="548">
        <v>5500019852</v>
      </c>
      <c r="N300" s="541" t="s">
        <v>303</v>
      </c>
      <c r="O300" s="613" t="s">
        <v>304</v>
      </c>
    </row>
    <row r="301" spans="1:15">
      <c r="A301" s="599" t="s">
        <v>201</v>
      </c>
      <c r="B301" t="str">
        <f>+VLOOKUP(A301,CENTROS!$A$2:$D$87,4,FALSE)</f>
        <v>GE</v>
      </c>
      <c r="C301" s="548">
        <v>140480657</v>
      </c>
      <c r="D301" s="542" t="s">
        <v>4118</v>
      </c>
      <c r="E301" s="536" t="s">
        <v>3757</v>
      </c>
      <c r="F301" s="541">
        <v>1</v>
      </c>
      <c r="G301" s="553">
        <v>3169</v>
      </c>
      <c r="H301" s="555">
        <v>2235.1999999999998</v>
      </c>
      <c r="I301" s="542" t="s">
        <v>4123</v>
      </c>
      <c r="J301" s="543">
        <v>1003914970</v>
      </c>
      <c r="K301" s="541">
        <v>904946</v>
      </c>
      <c r="L301" s="544">
        <v>42191</v>
      </c>
      <c r="M301" s="548">
        <v>5500020355</v>
      </c>
      <c r="N301" s="541" t="s">
        <v>303</v>
      </c>
      <c r="O301" s="613" t="s">
        <v>304</v>
      </c>
    </row>
    <row r="302" spans="1:15">
      <c r="A302" s="599" t="s">
        <v>185</v>
      </c>
      <c r="B302" t="str">
        <f>+VLOOKUP(A302,CENTROS!$A$2:$D$87,4,FALSE)</f>
        <v>ST</v>
      </c>
      <c r="C302" s="548">
        <v>140480658</v>
      </c>
      <c r="D302" s="542" t="s">
        <v>4116</v>
      </c>
      <c r="E302" s="536" t="s">
        <v>3606</v>
      </c>
      <c r="F302" s="541">
        <v>1</v>
      </c>
      <c r="G302" s="553">
        <v>3599</v>
      </c>
      <c r="H302" s="555">
        <v>2486.88</v>
      </c>
      <c r="I302" s="542" t="s">
        <v>4124</v>
      </c>
      <c r="J302" s="543">
        <v>1003914971</v>
      </c>
      <c r="K302" s="541">
        <v>904664</v>
      </c>
      <c r="L302" s="544">
        <v>42191</v>
      </c>
      <c r="M302" s="548">
        <v>5500020357</v>
      </c>
      <c r="N302" s="541" t="s">
        <v>303</v>
      </c>
      <c r="O302" s="613" t="s">
        <v>304</v>
      </c>
    </row>
    <row r="303" spans="1:15">
      <c r="A303" s="599" t="s">
        <v>3583</v>
      </c>
      <c r="B303" t="str">
        <f>+VLOOKUP(A303,CENTROS!$A$2:$D$87,4,FALSE)</f>
        <v>HU</v>
      </c>
      <c r="C303" s="548">
        <v>140480657</v>
      </c>
      <c r="D303" s="542" t="s">
        <v>4118</v>
      </c>
      <c r="E303" s="536" t="s">
        <v>3757</v>
      </c>
      <c r="F303" s="541">
        <v>1</v>
      </c>
      <c r="G303" s="553">
        <v>3169</v>
      </c>
      <c r="H303" s="555">
        <v>2235.1999999999998</v>
      </c>
      <c r="I303" s="542" t="s">
        <v>4125</v>
      </c>
      <c r="J303" s="543">
        <v>1003914972</v>
      </c>
      <c r="K303" s="541">
        <v>904946</v>
      </c>
      <c r="L303" s="544">
        <v>42191</v>
      </c>
      <c r="M303" s="548">
        <v>5500020358</v>
      </c>
      <c r="N303" s="541" t="s">
        <v>303</v>
      </c>
      <c r="O303" s="613" t="s">
        <v>304</v>
      </c>
    </row>
    <row r="304" spans="1:15">
      <c r="A304" s="599" t="s">
        <v>148</v>
      </c>
      <c r="B304" t="str">
        <f>+VLOOKUP(A304,CENTROS!$A$2:$D$87,4,FALSE)</f>
        <v>MA</v>
      </c>
      <c r="C304" s="548">
        <v>140483914</v>
      </c>
      <c r="D304" s="542" t="s">
        <v>4122</v>
      </c>
      <c r="E304" s="536" t="s">
        <v>4120</v>
      </c>
      <c r="F304" s="541">
        <v>1</v>
      </c>
      <c r="G304" s="553">
        <v>4409</v>
      </c>
      <c r="H304" s="555">
        <v>3046.56</v>
      </c>
      <c r="I304" s="542" t="s">
        <v>4135</v>
      </c>
      <c r="J304" s="543">
        <v>1003919872</v>
      </c>
      <c r="K304" s="541">
        <v>904946</v>
      </c>
      <c r="L304" s="544">
        <v>42191</v>
      </c>
      <c r="M304" s="548">
        <v>5500021295</v>
      </c>
      <c r="N304" s="541" t="s">
        <v>303</v>
      </c>
      <c r="O304" s="613" t="s">
        <v>304</v>
      </c>
    </row>
    <row r="305" spans="1:15">
      <c r="A305" s="599" t="s">
        <v>136</v>
      </c>
      <c r="B305" t="str">
        <f>+VLOOKUP(A305,CENTROS!$A$2:$D$87,4,FALSE)</f>
        <v>GO</v>
      </c>
      <c r="C305" s="548">
        <v>140420936</v>
      </c>
      <c r="D305" s="542" t="s">
        <v>4074</v>
      </c>
      <c r="E305" s="536" t="s">
        <v>3595</v>
      </c>
      <c r="F305" s="541">
        <v>1</v>
      </c>
      <c r="G305" s="553">
        <v>1589</v>
      </c>
      <c r="H305" s="555">
        <v>1120.24</v>
      </c>
      <c r="I305" s="542" t="s">
        <v>4136</v>
      </c>
      <c r="J305" s="543">
        <v>1003919874</v>
      </c>
      <c r="K305" s="541">
        <v>904664</v>
      </c>
      <c r="L305" s="544">
        <v>42192</v>
      </c>
      <c r="M305" s="548">
        <v>5500021296</v>
      </c>
      <c r="N305" s="541" t="s">
        <v>303</v>
      </c>
      <c r="O305" s="613" t="s">
        <v>304</v>
      </c>
    </row>
    <row r="306" spans="1:15">
      <c r="A306" s="599" t="s">
        <v>162</v>
      </c>
      <c r="B306" t="str">
        <f>+VLOOKUP(A306,CENTROS!$A$2:$D$87,4,FALSE)</f>
        <v>VI</v>
      </c>
      <c r="C306" s="548">
        <v>140499571</v>
      </c>
      <c r="D306" s="542" t="s">
        <v>4131</v>
      </c>
      <c r="E306" s="536" t="s">
        <v>4127</v>
      </c>
      <c r="F306" s="541">
        <v>1</v>
      </c>
      <c r="G306" s="553">
        <v>3649</v>
      </c>
      <c r="H306" s="555">
        <v>2573.12</v>
      </c>
      <c r="I306" s="542" t="s">
        <v>4137</v>
      </c>
      <c r="J306" s="543">
        <v>1003931613</v>
      </c>
      <c r="K306" s="541">
        <v>904946</v>
      </c>
      <c r="L306" s="544">
        <v>42192</v>
      </c>
      <c r="M306" s="548">
        <v>5500021698</v>
      </c>
      <c r="N306" s="541" t="s">
        <v>303</v>
      </c>
      <c r="O306" s="613" t="s">
        <v>304</v>
      </c>
    </row>
    <row r="307" spans="1:15">
      <c r="A307" s="599" t="s">
        <v>144</v>
      </c>
      <c r="B307" t="str">
        <f>+VLOOKUP(A307,CENTROS!$A$2:$D$87,4,FALSE)</f>
        <v>RR</v>
      </c>
      <c r="C307" s="548">
        <v>140499686</v>
      </c>
      <c r="D307" s="542" t="s">
        <v>4132</v>
      </c>
      <c r="E307" s="536" t="s">
        <v>4139</v>
      </c>
      <c r="F307" s="541">
        <v>1</v>
      </c>
      <c r="G307" s="553">
        <v>1979</v>
      </c>
      <c r="H307" s="555">
        <v>1395.68</v>
      </c>
      <c r="I307" s="542" t="s">
        <v>4138</v>
      </c>
      <c r="J307" s="543">
        <v>1003931619</v>
      </c>
      <c r="K307" s="541">
        <v>904664</v>
      </c>
      <c r="L307" s="544">
        <v>42192</v>
      </c>
      <c r="M307" s="548">
        <v>5500021701</v>
      </c>
      <c r="N307" s="541" t="s">
        <v>303</v>
      </c>
      <c r="O307" s="613" t="s">
        <v>304</v>
      </c>
    </row>
    <row r="308" spans="1:15">
      <c r="A308" s="599" t="s">
        <v>251</v>
      </c>
      <c r="B308" t="str">
        <f>+VLOOKUP(A308,CENTROS!$A$2:$D$87,4,FALSE)</f>
        <v>GU</v>
      </c>
      <c r="C308" s="548">
        <v>107999370</v>
      </c>
      <c r="D308" s="542" t="s">
        <v>3944</v>
      </c>
      <c r="E308" s="536" t="s">
        <v>3365</v>
      </c>
      <c r="F308" s="541">
        <v>1</v>
      </c>
      <c r="G308" s="553">
        <v>1969</v>
      </c>
      <c r="H308" s="555">
        <v>1388.64</v>
      </c>
      <c r="I308" s="542" t="s">
        <v>4140</v>
      </c>
      <c r="J308" s="543">
        <v>1003938880</v>
      </c>
      <c r="K308" s="541">
        <v>904946</v>
      </c>
      <c r="L308" s="544">
        <v>42198</v>
      </c>
      <c r="M308" s="548">
        <v>5500024330</v>
      </c>
      <c r="N308" s="541" t="s">
        <v>303</v>
      </c>
      <c r="O308" s="613" t="s">
        <v>304</v>
      </c>
    </row>
    <row r="309" spans="1:15" s="515" customFormat="1">
      <c r="A309" s="557" t="s">
        <v>172</v>
      </c>
      <c r="B309" t="str">
        <f>+VLOOKUP(A309,CENTROS!$A$2:$D$87,4,FALSE)</f>
        <v>SD</v>
      </c>
      <c r="C309" s="549">
        <v>140567745</v>
      </c>
      <c r="D309" s="558" t="s">
        <v>4142</v>
      </c>
      <c r="E309" s="559" t="s">
        <v>4141</v>
      </c>
      <c r="F309" s="560">
        <v>1</v>
      </c>
      <c r="G309" s="561">
        <v>1969</v>
      </c>
      <c r="H309" s="563">
        <v>1388.64</v>
      </c>
      <c r="I309" s="558" t="s">
        <v>4251</v>
      </c>
      <c r="J309" s="583">
        <v>1003946817</v>
      </c>
      <c r="K309" s="560">
        <v>904946</v>
      </c>
      <c r="L309" s="588">
        <v>42199</v>
      </c>
      <c r="M309" s="549">
        <v>5500026115</v>
      </c>
      <c r="N309" s="560" t="s">
        <v>303</v>
      </c>
      <c r="O309" s="613" t="s">
        <v>4258</v>
      </c>
    </row>
    <row r="310" spans="1:15">
      <c r="A310" s="599" t="s">
        <v>183</v>
      </c>
      <c r="B310" t="str">
        <f>+VLOOKUP(A310,CENTROS!$A$2:$D$87,4,FALSE)</f>
        <v>PD</v>
      </c>
      <c r="C310" s="548">
        <v>140591775</v>
      </c>
      <c r="D310" s="542" t="s">
        <v>4145</v>
      </c>
      <c r="E310" s="536" t="s">
        <v>4144</v>
      </c>
      <c r="F310" s="541">
        <v>1</v>
      </c>
      <c r="G310" s="553">
        <v>1259</v>
      </c>
      <c r="H310" s="555">
        <v>887.92</v>
      </c>
      <c r="I310" s="542" t="s">
        <v>4146</v>
      </c>
      <c r="J310" s="543">
        <v>1003961333</v>
      </c>
      <c r="K310" s="541">
        <v>904664</v>
      </c>
      <c r="L310" s="544">
        <v>42201</v>
      </c>
      <c r="M310" s="548">
        <v>5500027991</v>
      </c>
      <c r="N310" s="541" t="s">
        <v>303</v>
      </c>
      <c r="O310" s="613" t="s">
        <v>304</v>
      </c>
    </row>
    <row r="311" spans="1:15">
      <c r="A311" s="599" t="s">
        <v>172</v>
      </c>
      <c r="B311" t="str">
        <f>+VLOOKUP(A311,CENTROS!$A$2:$D$87,4,FALSE)</f>
        <v>SD</v>
      </c>
      <c r="C311" s="548">
        <v>107976054</v>
      </c>
      <c r="D311" s="542" t="s">
        <v>3899</v>
      </c>
      <c r="E311" s="536" t="s">
        <v>3787</v>
      </c>
      <c r="F311" s="541">
        <v>1</v>
      </c>
      <c r="G311" s="553">
        <v>1889</v>
      </c>
      <c r="H311" s="555">
        <v>1332.32</v>
      </c>
      <c r="I311" s="542" t="s">
        <v>4147</v>
      </c>
      <c r="J311" s="543">
        <v>1003961338</v>
      </c>
      <c r="K311" s="541">
        <v>904664</v>
      </c>
      <c r="L311" s="544">
        <v>42201</v>
      </c>
      <c r="M311" s="548">
        <v>5500027989</v>
      </c>
      <c r="N311" s="541" t="s">
        <v>303</v>
      </c>
      <c r="O311" s="613" t="s">
        <v>304</v>
      </c>
    </row>
    <row r="312" spans="1:15">
      <c r="A312" s="599" t="s">
        <v>172</v>
      </c>
      <c r="B312" t="str">
        <f>+VLOOKUP(A312,CENTROS!$A$2:$D$87,4,FALSE)</f>
        <v>SD</v>
      </c>
      <c r="C312" s="548">
        <v>140420936</v>
      </c>
      <c r="D312" s="542" t="s">
        <v>4074</v>
      </c>
      <c r="E312" s="536" t="s">
        <v>3595</v>
      </c>
      <c r="F312" s="541">
        <v>1</v>
      </c>
      <c r="G312" s="553">
        <v>1589</v>
      </c>
      <c r="H312" s="555">
        <v>1120.24</v>
      </c>
      <c r="I312" s="542" t="s">
        <v>4148</v>
      </c>
      <c r="J312" s="543">
        <v>1003961341</v>
      </c>
      <c r="K312" s="541">
        <v>904664</v>
      </c>
      <c r="L312" s="544">
        <v>42201</v>
      </c>
      <c r="M312" s="548">
        <v>5500027990</v>
      </c>
      <c r="N312" s="541" t="s">
        <v>303</v>
      </c>
      <c r="O312" s="613" t="s">
        <v>304</v>
      </c>
    </row>
    <row r="313" spans="1:15">
      <c r="A313" s="599" t="s">
        <v>132</v>
      </c>
      <c r="B313" t="str">
        <f>+VLOOKUP(A313,CENTROS!$A$2:$D$87,4,FALSE)</f>
        <v>CA</v>
      </c>
      <c r="C313" s="548">
        <v>140618275</v>
      </c>
      <c r="D313" s="542" t="s">
        <v>4149</v>
      </c>
      <c r="E313" s="536" t="s">
        <v>3336</v>
      </c>
      <c r="F313" s="541">
        <v>1</v>
      </c>
      <c r="G313" s="553">
        <v>2209</v>
      </c>
      <c r="H313" s="555">
        <v>1557.6</v>
      </c>
      <c r="I313" s="542" t="s">
        <v>4153</v>
      </c>
      <c r="J313" s="543">
        <v>1003966999</v>
      </c>
      <c r="K313" s="541">
        <v>904946</v>
      </c>
      <c r="L313" s="544">
        <v>42206</v>
      </c>
      <c r="M313" s="548">
        <v>5500030150</v>
      </c>
      <c r="N313" s="541" t="s">
        <v>303</v>
      </c>
      <c r="O313" s="613" t="s">
        <v>304</v>
      </c>
    </row>
    <row r="314" spans="1:15">
      <c r="A314" s="599" t="s">
        <v>162</v>
      </c>
      <c r="B314" t="str">
        <f>+VLOOKUP(A314,CENTROS!$A$2:$D$87,4,FALSE)</f>
        <v>VI</v>
      </c>
      <c r="C314" s="548">
        <v>107984485</v>
      </c>
      <c r="D314" s="542" t="s">
        <v>3914</v>
      </c>
      <c r="E314" s="536" t="s">
        <v>3656</v>
      </c>
      <c r="F314" s="541">
        <v>1</v>
      </c>
      <c r="G314" s="553">
        <v>1689</v>
      </c>
      <c r="H314" s="555">
        <v>1191.52</v>
      </c>
      <c r="I314" s="542" t="s">
        <v>4151</v>
      </c>
      <c r="J314" s="543">
        <v>1003963647</v>
      </c>
      <c r="K314" s="541">
        <v>904664</v>
      </c>
      <c r="L314" s="544">
        <v>42206</v>
      </c>
      <c r="M314" s="548">
        <v>5500029790</v>
      </c>
      <c r="N314" s="541" t="s">
        <v>303</v>
      </c>
      <c r="O314" s="613" t="s">
        <v>304</v>
      </c>
    </row>
    <row r="315" spans="1:15">
      <c r="A315" s="599" t="s">
        <v>191</v>
      </c>
      <c r="B315" t="str">
        <f>+VLOOKUP(A315,CENTROS!$A$2:$D$87,4,FALSE)</f>
        <v>NA</v>
      </c>
      <c r="C315" s="548">
        <v>140375732</v>
      </c>
      <c r="D315" s="542" t="s">
        <v>4048</v>
      </c>
      <c r="E315" s="536" t="s">
        <v>3767</v>
      </c>
      <c r="F315" s="541">
        <v>1</v>
      </c>
      <c r="G315" s="553">
        <v>1949</v>
      </c>
      <c r="H315" s="555">
        <v>1374.56</v>
      </c>
      <c r="I315" s="542" t="s">
        <v>4152</v>
      </c>
      <c r="J315" s="543">
        <v>1003963648</v>
      </c>
      <c r="K315" s="541">
        <v>904664</v>
      </c>
      <c r="L315" s="544">
        <v>42206</v>
      </c>
      <c r="M315" s="548">
        <v>5500029801</v>
      </c>
      <c r="N315" s="541" t="s">
        <v>303</v>
      </c>
      <c r="O315" s="613" t="s">
        <v>304</v>
      </c>
    </row>
    <row r="316" spans="1:15">
      <c r="A316" s="599" t="s">
        <v>178</v>
      </c>
      <c r="B316" t="str">
        <f>+VLOOKUP(A316,CENTROS!$A$2:$D$87,4,FALSE)</f>
        <v>GA</v>
      </c>
      <c r="C316" s="548">
        <v>107984485</v>
      </c>
      <c r="D316" s="542" t="s">
        <v>3914</v>
      </c>
      <c r="E316" s="536" t="s">
        <v>3656</v>
      </c>
      <c r="F316" s="541">
        <v>1</v>
      </c>
      <c r="G316" s="553">
        <v>1689</v>
      </c>
      <c r="H316" s="555">
        <v>1191.52</v>
      </c>
      <c r="I316" s="542" t="s">
        <v>4158</v>
      </c>
      <c r="J316" s="543">
        <v>1003972136</v>
      </c>
      <c r="K316" s="541">
        <v>904664</v>
      </c>
      <c r="L316" s="544">
        <v>42207</v>
      </c>
      <c r="M316" s="548">
        <v>5500030843</v>
      </c>
      <c r="N316" s="541" t="s">
        <v>303</v>
      </c>
      <c r="O316" s="613" t="s">
        <v>304</v>
      </c>
    </row>
    <row r="317" spans="1:15">
      <c r="A317" s="599" t="s">
        <v>154</v>
      </c>
      <c r="B317" t="str">
        <f>+VLOOKUP(A317,CENTROS!$A$2:$D$87,4,FALSE)</f>
        <v>NR</v>
      </c>
      <c r="C317" s="548">
        <v>140420936</v>
      </c>
      <c r="D317" s="542" t="s">
        <v>4074</v>
      </c>
      <c r="E317" s="536" t="s">
        <v>3595</v>
      </c>
      <c r="F317" s="541">
        <v>1</v>
      </c>
      <c r="G317" s="553">
        <v>1589</v>
      </c>
      <c r="H317" s="555">
        <v>1120.24</v>
      </c>
      <c r="I317" s="542" t="s">
        <v>4159</v>
      </c>
      <c r="J317" s="543">
        <v>1003972137</v>
      </c>
      <c r="K317" s="541">
        <v>904664</v>
      </c>
      <c r="L317" s="544">
        <v>42208</v>
      </c>
      <c r="M317" s="548">
        <v>5500031526</v>
      </c>
      <c r="N317" s="541" t="s">
        <v>303</v>
      </c>
      <c r="O317" s="613" t="s">
        <v>304</v>
      </c>
    </row>
    <row r="318" spans="1:15">
      <c r="A318" s="599" t="s">
        <v>146</v>
      </c>
      <c r="B318" t="str">
        <f>+VLOOKUP(A318,CENTROS!$A$2:$D$87,4,FALSE)</f>
        <v>PO</v>
      </c>
      <c r="C318" s="548">
        <v>140642320</v>
      </c>
      <c r="D318" s="542" t="s">
        <v>4156</v>
      </c>
      <c r="E318" s="536" t="s">
        <v>4155</v>
      </c>
      <c r="F318" s="541">
        <v>1</v>
      </c>
      <c r="G318" s="553">
        <v>1239</v>
      </c>
      <c r="H318" s="555">
        <v>873.84</v>
      </c>
      <c r="I318" s="542" t="s">
        <v>4170</v>
      </c>
      <c r="J318" s="543">
        <v>1003980339</v>
      </c>
      <c r="K318" s="541">
        <v>904664</v>
      </c>
      <c r="L318" s="544">
        <v>42208</v>
      </c>
      <c r="M318" s="548">
        <v>5500032743</v>
      </c>
      <c r="N318" s="541" t="s">
        <v>303</v>
      </c>
      <c r="O318" s="613" t="s">
        <v>304</v>
      </c>
    </row>
    <row r="319" spans="1:15">
      <c r="A319" s="599" t="s">
        <v>179</v>
      </c>
      <c r="B319" t="str">
        <f>+VLOOKUP(A319,CENTROS!$A$2:$D$87,4,FALSE)</f>
        <v>RN</v>
      </c>
      <c r="C319" s="548">
        <v>140499686</v>
      </c>
      <c r="D319" s="542" t="s">
        <v>4132</v>
      </c>
      <c r="E319" s="536" t="s">
        <v>4160</v>
      </c>
      <c r="F319" s="541">
        <v>1</v>
      </c>
      <c r="G319" s="553">
        <v>1979</v>
      </c>
      <c r="H319" s="555">
        <v>1395.68</v>
      </c>
      <c r="I319" s="542" t="s">
        <v>4168</v>
      </c>
      <c r="J319" s="543">
        <v>1003979552</v>
      </c>
      <c r="K319" s="541">
        <v>904664</v>
      </c>
      <c r="L319" s="544">
        <v>42209</v>
      </c>
      <c r="M319" s="548">
        <v>5500032444</v>
      </c>
      <c r="N319" s="541" t="s">
        <v>303</v>
      </c>
      <c r="O319" s="613" t="s">
        <v>304</v>
      </c>
    </row>
    <row r="320" spans="1:15">
      <c r="A320" s="599" t="s">
        <v>154</v>
      </c>
      <c r="B320" t="str">
        <f>+VLOOKUP(A320,CENTROS!$A$2:$D$87,4,FALSE)</f>
        <v>NR</v>
      </c>
      <c r="C320" s="548">
        <v>108010086</v>
      </c>
      <c r="D320" s="542" t="s">
        <v>3960</v>
      </c>
      <c r="E320" s="536" t="s">
        <v>4161</v>
      </c>
      <c r="F320" s="541">
        <v>1</v>
      </c>
      <c r="G320" s="553">
        <v>2449</v>
      </c>
      <c r="H320" s="555">
        <v>1726.56</v>
      </c>
      <c r="I320" s="542" t="s">
        <v>4172</v>
      </c>
      <c r="J320" s="543">
        <v>1003982984</v>
      </c>
      <c r="K320" s="541">
        <v>904946</v>
      </c>
      <c r="L320" s="544">
        <v>42212</v>
      </c>
      <c r="M320" s="548">
        <v>5500032744</v>
      </c>
      <c r="N320" s="541" t="s">
        <v>303</v>
      </c>
      <c r="O320" s="613" t="s">
        <v>304</v>
      </c>
    </row>
    <row r="321" spans="1:15">
      <c r="A321" s="599" t="s">
        <v>152</v>
      </c>
      <c r="B321" t="str">
        <f>+VLOOKUP(A321,CENTROS!$A$2:$D$87,4,FALSE)</f>
        <v>PM</v>
      </c>
      <c r="C321" s="548">
        <v>140658729</v>
      </c>
      <c r="D321" s="542" t="s">
        <v>4165</v>
      </c>
      <c r="E321" s="536" t="s">
        <v>4162</v>
      </c>
      <c r="F321" s="541">
        <v>1</v>
      </c>
      <c r="G321" s="553">
        <v>3169</v>
      </c>
      <c r="H321" s="555">
        <v>2235.1999999999998</v>
      </c>
      <c r="I321" s="542" t="s">
        <v>4174</v>
      </c>
      <c r="J321" s="543">
        <v>1003985686</v>
      </c>
      <c r="K321" s="541">
        <v>904946</v>
      </c>
      <c r="L321" s="544">
        <v>42212</v>
      </c>
      <c r="M321" s="548">
        <v>5500033500</v>
      </c>
      <c r="N321" s="541" t="s">
        <v>303</v>
      </c>
      <c r="O321" s="613" t="s">
        <v>304</v>
      </c>
    </row>
    <row r="322" spans="1:15">
      <c r="A322" s="599" t="s">
        <v>148</v>
      </c>
      <c r="B322" t="str">
        <f>+VLOOKUP(A322,CENTROS!$A$2:$D$87,4,FALSE)</f>
        <v>MA</v>
      </c>
      <c r="C322" s="548">
        <v>140658905</v>
      </c>
      <c r="D322" s="542" t="s">
        <v>4164</v>
      </c>
      <c r="E322" s="536" t="s">
        <v>3537</v>
      </c>
      <c r="F322" s="541">
        <v>1</v>
      </c>
      <c r="G322" s="553">
        <v>3469</v>
      </c>
      <c r="H322" s="555">
        <v>2446.4</v>
      </c>
      <c r="I322" s="542" t="s">
        <v>4175</v>
      </c>
      <c r="J322" s="543">
        <v>1003985687</v>
      </c>
      <c r="K322" s="541">
        <v>904946</v>
      </c>
      <c r="L322" s="544">
        <v>42212</v>
      </c>
      <c r="M322" s="548">
        <v>5500033502</v>
      </c>
      <c r="N322" s="541" t="s">
        <v>303</v>
      </c>
      <c r="O322" s="613" t="s">
        <v>304</v>
      </c>
    </row>
    <row r="323" spans="1:15">
      <c r="A323" s="599" t="s">
        <v>253</v>
      </c>
      <c r="B323" t="str">
        <f>+VLOOKUP(A323,CENTROS!$A$2:$D$87,4,FALSE)</f>
        <v>RC</v>
      </c>
      <c r="C323" s="548">
        <v>140659896</v>
      </c>
      <c r="D323" s="542" t="s">
        <v>4169</v>
      </c>
      <c r="E323" s="536" t="s">
        <v>3609</v>
      </c>
      <c r="F323" s="541">
        <v>1</v>
      </c>
      <c r="G323" s="553">
        <v>1339</v>
      </c>
      <c r="H323" s="555">
        <v>944.24</v>
      </c>
      <c r="I323" s="542" t="s">
        <v>4176</v>
      </c>
      <c r="J323" s="543">
        <v>1003985688</v>
      </c>
      <c r="K323" s="541">
        <v>904946</v>
      </c>
      <c r="L323" s="544">
        <v>42212</v>
      </c>
      <c r="M323" s="548">
        <v>5500033503</v>
      </c>
      <c r="N323" s="541" t="s">
        <v>303</v>
      </c>
      <c r="O323" s="613" t="s">
        <v>304</v>
      </c>
    </row>
    <row r="324" spans="1:15">
      <c r="A324" s="599" t="s">
        <v>136</v>
      </c>
      <c r="B324" t="str">
        <f>+VLOOKUP(A324,CENTROS!$A$2:$D$87,4,FALSE)</f>
        <v>GO</v>
      </c>
      <c r="C324" s="548">
        <v>108025732</v>
      </c>
      <c r="D324" s="542" t="s">
        <v>3980</v>
      </c>
      <c r="E324" s="536" t="s">
        <v>4173</v>
      </c>
      <c r="F324" s="532">
        <v>2</v>
      </c>
      <c r="G324" s="553">
        <v>2369</v>
      </c>
      <c r="H324" s="555">
        <v>1671.12</v>
      </c>
      <c r="I324" s="542" t="s">
        <v>4177</v>
      </c>
      <c r="J324" s="543">
        <v>1003985689</v>
      </c>
      <c r="K324" s="541">
        <v>904946</v>
      </c>
      <c r="L324" s="544">
        <v>42213</v>
      </c>
      <c r="M324" s="548">
        <v>5500033933</v>
      </c>
      <c r="N324" s="541" t="s">
        <v>303</v>
      </c>
      <c r="O324" s="613" t="s">
        <v>304</v>
      </c>
    </row>
    <row r="325" spans="1:15">
      <c r="A325" s="599" t="s">
        <v>144</v>
      </c>
      <c r="B325" t="str">
        <f>+VLOOKUP(A325,CENTROS!$A$2:$D$87,4,FALSE)</f>
        <v>RR</v>
      </c>
      <c r="C325" s="548">
        <v>107976054</v>
      </c>
      <c r="D325" s="542" t="s">
        <v>3899</v>
      </c>
      <c r="E325" s="536" t="s">
        <v>3787</v>
      </c>
      <c r="F325" s="541">
        <v>1</v>
      </c>
      <c r="G325" s="553">
        <v>1889</v>
      </c>
      <c r="H325" s="555">
        <v>1332.32</v>
      </c>
      <c r="I325" s="542" t="s">
        <v>4178</v>
      </c>
      <c r="J325" s="543">
        <v>1003985690</v>
      </c>
      <c r="K325" s="541">
        <v>904664</v>
      </c>
      <c r="L325" s="544">
        <v>42213</v>
      </c>
      <c r="M325" s="548">
        <v>5500034148</v>
      </c>
      <c r="N325" s="541" t="s">
        <v>303</v>
      </c>
      <c r="O325" s="613" t="s">
        <v>304</v>
      </c>
    </row>
    <row r="326" spans="1:15" s="536" customFormat="1">
      <c r="A326" s="599" t="s">
        <v>213</v>
      </c>
      <c r="B326" t="str">
        <f>+VLOOKUP(A326,CENTROS!$A$2:$D$87,4,FALSE)</f>
        <v>JE</v>
      </c>
      <c r="C326" s="552">
        <v>140441561</v>
      </c>
      <c r="D326" s="542" t="s">
        <v>4100</v>
      </c>
      <c r="E326" s="536" t="s">
        <v>3992</v>
      </c>
      <c r="F326" s="541">
        <v>1</v>
      </c>
      <c r="G326" s="553">
        <v>1769</v>
      </c>
      <c r="H326" s="555">
        <v>1247.8399999999999</v>
      </c>
      <c r="I326" s="542" t="s">
        <v>4181</v>
      </c>
      <c r="J326" s="543">
        <v>1003998475</v>
      </c>
      <c r="K326" s="541">
        <v>904946</v>
      </c>
      <c r="L326" s="544">
        <v>42215</v>
      </c>
      <c r="M326" s="552">
        <v>5500035504</v>
      </c>
      <c r="N326" s="541" t="s">
        <v>303</v>
      </c>
      <c r="O326" s="613" t="s">
        <v>304</v>
      </c>
    </row>
    <row r="327" spans="1:15" s="536" customFormat="1">
      <c r="A327" s="599" t="s">
        <v>140</v>
      </c>
      <c r="B327" t="str">
        <f>+VLOOKUP(A327,CENTROS!$A$2:$D$87,4,FALSE)</f>
        <v>DI</v>
      </c>
      <c r="C327" s="552">
        <v>108010109</v>
      </c>
      <c r="D327" s="542" t="s">
        <v>3962</v>
      </c>
      <c r="E327" s="536" t="s">
        <v>3489</v>
      </c>
      <c r="F327" s="541">
        <v>1</v>
      </c>
      <c r="G327" s="553">
        <v>2869</v>
      </c>
      <c r="H327" s="555">
        <v>2024</v>
      </c>
      <c r="I327" s="542" t="s">
        <v>4182</v>
      </c>
      <c r="J327" s="543">
        <v>1003998478</v>
      </c>
      <c r="K327" s="541">
        <v>904946</v>
      </c>
      <c r="L327" s="544">
        <v>42216</v>
      </c>
      <c r="M327" s="552">
        <v>5500035503</v>
      </c>
      <c r="N327" s="541" t="s">
        <v>303</v>
      </c>
      <c r="O327" s="613" t="s">
        <v>304</v>
      </c>
    </row>
    <row r="328" spans="1:15" s="604" customFormat="1">
      <c r="A328" s="603" t="s">
        <v>138</v>
      </c>
      <c r="B328" t="str">
        <f>+VLOOKUP(A328,CENTROS!$A$2:$D$87,4,FALSE)</f>
        <v>PC</v>
      </c>
      <c r="C328" s="609">
        <v>140379085</v>
      </c>
      <c r="D328" s="546" t="s">
        <v>4061</v>
      </c>
      <c r="E328" s="604" t="s">
        <v>3874</v>
      </c>
      <c r="F328" s="532">
        <v>1</v>
      </c>
      <c r="G328" s="605">
        <v>1829</v>
      </c>
      <c r="H328" s="555">
        <v>1290.08</v>
      </c>
      <c r="I328" s="546" t="s">
        <v>4187</v>
      </c>
      <c r="J328" s="600">
        <v>1004005296</v>
      </c>
      <c r="K328" s="532">
        <v>904664</v>
      </c>
      <c r="L328" s="606">
        <v>42216</v>
      </c>
      <c r="M328" s="609">
        <v>5500036155</v>
      </c>
      <c r="N328" s="532" t="s">
        <v>303</v>
      </c>
      <c r="O328" s="613" t="s">
        <v>304</v>
      </c>
    </row>
    <row r="329" spans="1:15" s="536" customFormat="1">
      <c r="A329" s="599" t="s">
        <v>144</v>
      </c>
      <c r="B329" t="str">
        <f>+VLOOKUP(A329,CENTROS!$A$2:$D$87,4,FALSE)</f>
        <v>RR</v>
      </c>
      <c r="C329" s="552">
        <v>140687815</v>
      </c>
      <c r="D329" s="542" t="s">
        <v>4183</v>
      </c>
      <c r="E329" s="536" t="s">
        <v>3379</v>
      </c>
      <c r="F329" s="541">
        <v>1</v>
      </c>
      <c r="G329" s="553">
        <v>1969</v>
      </c>
      <c r="H329" s="555">
        <v>1388.64</v>
      </c>
      <c r="I329" s="542" t="s">
        <v>4188</v>
      </c>
      <c r="J329" s="543">
        <v>1004011453</v>
      </c>
      <c r="K329" s="541">
        <v>904946</v>
      </c>
      <c r="L329" s="544">
        <v>42219</v>
      </c>
      <c r="M329" s="552">
        <v>5500036755</v>
      </c>
      <c r="N329" s="541" t="s">
        <v>303</v>
      </c>
      <c r="O329" s="613" t="s">
        <v>304</v>
      </c>
    </row>
    <row r="330" spans="1:15" s="536" customFormat="1">
      <c r="A330" s="599" t="s">
        <v>253</v>
      </c>
      <c r="B330" t="str">
        <f>+VLOOKUP(A330,CENTROS!$A$2:$D$87,4,FALSE)</f>
        <v>RC</v>
      </c>
      <c r="C330" s="552">
        <v>140706089</v>
      </c>
      <c r="D330" s="542" t="s">
        <v>4186</v>
      </c>
      <c r="E330" s="536" t="s">
        <v>3613</v>
      </c>
      <c r="F330" s="541">
        <v>1</v>
      </c>
      <c r="G330" s="553">
        <v>1469</v>
      </c>
      <c r="H330" s="555">
        <v>1035.76</v>
      </c>
      <c r="I330" s="542" t="s">
        <v>4189</v>
      </c>
      <c r="J330" s="543">
        <v>1004017578</v>
      </c>
      <c r="K330" s="541">
        <v>904664</v>
      </c>
      <c r="L330" s="544">
        <v>42220</v>
      </c>
      <c r="M330" s="552">
        <v>5500037599</v>
      </c>
      <c r="N330" s="541" t="s">
        <v>303</v>
      </c>
      <c r="O330" s="613" t="s">
        <v>304</v>
      </c>
    </row>
    <row r="331" spans="1:15" s="536" customFormat="1">
      <c r="A331" s="599" t="s">
        <v>146</v>
      </c>
      <c r="B331" t="str">
        <f>+VLOOKUP(A331,CENTROS!$A$2:$D$87,4,FALSE)</f>
        <v>PO</v>
      </c>
      <c r="C331" s="552">
        <v>107984485</v>
      </c>
      <c r="D331" s="542" t="s">
        <v>4077</v>
      </c>
      <c r="E331" s="536" t="s">
        <v>3656</v>
      </c>
      <c r="F331" s="541">
        <v>1</v>
      </c>
      <c r="G331" s="553">
        <v>1689</v>
      </c>
      <c r="H331" s="555">
        <v>1191.52</v>
      </c>
      <c r="I331" s="542" t="s">
        <v>4197</v>
      </c>
      <c r="J331" s="543">
        <v>1004024049</v>
      </c>
      <c r="K331" s="541">
        <v>904664</v>
      </c>
      <c r="L331" s="544">
        <v>42222</v>
      </c>
      <c r="M331" s="552">
        <v>5500039661</v>
      </c>
      <c r="N331" s="541" t="s">
        <v>303</v>
      </c>
      <c r="O331" s="613" t="s">
        <v>304</v>
      </c>
    </row>
    <row r="332" spans="1:15" s="536" customFormat="1">
      <c r="A332" s="599" t="s">
        <v>263</v>
      </c>
      <c r="B332" t="str">
        <f>+VLOOKUP(A332,CENTROS!$A$2:$D$87,4,FALSE)</f>
        <v>SE</v>
      </c>
      <c r="C332" s="552">
        <v>107992811</v>
      </c>
      <c r="D332" s="542" t="s">
        <v>3938</v>
      </c>
      <c r="E332" s="536" t="s">
        <v>3763</v>
      </c>
      <c r="F332" s="541">
        <v>1</v>
      </c>
      <c r="G332" s="553">
        <v>2929</v>
      </c>
      <c r="H332" s="555">
        <v>2066.2399999999998</v>
      </c>
      <c r="I332" s="542" t="s">
        <v>4190</v>
      </c>
      <c r="J332" s="543">
        <v>1004022086</v>
      </c>
      <c r="K332" s="541">
        <v>904946</v>
      </c>
      <c r="L332" s="544">
        <v>42223</v>
      </c>
      <c r="M332" s="552">
        <v>5500039428</v>
      </c>
      <c r="N332" s="541" t="s">
        <v>303</v>
      </c>
      <c r="O332" s="613" t="s">
        <v>304</v>
      </c>
    </row>
    <row r="333" spans="1:15" s="536" customFormat="1">
      <c r="A333" s="599" t="s">
        <v>221</v>
      </c>
      <c r="B333" t="str">
        <f>+VLOOKUP(A333,CENTROS!$A$2:$D$87,4,FALSE)</f>
        <v>QU</v>
      </c>
      <c r="C333" s="552">
        <v>140769900</v>
      </c>
      <c r="D333" s="542" t="s">
        <v>4192</v>
      </c>
      <c r="E333" s="536" t="s">
        <v>3682</v>
      </c>
      <c r="F333" s="541">
        <v>1</v>
      </c>
      <c r="G333" s="553">
        <v>1379</v>
      </c>
      <c r="H333" s="555">
        <v>972.4</v>
      </c>
      <c r="I333" s="542" t="s">
        <v>4198</v>
      </c>
      <c r="J333" s="543">
        <v>1004035306</v>
      </c>
      <c r="K333" s="541">
        <v>904664</v>
      </c>
      <c r="L333" s="544">
        <v>42226</v>
      </c>
      <c r="M333" s="552">
        <v>5500040341</v>
      </c>
      <c r="N333" s="541" t="s">
        <v>303</v>
      </c>
      <c r="O333" s="613" t="s">
        <v>304</v>
      </c>
    </row>
    <row r="334" spans="1:15" s="536" customFormat="1">
      <c r="A334" s="599" t="s">
        <v>142</v>
      </c>
      <c r="B334" t="str">
        <f>+VLOOKUP(A334,CENTROS!$A$2:$D$87,4,FALSE)</f>
        <v>PS</v>
      </c>
      <c r="C334" s="552">
        <v>140769902</v>
      </c>
      <c r="D334" s="542" t="s">
        <v>4194</v>
      </c>
      <c r="E334" s="536" t="s">
        <v>3429</v>
      </c>
      <c r="F334" s="541">
        <v>1</v>
      </c>
      <c r="G334" s="553">
        <v>4129</v>
      </c>
      <c r="H334" s="555">
        <v>2911.92</v>
      </c>
      <c r="I334" s="542" t="s">
        <v>4199</v>
      </c>
      <c r="J334" s="543">
        <v>1004035307</v>
      </c>
      <c r="K334" s="541">
        <v>904946</v>
      </c>
      <c r="L334" s="544">
        <v>42226</v>
      </c>
      <c r="M334" s="552">
        <v>5500040342</v>
      </c>
      <c r="N334" s="541" t="s">
        <v>303</v>
      </c>
      <c r="O334" s="613" t="s">
        <v>304</v>
      </c>
    </row>
    <row r="335" spans="1:15">
      <c r="A335" s="599" t="s">
        <v>140</v>
      </c>
      <c r="B335" t="str">
        <f>+VLOOKUP(A335,CENTROS!$A$2:$D$87,4,FALSE)</f>
        <v>DI</v>
      </c>
      <c r="C335" s="548">
        <v>140801835</v>
      </c>
      <c r="D335" s="542" t="s">
        <v>4202</v>
      </c>
      <c r="E335" s="536" t="s">
        <v>4201</v>
      </c>
      <c r="F335" s="541">
        <v>1</v>
      </c>
      <c r="G335" s="553">
        <v>1039</v>
      </c>
      <c r="H335" s="555">
        <v>733.04</v>
      </c>
      <c r="I335" s="542" t="s">
        <v>4204</v>
      </c>
      <c r="J335" s="543">
        <v>1004065466</v>
      </c>
      <c r="K335" s="541">
        <v>904946</v>
      </c>
      <c r="L335" s="544">
        <v>42229</v>
      </c>
      <c r="M335" s="548">
        <v>5500042746</v>
      </c>
      <c r="N335" s="541" t="s">
        <v>303</v>
      </c>
      <c r="O335" s="613" t="s">
        <v>304</v>
      </c>
    </row>
    <row r="336" spans="1:15">
      <c r="A336" s="599" t="s">
        <v>185</v>
      </c>
      <c r="B336" t="str">
        <f>+VLOOKUP(A336,CENTROS!$A$2:$D$87,4,FALSE)</f>
        <v>ST</v>
      </c>
      <c r="C336" s="548">
        <v>107966469</v>
      </c>
      <c r="D336" s="542" t="s">
        <v>3881</v>
      </c>
      <c r="E336" s="536" t="s">
        <v>3882</v>
      </c>
      <c r="F336" s="541">
        <v>1</v>
      </c>
      <c r="G336" s="553">
        <v>2009</v>
      </c>
      <c r="H336" s="607">
        <v>1416.8</v>
      </c>
      <c r="I336" s="542" t="s">
        <v>4206</v>
      </c>
      <c r="J336" s="543">
        <v>1004065467</v>
      </c>
      <c r="K336" s="541">
        <v>904946</v>
      </c>
      <c r="L336" s="544">
        <v>42237</v>
      </c>
      <c r="M336" s="548">
        <v>5500044951</v>
      </c>
      <c r="N336" s="541" t="s">
        <v>303</v>
      </c>
      <c r="O336" s="613" t="s">
        <v>304</v>
      </c>
    </row>
    <row r="337" spans="1:15">
      <c r="A337" s="599" t="s">
        <v>267</v>
      </c>
      <c r="B337" t="str">
        <f>+VLOOKUP(A337,CENTROS!$A$2:$D$87,4,FALSE)</f>
        <v>AV</v>
      </c>
      <c r="C337" s="552">
        <v>140899217</v>
      </c>
      <c r="D337" s="542" t="s">
        <v>4218</v>
      </c>
      <c r="E337" s="536" t="s">
        <v>4205</v>
      </c>
      <c r="F337" s="541">
        <v>1</v>
      </c>
      <c r="G337" s="553">
        <v>2209</v>
      </c>
      <c r="H337" s="608">
        <v>1558.48</v>
      </c>
      <c r="I337" s="542" t="s">
        <v>4219</v>
      </c>
      <c r="J337" s="543">
        <v>1004079730</v>
      </c>
      <c r="K337" s="541">
        <v>904664</v>
      </c>
      <c r="L337" s="544">
        <v>42237</v>
      </c>
      <c r="M337" s="548">
        <v>5500047980</v>
      </c>
      <c r="N337" s="541" t="s">
        <v>303</v>
      </c>
      <c r="O337" s="613" t="s">
        <v>304</v>
      </c>
    </row>
    <row r="338" spans="1:15">
      <c r="A338" s="599" t="s">
        <v>166</v>
      </c>
      <c r="B338" t="str">
        <f>+VLOOKUP(A338,CENTROS!$A$2:$D$87,4,FALSE)</f>
        <v>SB</v>
      </c>
      <c r="C338" s="548">
        <v>140618275</v>
      </c>
      <c r="D338" s="542" t="s">
        <v>4149</v>
      </c>
      <c r="E338" s="536" t="s">
        <v>3336</v>
      </c>
      <c r="F338" s="541">
        <v>1</v>
      </c>
      <c r="G338" s="553">
        <v>2209</v>
      </c>
      <c r="H338" s="608">
        <v>1557.6</v>
      </c>
      <c r="I338" s="542" t="s">
        <v>4207</v>
      </c>
      <c r="J338" s="543">
        <v>1004066013</v>
      </c>
      <c r="K338" s="541">
        <v>904946</v>
      </c>
      <c r="L338" s="544">
        <v>42237</v>
      </c>
      <c r="M338" s="548">
        <v>5500045881</v>
      </c>
      <c r="N338" s="541" t="s">
        <v>303</v>
      </c>
      <c r="O338" s="613" t="s">
        <v>304</v>
      </c>
    </row>
    <row r="339" spans="1:15">
      <c r="A339" s="599" t="s">
        <v>142</v>
      </c>
      <c r="B339" t="str">
        <f>+VLOOKUP(A339,CENTROS!$A$2:$D$87,4,FALSE)</f>
        <v>PS</v>
      </c>
      <c r="C339" s="548">
        <v>140420936</v>
      </c>
      <c r="D339" s="542" t="s">
        <v>4074</v>
      </c>
      <c r="E339" s="536" t="s">
        <v>3595</v>
      </c>
      <c r="F339" s="541">
        <v>1</v>
      </c>
      <c r="G339" s="553">
        <v>1589</v>
      </c>
      <c r="H339" s="607">
        <v>1120.24</v>
      </c>
      <c r="I339" s="546" t="s">
        <v>4209</v>
      </c>
      <c r="J339" s="543">
        <v>1004077616</v>
      </c>
      <c r="K339" s="541">
        <v>904664</v>
      </c>
      <c r="L339" s="544">
        <v>42242</v>
      </c>
      <c r="M339" s="548">
        <v>5500046791</v>
      </c>
      <c r="N339" s="541" t="s">
        <v>303</v>
      </c>
      <c r="O339" s="613" t="s">
        <v>304</v>
      </c>
    </row>
    <row r="340" spans="1:15">
      <c r="A340" s="599" t="s">
        <v>146</v>
      </c>
      <c r="B340" t="str">
        <f>+VLOOKUP(A340,CENTROS!$A$2:$D$87,4,FALSE)</f>
        <v>PO</v>
      </c>
      <c r="C340" s="548">
        <v>140379085</v>
      </c>
      <c r="D340" s="542" t="s">
        <v>4061</v>
      </c>
      <c r="E340" s="536" t="s">
        <v>3874</v>
      </c>
      <c r="F340" s="541">
        <v>1</v>
      </c>
      <c r="G340" s="553">
        <v>1829</v>
      </c>
      <c r="H340" s="608">
        <v>1290.08</v>
      </c>
      <c r="I340" s="546" t="s">
        <v>4210</v>
      </c>
      <c r="J340" s="543">
        <v>1004077617</v>
      </c>
      <c r="K340" s="541">
        <v>904664</v>
      </c>
      <c r="L340" s="544">
        <v>42242</v>
      </c>
      <c r="M340" s="548">
        <v>5500046798</v>
      </c>
      <c r="N340" s="541" t="s">
        <v>303</v>
      </c>
      <c r="O340" s="613" t="s">
        <v>304</v>
      </c>
    </row>
    <row r="341" spans="1:15">
      <c r="A341" s="599" t="s">
        <v>234</v>
      </c>
      <c r="B341" t="str">
        <f>+VLOOKUP(A341,CENTROS!$A$2:$D$87,4,FALSE)</f>
        <v>EB</v>
      </c>
      <c r="C341" s="552">
        <v>140899195</v>
      </c>
      <c r="D341" s="542" t="s">
        <v>4215</v>
      </c>
      <c r="E341" s="536" t="s">
        <v>4208</v>
      </c>
      <c r="F341" s="541">
        <v>1</v>
      </c>
      <c r="G341" s="553">
        <v>2749</v>
      </c>
      <c r="H341" s="608">
        <v>1939.52</v>
      </c>
      <c r="I341" s="542" t="s">
        <v>4220</v>
      </c>
      <c r="J341" s="543">
        <v>1004079734</v>
      </c>
      <c r="K341" s="541">
        <v>904946</v>
      </c>
      <c r="L341" s="544">
        <v>42242</v>
      </c>
      <c r="M341" s="548">
        <v>5500048001</v>
      </c>
      <c r="N341" s="541" t="s">
        <v>303</v>
      </c>
      <c r="O341" s="613" t="s">
        <v>304</v>
      </c>
    </row>
    <row r="342" spans="1:15">
      <c r="A342" s="599" t="s">
        <v>195</v>
      </c>
      <c r="B342" t="str">
        <f>+VLOOKUP(A342,CENTROS!$A$2:$D$87,4,FALSE)</f>
        <v>IN</v>
      </c>
      <c r="C342" s="548">
        <v>140706089</v>
      </c>
      <c r="D342" s="542" t="s">
        <v>4186</v>
      </c>
      <c r="E342" s="536" t="s">
        <v>3613</v>
      </c>
      <c r="F342" s="541">
        <v>1</v>
      </c>
      <c r="G342" s="553">
        <v>1469</v>
      </c>
      <c r="H342" s="608">
        <v>1035.76</v>
      </c>
      <c r="I342" s="546" t="s">
        <v>4211</v>
      </c>
      <c r="J342" s="543">
        <v>1004077620</v>
      </c>
      <c r="K342" s="541">
        <v>904664</v>
      </c>
      <c r="L342" s="544">
        <v>42242</v>
      </c>
      <c r="M342" s="548">
        <v>5500046837</v>
      </c>
      <c r="N342" s="541" t="s">
        <v>303</v>
      </c>
      <c r="O342" s="613" t="s">
        <v>304</v>
      </c>
    </row>
    <row r="343" spans="1:15">
      <c r="A343" s="599" t="s">
        <v>221</v>
      </c>
      <c r="B343" t="str">
        <f>+VLOOKUP(A343,CENTROS!$A$2:$D$87,4,FALSE)</f>
        <v>QU</v>
      </c>
      <c r="C343" s="552">
        <v>140899196</v>
      </c>
      <c r="D343" s="542" t="s">
        <v>4214</v>
      </c>
      <c r="E343" s="536" t="s">
        <v>4213</v>
      </c>
      <c r="F343" s="541">
        <v>1</v>
      </c>
      <c r="G343" s="553">
        <v>1099</v>
      </c>
      <c r="H343" s="608">
        <v>755.28</v>
      </c>
      <c r="I343" s="542" t="s">
        <v>4221</v>
      </c>
      <c r="J343" s="543">
        <v>1004079738</v>
      </c>
      <c r="K343" s="541">
        <v>904946</v>
      </c>
      <c r="L343" s="544">
        <v>42243</v>
      </c>
      <c r="M343" s="548">
        <v>5500048004</v>
      </c>
      <c r="N343" s="541" t="s">
        <v>303</v>
      </c>
      <c r="O343" s="613" t="s">
        <v>304</v>
      </c>
    </row>
    <row r="344" spans="1:15">
      <c r="A344" s="599" t="s">
        <v>3583</v>
      </c>
      <c r="B344" t="str">
        <f>+VLOOKUP(A344,CENTROS!$A$2:$D$87,4,FALSE)</f>
        <v>HU</v>
      </c>
      <c r="C344" s="548">
        <v>140378698</v>
      </c>
      <c r="D344" s="542" t="s">
        <v>4058</v>
      </c>
      <c r="E344" s="536" t="s">
        <v>3589</v>
      </c>
      <c r="F344" s="541">
        <v>1</v>
      </c>
      <c r="G344" s="553">
        <v>2239</v>
      </c>
      <c r="H344" s="608">
        <v>1579.6</v>
      </c>
      <c r="I344" s="542" t="s">
        <v>4227</v>
      </c>
      <c r="J344" s="543">
        <v>1004088294</v>
      </c>
      <c r="K344" s="541">
        <v>904664</v>
      </c>
      <c r="L344" s="544">
        <v>42247</v>
      </c>
      <c r="M344" s="548">
        <v>5500048837</v>
      </c>
      <c r="N344" s="541" t="s">
        <v>303</v>
      </c>
      <c r="O344" s="613" t="s">
        <v>304</v>
      </c>
    </row>
    <row r="345" spans="1:15">
      <c r="A345" s="599" t="s">
        <v>144</v>
      </c>
      <c r="B345" t="str">
        <f>+VLOOKUP(A345,CENTROS!$A$2:$D$87,4,FALSE)</f>
        <v>RR</v>
      </c>
      <c r="C345" s="548">
        <v>140910813</v>
      </c>
      <c r="D345" s="542" t="s">
        <v>4224</v>
      </c>
      <c r="E345" s="536" t="s">
        <v>4223</v>
      </c>
      <c r="F345" s="541">
        <v>1</v>
      </c>
      <c r="G345" s="553">
        <v>4129</v>
      </c>
      <c r="H345" s="608">
        <v>2912.8</v>
      </c>
      <c r="I345" s="542" t="s">
        <v>4228</v>
      </c>
      <c r="J345" s="543">
        <v>1004088297</v>
      </c>
      <c r="K345" s="541">
        <v>904946</v>
      </c>
      <c r="L345" s="544">
        <v>42247</v>
      </c>
      <c r="M345" s="548">
        <v>5500048840</v>
      </c>
      <c r="N345" s="541" t="s">
        <v>303</v>
      </c>
      <c r="O345" s="613" t="s">
        <v>304</v>
      </c>
    </row>
    <row r="346" spans="1:15">
      <c r="A346" s="599" t="s">
        <v>144</v>
      </c>
      <c r="B346" t="str">
        <f>+VLOOKUP(A346,CENTROS!$A$2:$D$87,4,FALSE)</f>
        <v>RR</v>
      </c>
      <c r="C346" s="548">
        <v>107984485</v>
      </c>
      <c r="D346" s="542" t="s">
        <v>3914</v>
      </c>
      <c r="E346" s="536" t="s">
        <v>3656</v>
      </c>
      <c r="F346" s="541">
        <v>1</v>
      </c>
      <c r="G346" s="553">
        <v>1689</v>
      </c>
      <c r="H346" s="608">
        <v>1191.52</v>
      </c>
      <c r="I346" s="542" t="s">
        <v>4229</v>
      </c>
      <c r="J346" s="543">
        <v>1004088298</v>
      </c>
      <c r="K346" s="541">
        <v>904664</v>
      </c>
      <c r="L346" s="544">
        <v>42247</v>
      </c>
      <c r="M346" s="548">
        <v>5500048842</v>
      </c>
      <c r="N346" s="541" t="s">
        <v>303</v>
      </c>
      <c r="O346" s="613" t="s">
        <v>304</v>
      </c>
    </row>
    <row r="347" spans="1:15">
      <c r="A347" s="599" t="s">
        <v>164</v>
      </c>
      <c r="B347" t="str">
        <f>+VLOOKUP(A347,CENTROS!$A$2:$D$87,4,FALSE)</f>
        <v>AF</v>
      </c>
      <c r="C347" s="548">
        <v>140910822</v>
      </c>
      <c r="D347" s="542" t="s">
        <v>4226</v>
      </c>
      <c r="E347" s="536" t="s">
        <v>4225</v>
      </c>
      <c r="F347" s="541">
        <v>1</v>
      </c>
      <c r="G347" s="553">
        <v>1379</v>
      </c>
      <c r="H347" s="608">
        <v>972.4</v>
      </c>
      <c r="I347" s="542" t="s">
        <v>4230</v>
      </c>
      <c r="J347" s="543">
        <v>1004088300</v>
      </c>
      <c r="K347" s="541">
        <v>904664</v>
      </c>
      <c r="L347" s="544">
        <v>42247</v>
      </c>
      <c r="M347" s="548">
        <v>5500048847</v>
      </c>
      <c r="N347" s="541" t="s">
        <v>303</v>
      </c>
      <c r="O347" s="613" t="s">
        <v>304</v>
      </c>
    </row>
    <row r="348" spans="1:15">
      <c r="A348" s="599" t="s">
        <v>185</v>
      </c>
      <c r="B348" t="str">
        <f>+VLOOKUP(A348,CENTROS!$A$2:$D$87,4,FALSE)</f>
        <v>ST</v>
      </c>
      <c r="C348" s="548">
        <v>140938692</v>
      </c>
      <c r="D348" s="542" t="s">
        <v>4231</v>
      </c>
      <c r="E348" s="536" t="s">
        <v>3653</v>
      </c>
      <c r="F348" s="541">
        <v>1</v>
      </c>
      <c r="G348" s="553">
        <v>3229</v>
      </c>
      <c r="H348" s="608">
        <v>2277.44</v>
      </c>
      <c r="I348" s="542" t="s">
        <v>4245</v>
      </c>
      <c r="J348" s="543">
        <v>1004107820</v>
      </c>
      <c r="K348" s="541">
        <v>904946</v>
      </c>
      <c r="L348" s="544">
        <v>42250</v>
      </c>
      <c r="M348" s="548">
        <v>5500052450</v>
      </c>
      <c r="N348" s="541" t="s">
        <v>303</v>
      </c>
      <c r="O348" s="613" t="s">
        <v>304</v>
      </c>
    </row>
    <row r="349" spans="1:15">
      <c r="A349" s="599" t="s">
        <v>146</v>
      </c>
      <c r="B349" t="str">
        <f>+VLOOKUP(A349,CENTROS!$A$2:$D$87,4,FALSE)</f>
        <v>PO</v>
      </c>
      <c r="C349" s="548">
        <v>140480658</v>
      </c>
      <c r="D349" s="542" t="s">
        <v>4116</v>
      </c>
      <c r="E349" s="536" t="s">
        <v>3606</v>
      </c>
      <c r="F349" s="541">
        <v>1</v>
      </c>
      <c r="G349" s="553">
        <v>3599</v>
      </c>
      <c r="H349" s="608">
        <v>2486.88</v>
      </c>
      <c r="I349" s="542" t="s">
        <v>4246</v>
      </c>
      <c r="J349" s="543">
        <v>1004109422</v>
      </c>
      <c r="K349" s="541">
        <v>904664</v>
      </c>
      <c r="L349" s="544">
        <v>42251</v>
      </c>
      <c r="M349" s="548">
        <v>5500052452</v>
      </c>
      <c r="N349" s="541" t="s">
        <v>303</v>
      </c>
      <c r="O349" s="613" t="s">
        <v>304</v>
      </c>
    </row>
    <row r="350" spans="1:15">
      <c r="A350" s="8" t="s">
        <v>150</v>
      </c>
      <c r="B350" t="str">
        <f>+VLOOKUP(A350,CENTROS!$A$2:$D$87,4,FALSE)</f>
        <v>BI</v>
      </c>
      <c r="C350" s="548">
        <v>140942206</v>
      </c>
      <c r="D350" s="499" t="s">
        <v>4235</v>
      </c>
      <c r="E350" t="s">
        <v>4233</v>
      </c>
      <c r="F350" s="497">
        <v>1</v>
      </c>
      <c r="G350" s="500">
        <v>3589</v>
      </c>
      <c r="H350" s="535">
        <v>2532.64</v>
      </c>
      <c r="I350" s="499" t="s">
        <v>4247</v>
      </c>
      <c r="J350" s="18">
        <v>1004109423</v>
      </c>
      <c r="K350" s="497">
        <v>904946</v>
      </c>
      <c r="L350" s="498">
        <v>42251</v>
      </c>
      <c r="M350" s="548">
        <v>5500052926</v>
      </c>
      <c r="N350" s="497" t="s">
        <v>303</v>
      </c>
      <c r="O350" s="613" t="s">
        <v>304</v>
      </c>
    </row>
    <row r="351" spans="1:15">
      <c r="A351" s="8" t="s">
        <v>136</v>
      </c>
      <c r="B351" t="str">
        <f>+VLOOKUP(A351,CENTROS!$A$2:$D$87,4,FALSE)</f>
        <v>GO</v>
      </c>
      <c r="C351" s="548">
        <v>140942225</v>
      </c>
      <c r="D351" s="499" t="s">
        <v>4238</v>
      </c>
      <c r="E351" t="s">
        <v>4237</v>
      </c>
      <c r="F351" s="497">
        <v>1</v>
      </c>
      <c r="G351" s="500">
        <v>3529</v>
      </c>
      <c r="H351" s="535">
        <v>2489.52</v>
      </c>
      <c r="I351" s="499" t="s">
        <v>4248</v>
      </c>
      <c r="J351" s="18">
        <v>1004109424</v>
      </c>
      <c r="K351" s="497">
        <v>904946</v>
      </c>
      <c r="L351" s="498">
        <v>42251</v>
      </c>
      <c r="M351" s="548">
        <v>5500052929</v>
      </c>
      <c r="N351" s="497" t="s">
        <v>303</v>
      </c>
      <c r="O351" s="613" t="s">
        <v>304</v>
      </c>
    </row>
    <row r="352" spans="1:15">
      <c r="A352" s="8" t="s">
        <v>148</v>
      </c>
      <c r="B352" t="str">
        <f>+VLOOKUP(A352,CENTROS!$A$2:$D$87,4,FALSE)</f>
        <v>MA</v>
      </c>
      <c r="C352" s="548">
        <v>140967907</v>
      </c>
      <c r="D352" s="499" t="s">
        <v>4243</v>
      </c>
      <c r="E352" t="s">
        <v>3549</v>
      </c>
      <c r="F352" s="497">
        <v>1</v>
      </c>
      <c r="G352" s="500">
        <v>3229</v>
      </c>
      <c r="H352" s="535">
        <v>2277.44</v>
      </c>
      <c r="I352" s="499" t="s">
        <v>4252</v>
      </c>
      <c r="J352" s="18">
        <v>1004123138</v>
      </c>
      <c r="K352" s="497">
        <v>904946</v>
      </c>
      <c r="L352" s="498">
        <v>42254</v>
      </c>
      <c r="M352" s="548">
        <v>5500054576</v>
      </c>
      <c r="N352" s="497" t="s">
        <v>303</v>
      </c>
      <c r="O352" s="613" t="s">
        <v>304</v>
      </c>
    </row>
    <row r="353" spans="1:15">
      <c r="A353" s="8" t="s">
        <v>150</v>
      </c>
      <c r="B353" t="str">
        <f>+VLOOKUP(A353,CENTROS!$A$2:$D$87,4,FALSE)</f>
        <v>BI</v>
      </c>
      <c r="C353" s="548">
        <v>140972413</v>
      </c>
      <c r="D353" s="499" t="s">
        <v>4250</v>
      </c>
      <c r="E353" t="s">
        <v>4249</v>
      </c>
      <c r="F353" s="497">
        <v>1</v>
      </c>
      <c r="G353" s="500">
        <v>1099</v>
      </c>
      <c r="H353" s="535">
        <v>775.28</v>
      </c>
      <c r="I353" s="499" t="s">
        <v>4253</v>
      </c>
      <c r="J353" s="18">
        <v>1004123137</v>
      </c>
      <c r="K353" s="497">
        <v>904946</v>
      </c>
      <c r="L353" s="498">
        <v>42254</v>
      </c>
      <c r="M353" s="548">
        <v>5500054577</v>
      </c>
      <c r="N353" s="497" t="s">
        <v>303</v>
      </c>
      <c r="O353" s="613" t="s">
        <v>304</v>
      </c>
    </row>
    <row r="354" spans="1:15">
      <c r="A354" s="8" t="s">
        <v>170</v>
      </c>
      <c r="B354" t="str">
        <f>+VLOOKUP(A354,CENTROS!$A$2:$D$87,4,FALSE)</f>
        <v>NC</v>
      </c>
      <c r="C354" s="548">
        <v>140480658</v>
      </c>
      <c r="D354" s="499" t="s">
        <v>4116</v>
      </c>
      <c r="E354" t="s">
        <v>3606</v>
      </c>
      <c r="F354" s="497">
        <v>1</v>
      </c>
      <c r="G354" s="500">
        <v>3599</v>
      </c>
      <c r="H354" s="535">
        <v>2486.88</v>
      </c>
      <c r="I354" s="499" t="s">
        <v>4254</v>
      </c>
      <c r="J354" s="18">
        <v>1004123134</v>
      </c>
      <c r="K354" s="497">
        <v>904664</v>
      </c>
      <c r="L354" s="498">
        <v>42254</v>
      </c>
      <c r="M354" s="548">
        <v>5500054578</v>
      </c>
      <c r="N354" s="497" t="s">
        <v>303</v>
      </c>
      <c r="O354" s="613" t="s">
        <v>304</v>
      </c>
    </row>
    <row r="355" spans="1:15">
      <c r="A355" s="8" t="s">
        <v>136</v>
      </c>
      <c r="B355" t="str">
        <f>+VLOOKUP(A355,CENTROS!$A$2:$D$87,4,FALSE)</f>
        <v>GO</v>
      </c>
      <c r="C355" s="548">
        <v>108058337</v>
      </c>
      <c r="D355" s="499" t="s">
        <v>4006</v>
      </c>
      <c r="E355" t="s">
        <v>3696</v>
      </c>
      <c r="F355" s="497">
        <v>1</v>
      </c>
      <c r="G355" s="500">
        <v>2449</v>
      </c>
      <c r="H355" s="531">
        <v>1727.44</v>
      </c>
      <c r="I355" s="499" t="s">
        <v>4255</v>
      </c>
      <c r="J355" s="18">
        <v>1004123131</v>
      </c>
      <c r="K355" s="497">
        <v>904664</v>
      </c>
      <c r="L355" s="498">
        <v>42255</v>
      </c>
      <c r="M355" s="548">
        <v>5500054473</v>
      </c>
      <c r="N355" s="497" t="s">
        <v>303</v>
      </c>
      <c r="O355" s="613" t="s">
        <v>304</v>
      </c>
    </row>
    <row r="356" spans="1:15">
      <c r="A356" s="8" t="s">
        <v>136</v>
      </c>
      <c r="B356" t="str">
        <f>+VLOOKUP(A356,CENTROS!$A$2:$D$87,4,FALSE)</f>
        <v>GO</v>
      </c>
      <c r="C356" s="548">
        <v>108025732</v>
      </c>
      <c r="D356" s="499" t="s">
        <v>3980</v>
      </c>
      <c r="E356" t="s">
        <v>4173</v>
      </c>
      <c r="F356" s="532">
        <v>1</v>
      </c>
      <c r="G356" s="500">
        <v>2369</v>
      </c>
      <c r="H356" s="531">
        <v>1671.12</v>
      </c>
      <c r="I356" s="499" t="s">
        <v>4256</v>
      </c>
      <c r="J356" s="18">
        <v>1004123128</v>
      </c>
      <c r="K356" s="497">
        <v>904946</v>
      </c>
      <c r="L356" s="498">
        <v>42256</v>
      </c>
      <c r="M356" s="548">
        <v>5500054575</v>
      </c>
      <c r="N356" s="497" t="s">
        <v>303</v>
      </c>
      <c r="O356" s="613" t="s">
        <v>304</v>
      </c>
    </row>
    <row r="357" spans="1:15">
      <c r="A357" s="8" t="s">
        <v>146</v>
      </c>
      <c r="B357" t="str">
        <f>+VLOOKUP(A357,CENTROS!$A$2:$D$87,4,FALSE)</f>
        <v>PO</v>
      </c>
      <c r="C357" s="548">
        <v>140995908</v>
      </c>
      <c r="D357" s="499" t="s">
        <v>4291</v>
      </c>
      <c r="E357" t="s">
        <v>4257</v>
      </c>
      <c r="F357" s="497">
        <v>1</v>
      </c>
      <c r="G357" s="500">
        <v>2369</v>
      </c>
      <c r="H357" s="538">
        <v>1671.12</v>
      </c>
      <c r="I357" s="534" t="s">
        <v>4282</v>
      </c>
      <c r="J357" s="18">
        <v>1004205502</v>
      </c>
      <c r="K357" s="497">
        <v>904946</v>
      </c>
      <c r="L357" s="498">
        <v>42258</v>
      </c>
      <c r="M357" s="548">
        <v>5500070498</v>
      </c>
      <c r="N357" s="497" t="s">
        <v>303</v>
      </c>
      <c r="O357" s="613" t="s">
        <v>304</v>
      </c>
    </row>
    <row r="358" spans="1:15">
      <c r="A358" s="540" t="s">
        <v>172</v>
      </c>
      <c r="B358" t="str">
        <f>+VLOOKUP(A358,CENTROS!$A$2:$D$87,4,FALSE)</f>
        <v>SD</v>
      </c>
      <c r="C358" s="548">
        <v>140567745</v>
      </c>
      <c r="D358" s="499" t="s">
        <v>4142</v>
      </c>
      <c r="E358" t="s">
        <v>4141</v>
      </c>
      <c r="F358" s="497">
        <v>1</v>
      </c>
      <c r="G358" s="500">
        <v>1969</v>
      </c>
      <c r="H358" s="538">
        <v>1388.64</v>
      </c>
      <c r="I358" s="542" t="s">
        <v>4259</v>
      </c>
      <c r="J358" s="543">
        <v>1004125594</v>
      </c>
      <c r="K358" s="497">
        <v>904946</v>
      </c>
      <c r="L358" s="544">
        <v>42258</v>
      </c>
      <c r="M358" s="548">
        <v>5500056401</v>
      </c>
      <c r="N358" s="497" t="s">
        <v>303</v>
      </c>
      <c r="O358" s="613" t="s">
        <v>304</v>
      </c>
    </row>
    <row r="359" spans="1:15">
      <c r="A359" s="540" t="s">
        <v>3295</v>
      </c>
      <c r="B359" t="e">
        <f>+VLOOKUP(A359,CENTROS!$A$2:$D$87,4,FALSE)</f>
        <v>#N/A</v>
      </c>
      <c r="C359" s="547">
        <v>140996339</v>
      </c>
      <c r="D359" s="499" t="s">
        <v>4373</v>
      </c>
      <c r="E359" t="s">
        <v>4265</v>
      </c>
      <c r="F359" s="497">
        <v>1</v>
      </c>
      <c r="G359" s="500">
        <v>2989</v>
      </c>
      <c r="H359" s="538">
        <v>2018.48</v>
      </c>
      <c r="I359" s="542" t="s">
        <v>4264</v>
      </c>
      <c r="J359" s="543">
        <v>1004200002</v>
      </c>
      <c r="K359" s="497">
        <v>904946</v>
      </c>
      <c r="L359" s="544">
        <v>42279</v>
      </c>
      <c r="M359" s="547">
        <v>1002318657</v>
      </c>
      <c r="N359" s="497" t="s">
        <v>303</v>
      </c>
      <c r="O359" s="613" t="s">
        <v>4365</v>
      </c>
    </row>
    <row r="360" spans="1:15">
      <c r="A360" s="540" t="s">
        <v>238</v>
      </c>
      <c r="B360" t="str">
        <f>+VLOOKUP(A360,CENTROS!$A$2:$D$87,4,FALSE)</f>
        <v>JA</v>
      </c>
      <c r="C360" s="548">
        <v>140378698</v>
      </c>
      <c r="D360" s="499" t="s">
        <v>4058</v>
      </c>
      <c r="E360" t="s">
        <v>3589</v>
      </c>
      <c r="F360" s="497">
        <v>1</v>
      </c>
      <c r="G360" s="500">
        <v>2239</v>
      </c>
      <c r="H360" s="538">
        <v>1579.6</v>
      </c>
      <c r="I360" s="542" t="s">
        <v>4260</v>
      </c>
      <c r="J360" s="543">
        <v>1004125596</v>
      </c>
      <c r="K360" s="497">
        <v>904664</v>
      </c>
      <c r="L360" s="544">
        <v>42258</v>
      </c>
      <c r="M360" s="548">
        <v>5500056505</v>
      </c>
      <c r="N360" s="497" t="s">
        <v>303</v>
      </c>
      <c r="O360" s="613" t="s">
        <v>304</v>
      </c>
    </row>
    <row r="361" spans="1:15">
      <c r="A361" s="540" t="s">
        <v>195</v>
      </c>
      <c r="B361" t="str">
        <f>+VLOOKUP(A361,CENTROS!$A$2:$D$87,4,FALSE)</f>
        <v>IN</v>
      </c>
      <c r="C361" s="548">
        <v>140997853</v>
      </c>
      <c r="D361" s="499" t="s">
        <v>4290</v>
      </c>
      <c r="E361" t="s">
        <v>4289</v>
      </c>
      <c r="F361" s="497">
        <v>1</v>
      </c>
      <c r="G361" s="500">
        <v>2549</v>
      </c>
      <c r="H361" s="538">
        <v>1798.72</v>
      </c>
      <c r="I361" s="546" t="s">
        <v>4283</v>
      </c>
      <c r="J361" s="543">
        <v>1004205505</v>
      </c>
      <c r="K361" s="497">
        <v>904946</v>
      </c>
      <c r="L361" s="544">
        <v>42258</v>
      </c>
      <c r="M361" s="548">
        <v>5500070505</v>
      </c>
      <c r="N361" s="497" t="s">
        <v>303</v>
      </c>
      <c r="O361" s="613" t="s">
        <v>4365</v>
      </c>
    </row>
    <row r="362" spans="1:15">
      <c r="A362" s="540" t="s">
        <v>178</v>
      </c>
      <c r="B362" t="str">
        <f>+VLOOKUP(A362,CENTROS!$A$2:$D$87,4,FALSE)</f>
        <v>GA</v>
      </c>
      <c r="C362" s="548">
        <v>140997871</v>
      </c>
      <c r="D362" s="499" t="s">
        <v>3998</v>
      </c>
      <c r="E362" t="s">
        <v>4268</v>
      </c>
      <c r="F362" s="497">
        <v>1</v>
      </c>
      <c r="G362" s="500">
        <v>3409</v>
      </c>
      <c r="H362" s="538">
        <v>2404.16</v>
      </c>
      <c r="I362" s="542" t="s">
        <v>4269</v>
      </c>
      <c r="J362" s="543">
        <v>1004200359</v>
      </c>
      <c r="K362" s="497">
        <v>904946</v>
      </c>
      <c r="L362" s="544">
        <v>42278</v>
      </c>
      <c r="M362" s="548">
        <v>0</v>
      </c>
      <c r="N362" s="497" t="s">
        <v>303</v>
      </c>
      <c r="O362" s="613" t="s">
        <v>4365</v>
      </c>
    </row>
    <row r="363" spans="1:15">
      <c r="A363" s="540" t="s">
        <v>132</v>
      </c>
      <c r="B363" t="str">
        <f>+VLOOKUP(A363,CENTROS!$A$2:$D$87,4,FALSE)</f>
        <v>CA</v>
      </c>
      <c r="C363" s="548">
        <v>140618275</v>
      </c>
      <c r="D363" s="499" t="s">
        <v>4149</v>
      </c>
      <c r="E363" t="s">
        <v>3336</v>
      </c>
      <c r="F363" s="497">
        <v>1</v>
      </c>
      <c r="G363" s="500">
        <v>2209</v>
      </c>
      <c r="H363" s="538">
        <v>1557.6</v>
      </c>
      <c r="I363" s="542" t="s">
        <v>4324</v>
      </c>
      <c r="J363" s="543">
        <v>1004209585</v>
      </c>
      <c r="K363" s="497">
        <v>904946</v>
      </c>
      <c r="L363" s="544">
        <v>42278</v>
      </c>
      <c r="M363" s="548">
        <v>5500070812</v>
      </c>
      <c r="N363" s="497" t="s">
        <v>303</v>
      </c>
      <c r="O363" s="613" t="s">
        <v>4365</v>
      </c>
    </row>
    <row r="364" spans="1:15">
      <c r="A364" s="540" t="s">
        <v>152</v>
      </c>
      <c r="B364" t="str">
        <f>+VLOOKUP(A364,CENTROS!$A$2:$D$87,4,FALSE)</f>
        <v>PM</v>
      </c>
      <c r="C364" s="548">
        <v>107877736</v>
      </c>
      <c r="D364" s="499" t="s">
        <v>3766</v>
      </c>
      <c r="E364" t="s">
        <v>4261</v>
      </c>
      <c r="F364" s="497">
        <v>1</v>
      </c>
      <c r="G364" s="500">
        <v>1949</v>
      </c>
      <c r="H364" s="538">
        <v>1373.68</v>
      </c>
      <c r="I364" s="542" t="s">
        <v>4460</v>
      </c>
      <c r="J364" s="543">
        <v>1004199975</v>
      </c>
      <c r="K364" s="541">
        <v>904664</v>
      </c>
      <c r="L364" s="544">
        <v>42278</v>
      </c>
      <c r="M364" s="548">
        <v>5500068454</v>
      </c>
      <c r="N364" s="497" t="s">
        <v>303</v>
      </c>
      <c r="O364" s="613" t="s">
        <v>304</v>
      </c>
    </row>
    <row r="365" spans="1:15">
      <c r="A365" s="540" t="s">
        <v>227</v>
      </c>
      <c r="B365" t="str">
        <f>+VLOOKUP(A365,CENTROS!$A$2:$D$87,4,FALSE)</f>
        <v>CO</v>
      </c>
      <c r="C365" s="548">
        <v>107769888</v>
      </c>
      <c r="D365" s="499" t="s">
        <v>3612</v>
      </c>
      <c r="E365" t="s">
        <v>4262</v>
      </c>
      <c r="F365" s="497">
        <v>1</v>
      </c>
      <c r="G365" s="500">
        <v>1449</v>
      </c>
      <c r="H365" s="538">
        <v>1035.76</v>
      </c>
      <c r="I365" s="542" t="s">
        <v>4263</v>
      </c>
      <c r="J365" s="543">
        <v>1004199991</v>
      </c>
      <c r="K365" s="541">
        <v>904664</v>
      </c>
      <c r="L365" s="544">
        <v>42279</v>
      </c>
      <c r="M365" s="548">
        <v>5500068497</v>
      </c>
      <c r="N365" s="497" t="s">
        <v>303</v>
      </c>
      <c r="O365" s="613" t="s">
        <v>304</v>
      </c>
    </row>
    <row r="366" spans="1:15">
      <c r="A366" s="540" t="s">
        <v>3295</v>
      </c>
      <c r="B366" t="e">
        <f>+VLOOKUP(A366,CENTROS!$A$2:$D$87,4,FALSE)</f>
        <v>#N/A</v>
      </c>
      <c r="C366" s="547">
        <v>107984485</v>
      </c>
      <c r="D366" s="499" t="s">
        <v>3914</v>
      </c>
      <c r="E366" t="s">
        <v>4267</v>
      </c>
      <c r="F366" s="497">
        <v>1</v>
      </c>
      <c r="G366" s="500">
        <v>1698</v>
      </c>
      <c r="H366" s="538">
        <v>1191.52</v>
      </c>
      <c r="I366" s="542" t="s">
        <v>4266</v>
      </c>
      <c r="J366" s="543">
        <v>1004200012</v>
      </c>
      <c r="K366" s="541">
        <v>904664</v>
      </c>
      <c r="L366" s="544">
        <v>42279</v>
      </c>
      <c r="M366" s="547">
        <v>5500070462</v>
      </c>
      <c r="N366" s="497" t="s">
        <v>303</v>
      </c>
      <c r="O366" s="613" t="s">
        <v>304</v>
      </c>
    </row>
    <row r="367" spans="1:15">
      <c r="A367" s="540" t="s">
        <v>205</v>
      </c>
      <c r="B367" t="str">
        <f>+VLOOKUP(A367,CENTROS!$A$2:$D$87,4,FALSE)</f>
        <v>SS</v>
      </c>
      <c r="C367" s="547">
        <v>140375732</v>
      </c>
      <c r="D367" s="499" t="s">
        <v>4048</v>
      </c>
      <c r="E367" s="15" t="s">
        <v>4270</v>
      </c>
      <c r="F367" s="497">
        <v>3</v>
      </c>
      <c r="G367" s="500">
        <v>1949</v>
      </c>
      <c r="H367" s="538">
        <v>1374.56</v>
      </c>
      <c r="I367" s="542" t="s">
        <v>4321</v>
      </c>
      <c r="J367" s="543">
        <v>1004200362</v>
      </c>
      <c r="K367" s="541">
        <v>904664</v>
      </c>
      <c r="L367" s="544">
        <v>42279</v>
      </c>
      <c r="M367" s="547">
        <v>0</v>
      </c>
      <c r="N367" s="497" t="s">
        <v>303</v>
      </c>
      <c r="O367" s="613" t="s">
        <v>304</v>
      </c>
    </row>
    <row r="368" spans="1:15">
      <c r="A368" s="540" t="s">
        <v>294</v>
      </c>
      <c r="B368" t="str">
        <f>+VLOOKUP(A368,CENTROS!$A$2:$D$87,4,FALSE)</f>
        <v>J3</v>
      </c>
      <c r="C368" s="547">
        <v>140910822</v>
      </c>
      <c r="D368" s="499" t="s">
        <v>4226</v>
      </c>
      <c r="E368" t="s">
        <v>4271</v>
      </c>
      <c r="F368" s="497">
        <v>1</v>
      </c>
      <c r="G368" s="500">
        <v>1379</v>
      </c>
      <c r="H368" s="538">
        <v>972.4</v>
      </c>
      <c r="I368" s="542" t="s">
        <v>4323</v>
      </c>
      <c r="J368" s="543">
        <v>1004200367</v>
      </c>
      <c r="K368" s="541">
        <v>904664</v>
      </c>
      <c r="L368" s="544">
        <v>42279</v>
      </c>
      <c r="M368" s="547">
        <v>0</v>
      </c>
      <c r="N368" s="497" t="s">
        <v>303</v>
      </c>
      <c r="O368" s="613" t="s">
        <v>304</v>
      </c>
    </row>
    <row r="369" spans="1:15">
      <c r="A369" s="540" t="s">
        <v>160</v>
      </c>
      <c r="B369" t="str">
        <f>+VLOOKUP(A369,CENTROS!$A$2:$D$87,4,FALSE)</f>
        <v>SJ</v>
      </c>
      <c r="C369" s="548">
        <v>140658905</v>
      </c>
      <c r="D369" s="499" t="s">
        <v>4164</v>
      </c>
      <c r="E369" t="s">
        <v>4272</v>
      </c>
      <c r="F369" s="497">
        <v>1</v>
      </c>
      <c r="G369" s="500">
        <v>3469</v>
      </c>
      <c r="H369" s="538">
        <v>2446.4</v>
      </c>
      <c r="I369" s="542" t="s">
        <v>4322</v>
      </c>
      <c r="J369" s="543">
        <v>1004200369</v>
      </c>
      <c r="K369" s="541">
        <v>904946</v>
      </c>
      <c r="L369" s="544">
        <v>42279</v>
      </c>
      <c r="M369" s="548">
        <v>5500069258</v>
      </c>
      <c r="N369" s="497" t="s">
        <v>303</v>
      </c>
      <c r="O369" s="613" t="s">
        <v>4365</v>
      </c>
    </row>
    <row r="370" spans="1:15">
      <c r="A370" s="540" t="s">
        <v>152</v>
      </c>
      <c r="B370" t="str">
        <f>+VLOOKUP(A370,CENTROS!$A$2:$D$87,4,FALSE)</f>
        <v>PM</v>
      </c>
      <c r="C370" s="547">
        <v>108013136</v>
      </c>
      <c r="D370" s="499" t="s">
        <v>3965</v>
      </c>
      <c r="E370" t="s">
        <v>4273</v>
      </c>
      <c r="F370" s="497">
        <v>1</v>
      </c>
      <c r="G370" s="500">
        <v>3349</v>
      </c>
      <c r="H370" s="538">
        <v>2361.92</v>
      </c>
      <c r="I370" s="542" t="s">
        <v>4274</v>
      </c>
      <c r="J370" s="543">
        <v>1004200372</v>
      </c>
      <c r="K370" s="541">
        <v>904946</v>
      </c>
      <c r="L370" s="544">
        <v>42279</v>
      </c>
      <c r="M370" s="547">
        <v>5500069265</v>
      </c>
      <c r="N370" s="497" t="s">
        <v>303</v>
      </c>
      <c r="O370" s="613" t="s">
        <v>4365</v>
      </c>
    </row>
    <row r="371" spans="1:15">
      <c r="A371" s="540" t="s">
        <v>142</v>
      </c>
      <c r="B371" t="str">
        <f>+VLOOKUP(A371,CENTROS!$A$2:$D$87,4,FALSE)</f>
        <v>PS</v>
      </c>
      <c r="C371" s="547">
        <v>108058337</v>
      </c>
      <c r="D371" s="499" t="s">
        <v>4006</v>
      </c>
      <c r="E371" t="s">
        <v>3696</v>
      </c>
      <c r="F371" s="497">
        <v>1</v>
      </c>
      <c r="G371" s="500">
        <v>2449</v>
      </c>
      <c r="H371" s="538">
        <v>1727.44</v>
      </c>
      <c r="I371" s="534" t="s">
        <v>4284</v>
      </c>
      <c r="J371" s="18">
        <v>1004205508</v>
      </c>
      <c r="K371" s="497">
        <v>904664</v>
      </c>
      <c r="L371" s="498">
        <v>42282</v>
      </c>
      <c r="M371" s="547">
        <v>5500070402</v>
      </c>
      <c r="N371" s="497" t="s">
        <v>303</v>
      </c>
      <c r="O371" s="613" t="s">
        <v>304</v>
      </c>
    </row>
    <row r="372" spans="1:15">
      <c r="A372" s="8" t="s">
        <v>142</v>
      </c>
      <c r="B372" t="str">
        <f>+VLOOKUP(A372,CENTROS!$A$2:$D$87,4,FALSE)</f>
        <v>PS</v>
      </c>
      <c r="C372" s="547">
        <v>140474783</v>
      </c>
      <c r="D372" s="499" t="s">
        <v>4102</v>
      </c>
      <c r="E372" t="s">
        <v>3895</v>
      </c>
      <c r="F372" s="497">
        <v>1</v>
      </c>
      <c r="G372" s="500">
        <v>2009</v>
      </c>
      <c r="H372" s="538">
        <v>1416.8</v>
      </c>
      <c r="I372" s="499" t="s">
        <v>4325</v>
      </c>
      <c r="J372" s="18">
        <v>1004209587</v>
      </c>
      <c r="K372" s="497">
        <v>904664</v>
      </c>
      <c r="L372" s="498">
        <v>42282</v>
      </c>
      <c r="M372" s="547">
        <v>5500070417</v>
      </c>
      <c r="N372" s="497" t="s">
        <v>303</v>
      </c>
      <c r="O372" s="613" t="s">
        <v>304</v>
      </c>
    </row>
    <row r="373" spans="1:15">
      <c r="A373" s="8" t="s">
        <v>154</v>
      </c>
      <c r="B373" t="str">
        <f>+VLOOKUP(A373,CENTROS!$A$2:$D$87,4,FALSE)</f>
        <v>NR</v>
      </c>
      <c r="C373" s="547">
        <v>108010086</v>
      </c>
      <c r="D373" s="499" t="s">
        <v>3960</v>
      </c>
      <c r="E373" t="s">
        <v>3405</v>
      </c>
      <c r="F373" s="497">
        <v>1</v>
      </c>
      <c r="G373" s="500">
        <v>2449</v>
      </c>
      <c r="H373" s="538">
        <v>1726.56</v>
      </c>
      <c r="I373" s="534" t="s">
        <v>4285</v>
      </c>
      <c r="J373" s="18">
        <v>1004205509</v>
      </c>
      <c r="K373" s="497">
        <v>904946</v>
      </c>
      <c r="L373" s="498">
        <v>42282</v>
      </c>
      <c r="M373" s="547">
        <v>5500070438</v>
      </c>
      <c r="N373" s="497" t="s">
        <v>303</v>
      </c>
      <c r="O373" s="613" t="s">
        <v>4365</v>
      </c>
    </row>
    <row r="374" spans="1:15">
      <c r="A374" s="8" t="s">
        <v>146</v>
      </c>
      <c r="B374" t="str">
        <f>+VLOOKUP(A374,CENTROS!$A$2:$D$87,4,FALSE)</f>
        <v>PO</v>
      </c>
      <c r="C374" s="547">
        <v>141121320</v>
      </c>
      <c r="D374" s="499" t="s">
        <v>4277</v>
      </c>
      <c r="E374" t="s">
        <v>4276</v>
      </c>
      <c r="F374" s="497">
        <v>1</v>
      </c>
      <c r="G374" s="500">
        <v>1459</v>
      </c>
      <c r="H374" s="538">
        <v>1028.72</v>
      </c>
      <c r="I374" s="499" t="s">
        <v>4326</v>
      </c>
      <c r="J374" s="18">
        <v>1004209589</v>
      </c>
      <c r="K374" s="497">
        <v>904946</v>
      </c>
      <c r="L374" s="498">
        <v>42282</v>
      </c>
      <c r="M374" s="547">
        <v>5500071275</v>
      </c>
      <c r="N374" s="497" t="s">
        <v>303</v>
      </c>
      <c r="O374" s="613" t="s">
        <v>304</v>
      </c>
    </row>
    <row r="375" spans="1:15">
      <c r="A375" s="8" t="s">
        <v>3295</v>
      </c>
      <c r="B375" t="e">
        <f>+VLOOKUP(A375,CENTROS!$A$2:$D$87,4,FALSE)</f>
        <v>#N/A</v>
      </c>
      <c r="C375" s="547">
        <v>141122142</v>
      </c>
      <c r="D375" s="499" t="s">
        <v>4280</v>
      </c>
      <c r="E375" t="s">
        <v>4279</v>
      </c>
      <c r="F375" s="497">
        <v>1</v>
      </c>
      <c r="G375" s="500">
        <v>2049</v>
      </c>
      <c r="H375" s="538">
        <v>1445.84</v>
      </c>
      <c r="I375" s="499" t="s">
        <v>4342</v>
      </c>
      <c r="J375" s="18">
        <v>1004214206</v>
      </c>
      <c r="K375" s="497">
        <v>904664</v>
      </c>
      <c r="L375" s="498">
        <v>42282</v>
      </c>
      <c r="M375" s="547">
        <v>5500071631</v>
      </c>
      <c r="N375" s="497" t="s">
        <v>303</v>
      </c>
      <c r="O375" s="613" t="s">
        <v>304</v>
      </c>
    </row>
    <row r="376" spans="1:15">
      <c r="A376" s="8" t="s">
        <v>164</v>
      </c>
      <c r="B376" t="str">
        <f>+VLOOKUP(A376,CENTROS!$A$2:$D$87,4,FALSE)</f>
        <v>AF</v>
      </c>
      <c r="C376" s="547">
        <v>108058337</v>
      </c>
      <c r="D376" s="499" t="s">
        <v>4006</v>
      </c>
      <c r="E376" t="s">
        <v>3696</v>
      </c>
      <c r="F376" s="497">
        <v>1</v>
      </c>
      <c r="G376" s="500">
        <v>2449</v>
      </c>
      <c r="H376" s="538">
        <v>1727.44</v>
      </c>
      <c r="I376" s="534" t="s">
        <v>4286</v>
      </c>
      <c r="J376" s="18">
        <v>1004205511</v>
      </c>
      <c r="K376" s="497">
        <v>904664</v>
      </c>
      <c r="L376" s="498">
        <v>42282</v>
      </c>
      <c r="M376" s="547">
        <v>5500070528</v>
      </c>
      <c r="N376" s="497" t="s">
        <v>303</v>
      </c>
      <c r="O376" s="613" t="s">
        <v>304</v>
      </c>
    </row>
    <row r="377" spans="1:15">
      <c r="A377" s="8" t="s">
        <v>142</v>
      </c>
      <c r="B377" t="str">
        <f>+VLOOKUP(A377,CENTROS!$A$2:$D$87,4,FALSE)</f>
        <v>PS</v>
      </c>
      <c r="C377" s="547">
        <v>108013136</v>
      </c>
      <c r="D377" s="499" t="s">
        <v>3965</v>
      </c>
      <c r="E377" t="s">
        <v>3676</v>
      </c>
      <c r="F377" s="497">
        <v>1</v>
      </c>
      <c r="G377" s="500">
        <v>3349</v>
      </c>
      <c r="H377" s="538">
        <v>2361.92</v>
      </c>
      <c r="I377" s="534" t="s">
        <v>4287</v>
      </c>
      <c r="J377" s="18">
        <v>1004205512</v>
      </c>
      <c r="K377" s="497">
        <v>904946</v>
      </c>
      <c r="L377" s="498">
        <v>42282</v>
      </c>
      <c r="M377" s="547">
        <v>5500070532</v>
      </c>
      <c r="N377" s="497" t="s">
        <v>303</v>
      </c>
      <c r="O377" s="613" t="s">
        <v>4365</v>
      </c>
    </row>
    <row r="378" spans="1:15">
      <c r="A378" s="8" t="s">
        <v>142</v>
      </c>
      <c r="B378" t="str">
        <f>+VLOOKUP(A378,CENTROS!$A$2:$D$87,4,FALSE)</f>
        <v>PS</v>
      </c>
      <c r="C378" s="547">
        <v>140769900</v>
      </c>
      <c r="D378" s="499" t="s">
        <v>4192</v>
      </c>
      <c r="E378" t="s">
        <v>3682</v>
      </c>
      <c r="F378" s="497">
        <v>1</v>
      </c>
      <c r="G378" s="500">
        <v>1379</v>
      </c>
      <c r="H378" s="538">
        <v>972.4</v>
      </c>
      <c r="I378" s="534" t="s">
        <v>4288</v>
      </c>
      <c r="J378" s="18">
        <v>1004205514</v>
      </c>
      <c r="K378" s="497">
        <v>904664</v>
      </c>
      <c r="L378" s="498">
        <v>42282</v>
      </c>
      <c r="M378" s="547">
        <v>5500070546</v>
      </c>
      <c r="N378" s="497" t="s">
        <v>303</v>
      </c>
      <c r="O378" s="613" t="s">
        <v>304</v>
      </c>
    </row>
    <row r="379" spans="1:15">
      <c r="A379" s="8" t="s">
        <v>136</v>
      </c>
      <c r="B379" t="str">
        <f>+VLOOKUP(A379,CENTROS!$A$2:$D$87,4,FALSE)</f>
        <v>GO</v>
      </c>
      <c r="C379" s="547">
        <v>140420936</v>
      </c>
      <c r="D379" s="499" t="s">
        <v>4074</v>
      </c>
      <c r="E379" t="s">
        <v>3595</v>
      </c>
      <c r="F379" s="497">
        <v>1</v>
      </c>
      <c r="G379" s="500">
        <v>1589</v>
      </c>
      <c r="H379" s="538">
        <v>1120.24</v>
      </c>
      <c r="I379" s="499" t="s">
        <v>4281</v>
      </c>
      <c r="J379" s="18">
        <v>1004204838</v>
      </c>
      <c r="K379" s="497">
        <v>904664</v>
      </c>
      <c r="L379" s="498">
        <v>42282</v>
      </c>
      <c r="M379" s="547">
        <v>5500069293</v>
      </c>
      <c r="N379" s="497" t="s">
        <v>303</v>
      </c>
      <c r="O379" s="613" t="s">
        <v>304</v>
      </c>
    </row>
    <row r="380" spans="1:15">
      <c r="A380" s="495" t="s">
        <v>136</v>
      </c>
      <c r="B380" t="str">
        <f>+VLOOKUP(A380,CENTROS!$A$2:$D$87,4,FALSE)</f>
        <v>GO</v>
      </c>
      <c r="C380" s="547">
        <v>102138349</v>
      </c>
      <c r="D380" s="499" t="s">
        <v>4292</v>
      </c>
      <c r="E380" t="s">
        <v>4293</v>
      </c>
      <c r="F380" s="497">
        <v>1</v>
      </c>
      <c r="G380" s="500">
        <v>752.4</v>
      </c>
      <c r="H380" s="538"/>
      <c r="I380" s="499" t="s">
        <v>4294</v>
      </c>
      <c r="J380" s="18">
        <v>1004205516</v>
      </c>
      <c r="K380" s="497">
        <v>904813</v>
      </c>
      <c r="L380" s="498">
        <v>42282</v>
      </c>
      <c r="M380" s="547">
        <v>5500070573</v>
      </c>
      <c r="N380" s="497" t="s">
        <v>303</v>
      </c>
      <c r="O380" s="613" t="s">
        <v>304</v>
      </c>
    </row>
    <row r="381" spans="1:15">
      <c r="A381" s="8" t="s">
        <v>229</v>
      </c>
      <c r="B381" t="str">
        <f>+VLOOKUP(A381,CENTROS!$A$2:$D$87,4,FALSE)</f>
        <v>ZA</v>
      </c>
      <c r="C381" s="547">
        <v>141107420</v>
      </c>
      <c r="D381" s="499" t="s">
        <v>4295</v>
      </c>
      <c r="E381" t="s">
        <v>3776</v>
      </c>
      <c r="F381" s="497">
        <v>1</v>
      </c>
      <c r="G381" s="500">
        <v>2209</v>
      </c>
      <c r="H381" s="538">
        <v>1557.6</v>
      </c>
      <c r="I381" s="499" t="s">
        <v>4327</v>
      </c>
      <c r="J381" s="18">
        <v>1004209591</v>
      </c>
      <c r="K381" s="497">
        <v>904946</v>
      </c>
      <c r="L381" s="498">
        <v>42282</v>
      </c>
      <c r="M381" s="547">
        <v>5500070820</v>
      </c>
      <c r="N381" s="497" t="s">
        <v>303</v>
      </c>
      <c r="O381" s="613" t="s">
        <v>4365</v>
      </c>
    </row>
    <row r="382" spans="1:15">
      <c r="A382" s="8" t="s">
        <v>142</v>
      </c>
      <c r="B382" t="str">
        <f>+VLOOKUP(A382,CENTROS!$A$2:$D$87,4,FALSE)</f>
        <v>PS</v>
      </c>
      <c r="C382" s="547">
        <v>140706089</v>
      </c>
      <c r="D382" s="499" t="s">
        <v>4186</v>
      </c>
      <c r="E382" t="s">
        <v>3613</v>
      </c>
      <c r="F382" s="497">
        <v>1</v>
      </c>
      <c r="G382" s="500">
        <v>1469</v>
      </c>
      <c r="H382" s="538">
        <v>1035.76</v>
      </c>
      <c r="I382" s="499" t="s">
        <v>4328</v>
      </c>
      <c r="J382" s="18">
        <v>1004209594</v>
      </c>
      <c r="K382" s="497">
        <v>904664</v>
      </c>
      <c r="L382" s="498">
        <v>42282</v>
      </c>
      <c r="M382" s="547">
        <v>5500070829</v>
      </c>
      <c r="N382" s="497" t="s">
        <v>303</v>
      </c>
      <c r="O382" s="613" t="s">
        <v>304</v>
      </c>
    </row>
    <row r="383" spans="1:15">
      <c r="A383" s="8" t="s">
        <v>168</v>
      </c>
      <c r="B383" t="str">
        <f>+VLOOKUP(A383,CENTROS!$A$2:$D$87,4,FALSE)</f>
        <v>AL</v>
      </c>
      <c r="C383" s="547"/>
      <c r="D383" s="499" t="s">
        <v>4099</v>
      </c>
      <c r="E383" t="s">
        <v>4098</v>
      </c>
      <c r="F383" s="497">
        <v>1</v>
      </c>
      <c r="G383" s="500">
        <v>1099</v>
      </c>
      <c r="H383" s="538">
        <v>775.28</v>
      </c>
      <c r="I383" s="499" t="s">
        <v>4303</v>
      </c>
      <c r="J383" s="18">
        <v>1004208406</v>
      </c>
      <c r="K383" s="497">
        <v>904946</v>
      </c>
      <c r="L383" s="498">
        <v>42282</v>
      </c>
      <c r="M383" s="547">
        <v>5500068123</v>
      </c>
      <c r="N383" s="497" t="s">
        <v>303</v>
      </c>
      <c r="O383" s="613" t="s">
        <v>304</v>
      </c>
    </row>
    <row r="384" spans="1:15">
      <c r="A384" s="8" t="s">
        <v>197</v>
      </c>
      <c r="B384" t="str">
        <f>+VLOOKUP(A384,CENTROS!$A$2:$D$87,4,FALSE)</f>
        <v>AC</v>
      </c>
      <c r="C384" s="547">
        <v>140441561</v>
      </c>
      <c r="D384" s="499" t="s">
        <v>3881</v>
      </c>
      <c r="E384" t="s">
        <v>3992</v>
      </c>
      <c r="F384" s="497">
        <v>3</v>
      </c>
      <c r="G384" s="500">
        <v>1769</v>
      </c>
      <c r="H384" s="538">
        <v>1247.8399999999999</v>
      </c>
      <c r="I384" s="499" t="s">
        <v>4329</v>
      </c>
      <c r="J384" s="18">
        <v>1004209596</v>
      </c>
      <c r="K384" s="497">
        <v>904946</v>
      </c>
      <c r="L384" s="498">
        <v>42282</v>
      </c>
      <c r="M384" s="547">
        <v>5500071279</v>
      </c>
      <c r="N384" s="497" t="s">
        <v>303</v>
      </c>
      <c r="O384" s="613" t="s">
        <v>4365</v>
      </c>
    </row>
    <row r="385" spans="1:18">
      <c r="A385" s="8" t="s">
        <v>3583</v>
      </c>
      <c r="B385" t="str">
        <f>+VLOOKUP(A385,CENTROS!$A$2:$D$87,4,FALSE)</f>
        <v>HU</v>
      </c>
      <c r="C385" s="547">
        <v>107976054</v>
      </c>
      <c r="D385" s="499" t="s">
        <v>3899</v>
      </c>
      <c r="E385" t="s">
        <v>3787</v>
      </c>
      <c r="F385" s="497">
        <v>1</v>
      </c>
      <c r="G385" s="500">
        <v>1889</v>
      </c>
      <c r="H385" s="538">
        <v>1332.32</v>
      </c>
      <c r="I385" s="499" t="s">
        <v>4298</v>
      </c>
      <c r="J385" s="18">
        <v>1004208408</v>
      </c>
      <c r="K385" s="497">
        <v>904664</v>
      </c>
      <c r="L385" s="498">
        <v>42282</v>
      </c>
      <c r="M385" s="547">
        <v>5500069321</v>
      </c>
      <c r="N385" s="497" t="s">
        <v>303</v>
      </c>
      <c r="O385" s="613" t="s">
        <v>304</v>
      </c>
    </row>
    <row r="386" spans="1:18">
      <c r="A386" s="8" t="s">
        <v>213</v>
      </c>
      <c r="B386" t="str">
        <f>+VLOOKUP(A386,CENTROS!$A$2:$D$87,4,FALSE)</f>
        <v>JE</v>
      </c>
      <c r="C386" s="547">
        <v>141126250</v>
      </c>
      <c r="D386" s="499" t="s">
        <v>4301</v>
      </c>
      <c r="E386" t="s">
        <v>4300</v>
      </c>
      <c r="F386" s="497">
        <v>1</v>
      </c>
      <c r="G386" s="500">
        <v>2329</v>
      </c>
      <c r="H386" s="538">
        <v>1642.96</v>
      </c>
      <c r="I386" s="499" t="s">
        <v>4330</v>
      </c>
      <c r="J386" s="18">
        <v>1004209597</v>
      </c>
      <c r="K386" s="497">
        <v>904946</v>
      </c>
      <c r="L386" s="498">
        <v>42282</v>
      </c>
      <c r="M386" s="547">
        <v>5500071280</v>
      </c>
      <c r="N386" s="497" t="s">
        <v>303</v>
      </c>
      <c r="O386" s="613" t="s">
        <v>4365</v>
      </c>
    </row>
    <row r="387" spans="1:18" s="635" customFormat="1">
      <c r="A387" s="634" t="s">
        <v>148</v>
      </c>
      <c r="B387" s="635" t="str">
        <f>+VLOOKUP(A387,CENTROS!$A$2:$D$87,4,FALSE)</f>
        <v>MA</v>
      </c>
      <c r="C387" s="636">
        <v>108010109</v>
      </c>
      <c r="D387" s="637" t="s">
        <v>3962</v>
      </c>
      <c r="E387" s="638" t="s">
        <v>4319</v>
      </c>
      <c r="F387" s="639">
        <v>1</v>
      </c>
      <c r="G387" s="640">
        <v>2569</v>
      </c>
      <c r="H387" s="555">
        <v>1811.92</v>
      </c>
      <c r="I387" s="637" t="s">
        <v>4331</v>
      </c>
      <c r="J387" s="641">
        <v>1004497325</v>
      </c>
      <c r="K387" s="639">
        <v>904946</v>
      </c>
      <c r="L387" s="642">
        <v>42282</v>
      </c>
      <c r="M387" s="643">
        <v>5500069411</v>
      </c>
      <c r="N387" s="639" t="s">
        <v>303</v>
      </c>
      <c r="O387" s="2" t="s">
        <v>5004</v>
      </c>
    </row>
    <row r="388" spans="1:18">
      <c r="A388" s="8" t="s">
        <v>148</v>
      </c>
      <c r="B388" t="str">
        <f>+VLOOKUP(A388,CENTROS!$A$2:$D$87,4,FALSE)</f>
        <v>MA</v>
      </c>
      <c r="C388" s="556">
        <v>141129510</v>
      </c>
      <c r="D388" s="542" t="s">
        <v>4305</v>
      </c>
      <c r="E388" s="536" t="s">
        <v>4304</v>
      </c>
      <c r="F388" s="541">
        <v>1</v>
      </c>
      <c r="G388" s="553">
        <v>3049</v>
      </c>
      <c r="H388" s="555">
        <v>2150.7199999999998</v>
      </c>
      <c r="I388" s="542" t="s">
        <v>4343</v>
      </c>
      <c r="J388" s="543">
        <v>1004214207</v>
      </c>
      <c r="K388" s="541">
        <v>904946</v>
      </c>
      <c r="L388" s="544">
        <v>42283</v>
      </c>
      <c r="M388" s="547">
        <v>5500071849</v>
      </c>
      <c r="N388" s="541" t="s">
        <v>303</v>
      </c>
      <c r="O388" s="613" t="s">
        <v>4365</v>
      </c>
    </row>
    <row r="389" spans="1:18">
      <c r="A389" s="8" t="s">
        <v>148</v>
      </c>
      <c r="B389" t="str">
        <f>+VLOOKUP(A389,CENTROS!$A$2:$D$87,4,FALSE)</f>
        <v>MA</v>
      </c>
      <c r="C389" s="547">
        <v>140659896</v>
      </c>
      <c r="D389" s="542" t="s">
        <v>4169</v>
      </c>
      <c r="E389" s="536" t="s">
        <v>3609</v>
      </c>
      <c r="F389" s="541">
        <v>1</v>
      </c>
      <c r="G389" s="553">
        <v>1339</v>
      </c>
      <c r="H389" s="555">
        <v>944.24</v>
      </c>
      <c r="I389" s="542" t="s">
        <v>4307</v>
      </c>
      <c r="J389" s="543">
        <v>1004208612</v>
      </c>
      <c r="K389" s="541">
        <v>904946</v>
      </c>
      <c r="L389" s="544">
        <v>42283</v>
      </c>
      <c r="M389" s="547">
        <v>5500069452</v>
      </c>
      <c r="N389" s="541" t="s">
        <v>303</v>
      </c>
      <c r="O389" s="613" t="s">
        <v>304</v>
      </c>
      <c r="R389" s="612"/>
    </row>
    <row r="390" spans="1:18">
      <c r="A390" s="8" t="s">
        <v>238</v>
      </c>
      <c r="B390" t="str">
        <f>+VLOOKUP(A390,CENTROS!$A$2:$D$87,4,FALSE)</f>
        <v>JA</v>
      </c>
      <c r="C390" s="547">
        <v>140378698</v>
      </c>
      <c r="D390" s="542" t="s">
        <v>4058</v>
      </c>
      <c r="E390" s="536" t="s">
        <v>3589</v>
      </c>
      <c r="F390" s="541">
        <v>1</v>
      </c>
      <c r="G390" s="553">
        <v>2239</v>
      </c>
      <c r="H390" s="538">
        <v>1579.6</v>
      </c>
      <c r="I390" s="542" t="s">
        <v>4308</v>
      </c>
      <c r="J390" s="543">
        <v>1004208616</v>
      </c>
      <c r="K390" s="541">
        <v>904664</v>
      </c>
      <c r="L390" s="544">
        <v>42283</v>
      </c>
      <c r="M390" s="547">
        <v>5500069463</v>
      </c>
      <c r="N390" s="541" t="s">
        <v>303</v>
      </c>
      <c r="O390" s="613" t="s">
        <v>304</v>
      </c>
      <c r="R390" s="612"/>
    </row>
    <row r="391" spans="1:18">
      <c r="A391" s="8" t="s">
        <v>144</v>
      </c>
      <c r="B391" t="str">
        <f>+VLOOKUP(A391,CENTROS!$A$2:$D$87,4,FALSE)</f>
        <v>RR</v>
      </c>
      <c r="C391" s="547">
        <v>108058337</v>
      </c>
      <c r="D391" s="542" t="s">
        <v>4006</v>
      </c>
      <c r="E391" s="536" t="s">
        <v>3696</v>
      </c>
      <c r="F391" s="541">
        <v>1</v>
      </c>
      <c r="G391" s="553">
        <v>2449</v>
      </c>
      <c r="H391" s="538">
        <v>1727.44</v>
      </c>
      <c r="I391" s="542" t="s">
        <v>4332</v>
      </c>
      <c r="J391" s="543">
        <v>1004209610</v>
      </c>
      <c r="K391" s="541">
        <v>904664</v>
      </c>
      <c r="L391" s="544">
        <v>42283</v>
      </c>
      <c r="M391" s="547">
        <v>5500071307</v>
      </c>
      <c r="N391" s="541" t="s">
        <v>303</v>
      </c>
      <c r="O391" s="613" t="s">
        <v>304</v>
      </c>
      <c r="R391" s="8"/>
    </row>
    <row r="392" spans="1:18">
      <c r="A392" s="8" t="s">
        <v>170</v>
      </c>
      <c r="B392" t="str">
        <f>+VLOOKUP(A392,CENTROS!$A$2:$D$87,4,FALSE)</f>
        <v>NC</v>
      </c>
      <c r="C392" s="547">
        <v>140420936</v>
      </c>
      <c r="D392" s="542" t="s">
        <v>4074</v>
      </c>
      <c r="E392" s="536" t="s">
        <v>3595</v>
      </c>
      <c r="F392" s="541">
        <v>1</v>
      </c>
      <c r="G392" s="553">
        <v>1589</v>
      </c>
      <c r="H392" s="538">
        <v>1120.24</v>
      </c>
      <c r="I392" s="542" t="s">
        <v>4309</v>
      </c>
      <c r="J392" s="543">
        <v>1004208598</v>
      </c>
      <c r="K392" s="541">
        <v>904664</v>
      </c>
      <c r="L392" s="544">
        <v>42283</v>
      </c>
      <c r="M392" s="547">
        <v>5500069505</v>
      </c>
      <c r="N392" s="541" t="s">
        <v>303</v>
      </c>
      <c r="O392" s="613" t="s">
        <v>304</v>
      </c>
    </row>
    <row r="393" spans="1:18">
      <c r="A393" s="8" t="s">
        <v>170</v>
      </c>
      <c r="B393" t="str">
        <f>+VLOOKUP(A393,CENTROS!$A$2:$D$87,4,FALSE)</f>
        <v>NC</v>
      </c>
      <c r="C393" s="547">
        <v>140480658</v>
      </c>
      <c r="D393" s="542" t="s">
        <v>4116</v>
      </c>
      <c r="E393" s="536" t="s">
        <v>3606</v>
      </c>
      <c r="F393" s="541">
        <v>1</v>
      </c>
      <c r="G393" s="553">
        <v>3599</v>
      </c>
      <c r="H393" s="538">
        <v>2486.88</v>
      </c>
      <c r="I393" s="542" t="s">
        <v>4310</v>
      </c>
      <c r="J393" s="543">
        <v>1004208804</v>
      </c>
      <c r="K393" s="541">
        <v>904664</v>
      </c>
      <c r="L393" s="544">
        <v>42283</v>
      </c>
      <c r="M393" s="547">
        <v>5500069514</v>
      </c>
      <c r="N393" s="541" t="s">
        <v>303</v>
      </c>
      <c r="O393" s="613" t="s">
        <v>304</v>
      </c>
    </row>
    <row r="394" spans="1:18">
      <c r="A394" s="8" t="s">
        <v>195</v>
      </c>
      <c r="B394" t="str">
        <f>+VLOOKUP(A394,CENTROS!$A$2:$D$87,4,FALSE)</f>
        <v>IN</v>
      </c>
      <c r="C394" s="547">
        <v>140618275</v>
      </c>
      <c r="D394" s="542" t="s">
        <v>4149</v>
      </c>
      <c r="E394" s="536" t="s">
        <v>3336</v>
      </c>
      <c r="F394" s="541">
        <v>1</v>
      </c>
      <c r="G394" s="553">
        <v>2209</v>
      </c>
      <c r="H394" s="538">
        <v>1557.6</v>
      </c>
      <c r="I394" s="542" t="s">
        <v>4333</v>
      </c>
      <c r="J394" s="543">
        <v>1004209612</v>
      </c>
      <c r="K394" s="541">
        <v>904946</v>
      </c>
      <c r="L394" s="544">
        <v>42283</v>
      </c>
      <c r="M394" s="547">
        <v>5500071322</v>
      </c>
      <c r="N394" s="541" t="s">
        <v>303</v>
      </c>
      <c r="O394" s="613" t="s">
        <v>4365</v>
      </c>
    </row>
    <row r="395" spans="1:18">
      <c r="A395" s="8" t="s">
        <v>238</v>
      </c>
      <c r="B395" t="str">
        <f>+VLOOKUP(A395,CENTROS!$A$2:$D$87,4,FALSE)</f>
        <v>JA</v>
      </c>
      <c r="C395" s="547">
        <v>141129948</v>
      </c>
      <c r="D395" s="542" t="s">
        <v>4313</v>
      </c>
      <c r="E395" s="536" t="s">
        <v>4312</v>
      </c>
      <c r="F395" s="541">
        <v>1</v>
      </c>
      <c r="G395" s="553">
        <v>2789</v>
      </c>
      <c r="H395" s="538">
        <v>1967.68</v>
      </c>
      <c r="I395" s="542" t="s">
        <v>4344</v>
      </c>
      <c r="J395" s="543">
        <v>1004214210</v>
      </c>
      <c r="K395" s="541">
        <v>904946</v>
      </c>
      <c r="L395" s="544">
        <v>42283</v>
      </c>
      <c r="M395" s="547">
        <v>5500071842</v>
      </c>
      <c r="N395" s="541" t="s">
        <v>303</v>
      </c>
      <c r="O395" s="613" t="s">
        <v>4365</v>
      </c>
    </row>
    <row r="396" spans="1:18">
      <c r="A396" s="8" t="s">
        <v>148</v>
      </c>
      <c r="B396" t="str">
        <f>+VLOOKUP(A396,CENTROS!$A$2:$D$87,4,FALSE)</f>
        <v>MA</v>
      </c>
      <c r="C396" s="547">
        <v>141129965</v>
      </c>
      <c r="D396" s="542" t="s">
        <v>4316</v>
      </c>
      <c r="E396" s="536" t="s">
        <v>4315</v>
      </c>
      <c r="F396" s="541">
        <v>1</v>
      </c>
      <c r="G396" s="553">
        <v>1969</v>
      </c>
      <c r="H396" s="538">
        <v>1388.64</v>
      </c>
      <c r="I396" s="542" t="s">
        <v>4345</v>
      </c>
      <c r="J396" s="543">
        <v>1004214211</v>
      </c>
      <c r="K396" s="541">
        <v>904946</v>
      </c>
      <c r="L396" s="544">
        <v>42283</v>
      </c>
      <c r="M396" s="547">
        <v>5500071843</v>
      </c>
      <c r="N396" s="541" t="s">
        <v>303</v>
      </c>
      <c r="O396" s="613" t="s">
        <v>4365</v>
      </c>
    </row>
    <row r="397" spans="1:18">
      <c r="A397" s="8" t="s">
        <v>201</v>
      </c>
      <c r="B397" t="str">
        <f>+VLOOKUP(A397,CENTROS!$A$2:$D$87,4,FALSE)</f>
        <v>GE</v>
      </c>
      <c r="C397" s="547">
        <v>140420936</v>
      </c>
      <c r="D397" s="542" t="s">
        <v>4074</v>
      </c>
      <c r="E397" s="536" t="s">
        <v>3595</v>
      </c>
      <c r="F397" s="541">
        <v>1</v>
      </c>
      <c r="G397" s="553">
        <v>1589</v>
      </c>
      <c r="H397" s="538">
        <v>1120.24</v>
      </c>
      <c r="I397" s="542" t="s">
        <v>4334</v>
      </c>
      <c r="J397" s="543">
        <v>1004209615</v>
      </c>
      <c r="K397" s="541">
        <v>904664</v>
      </c>
      <c r="L397" s="544">
        <v>42283</v>
      </c>
      <c r="M397" s="547">
        <v>5500071333</v>
      </c>
      <c r="N397" s="541" t="s">
        <v>303</v>
      </c>
      <c r="O397" s="613" t="s">
        <v>304</v>
      </c>
    </row>
    <row r="398" spans="1:18">
      <c r="A398" s="8" t="s">
        <v>201</v>
      </c>
      <c r="B398" t="str">
        <f>+VLOOKUP(A398,CENTROS!$A$2:$D$87,4,FALSE)</f>
        <v>GE</v>
      </c>
      <c r="C398" s="547">
        <v>141130037</v>
      </c>
      <c r="D398" s="542" t="s">
        <v>4317</v>
      </c>
      <c r="E398" s="536" t="s">
        <v>3625</v>
      </c>
      <c r="F398" s="541">
        <v>1</v>
      </c>
      <c r="G398" s="553">
        <v>2249</v>
      </c>
      <c r="H398" s="538">
        <v>1586.64</v>
      </c>
      <c r="I398" s="542" t="s">
        <v>4346</v>
      </c>
      <c r="J398" s="543">
        <v>1004214212</v>
      </c>
      <c r="K398" s="541">
        <v>904664</v>
      </c>
      <c r="L398" s="544">
        <v>42283</v>
      </c>
      <c r="M398" s="547">
        <v>5500071845</v>
      </c>
      <c r="N398" s="541" t="s">
        <v>303</v>
      </c>
      <c r="O398" s="613" t="s">
        <v>304</v>
      </c>
    </row>
    <row r="399" spans="1:18">
      <c r="A399" s="540" t="s">
        <v>181</v>
      </c>
      <c r="B399" t="str">
        <f>+VLOOKUP(A399,CENTROS!$A$2:$D$87,4,FALSE)</f>
        <v>VA</v>
      </c>
      <c r="C399" s="547">
        <v>140420936</v>
      </c>
      <c r="D399" s="542" t="s">
        <v>4074</v>
      </c>
      <c r="E399" s="536" t="s">
        <v>3595</v>
      </c>
      <c r="F399" s="541">
        <v>1</v>
      </c>
      <c r="G399" s="553">
        <v>1589</v>
      </c>
      <c r="H399" s="538">
        <v>1120.24</v>
      </c>
      <c r="I399" s="542" t="s">
        <v>4335</v>
      </c>
      <c r="J399" s="543">
        <v>1004209618</v>
      </c>
      <c r="K399" s="541">
        <v>904664</v>
      </c>
      <c r="L399" s="544">
        <v>42283</v>
      </c>
      <c r="M399" s="547">
        <v>5500071350</v>
      </c>
      <c r="N399" s="541" t="s">
        <v>303</v>
      </c>
      <c r="O399" s="613" t="s">
        <v>304</v>
      </c>
    </row>
    <row r="400" spans="1:18">
      <c r="A400" s="8" t="s">
        <v>160</v>
      </c>
      <c r="B400" t="str">
        <f>+VLOOKUP(A400,CENTROS!$A$2:$D$87,4,FALSE)</f>
        <v>SJ</v>
      </c>
      <c r="C400" s="547">
        <v>140460533</v>
      </c>
      <c r="D400" s="499" t="s">
        <v>4086</v>
      </c>
      <c r="E400" t="s">
        <v>3647</v>
      </c>
      <c r="F400" s="497">
        <v>1</v>
      </c>
      <c r="G400" s="500">
        <v>2809</v>
      </c>
      <c r="H400" s="538">
        <v>1981.76</v>
      </c>
      <c r="I400" s="499" t="s">
        <v>4336</v>
      </c>
      <c r="J400" s="18">
        <v>1004210821</v>
      </c>
      <c r="K400" s="497">
        <v>904946</v>
      </c>
      <c r="L400" s="498">
        <v>42283</v>
      </c>
      <c r="M400" s="547">
        <v>5500071622</v>
      </c>
      <c r="N400" s="497" t="s">
        <v>303</v>
      </c>
      <c r="O400" s="613" t="s">
        <v>4365</v>
      </c>
    </row>
    <row r="401" spans="1:22">
      <c r="A401" s="540" t="s">
        <v>193</v>
      </c>
      <c r="B401" t="str">
        <f>+VLOOKUP(A401,CENTROS!$A$2:$D$87,4,FALSE)</f>
        <v>JO</v>
      </c>
      <c r="C401" s="547">
        <v>140706089</v>
      </c>
      <c r="D401" s="499" t="s">
        <v>4186</v>
      </c>
      <c r="E401" t="s">
        <v>3613</v>
      </c>
      <c r="F401" s="497">
        <v>1</v>
      </c>
      <c r="G401" s="500">
        <v>1469</v>
      </c>
      <c r="H401" s="538">
        <v>1035.76</v>
      </c>
      <c r="I401" s="499" t="s">
        <v>4347</v>
      </c>
      <c r="J401" s="18">
        <v>1004214213</v>
      </c>
      <c r="K401" s="497">
        <v>904664</v>
      </c>
      <c r="L401" s="498">
        <v>42283</v>
      </c>
      <c r="M401" s="547">
        <v>5500071846</v>
      </c>
      <c r="N401" s="497" t="s">
        <v>303</v>
      </c>
      <c r="O401" s="613" t="s">
        <v>304</v>
      </c>
    </row>
    <row r="402" spans="1:22">
      <c r="A402" s="8" t="s">
        <v>148</v>
      </c>
      <c r="B402" t="str">
        <f>+VLOOKUP(A402,CENTROS!$A$2:$D$87,4,FALSE)</f>
        <v>MA</v>
      </c>
      <c r="C402" s="547">
        <v>141132215</v>
      </c>
      <c r="D402" s="499" t="s">
        <v>4338</v>
      </c>
      <c r="E402" t="s">
        <v>4340</v>
      </c>
      <c r="F402" s="497">
        <v>1</v>
      </c>
      <c r="G402" s="500">
        <v>2999</v>
      </c>
      <c r="H402" s="538">
        <v>2072.4</v>
      </c>
      <c r="I402" s="499" t="s">
        <v>4348</v>
      </c>
      <c r="J402" s="18">
        <v>1004214214</v>
      </c>
      <c r="K402" s="497">
        <v>904664</v>
      </c>
      <c r="L402" s="498">
        <v>42283</v>
      </c>
      <c r="M402" s="547">
        <v>5500071848</v>
      </c>
      <c r="N402" s="497" t="s">
        <v>303</v>
      </c>
      <c r="O402" s="613" t="s">
        <v>304</v>
      </c>
    </row>
    <row r="403" spans="1:22">
      <c r="A403" s="566" t="s">
        <v>191</v>
      </c>
      <c r="B403" t="str">
        <f>+VLOOKUP(A403,CENTROS!$A$2:$D$87,4,FALSE)</f>
        <v>NA</v>
      </c>
      <c r="C403" s="573">
        <v>141107420</v>
      </c>
      <c r="D403" s="567" t="s">
        <v>4295</v>
      </c>
      <c r="E403" s="568" t="s">
        <v>3776</v>
      </c>
      <c r="F403" s="562">
        <v>2</v>
      </c>
      <c r="G403" s="569">
        <v>2209</v>
      </c>
      <c r="H403" s="572">
        <v>1557.6</v>
      </c>
      <c r="I403" s="567" t="s">
        <v>4297</v>
      </c>
      <c r="J403" s="570">
        <v>1004208410</v>
      </c>
      <c r="K403" s="562">
        <v>904946</v>
      </c>
      <c r="L403" s="571">
        <v>42282</v>
      </c>
      <c r="M403" s="573">
        <v>5500069728</v>
      </c>
      <c r="N403" s="562" t="s">
        <v>303</v>
      </c>
      <c r="O403" s="613" t="s">
        <v>4375</v>
      </c>
    </row>
    <row r="404" spans="1:22">
      <c r="A404" s="8" t="s">
        <v>191</v>
      </c>
      <c r="B404" t="str">
        <f>+VLOOKUP(A404,CENTROS!$A$2:$D$87,4,FALSE)</f>
        <v>NA</v>
      </c>
      <c r="C404" s="547">
        <v>107966469</v>
      </c>
      <c r="D404" s="499" t="s">
        <v>3881</v>
      </c>
      <c r="E404" t="s">
        <v>3882</v>
      </c>
      <c r="F404" s="497">
        <v>2</v>
      </c>
      <c r="G404" s="500">
        <v>2009</v>
      </c>
      <c r="H404" s="538">
        <v>1416.8</v>
      </c>
      <c r="I404" s="499" t="s">
        <v>4349</v>
      </c>
      <c r="J404" s="18">
        <v>1004214215</v>
      </c>
      <c r="K404" s="497">
        <v>904946</v>
      </c>
      <c r="L404" s="498">
        <v>42283</v>
      </c>
      <c r="M404" s="547">
        <v>5500071841</v>
      </c>
      <c r="N404" s="497" t="s">
        <v>303</v>
      </c>
      <c r="O404" s="613" t="s">
        <v>4365</v>
      </c>
    </row>
    <row r="405" spans="1:22">
      <c r="A405" s="8" t="s">
        <v>185</v>
      </c>
      <c r="B405" t="str">
        <f>+VLOOKUP(A405,CENTROS!$A$2:$D$87,4,FALSE)</f>
        <v>ST</v>
      </c>
      <c r="C405" s="547">
        <v>141134416</v>
      </c>
      <c r="D405" s="499" t="s">
        <v>4355</v>
      </c>
      <c r="E405" t="s">
        <v>4341</v>
      </c>
      <c r="F405" s="497">
        <v>1</v>
      </c>
      <c r="G405" s="500">
        <v>2809</v>
      </c>
      <c r="H405" s="538">
        <v>1981.76</v>
      </c>
      <c r="I405" s="499" t="s">
        <v>4354</v>
      </c>
      <c r="J405" s="18">
        <v>1004219832</v>
      </c>
      <c r="K405" s="497">
        <v>904664</v>
      </c>
      <c r="L405" s="498">
        <v>42284</v>
      </c>
      <c r="M405" s="547">
        <v>5500072716</v>
      </c>
      <c r="N405" s="497" t="s">
        <v>303</v>
      </c>
      <c r="O405" s="613" t="s">
        <v>304</v>
      </c>
    </row>
    <row r="406" spans="1:22">
      <c r="A406" s="8" t="s">
        <v>183</v>
      </c>
      <c r="B406" t="str">
        <f>+VLOOKUP(A406,CENTROS!$A$2:$D$87,4,FALSE)</f>
        <v>PD</v>
      </c>
      <c r="C406" s="547">
        <v>140420936</v>
      </c>
      <c r="D406" s="499" t="s">
        <v>4074</v>
      </c>
      <c r="E406" t="s">
        <v>3595</v>
      </c>
      <c r="F406" s="497">
        <v>1</v>
      </c>
      <c r="G406" s="500">
        <v>1589</v>
      </c>
      <c r="H406" s="538">
        <v>1120.24</v>
      </c>
      <c r="I406" s="499" t="s">
        <v>4353</v>
      </c>
      <c r="J406" s="18">
        <v>1004213727</v>
      </c>
      <c r="K406" s="497">
        <v>904664</v>
      </c>
      <c r="L406" s="498">
        <v>42284</v>
      </c>
      <c r="M406" s="547">
        <v>1002255516</v>
      </c>
      <c r="N406" s="497" t="s">
        <v>303</v>
      </c>
      <c r="O406" s="613" t="s">
        <v>304</v>
      </c>
    </row>
    <row r="407" spans="1:22">
      <c r="A407" s="8" t="s">
        <v>144</v>
      </c>
      <c r="B407" t="str">
        <f>+VLOOKUP(A407,CENTROS!$A$2:$D$87,4,FALSE)</f>
        <v>RR</v>
      </c>
      <c r="C407" s="547">
        <v>141132215</v>
      </c>
      <c r="D407" s="499" t="s">
        <v>4338</v>
      </c>
      <c r="E407" t="s">
        <v>3524</v>
      </c>
      <c r="F407" s="497">
        <v>1</v>
      </c>
      <c r="G407" s="500">
        <v>2999</v>
      </c>
      <c r="H407" s="538">
        <v>2072.4</v>
      </c>
      <c r="I407" s="499" t="s">
        <v>4351</v>
      </c>
      <c r="J407" s="18">
        <v>1004219828</v>
      </c>
      <c r="K407" s="497">
        <v>904664</v>
      </c>
      <c r="L407" s="498">
        <v>42284</v>
      </c>
      <c r="M407" s="547">
        <v>5500072717</v>
      </c>
      <c r="N407" s="497" t="s">
        <v>303</v>
      </c>
      <c r="O407" s="613" t="s">
        <v>304</v>
      </c>
    </row>
    <row r="408" spans="1:22">
      <c r="A408" s="8" t="s">
        <v>183</v>
      </c>
      <c r="B408" t="str">
        <f>+VLOOKUP(A408,CENTROS!$A$2:$D$87,4,FALSE)</f>
        <v>PD</v>
      </c>
      <c r="C408" s="547">
        <v>107984485</v>
      </c>
      <c r="D408" s="499" t="s">
        <v>3914</v>
      </c>
      <c r="E408" t="s">
        <v>3656</v>
      </c>
      <c r="F408" s="497">
        <v>1</v>
      </c>
      <c r="G408" s="500">
        <v>1689</v>
      </c>
      <c r="H408" s="538">
        <v>1191.52</v>
      </c>
      <c r="I408" s="499" t="s">
        <v>4352</v>
      </c>
      <c r="J408" s="18">
        <v>1004219829</v>
      </c>
      <c r="K408" s="497">
        <v>904664</v>
      </c>
      <c r="L408" s="498">
        <v>42285</v>
      </c>
      <c r="M408" s="547">
        <v>5500073282</v>
      </c>
      <c r="N408" s="497" t="s">
        <v>303</v>
      </c>
      <c r="O408" s="613" t="s">
        <v>304</v>
      </c>
    </row>
    <row r="409" spans="1:22">
      <c r="A409" s="8" t="s">
        <v>164</v>
      </c>
      <c r="B409" t="str">
        <f>+VLOOKUP(A409,CENTROS!$A$2:$D$87,4,FALSE)</f>
        <v>AF</v>
      </c>
      <c r="C409" s="547">
        <v>141143642</v>
      </c>
      <c r="D409" s="499" t="s">
        <v>4447</v>
      </c>
      <c r="E409" t="s">
        <v>3604</v>
      </c>
      <c r="F409" s="497">
        <v>1</v>
      </c>
      <c r="G409" s="500">
        <v>1219</v>
      </c>
      <c r="H409" s="538">
        <v>859.76</v>
      </c>
      <c r="I409" s="499" t="s">
        <v>4359</v>
      </c>
      <c r="J409" s="543">
        <v>1004233900</v>
      </c>
      <c r="K409" s="497">
        <v>904664</v>
      </c>
      <c r="L409" s="498">
        <v>42285</v>
      </c>
      <c r="M409" s="547">
        <v>5500074548</v>
      </c>
      <c r="N409" s="497" t="s">
        <v>303</v>
      </c>
      <c r="O409" s="613" t="s">
        <v>304</v>
      </c>
    </row>
    <row r="410" spans="1:22">
      <c r="A410" s="533" t="s">
        <v>185</v>
      </c>
      <c r="B410" t="str">
        <f>+VLOOKUP(A410,CENTROS!$A$2:$D$87,4,FALSE)</f>
        <v>ST</v>
      </c>
      <c r="C410" s="565">
        <v>141143685</v>
      </c>
      <c r="D410" s="514" t="s">
        <v>4350</v>
      </c>
      <c r="E410" s="515" t="s">
        <v>3882</v>
      </c>
      <c r="F410" s="516">
        <v>1</v>
      </c>
      <c r="G410" s="517">
        <v>2009</v>
      </c>
      <c r="H410" s="574">
        <v>1416.8</v>
      </c>
      <c r="I410" s="514" t="s">
        <v>4360</v>
      </c>
      <c r="J410" s="18">
        <v>0</v>
      </c>
      <c r="K410" s="516">
        <v>904946</v>
      </c>
      <c r="L410" s="518">
        <v>42285</v>
      </c>
      <c r="M410" s="565">
        <v>5500074555</v>
      </c>
      <c r="N410" s="516" t="s">
        <v>303</v>
      </c>
      <c r="O410" s="613" t="s">
        <v>4365</v>
      </c>
    </row>
    <row r="411" spans="1:22">
      <c r="A411" s="533" t="s">
        <v>142</v>
      </c>
      <c r="B411" t="str">
        <f>+VLOOKUP(A411,CENTROS!$A$2:$D$87,4,FALSE)</f>
        <v>PS</v>
      </c>
      <c r="C411" s="565">
        <v>108055085</v>
      </c>
      <c r="D411" s="514" t="s">
        <v>4004</v>
      </c>
      <c r="E411" s="515" t="s">
        <v>3326</v>
      </c>
      <c r="F411" s="516">
        <v>1</v>
      </c>
      <c r="G411" s="517">
        <v>1769</v>
      </c>
      <c r="H411" s="574">
        <v>1247.8399999999999</v>
      </c>
      <c r="I411" s="514" t="s">
        <v>4357</v>
      </c>
      <c r="J411" s="18">
        <v>0</v>
      </c>
      <c r="K411" s="516">
        <v>904946</v>
      </c>
      <c r="L411" s="518">
        <v>42285</v>
      </c>
      <c r="M411" s="565">
        <v>5500073620</v>
      </c>
      <c r="N411" s="516" t="s">
        <v>303</v>
      </c>
      <c r="O411" s="613" t="s">
        <v>4365</v>
      </c>
    </row>
    <row r="412" spans="1:22">
      <c r="A412" s="533" t="s">
        <v>251</v>
      </c>
      <c r="B412" t="str">
        <f>+VLOOKUP(A412,CENTROS!$A$2:$D$87,4,FALSE)</f>
        <v>GU</v>
      </c>
      <c r="C412" s="565">
        <v>108013136</v>
      </c>
      <c r="D412" s="514" t="s">
        <v>3965</v>
      </c>
      <c r="E412" s="515" t="s">
        <v>4358</v>
      </c>
      <c r="F412" s="516">
        <v>1</v>
      </c>
      <c r="G412" s="517">
        <v>3349</v>
      </c>
      <c r="H412" s="574">
        <v>2361.92</v>
      </c>
      <c r="I412" s="514" t="s">
        <v>4361</v>
      </c>
      <c r="J412" s="18">
        <v>0</v>
      </c>
      <c r="K412" s="516">
        <v>904946</v>
      </c>
      <c r="L412" s="518">
        <v>42290</v>
      </c>
      <c r="M412" s="565">
        <v>5500075200</v>
      </c>
      <c r="N412" s="516" t="s">
        <v>303</v>
      </c>
      <c r="O412" s="613" t="s">
        <v>4365</v>
      </c>
      <c r="U412" s="611"/>
      <c r="V412" s="611"/>
    </row>
    <row r="413" spans="1:22">
      <c r="A413" s="8" t="s">
        <v>158</v>
      </c>
      <c r="B413" t="str">
        <f>+VLOOKUP(A413,CENTROS!$A$2:$D$87,4,FALSE)</f>
        <v>P1</v>
      </c>
      <c r="C413" s="547">
        <v>140375732</v>
      </c>
      <c r="D413" s="499" t="s">
        <v>4048</v>
      </c>
      <c r="E413" t="s">
        <v>3767</v>
      </c>
      <c r="F413" s="497">
        <v>1</v>
      </c>
      <c r="G413" s="500">
        <v>1949</v>
      </c>
      <c r="H413" s="538">
        <v>1374.56</v>
      </c>
      <c r="I413" s="499" t="s">
        <v>4362</v>
      </c>
      <c r="J413" s="18">
        <v>1004233924</v>
      </c>
      <c r="K413" s="497">
        <v>904664</v>
      </c>
      <c r="L413" s="498">
        <v>42290</v>
      </c>
      <c r="M413" s="547">
        <v>5500075191</v>
      </c>
      <c r="N413" s="497" t="s">
        <v>303</v>
      </c>
      <c r="O413" s="2" t="s">
        <v>304</v>
      </c>
      <c r="U413" s="611"/>
      <c r="V413" s="611"/>
    </row>
    <row r="414" spans="1:22">
      <c r="A414" s="8" t="s">
        <v>191</v>
      </c>
      <c r="B414" t="str">
        <f>+VLOOKUP(A414,CENTROS!$A$2:$D$87,4,FALSE)</f>
        <v>NA</v>
      </c>
      <c r="C414" s="547">
        <v>140706089</v>
      </c>
      <c r="D414" s="499" t="s">
        <v>4186</v>
      </c>
      <c r="E414" t="s">
        <v>3613</v>
      </c>
      <c r="F414" s="497">
        <v>1</v>
      </c>
      <c r="G414" s="500">
        <v>1469</v>
      </c>
      <c r="H414" s="538">
        <v>1035.76</v>
      </c>
      <c r="I414" s="499" t="s">
        <v>4363</v>
      </c>
      <c r="J414" s="18">
        <v>1004233931</v>
      </c>
      <c r="K414" s="497">
        <v>904664</v>
      </c>
      <c r="L414" s="498">
        <v>42290</v>
      </c>
      <c r="M414" s="547">
        <v>5500075218</v>
      </c>
      <c r="N414" s="497" t="s">
        <v>303</v>
      </c>
      <c r="O414" s="2" t="s">
        <v>304</v>
      </c>
      <c r="U414" s="611"/>
      <c r="V414" s="611"/>
    </row>
    <row r="415" spans="1:22">
      <c r="A415" s="8" t="s">
        <v>154</v>
      </c>
      <c r="B415" t="str">
        <f>+VLOOKUP(A415,CENTROS!$A$2:$D$87,4,FALSE)</f>
        <v>NR</v>
      </c>
      <c r="C415" s="547">
        <v>140375732</v>
      </c>
      <c r="D415" s="499" t="s">
        <v>4048</v>
      </c>
      <c r="E415" t="s">
        <v>3767</v>
      </c>
      <c r="F415" s="497">
        <v>1</v>
      </c>
      <c r="G415" s="500">
        <v>1949</v>
      </c>
      <c r="H415" s="538">
        <v>1374.56</v>
      </c>
      <c r="I415" s="499" t="s">
        <v>4364</v>
      </c>
      <c r="J415" s="18">
        <v>1004233929</v>
      </c>
      <c r="K415" s="497">
        <v>904664</v>
      </c>
      <c r="L415" s="498">
        <v>42290</v>
      </c>
      <c r="M415" s="547">
        <v>5500075201</v>
      </c>
      <c r="N415" s="497" t="s">
        <v>303</v>
      </c>
      <c r="O415" s="2" t="s">
        <v>304</v>
      </c>
      <c r="U415" s="611"/>
      <c r="V415" s="611"/>
    </row>
    <row r="416" spans="1:22">
      <c r="A416" s="8" t="s">
        <v>136</v>
      </c>
      <c r="B416" t="str">
        <f>+VLOOKUP(A416,CENTROS!$A$2:$D$87,4,FALSE)</f>
        <v>GO</v>
      </c>
      <c r="C416" s="547">
        <v>140378698</v>
      </c>
      <c r="D416" s="499" t="s">
        <v>4058</v>
      </c>
      <c r="E416" t="s">
        <v>3589</v>
      </c>
      <c r="F416" s="497">
        <v>1</v>
      </c>
      <c r="G416" s="500">
        <v>2239</v>
      </c>
      <c r="H416" s="538">
        <v>1579.6</v>
      </c>
      <c r="I416" s="499" t="s">
        <v>4380</v>
      </c>
      <c r="J416" s="18">
        <v>1004242815</v>
      </c>
      <c r="K416" s="497">
        <v>904664</v>
      </c>
      <c r="L416" s="498">
        <v>42290</v>
      </c>
      <c r="M416" s="547">
        <v>5500075533</v>
      </c>
      <c r="N416" s="497" t="s">
        <v>303</v>
      </c>
      <c r="O416" s="2" t="s">
        <v>304</v>
      </c>
      <c r="U416" s="611"/>
      <c r="V416" s="611"/>
    </row>
    <row r="417" spans="1:22" ht="16.5" customHeight="1">
      <c r="A417" s="8" t="s">
        <v>164</v>
      </c>
      <c r="B417" t="str">
        <f>+VLOOKUP(A417,CENTROS!$A$2:$D$87,4,FALSE)</f>
        <v>AF</v>
      </c>
      <c r="C417" s="547">
        <v>141143642</v>
      </c>
      <c r="D417" s="499" t="s">
        <v>4447</v>
      </c>
      <c r="E417" t="s">
        <v>3604</v>
      </c>
      <c r="F417" s="497">
        <v>2</v>
      </c>
      <c r="G417" s="500">
        <v>1219</v>
      </c>
      <c r="H417" s="538">
        <v>859.76</v>
      </c>
      <c r="I417" s="499" t="s">
        <v>4383</v>
      </c>
      <c r="J417" s="614" t="s">
        <v>4384</v>
      </c>
      <c r="K417" s="497">
        <v>904664</v>
      </c>
      <c r="L417" s="498">
        <v>42290</v>
      </c>
      <c r="M417" s="547">
        <v>5500075621</v>
      </c>
      <c r="N417" s="497" t="s">
        <v>303</v>
      </c>
      <c r="O417" s="2" t="s">
        <v>304</v>
      </c>
      <c r="U417" s="611"/>
      <c r="V417" s="611"/>
    </row>
    <row r="418" spans="1:22">
      <c r="A418" s="8" t="s">
        <v>134</v>
      </c>
      <c r="B418" t="str">
        <f>+VLOOKUP(A418,CENTROS!$A$2:$D$87,4,FALSE)</f>
        <v>CL</v>
      </c>
      <c r="C418" s="547">
        <v>141160205</v>
      </c>
      <c r="D418" s="499" t="s">
        <v>4366</v>
      </c>
      <c r="E418" t="s">
        <v>3954</v>
      </c>
      <c r="F418" s="497">
        <v>1</v>
      </c>
      <c r="G418" s="500">
        <v>1849</v>
      </c>
      <c r="H418" s="538">
        <v>1304.1600000000001</v>
      </c>
      <c r="I418" s="499" t="s">
        <v>4381</v>
      </c>
      <c r="J418" s="18">
        <v>1004243625</v>
      </c>
      <c r="K418" s="497">
        <v>904664</v>
      </c>
      <c r="L418" s="498">
        <v>42290</v>
      </c>
      <c r="M418" s="547">
        <v>5500076109</v>
      </c>
      <c r="N418" s="497" t="s">
        <v>303</v>
      </c>
      <c r="O418" s="2" t="s">
        <v>304</v>
      </c>
      <c r="U418" s="611"/>
      <c r="V418" s="611"/>
    </row>
    <row r="419" spans="1:22">
      <c r="A419" s="8" t="s">
        <v>140</v>
      </c>
      <c r="B419" t="str">
        <f>+VLOOKUP(A419,CENTROS!$A$2:$D$87,4,FALSE)</f>
        <v>DI</v>
      </c>
      <c r="C419" s="547">
        <v>140480658</v>
      </c>
      <c r="D419" s="499" t="s">
        <v>4116</v>
      </c>
      <c r="E419" t="s">
        <v>3606</v>
      </c>
      <c r="F419" s="497">
        <v>1</v>
      </c>
      <c r="G419" s="500">
        <v>3599</v>
      </c>
      <c r="H419" s="538">
        <v>2486.88</v>
      </c>
      <c r="I419" s="499" t="s">
        <v>4382</v>
      </c>
      <c r="J419" s="18">
        <v>1004243644</v>
      </c>
      <c r="K419" s="497">
        <v>904664</v>
      </c>
      <c r="L419" s="498">
        <v>42291</v>
      </c>
      <c r="M419" s="547">
        <v>5500076111</v>
      </c>
      <c r="N419" s="497" t="s">
        <v>303</v>
      </c>
      <c r="O419" s="2" t="s">
        <v>304</v>
      </c>
      <c r="U419" s="611"/>
      <c r="V419" s="611"/>
    </row>
    <row r="420" spans="1:22">
      <c r="A420" s="8" t="s">
        <v>152</v>
      </c>
      <c r="B420" t="str">
        <f>+VLOOKUP(A420,CENTROS!$A$2:$D$87,4,FALSE)</f>
        <v>PM</v>
      </c>
      <c r="C420" s="547">
        <v>141161235</v>
      </c>
      <c r="D420" s="499" t="s">
        <v>4372</v>
      </c>
      <c r="E420" t="s">
        <v>4370</v>
      </c>
      <c r="F420" s="497">
        <v>1</v>
      </c>
      <c r="G420" s="500">
        <v>3289</v>
      </c>
      <c r="H420" s="538">
        <v>2319.6799999999998</v>
      </c>
      <c r="I420" s="499" t="s">
        <v>4410</v>
      </c>
      <c r="J420" s="18">
        <v>1004253920</v>
      </c>
      <c r="K420" s="497">
        <v>904946</v>
      </c>
      <c r="L420" s="498">
        <v>42291</v>
      </c>
      <c r="M420" s="547">
        <v>5500076866</v>
      </c>
      <c r="N420" s="497" t="s">
        <v>303</v>
      </c>
      <c r="O420" s="2" t="s">
        <v>304</v>
      </c>
      <c r="U420" s="611"/>
      <c r="V420" s="611"/>
    </row>
    <row r="421" spans="1:22">
      <c r="A421" s="8" t="s">
        <v>183</v>
      </c>
      <c r="B421" t="str">
        <f>+VLOOKUP(A421,CENTROS!$A$2:$D$87,4,FALSE)</f>
        <v>PD</v>
      </c>
      <c r="C421" s="547">
        <v>140420936</v>
      </c>
      <c r="D421" s="499" t="s">
        <v>4074</v>
      </c>
      <c r="E421" t="s">
        <v>3595</v>
      </c>
      <c r="F421" s="497">
        <v>1</v>
      </c>
      <c r="G421" s="500">
        <v>1589</v>
      </c>
      <c r="H421" s="538">
        <v>1120.24</v>
      </c>
      <c r="I421" s="499" t="s">
        <v>4408</v>
      </c>
      <c r="J421" s="18">
        <v>1004250238</v>
      </c>
      <c r="K421" s="497">
        <v>904664</v>
      </c>
      <c r="L421" s="498">
        <v>42291</v>
      </c>
      <c r="M421" s="547">
        <v>5500078332</v>
      </c>
      <c r="N421" s="497" t="s">
        <v>303</v>
      </c>
      <c r="O421" s="2" t="s">
        <v>304</v>
      </c>
      <c r="V421" s="611"/>
    </row>
    <row r="422" spans="1:22">
      <c r="A422" s="8" t="s">
        <v>154</v>
      </c>
      <c r="B422" t="str">
        <f>+VLOOKUP(A422,CENTROS!$A$2:$D$87,4,FALSE)</f>
        <v>NR</v>
      </c>
      <c r="C422" s="547">
        <v>141177264</v>
      </c>
      <c r="D422" s="499" t="s">
        <v>4391</v>
      </c>
      <c r="E422" t="s">
        <v>3671</v>
      </c>
      <c r="F422" s="497">
        <v>1</v>
      </c>
      <c r="G422" s="500">
        <v>1489</v>
      </c>
      <c r="H422" s="538">
        <v>1049.8399999999999</v>
      </c>
      <c r="I422" s="499" t="s">
        <v>4408</v>
      </c>
      <c r="J422" s="18">
        <v>1004250238</v>
      </c>
      <c r="K422" s="497">
        <v>904664</v>
      </c>
      <c r="L422" s="498">
        <v>42291</v>
      </c>
      <c r="M422" s="547">
        <v>5500078332</v>
      </c>
      <c r="N422" s="497" t="s">
        <v>303</v>
      </c>
      <c r="O422" s="2" t="s">
        <v>304</v>
      </c>
      <c r="V422" s="611"/>
    </row>
    <row r="423" spans="1:22">
      <c r="A423" s="8" t="s">
        <v>238</v>
      </c>
      <c r="B423" t="str">
        <f>+VLOOKUP(A423,CENTROS!$A$2:$D$87,4,FALSE)</f>
        <v>JA</v>
      </c>
      <c r="C423" s="547">
        <v>141177237</v>
      </c>
      <c r="D423" s="499" t="s">
        <v>4390</v>
      </c>
      <c r="E423" t="s">
        <v>4377</v>
      </c>
      <c r="F423" s="497">
        <v>1</v>
      </c>
      <c r="G423" s="500">
        <v>2849</v>
      </c>
      <c r="H423" s="538">
        <v>2009.92</v>
      </c>
      <c r="I423" s="499" t="s">
        <v>4409</v>
      </c>
      <c r="J423" s="18">
        <v>1004250232</v>
      </c>
      <c r="K423" s="497">
        <v>904946</v>
      </c>
      <c r="L423" s="498">
        <v>42292</v>
      </c>
      <c r="M423" s="547">
        <v>5500078329</v>
      </c>
      <c r="N423" s="497" t="s">
        <v>303</v>
      </c>
      <c r="O423" s="2" t="s">
        <v>304</v>
      </c>
      <c r="V423" s="611"/>
    </row>
    <row r="424" spans="1:22">
      <c r="A424" s="8" t="s">
        <v>197</v>
      </c>
      <c r="B424" t="str">
        <f>+VLOOKUP(A424,CENTROS!$A$2:$D$87,4,FALSE)</f>
        <v>AC</v>
      </c>
      <c r="C424" s="547">
        <v>141177238</v>
      </c>
      <c r="D424" s="499" t="s">
        <v>4388</v>
      </c>
      <c r="E424" t="s">
        <v>4379</v>
      </c>
      <c r="F424" s="615">
        <v>3</v>
      </c>
      <c r="G424" s="500">
        <v>1769</v>
      </c>
      <c r="H424" s="538">
        <v>1247.8399999999999</v>
      </c>
      <c r="I424" s="499" t="s">
        <v>4409</v>
      </c>
      <c r="J424" s="18">
        <v>1004250232</v>
      </c>
      <c r="K424" s="497">
        <v>904946</v>
      </c>
      <c r="L424" s="498">
        <v>42292</v>
      </c>
      <c r="M424" s="547">
        <v>5500078329</v>
      </c>
      <c r="N424" s="497" t="s">
        <v>303</v>
      </c>
      <c r="O424" s="2" t="s">
        <v>304</v>
      </c>
      <c r="V424" s="611"/>
    </row>
    <row r="425" spans="1:22">
      <c r="A425" s="8" t="s">
        <v>162</v>
      </c>
      <c r="B425" t="str">
        <f>+VLOOKUP(A425,CENTROS!$A$2:$D$87,4,FALSE)</f>
        <v>VI</v>
      </c>
      <c r="C425" s="547">
        <v>141177239</v>
      </c>
      <c r="D425" s="499" t="s">
        <v>4389</v>
      </c>
      <c r="E425" t="s">
        <v>4411</v>
      </c>
      <c r="F425" s="497">
        <v>1</v>
      </c>
      <c r="G425" s="500">
        <v>1849</v>
      </c>
      <c r="H425" s="538">
        <v>1304.1600000000001</v>
      </c>
      <c r="I425" s="499" t="s">
        <v>4409</v>
      </c>
      <c r="J425" s="18">
        <v>1004250232</v>
      </c>
      <c r="K425" s="497">
        <v>904946</v>
      </c>
      <c r="L425" s="498">
        <v>42292</v>
      </c>
      <c r="M425" s="547">
        <v>5500078329</v>
      </c>
      <c r="N425" s="497" t="s">
        <v>303</v>
      </c>
      <c r="O425" s="622" t="s">
        <v>4180</v>
      </c>
      <c r="V425" s="611"/>
    </row>
    <row r="426" spans="1:22">
      <c r="A426" s="8" t="s">
        <v>185</v>
      </c>
      <c r="B426" t="str">
        <f>+VLOOKUP(A426,CENTROS!$A$2:$D$87,4,FALSE)</f>
        <v>ST</v>
      </c>
      <c r="C426" s="547">
        <v>140642320</v>
      </c>
      <c r="D426" s="499" t="s">
        <v>4156</v>
      </c>
      <c r="E426" t="s">
        <v>4155</v>
      </c>
      <c r="F426" s="497">
        <v>1</v>
      </c>
      <c r="G426" s="500">
        <v>1239</v>
      </c>
      <c r="H426" s="538">
        <v>873.84</v>
      </c>
      <c r="I426" s="499" t="s">
        <v>4408</v>
      </c>
      <c r="J426" s="18">
        <v>1004250238</v>
      </c>
      <c r="K426" s="497">
        <v>904664</v>
      </c>
      <c r="L426" s="498">
        <v>42292</v>
      </c>
      <c r="M426" s="547">
        <v>5500078332</v>
      </c>
      <c r="N426" s="497" t="s">
        <v>303</v>
      </c>
      <c r="O426" s="2" t="s">
        <v>304</v>
      </c>
      <c r="V426" s="611"/>
    </row>
    <row r="427" spans="1:22">
      <c r="A427" s="8" t="s">
        <v>140</v>
      </c>
      <c r="B427" t="str">
        <f>+VLOOKUP(A427,CENTROS!$A$2:$D$87,4,FALSE)</f>
        <v>DI</v>
      </c>
      <c r="C427" s="547">
        <v>141176860</v>
      </c>
      <c r="D427" s="499" t="s">
        <v>4386</v>
      </c>
      <c r="E427" t="s">
        <v>4412</v>
      </c>
      <c r="F427" s="497">
        <v>1</v>
      </c>
      <c r="G427" s="500">
        <v>1649</v>
      </c>
      <c r="H427" s="538">
        <v>1163.3599999999999</v>
      </c>
      <c r="I427" s="499" t="s">
        <v>4409</v>
      </c>
      <c r="J427" s="18">
        <v>1004250232</v>
      </c>
      <c r="K427" s="497">
        <v>904946</v>
      </c>
      <c r="L427" s="498">
        <v>42292</v>
      </c>
      <c r="M427" s="547">
        <v>5500078329</v>
      </c>
      <c r="N427" s="497" t="s">
        <v>303</v>
      </c>
      <c r="O427" s="2" t="s">
        <v>304</v>
      </c>
      <c r="V427" s="611"/>
    </row>
    <row r="428" spans="1:22">
      <c r="A428" s="8" t="s">
        <v>191</v>
      </c>
      <c r="B428" t="str">
        <f>+VLOOKUP(A428,CENTROS!$A$2:$D$87,4,FALSE)</f>
        <v>NA</v>
      </c>
      <c r="C428" s="547">
        <v>141178091</v>
      </c>
      <c r="D428" s="499" t="s">
        <v>4396</v>
      </c>
      <c r="E428" t="s">
        <v>4413</v>
      </c>
      <c r="F428" s="497">
        <v>1</v>
      </c>
      <c r="G428" s="500">
        <v>1889</v>
      </c>
      <c r="H428" s="538">
        <v>1332.32</v>
      </c>
      <c r="I428" s="499" t="s">
        <v>4409</v>
      </c>
      <c r="J428" s="18">
        <v>1004250232</v>
      </c>
      <c r="K428" s="497">
        <v>904946</v>
      </c>
      <c r="L428" s="498">
        <v>42292</v>
      </c>
      <c r="M428" s="547">
        <v>5500078329</v>
      </c>
      <c r="N428" s="497" t="s">
        <v>303</v>
      </c>
      <c r="O428" s="2" t="s">
        <v>304</v>
      </c>
      <c r="V428" s="611"/>
    </row>
    <row r="429" spans="1:22">
      <c r="A429" s="8" t="s">
        <v>144</v>
      </c>
      <c r="B429" t="str">
        <f>+VLOOKUP(A429,CENTROS!$A$2:$D$87,4,FALSE)</f>
        <v>RR</v>
      </c>
      <c r="C429" s="547">
        <v>107984485</v>
      </c>
      <c r="D429" s="499" t="s">
        <v>3914</v>
      </c>
      <c r="E429" t="s">
        <v>3656</v>
      </c>
      <c r="F429" s="497">
        <v>1</v>
      </c>
      <c r="G429" s="500">
        <v>1689</v>
      </c>
      <c r="H429" s="538">
        <v>1191.52</v>
      </c>
      <c r="I429" s="499" t="s">
        <v>4414</v>
      </c>
      <c r="J429" s="18">
        <v>1004253923</v>
      </c>
      <c r="K429" s="497">
        <v>904664</v>
      </c>
      <c r="L429" s="498">
        <v>42292</v>
      </c>
      <c r="M429" s="547">
        <v>5500077690</v>
      </c>
      <c r="N429" s="497" t="s">
        <v>303</v>
      </c>
      <c r="O429" s="2" t="s">
        <v>304</v>
      </c>
      <c r="U429" s="611"/>
      <c r="V429" s="611"/>
    </row>
    <row r="430" spans="1:22">
      <c r="A430" s="8" t="s">
        <v>154</v>
      </c>
      <c r="B430" t="str">
        <f>+VLOOKUP(A430,CENTROS!$A$2:$D$87,4,FALSE)</f>
        <v>NR</v>
      </c>
      <c r="C430" s="547">
        <v>141182801</v>
      </c>
      <c r="D430" s="499" t="s">
        <v>4400</v>
      </c>
      <c r="E430" t="s">
        <v>4434</v>
      </c>
      <c r="F430" s="497">
        <v>1</v>
      </c>
      <c r="G430" s="500">
        <v>2329</v>
      </c>
      <c r="H430" s="538">
        <v>1642.08</v>
      </c>
      <c r="I430" s="499" t="s">
        <v>4432</v>
      </c>
      <c r="J430" s="18">
        <v>1004259941</v>
      </c>
      <c r="K430" s="497">
        <v>904946</v>
      </c>
      <c r="L430" s="498">
        <v>42293</v>
      </c>
      <c r="M430" s="547">
        <v>5500079010</v>
      </c>
      <c r="N430" s="497" t="s">
        <v>303</v>
      </c>
      <c r="O430" s="2" t="s">
        <v>304</v>
      </c>
      <c r="U430" s="611"/>
      <c r="V430" s="611"/>
    </row>
    <row r="431" spans="1:22">
      <c r="A431" s="8" t="s">
        <v>178</v>
      </c>
      <c r="B431" t="str">
        <f>+VLOOKUP(A431,CENTROS!$A$2:$D$87,4,FALSE)</f>
        <v>GA</v>
      </c>
      <c r="C431" s="547">
        <v>141182829</v>
      </c>
      <c r="D431" s="499" t="s">
        <v>4407</v>
      </c>
      <c r="E431" t="s">
        <v>4403</v>
      </c>
      <c r="F431" s="497">
        <v>1</v>
      </c>
      <c r="G431" s="500">
        <v>3409</v>
      </c>
      <c r="H431" s="538">
        <v>2404.16</v>
      </c>
      <c r="I431" s="499" t="s">
        <v>4432</v>
      </c>
      <c r="J431" s="18">
        <v>1004259941</v>
      </c>
      <c r="K431" s="497">
        <v>904946</v>
      </c>
      <c r="L431" s="498">
        <v>42293</v>
      </c>
      <c r="M431" s="547">
        <v>5500079010</v>
      </c>
      <c r="N431" s="497" t="s">
        <v>303</v>
      </c>
      <c r="O431" s="2" t="s">
        <v>304</v>
      </c>
      <c r="U431" s="611"/>
      <c r="V431" s="611"/>
    </row>
    <row r="432" spans="1:22">
      <c r="A432" s="8" t="s">
        <v>185</v>
      </c>
      <c r="B432" t="str">
        <f>+VLOOKUP(A432,CENTROS!$A$2:$D$87,4,FALSE)</f>
        <v>ST</v>
      </c>
      <c r="C432" s="547">
        <v>141182924</v>
      </c>
      <c r="D432" s="499" t="s">
        <v>4405</v>
      </c>
      <c r="E432" t="s">
        <v>4435</v>
      </c>
      <c r="F432" s="497">
        <v>1</v>
      </c>
      <c r="G432" s="500">
        <v>2089</v>
      </c>
      <c r="H432" s="538">
        <v>1473.12</v>
      </c>
      <c r="I432" s="499" t="s">
        <v>4432</v>
      </c>
      <c r="J432" s="18">
        <v>1004259941</v>
      </c>
      <c r="K432" s="497">
        <v>904946</v>
      </c>
      <c r="L432" s="498">
        <v>42293</v>
      </c>
      <c r="M432" s="547">
        <v>5500079010</v>
      </c>
      <c r="N432" s="497" t="s">
        <v>303</v>
      </c>
      <c r="O432" s="2" t="s">
        <v>304</v>
      </c>
      <c r="U432" s="611"/>
      <c r="V432" s="611"/>
    </row>
    <row r="433" spans="1:22">
      <c r="A433" s="8" t="s">
        <v>229</v>
      </c>
      <c r="B433" t="str">
        <f>+VLOOKUP(A433,CENTROS!$A$2:$D$87,4,FALSE)</f>
        <v>ZA</v>
      </c>
      <c r="C433" s="547">
        <v>141182924</v>
      </c>
      <c r="D433" s="499" t="s">
        <v>4405</v>
      </c>
      <c r="E433" t="s">
        <v>4415</v>
      </c>
      <c r="F433" s="497">
        <v>1</v>
      </c>
      <c r="G433" s="500">
        <v>2089</v>
      </c>
      <c r="H433" s="538">
        <v>1473.12</v>
      </c>
      <c r="I433" s="499" t="s">
        <v>4436</v>
      </c>
      <c r="J433" s="18">
        <v>1004267163</v>
      </c>
      <c r="K433" s="497">
        <v>904946</v>
      </c>
      <c r="L433" s="498">
        <v>42296</v>
      </c>
      <c r="M433" s="547">
        <v>5500079985</v>
      </c>
      <c r="N433" s="497" t="s">
        <v>303</v>
      </c>
      <c r="O433" s="2" t="s">
        <v>304</v>
      </c>
      <c r="U433" s="611"/>
      <c r="V433" s="611"/>
    </row>
    <row r="434" spans="1:22">
      <c r="A434" s="8" t="s">
        <v>213</v>
      </c>
      <c r="B434" t="str">
        <f>+VLOOKUP(A434,CENTROS!$A$2:$D$87,4,FALSE)</f>
        <v>JE</v>
      </c>
      <c r="C434" s="547">
        <v>141188557</v>
      </c>
      <c r="D434" s="499" t="s">
        <v>4423</v>
      </c>
      <c r="E434" t="s">
        <v>4416</v>
      </c>
      <c r="F434" s="497">
        <v>1</v>
      </c>
      <c r="G434" s="500">
        <v>2329</v>
      </c>
      <c r="H434" s="538">
        <v>1642.96</v>
      </c>
      <c r="I434" s="499" t="s">
        <v>4436</v>
      </c>
      <c r="J434" s="18">
        <v>1004267163</v>
      </c>
      <c r="K434" s="497">
        <v>904946</v>
      </c>
      <c r="L434" s="498">
        <v>42296</v>
      </c>
      <c r="M434" s="547">
        <v>5500079985</v>
      </c>
      <c r="N434" s="497" t="s">
        <v>303</v>
      </c>
      <c r="O434" s="2" t="s">
        <v>304</v>
      </c>
      <c r="U434" s="611"/>
      <c r="V434" s="611"/>
    </row>
    <row r="435" spans="1:22">
      <c r="A435" s="8" t="s">
        <v>211</v>
      </c>
      <c r="B435" t="str">
        <f>+VLOOKUP(A435,CENTROS!$A$2:$D$87,4,FALSE)</f>
        <v>VT</v>
      </c>
      <c r="C435" s="547">
        <v>141188558</v>
      </c>
      <c r="D435" s="499" t="s">
        <v>4425</v>
      </c>
      <c r="E435" t="s">
        <v>4417</v>
      </c>
      <c r="F435" s="497">
        <v>1</v>
      </c>
      <c r="G435" s="500">
        <v>1849</v>
      </c>
      <c r="H435" s="538">
        <v>1304.1600000000001</v>
      </c>
      <c r="I435" s="499" t="s">
        <v>4436</v>
      </c>
      <c r="J435" s="18">
        <v>1004267163</v>
      </c>
      <c r="K435" s="497">
        <v>904946</v>
      </c>
      <c r="L435" s="498">
        <v>42296</v>
      </c>
      <c r="M435" s="547">
        <v>5500079985</v>
      </c>
      <c r="N435" s="497" t="s">
        <v>303</v>
      </c>
      <c r="O435" s="2" t="s">
        <v>304</v>
      </c>
      <c r="U435" s="611"/>
      <c r="V435" s="611"/>
    </row>
    <row r="436" spans="1:22">
      <c r="A436" s="8" t="s">
        <v>154</v>
      </c>
      <c r="B436" t="str">
        <f>+VLOOKUP(A436,CENTROS!$A$2:$D$87,4,FALSE)</f>
        <v>NR</v>
      </c>
      <c r="C436" s="547">
        <v>141188559</v>
      </c>
      <c r="D436" s="499" t="s">
        <v>4424</v>
      </c>
      <c r="E436" t="s">
        <v>4419</v>
      </c>
      <c r="F436" s="497">
        <v>1</v>
      </c>
      <c r="G436" s="500">
        <v>3589</v>
      </c>
      <c r="H436" s="538">
        <v>2530.88</v>
      </c>
      <c r="I436" s="499" t="s">
        <v>4436</v>
      </c>
      <c r="J436" s="18">
        <v>1004267163</v>
      </c>
      <c r="K436" s="497">
        <v>904946</v>
      </c>
      <c r="L436" s="498">
        <v>42296</v>
      </c>
      <c r="M436" s="547">
        <v>5500079985</v>
      </c>
      <c r="N436" s="497" t="s">
        <v>303</v>
      </c>
      <c r="O436" s="2" t="s">
        <v>304</v>
      </c>
      <c r="U436" s="611"/>
      <c r="V436" s="611"/>
    </row>
    <row r="437" spans="1:22">
      <c r="A437" s="8" t="s">
        <v>140</v>
      </c>
      <c r="B437" t="str">
        <f>+VLOOKUP(A437,CENTROS!$A$2:$D$87,4,FALSE)</f>
        <v>DI</v>
      </c>
      <c r="C437" s="547">
        <v>140706089</v>
      </c>
      <c r="D437" s="499" t="s">
        <v>4186</v>
      </c>
      <c r="E437" t="s">
        <v>3613</v>
      </c>
      <c r="F437" s="497">
        <v>1</v>
      </c>
      <c r="G437" s="500">
        <v>1469</v>
      </c>
      <c r="H437" s="538">
        <v>1035.76</v>
      </c>
      <c r="I437" s="499" t="s">
        <v>4437</v>
      </c>
      <c r="J437" s="18">
        <v>1004267166</v>
      </c>
      <c r="K437" s="497">
        <v>904664</v>
      </c>
      <c r="L437" s="498">
        <v>42296</v>
      </c>
      <c r="M437" s="547">
        <v>5500079991</v>
      </c>
      <c r="N437" s="497" t="s">
        <v>303</v>
      </c>
      <c r="O437" s="2" t="s">
        <v>304</v>
      </c>
      <c r="U437" s="611"/>
      <c r="V437" s="611"/>
    </row>
    <row r="438" spans="1:22">
      <c r="A438" s="8" t="s">
        <v>189</v>
      </c>
      <c r="B438" t="str">
        <f>+VLOOKUP(A438,CENTROS!$A$2:$D$87,4,FALSE)</f>
        <v>MB</v>
      </c>
      <c r="C438" s="547">
        <v>141188560</v>
      </c>
      <c r="D438" s="499" t="s">
        <v>4426</v>
      </c>
      <c r="E438" t="s">
        <v>3787</v>
      </c>
      <c r="F438" s="497">
        <v>1</v>
      </c>
      <c r="G438" s="500">
        <v>1889</v>
      </c>
      <c r="H438" s="538">
        <v>1332.32</v>
      </c>
      <c r="I438" s="499" t="s">
        <v>4437</v>
      </c>
      <c r="J438" s="18">
        <v>1004267166</v>
      </c>
      <c r="K438" s="497">
        <v>904664</v>
      </c>
      <c r="L438" s="498">
        <v>42296</v>
      </c>
      <c r="M438" s="547">
        <v>5500079991</v>
      </c>
      <c r="N438" s="497" t="s">
        <v>303</v>
      </c>
      <c r="O438" s="2" t="s">
        <v>304</v>
      </c>
      <c r="U438" s="611"/>
      <c r="V438" s="611"/>
    </row>
    <row r="439" spans="1:22">
      <c r="A439" s="599" t="s">
        <v>142</v>
      </c>
      <c r="B439" t="str">
        <f>+VLOOKUP(A439,CENTROS!$A$2:$D$87,4,FALSE)</f>
        <v>PS</v>
      </c>
      <c r="C439" s="548">
        <v>140420936</v>
      </c>
      <c r="D439" s="542" t="s">
        <v>4074</v>
      </c>
      <c r="E439" s="536" t="s">
        <v>3595</v>
      </c>
      <c r="F439" s="541">
        <v>1</v>
      </c>
      <c r="G439" s="553">
        <v>1589</v>
      </c>
      <c r="H439" s="607">
        <v>1120.24</v>
      </c>
      <c r="I439" s="546" t="s">
        <v>4433</v>
      </c>
      <c r="J439" s="543">
        <v>1004259946</v>
      </c>
      <c r="K439" s="541">
        <v>904664</v>
      </c>
      <c r="L439" s="498">
        <v>42296</v>
      </c>
      <c r="M439" s="548">
        <v>5500079545</v>
      </c>
      <c r="N439" s="541" t="s">
        <v>303</v>
      </c>
      <c r="O439" s="2" t="s">
        <v>304</v>
      </c>
    </row>
    <row r="440" spans="1:22">
      <c r="A440" s="8" t="s">
        <v>142</v>
      </c>
      <c r="B440" t="str">
        <f>+VLOOKUP(A440,CENTROS!$A$2:$D$87,4,FALSE)</f>
        <v>PS</v>
      </c>
      <c r="C440" s="547">
        <v>141188558</v>
      </c>
      <c r="D440" s="499" t="s">
        <v>4424</v>
      </c>
      <c r="E440" t="s">
        <v>4411</v>
      </c>
      <c r="F440" s="497">
        <v>1</v>
      </c>
      <c r="G440" s="500">
        <v>1849</v>
      </c>
      <c r="H440" s="538">
        <v>1304.1600000000001</v>
      </c>
      <c r="I440" s="499" t="s">
        <v>4438</v>
      </c>
      <c r="J440" s="18">
        <v>1004267169</v>
      </c>
      <c r="K440" s="497">
        <v>904946</v>
      </c>
      <c r="L440" s="498">
        <v>42297</v>
      </c>
      <c r="M440" s="547">
        <v>5500079999</v>
      </c>
      <c r="N440" s="497" t="s">
        <v>303</v>
      </c>
      <c r="O440" s="2" t="s">
        <v>304</v>
      </c>
      <c r="U440" s="611"/>
      <c r="V440" s="611"/>
    </row>
    <row r="441" spans="1:22">
      <c r="A441" s="8" t="s">
        <v>238</v>
      </c>
      <c r="B441" t="str">
        <f>+VLOOKUP(A441,CENTROS!$A$2:$D$87,4,FALSE)</f>
        <v>JA</v>
      </c>
      <c r="C441" s="547">
        <v>141196568</v>
      </c>
      <c r="D441" s="499" t="s">
        <v>4430</v>
      </c>
      <c r="E441" t="s">
        <v>4429</v>
      </c>
      <c r="F441" s="497">
        <v>1</v>
      </c>
      <c r="G441" s="500">
        <v>2269</v>
      </c>
      <c r="H441" s="538">
        <v>1599.84</v>
      </c>
      <c r="I441" s="499" t="s">
        <v>4457</v>
      </c>
      <c r="J441" s="18">
        <v>1004276275</v>
      </c>
      <c r="K441" s="541">
        <v>904946</v>
      </c>
      <c r="L441" s="498">
        <v>42297</v>
      </c>
      <c r="M441" s="547">
        <v>5500081861</v>
      </c>
      <c r="N441" s="497" t="s">
        <v>303</v>
      </c>
      <c r="O441" s="2" t="s">
        <v>304</v>
      </c>
      <c r="U441" s="611"/>
      <c r="V441" s="611"/>
    </row>
    <row r="442" spans="1:22">
      <c r="A442" s="8" t="s">
        <v>134</v>
      </c>
      <c r="B442" t="str">
        <f>+VLOOKUP(A442,CENTROS!$A$2:$D$87,4,FALSE)</f>
        <v>CL</v>
      </c>
      <c r="C442" s="547">
        <v>107984485</v>
      </c>
      <c r="D442" s="499" t="s">
        <v>3914</v>
      </c>
      <c r="E442" t="s">
        <v>3656</v>
      </c>
      <c r="F442" s="497">
        <v>1</v>
      </c>
      <c r="G442" s="500">
        <v>1689</v>
      </c>
      <c r="H442" s="538">
        <v>1191.52</v>
      </c>
      <c r="I442" s="499" t="s">
        <v>4458</v>
      </c>
      <c r="J442" s="18">
        <v>1004276957</v>
      </c>
      <c r="K442" s="541">
        <v>904664</v>
      </c>
      <c r="L442" s="498">
        <v>42298</v>
      </c>
      <c r="M442" s="547">
        <v>5500081863</v>
      </c>
      <c r="N442" s="497" t="s">
        <v>303</v>
      </c>
      <c r="O442" s="2" t="s">
        <v>304</v>
      </c>
      <c r="U442" s="611"/>
      <c r="V442" s="611"/>
    </row>
    <row r="443" spans="1:22">
      <c r="A443" s="8" t="s">
        <v>142</v>
      </c>
      <c r="B443" t="str">
        <f>+VLOOKUP(A443,CENTROS!$A$2:$D$87,4,FALSE)</f>
        <v>PS</v>
      </c>
      <c r="C443" s="547">
        <v>141161235</v>
      </c>
      <c r="D443" s="499" t="s">
        <v>4372</v>
      </c>
      <c r="E443" t="s">
        <v>4370</v>
      </c>
      <c r="F443" s="497">
        <v>1</v>
      </c>
      <c r="G443" s="500">
        <v>3289</v>
      </c>
      <c r="H443" s="538">
        <v>2319.6799999999998</v>
      </c>
      <c r="I443" s="499" t="s">
        <v>4457</v>
      </c>
      <c r="J443" s="18">
        <v>1004276275</v>
      </c>
      <c r="K443" s="541">
        <v>904946</v>
      </c>
      <c r="L443" s="498">
        <v>42298</v>
      </c>
      <c r="M443" s="547">
        <v>5500081861</v>
      </c>
      <c r="N443" s="497" t="s">
        <v>303</v>
      </c>
      <c r="O443" s="2" t="s">
        <v>304</v>
      </c>
      <c r="U443" s="611"/>
      <c r="V443" s="611"/>
    </row>
    <row r="444" spans="1:22">
      <c r="A444" s="8" t="s">
        <v>142</v>
      </c>
      <c r="B444" t="str">
        <f>+VLOOKUP(A444,CENTROS!$A$2:$D$87,4,FALSE)</f>
        <v>PS</v>
      </c>
      <c r="C444" s="547">
        <v>141212100</v>
      </c>
      <c r="D444" s="499" t="s">
        <v>4451</v>
      </c>
      <c r="E444" t="s">
        <v>4439</v>
      </c>
      <c r="F444" s="497">
        <v>1</v>
      </c>
      <c r="G444" s="500">
        <v>2369</v>
      </c>
      <c r="H444" s="538">
        <v>1671.12</v>
      </c>
      <c r="I444" s="499" t="s">
        <v>4466</v>
      </c>
      <c r="J444" s="18">
        <v>1004279936</v>
      </c>
      <c r="K444" s="541">
        <v>904946</v>
      </c>
      <c r="L444" s="498">
        <v>42298</v>
      </c>
      <c r="M444" s="547">
        <v>5500082778</v>
      </c>
      <c r="N444" s="497" t="s">
        <v>303</v>
      </c>
      <c r="O444" s="2" t="s">
        <v>304</v>
      </c>
      <c r="U444" s="611"/>
      <c r="V444" s="611"/>
    </row>
    <row r="445" spans="1:22">
      <c r="A445" s="8" t="s">
        <v>146</v>
      </c>
      <c r="B445" t="str">
        <f>+VLOOKUP(A445,CENTROS!$A$2:$D$87,4,FALSE)</f>
        <v>PO</v>
      </c>
      <c r="C445" s="547">
        <v>141212139</v>
      </c>
      <c r="D445" s="499" t="s">
        <v>4453</v>
      </c>
      <c r="E445" t="s">
        <v>4441</v>
      </c>
      <c r="F445" s="497">
        <v>1</v>
      </c>
      <c r="G445" s="500">
        <v>1809</v>
      </c>
      <c r="H445" s="538">
        <v>1276.8800000000001</v>
      </c>
      <c r="I445" s="499" t="s">
        <v>4467</v>
      </c>
      <c r="J445" s="18">
        <v>1004279937</v>
      </c>
      <c r="K445" s="541">
        <v>904664</v>
      </c>
      <c r="L445" s="498">
        <v>42298</v>
      </c>
      <c r="M445" s="547">
        <v>5500082782</v>
      </c>
      <c r="N445" s="497" t="s">
        <v>303</v>
      </c>
      <c r="O445" s="2" t="s">
        <v>304</v>
      </c>
      <c r="U445" s="611"/>
      <c r="V445" s="611"/>
    </row>
    <row r="446" spans="1:22">
      <c r="A446" s="8" t="s">
        <v>138</v>
      </c>
      <c r="B446" t="str">
        <f>+VLOOKUP(A446,CENTROS!$A$2:$D$87,4,FALSE)</f>
        <v>PC</v>
      </c>
      <c r="C446" s="547">
        <v>141209094</v>
      </c>
      <c r="D446" s="499" t="s">
        <v>4444</v>
      </c>
      <c r="E446" t="s">
        <v>4443</v>
      </c>
      <c r="F446" s="497">
        <v>1</v>
      </c>
      <c r="G446" s="500">
        <v>4789</v>
      </c>
      <c r="H446" s="538">
        <v>3377.44</v>
      </c>
      <c r="I446" s="499" t="s">
        <v>4457</v>
      </c>
      <c r="J446" s="18">
        <v>1004276275</v>
      </c>
      <c r="K446" s="541">
        <v>904946</v>
      </c>
      <c r="L446" s="498">
        <v>42299</v>
      </c>
      <c r="M446" s="547">
        <v>5500081861</v>
      </c>
      <c r="N446" s="497" t="s">
        <v>303</v>
      </c>
      <c r="O446" s="2" t="s">
        <v>304</v>
      </c>
      <c r="U446" s="611"/>
      <c r="V446" s="611"/>
    </row>
    <row r="447" spans="1:22">
      <c r="A447" s="8" t="s">
        <v>148</v>
      </c>
      <c r="B447" t="str">
        <f>+VLOOKUP(A447,CENTROS!$A$2:$D$87,4,FALSE)</f>
        <v>MA</v>
      </c>
      <c r="C447" s="547">
        <v>141143642</v>
      </c>
      <c r="D447" s="499" t="s">
        <v>4447</v>
      </c>
      <c r="E447" t="s">
        <v>3604</v>
      </c>
      <c r="F447" s="497">
        <v>1</v>
      </c>
      <c r="G447" s="500">
        <v>1219</v>
      </c>
      <c r="H447" s="538">
        <v>859.76</v>
      </c>
      <c r="I447" s="499" t="s">
        <v>4458</v>
      </c>
      <c r="J447" s="18">
        <v>1004276957</v>
      </c>
      <c r="K447" s="541">
        <v>904664</v>
      </c>
      <c r="L447" s="498">
        <v>42299</v>
      </c>
      <c r="M447" s="547">
        <v>5500081863</v>
      </c>
      <c r="N447" s="497" t="s">
        <v>303</v>
      </c>
      <c r="O447" s="2" t="s">
        <v>304</v>
      </c>
      <c r="U447" s="611"/>
      <c r="V447" s="611"/>
    </row>
    <row r="448" spans="1:22">
      <c r="A448" s="8" t="s">
        <v>154</v>
      </c>
      <c r="B448" t="str">
        <f>+VLOOKUP(A448,CENTROS!$A$2:$D$87,4,FALSE)</f>
        <v>NR</v>
      </c>
      <c r="C448" s="547">
        <v>141210218</v>
      </c>
      <c r="D448" s="499" t="s">
        <v>4449</v>
      </c>
      <c r="E448" t="s">
        <v>4459</v>
      </c>
      <c r="F448" s="497">
        <v>1</v>
      </c>
      <c r="G448" s="500">
        <v>2249</v>
      </c>
      <c r="H448" s="538">
        <v>1586.64</v>
      </c>
      <c r="I448" s="499" t="s">
        <v>4457</v>
      </c>
      <c r="J448" s="18">
        <v>1004276275</v>
      </c>
      <c r="K448" s="541">
        <v>904946</v>
      </c>
      <c r="L448" s="498">
        <v>42299</v>
      </c>
      <c r="M448" s="547">
        <v>5500081861</v>
      </c>
      <c r="N448" s="497" t="s">
        <v>303</v>
      </c>
      <c r="O448" s="2" t="s">
        <v>304</v>
      </c>
      <c r="U448" s="611"/>
      <c r="V448" s="611"/>
    </row>
    <row r="449" spans="1:22">
      <c r="A449" s="8" t="s">
        <v>154</v>
      </c>
      <c r="B449" t="str">
        <f>+VLOOKUP(A449,CENTROS!$A$2:$D$87,4,FALSE)</f>
        <v>NR</v>
      </c>
      <c r="C449" s="547">
        <v>141214766</v>
      </c>
      <c r="D449" s="499" t="s">
        <v>4456</v>
      </c>
      <c r="E449" t="s">
        <v>4455</v>
      </c>
      <c r="F449" s="497">
        <v>1</v>
      </c>
      <c r="G449" s="500">
        <v>2429</v>
      </c>
      <c r="H449" s="538">
        <v>1713.36</v>
      </c>
      <c r="I449" s="499" t="s">
        <v>4479</v>
      </c>
      <c r="J449" s="18">
        <v>1004287429</v>
      </c>
      <c r="K449" s="497">
        <v>904946</v>
      </c>
      <c r="L449" s="498">
        <v>42300</v>
      </c>
      <c r="M449" s="547">
        <v>5500083516</v>
      </c>
      <c r="N449" s="497" t="s">
        <v>303</v>
      </c>
      <c r="O449" s="2" t="s">
        <v>304</v>
      </c>
      <c r="U449" s="611"/>
      <c r="V449" s="611"/>
    </row>
    <row r="450" spans="1:22">
      <c r="A450" s="8" t="s">
        <v>152</v>
      </c>
      <c r="B450" t="str">
        <f>+VLOOKUP(A450,CENTROS!$A$2:$D$87,4,FALSE)</f>
        <v>PM</v>
      </c>
      <c r="C450" s="547">
        <v>141161235</v>
      </c>
      <c r="D450" s="499" t="s">
        <v>4372</v>
      </c>
      <c r="E450" t="s">
        <v>4370</v>
      </c>
      <c r="F450" s="497">
        <v>1</v>
      </c>
      <c r="G450" s="500">
        <v>3289</v>
      </c>
      <c r="H450" s="538">
        <v>2319.6799999999998</v>
      </c>
      <c r="I450" s="499" t="s">
        <v>4480</v>
      </c>
      <c r="J450" s="18">
        <v>1004287432</v>
      </c>
      <c r="K450" s="497">
        <v>904946</v>
      </c>
      <c r="L450" s="498">
        <v>42300</v>
      </c>
      <c r="M450" s="547">
        <v>5500083516</v>
      </c>
      <c r="N450" s="497" t="s">
        <v>303</v>
      </c>
      <c r="O450" s="2" t="s">
        <v>304</v>
      </c>
      <c r="Q450" s="8"/>
      <c r="U450" s="611"/>
      <c r="V450" s="611"/>
    </row>
    <row r="451" spans="1:22">
      <c r="A451" s="8" t="s">
        <v>221</v>
      </c>
      <c r="B451" t="str">
        <f>+VLOOKUP(A451,CENTROS!$A$2:$D$87,4,FALSE)</f>
        <v>QU</v>
      </c>
      <c r="C451" s="547">
        <v>141216888</v>
      </c>
      <c r="D451" s="499" t="s">
        <v>4463</v>
      </c>
      <c r="E451" t="s">
        <v>4462</v>
      </c>
      <c r="F451" s="497">
        <v>1</v>
      </c>
      <c r="G451" s="500">
        <v>2689</v>
      </c>
      <c r="H451" s="538">
        <v>1897.28</v>
      </c>
      <c r="I451" s="499" t="s">
        <v>4481</v>
      </c>
      <c r="J451" s="18">
        <v>1004287436</v>
      </c>
      <c r="K451" s="497">
        <v>904946</v>
      </c>
      <c r="L451" s="498">
        <v>42300</v>
      </c>
      <c r="M451" s="547">
        <v>5500083516</v>
      </c>
      <c r="N451" s="497" t="s">
        <v>303</v>
      </c>
      <c r="O451" s="2" t="s">
        <v>304</v>
      </c>
      <c r="Q451" s="8"/>
      <c r="U451" s="611"/>
      <c r="V451" s="611"/>
    </row>
    <row r="452" spans="1:22">
      <c r="A452" s="8" t="s">
        <v>136</v>
      </c>
      <c r="B452" t="str">
        <f>+VLOOKUP(A452,CENTROS!$A$2:$D$87,4,FALSE)</f>
        <v>GO</v>
      </c>
      <c r="C452" s="547">
        <v>141216888</v>
      </c>
      <c r="D452" s="499" t="s">
        <v>4463</v>
      </c>
      <c r="E452" t="s">
        <v>4462</v>
      </c>
      <c r="F452" s="497">
        <v>1</v>
      </c>
      <c r="G452" s="500">
        <v>2689</v>
      </c>
      <c r="H452" s="538">
        <v>1897.28</v>
      </c>
      <c r="I452" s="499" t="s">
        <v>4496</v>
      </c>
      <c r="J452" s="18">
        <v>1004293135</v>
      </c>
      <c r="K452" s="497">
        <v>904946</v>
      </c>
      <c r="L452" s="498">
        <v>42303</v>
      </c>
      <c r="M452" s="547">
        <v>5500084469</v>
      </c>
      <c r="N452" s="497" t="s">
        <v>303</v>
      </c>
      <c r="O452" s="2" t="s">
        <v>304</v>
      </c>
      <c r="Q452" s="8"/>
      <c r="U452" s="611"/>
      <c r="V452" s="611"/>
    </row>
    <row r="453" spans="1:22">
      <c r="A453" s="8" t="s">
        <v>142</v>
      </c>
      <c r="B453" t="str">
        <f>+VLOOKUP(A453,CENTROS!$A$2:$D$87,4,FALSE)</f>
        <v>PS</v>
      </c>
      <c r="C453" s="547">
        <v>141220085</v>
      </c>
      <c r="D453" s="499" t="s">
        <v>4471</v>
      </c>
      <c r="E453" t="s">
        <v>4469</v>
      </c>
      <c r="F453" s="497">
        <v>1</v>
      </c>
      <c r="G453" s="500">
        <v>2729</v>
      </c>
      <c r="H453" s="538">
        <v>1925.44</v>
      </c>
      <c r="I453" s="499" t="s">
        <v>4635</v>
      </c>
      <c r="J453" s="18">
        <v>1004293135</v>
      </c>
      <c r="K453" s="497">
        <v>904946</v>
      </c>
      <c r="L453" s="498">
        <v>42303</v>
      </c>
      <c r="M453" s="547">
        <v>5500084469</v>
      </c>
      <c r="N453" s="497" t="s">
        <v>303</v>
      </c>
      <c r="O453" s="2" t="s">
        <v>304</v>
      </c>
      <c r="Q453" s="8"/>
      <c r="U453" s="611"/>
      <c r="V453" s="611"/>
    </row>
    <row r="454" spans="1:22">
      <c r="A454" s="8" t="s">
        <v>132</v>
      </c>
      <c r="B454" t="str">
        <f>+VLOOKUP(A454,CENTROS!$A$2:$D$87,4,FALSE)</f>
        <v>CA</v>
      </c>
      <c r="C454" s="547">
        <v>140375732</v>
      </c>
      <c r="D454" s="499" t="s">
        <v>4048</v>
      </c>
      <c r="E454" t="s">
        <v>3767</v>
      </c>
      <c r="F454" s="497">
        <v>1</v>
      </c>
      <c r="G454" s="500">
        <v>1949</v>
      </c>
      <c r="H454" s="538">
        <v>1374.56</v>
      </c>
      <c r="I454" s="499" t="s">
        <v>4497</v>
      </c>
      <c r="J454" s="18">
        <v>1004293140</v>
      </c>
      <c r="K454" s="497">
        <v>904664</v>
      </c>
      <c r="L454" s="498">
        <v>42303</v>
      </c>
      <c r="M454" s="547">
        <v>5500084470</v>
      </c>
      <c r="N454" s="497" t="s">
        <v>303</v>
      </c>
      <c r="O454" s="2" t="s">
        <v>304</v>
      </c>
      <c r="U454" s="611"/>
      <c r="V454" s="611"/>
    </row>
    <row r="455" spans="1:22">
      <c r="A455" s="8" t="s">
        <v>148</v>
      </c>
      <c r="B455" t="str">
        <f>+VLOOKUP(A455,CENTROS!$A$2:$D$87,4,FALSE)</f>
        <v>MA</v>
      </c>
      <c r="C455" s="547">
        <v>141220876</v>
      </c>
      <c r="D455" s="499" t="s">
        <v>4477</v>
      </c>
      <c r="E455" t="s">
        <v>4472</v>
      </c>
      <c r="F455" s="497">
        <v>1</v>
      </c>
      <c r="G455" s="500">
        <v>2869</v>
      </c>
      <c r="H455" s="538">
        <v>2024</v>
      </c>
      <c r="I455" s="499" t="s">
        <v>4496</v>
      </c>
      <c r="J455" s="18">
        <v>1004293135</v>
      </c>
      <c r="K455" s="497">
        <v>904946</v>
      </c>
      <c r="L455" s="498">
        <v>42303</v>
      </c>
      <c r="M455" s="547">
        <v>5500084469</v>
      </c>
      <c r="N455" s="497" t="s">
        <v>303</v>
      </c>
      <c r="O455" s="2" t="s">
        <v>304</v>
      </c>
      <c r="U455" s="611"/>
      <c r="V455" s="611"/>
    </row>
    <row r="456" spans="1:22">
      <c r="A456" s="8" t="s">
        <v>148</v>
      </c>
      <c r="B456" t="str">
        <f>+VLOOKUP(A456,CENTROS!$A$2:$D$87,4,FALSE)</f>
        <v>MA</v>
      </c>
      <c r="C456" s="547">
        <v>141220878</v>
      </c>
      <c r="D456" s="499" t="s">
        <v>4478</v>
      </c>
      <c r="E456" t="s">
        <v>4474</v>
      </c>
      <c r="F456" s="497">
        <v>1</v>
      </c>
      <c r="G456" s="500">
        <v>2989</v>
      </c>
      <c r="H456" s="538">
        <v>2108.48</v>
      </c>
      <c r="I456" s="499" t="s">
        <v>4496</v>
      </c>
      <c r="J456" s="18">
        <v>1004293135</v>
      </c>
      <c r="K456" s="497">
        <v>904946</v>
      </c>
      <c r="L456" s="498">
        <v>42303</v>
      </c>
      <c r="M456" s="547">
        <v>5500084469</v>
      </c>
      <c r="N456" s="497" t="s">
        <v>303</v>
      </c>
      <c r="O456" s="2" t="s">
        <v>304</v>
      </c>
      <c r="U456" s="611"/>
      <c r="V456" s="611"/>
    </row>
    <row r="457" spans="1:22">
      <c r="A457" s="8" t="s">
        <v>144</v>
      </c>
      <c r="B457" t="str">
        <f>+VLOOKUP(A457,CENTROS!$A$2:$D$87,4,FALSE)</f>
        <v>RR</v>
      </c>
      <c r="C457" s="547">
        <v>140375732</v>
      </c>
      <c r="D457" s="499" t="s">
        <v>4006</v>
      </c>
      <c r="E457" t="s">
        <v>3696</v>
      </c>
      <c r="F457" s="497">
        <v>1</v>
      </c>
      <c r="G457" s="500">
        <v>2449</v>
      </c>
      <c r="H457" s="538">
        <v>1727.44</v>
      </c>
      <c r="I457" s="499" t="s">
        <v>4505</v>
      </c>
      <c r="J457" s="18">
        <v>1004294673</v>
      </c>
      <c r="K457" s="497">
        <v>904664</v>
      </c>
      <c r="L457" s="498">
        <v>42304</v>
      </c>
      <c r="M457" s="547">
        <v>5500085792</v>
      </c>
      <c r="N457" s="497" t="s">
        <v>303</v>
      </c>
      <c r="O457" s="2" t="s">
        <v>304</v>
      </c>
      <c r="U457" s="611"/>
      <c r="V457" s="611"/>
    </row>
    <row r="458" spans="1:22">
      <c r="A458" s="8" t="s">
        <v>160</v>
      </c>
      <c r="B458" t="str">
        <f>+VLOOKUP(A458,CENTROS!$A$2:$D$87,4,FALSE)</f>
        <v>SJ</v>
      </c>
      <c r="C458" s="547">
        <v>141228060</v>
      </c>
      <c r="D458" s="499" t="s">
        <v>4492</v>
      </c>
      <c r="E458" t="s">
        <v>4482</v>
      </c>
      <c r="F458" s="497">
        <v>1</v>
      </c>
      <c r="G458" s="500">
        <v>3469</v>
      </c>
      <c r="H458" s="538">
        <v>2446.4</v>
      </c>
      <c r="I458" s="499" t="s">
        <v>4689</v>
      </c>
      <c r="J458" s="18">
        <v>1004294668</v>
      </c>
      <c r="K458" s="497">
        <v>904946</v>
      </c>
      <c r="L458" s="498">
        <v>42304</v>
      </c>
      <c r="M458" s="547">
        <v>5500085786</v>
      </c>
      <c r="N458" s="497" t="s">
        <v>303</v>
      </c>
      <c r="O458" s="2" t="s">
        <v>304</v>
      </c>
      <c r="U458" s="611"/>
      <c r="V458" s="611"/>
    </row>
    <row r="459" spans="1:22">
      <c r="A459" s="8" t="s">
        <v>150</v>
      </c>
      <c r="B459" t="str">
        <f>+VLOOKUP(A459,CENTROS!$A$2:$D$87,4,FALSE)</f>
        <v>BI</v>
      </c>
      <c r="C459" s="547">
        <v>141228061</v>
      </c>
      <c r="D459" s="499" t="s">
        <v>4493</v>
      </c>
      <c r="E459" t="s">
        <v>4483</v>
      </c>
      <c r="F459" s="497">
        <v>1</v>
      </c>
      <c r="G459" s="500">
        <v>1769</v>
      </c>
      <c r="H459" s="538">
        <v>1247.8399999999999</v>
      </c>
      <c r="I459" s="499" t="s">
        <v>4687</v>
      </c>
      <c r="J459" s="18">
        <v>1004294668</v>
      </c>
      <c r="K459" s="497">
        <v>904946</v>
      </c>
      <c r="L459" s="498">
        <v>42304</v>
      </c>
      <c r="M459" s="547">
        <v>5500085786</v>
      </c>
      <c r="N459" s="497" t="s">
        <v>303</v>
      </c>
      <c r="O459" s="2" t="s">
        <v>304</v>
      </c>
      <c r="U459" s="611"/>
      <c r="V459" s="611"/>
    </row>
    <row r="460" spans="1:22">
      <c r="A460" s="8" t="s">
        <v>142</v>
      </c>
      <c r="B460" t="str">
        <f>+VLOOKUP(A460,CENTROS!$A$2:$D$87,4,FALSE)</f>
        <v>PS</v>
      </c>
      <c r="C460" s="547">
        <v>141228062</v>
      </c>
      <c r="D460" s="499" t="s">
        <v>4494</v>
      </c>
      <c r="E460" t="s">
        <v>4486</v>
      </c>
      <c r="F460" s="497">
        <v>1</v>
      </c>
      <c r="G460" s="500">
        <v>2718</v>
      </c>
      <c r="H460" s="538">
        <v>1916.64</v>
      </c>
      <c r="I460" s="499" t="s">
        <v>4688</v>
      </c>
      <c r="J460" s="18">
        <v>1004294668</v>
      </c>
      <c r="K460" s="497">
        <v>904946</v>
      </c>
      <c r="L460" s="498">
        <v>42304</v>
      </c>
      <c r="M460" s="547">
        <v>5500085786</v>
      </c>
      <c r="N460" s="497" t="s">
        <v>303</v>
      </c>
      <c r="O460" s="2" t="s">
        <v>304</v>
      </c>
      <c r="U460" s="611"/>
      <c r="V460" s="611"/>
    </row>
    <row r="461" spans="1:22" ht="14.25" customHeight="1">
      <c r="A461" s="8" t="s">
        <v>221</v>
      </c>
      <c r="B461" t="str">
        <f>+VLOOKUP(A461,CENTROS!$A$2:$D$87,4,FALSE)</f>
        <v>QU</v>
      </c>
      <c r="C461" s="547">
        <v>141228063</v>
      </c>
      <c r="D461" s="499" t="s">
        <v>4495</v>
      </c>
      <c r="E461" t="s">
        <v>4487</v>
      </c>
      <c r="F461" s="497">
        <v>1</v>
      </c>
      <c r="G461" s="500">
        <v>1969</v>
      </c>
      <c r="H461" s="538">
        <v>1388.64</v>
      </c>
      <c r="I461" s="499" t="s">
        <v>4690</v>
      </c>
      <c r="J461" s="18">
        <v>1004294668</v>
      </c>
      <c r="K461" s="497">
        <v>904946</v>
      </c>
      <c r="L461" s="498">
        <v>42304</v>
      </c>
      <c r="M461" s="547">
        <v>5500085786</v>
      </c>
      <c r="N461" s="497" t="s">
        <v>303</v>
      </c>
      <c r="O461" s="2" t="s">
        <v>304</v>
      </c>
      <c r="U461" s="611"/>
      <c r="V461" s="611"/>
    </row>
    <row r="462" spans="1:22">
      <c r="A462" s="540" t="s">
        <v>191</v>
      </c>
      <c r="B462" t="str">
        <f>+VLOOKUP(A462,CENTROS!$A$2:$D$87,4,FALSE)</f>
        <v>NA</v>
      </c>
      <c r="C462" s="547">
        <v>141178091</v>
      </c>
      <c r="D462" s="499" t="s">
        <v>4396</v>
      </c>
      <c r="E462" t="s">
        <v>4413</v>
      </c>
      <c r="F462" s="497">
        <v>1</v>
      </c>
      <c r="G462" s="500">
        <v>1889</v>
      </c>
      <c r="H462" s="538">
        <v>1332.32</v>
      </c>
      <c r="I462" s="499" t="s">
        <v>4498</v>
      </c>
      <c r="J462" s="18">
        <v>1004293138</v>
      </c>
      <c r="K462" s="497">
        <v>904946</v>
      </c>
      <c r="L462" s="498">
        <v>42304</v>
      </c>
      <c r="M462" s="547">
        <v>5500084723</v>
      </c>
      <c r="N462" s="497" t="s">
        <v>303</v>
      </c>
      <c r="O462" s="2" t="s">
        <v>304</v>
      </c>
      <c r="U462" s="611"/>
      <c r="V462" s="611"/>
    </row>
    <row r="463" spans="1:22">
      <c r="A463" s="8" t="s">
        <v>251</v>
      </c>
      <c r="B463" t="str">
        <f>+VLOOKUP(A463,CENTROS!$A$2:$D$87,4,FALSE)</f>
        <v>GU</v>
      </c>
      <c r="C463" s="547">
        <v>141161235</v>
      </c>
      <c r="D463" s="499" t="s">
        <v>4372</v>
      </c>
      <c r="E463" t="s">
        <v>4499</v>
      </c>
      <c r="F463" s="497">
        <v>1</v>
      </c>
      <c r="G463" s="500">
        <v>3289</v>
      </c>
      <c r="H463" s="538">
        <v>2319.6799999999998</v>
      </c>
      <c r="I463" s="499" t="s">
        <v>4691</v>
      </c>
      <c r="J463" s="18">
        <v>1004294668</v>
      </c>
      <c r="K463" s="497">
        <v>904946</v>
      </c>
      <c r="L463" s="498">
        <v>42305</v>
      </c>
      <c r="M463" s="547">
        <v>5500085786</v>
      </c>
      <c r="N463" s="497" t="s">
        <v>303</v>
      </c>
      <c r="O463" s="2" t="s">
        <v>304</v>
      </c>
      <c r="U463" s="611"/>
      <c r="V463" s="611"/>
    </row>
    <row r="464" spans="1:22">
      <c r="A464" s="8" t="s">
        <v>195</v>
      </c>
      <c r="B464" t="str">
        <f>+VLOOKUP(A464,CENTROS!$A$2:$D$87,4,FALSE)</f>
        <v>IN</v>
      </c>
      <c r="C464" s="547">
        <v>141238632</v>
      </c>
      <c r="D464" s="499" t="s">
        <v>4504</v>
      </c>
      <c r="E464" t="s">
        <v>4500</v>
      </c>
      <c r="F464" s="497">
        <v>1</v>
      </c>
      <c r="G464" s="500">
        <v>2209</v>
      </c>
      <c r="H464" s="538">
        <v>1557.6</v>
      </c>
      <c r="I464" s="499" t="s">
        <v>4514</v>
      </c>
      <c r="J464" s="18">
        <v>1004307615</v>
      </c>
      <c r="K464" s="497">
        <v>904946</v>
      </c>
      <c r="L464" s="498">
        <v>42305</v>
      </c>
      <c r="M464" s="547">
        <v>5500087824</v>
      </c>
      <c r="N464" s="497" t="s">
        <v>303</v>
      </c>
      <c r="O464" s="2" t="s">
        <v>304</v>
      </c>
      <c r="U464" s="611"/>
      <c r="V464" s="611"/>
    </row>
    <row r="465" spans="1:22">
      <c r="A465" s="8" t="s">
        <v>195</v>
      </c>
      <c r="B465" t="str">
        <f>+VLOOKUP(A465,CENTROS!$A$2:$D$87,4,FALSE)</f>
        <v>IN</v>
      </c>
      <c r="C465" s="547">
        <v>141238633</v>
      </c>
      <c r="D465" s="499" t="s">
        <v>4503</v>
      </c>
      <c r="E465" t="s">
        <v>4502</v>
      </c>
      <c r="F465" s="497">
        <v>1</v>
      </c>
      <c r="G465" s="500">
        <v>2669</v>
      </c>
      <c r="H465" s="538">
        <v>1883.2</v>
      </c>
      <c r="I465" s="499" t="s">
        <v>4514</v>
      </c>
      <c r="J465" s="18">
        <v>1004307615</v>
      </c>
      <c r="K465" s="497">
        <v>904946</v>
      </c>
      <c r="L465" s="498">
        <v>42305</v>
      </c>
      <c r="M465" s="547">
        <v>5500087824</v>
      </c>
      <c r="N465" s="497" t="s">
        <v>303</v>
      </c>
      <c r="O465" s="2" t="s">
        <v>304</v>
      </c>
      <c r="U465" s="611"/>
      <c r="V465" s="611"/>
    </row>
    <row r="466" spans="1:22">
      <c r="A466" s="8" t="s">
        <v>152</v>
      </c>
      <c r="B466" t="str">
        <f>+VLOOKUP(A466,CENTROS!$A$2:$D$87,4,FALSE)</f>
        <v>PM</v>
      </c>
      <c r="C466" s="547">
        <v>140379085</v>
      </c>
      <c r="D466" s="499" t="s">
        <v>4061</v>
      </c>
      <c r="E466" t="s">
        <v>3874</v>
      </c>
      <c r="F466" s="615">
        <v>2</v>
      </c>
      <c r="G466" s="500">
        <v>1829</v>
      </c>
      <c r="H466" s="538">
        <v>1290.08</v>
      </c>
      <c r="I466" s="499" t="s">
        <v>4506</v>
      </c>
      <c r="J466" s="18">
        <v>1004302444</v>
      </c>
      <c r="K466" s="497">
        <v>904664</v>
      </c>
      <c r="L466" s="498">
        <v>42305</v>
      </c>
      <c r="M466" s="547">
        <v>5500086304</v>
      </c>
      <c r="N466" s="497" t="s">
        <v>303</v>
      </c>
      <c r="O466" s="2" t="s">
        <v>304</v>
      </c>
      <c r="U466" s="611"/>
      <c r="V466" s="611"/>
    </row>
    <row r="467" spans="1:22">
      <c r="A467" s="8" t="s">
        <v>150</v>
      </c>
      <c r="B467" t="str">
        <f>+VLOOKUP(A467,CENTROS!$A$2:$D$87,4,FALSE)</f>
        <v>BI</v>
      </c>
      <c r="C467" s="547">
        <v>141228060</v>
      </c>
      <c r="D467" s="499" t="s">
        <v>4492</v>
      </c>
      <c r="E467" t="s">
        <v>4482</v>
      </c>
      <c r="F467" s="497">
        <v>1</v>
      </c>
      <c r="G467" s="500">
        <v>3469</v>
      </c>
      <c r="H467" s="538">
        <v>2446.4</v>
      </c>
      <c r="I467" s="499" t="s">
        <v>4516</v>
      </c>
      <c r="J467" s="18">
        <v>1004315260</v>
      </c>
      <c r="K467" s="497">
        <v>904946</v>
      </c>
      <c r="L467" s="498">
        <v>42307</v>
      </c>
      <c r="M467" s="547">
        <v>5500088745</v>
      </c>
      <c r="N467" s="497" t="s">
        <v>303</v>
      </c>
      <c r="O467" s="2" t="s">
        <v>304</v>
      </c>
      <c r="U467" s="611"/>
      <c r="V467" s="611"/>
    </row>
    <row r="468" spans="1:22">
      <c r="A468" s="8" t="s">
        <v>134</v>
      </c>
      <c r="B468" t="str">
        <f>+VLOOKUP(A468,CENTROS!$A$2:$D$87,4,FALSE)</f>
        <v>CL</v>
      </c>
      <c r="C468" s="547">
        <v>141256738</v>
      </c>
      <c r="D468" s="499" t="s">
        <v>4509</v>
      </c>
      <c r="E468" t="s">
        <v>4508</v>
      </c>
      <c r="F468" s="497">
        <v>1</v>
      </c>
      <c r="G468" s="500">
        <v>2569</v>
      </c>
      <c r="H468" s="538">
        <v>1811.92</v>
      </c>
      <c r="I468" s="499" t="s">
        <v>4517</v>
      </c>
      <c r="J468" s="18">
        <v>1004315260</v>
      </c>
      <c r="K468" s="497">
        <v>904946</v>
      </c>
      <c r="L468" s="498">
        <v>42307</v>
      </c>
      <c r="M468" s="547">
        <v>5500088745</v>
      </c>
      <c r="N468" s="497" t="s">
        <v>303</v>
      </c>
      <c r="O468" s="2" t="s">
        <v>304</v>
      </c>
      <c r="U468" s="611"/>
      <c r="V468" s="611"/>
    </row>
    <row r="469" spans="1:22">
      <c r="A469" s="8" t="s">
        <v>136</v>
      </c>
      <c r="B469" t="str">
        <f>+VLOOKUP(A469,CENTROS!$A$2:$D$87,4,FALSE)</f>
        <v>GO</v>
      </c>
      <c r="C469" s="547">
        <v>140420936</v>
      </c>
      <c r="D469" s="499" t="s">
        <v>4074</v>
      </c>
      <c r="E469" t="s">
        <v>3595</v>
      </c>
      <c r="F469" s="497">
        <v>1</v>
      </c>
      <c r="G469" s="500">
        <v>1589</v>
      </c>
      <c r="H469" s="538">
        <v>1120.24</v>
      </c>
      <c r="I469" s="499" t="s">
        <v>4642</v>
      </c>
      <c r="J469" s="18">
        <v>1004315262</v>
      </c>
      <c r="K469" s="497">
        <v>904664</v>
      </c>
      <c r="L469" s="498">
        <v>42310</v>
      </c>
      <c r="M469" s="547">
        <v>5500088749</v>
      </c>
      <c r="N469" s="497" t="s">
        <v>303</v>
      </c>
      <c r="O469" s="2" t="s">
        <v>304</v>
      </c>
      <c r="U469" s="611"/>
      <c r="V469" s="611"/>
    </row>
    <row r="470" spans="1:22">
      <c r="A470" s="8" t="s">
        <v>140</v>
      </c>
      <c r="B470" t="str">
        <f>+VLOOKUP(A470,CENTROS!$A$2:$D$87,4,FALSE)</f>
        <v>DI</v>
      </c>
      <c r="C470" s="547">
        <v>140706089</v>
      </c>
      <c r="D470" s="499" t="s">
        <v>4186</v>
      </c>
      <c r="E470" t="s">
        <v>3613</v>
      </c>
      <c r="F470" s="497">
        <v>1</v>
      </c>
      <c r="G470" s="500">
        <v>1469</v>
      </c>
      <c r="H470" s="538">
        <v>1035.76</v>
      </c>
      <c r="I470" s="499" t="s">
        <v>4643</v>
      </c>
      <c r="J470" s="18">
        <v>1004315262</v>
      </c>
      <c r="K470" s="497">
        <v>904664</v>
      </c>
      <c r="L470" s="498">
        <v>42310</v>
      </c>
      <c r="M470" s="547">
        <v>5500088749</v>
      </c>
      <c r="N470" s="497" t="s">
        <v>303</v>
      </c>
      <c r="O470" s="2" t="s">
        <v>304</v>
      </c>
      <c r="U470" s="611"/>
      <c r="V470" s="611"/>
    </row>
    <row r="471" spans="1:22">
      <c r="A471" s="8" t="s">
        <v>140</v>
      </c>
      <c r="B471" t="str">
        <f>+VLOOKUP(A471,CENTROS!$A$2:$D$87,4,FALSE)</f>
        <v>DI</v>
      </c>
      <c r="C471" s="547">
        <v>141263379</v>
      </c>
      <c r="D471" s="499" t="s">
        <v>4513</v>
      </c>
      <c r="E471" t="s">
        <v>4512</v>
      </c>
      <c r="F471" s="497">
        <v>1</v>
      </c>
      <c r="G471" s="500">
        <v>2329</v>
      </c>
      <c r="H471" s="538">
        <v>1642.96</v>
      </c>
      <c r="I471" s="499" t="s">
        <v>4524</v>
      </c>
      <c r="J471" s="18">
        <v>1004327843</v>
      </c>
      <c r="K471" s="497">
        <v>904946</v>
      </c>
      <c r="L471" s="498">
        <v>42310</v>
      </c>
      <c r="M471" s="547">
        <v>5500091693</v>
      </c>
      <c r="N471" s="497" t="s">
        <v>303</v>
      </c>
      <c r="O471" s="2" t="s">
        <v>304</v>
      </c>
      <c r="U471" s="611"/>
      <c r="V471" s="611"/>
    </row>
    <row r="472" spans="1:22">
      <c r="A472" s="8" t="s">
        <v>221</v>
      </c>
      <c r="B472" t="str">
        <f>+VLOOKUP(A472,CENTROS!$A$2:$D$87,4,FALSE)</f>
        <v>QU</v>
      </c>
      <c r="C472" s="547">
        <v>141228060</v>
      </c>
      <c r="D472" s="499" t="s">
        <v>4492</v>
      </c>
      <c r="E472" t="s">
        <v>4482</v>
      </c>
      <c r="F472" s="497">
        <v>1</v>
      </c>
      <c r="G472" s="500">
        <v>3469</v>
      </c>
      <c r="H472" s="538">
        <v>2446.4</v>
      </c>
      <c r="I472" s="499" t="s">
        <v>4524</v>
      </c>
      <c r="J472" s="18">
        <v>1004327843</v>
      </c>
      <c r="K472" s="497">
        <v>904946</v>
      </c>
      <c r="L472" s="498">
        <v>42310</v>
      </c>
      <c r="M472" s="547">
        <v>5500091693</v>
      </c>
      <c r="N472" s="497" t="s">
        <v>303</v>
      </c>
      <c r="O472" s="2" t="s">
        <v>304</v>
      </c>
      <c r="U472" s="611"/>
      <c r="V472" s="611"/>
    </row>
    <row r="473" spans="1:22">
      <c r="A473" s="540" t="s">
        <v>193</v>
      </c>
      <c r="B473" t="str">
        <f>+VLOOKUP(A473,CENTROS!$A$2:$D$87,4,FALSE)</f>
        <v>JO</v>
      </c>
      <c r="C473" s="547">
        <v>140706089</v>
      </c>
      <c r="D473" s="499" t="s">
        <v>4186</v>
      </c>
      <c r="E473" t="s">
        <v>3613</v>
      </c>
      <c r="F473" s="497">
        <v>1</v>
      </c>
      <c r="G473" s="500">
        <v>1469</v>
      </c>
      <c r="H473" s="538">
        <v>1035.76</v>
      </c>
      <c r="I473" s="499" t="s">
        <v>4515</v>
      </c>
      <c r="J473" s="18">
        <v>1004314650</v>
      </c>
      <c r="K473" s="497">
        <v>904664</v>
      </c>
      <c r="L473" s="498">
        <v>42310</v>
      </c>
      <c r="M473" s="547">
        <v>5500089710</v>
      </c>
      <c r="N473" s="497" t="s">
        <v>303</v>
      </c>
      <c r="O473" s="2" t="s">
        <v>304</v>
      </c>
      <c r="U473" s="611"/>
      <c r="V473" s="611"/>
    </row>
    <row r="474" spans="1:22">
      <c r="A474" s="8" t="s">
        <v>132</v>
      </c>
      <c r="B474" t="str">
        <f>+VLOOKUP(A474,CENTROS!$A$2:$D$87,4,FALSE)</f>
        <v>CA</v>
      </c>
      <c r="C474" s="547">
        <v>140642320</v>
      </c>
      <c r="D474" s="499" t="s">
        <v>4156</v>
      </c>
      <c r="E474" t="s">
        <v>4155</v>
      </c>
      <c r="F474" s="497">
        <v>1</v>
      </c>
      <c r="G474" s="500">
        <v>1239</v>
      </c>
      <c r="H474" s="538">
        <v>873.84</v>
      </c>
      <c r="I474" s="499" t="s">
        <v>4544</v>
      </c>
      <c r="J474" s="18">
        <v>1004343177</v>
      </c>
      <c r="K474" s="497">
        <v>904664</v>
      </c>
      <c r="L474" s="498">
        <v>42311</v>
      </c>
      <c r="M474" s="547">
        <v>5500092310</v>
      </c>
      <c r="N474" s="497" t="s">
        <v>303</v>
      </c>
      <c r="O474" s="2" t="s">
        <v>304</v>
      </c>
      <c r="U474" s="611"/>
      <c r="V474" s="611"/>
    </row>
    <row r="475" spans="1:22">
      <c r="A475" s="8" t="s">
        <v>136</v>
      </c>
      <c r="B475" t="str">
        <f>+VLOOKUP(A475,CENTROS!$A$2:$D$87,4,FALSE)</f>
        <v>GO</v>
      </c>
      <c r="C475" s="547">
        <v>141274166</v>
      </c>
      <c r="D475" s="499" t="s">
        <v>4519</v>
      </c>
      <c r="E475" t="s">
        <v>3846</v>
      </c>
      <c r="F475" s="497">
        <v>1</v>
      </c>
      <c r="G475" s="500">
        <v>3049</v>
      </c>
      <c r="H475" s="538">
        <v>2150.7199999999998</v>
      </c>
      <c r="I475" s="499" t="s">
        <v>4543</v>
      </c>
      <c r="J475" s="18">
        <v>1004343178</v>
      </c>
      <c r="K475" s="497">
        <v>904664</v>
      </c>
      <c r="L475" s="498">
        <v>42311</v>
      </c>
      <c r="M475" s="547">
        <v>5500092310</v>
      </c>
      <c r="N475" s="497" t="s">
        <v>303</v>
      </c>
      <c r="O475" s="2" t="s">
        <v>304</v>
      </c>
      <c r="U475" s="611"/>
      <c r="V475" s="611"/>
    </row>
    <row r="476" spans="1:22">
      <c r="A476" s="8" t="s">
        <v>144</v>
      </c>
      <c r="B476" t="str">
        <f>+VLOOKUP(A476,CENTROS!$A$2:$D$87,4,FALSE)</f>
        <v>RR</v>
      </c>
      <c r="C476" s="547">
        <v>141216888</v>
      </c>
      <c r="D476" s="499" t="s">
        <v>4463</v>
      </c>
      <c r="E476" t="s">
        <v>4462</v>
      </c>
      <c r="F476" s="497">
        <v>1</v>
      </c>
      <c r="G476" s="500">
        <v>2689</v>
      </c>
      <c r="H476" s="538">
        <v>1897.28</v>
      </c>
      <c r="I476" s="499" t="s">
        <v>4524</v>
      </c>
      <c r="J476" s="18">
        <v>1004327843</v>
      </c>
      <c r="K476" s="497">
        <v>904946</v>
      </c>
      <c r="L476" s="498">
        <v>42311</v>
      </c>
      <c r="M476" s="547">
        <v>5500091693</v>
      </c>
      <c r="N476" s="497" t="s">
        <v>303</v>
      </c>
      <c r="O476" s="2" t="s">
        <v>304</v>
      </c>
      <c r="U476" s="611"/>
      <c r="V476" s="611"/>
    </row>
    <row r="477" spans="1:22">
      <c r="A477" s="8" t="s">
        <v>140</v>
      </c>
      <c r="B477" t="str">
        <f>+VLOOKUP(A477,CENTROS!$A$2:$D$87,4,FALSE)</f>
        <v>DI</v>
      </c>
      <c r="C477" s="547">
        <v>141281829</v>
      </c>
      <c r="D477" s="499" t="s">
        <v>4522</v>
      </c>
      <c r="E477" t="s">
        <v>3903</v>
      </c>
      <c r="F477" s="497">
        <v>1</v>
      </c>
      <c r="G477" s="500">
        <v>2609</v>
      </c>
      <c r="H477" s="538">
        <v>1803.12</v>
      </c>
      <c r="I477" s="499" t="s">
        <v>4545</v>
      </c>
      <c r="J477" s="18">
        <v>1004343179</v>
      </c>
      <c r="K477" s="497">
        <v>904664</v>
      </c>
      <c r="L477" s="498">
        <v>42313</v>
      </c>
      <c r="M477" s="547">
        <v>5500092310</v>
      </c>
      <c r="N477" s="497" t="s">
        <v>303</v>
      </c>
      <c r="O477" s="2" t="s">
        <v>304</v>
      </c>
      <c r="U477" s="611"/>
      <c r="V477" s="611"/>
    </row>
    <row r="478" spans="1:22">
      <c r="A478" s="540" t="s">
        <v>294</v>
      </c>
      <c r="B478" t="str">
        <f>+VLOOKUP(A478,CENTROS!$A$2:$D$87,4,FALSE)</f>
        <v>J3</v>
      </c>
      <c r="C478" s="547">
        <v>140910822</v>
      </c>
      <c r="D478" s="499" t="s">
        <v>4226</v>
      </c>
      <c r="E478" t="s">
        <v>4271</v>
      </c>
      <c r="F478" s="497">
        <v>1</v>
      </c>
      <c r="G478" s="500">
        <v>1379</v>
      </c>
      <c r="H478" s="538">
        <v>972.4</v>
      </c>
      <c r="I478" s="542" t="s">
        <v>4525</v>
      </c>
      <c r="J478" s="543">
        <v>1004327845</v>
      </c>
      <c r="K478" s="541">
        <v>904664</v>
      </c>
      <c r="L478" s="498">
        <v>42313</v>
      </c>
      <c r="M478" s="547">
        <v>5500091807</v>
      </c>
      <c r="N478" s="497" t="s">
        <v>303</v>
      </c>
      <c r="O478" s="2" t="s">
        <v>304</v>
      </c>
      <c r="U478" s="611"/>
      <c r="V478" s="611"/>
    </row>
    <row r="479" spans="1:22">
      <c r="A479" s="8" t="s">
        <v>144</v>
      </c>
      <c r="B479" t="str">
        <f>+VLOOKUP(A479,CENTROS!$A$2:$D$87,4,FALSE)</f>
        <v>RR</v>
      </c>
      <c r="C479" s="547">
        <v>141287362</v>
      </c>
      <c r="D479" s="499" t="s">
        <v>4549</v>
      </c>
      <c r="E479" t="s">
        <v>4548</v>
      </c>
      <c r="F479" s="497">
        <v>1</v>
      </c>
      <c r="G479" s="500">
        <v>3229</v>
      </c>
      <c r="H479" s="538">
        <v>2277.44</v>
      </c>
      <c r="I479" s="499" t="s">
        <v>4546</v>
      </c>
      <c r="J479" s="18">
        <v>1004344726</v>
      </c>
      <c r="K479" s="497">
        <v>904946</v>
      </c>
      <c r="L479" s="498">
        <v>42314</v>
      </c>
      <c r="M479" s="547">
        <v>5500093686</v>
      </c>
      <c r="N479" s="497" t="s">
        <v>303</v>
      </c>
      <c r="O479" s="2" t="s">
        <v>304</v>
      </c>
      <c r="U479" s="611"/>
      <c r="V479" s="611"/>
    </row>
    <row r="480" spans="1:22">
      <c r="A480" s="8" t="s">
        <v>183</v>
      </c>
      <c r="B480" t="str">
        <f>+VLOOKUP(A480,CENTROS!$A$2:$D$87,4,FALSE)</f>
        <v>PD</v>
      </c>
      <c r="C480" s="547">
        <v>140480658</v>
      </c>
      <c r="D480" s="499" t="s">
        <v>4116</v>
      </c>
      <c r="E480" t="s">
        <v>3606</v>
      </c>
      <c r="F480" s="497">
        <v>1</v>
      </c>
      <c r="G480" s="500">
        <v>3599</v>
      </c>
      <c r="H480" s="538">
        <v>2486.88</v>
      </c>
      <c r="I480" s="499" t="s">
        <v>4547</v>
      </c>
      <c r="J480" s="18">
        <v>1004344730</v>
      </c>
      <c r="K480" s="497">
        <v>904664</v>
      </c>
      <c r="L480" s="498">
        <v>42314</v>
      </c>
      <c r="M480" s="547">
        <v>5500093683</v>
      </c>
      <c r="N480" s="497" t="s">
        <v>303</v>
      </c>
      <c r="O480" s="2" t="s">
        <v>304</v>
      </c>
      <c r="U480" s="611"/>
      <c r="V480" s="611"/>
    </row>
    <row r="481" spans="1:22">
      <c r="A481" s="8" t="s">
        <v>183</v>
      </c>
      <c r="B481" t="str">
        <f>+VLOOKUP(A481,CENTROS!$A$2:$D$87,4,FALSE)</f>
        <v>PD</v>
      </c>
      <c r="C481" s="547">
        <v>140378698</v>
      </c>
      <c r="D481" s="499" t="s">
        <v>4058</v>
      </c>
      <c r="E481" t="s">
        <v>3589</v>
      </c>
      <c r="F481" s="497">
        <v>1</v>
      </c>
      <c r="G481" s="500">
        <v>2239</v>
      </c>
      <c r="H481" s="538">
        <v>1579.6</v>
      </c>
      <c r="I481" s="499" t="s">
        <v>4547</v>
      </c>
      <c r="J481" s="18">
        <v>1004344730</v>
      </c>
      <c r="K481" s="497">
        <v>904664</v>
      </c>
      <c r="L481" s="498">
        <v>42314</v>
      </c>
      <c r="M481" s="547">
        <v>5500093683</v>
      </c>
      <c r="N481" s="497" t="s">
        <v>303</v>
      </c>
      <c r="O481" s="2" t="s">
        <v>304</v>
      </c>
      <c r="U481" s="611"/>
      <c r="V481" s="611"/>
    </row>
    <row r="482" spans="1:22">
      <c r="A482" s="8" t="s">
        <v>172</v>
      </c>
      <c r="B482" t="str">
        <f>+VLOOKUP(A482,CENTROS!$A$2:$D$87,4,FALSE)</f>
        <v>SD</v>
      </c>
      <c r="C482" s="547" t="s">
        <v>4534</v>
      </c>
      <c r="D482" s="499" t="s">
        <v>4542</v>
      </c>
      <c r="E482" t="s">
        <v>4529</v>
      </c>
      <c r="F482" s="497">
        <v>1</v>
      </c>
      <c r="G482" s="500">
        <v>2809</v>
      </c>
      <c r="H482" s="538">
        <v>1980.88</v>
      </c>
      <c r="I482" s="499" t="s">
        <v>4555</v>
      </c>
      <c r="J482" s="18">
        <v>1004344755</v>
      </c>
      <c r="K482" s="497">
        <v>904946</v>
      </c>
      <c r="L482" s="498">
        <v>42318</v>
      </c>
      <c r="M482" s="547">
        <v>5500094985</v>
      </c>
      <c r="N482" s="497" t="s">
        <v>303</v>
      </c>
      <c r="O482" s="2" t="s">
        <v>304</v>
      </c>
      <c r="U482" s="611"/>
      <c r="V482" s="611"/>
    </row>
    <row r="483" spans="1:22">
      <c r="A483" s="8" t="s">
        <v>249</v>
      </c>
      <c r="B483" t="str">
        <f>+VLOOKUP(A483,CENTROS!$A$2:$D$87,4,FALSE)</f>
        <v>EE</v>
      </c>
      <c r="C483" s="547" t="s">
        <v>4535</v>
      </c>
      <c r="D483" s="499" t="s">
        <v>4541</v>
      </c>
      <c r="E483" t="s">
        <v>4530</v>
      </c>
      <c r="F483" s="497">
        <v>1</v>
      </c>
      <c r="G483" s="500">
        <v>1849</v>
      </c>
      <c r="H483" s="538">
        <v>1304.1600000000001</v>
      </c>
      <c r="I483" s="499" t="s">
        <v>4552</v>
      </c>
      <c r="J483" s="18">
        <v>1004344758</v>
      </c>
      <c r="K483" s="497">
        <v>904946</v>
      </c>
      <c r="L483" s="498">
        <v>42318</v>
      </c>
      <c r="M483" s="547">
        <v>5500094985</v>
      </c>
      <c r="N483" s="497" t="s">
        <v>303</v>
      </c>
      <c r="O483" s="2" t="s">
        <v>304</v>
      </c>
      <c r="U483" s="611"/>
      <c r="V483" s="611"/>
    </row>
    <row r="484" spans="1:22">
      <c r="A484" s="8" t="s">
        <v>191</v>
      </c>
      <c r="B484" t="str">
        <f>+VLOOKUP(A484,CENTROS!$A$2:$D$87,4,FALSE)</f>
        <v>NA</v>
      </c>
      <c r="C484" s="547">
        <v>140480658</v>
      </c>
      <c r="D484" s="499" t="s">
        <v>4116</v>
      </c>
      <c r="E484" t="s">
        <v>3606</v>
      </c>
      <c r="F484" s="497">
        <v>1</v>
      </c>
      <c r="G484" s="500">
        <v>3599</v>
      </c>
      <c r="H484" s="538">
        <v>2486.88</v>
      </c>
      <c r="I484" s="499" t="s">
        <v>4557</v>
      </c>
      <c r="J484" s="18">
        <v>1004344766</v>
      </c>
      <c r="K484" s="497">
        <v>904664</v>
      </c>
      <c r="L484" s="498">
        <v>42318</v>
      </c>
      <c r="M484" s="547">
        <v>5500095014</v>
      </c>
      <c r="N484" s="497" t="s">
        <v>303</v>
      </c>
      <c r="O484" s="2" t="s">
        <v>304</v>
      </c>
      <c r="U484" s="611"/>
      <c r="V484" s="611"/>
    </row>
    <row r="485" spans="1:22">
      <c r="A485" s="8" t="s">
        <v>148</v>
      </c>
      <c r="B485" t="str">
        <f>+VLOOKUP(A485,CENTROS!$A$2:$D$87,4,FALSE)</f>
        <v>MA</v>
      </c>
      <c r="C485" s="547">
        <v>140480658</v>
      </c>
      <c r="D485" s="499" t="s">
        <v>4116</v>
      </c>
      <c r="E485" t="s">
        <v>3606</v>
      </c>
      <c r="F485" s="497">
        <v>1</v>
      </c>
      <c r="G485" s="500">
        <v>3599</v>
      </c>
      <c r="H485" s="538">
        <v>2486.88</v>
      </c>
      <c r="I485" s="499" t="s">
        <v>4556</v>
      </c>
      <c r="J485" s="18">
        <v>1004344768</v>
      </c>
      <c r="K485" s="497">
        <v>904664</v>
      </c>
      <c r="L485" s="498">
        <v>42318</v>
      </c>
      <c r="M485" s="547">
        <v>5500095014</v>
      </c>
      <c r="N485" s="497" t="s">
        <v>303</v>
      </c>
      <c r="O485" s="2" t="s">
        <v>304</v>
      </c>
      <c r="U485" s="611"/>
      <c r="V485" s="611"/>
    </row>
    <row r="486" spans="1:22">
      <c r="A486" s="8" t="s">
        <v>238</v>
      </c>
      <c r="B486" t="str">
        <f>+VLOOKUP(A486,CENTROS!$A$2:$D$87,4,FALSE)</f>
        <v>JA</v>
      </c>
      <c r="C486" s="547">
        <v>141210218</v>
      </c>
      <c r="D486" s="499" t="s">
        <v>4449</v>
      </c>
      <c r="E486" t="s">
        <v>4531</v>
      </c>
      <c r="F486" s="497">
        <v>1</v>
      </c>
      <c r="G486" s="500">
        <v>2249</v>
      </c>
      <c r="H486" s="538">
        <v>1586.64</v>
      </c>
      <c r="I486" s="499" t="s">
        <v>4553</v>
      </c>
      <c r="J486" s="18">
        <v>1004344762</v>
      </c>
      <c r="K486" s="497">
        <v>904946</v>
      </c>
      <c r="L486" s="498">
        <v>42318</v>
      </c>
      <c r="M486" s="547">
        <v>5500094985</v>
      </c>
      <c r="N486" s="497" t="s">
        <v>303</v>
      </c>
      <c r="O486" s="2" t="s">
        <v>304</v>
      </c>
      <c r="U486" s="611"/>
      <c r="V486" s="611"/>
    </row>
    <row r="487" spans="1:22">
      <c r="A487" s="8" t="s">
        <v>232</v>
      </c>
      <c r="B487" t="str">
        <f>+VLOOKUP(A487,CENTROS!$A$2:$D$87,4,FALSE)</f>
        <v>GG</v>
      </c>
      <c r="C487" s="547">
        <v>141256738</v>
      </c>
      <c r="D487" s="499" t="s">
        <v>4509</v>
      </c>
      <c r="E487" t="s">
        <v>4508</v>
      </c>
      <c r="F487" s="497">
        <v>1</v>
      </c>
      <c r="G487" s="500">
        <v>2569</v>
      </c>
      <c r="H487" s="538">
        <v>1811.92</v>
      </c>
      <c r="I487" s="499" t="s">
        <v>4554</v>
      </c>
      <c r="J487" s="18">
        <v>1004344764</v>
      </c>
      <c r="K487" s="497">
        <v>904946</v>
      </c>
      <c r="L487" s="498">
        <v>42318</v>
      </c>
      <c r="M487" s="547">
        <v>5500094985</v>
      </c>
      <c r="N487" s="497" t="s">
        <v>303</v>
      </c>
      <c r="O487" s="2" t="s">
        <v>304</v>
      </c>
      <c r="U487" s="611"/>
      <c r="V487" s="611"/>
    </row>
    <row r="488" spans="1:22">
      <c r="A488" s="8" t="s">
        <v>152</v>
      </c>
      <c r="B488" t="str">
        <f>+VLOOKUP(A488,CENTROS!$A$2:$D$87,4,FALSE)</f>
        <v>PM</v>
      </c>
      <c r="C488" s="547" t="s">
        <v>4536</v>
      </c>
      <c r="D488" s="499" t="s">
        <v>4540</v>
      </c>
      <c r="E488" t="s">
        <v>4533</v>
      </c>
      <c r="F488" s="497">
        <v>1</v>
      </c>
      <c r="G488" s="500">
        <v>1579</v>
      </c>
      <c r="H488" s="538">
        <v>1113.2</v>
      </c>
      <c r="I488" s="499" t="s">
        <v>4551</v>
      </c>
      <c r="J488" s="18">
        <v>1004344765</v>
      </c>
      <c r="K488" s="497">
        <v>904946</v>
      </c>
      <c r="L488" s="498">
        <v>42318</v>
      </c>
      <c r="M488" s="547">
        <v>5500094985</v>
      </c>
      <c r="N488" s="497" t="s">
        <v>303</v>
      </c>
      <c r="O488" s="2" t="s">
        <v>304</v>
      </c>
      <c r="U488" s="611"/>
      <c r="V488" s="611"/>
    </row>
    <row r="489" spans="1:22">
      <c r="A489" s="8" t="s">
        <v>136</v>
      </c>
      <c r="B489" t="str">
        <f>+VLOOKUP(A489,CENTROS!$A$2:$D$87,4,FALSE)</f>
        <v>GO</v>
      </c>
      <c r="C489" s="547">
        <v>141323756</v>
      </c>
      <c r="D489" s="499" t="s">
        <v>4608</v>
      </c>
      <c r="E489" t="s">
        <v>3787</v>
      </c>
      <c r="F489" s="497">
        <v>1</v>
      </c>
      <c r="G489" s="500">
        <v>1889</v>
      </c>
      <c r="H489" s="538">
        <v>1332.32</v>
      </c>
      <c r="I489" s="499" t="s">
        <v>4633</v>
      </c>
      <c r="J489" s="18">
        <v>1004361986</v>
      </c>
      <c r="K489" s="497">
        <v>904664</v>
      </c>
      <c r="L489" s="498">
        <v>42320</v>
      </c>
      <c r="M489" s="547">
        <v>5500096489</v>
      </c>
      <c r="N489" s="497" t="s">
        <v>303</v>
      </c>
      <c r="O489" s="2" t="s">
        <v>304</v>
      </c>
      <c r="U489" s="611"/>
      <c r="V489" s="611"/>
    </row>
    <row r="490" spans="1:22">
      <c r="A490" s="8" t="s">
        <v>229</v>
      </c>
      <c r="B490" t="str">
        <f>+VLOOKUP(A490,CENTROS!$A$2:$D$87,4,FALSE)</f>
        <v>ZA</v>
      </c>
      <c r="C490" s="547" t="s">
        <v>4614</v>
      </c>
      <c r="D490" s="499" t="s">
        <v>4622</v>
      </c>
      <c r="E490" t="s">
        <v>4609</v>
      </c>
      <c r="F490" s="497">
        <v>1</v>
      </c>
      <c r="G490" s="500">
        <v>3049</v>
      </c>
      <c r="H490" s="538">
        <v>2150.7199999999998</v>
      </c>
      <c r="I490" s="499" t="s">
        <v>4631</v>
      </c>
      <c r="J490" s="18">
        <v>1004357158</v>
      </c>
      <c r="K490" s="497">
        <v>904946</v>
      </c>
      <c r="L490" s="498">
        <v>42320</v>
      </c>
      <c r="M490" s="547">
        <v>5500096480</v>
      </c>
      <c r="N490" s="497" t="s">
        <v>303</v>
      </c>
      <c r="O490" s="2" t="s">
        <v>304</v>
      </c>
      <c r="U490" s="611"/>
      <c r="V490" s="611"/>
    </row>
    <row r="491" spans="1:22">
      <c r="A491" s="8" t="s">
        <v>142</v>
      </c>
      <c r="B491" t="str">
        <f>+VLOOKUP(A491,CENTROS!$A$2:$D$87,4,FALSE)</f>
        <v>PS</v>
      </c>
      <c r="C491" s="547" t="s">
        <v>4615</v>
      </c>
      <c r="D491" s="499" t="s">
        <v>4623</v>
      </c>
      <c r="E491" t="s">
        <v>4610</v>
      </c>
      <c r="F491" s="497">
        <v>1</v>
      </c>
      <c r="G491" s="500">
        <v>2749</v>
      </c>
      <c r="H491" s="538">
        <v>1939.52</v>
      </c>
      <c r="I491" s="499" t="s">
        <v>4630</v>
      </c>
      <c r="J491" s="18">
        <v>1004357160</v>
      </c>
      <c r="K491" s="497">
        <v>904946</v>
      </c>
      <c r="L491" s="498">
        <v>42320</v>
      </c>
      <c r="M491" s="547">
        <v>5500096480</v>
      </c>
      <c r="N491" s="497" t="s">
        <v>303</v>
      </c>
      <c r="O491" s="2" t="s">
        <v>304</v>
      </c>
      <c r="U491" s="611"/>
      <c r="V491" s="611"/>
    </row>
    <row r="492" spans="1:22">
      <c r="A492" s="8" t="s">
        <v>148</v>
      </c>
      <c r="B492" t="str">
        <f>+VLOOKUP(A492,CENTROS!$A$2:$D$87,4,FALSE)</f>
        <v>MA</v>
      </c>
      <c r="C492" s="547" t="s">
        <v>4616</v>
      </c>
      <c r="D492" s="499" t="s">
        <v>4624</v>
      </c>
      <c r="E492" t="s">
        <v>4612</v>
      </c>
      <c r="F492" s="497">
        <v>1</v>
      </c>
      <c r="G492" s="500">
        <v>2389</v>
      </c>
      <c r="H492" s="538">
        <v>1685.2</v>
      </c>
      <c r="I492" s="499" t="s">
        <v>4629</v>
      </c>
      <c r="J492" s="18">
        <v>1004357162</v>
      </c>
      <c r="K492" s="497">
        <v>904946</v>
      </c>
      <c r="L492" s="498">
        <v>42320</v>
      </c>
      <c r="M492" s="547">
        <v>5500096480</v>
      </c>
      <c r="N492" s="497" t="s">
        <v>303</v>
      </c>
      <c r="O492" s="2" t="s">
        <v>304</v>
      </c>
      <c r="U492" s="611"/>
      <c r="V492" s="611"/>
    </row>
    <row r="493" spans="1:22">
      <c r="A493" s="8" t="s">
        <v>152</v>
      </c>
      <c r="B493" t="str">
        <f>+VLOOKUP(A493,CENTROS!$A$2:$D$87,4,FALSE)</f>
        <v>PM</v>
      </c>
      <c r="C493" s="547">
        <v>141161235</v>
      </c>
      <c r="D493" s="499" t="s">
        <v>4372</v>
      </c>
      <c r="E493" t="s">
        <v>4370</v>
      </c>
      <c r="F493" s="497">
        <v>1</v>
      </c>
      <c r="G493" s="500">
        <v>3289</v>
      </c>
      <c r="H493" s="538">
        <v>2319.6799999999998</v>
      </c>
      <c r="I493" s="499" t="s">
        <v>4632</v>
      </c>
      <c r="J493" s="18">
        <v>1004357168</v>
      </c>
      <c r="K493" s="497">
        <v>904946</v>
      </c>
      <c r="L493" s="498">
        <v>42320</v>
      </c>
      <c r="M493" s="547">
        <v>5500096480</v>
      </c>
      <c r="N493" s="497" t="s">
        <v>303</v>
      </c>
      <c r="O493" s="2" t="s">
        <v>304</v>
      </c>
      <c r="U493" s="611"/>
      <c r="V493" s="611"/>
    </row>
    <row r="494" spans="1:22">
      <c r="A494" s="8" t="s">
        <v>152</v>
      </c>
      <c r="B494" t="str">
        <f>+VLOOKUP(A494,CENTROS!$A$2:$D$87,4,FALSE)</f>
        <v>PM</v>
      </c>
      <c r="C494" s="547" t="s">
        <v>4617</v>
      </c>
      <c r="D494" s="499" t="s">
        <v>4625</v>
      </c>
      <c r="E494" t="s">
        <v>4613</v>
      </c>
      <c r="F494" s="497">
        <v>1</v>
      </c>
      <c r="G494" s="500">
        <v>2329</v>
      </c>
      <c r="H494" s="538">
        <v>1642.08</v>
      </c>
      <c r="I494" s="499" t="s">
        <v>4632</v>
      </c>
      <c r="J494" s="18">
        <v>1004357168</v>
      </c>
      <c r="K494" s="497">
        <v>904946</v>
      </c>
      <c r="L494" s="498">
        <v>42320</v>
      </c>
      <c r="M494" s="547">
        <v>5500096480</v>
      </c>
      <c r="N494" s="497" t="s">
        <v>303</v>
      </c>
      <c r="O494" s="2" t="s">
        <v>304</v>
      </c>
      <c r="U494" s="611"/>
      <c r="V494" s="611"/>
    </row>
    <row r="495" spans="1:22">
      <c r="A495" s="8" t="s">
        <v>168</v>
      </c>
      <c r="B495" t="str">
        <f>+VLOOKUP(A495,CENTROS!$A$2:$D$87,4,FALSE)</f>
        <v>AL</v>
      </c>
      <c r="C495" s="547">
        <v>140642320</v>
      </c>
      <c r="D495" s="499" t="s">
        <v>4156</v>
      </c>
      <c r="E495" t="s">
        <v>4155</v>
      </c>
      <c r="F495" s="497">
        <v>1</v>
      </c>
      <c r="G495" s="500">
        <v>1239</v>
      </c>
      <c r="H495" s="538">
        <v>873.84</v>
      </c>
      <c r="I495" s="499" t="s">
        <v>4634</v>
      </c>
      <c r="J495" s="18">
        <v>1004361987</v>
      </c>
      <c r="K495" s="497">
        <v>904664</v>
      </c>
      <c r="L495" s="498">
        <v>42320</v>
      </c>
      <c r="M495" s="547">
        <v>5500096489</v>
      </c>
      <c r="N495" s="497" t="s">
        <v>303</v>
      </c>
      <c r="O495" s="2" t="s">
        <v>304</v>
      </c>
      <c r="U495" s="611"/>
      <c r="V495" s="611"/>
    </row>
    <row r="496" spans="1:22">
      <c r="A496" s="8" t="s">
        <v>148</v>
      </c>
      <c r="B496" t="str">
        <f>+VLOOKUP(A496,CENTROS!$A$2:$D$87,4,FALSE)</f>
        <v>MA</v>
      </c>
      <c r="C496" s="547">
        <v>141340999</v>
      </c>
      <c r="D496" s="499" t="s">
        <v>4627</v>
      </c>
      <c r="E496" t="s">
        <v>4626</v>
      </c>
      <c r="F496" s="497">
        <v>1</v>
      </c>
      <c r="G496" s="500">
        <v>3049</v>
      </c>
      <c r="H496" s="538">
        <v>2150.7199999999998</v>
      </c>
      <c r="I496" s="499" t="s">
        <v>4638</v>
      </c>
      <c r="J496" s="18">
        <v>1004364875</v>
      </c>
      <c r="K496" s="497">
        <v>904946</v>
      </c>
      <c r="L496" s="498">
        <v>42321</v>
      </c>
      <c r="M496" s="547">
        <v>5500097809</v>
      </c>
      <c r="N496" s="497" t="s">
        <v>303</v>
      </c>
      <c r="O496" s="2" t="s">
        <v>304</v>
      </c>
      <c r="U496" s="611"/>
      <c r="V496" s="611"/>
    </row>
    <row r="497" spans="1:22">
      <c r="A497" s="8" t="s">
        <v>172</v>
      </c>
      <c r="B497" t="str">
        <f>+VLOOKUP(A497,CENTROS!$A$2:$D$87,4,FALSE)</f>
        <v>SD</v>
      </c>
      <c r="C497" s="547">
        <v>141228060</v>
      </c>
      <c r="D497" s="499" t="s">
        <v>4492</v>
      </c>
      <c r="E497" t="s">
        <v>4482</v>
      </c>
      <c r="F497" s="497">
        <v>1</v>
      </c>
      <c r="G497" s="500">
        <v>3469</v>
      </c>
      <c r="H497" s="538">
        <v>2446.4</v>
      </c>
      <c r="I497" s="499" t="s">
        <v>4639</v>
      </c>
      <c r="J497" s="18">
        <v>1004364876</v>
      </c>
      <c r="K497" s="497">
        <v>904946</v>
      </c>
      <c r="L497" s="498">
        <v>42321</v>
      </c>
      <c r="M497" s="547">
        <v>5500097809</v>
      </c>
      <c r="N497" s="497" t="s">
        <v>303</v>
      </c>
      <c r="O497" s="2" t="s">
        <v>304</v>
      </c>
      <c r="U497" s="611"/>
      <c r="V497" s="611"/>
    </row>
    <row r="498" spans="1:22">
      <c r="A498" s="8" t="s">
        <v>187</v>
      </c>
      <c r="B498" t="str">
        <f>+VLOOKUP(A498,CENTROS!$A$2:$D$87,4,FALSE)</f>
        <v>AH</v>
      </c>
      <c r="C498" s="547">
        <v>141188559</v>
      </c>
      <c r="D498" s="499" t="s">
        <v>4425</v>
      </c>
      <c r="E498" t="s">
        <v>4419</v>
      </c>
      <c r="F498" s="497">
        <v>1</v>
      </c>
      <c r="G498" s="500">
        <v>3589</v>
      </c>
      <c r="H498" s="538">
        <v>2530.88</v>
      </c>
      <c r="I498" s="499" t="s">
        <v>4640</v>
      </c>
      <c r="J498" s="18">
        <v>1004364878</v>
      </c>
      <c r="K498" s="497">
        <v>904946</v>
      </c>
      <c r="L498" s="498">
        <v>42324</v>
      </c>
      <c r="M498" s="547">
        <v>5500097810</v>
      </c>
      <c r="N498" s="497" t="s">
        <v>303</v>
      </c>
      <c r="O498" s="2" t="s">
        <v>304</v>
      </c>
      <c r="U498" s="611"/>
      <c r="V498" s="611"/>
    </row>
    <row r="499" spans="1:22">
      <c r="A499" s="8" t="s">
        <v>152</v>
      </c>
      <c r="B499" t="str">
        <f>+VLOOKUP(A499,CENTROS!$A$2:$D$87,4,FALSE)</f>
        <v>PM</v>
      </c>
      <c r="C499" s="547">
        <v>141354647</v>
      </c>
      <c r="D499" s="499" t="s">
        <v>4637</v>
      </c>
      <c r="E499" t="s">
        <v>3769</v>
      </c>
      <c r="F499" s="497">
        <v>1</v>
      </c>
      <c r="G499" s="500">
        <v>1369</v>
      </c>
      <c r="H499" s="538">
        <v>965.36</v>
      </c>
      <c r="I499" s="499" t="s">
        <v>4668</v>
      </c>
      <c r="J499" s="18">
        <v>1004381637</v>
      </c>
      <c r="K499" s="497">
        <v>904664</v>
      </c>
      <c r="L499" s="498">
        <v>42324</v>
      </c>
      <c r="M499" s="547">
        <v>5500099175</v>
      </c>
      <c r="N499" s="497" t="s">
        <v>303</v>
      </c>
      <c r="O499" s="2" t="s">
        <v>304</v>
      </c>
      <c r="U499" s="611"/>
      <c r="V499" s="611"/>
    </row>
    <row r="500" spans="1:22">
      <c r="A500" s="8" t="s">
        <v>148</v>
      </c>
      <c r="B500" t="str">
        <f>+VLOOKUP(A500,CENTROS!$A$2:$D$87,4,FALSE)</f>
        <v>MA</v>
      </c>
      <c r="C500" s="547">
        <v>141369550</v>
      </c>
      <c r="D500" s="499" t="s">
        <v>4660</v>
      </c>
      <c r="E500" t="s">
        <v>4641</v>
      </c>
      <c r="F500" s="497">
        <v>1</v>
      </c>
      <c r="G500" s="500">
        <v>2089</v>
      </c>
      <c r="H500" s="538">
        <v>1473.12</v>
      </c>
      <c r="I500" s="499" t="s">
        <v>4669</v>
      </c>
      <c r="J500" s="18">
        <v>1004388611</v>
      </c>
      <c r="K500" s="497">
        <v>904946</v>
      </c>
      <c r="L500" s="498">
        <v>42325</v>
      </c>
      <c r="M500" s="547">
        <v>5500100897</v>
      </c>
      <c r="N500" s="497" t="s">
        <v>303</v>
      </c>
      <c r="O500" s="2" t="s">
        <v>304</v>
      </c>
      <c r="U500" s="611"/>
      <c r="V500" s="611"/>
    </row>
    <row r="501" spans="1:22">
      <c r="A501" s="8" t="s">
        <v>203</v>
      </c>
      <c r="B501" t="str">
        <f>+VLOOKUP(A501,CENTROS!$A$2:$D$87,4,FALSE)</f>
        <v>LE</v>
      </c>
      <c r="C501" s="547">
        <v>140375732</v>
      </c>
      <c r="D501" s="499" t="s">
        <v>4048</v>
      </c>
      <c r="E501" t="s">
        <v>3767</v>
      </c>
      <c r="F501" s="497">
        <v>1</v>
      </c>
      <c r="G501" s="500">
        <v>1949</v>
      </c>
      <c r="H501" s="538">
        <v>1374.56</v>
      </c>
      <c r="I501" s="499" t="s">
        <v>4667</v>
      </c>
      <c r="J501" s="18">
        <v>1004381639</v>
      </c>
      <c r="K501" s="497">
        <v>904664</v>
      </c>
      <c r="L501" s="498">
        <v>42325</v>
      </c>
      <c r="M501" s="547">
        <v>5500099175</v>
      </c>
      <c r="N501" s="497" t="s">
        <v>303</v>
      </c>
      <c r="O501" s="2" t="s">
        <v>304</v>
      </c>
      <c r="U501" s="611"/>
      <c r="V501" s="611"/>
    </row>
    <row r="502" spans="1:22">
      <c r="A502" s="8" t="s">
        <v>221</v>
      </c>
      <c r="B502" t="str">
        <f>+VLOOKUP(A502,CENTROS!$A$2:$D$87,4,FALSE)</f>
        <v>QU</v>
      </c>
      <c r="C502" s="547">
        <v>141188559</v>
      </c>
      <c r="D502" s="499" t="s">
        <v>4425</v>
      </c>
      <c r="E502" t="s">
        <v>4419</v>
      </c>
      <c r="F502" s="497">
        <v>1</v>
      </c>
      <c r="G502" s="500">
        <v>3589</v>
      </c>
      <c r="H502" s="538">
        <v>2530.88</v>
      </c>
      <c r="I502" s="499" t="s">
        <v>4671</v>
      </c>
      <c r="J502" s="18">
        <v>1004388612</v>
      </c>
      <c r="K502" s="497">
        <v>904946</v>
      </c>
      <c r="L502" s="498">
        <v>42325</v>
      </c>
      <c r="M502" s="547">
        <v>5500099179</v>
      </c>
      <c r="N502" s="497" t="s">
        <v>303</v>
      </c>
      <c r="O502" s="2" t="s">
        <v>304</v>
      </c>
      <c r="U502" s="611"/>
      <c r="V502" s="611"/>
    </row>
    <row r="503" spans="1:22">
      <c r="A503" s="8" t="s">
        <v>219</v>
      </c>
      <c r="B503" t="str">
        <f>+VLOOKUP(A503,CENTROS!$A$2:$D$87,4,FALSE)</f>
        <v>BC</v>
      </c>
      <c r="C503" s="547">
        <v>141324940</v>
      </c>
      <c r="D503" s="499" t="s">
        <v>4623</v>
      </c>
      <c r="E503" t="s">
        <v>4644</v>
      </c>
      <c r="F503" s="497">
        <v>1</v>
      </c>
      <c r="G503" s="500">
        <v>2749</v>
      </c>
      <c r="H503" s="538">
        <v>1939.52</v>
      </c>
      <c r="I503" s="499" t="s">
        <v>4670</v>
      </c>
      <c r="J503" s="18">
        <v>1004388613</v>
      </c>
      <c r="K503" s="497">
        <v>904946</v>
      </c>
      <c r="L503" s="498">
        <v>42327</v>
      </c>
      <c r="M503" s="547">
        <v>5500100897</v>
      </c>
      <c r="N503" s="497" t="s">
        <v>303</v>
      </c>
      <c r="O503" s="2" t="s">
        <v>304</v>
      </c>
      <c r="U503" s="611"/>
      <c r="V503" s="611"/>
    </row>
    <row r="504" spans="1:22">
      <c r="A504" s="8" t="s">
        <v>146</v>
      </c>
      <c r="B504" t="str">
        <f>+VLOOKUP(A504,CENTROS!$A$2:$D$87,4,FALSE)</f>
        <v>PO</v>
      </c>
      <c r="C504" s="547" t="s">
        <v>4651</v>
      </c>
      <c r="D504" s="499" t="s">
        <v>4661</v>
      </c>
      <c r="E504" t="s">
        <v>4645</v>
      </c>
      <c r="F504" s="497">
        <v>1</v>
      </c>
      <c r="G504" s="500">
        <v>2929</v>
      </c>
      <c r="H504" s="538">
        <v>2066.2399999999998</v>
      </c>
      <c r="I504" s="499" t="s">
        <v>4695</v>
      </c>
      <c r="J504" s="18">
        <v>1004394598</v>
      </c>
      <c r="K504" s="497">
        <v>904946</v>
      </c>
      <c r="L504" s="498">
        <v>42327</v>
      </c>
      <c r="M504" s="547">
        <v>5500102416</v>
      </c>
      <c r="N504" s="497" t="s">
        <v>303</v>
      </c>
      <c r="O504" s="2" t="s">
        <v>304</v>
      </c>
      <c r="U504" s="611"/>
      <c r="V504" s="611"/>
    </row>
    <row r="505" spans="1:22">
      <c r="A505" s="8" t="s">
        <v>3583</v>
      </c>
      <c r="B505" t="str">
        <f>+VLOOKUP(A505,CENTROS!$A$2:$D$87,4,FALSE)</f>
        <v>HU</v>
      </c>
      <c r="C505" s="547" t="s">
        <v>4655</v>
      </c>
      <c r="D505" s="499" t="s">
        <v>4663</v>
      </c>
      <c r="E505" t="s">
        <v>3793</v>
      </c>
      <c r="F505" s="497">
        <v>1</v>
      </c>
      <c r="G505" s="500">
        <v>1119</v>
      </c>
      <c r="H505" s="538">
        <v>789.36</v>
      </c>
      <c r="I505" s="499" t="s">
        <v>4700</v>
      </c>
      <c r="J505" s="18">
        <v>1004394612</v>
      </c>
      <c r="K505" s="497">
        <v>904664</v>
      </c>
      <c r="L505" s="498">
        <v>42327</v>
      </c>
      <c r="M505" s="547">
        <v>5500102419</v>
      </c>
      <c r="N505" s="497" t="s">
        <v>303</v>
      </c>
      <c r="O505" s="2" t="s">
        <v>304</v>
      </c>
      <c r="U505" s="611"/>
      <c r="V505" s="611"/>
    </row>
    <row r="506" spans="1:22">
      <c r="A506" s="8" t="s">
        <v>205</v>
      </c>
      <c r="B506" t="str">
        <f>+VLOOKUP(A506,CENTROS!$A$2:$D$87,4,FALSE)</f>
        <v>SS</v>
      </c>
      <c r="C506" s="547" t="s">
        <v>4652</v>
      </c>
      <c r="D506" s="499" t="s">
        <v>4664</v>
      </c>
      <c r="E506" t="s">
        <v>4647</v>
      </c>
      <c r="F506" s="497">
        <v>1</v>
      </c>
      <c r="G506" s="500">
        <v>2009</v>
      </c>
      <c r="H506" s="538">
        <v>1416.8</v>
      </c>
      <c r="I506" s="499" t="s">
        <v>4697</v>
      </c>
      <c r="J506" s="18">
        <v>1004394599</v>
      </c>
      <c r="K506" s="497">
        <v>904946</v>
      </c>
      <c r="L506" s="498">
        <v>42327</v>
      </c>
      <c r="M506" s="547">
        <v>5500102416</v>
      </c>
      <c r="N506" s="497" t="s">
        <v>303</v>
      </c>
      <c r="O506" s="2" t="s">
        <v>304</v>
      </c>
      <c r="U506" s="611"/>
      <c r="V506" s="611"/>
    </row>
    <row r="507" spans="1:22">
      <c r="A507" s="8" t="s">
        <v>134</v>
      </c>
      <c r="B507" t="str">
        <f>+VLOOKUP(A507,CENTROS!$A$2:$D$87,4,FALSE)</f>
        <v>CL</v>
      </c>
      <c r="C507" s="547" t="s">
        <v>4653</v>
      </c>
      <c r="D507" s="499" t="s">
        <v>4666</v>
      </c>
      <c r="E507" t="s">
        <v>4699</v>
      </c>
      <c r="F507" s="497">
        <v>1</v>
      </c>
      <c r="G507" s="500">
        <v>2369</v>
      </c>
      <c r="H507" s="538">
        <v>1671.12</v>
      </c>
      <c r="I507" s="499" t="s">
        <v>4698</v>
      </c>
      <c r="J507" s="18">
        <v>1004394600</v>
      </c>
      <c r="K507" s="497">
        <v>904946</v>
      </c>
      <c r="L507" s="498">
        <v>42327</v>
      </c>
      <c r="M507" s="547">
        <v>5500102416</v>
      </c>
      <c r="N507" s="497" t="s">
        <v>303</v>
      </c>
      <c r="O507" s="2" t="s">
        <v>304</v>
      </c>
      <c r="U507" s="611"/>
      <c r="V507" s="611"/>
    </row>
    <row r="508" spans="1:22">
      <c r="A508" s="8" t="s">
        <v>221</v>
      </c>
      <c r="B508" t="str">
        <f>+VLOOKUP(A508,CENTROS!$A$2:$D$87,4,FALSE)</f>
        <v>QU</v>
      </c>
      <c r="C508" s="547">
        <v>141274166</v>
      </c>
      <c r="D508" s="499" t="s">
        <v>4519</v>
      </c>
      <c r="E508" t="s">
        <v>3846</v>
      </c>
      <c r="F508" s="497">
        <v>1</v>
      </c>
      <c r="G508" s="500">
        <v>3049</v>
      </c>
      <c r="H508" s="538">
        <v>2150.7199999999998</v>
      </c>
      <c r="I508" s="499" t="s">
        <v>4673</v>
      </c>
      <c r="J508" s="18">
        <v>1004388614</v>
      </c>
      <c r="K508" s="497">
        <v>904664</v>
      </c>
      <c r="L508" s="498">
        <v>42327</v>
      </c>
      <c r="M508" s="547">
        <v>5500100892</v>
      </c>
      <c r="N508" s="497" t="s">
        <v>303</v>
      </c>
      <c r="O508" s="2" t="s">
        <v>304</v>
      </c>
      <c r="U508" s="611"/>
      <c r="V508" s="611"/>
    </row>
    <row r="509" spans="1:22">
      <c r="A509" s="8" t="s">
        <v>195</v>
      </c>
      <c r="B509" t="str">
        <f>+VLOOKUP(A509,CENTROS!$A$2:$D$87,4,FALSE)</f>
        <v>IN</v>
      </c>
      <c r="C509" s="547" t="s">
        <v>4654</v>
      </c>
      <c r="D509" s="499" t="s">
        <v>4665</v>
      </c>
      <c r="E509" t="s">
        <v>4650</v>
      </c>
      <c r="F509" s="497">
        <v>1</v>
      </c>
      <c r="G509" s="500">
        <v>3078</v>
      </c>
      <c r="H509" s="538">
        <v>2170.96</v>
      </c>
      <c r="I509" s="499" t="s">
        <v>4696</v>
      </c>
      <c r="J509" s="18">
        <v>1004394601</v>
      </c>
      <c r="K509" s="497">
        <v>904946</v>
      </c>
      <c r="L509" s="498">
        <v>42327</v>
      </c>
      <c r="M509" s="547">
        <v>5500102416</v>
      </c>
      <c r="N509" s="497" t="s">
        <v>303</v>
      </c>
      <c r="O509" s="2" t="s">
        <v>304</v>
      </c>
      <c r="U509" s="611"/>
      <c r="V509" s="611"/>
    </row>
    <row r="510" spans="1:22">
      <c r="A510" s="8" t="s">
        <v>201</v>
      </c>
      <c r="B510" t="str">
        <f>+VLOOKUP(A510,CENTROS!$A$2:$D$87,4,FALSE)</f>
        <v>GE</v>
      </c>
      <c r="C510" s="547">
        <v>141298160</v>
      </c>
      <c r="D510" s="499" t="s">
        <v>4541</v>
      </c>
      <c r="E510" t="s">
        <v>4530</v>
      </c>
      <c r="F510" s="497">
        <v>1</v>
      </c>
      <c r="G510" s="500">
        <v>1849</v>
      </c>
      <c r="H510" s="538">
        <v>1304.1600000000001</v>
      </c>
      <c r="I510" s="499" t="s">
        <v>4672</v>
      </c>
      <c r="J510" s="18">
        <v>1004388615</v>
      </c>
      <c r="K510" s="497">
        <v>904946</v>
      </c>
      <c r="L510" s="498">
        <v>42327</v>
      </c>
      <c r="M510" s="547">
        <v>5500100902</v>
      </c>
      <c r="N510" s="497" t="s">
        <v>303</v>
      </c>
      <c r="O510" s="2" t="s">
        <v>304</v>
      </c>
      <c r="U510" s="611"/>
      <c r="V510" s="611"/>
    </row>
    <row r="511" spans="1:22">
      <c r="A511" s="8" t="s">
        <v>144</v>
      </c>
      <c r="B511" t="str">
        <f>+VLOOKUP(A511,CENTROS!$A$2:$D$87,4,FALSE)</f>
        <v>RR</v>
      </c>
      <c r="C511" s="547">
        <v>141453351</v>
      </c>
      <c r="D511" s="499" t="s">
        <v>4684</v>
      </c>
      <c r="E511" t="s">
        <v>4675</v>
      </c>
      <c r="F511" s="497">
        <v>1</v>
      </c>
      <c r="G511" s="500">
        <v>3709</v>
      </c>
      <c r="H511" s="538">
        <v>2615.36</v>
      </c>
      <c r="I511" s="499" t="s">
        <v>4702</v>
      </c>
      <c r="J511" s="497">
        <v>1004397123</v>
      </c>
      <c r="K511" s="497">
        <v>904946</v>
      </c>
      <c r="L511" s="498">
        <v>42331</v>
      </c>
      <c r="M511" s="547">
        <v>5500103532</v>
      </c>
      <c r="N511" s="497" t="s">
        <v>303</v>
      </c>
      <c r="O511" s="2" t="s">
        <v>304</v>
      </c>
      <c r="U511" s="611"/>
      <c r="V511" s="611"/>
    </row>
    <row r="512" spans="1:22">
      <c r="A512" s="8" t="s">
        <v>251</v>
      </c>
      <c r="B512" t="str">
        <f>+VLOOKUP(A512,CENTROS!$A$2:$D$87,4,FALSE)</f>
        <v>GU</v>
      </c>
      <c r="C512" s="547">
        <v>141228061</v>
      </c>
      <c r="D512" s="499" t="s">
        <v>4493</v>
      </c>
      <c r="E512" t="s">
        <v>4483</v>
      </c>
      <c r="F512" s="497">
        <v>1</v>
      </c>
      <c r="G512" s="500">
        <v>1769</v>
      </c>
      <c r="H512" s="538">
        <v>1247.8399999999999</v>
      </c>
      <c r="I512" s="499" t="s">
        <v>4706</v>
      </c>
      <c r="J512" s="497">
        <v>1004397124</v>
      </c>
      <c r="K512" s="497">
        <v>904946</v>
      </c>
      <c r="L512" s="498">
        <v>42331</v>
      </c>
      <c r="M512" s="547">
        <v>5500103532</v>
      </c>
      <c r="N512" s="497" t="s">
        <v>303</v>
      </c>
      <c r="O512" s="2" t="s">
        <v>304</v>
      </c>
      <c r="U512" s="611"/>
      <c r="V512" s="611"/>
    </row>
    <row r="513" spans="1:22">
      <c r="A513" s="8" t="s">
        <v>178</v>
      </c>
      <c r="B513" t="str">
        <f>+VLOOKUP(A513,CENTROS!$A$2:$D$87,4,FALSE)</f>
        <v>GA</v>
      </c>
      <c r="C513" s="547">
        <v>141453352</v>
      </c>
      <c r="D513" s="499" t="s">
        <v>4685</v>
      </c>
      <c r="E513" t="s">
        <v>4676</v>
      </c>
      <c r="F513" s="497">
        <v>1</v>
      </c>
      <c r="G513" s="500">
        <v>3169</v>
      </c>
      <c r="H513" s="538">
        <v>2235.1999999999998</v>
      </c>
      <c r="I513" s="499" t="s">
        <v>4703</v>
      </c>
      <c r="J513" s="497">
        <v>1004397127</v>
      </c>
      <c r="K513" s="497">
        <v>904946</v>
      </c>
      <c r="L513" s="498">
        <v>42331</v>
      </c>
      <c r="M513" s="547">
        <v>5500103532</v>
      </c>
      <c r="N513" s="497" t="s">
        <v>303</v>
      </c>
      <c r="O513" s="2" t="s">
        <v>304</v>
      </c>
      <c r="U513" s="611"/>
      <c r="V513" s="611"/>
    </row>
    <row r="514" spans="1:22">
      <c r="A514" s="8" t="s">
        <v>134</v>
      </c>
      <c r="B514" t="str">
        <f>+VLOOKUP(A514,CENTROS!$A$2:$D$87,4,FALSE)</f>
        <v>CL</v>
      </c>
      <c r="C514" s="547">
        <v>141424259</v>
      </c>
      <c r="D514" s="499" t="s">
        <v>4666</v>
      </c>
      <c r="E514" t="s">
        <v>4648</v>
      </c>
      <c r="F514" s="497">
        <v>1</v>
      </c>
      <c r="G514" s="500">
        <v>2569</v>
      </c>
      <c r="H514" s="538">
        <v>1811.92</v>
      </c>
      <c r="I514" s="499" t="s">
        <v>4707</v>
      </c>
      <c r="J514" s="497">
        <v>1004397130</v>
      </c>
      <c r="K514" s="497">
        <v>904946</v>
      </c>
      <c r="L514" s="498">
        <v>42331</v>
      </c>
      <c r="M514" s="547">
        <v>5500103532</v>
      </c>
      <c r="N514" s="497" t="s">
        <v>303</v>
      </c>
      <c r="O514" s="2" t="s">
        <v>304</v>
      </c>
      <c r="U514" s="611"/>
      <c r="V514" s="611"/>
    </row>
    <row r="515" spans="1:22">
      <c r="A515" s="8" t="s">
        <v>249</v>
      </c>
      <c r="B515" t="str">
        <f>+VLOOKUP(A515,CENTROS!$A$2:$D$87,4,FALSE)</f>
        <v>EE</v>
      </c>
      <c r="C515" s="547">
        <v>141453356</v>
      </c>
      <c r="D515" s="499" t="s">
        <v>4686</v>
      </c>
      <c r="E515" t="s">
        <v>4677</v>
      </c>
      <c r="F515" s="497">
        <v>1</v>
      </c>
      <c r="G515" s="500">
        <v>2929</v>
      </c>
      <c r="H515" s="538">
        <v>2066.2399999999998</v>
      </c>
      <c r="I515" s="499" t="s">
        <v>4705</v>
      </c>
      <c r="J515" s="497">
        <v>1004397133</v>
      </c>
      <c r="K515" s="497">
        <v>904946</v>
      </c>
      <c r="L515" s="498">
        <v>42331</v>
      </c>
      <c r="M515" s="547">
        <v>5500103532</v>
      </c>
      <c r="N515" s="497" t="s">
        <v>303</v>
      </c>
      <c r="O515" s="2" t="s">
        <v>304</v>
      </c>
      <c r="U515" s="611"/>
      <c r="V515" s="611"/>
    </row>
    <row r="516" spans="1:22">
      <c r="A516" s="8" t="s">
        <v>150</v>
      </c>
      <c r="B516" t="str">
        <f>+VLOOKUP(A516,CENTROS!$A$2:$D$87,4,FALSE)</f>
        <v>BI</v>
      </c>
      <c r="C516" s="547">
        <v>141228061</v>
      </c>
      <c r="D516" s="499" t="s">
        <v>4493</v>
      </c>
      <c r="E516" t="s">
        <v>4483</v>
      </c>
      <c r="F516" s="497">
        <v>1</v>
      </c>
      <c r="G516" s="500">
        <v>1769</v>
      </c>
      <c r="H516" s="538">
        <v>1247.8399999999999</v>
      </c>
      <c r="I516" s="499" t="s">
        <v>4701</v>
      </c>
      <c r="J516" s="18">
        <v>1004394615</v>
      </c>
      <c r="K516" s="497">
        <v>904946</v>
      </c>
      <c r="L516" s="498">
        <v>42304</v>
      </c>
      <c r="M516" s="547">
        <v>5500102592</v>
      </c>
      <c r="N516" s="497" t="s">
        <v>303</v>
      </c>
      <c r="O516" s="2" t="s">
        <v>304</v>
      </c>
      <c r="U516" s="611"/>
      <c r="V516" s="611"/>
    </row>
    <row r="517" spans="1:22">
      <c r="A517" s="8" t="s">
        <v>238</v>
      </c>
      <c r="B517" t="str">
        <f>+VLOOKUP(A517,CENTROS!$A$2:$D$87,4,FALSE)</f>
        <v>JA</v>
      </c>
      <c r="C517" s="547">
        <v>140480658</v>
      </c>
      <c r="D517" s="499" t="s">
        <v>4116</v>
      </c>
      <c r="E517" t="s">
        <v>3606</v>
      </c>
      <c r="F517" s="497">
        <v>1</v>
      </c>
      <c r="G517" s="500">
        <v>3599</v>
      </c>
      <c r="H517" s="538">
        <v>2486.88</v>
      </c>
      <c r="I517" s="499" t="s">
        <v>4710</v>
      </c>
      <c r="J517" s="18">
        <v>1004397297</v>
      </c>
      <c r="K517" s="497">
        <v>904664</v>
      </c>
      <c r="L517" s="498">
        <v>42331</v>
      </c>
      <c r="M517" s="547">
        <v>5500103538</v>
      </c>
      <c r="N517" s="497" t="s">
        <v>303</v>
      </c>
      <c r="O517" s="2" t="s">
        <v>304</v>
      </c>
      <c r="U517" s="611"/>
      <c r="V517" s="611"/>
    </row>
    <row r="518" spans="1:22">
      <c r="A518" s="8" t="s">
        <v>217</v>
      </c>
      <c r="B518" t="str">
        <f>+VLOOKUP(A518,CENTROS!$A$2:$D$87,4,FALSE)</f>
        <v>CM</v>
      </c>
      <c r="C518" s="547">
        <v>141462838</v>
      </c>
      <c r="D518" s="499" t="s">
        <v>4709</v>
      </c>
      <c r="E518" t="s">
        <v>4692</v>
      </c>
      <c r="F518" s="497">
        <v>1</v>
      </c>
      <c r="G518" s="500">
        <v>2569</v>
      </c>
      <c r="H518" s="538">
        <v>1811.92</v>
      </c>
      <c r="I518" s="499" t="s">
        <v>4708</v>
      </c>
      <c r="J518" s="497">
        <v>1004397134</v>
      </c>
      <c r="K518" s="497">
        <v>904946</v>
      </c>
      <c r="L518" s="498">
        <v>42331</v>
      </c>
      <c r="M518" s="547">
        <v>5500103532</v>
      </c>
      <c r="N518" s="497" t="s">
        <v>303</v>
      </c>
      <c r="O518" s="2" t="s">
        <v>304</v>
      </c>
      <c r="U518" s="611"/>
      <c r="V518" s="611"/>
    </row>
    <row r="519" spans="1:22">
      <c r="A519" s="8" t="s">
        <v>193</v>
      </c>
      <c r="B519" t="str">
        <f>+VLOOKUP(A519,CENTROS!$A$2:$D$87,4,FALSE)</f>
        <v>JO</v>
      </c>
      <c r="C519" s="547">
        <v>141298160</v>
      </c>
      <c r="D519" s="499" t="s">
        <v>4541</v>
      </c>
      <c r="E519" t="s">
        <v>4530</v>
      </c>
      <c r="F519" s="497">
        <v>1</v>
      </c>
      <c r="G519" s="500">
        <v>1849</v>
      </c>
      <c r="H519" s="538">
        <v>1304.1600000000001</v>
      </c>
      <c r="I519" s="499" t="s">
        <v>4704</v>
      </c>
      <c r="J519" s="497">
        <v>1004397135</v>
      </c>
      <c r="K519" s="497">
        <v>904946</v>
      </c>
      <c r="L519" s="498">
        <v>42331</v>
      </c>
      <c r="M519" s="547">
        <v>5500103532</v>
      </c>
      <c r="N519" s="497" t="s">
        <v>303</v>
      </c>
      <c r="O519" s="2" t="s">
        <v>304</v>
      </c>
      <c r="U519" s="611"/>
      <c r="V519" s="611"/>
    </row>
    <row r="520" spans="1:22">
      <c r="A520" s="8" t="s">
        <v>144</v>
      </c>
      <c r="B520" t="str">
        <f>+VLOOKUP(A520,CENTROS!$A$2:$D$87,4,FALSE)</f>
        <v>RR</v>
      </c>
      <c r="C520" s="547">
        <v>141220876</v>
      </c>
      <c r="D520" s="499" t="s">
        <v>4477</v>
      </c>
      <c r="E520" t="s">
        <v>4472</v>
      </c>
      <c r="F520" s="497">
        <v>1</v>
      </c>
      <c r="G520" s="500">
        <v>2869</v>
      </c>
      <c r="H520" s="538">
        <v>2024</v>
      </c>
      <c r="I520" s="499" t="s">
        <v>4702</v>
      </c>
      <c r="J520" s="497">
        <v>1004397137</v>
      </c>
      <c r="K520" s="497">
        <v>904946</v>
      </c>
      <c r="L520" s="498">
        <v>42331</v>
      </c>
      <c r="M520" s="547">
        <v>5500103532</v>
      </c>
      <c r="N520" s="497" t="s">
        <v>303</v>
      </c>
      <c r="O520" s="2" t="s">
        <v>304</v>
      </c>
      <c r="U520" s="611"/>
      <c r="V520" s="611"/>
    </row>
    <row r="521" spans="1:22">
      <c r="A521" s="8" t="s">
        <v>263</v>
      </c>
      <c r="B521" t="str">
        <f>+VLOOKUP(A521,CENTROS!$A$2:$D$87,4,FALSE)</f>
        <v>SE</v>
      </c>
      <c r="C521" s="547">
        <v>141478868</v>
      </c>
      <c r="D521" s="499" t="s">
        <v>4719</v>
      </c>
      <c r="E521" t="s">
        <v>4711</v>
      </c>
      <c r="F521" s="497">
        <v>1</v>
      </c>
      <c r="G521" s="500">
        <v>3169</v>
      </c>
      <c r="H521" s="538">
        <v>2235.1999999999998</v>
      </c>
      <c r="I521" s="499" t="s">
        <v>4718</v>
      </c>
      <c r="J521" s="18">
        <v>1004409152</v>
      </c>
      <c r="K521" s="497">
        <v>904946</v>
      </c>
      <c r="L521" s="498">
        <v>42332</v>
      </c>
      <c r="M521" s="547">
        <v>5500104806</v>
      </c>
      <c r="N521" s="497" t="s">
        <v>303</v>
      </c>
      <c r="O521" s="2" t="s">
        <v>304</v>
      </c>
      <c r="U521" s="611"/>
      <c r="V521" s="611"/>
    </row>
    <row r="522" spans="1:22">
      <c r="A522" s="8" t="s">
        <v>152</v>
      </c>
      <c r="B522" t="str">
        <f>+VLOOKUP(A522,CENTROS!$A$2:$D$87,4,FALSE)</f>
        <v>PM</v>
      </c>
      <c r="C522" s="547">
        <v>141220876</v>
      </c>
      <c r="D522" s="499" t="s">
        <v>4477</v>
      </c>
      <c r="E522" t="s">
        <v>4472</v>
      </c>
      <c r="F522" s="497">
        <v>1</v>
      </c>
      <c r="G522" s="500">
        <v>2869</v>
      </c>
      <c r="H522" s="538">
        <v>2024</v>
      </c>
      <c r="I522" s="499" t="s">
        <v>4716</v>
      </c>
      <c r="J522" s="18">
        <v>1004409153</v>
      </c>
      <c r="K522" s="497">
        <v>904946</v>
      </c>
      <c r="L522" s="498">
        <v>42333</v>
      </c>
      <c r="M522" s="547">
        <v>5500104806</v>
      </c>
      <c r="N522" s="497" t="s">
        <v>303</v>
      </c>
      <c r="O522" s="2" t="s">
        <v>304</v>
      </c>
      <c r="U522" s="611"/>
      <c r="V522" s="611"/>
    </row>
    <row r="523" spans="1:22">
      <c r="A523" s="8" t="s">
        <v>249</v>
      </c>
      <c r="B523" t="str">
        <f>+VLOOKUP(A523,CENTROS!$A$2:$D$87,4,FALSE)</f>
        <v>EE</v>
      </c>
      <c r="C523" s="547">
        <v>141298160</v>
      </c>
      <c r="D523" s="499" t="s">
        <v>4541</v>
      </c>
      <c r="E523" t="s">
        <v>4530</v>
      </c>
      <c r="F523" s="497">
        <v>1</v>
      </c>
      <c r="G523" s="500">
        <v>1849</v>
      </c>
      <c r="H523" s="538">
        <v>1304.1600000000001</v>
      </c>
      <c r="I523" s="499" t="s">
        <v>4717</v>
      </c>
      <c r="J523" s="18">
        <v>1004409154</v>
      </c>
      <c r="K523" s="497">
        <v>904946</v>
      </c>
      <c r="L523" s="498">
        <v>42333</v>
      </c>
      <c r="M523" s="547">
        <v>5500104806</v>
      </c>
      <c r="N523" s="497" t="s">
        <v>303</v>
      </c>
      <c r="O523" s="2" t="s">
        <v>304</v>
      </c>
      <c r="U523" s="611"/>
      <c r="V523" s="611"/>
    </row>
    <row r="524" spans="1:22">
      <c r="A524" s="8" t="s">
        <v>191</v>
      </c>
      <c r="B524" t="str">
        <f>+VLOOKUP(A524,CENTROS!$A$2:$D$87,4,FALSE)</f>
        <v>NA</v>
      </c>
      <c r="C524" s="547">
        <v>141178091</v>
      </c>
      <c r="D524" s="499" t="s">
        <v>4396</v>
      </c>
      <c r="E524" t="s">
        <v>4413</v>
      </c>
      <c r="F524" s="497">
        <v>1</v>
      </c>
      <c r="G524" s="500">
        <v>1889</v>
      </c>
      <c r="H524" s="538">
        <v>1332.32</v>
      </c>
      <c r="I524" s="499" t="s">
        <v>4725</v>
      </c>
      <c r="J524" s="18">
        <v>1004409168</v>
      </c>
      <c r="K524" s="497">
        <v>904946</v>
      </c>
      <c r="L524" s="498">
        <v>42333</v>
      </c>
      <c r="M524" s="547">
        <v>5500104788</v>
      </c>
      <c r="N524" s="497" t="s">
        <v>303</v>
      </c>
      <c r="O524" s="2" t="s">
        <v>304</v>
      </c>
      <c r="U524" s="611"/>
      <c r="V524" s="611"/>
    </row>
    <row r="525" spans="1:22">
      <c r="A525" s="8" t="s">
        <v>148</v>
      </c>
      <c r="B525" t="str">
        <f>+VLOOKUP(A525,CENTROS!$A$2:$D$87,4,FALSE)</f>
        <v>MA</v>
      </c>
      <c r="C525" s="547">
        <v>141524287</v>
      </c>
      <c r="D525" s="499" t="s">
        <v>4723</v>
      </c>
      <c r="E525" t="s">
        <v>4713</v>
      </c>
      <c r="F525" s="497">
        <v>1</v>
      </c>
      <c r="G525" s="500">
        <v>3469</v>
      </c>
      <c r="H525" s="538">
        <v>2446.4</v>
      </c>
      <c r="I525" s="499" t="s">
        <v>4827</v>
      </c>
      <c r="J525">
        <v>1004427967</v>
      </c>
      <c r="K525" s="497">
        <v>904946</v>
      </c>
      <c r="L525" s="498">
        <v>42335</v>
      </c>
      <c r="M525">
        <v>5500109319</v>
      </c>
      <c r="N525" s="497" t="s">
        <v>303</v>
      </c>
      <c r="O525" s="2" t="s">
        <v>304</v>
      </c>
      <c r="U525" s="611"/>
      <c r="V525" s="611"/>
    </row>
    <row r="526" spans="1:22">
      <c r="A526" s="8" t="s">
        <v>144</v>
      </c>
      <c r="B526" t="str">
        <f>+VLOOKUP(A526,CENTROS!$A$2:$D$87,4,FALSE)</f>
        <v>RR</v>
      </c>
      <c r="C526" s="547">
        <v>141524290</v>
      </c>
      <c r="D526" s="499" t="s">
        <v>4724</v>
      </c>
      <c r="E526" t="s">
        <v>4715</v>
      </c>
      <c r="F526" s="497">
        <v>1</v>
      </c>
      <c r="G526" s="500">
        <v>1519</v>
      </c>
      <c r="H526" s="538">
        <v>1070.96</v>
      </c>
      <c r="I526" s="499" t="s">
        <v>4830</v>
      </c>
      <c r="J526">
        <v>1004427968</v>
      </c>
      <c r="K526" s="497">
        <v>904946</v>
      </c>
      <c r="L526" s="498">
        <v>42335</v>
      </c>
      <c r="M526">
        <v>5500109319</v>
      </c>
      <c r="N526" s="497" t="s">
        <v>303</v>
      </c>
      <c r="O526" s="2" t="s">
        <v>304</v>
      </c>
      <c r="U526" s="611"/>
      <c r="V526" s="611"/>
    </row>
    <row r="527" spans="1:22">
      <c r="A527" s="8" t="s">
        <v>166</v>
      </c>
      <c r="B527" s="8" t="s">
        <v>4745</v>
      </c>
      <c r="C527" s="547">
        <v>141568470</v>
      </c>
      <c r="D527" s="499" t="s">
        <v>4815</v>
      </c>
      <c r="E527" t="s">
        <v>4814</v>
      </c>
      <c r="F527" s="497">
        <v>1</v>
      </c>
      <c r="G527" s="500">
        <v>1639</v>
      </c>
      <c r="H527" s="538">
        <v>1155.44</v>
      </c>
      <c r="I527" s="499" t="s">
        <v>4829</v>
      </c>
      <c r="J527">
        <v>1004427970</v>
      </c>
      <c r="K527" s="497">
        <v>904946</v>
      </c>
      <c r="L527" s="498">
        <v>42340</v>
      </c>
      <c r="M527">
        <v>5500109319</v>
      </c>
      <c r="N527" s="497" t="s">
        <v>303</v>
      </c>
      <c r="O527" s="2" t="s">
        <v>304</v>
      </c>
      <c r="U527" s="611"/>
      <c r="V527" s="611"/>
    </row>
    <row r="528" spans="1:22">
      <c r="A528" s="8" t="s">
        <v>148</v>
      </c>
      <c r="B528" s="8" t="s">
        <v>4738</v>
      </c>
      <c r="C528" s="547">
        <v>141177238</v>
      </c>
      <c r="D528" s="499" t="s">
        <v>4388</v>
      </c>
      <c r="E528" t="s">
        <v>4379</v>
      </c>
      <c r="F528" s="497">
        <v>1</v>
      </c>
      <c r="G528" s="500">
        <v>1769</v>
      </c>
      <c r="H528" s="538">
        <v>1247.8399999999999</v>
      </c>
      <c r="I528" s="499" t="s">
        <v>4827</v>
      </c>
      <c r="J528">
        <v>1004427972</v>
      </c>
      <c r="K528" s="497">
        <v>904946</v>
      </c>
      <c r="L528" s="498">
        <v>42340</v>
      </c>
      <c r="M528">
        <v>5500109319</v>
      </c>
      <c r="N528" s="497" t="s">
        <v>303</v>
      </c>
      <c r="O528" s="2" t="s">
        <v>304</v>
      </c>
      <c r="U528" s="611"/>
      <c r="V528" s="611"/>
    </row>
    <row r="529" spans="1:22">
      <c r="A529" s="8" t="s">
        <v>179</v>
      </c>
      <c r="B529" s="8" t="s">
        <v>4809</v>
      </c>
      <c r="C529" s="547">
        <v>140420936</v>
      </c>
      <c r="D529" s="499" t="s">
        <v>4074</v>
      </c>
      <c r="E529" t="s">
        <v>3595</v>
      </c>
      <c r="F529" s="497">
        <v>1</v>
      </c>
      <c r="G529" s="500">
        <v>1589</v>
      </c>
      <c r="H529" s="538">
        <v>1120.24</v>
      </c>
      <c r="I529" s="499" t="s">
        <v>4834</v>
      </c>
      <c r="J529">
        <v>1004427964</v>
      </c>
      <c r="K529" s="497">
        <v>904664</v>
      </c>
      <c r="L529" s="498">
        <v>42340</v>
      </c>
      <c r="M529">
        <v>5500109341</v>
      </c>
      <c r="N529" s="497" t="s">
        <v>303</v>
      </c>
      <c r="O529" s="2" t="s">
        <v>304</v>
      </c>
      <c r="U529" s="611"/>
      <c r="V529" s="611"/>
    </row>
    <row r="530" spans="1:22">
      <c r="A530" s="8" t="s">
        <v>154</v>
      </c>
      <c r="B530" s="8" t="s">
        <v>4741</v>
      </c>
      <c r="C530" s="547">
        <v>141424259</v>
      </c>
      <c r="D530" s="499" t="s">
        <v>4666</v>
      </c>
      <c r="E530" t="s">
        <v>4648</v>
      </c>
      <c r="F530" s="497">
        <v>1</v>
      </c>
      <c r="G530" s="500">
        <v>2569</v>
      </c>
      <c r="H530" s="538">
        <v>1811.92</v>
      </c>
      <c r="I530" s="499" t="s">
        <v>4828</v>
      </c>
      <c r="J530">
        <v>1004427978</v>
      </c>
      <c r="K530" s="497">
        <v>904946</v>
      </c>
      <c r="L530" s="498">
        <v>42340</v>
      </c>
      <c r="M530">
        <v>5500109319</v>
      </c>
      <c r="N530" s="497" t="s">
        <v>303</v>
      </c>
      <c r="O530" s="2" t="s">
        <v>304</v>
      </c>
      <c r="U530" s="611"/>
      <c r="V530" s="611"/>
    </row>
    <row r="531" spans="1:22">
      <c r="A531" s="8" t="s">
        <v>193</v>
      </c>
      <c r="B531" s="8" t="s">
        <v>4765</v>
      </c>
      <c r="C531" s="547">
        <v>140375732</v>
      </c>
      <c r="D531" s="499" t="s">
        <v>4048</v>
      </c>
      <c r="E531" t="s">
        <v>3767</v>
      </c>
      <c r="F531" s="497">
        <v>1</v>
      </c>
      <c r="G531" s="500">
        <v>1949</v>
      </c>
      <c r="H531" s="538">
        <v>1374.56</v>
      </c>
      <c r="I531" s="499" t="s">
        <v>4833</v>
      </c>
      <c r="J531">
        <v>1004427965</v>
      </c>
      <c r="K531" s="497">
        <v>904664</v>
      </c>
      <c r="L531" s="498">
        <v>42340</v>
      </c>
      <c r="M531">
        <v>5500109341</v>
      </c>
      <c r="N531" s="497" t="s">
        <v>303</v>
      </c>
      <c r="O531" s="2" t="s">
        <v>304</v>
      </c>
      <c r="U531" s="611"/>
      <c r="V531" s="611"/>
    </row>
    <row r="532" spans="1:22">
      <c r="A532" s="8" t="s">
        <v>142</v>
      </c>
      <c r="B532" s="8" t="s">
        <v>4734</v>
      </c>
      <c r="C532" s="547">
        <v>141220085</v>
      </c>
      <c r="D532" s="499" t="s">
        <v>4471</v>
      </c>
      <c r="E532" t="s">
        <v>4469</v>
      </c>
      <c r="F532" s="497">
        <v>1</v>
      </c>
      <c r="G532" s="500">
        <v>2809</v>
      </c>
      <c r="H532" s="538">
        <v>1980.88</v>
      </c>
      <c r="I532" s="499" t="s">
        <v>4826</v>
      </c>
      <c r="J532">
        <v>1004427981</v>
      </c>
      <c r="K532" s="497">
        <v>904946</v>
      </c>
      <c r="L532" s="498">
        <v>42340</v>
      </c>
      <c r="M532">
        <v>5500109319</v>
      </c>
      <c r="N532" s="497" t="s">
        <v>303</v>
      </c>
      <c r="O532" s="2" t="s">
        <v>304</v>
      </c>
      <c r="U532" s="611"/>
      <c r="V532" s="611"/>
    </row>
    <row r="533" spans="1:22">
      <c r="A533" s="8" t="s">
        <v>160</v>
      </c>
      <c r="B533" s="8" t="s">
        <v>4748</v>
      </c>
      <c r="C533" s="547">
        <v>141323756</v>
      </c>
      <c r="D533" s="499" t="s">
        <v>4608</v>
      </c>
      <c r="E533" t="s">
        <v>3787</v>
      </c>
      <c r="F533" s="497">
        <v>1</v>
      </c>
      <c r="G533" s="500">
        <v>1889</v>
      </c>
      <c r="H533" s="538">
        <v>1332.32</v>
      </c>
      <c r="I533" s="499" t="s">
        <v>4832</v>
      </c>
      <c r="J533">
        <v>1004427966</v>
      </c>
      <c r="K533" s="497">
        <v>904664</v>
      </c>
      <c r="L533" s="498">
        <v>42340</v>
      </c>
      <c r="M533">
        <v>5500109341</v>
      </c>
      <c r="N533" s="497" t="s">
        <v>303</v>
      </c>
      <c r="O533" s="2" t="s">
        <v>304</v>
      </c>
      <c r="U533" s="611"/>
      <c r="V533" s="611"/>
    </row>
    <row r="534" spans="1:22">
      <c r="A534" s="8" t="s">
        <v>297</v>
      </c>
      <c r="B534" s="8" t="s">
        <v>4804</v>
      </c>
      <c r="C534" s="547">
        <v>141570741</v>
      </c>
      <c r="D534" s="499" t="s">
        <v>4819</v>
      </c>
      <c r="E534" t="s">
        <v>4818</v>
      </c>
      <c r="F534" s="497">
        <v>1</v>
      </c>
      <c r="G534" s="500">
        <v>2329</v>
      </c>
      <c r="H534" s="538">
        <v>1642.96</v>
      </c>
      <c r="I534" s="499" t="s">
        <v>4831</v>
      </c>
      <c r="J534">
        <v>1004427985</v>
      </c>
      <c r="K534" s="497">
        <v>904946</v>
      </c>
      <c r="L534" s="498">
        <v>42340</v>
      </c>
      <c r="M534">
        <v>5500109319</v>
      </c>
      <c r="N534" s="497" t="s">
        <v>303</v>
      </c>
      <c r="O534" s="2" t="s">
        <v>304</v>
      </c>
      <c r="U534" s="611"/>
      <c r="V534" s="611"/>
    </row>
    <row r="535" spans="1:22">
      <c r="A535" s="8" t="s">
        <v>234</v>
      </c>
      <c r="B535" s="8" t="s">
        <v>4779</v>
      </c>
      <c r="C535" s="547">
        <v>141574760</v>
      </c>
      <c r="D535" s="499" t="s">
        <v>4824</v>
      </c>
      <c r="E535" t="s">
        <v>4822</v>
      </c>
      <c r="F535" s="497">
        <v>1</v>
      </c>
      <c r="G535" s="500">
        <v>2478</v>
      </c>
      <c r="H535" s="538">
        <v>1747.68</v>
      </c>
      <c r="I535" s="499" t="s">
        <v>4845</v>
      </c>
      <c r="J535">
        <v>1004441302</v>
      </c>
      <c r="K535" s="497">
        <v>904946</v>
      </c>
      <c r="L535" s="498">
        <v>42340</v>
      </c>
      <c r="M535">
        <v>5500111044</v>
      </c>
      <c r="N535" s="497" t="s">
        <v>303</v>
      </c>
      <c r="O535" s="2" t="s">
        <v>304</v>
      </c>
      <c r="U535" s="611"/>
      <c r="V535" s="611"/>
    </row>
    <row r="536" spans="1:22">
      <c r="A536" s="8" t="s">
        <v>152</v>
      </c>
      <c r="B536" s="8" t="s">
        <v>4747</v>
      </c>
      <c r="C536" s="547">
        <v>140801835</v>
      </c>
      <c r="D536" s="499" t="s">
        <v>4202</v>
      </c>
      <c r="E536" t="s">
        <v>4201</v>
      </c>
      <c r="F536" s="497">
        <v>1</v>
      </c>
      <c r="G536" s="500">
        <v>1039</v>
      </c>
      <c r="H536" s="538">
        <v>733.04</v>
      </c>
      <c r="I536" s="499" t="s">
        <v>4844</v>
      </c>
      <c r="J536">
        <v>1004441303</v>
      </c>
      <c r="K536" s="497">
        <v>904946</v>
      </c>
      <c r="L536" s="498">
        <v>42340</v>
      </c>
      <c r="M536">
        <v>5500111044</v>
      </c>
      <c r="N536" s="497" t="s">
        <v>303</v>
      </c>
      <c r="O536" s="2" t="s">
        <v>304</v>
      </c>
      <c r="U536" s="611"/>
      <c r="V536" s="611"/>
    </row>
    <row r="537" spans="1:22">
      <c r="A537" s="8" t="s">
        <v>166</v>
      </c>
      <c r="B537" s="8" t="s">
        <v>4745</v>
      </c>
      <c r="C537" s="547">
        <v>141324945</v>
      </c>
      <c r="D537" s="499" t="s">
        <v>4625</v>
      </c>
      <c r="E537" t="s">
        <v>4613</v>
      </c>
      <c r="F537" s="497">
        <v>1</v>
      </c>
      <c r="G537" s="500">
        <v>2329</v>
      </c>
      <c r="H537" s="538">
        <v>1642.08</v>
      </c>
      <c r="I537" s="499" t="s">
        <v>4843</v>
      </c>
      <c r="J537">
        <v>1004441304</v>
      </c>
      <c r="K537" s="497">
        <v>904946</v>
      </c>
      <c r="L537" s="498">
        <v>42341</v>
      </c>
      <c r="M537">
        <v>5500111044</v>
      </c>
      <c r="N537" s="497" t="s">
        <v>303</v>
      </c>
      <c r="O537" s="2" t="s">
        <v>304</v>
      </c>
      <c r="U537" s="611"/>
      <c r="V537" s="611"/>
    </row>
    <row r="538" spans="1:22">
      <c r="A538" s="8" t="s">
        <v>238</v>
      </c>
      <c r="B538" t="str">
        <f>+VLOOKUP(A538,CENTROS!$A$2:$D$87,4,FALSE)</f>
        <v>JA</v>
      </c>
      <c r="C538" s="547">
        <v>141196568</v>
      </c>
      <c r="D538" s="499" t="s">
        <v>4430</v>
      </c>
      <c r="E538" t="s">
        <v>4429</v>
      </c>
      <c r="F538" s="497">
        <v>1</v>
      </c>
      <c r="G538" s="500">
        <v>2269</v>
      </c>
      <c r="H538" s="538">
        <v>1599.84</v>
      </c>
      <c r="I538" s="499" t="s">
        <v>4835</v>
      </c>
      <c r="J538" s="465">
        <v>1004441305</v>
      </c>
      <c r="K538" s="541">
        <v>904946</v>
      </c>
      <c r="L538" s="498">
        <v>42342</v>
      </c>
      <c r="M538" s="547">
        <v>5500110681</v>
      </c>
      <c r="N538" s="497" t="s">
        <v>303</v>
      </c>
      <c r="O538" s="2" t="s">
        <v>304</v>
      </c>
      <c r="U538" s="611"/>
      <c r="V538" s="611"/>
    </row>
    <row r="539" spans="1:22">
      <c r="A539" s="8" t="s">
        <v>160</v>
      </c>
      <c r="B539" s="8" t="s">
        <v>4748</v>
      </c>
      <c r="C539" s="547">
        <v>141130037</v>
      </c>
      <c r="D539" s="499" t="s">
        <v>4317</v>
      </c>
      <c r="E539" t="s">
        <v>3625</v>
      </c>
      <c r="F539" s="497">
        <v>1</v>
      </c>
      <c r="G539" s="500">
        <v>2249</v>
      </c>
      <c r="H539" s="538">
        <v>1586.64</v>
      </c>
      <c r="I539" s="499" t="s">
        <v>4859</v>
      </c>
      <c r="J539">
        <v>1004451082</v>
      </c>
      <c r="K539" s="497">
        <v>904664</v>
      </c>
      <c r="L539" s="498">
        <v>42342</v>
      </c>
      <c r="M539">
        <v>5500112341</v>
      </c>
      <c r="N539" s="497" t="s">
        <v>303</v>
      </c>
      <c r="O539" s="2" t="s">
        <v>304</v>
      </c>
      <c r="U539" s="611"/>
      <c r="V539" s="611"/>
    </row>
    <row r="540" spans="1:22">
      <c r="A540" s="8" t="s">
        <v>148</v>
      </c>
      <c r="B540" s="8" t="s">
        <v>4738</v>
      </c>
      <c r="C540" s="547">
        <v>141178091</v>
      </c>
      <c r="D540" s="499" t="s">
        <v>4396</v>
      </c>
      <c r="E540" t="s">
        <v>4413</v>
      </c>
      <c r="F540" s="497">
        <v>1</v>
      </c>
      <c r="G540" s="500">
        <v>1889</v>
      </c>
      <c r="H540" s="538">
        <v>1332.32</v>
      </c>
      <c r="I540" s="499" t="s">
        <v>4854</v>
      </c>
      <c r="J540">
        <v>1004451087</v>
      </c>
      <c r="K540" s="497">
        <v>904946</v>
      </c>
      <c r="L540" s="498">
        <v>42342</v>
      </c>
      <c r="M540">
        <v>5500112332</v>
      </c>
      <c r="N540" s="497" t="s">
        <v>303</v>
      </c>
      <c r="O540" s="2" t="s">
        <v>304</v>
      </c>
      <c r="U540" s="611"/>
      <c r="V540" s="611"/>
    </row>
    <row r="541" spans="1:22">
      <c r="A541" s="8" t="s">
        <v>265</v>
      </c>
      <c r="B541" s="8" t="s">
        <v>4762</v>
      </c>
      <c r="C541" s="547">
        <v>141601979</v>
      </c>
      <c r="D541" s="499" t="s">
        <v>4840</v>
      </c>
      <c r="E541" t="s">
        <v>4836</v>
      </c>
      <c r="F541" s="497">
        <v>1</v>
      </c>
      <c r="G541" s="500">
        <v>1649</v>
      </c>
      <c r="H541" s="538">
        <v>1163.3599999999999</v>
      </c>
      <c r="I541" s="499" t="s">
        <v>4855</v>
      </c>
      <c r="J541">
        <v>1004451089</v>
      </c>
      <c r="K541" s="497">
        <v>904946</v>
      </c>
      <c r="L541" s="498">
        <v>42342</v>
      </c>
      <c r="M541">
        <v>5500112332</v>
      </c>
      <c r="N541" s="497" t="s">
        <v>303</v>
      </c>
      <c r="O541" s="2" t="s">
        <v>304</v>
      </c>
      <c r="U541" s="611"/>
      <c r="V541" s="611"/>
    </row>
    <row r="542" spans="1:22">
      <c r="A542" s="8" t="s">
        <v>134</v>
      </c>
      <c r="B542" s="8" t="s">
        <v>4789</v>
      </c>
      <c r="C542" s="547">
        <v>141601980</v>
      </c>
      <c r="D542" s="499" t="s">
        <v>4841</v>
      </c>
      <c r="E542" t="s">
        <v>4837</v>
      </c>
      <c r="F542" s="497">
        <v>1</v>
      </c>
      <c r="G542" s="500">
        <v>3649</v>
      </c>
      <c r="H542" s="538">
        <v>2574</v>
      </c>
      <c r="I542" s="499" t="s">
        <v>4856</v>
      </c>
      <c r="J542">
        <v>1004451091</v>
      </c>
      <c r="K542" s="497">
        <v>904946</v>
      </c>
      <c r="L542" s="498">
        <v>42342</v>
      </c>
      <c r="M542">
        <v>5500112332</v>
      </c>
      <c r="N542" s="497" t="s">
        <v>303</v>
      </c>
      <c r="O542" s="2" t="s">
        <v>304</v>
      </c>
      <c r="U542" s="611"/>
      <c r="V542" s="611"/>
    </row>
    <row r="543" spans="1:22">
      <c r="A543" s="8" t="s">
        <v>211</v>
      </c>
      <c r="B543" s="8" t="s">
        <v>4793</v>
      </c>
      <c r="C543" s="547">
        <v>141601979</v>
      </c>
      <c r="D543" s="499" t="s">
        <v>4840</v>
      </c>
      <c r="E543" t="s">
        <v>4412</v>
      </c>
      <c r="F543" s="497">
        <v>1</v>
      </c>
      <c r="G543" s="500">
        <v>1649</v>
      </c>
      <c r="H543" s="538">
        <v>1163.3599999999999</v>
      </c>
      <c r="I543" s="499" t="s">
        <v>4857</v>
      </c>
      <c r="J543">
        <v>1004451092</v>
      </c>
      <c r="K543" s="497">
        <v>904946</v>
      </c>
      <c r="L543" s="498">
        <v>42345</v>
      </c>
      <c r="M543">
        <v>5500112332</v>
      </c>
      <c r="N543" s="497" t="s">
        <v>303</v>
      </c>
      <c r="O543" s="2" t="s">
        <v>304</v>
      </c>
      <c r="U543" s="611"/>
      <c r="V543" s="611"/>
    </row>
    <row r="544" spans="1:22">
      <c r="A544" s="8" t="s">
        <v>134</v>
      </c>
      <c r="B544" s="8" t="s">
        <v>4789</v>
      </c>
      <c r="C544" s="547">
        <v>141424252</v>
      </c>
      <c r="D544" s="499" t="s">
        <v>4661</v>
      </c>
      <c r="E544" t="s">
        <v>4645</v>
      </c>
      <c r="F544" s="497">
        <v>1</v>
      </c>
      <c r="G544" s="500">
        <v>2929</v>
      </c>
      <c r="H544" s="538">
        <v>2066.2399999999998</v>
      </c>
      <c r="I544" s="499" t="s">
        <v>4856</v>
      </c>
      <c r="J544">
        <v>1004451093</v>
      </c>
      <c r="K544" s="497">
        <v>904946</v>
      </c>
      <c r="L544" s="498">
        <v>42345</v>
      </c>
      <c r="M544">
        <v>5500112332</v>
      </c>
      <c r="N544" s="497" t="s">
        <v>303</v>
      </c>
      <c r="O544" s="2" t="s">
        <v>304</v>
      </c>
      <c r="U544" s="611"/>
      <c r="V544" s="611"/>
    </row>
    <row r="545" spans="1:22">
      <c r="A545" s="8" t="s">
        <v>154</v>
      </c>
      <c r="B545" s="8" t="s">
        <v>4741</v>
      </c>
      <c r="C545" s="547">
        <v>140379085</v>
      </c>
      <c r="D545" s="499" t="s">
        <v>4061</v>
      </c>
      <c r="E545" t="s">
        <v>3874</v>
      </c>
      <c r="F545" s="497">
        <v>1</v>
      </c>
      <c r="G545" s="500">
        <v>1829</v>
      </c>
      <c r="H545" s="538">
        <v>1290.08</v>
      </c>
      <c r="I545" s="499" t="s">
        <v>4858</v>
      </c>
      <c r="J545">
        <v>1004451095</v>
      </c>
      <c r="K545" s="497">
        <v>904664</v>
      </c>
      <c r="L545" s="498">
        <v>42345</v>
      </c>
      <c r="M545">
        <v>5500112341</v>
      </c>
      <c r="N545" s="497" t="s">
        <v>303</v>
      </c>
      <c r="O545" s="2" t="s">
        <v>304</v>
      </c>
      <c r="U545" s="611"/>
      <c r="V545" s="611"/>
    </row>
    <row r="546" spans="1:22">
      <c r="A546" s="8" t="s">
        <v>154</v>
      </c>
      <c r="B546" s="8" t="s">
        <v>4741</v>
      </c>
      <c r="C546" s="547">
        <v>140642320</v>
      </c>
      <c r="D546" s="499" t="s">
        <v>4156</v>
      </c>
      <c r="E546" t="s">
        <v>4155</v>
      </c>
      <c r="F546" s="497">
        <v>1</v>
      </c>
      <c r="G546" s="500">
        <v>1239</v>
      </c>
      <c r="H546" s="538">
        <v>873.84</v>
      </c>
      <c r="I546" s="499" t="s">
        <v>4860</v>
      </c>
      <c r="J546">
        <v>1004451097</v>
      </c>
      <c r="K546" s="497">
        <v>904664</v>
      </c>
      <c r="L546" s="498">
        <v>42345</v>
      </c>
      <c r="M546">
        <v>5500112504</v>
      </c>
      <c r="N546" s="497" t="s">
        <v>303</v>
      </c>
      <c r="O546" s="2" t="s">
        <v>304</v>
      </c>
      <c r="U546" s="611"/>
      <c r="V546" s="611"/>
    </row>
    <row r="547" spans="1:22">
      <c r="A547" s="8" t="s">
        <v>217</v>
      </c>
      <c r="B547" s="8" t="s">
        <v>4807</v>
      </c>
      <c r="C547" s="547">
        <v>141623583</v>
      </c>
      <c r="D547" s="499" t="s">
        <v>4848</v>
      </c>
      <c r="E547" t="s">
        <v>3702</v>
      </c>
      <c r="F547" s="497">
        <v>1</v>
      </c>
      <c r="G547" s="500">
        <v>1579</v>
      </c>
      <c r="H547" s="538">
        <v>1113.2</v>
      </c>
      <c r="I547" s="499" t="s">
        <v>4874</v>
      </c>
      <c r="J547">
        <v>1004470782</v>
      </c>
      <c r="K547" s="497">
        <v>904946</v>
      </c>
      <c r="L547" s="498">
        <v>42345</v>
      </c>
      <c r="M547">
        <v>5500112850</v>
      </c>
      <c r="N547" s="497" t="s">
        <v>303</v>
      </c>
      <c r="O547" s="2" t="s">
        <v>304</v>
      </c>
      <c r="U547" s="611"/>
      <c r="V547" s="611"/>
    </row>
    <row r="548" spans="1:22">
      <c r="A548" s="8" t="s">
        <v>234</v>
      </c>
      <c r="B548" s="8" t="s">
        <v>4779</v>
      </c>
      <c r="C548" s="547">
        <v>141631980</v>
      </c>
      <c r="D548" s="499" t="s">
        <v>4851</v>
      </c>
      <c r="E548" t="s">
        <v>4850</v>
      </c>
      <c r="F548" s="497">
        <v>1</v>
      </c>
      <c r="G548" s="500">
        <v>3318</v>
      </c>
      <c r="H548" s="538">
        <v>2339.92</v>
      </c>
      <c r="I548" s="499" t="s">
        <v>4879</v>
      </c>
      <c r="J548">
        <v>1004470785</v>
      </c>
      <c r="K548" s="497">
        <v>904946</v>
      </c>
      <c r="L548" s="498">
        <v>42347</v>
      </c>
      <c r="M548">
        <v>5500115462</v>
      </c>
      <c r="N548" s="497" t="s">
        <v>303</v>
      </c>
      <c r="O548" s="2" t="s">
        <v>304</v>
      </c>
      <c r="U548" s="611"/>
      <c r="V548" s="611"/>
    </row>
    <row r="549" spans="1:22">
      <c r="A549" s="8" t="s">
        <v>150</v>
      </c>
      <c r="B549" s="8" t="s">
        <v>4731</v>
      </c>
      <c r="C549" s="547">
        <v>141636360</v>
      </c>
      <c r="D549" s="499" t="s">
        <v>4863</v>
      </c>
      <c r="E549" t="s">
        <v>4861</v>
      </c>
      <c r="F549" s="615">
        <v>2</v>
      </c>
      <c r="G549" s="500">
        <v>1519</v>
      </c>
      <c r="H549" s="538">
        <v>1070.96</v>
      </c>
      <c r="I549" s="499" t="s">
        <v>4875</v>
      </c>
      <c r="J549">
        <v>1004470786</v>
      </c>
      <c r="K549" s="497">
        <v>904946</v>
      </c>
      <c r="L549" s="498">
        <v>42347</v>
      </c>
      <c r="M549">
        <v>5500115462</v>
      </c>
      <c r="N549" s="497" t="s">
        <v>303</v>
      </c>
      <c r="O549" s="2" t="s">
        <v>304</v>
      </c>
      <c r="U549" s="611"/>
      <c r="V549" s="611"/>
    </row>
    <row r="550" spans="1:22">
      <c r="A550" s="8" t="s">
        <v>170</v>
      </c>
      <c r="B550" s="8" t="s">
        <v>4740</v>
      </c>
      <c r="C550" s="547">
        <v>141663720</v>
      </c>
      <c r="D550" s="499" t="s">
        <v>4872</v>
      </c>
      <c r="E550" t="s">
        <v>4865</v>
      </c>
      <c r="F550" s="497">
        <v>1</v>
      </c>
      <c r="G550" s="500">
        <v>4649</v>
      </c>
      <c r="H550" s="538">
        <v>3212</v>
      </c>
      <c r="I550" s="499" t="s">
        <v>4885</v>
      </c>
      <c r="J550">
        <v>1004478249</v>
      </c>
      <c r="K550" s="497">
        <v>904946</v>
      </c>
      <c r="L550" s="498">
        <v>42352</v>
      </c>
      <c r="M550">
        <v>5500116080</v>
      </c>
      <c r="N550" s="497" t="s">
        <v>303</v>
      </c>
      <c r="O550" s="2" t="s">
        <v>304</v>
      </c>
      <c r="U550" s="611"/>
      <c r="V550" s="611"/>
    </row>
    <row r="551" spans="1:22">
      <c r="A551" s="8" t="s">
        <v>170</v>
      </c>
      <c r="B551" s="8" t="s">
        <v>4740</v>
      </c>
      <c r="C551" s="547">
        <v>141623583</v>
      </c>
      <c r="D551" s="499" t="s">
        <v>4848</v>
      </c>
      <c r="E551" t="s">
        <v>3702</v>
      </c>
      <c r="F551" s="497">
        <v>1</v>
      </c>
      <c r="G551" s="500">
        <v>1579</v>
      </c>
      <c r="H551" s="538">
        <v>1113.2</v>
      </c>
      <c r="I551" s="499" t="s">
        <v>4878</v>
      </c>
      <c r="J551">
        <v>1004470788</v>
      </c>
      <c r="K551" s="497">
        <v>904946</v>
      </c>
      <c r="L551" s="498">
        <v>42352</v>
      </c>
      <c r="M551">
        <v>5500115462</v>
      </c>
      <c r="N551" s="497" t="s">
        <v>303</v>
      </c>
      <c r="O551" s="2" t="s">
        <v>304</v>
      </c>
      <c r="U551" s="611"/>
      <c r="V551" s="611"/>
    </row>
    <row r="552" spans="1:22">
      <c r="A552" s="8" t="s">
        <v>179</v>
      </c>
      <c r="B552" s="8" t="s">
        <v>4809</v>
      </c>
      <c r="C552" s="547">
        <v>141424257</v>
      </c>
      <c r="D552" s="499" t="s">
        <v>4664</v>
      </c>
      <c r="E552" t="s">
        <v>4647</v>
      </c>
      <c r="F552" s="615">
        <v>2</v>
      </c>
      <c r="G552" s="500">
        <v>2009</v>
      </c>
      <c r="H552" s="538">
        <v>1416.8</v>
      </c>
      <c r="I552" s="499" t="s">
        <v>4880</v>
      </c>
      <c r="J552">
        <v>1004470789</v>
      </c>
      <c r="K552" s="497">
        <v>904946</v>
      </c>
      <c r="L552" s="498">
        <v>42352</v>
      </c>
      <c r="M552">
        <v>5500115462</v>
      </c>
      <c r="N552" s="497" t="s">
        <v>303</v>
      </c>
      <c r="O552" s="2" t="s">
        <v>304</v>
      </c>
      <c r="U552" s="611"/>
      <c r="V552" s="611"/>
    </row>
    <row r="553" spans="1:22">
      <c r="A553" s="8" t="s">
        <v>148</v>
      </c>
      <c r="B553" s="8" t="s">
        <v>4738</v>
      </c>
      <c r="C553" s="547">
        <v>141216888</v>
      </c>
      <c r="D553" s="499" t="s">
        <v>4463</v>
      </c>
      <c r="E553" t="s">
        <v>4462</v>
      </c>
      <c r="F553" s="497">
        <v>1</v>
      </c>
      <c r="G553" s="500">
        <v>2689</v>
      </c>
      <c r="H553" s="538">
        <v>1897.28</v>
      </c>
      <c r="I553" s="499" t="s">
        <v>4877</v>
      </c>
      <c r="J553">
        <v>1004470794</v>
      </c>
      <c r="K553" s="497">
        <v>904946</v>
      </c>
      <c r="L553" s="498">
        <v>42352</v>
      </c>
      <c r="M553">
        <v>5500115462</v>
      </c>
      <c r="N553" s="497" t="s">
        <v>303</v>
      </c>
      <c r="O553" s="2" t="s">
        <v>304</v>
      </c>
      <c r="U553" s="611"/>
      <c r="V553" s="611"/>
    </row>
    <row r="554" spans="1:22">
      <c r="A554" s="8" t="s">
        <v>274</v>
      </c>
      <c r="B554" s="8" t="s">
        <v>4797</v>
      </c>
      <c r="C554" s="621">
        <v>141663721</v>
      </c>
      <c r="D554" s="499" t="s">
        <v>4873</v>
      </c>
      <c r="E554" t="s">
        <v>4867</v>
      </c>
      <c r="F554" s="497">
        <v>1</v>
      </c>
      <c r="G554" s="500">
        <v>2609</v>
      </c>
      <c r="H554" s="538">
        <v>1840.08</v>
      </c>
      <c r="I554" s="499" t="s">
        <v>4886</v>
      </c>
      <c r="J554">
        <v>1004478250</v>
      </c>
      <c r="K554" s="497">
        <v>904946</v>
      </c>
      <c r="L554" s="498">
        <v>42352</v>
      </c>
      <c r="M554">
        <v>5500116080</v>
      </c>
      <c r="N554" s="497" t="s">
        <v>303</v>
      </c>
      <c r="O554" s="2" t="s">
        <v>304</v>
      </c>
      <c r="U554" s="611"/>
      <c r="V554" s="611"/>
    </row>
    <row r="555" spans="1:22">
      <c r="A555" s="8" t="s">
        <v>183</v>
      </c>
      <c r="B555" s="8" t="s">
        <v>4730</v>
      </c>
      <c r="C555" s="547">
        <v>141323756</v>
      </c>
      <c r="D555" s="499" t="s">
        <v>4608</v>
      </c>
      <c r="E555" t="s">
        <v>3787</v>
      </c>
      <c r="F555" s="497">
        <v>1</v>
      </c>
      <c r="G555" s="500">
        <v>1889</v>
      </c>
      <c r="H555" s="538">
        <v>1332.32</v>
      </c>
      <c r="I555" s="499" t="s">
        <v>4881</v>
      </c>
      <c r="J555">
        <v>1004470799</v>
      </c>
      <c r="K555" s="497">
        <v>904664</v>
      </c>
      <c r="L555" s="498">
        <v>42352</v>
      </c>
      <c r="M555">
        <v>5500115467</v>
      </c>
      <c r="N555" s="497" t="s">
        <v>303</v>
      </c>
      <c r="O555" s="2" t="s">
        <v>304</v>
      </c>
      <c r="U555" s="611"/>
      <c r="V555" s="611"/>
    </row>
    <row r="556" spans="1:22">
      <c r="A556" s="8" t="s">
        <v>172</v>
      </c>
      <c r="B556" s="8" t="s">
        <v>4810</v>
      </c>
      <c r="C556" s="547">
        <v>140378698</v>
      </c>
      <c r="D556" s="499" t="s">
        <v>4058</v>
      </c>
      <c r="E556" t="s">
        <v>3589</v>
      </c>
      <c r="F556" s="497">
        <v>1</v>
      </c>
      <c r="G556" s="500">
        <v>2239</v>
      </c>
      <c r="H556" s="538">
        <v>1579.6</v>
      </c>
      <c r="I556" s="499" t="s">
        <v>4883</v>
      </c>
      <c r="J556">
        <v>1004470801</v>
      </c>
      <c r="K556" s="497">
        <v>904664</v>
      </c>
      <c r="L556" s="498">
        <v>42352</v>
      </c>
      <c r="M556">
        <v>5500115467</v>
      </c>
      <c r="N556" s="497" t="s">
        <v>303</v>
      </c>
      <c r="O556" s="2" t="s">
        <v>304</v>
      </c>
      <c r="U556" s="611"/>
      <c r="V556" s="611"/>
    </row>
    <row r="557" spans="1:22">
      <c r="A557" s="8" t="s">
        <v>154</v>
      </c>
      <c r="B557" s="8" t="s">
        <v>4741</v>
      </c>
      <c r="C557" s="547">
        <v>140375732</v>
      </c>
      <c r="D557" s="499" t="s">
        <v>4048</v>
      </c>
      <c r="E557" t="s">
        <v>3767</v>
      </c>
      <c r="F557" s="497">
        <v>1</v>
      </c>
      <c r="G557" s="500">
        <v>1949</v>
      </c>
      <c r="H557" s="538">
        <v>1374.56</v>
      </c>
      <c r="I557" s="499" t="s">
        <v>4882</v>
      </c>
      <c r="J557">
        <v>1004470803</v>
      </c>
      <c r="K557" s="497">
        <v>904664</v>
      </c>
      <c r="L557" s="498">
        <v>42352</v>
      </c>
      <c r="M557">
        <v>5500115467</v>
      </c>
      <c r="N557" s="497" t="s">
        <v>303</v>
      </c>
      <c r="O557" s="2" t="s">
        <v>304</v>
      </c>
      <c r="U557" s="611"/>
      <c r="V557" s="611"/>
    </row>
    <row r="558" spans="1:22">
      <c r="A558" s="8" t="s">
        <v>142</v>
      </c>
      <c r="B558" s="8" t="s">
        <v>4734</v>
      </c>
      <c r="C558" s="547">
        <v>141369550</v>
      </c>
      <c r="D558" s="499" t="s">
        <v>4660</v>
      </c>
      <c r="E558" t="s">
        <v>4641</v>
      </c>
      <c r="F558" s="497">
        <v>1</v>
      </c>
      <c r="G558" s="500">
        <v>2089</v>
      </c>
      <c r="H558" s="538">
        <v>1473.12</v>
      </c>
      <c r="I558" s="499" t="s">
        <v>4876</v>
      </c>
      <c r="J558">
        <v>1004470805</v>
      </c>
      <c r="K558" s="497">
        <v>904946</v>
      </c>
      <c r="L558" s="498">
        <v>42352</v>
      </c>
      <c r="M558">
        <v>5500115462</v>
      </c>
      <c r="N558" s="497" t="s">
        <v>303</v>
      </c>
      <c r="O558" s="2" t="s">
        <v>304</v>
      </c>
      <c r="U558" s="611"/>
      <c r="V558" s="611"/>
    </row>
    <row r="559" spans="1:22">
      <c r="A559" s="8" t="s">
        <v>221</v>
      </c>
      <c r="B559" t="str">
        <f>+VLOOKUP(A559,CENTROS!$A$2:$D$87,4,FALSE)</f>
        <v>QU</v>
      </c>
      <c r="C559" s="547">
        <v>141228060</v>
      </c>
      <c r="D559" s="499" t="s">
        <v>4492</v>
      </c>
      <c r="E559" t="s">
        <v>4482</v>
      </c>
      <c r="F559" s="497">
        <v>1</v>
      </c>
      <c r="G559" s="500">
        <v>3469</v>
      </c>
      <c r="H559" s="538">
        <v>2446.4</v>
      </c>
      <c r="I559" s="499" t="s">
        <v>4884</v>
      </c>
      <c r="J559" s="547">
        <v>1004470806</v>
      </c>
      <c r="K559" s="497">
        <v>904946</v>
      </c>
      <c r="L559" s="498">
        <v>42352</v>
      </c>
      <c r="M559" s="547">
        <v>5500115736</v>
      </c>
      <c r="N559" s="497" t="s">
        <v>303</v>
      </c>
      <c r="O559" s="2" t="s">
        <v>304</v>
      </c>
      <c r="U559" s="611"/>
      <c r="V559" s="611"/>
    </row>
    <row r="560" spans="1:22">
      <c r="A560" s="8" t="s">
        <v>191</v>
      </c>
      <c r="B560" s="8" t="s">
        <v>4806</v>
      </c>
      <c r="C560" s="547">
        <v>141601980</v>
      </c>
      <c r="D560" s="499" t="s">
        <v>4841</v>
      </c>
      <c r="E560" t="s">
        <v>4837</v>
      </c>
      <c r="F560" s="497">
        <v>1</v>
      </c>
      <c r="G560" s="500">
        <v>3649</v>
      </c>
      <c r="H560" s="538">
        <v>2574</v>
      </c>
      <c r="I560" s="499" t="s">
        <v>4892</v>
      </c>
      <c r="J560">
        <v>1004483822</v>
      </c>
      <c r="K560" s="497">
        <v>904946</v>
      </c>
      <c r="L560" s="498">
        <v>42353</v>
      </c>
      <c r="M560">
        <v>5500117701</v>
      </c>
      <c r="N560" s="497" t="s">
        <v>303</v>
      </c>
      <c r="O560" s="2" t="s">
        <v>304</v>
      </c>
      <c r="U560" s="611"/>
      <c r="V560" s="611"/>
    </row>
    <row r="561" spans="1:22">
      <c r="A561" s="8" t="s">
        <v>162</v>
      </c>
      <c r="B561" t="str">
        <f>+VLOOKUP(A561,CENTROS!$A$2:$D$87,4,FALSE)</f>
        <v>VI</v>
      </c>
      <c r="C561" s="547">
        <v>141177239</v>
      </c>
      <c r="D561" s="499" t="s">
        <v>4389</v>
      </c>
      <c r="E561" t="s">
        <v>4411</v>
      </c>
      <c r="F561" s="497">
        <v>1</v>
      </c>
      <c r="G561" s="500">
        <v>1849</v>
      </c>
      <c r="H561" s="538">
        <v>1304.1600000000001</v>
      </c>
      <c r="I561" s="499" t="s">
        <v>4887</v>
      </c>
      <c r="J561" s="18">
        <v>1004478253</v>
      </c>
      <c r="K561" s="497">
        <v>904946</v>
      </c>
      <c r="L561" s="498">
        <v>42353</v>
      </c>
      <c r="M561" s="547">
        <v>5500116822</v>
      </c>
      <c r="N561" s="497" t="s">
        <v>303</v>
      </c>
      <c r="O561" s="2" t="s">
        <v>304</v>
      </c>
      <c r="U561" s="611"/>
      <c r="V561" s="611"/>
    </row>
    <row r="562" spans="1:22">
      <c r="A562" s="533" t="s">
        <v>253</v>
      </c>
      <c r="B562" s="515" t="str">
        <f>+VLOOKUP(A562,CENTROS!$A$2:$D$87,4,FALSE)</f>
        <v>RC</v>
      </c>
      <c r="C562" s="565">
        <v>141130037</v>
      </c>
      <c r="D562" s="514" t="s">
        <v>4317</v>
      </c>
      <c r="E562" s="515" t="s">
        <v>3625</v>
      </c>
      <c r="F562" s="516">
        <v>1</v>
      </c>
      <c r="G562" s="517">
        <v>2249</v>
      </c>
      <c r="H562" s="574">
        <v>1586.64</v>
      </c>
      <c r="I562" s="514" t="s">
        <v>4889</v>
      </c>
      <c r="J562" s="515">
        <v>0</v>
      </c>
      <c r="K562" s="516">
        <v>904664</v>
      </c>
      <c r="L562" s="518">
        <v>42354</v>
      </c>
      <c r="M562" s="515">
        <v>5500117787</v>
      </c>
      <c r="N562" s="516" t="s">
        <v>303</v>
      </c>
      <c r="O562" s="623" t="s">
        <v>4894</v>
      </c>
      <c r="U562" s="611"/>
      <c r="V562" s="611"/>
    </row>
    <row r="563" spans="1:22">
      <c r="A563" s="8" t="s">
        <v>148</v>
      </c>
      <c r="B563" s="8" t="s">
        <v>4738</v>
      </c>
      <c r="C563" s="547">
        <v>141692808</v>
      </c>
      <c r="D563" s="499" t="s">
        <v>4891</v>
      </c>
      <c r="E563" t="s">
        <v>4279</v>
      </c>
      <c r="F563" s="497">
        <v>1</v>
      </c>
      <c r="G563" s="500">
        <v>2049</v>
      </c>
      <c r="H563" s="538">
        <v>1445.84</v>
      </c>
      <c r="I563" s="499" t="s">
        <v>4910</v>
      </c>
      <c r="J563">
        <v>1004487449</v>
      </c>
      <c r="K563" s="497">
        <v>904664</v>
      </c>
      <c r="L563" s="498">
        <v>42354</v>
      </c>
      <c r="M563">
        <v>5500118879</v>
      </c>
      <c r="N563" s="497" t="s">
        <v>303</v>
      </c>
      <c r="O563" s="2" t="s">
        <v>304</v>
      </c>
      <c r="U563" s="611"/>
      <c r="V563" s="611"/>
    </row>
    <row r="564" spans="1:22">
      <c r="A564" s="8" t="s">
        <v>148</v>
      </c>
      <c r="B564" s="8" t="s">
        <v>4738</v>
      </c>
      <c r="C564" s="547">
        <v>141601979</v>
      </c>
      <c r="D564" s="499" t="s">
        <v>4840</v>
      </c>
      <c r="E564" t="s">
        <v>4412</v>
      </c>
      <c r="F564" s="497">
        <v>1</v>
      </c>
      <c r="G564" s="500">
        <v>1649</v>
      </c>
      <c r="H564" s="538">
        <v>1163.3599999999999</v>
      </c>
      <c r="I564" s="499" t="s">
        <v>4912</v>
      </c>
      <c r="J564">
        <v>1004487456</v>
      </c>
      <c r="K564" s="497">
        <v>904946</v>
      </c>
      <c r="L564" s="498">
        <v>42354</v>
      </c>
      <c r="M564">
        <v>5500118876</v>
      </c>
      <c r="N564" s="497" t="s">
        <v>303</v>
      </c>
      <c r="O564" s="2" t="s">
        <v>304</v>
      </c>
      <c r="U564" s="611"/>
      <c r="V564" s="611"/>
    </row>
    <row r="565" spans="1:22">
      <c r="A565" s="8" t="s">
        <v>148</v>
      </c>
      <c r="B565" s="8" t="s">
        <v>4738</v>
      </c>
      <c r="C565" s="547">
        <v>107984485</v>
      </c>
      <c r="D565" s="499" t="s">
        <v>3914</v>
      </c>
      <c r="E565" t="s">
        <v>3656</v>
      </c>
      <c r="F565" s="497">
        <v>1</v>
      </c>
      <c r="G565" s="500">
        <v>1689</v>
      </c>
      <c r="H565" s="538">
        <v>1191.52</v>
      </c>
      <c r="I565" s="499" t="s">
        <v>4910</v>
      </c>
      <c r="J565">
        <v>1004487449</v>
      </c>
      <c r="K565" s="497">
        <v>904664</v>
      </c>
      <c r="L565" s="498">
        <v>42354</v>
      </c>
      <c r="M565">
        <v>5500118879</v>
      </c>
      <c r="N565" s="497" t="s">
        <v>303</v>
      </c>
      <c r="O565" s="2" t="s">
        <v>304</v>
      </c>
      <c r="U565" s="611"/>
      <c r="V565" s="611"/>
    </row>
    <row r="566" spans="1:22">
      <c r="A566" s="8" t="s">
        <v>140</v>
      </c>
      <c r="B566" s="8" t="s">
        <v>4733</v>
      </c>
      <c r="C566" s="547">
        <v>141298160</v>
      </c>
      <c r="D566" s="499" t="s">
        <v>4541</v>
      </c>
      <c r="E566" t="s">
        <v>4530</v>
      </c>
      <c r="F566" s="497">
        <v>1</v>
      </c>
      <c r="G566" s="500">
        <v>1849</v>
      </c>
      <c r="H566" s="538">
        <v>1304.1600000000001</v>
      </c>
      <c r="I566" s="499" t="s">
        <v>4911</v>
      </c>
      <c r="J566">
        <v>1004487458</v>
      </c>
      <c r="K566" s="497">
        <v>904946</v>
      </c>
      <c r="L566" s="498">
        <v>42354</v>
      </c>
      <c r="M566">
        <v>5500118876</v>
      </c>
      <c r="N566" s="497" t="s">
        <v>303</v>
      </c>
      <c r="O566" s="2" t="s">
        <v>304</v>
      </c>
      <c r="U566" s="611"/>
      <c r="V566" s="611"/>
    </row>
    <row r="567" spans="1:22">
      <c r="A567" s="8" t="s">
        <v>178</v>
      </c>
      <c r="B567" s="8" t="s">
        <v>4755</v>
      </c>
      <c r="C567" s="547">
        <v>141323756</v>
      </c>
      <c r="D567" s="499" t="s">
        <v>4608</v>
      </c>
      <c r="E567" t="s">
        <v>3787</v>
      </c>
      <c r="F567" s="497">
        <v>1</v>
      </c>
      <c r="G567" s="500">
        <v>1889</v>
      </c>
      <c r="H567" s="538">
        <v>1332.32</v>
      </c>
      <c r="I567" s="499" t="s">
        <v>4913</v>
      </c>
      <c r="J567">
        <v>1004504797</v>
      </c>
      <c r="K567" s="497">
        <v>904664</v>
      </c>
      <c r="L567" s="498">
        <v>42355</v>
      </c>
      <c r="M567">
        <v>5500121870</v>
      </c>
      <c r="N567" s="497" t="s">
        <v>303</v>
      </c>
      <c r="O567" s="2" t="s">
        <v>304</v>
      </c>
      <c r="U567" s="611"/>
      <c r="V567" s="611"/>
    </row>
    <row r="568" spans="1:22">
      <c r="A568" s="8" t="s">
        <v>152</v>
      </c>
      <c r="B568" s="8" t="s">
        <v>4747</v>
      </c>
      <c r="C568" s="547">
        <v>141324945</v>
      </c>
      <c r="D568" s="499" t="s">
        <v>4625</v>
      </c>
      <c r="E568" t="s">
        <v>4613</v>
      </c>
      <c r="F568" s="497">
        <v>1</v>
      </c>
      <c r="G568" s="500">
        <v>2329</v>
      </c>
      <c r="H568" s="538">
        <v>1642.08</v>
      </c>
      <c r="I568" s="499" t="s">
        <v>4916</v>
      </c>
      <c r="J568">
        <v>1004504799</v>
      </c>
      <c r="K568" s="497">
        <v>904946</v>
      </c>
      <c r="L568" s="498">
        <v>42356</v>
      </c>
      <c r="M568">
        <v>5500122044</v>
      </c>
      <c r="N568" s="497" t="s">
        <v>303</v>
      </c>
      <c r="O568" s="2" t="s">
        <v>304</v>
      </c>
      <c r="U568" s="611"/>
      <c r="V568" s="611"/>
    </row>
    <row r="569" spans="1:22">
      <c r="A569" s="8" t="s">
        <v>183</v>
      </c>
      <c r="B569" s="8" t="s">
        <v>4730</v>
      </c>
      <c r="C569" s="547">
        <v>141719112</v>
      </c>
      <c r="D569" s="499" t="s">
        <v>4905</v>
      </c>
      <c r="E569" t="s">
        <v>4895</v>
      </c>
      <c r="F569" s="497">
        <v>1</v>
      </c>
      <c r="G569" s="500">
        <v>2209</v>
      </c>
      <c r="H569" s="538">
        <v>1557.6</v>
      </c>
      <c r="I569" s="499" t="s">
        <v>4915</v>
      </c>
      <c r="J569">
        <v>1004504800</v>
      </c>
      <c r="K569" s="497">
        <v>904946</v>
      </c>
      <c r="L569" s="498">
        <v>42356</v>
      </c>
      <c r="M569">
        <v>5500122044</v>
      </c>
      <c r="N569" s="497" t="s">
        <v>303</v>
      </c>
      <c r="O569" s="2" t="s">
        <v>304</v>
      </c>
      <c r="U569" s="611"/>
      <c r="V569" s="611"/>
    </row>
    <row r="570" spans="1:22">
      <c r="A570" s="8" t="s">
        <v>193</v>
      </c>
      <c r="B570" s="8" t="s">
        <v>4765</v>
      </c>
      <c r="C570" s="547">
        <v>141719127</v>
      </c>
      <c r="D570" s="499" t="s">
        <v>4908</v>
      </c>
      <c r="E570" t="s">
        <v>4907</v>
      </c>
      <c r="F570" s="497">
        <v>1</v>
      </c>
      <c r="G570" s="500">
        <v>1649</v>
      </c>
      <c r="H570" s="538">
        <v>1163.3599999999999</v>
      </c>
      <c r="I570" s="499" t="s">
        <v>4917</v>
      </c>
      <c r="J570">
        <v>1004504806</v>
      </c>
      <c r="K570" s="497">
        <v>904946</v>
      </c>
      <c r="L570" s="498">
        <v>42356</v>
      </c>
      <c r="M570">
        <v>5500122044</v>
      </c>
      <c r="N570" s="497" t="s">
        <v>303</v>
      </c>
      <c r="O570" s="2" t="s">
        <v>304</v>
      </c>
      <c r="U570" s="611"/>
      <c r="V570" s="611"/>
    </row>
    <row r="571" spans="1:22">
      <c r="A571" s="8" t="s">
        <v>140</v>
      </c>
      <c r="B571" s="8" t="s">
        <v>4733</v>
      </c>
      <c r="C571" s="547">
        <v>108058337</v>
      </c>
      <c r="D571" s="499" t="s">
        <v>4006</v>
      </c>
      <c r="E571" t="s">
        <v>3696</v>
      </c>
      <c r="F571" s="497">
        <v>1</v>
      </c>
      <c r="G571" s="500">
        <v>2449</v>
      </c>
      <c r="H571" s="538">
        <v>1727.44</v>
      </c>
      <c r="I571" s="499" t="s">
        <v>4914</v>
      </c>
      <c r="J571">
        <v>1004504811</v>
      </c>
      <c r="K571" s="497">
        <v>904664</v>
      </c>
      <c r="L571" s="498">
        <v>42360</v>
      </c>
      <c r="M571">
        <v>5500121870</v>
      </c>
      <c r="N571" s="497" t="s">
        <v>303</v>
      </c>
      <c r="O571" s="2" t="s">
        <v>304</v>
      </c>
      <c r="U571" s="611"/>
      <c r="V571" s="611"/>
    </row>
    <row r="572" spans="1:22">
      <c r="A572" s="8" t="s">
        <v>154</v>
      </c>
      <c r="B572" s="8" t="s">
        <v>4741</v>
      </c>
      <c r="C572" s="547">
        <v>141228060</v>
      </c>
      <c r="D572" s="499" t="s">
        <v>4492</v>
      </c>
      <c r="E572" t="s">
        <v>4482</v>
      </c>
      <c r="F572" s="497">
        <v>1</v>
      </c>
      <c r="G572" s="500">
        <v>3469</v>
      </c>
      <c r="H572" s="538">
        <v>2446.4</v>
      </c>
      <c r="I572" s="499" t="s">
        <v>4918</v>
      </c>
      <c r="J572">
        <v>1004504812</v>
      </c>
      <c r="K572" s="497">
        <v>904946</v>
      </c>
      <c r="L572" s="498">
        <v>42360</v>
      </c>
      <c r="M572">
        <v>5500121867</v>
      </c>
      <c r="N572" s="497" t="s">
        <v>303</v>
      </c>
      <c r="O572" s="2" t="s">
        <v>304</v>
      </c>
      <c r="U572" s="611"/>
      <c r="V572" s="611"/>
    </row>
    <row r="573" spans="1:22">
      <c r="A573" s="8" t="s">
        <v>140</v>
      </c>
      <c r="B573" s="8" t="s">
        <v>4733</v>
      </c>
      <c r="C573" s="547">
        <v>140420936</v>
      </c>
      <c r="D573" s="499" t="s">
        <v>4074</v>
      </c>
      <c r="E573" t="s">
        <v>3595</v>
      </c>
      <c r="F573" s="497">
        <v>1</v>
      </c>
      <c r="G573" s="500">
        <v>1589</v>
      </c>
      <c r="H573" s="538">
        <v>1120.24</v>
      </c>
      <c r="I573" s="499" t="s">
        <v>4914</v>
      </c>
      <c r="J573">
        <v>1004504811</v>
      </c>
      <c r="K573" s="497">
        <v>904664</v>
      </c>
      <c r="L573" s="498">
        <v>42360</v>
      </c>
      <c r="M573">
        <v>5500121870</v>
      </c>
      <c r="N573" s="497" t="s">
        <v>303</v>
      </c>
      <c r="O573" s="2" t="s">
        <v>304</v>
      </c>
      <c r="U573" s="611"/>
      <c r="V573" s="611"/>
    </row>
    <row r="574" spans="1:22">
      <c r="A574" s="8" t="s">
        <v>136</v>
      </c>
      <c r="B574" s="8" t="s">
        <v>4729</v>
      </c>
      <c r="C574" s="547">
        <v>140899196</v>
      </c>
      <c r="D574" s="499" t="s">
        <v>4214</v>
      </c>
      <c r="E574" t="s">
        <v>4213</v>
      </c>
      <c r="F574" s="497">
        <v>1</v>
      </c>
      <c r="G574" s="500">
        <v>1099</v>
      </c>
      <c r="H574" s="538">
        <v>775.28</v>
      </c>
      <c r="I574" s="499" t="s">
        <v>4919</v>
      </c>
      <c r="J574">
        <v>1004504814</v>
      </c>
      <c r="K574" s="497">
        <v>904946</v>
      </c>
      <c r="L574" s="498">
        <v>42360</v>
      </c>
      <c r="M574">
        <v>5500121868</v>
      </c>
      <c r="N574" s="497" t="s">
        <v>303</v>
      </c>
      <c r="O574" s="2" t="s">
        <v>304</v>
      </c>
      <c r="U574" s="611"/>
      <c r="V574" s="611"/>
    </row>
    <row r="575" spans="1:22">
      <c r="A575" s="8" t="s">
        <v>281</v>
      </c>
      <c r="B575" s="8" t="s">
        <v>4774</v>
      </c>
      <c r="C575" s="547">
        <v>141782860</v>
      </c>
      <c r="D575" s="499" t="s">
        <v>4921</v>
      </c>
      <c r="E575" t="s">
        <v>4920</v>
      </c>
      <c r="F575" s="497">
        <v>1</v>
      </c>
      <c r="G575" s="500">
        <v>2569</v>
      </c>
      <c r="H575" s="538">
        <v>1811</v>
      </c>
      <c r="I575" s="499" t="s">
        <v>4942</v>
      </c>
      <c r="J575">
        <v>1004513448</v>
      </c>
      <c r="K575" s="497">
        <v>904946</v>
      </c>
      <c r="L575" s="498">
        <v>42366</v>
      </c>
      <c r="M575">
        <v>5500123808</v>
      </c>
      <c r="N575" s="497" t="s">
        <v>303</v>
      </c>
      <c r="O575" s="2" t="s">
        <v>304</v>
      </c>
      <c r="U575" s="611"/>
      <c r="V575" s="611"/>
    </row>
    <row r="576" spans="1:22">
      <c r="A576" s="8" t="s">
        <v>189</v>
      </c>
      <c r="B576" s="8" t="s">
        <v>4777</v>
      </c>
      <c r="C576" s="547">
        <v>141324945</v>
      </c>
      <c r="D576" s="499" t="s">
        <v>4625</v>
      </c>
      <c r="E576" t="s">
        <v>4613</v>
      </c>
      <c r="F576" s="497">
        <v>1</v>
      </c>
      <c r="G576" s="500">
        <v>2329</v>
      </c>
      <c r="H576" s="538">
        <v>1642.08</v>
      </c>
      <c r="I576" s="499" t="s">
        <v>4922</v>
      </c>
      <c r="J576">
        <v>1004507407</v>
      </c>
      <c r="K576" s="497">
        <v>904946</v>
      </c>
      <c r="L576" s="498">
        <v>42366</v>
      </c>
      <c r="M576">
        <v>5500122746</v>
      </c>
      <c r="N576" s="497" t="s">
        <v>303</v>
      </c>
      <c r="O576" s="2" t="s">
        <v>304</v>
      </c>
      <c r="U576" s="611"/>
      <c r="V576" s="611"/>
    </row>
    <row r="577" spans="1:22">
      <c r="A577" s="8" t="s">
        <v>172</v>
      </c>
      <c r="B577" s="8" t="s">
        <v>4810</v>
      </c>
      <c r="C577" s="547">
        <v>141323756</v>
      </c>
      <c r="D577" s="499" t="s">
        <v>4608</v>
      </c>
      <c r="E577" t="s">
        <v>3787</v>
      </c>
      <c r="F577" s="497">
        <v>1</v>
      </c>
      <c r="G577" s="500">
        <v>1889</v>
      </c>
      <c r="H577" s="538">
        <v>1332.32</v>
      </c>
      <c r="I577" s="499" t="s">
        <v>4946</v>
      </c>
      <c r="J577">
        <v>1004513449</v>
      </c>
      <c r="K577" s="497">
        <v>904664</v>
      </c>
      <c r="L577" s="498">
        <v>42367</v>
      </c>
      <c r="M577">
        <v>5500123911</v>
      </c>
      <c r="N577" s="497" t="s">
        <v>303</v>
      </c>
      <c r="O577" s="2" t="s">
        <v>304</v>
      </c>
      <c r="U577" s="611"/>
      <c r="V577" s="611"/>
    </row>
    <row r="578" spans="1:22">
      <c r="A578" s="8" t="s">
        <v>179</v>
      </c>
      <c r="B578" s="8" t="s">
        <v>4809</v>
      </c>
      <c r="C578" s="547">
        <v>141789693</v>
      </c>
      <c r="D578" s="499" t="s">
        <v>4924</v>
      </c>
      <c r="E578" t="s">
        <v>4923</v>
      </c>
      <c r="F578" s="497">
        <v>1</v>
      </c>
      <c r="G578" s="500">
        <v>3049</v>
      </c>
      <c r="H578" s="538">
        <v>2150.7199999999998</v>
      </c>
      <c r="I578" s="499" t="s">
        <v>4943</v>
      </c>
      <c r="J578">
        <v>1004513450</v>
      </c>
      <c r="K578" s="497">
        <v>904946</v>
      </c>
      <c r="L578" s="498">
        <v>42367</v>
      </c>
      <c r="M578">
        <v>5500123808</v>
      </c>
      <c r="N578" s="497" t="s">
        <v>303</v>
      </c>
      <c r="O578" s="2" t="s">
        <v>304</v>
      </c>
      <c r="U578" s="611"/>
      <c r="V578" s="611"/>
    </row>
    <row r="579" spans="1:22">
      <c r="A579" s="8" t="s">
        <v>213</v>
      </c>
      <c r="B579" s="8" t="s">
        <v>4756</v>
      </c>
      <c r="C579" s="547">
        <v>141324939</v>
      </c>
      <c r="D579" s="499" t="s">
        <v>4622</v>
      </c>
      <c r="E579" t="s">
        <v>4609</v>
      </c>
      <c r="F579" s="497">
        <v>1</v>
      </c>
      <c r="G579" s="500">
        <v>3049</v>
      </c>
      <c r="H579" s="538">
        <v>2150.7199999999998</v>
      </c>
      <c r="I579" s="499" t="s">
        <v>4941</v>
      </c>
      <c r="J579">
        <v>1004513451</v>
      </c>
      <c r="K579" s="497">
        <v>904946</v>
      </c>
      <c r="L579" s="498">
        <v>42367</v>
      </c>
      <c r="M579">
        <v>5500123808</v>
      </c>
      <c r="N579" s="497" t="s">
        <v>303</v>
      </c>
      <c r="O579" s="2" t="s">
        <v>304</v>
      </c>
      <c r="U579" s="611"/>
      <c r="V579" s="611"/>
    </row>
    <row r="580" spans="1:22">
      <c r="A580" s="8" t="s">
        <v>162</v>
      </c>
      <c r="B580" s="8" t="s">
        <v>4737</v>
      </c>
      <c r="C580" s="547">
        <v>108058337</v>
      </c>
      <c r="D580" s="499" t="s">
        <v>4006</v>
      </c>
      <c r="E580" t="s">
        <v>3696</v>
      </c>
      <c r="F580" s="497">
        <v>1</v>
      </c>
      <c r="G580" s="500">
        <v>2449</v>
      </c>
      <c r="H580" s="538">
        <v>1727.44</v>
      </c>
      <c r="I580" s="499" t="s">
        <v>4944</v>
      </c>
      <c r="J580">
        <v>1004513452</v>
      </c>
      <c r="K580" s="497">
        <v>904664</v>
      </c>
      <c r="L580" s="498">
        <v>42367</v>
      </c>
      <c r="M580">
        <v>5500123911</v>
      </c>
      <c r="N580" s="497" t="s">
        <v>303</v>
      </c>
      <c r="O580" s="2" t="s">
        <v>304</v>
      </c>
      <c r="U580" s="611"/>
      <c r="V580" s="611"/>
    </row>
    <row r="581" spans="1:22">
      <c r="A581" s="8" t="s">
        <v>148</v>
      </c>
      <c r="B581" s="8" t="s">
        <v>4738</v>
      </c>
      <c r="C581" s="547">
        <v>141789787</v>
      </c>
      <c r="D581" s="499" t="s">
        <v>4926</v>
      </c>
      <c r="E581" t="s">
        <v>4925</v>
      </c>
      <c r="F581" s="497">
        <v>1</v>
      </c>
      <c r="G581" s="500">
        <v>3169</v>
      </c>
      <c r="H581" s="538">
        <v>2235.1999999999998</v>
      </c>
      <c r="I581" s="499" t="s">
        <v>4940</v>
      </c>
      <c r="J581">
        <v>1004513453</v>
      </c>
      <c r="K581" s="497">
        <v>904946</v>
      </c>
      <c r="L581" s="498">
        <v>42367</v>
      </c>
      <c r="M581">
        <v>5500123808</v>
      </c>
      <c r="N581" s="497" t="s">
        <v>303</v>
      </c>
      <c r="O581" s="2" t="s">
        <v>304</v>
      </c>
      <c r="U581" s="611"/>
      <c r="V581" s="611"/>
    </row>
    <row r="582" spans="1:22">
      <c r="A582" s="8" t="s">
        <v>207</v>
      </c>
      <c r="B582" s="8" t="s">
        <v>4788</v>
      </c>
      <c r="C582" s="547">
        <v>107984485</v>
      </c>
      <c r="D582" s="499" t="s">
        <v>3914</v>
      </c>
      <c r="E582" t="s">
        <v>3656</v>
      </c>
      <c r="F582" s="497">
        <v>1</v>
      </c>
      <c r="G582" s="500">
        <v>1689</v>
      </c>
      <c r="H582" s="538">
        <v>1191.52</v>
      </c>
      <c r="I582" s="499" t="s">
        <v>4945</v>
      </c>
      <c r="J582">
        <v>1004513454</v>
      </c>
      <c r="K582" s="497">
        <v>904664</v>
      </c>
      <c r="L582" s="498">
        <v>42367</v>
      </c>
      <c r="M582">
        <v>5500123911</v>
      </c>
      <c r="N582" s="497" t="s">
        <v>303</v>
      </c>
      <c r="O582" s="2" t="s">
        <v>304</v>
      </c>
      <c r="U582" s="611"/>
      <c r="V582" s="611"/>
    </row>
    <row r="583" spans="1:22">
      <c r="A583" s="8" t="s">
        <v>162</v>
      </c>
      <c r="B583" s="8" t="s">
        <v>4737</v>
      </c>
      <c r="C583" s="547">
        <v>141354647</v>
      </c>
      <c r="D583" s="499" t="s">
        <v>4637</v>
      </c>
      <c r="E583" t="s">
        <v>3769</v>
      </c>
      <c r="F583" s="497">
        <v>1</v>
      </c>
      <c r="G583" s="500">
        <v>1369</v>
      </c>
      <c r="H583" s="538">
        <v>965.36</v>
      </c>
      <c r="I583" s="499" t="s">
        <v>4947</v>
      </c>
      <c r="J583">
        <v>1004513455</v>
      </c>
      <c r="K583" s="497">
        <v>904664</v>
      </c>
      <c r="L583" s="498">
        <v>42368</v>
      </c>
      <c r="M583">
        <v>5500123975</v>
      </c>
      <c r="N583" s="497" t="s">
        <v>303</v>
      </c>
      <c r="O583" s="2" t="s">
        <v>304</v>
      </c>
      <c r="U583" s="611"/>
      <c r="V583" s="611"/>
    </row>
    <row r="584" spans="1:22">
      <c r="A584" s="8" t="s">
        <v>148</v>
      </c>
      <c r="B584" s="8" t="s">
        <v>4738</v>
      </c>
      <c r="C584" s="547">
        <v>107984485</v>
      </c>
      <c r="D584" s="499" t="s">
        <v>3914</v>
      </c>
      <c r="E584" t="s">
        <v>3656</v>
      </c>
      <c r="F584" s="497">
        <v>1</v>
      </c>
      <c r="G584" s="500">
        <v>1689</v>
      </c>
      <c r="H584" s="538">
        <v>1191.52</v>
      </c>
      <c r="I584" s="499" t="s">
        <v>4948</v>
      </c>
      <c r="J584">
        <v>1004513456</v>
      </c>
      <c r="K584" s="497">
        <v>904664</v>
      </c>
      <c r="L584" s="498">
        <v>42368</v>
      </c>
      <c r="M584">
        <v>5500123975</v>
      </c>
      <c r="N584" s="497" t="s">
        <v>303</v>
      </c>
      <c r="O584" s="2" t="s">
        <v>304</v>
      </c>
      <c r="U584" s="611"/>
      <c r="V584" s="611"/>
    </row>
    <row r="585" spans="1:22">
      <c r="A585" s="8" t="s">
        <v>136</v>
      </c>
      <c r="B585" s="8" t="s">
        <v>4729</v>
      </c>
      <c r="C585" s="547" t="s">
        <v>4934</v>
      </c>
      <c r="D585" s="499" t="s">
        <v>4938</v>
      </c>
      <c r="E585" t="s">
        <v>4928</v>
      </c>
      <c r="F585" s="497">
        <v>1</v>
      </c>
      <c r="G585" s="500">
        <v>2989</v>
      </c>
      <c r="H585" s="538">
        <v>2108.48</v>
      </c>
      <c r="I585" s="499" t="s">
        <v>4953</v>
      </c>
      <c r="J585">
        <v>1004517663</v>
      </c>
      <c r="K585" s="497">
        <v>904946</v>
      </c>
      <c r="L585" s="498">
        <v>42368</v>
      </c>
      <c r="M585">
        <v>5500125364</v>
      </c>
      <c r="N585" s="497" t="s">
        <v>303</v>
      </c>
      <c r="O585" s="2" t="s">
        <v>304</v>
      </c>
      <c r="U585" s="611"/>
      <c r="V585" s="611"/>
    </row>
    <row r="586" spans="1:22">
      <c r="A586" s="8" t="s">
        <v>297</v>
      </c>
      <c r="B586" s="8" t="s">
        <v>4804</v>
      </c>
      <c r="C586" s="547">
        <v>141453356</v>
      </c>
      <c r="D586" s="499" t="s">
        <v>4686</v>
      </c>
      <c r="E586" t="s">
        <v>4929</v>
      </c>
      <c r="F586" s="497">
        <v>1</v>
      </c>
      <c r="G586" s="500">
        <v>2929</v>
      </c>
      <c r="H586" s="538">
        <v>2066.2399999999998</v>
      </c>
      <c r="I586" s="499" t="s">
        <v>4958</v>
      </c>
      <c r="J586">
        <v>1004517664</v>
      </c>
      <c r="K586" s="497">
        <v>904946</v>
      </c>
      <c r="L586" s="498">
        <v>42368</v>
      </c>
      <c r="M586">
        <v>5500125364</v>
      </c>
      <c r="N586" s="497" t="s">
        <v>303</v>
      </c>
      <c r="O586" s="2" t="s">
        <v>304</v>
      </c>
      <c r="U586" s="611"/>
      <c r="V586" s="611"/>
    </row>
    <row r="587" spans="1:22">
      <c r="A587" s="8" t="s">
        <v>189</v>
      </c>
      <c r="B587" s="8" t="s">
        <v>4777</v>
      </c>
      <c r="C587" s="547" t="s">
        <v>4935</v>
      </c>
      <c r="D587" s="499" t="s">
        <v>4939</v>
      </c>
      <c r="E587" t="s">
        <v>4933</v>
      </c>
      <c r="F587" s="497">
        <v>1</v>
      </c>
      <c r="G587" s="500">
        <v>1939</v>
      </c>
      <c r="H587" s="538">
        <v>1367.52</v>
      </c>
      <c r="I587" s="499" t="s">
        <v>4956</v>
      </c>
      <c r="J587">
        <v>1004517665</v>
      </c>
      <c r="K587" s="497">
        <v>904946</v>
      </c>
      <c r="L587" s="498">
        <v>42368</v>
      </c>
      <c r="M587">
        <v>5500125364</v>
      </c>
      <c r="N587" s="497" t="s">
        <v>303</v>
      </c>
      <c r="O587" s="2" t="s">
        <v>304</v>
      </c>
      <c r="U587" s="611"/>
      <c r="V587" s="611"/>
    </row>
  </sheetData>
  <autoFilter ref="A1:V587"/>
  <hyperlinks>
    <hyperlink ref="J1"/>
  </hyperlinks>
  <pageMargins left="0.7" right="0.7" top="0.75" bottom="0.75" header="0.3" footer="0.3"/>
  <legacyDrawing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7"/>
  <dimension ref="A1:FT10"/>
  <sheetViews>
    <sheetView topLeftCell="CK1" workbookViewId="0">
      <selection activeCell="CW28" sqref="CW28"/>
    </sheetView>
  </sheetViews>
  <sheetFormatPr baseColWidth="10" defaultColWidth="11.42578125" defaultRowHeight="15"/>
  <cols>
    <col min="1" max="1" width="26.42578125" style="741" bestFit="1" customWidth="1"/>
    <col min="2" max="2" width="20" style="741" bestFit="1" customWidth="1"/>
    <col min="3" max="3" width="11.42578125" style="741"/>
    <col min="4" max="4" width="21.28515625" style="741" customWidth="1"/>
    <col min="5" max="6" width="11.42578125" style="741"/>
    <col min="7" max="7" width="25" style="741" customWidth="1"/>
    <col min="8" max="9" width="11.42578125" style="741"/>
    <col min="10" max="10" width="10.85546875" style="741" bestFit="1" customWidth="1"/>
    <col min="11" max="11" width="33.28515625" style="741" customWidth="1"/>
    <col min="12" max="12" width="36.5703125" style="741" customWidth="1"/>
    <col min="13" max="13" width="17.85546875" style="741" bestFit="1" customWidth="1"/>
    <col min="14" max="14" width="22.28515625" style="741" customWidth="1"/>
    <col min="15" max="15" width="21.85546875" style="741" customWidth="1"/>
    <col min="16" max="18" width="21.5703125" style="741" customWidth="1"/>
    <col min="19" max="19" width="12" style="741" bestFit="1" customWidth="1"/>
    <col min="20" max="20" width="16.28515625" style="741" bestFit="1" customWidth="1"/>
    <col min="21" max="21" width="17.5703125" style="741" bestFit="1" customWidth="1"/>
    <col min="22" max="22" width="16.42578125" style="741" customWidth="1"/>
    <col min="23" max="23" width="15.42578125" style="741" bestFit="1" customWidth="1"/>
    <col min="24" max="70" width="11.42578125" style="741"/>
    <col min="71" max="71" width="17.85546875" style="741" customWidth="1"/>
    <col min="72" max="75" width="11.42578125" style="741"/>
    <col min="76" max="76" width="9.7109375" style="742" bestFit="1" customWidth="1"/>
    <col min="77" max="77" width="10.42578125" style="742" bestFit="1" customWidth="1"/>
    <col min="78" max="78" width="12.85546875" style="742" bestFit="1" customWidth="1"/>
    <col min="79" max="79" width="9.28515625" style="742" bestFit="1" customWidth="1"/>
    <col min="80" max="80" width="16.28515625" style="742" bestFit="1" customWidth="1"/>
    <col min="81" max="81" width="11.28515625" style="742" bestFit="1" customWidth="1"/>
    <col min="82" max="82" width="8.85546875" style="742" bestFit="1" customWidth="1"/>
    <col min="83" max="83" width="8.28515625" style="742" bestFit="1" customWidth="1"/>
    <col min="84" max="84" width="8.85546875" style="742" customWidth="1"/>
    <col min="85" max="86" width="10.5703125" style="742" bestFit="1" customWidth="1"/>
    <col min="87" max="87" width="11.140625" style="742" bestFit="1" customWidth="1"/>
    <col min="88" max="88" width="12.85546875" style="742" bestFit="1" customWidth="1"/>
    <col min="89" max="89" width="16.28515625" style="742" bestFit="1" customWidth="1"/>
    <col min="90" max="90" width="11" style="742" bestFit="1" customWidth="1"/>
    <col min="91" max="91" width="11.7109375" style="742" bestFit="1" customWidth="1"/>
    <col min="92" max="92" width="6.42578125" style="742" bestFit="1" customWidth="1"/>
    <col min="93" max="93" width="11.140625" style="742" bestFit="1" customWidth="1"/>
    <col min="94" max="94" width="11" style="742" bestFit="1" customWidth="1"/>
    <col min="95" max="95" width="11.5703125" style="742" bestFit="1" customWidth="1"/>
    <col min="96" max="102" width="11.42578125" style="741"/>
    <col min="103" max="103" width="14.140625" style="741" customWidth="1"/>
    <col min="104" max="112" width="11.42578125" style="741"/>
    <col min="113" max="113" width="14.140625" style="741" bestFit="1" customWidth="1"/>
    <col min="114" max="128" width="11.42578125" style="741"/>
    <col min="129" max="129" width="14" style="741" bestFit="1" customWidth="1"/>
    <col min="130" max="130" width="14.42578125" style="741" bestFit="1" customWidth="1"/>
    <col min="131" max="131" width="20.28515625" style="741" customWidth="1"/>
    <col min="132" max="132" width="17.42578125" style="741" bestFit="1" customWidth="1"/>
    <col min="133" max="136" width="11.42578125" style="741"/>
    <col min="137" max="137" width="19" style="741" customWidth="1"/>
    <col min="138" max="138" width="13.5703125" style="741" bestFit="1" customWidth="1"/>
    <col min="139" max="139" width="11.85546875" style="741" bestFit="1" customWidth="1"/>
    <col min="140" max="140" width="11.42578125" style="741"/>
    <col min="141" max="141" width="18.42578125" style="741" customWidth="1"/>
    <col min="142" max="144" width="11.42578125" style="741"/>
    <col min="145" max="145" width="12" style="741" bestFit="1" customWidth="1"/>
    <col min="146" max="146" width="11.42578125" style="741"/>
    <col min="147" max="147" width="15.140625" style="741" bestFit="1" customWidth="1"/>
    <col min="148" max="148" width="11.42578125" style="741"/>
    <col min="149" max="149" width="15.85546875" style="741" bestFit="1" customWidth="1"/>
    <col min="150" max="150" width="14.85546875" style="741" bestFit="1" customWidth="1"/>
    <col min="151" max="151" width="11.42578125" style="741"/>
    <col min="152" max="152" width="15.7109375" style="741" bestFit="1" customWidth="1"/>
    <col min="153" max="158" width="11.42578125" style="741"/>
    <col min="159" max="159" width="15" style="741" bestFit="1" customWidth="1"/>
    <col min="160" max="163" width="11.42578125" style="741"/>
    <col min="164" max="164" width="15" style="741" bestFit="1" customWidth="1"/>
    <col min="165" max="169" width="11.42578125" style="741"/>
    <col min="170" max="170" width="19.140625" style="741" bestFit="1" customWidth="1"/>
    <col min="171" max="171" width="15.28515625" style="741" customWidth="1"/>
    <col min="172" max="175" width="11.42578125" style="741"/>
    <col min="176" max="176" width="13.7109375" style="741" bestFit="1" customWidth="1"/>
    <col min="177" max="16384" width="11.42578125" style="741"/>
  </cols>
  <sheetData>
    <row r="1" spans="1:176" ht="60">
      <c r="A1" s="733" t="s">
        <v>5678</v>
      </c>
      <c r="B1" s="734" t="s">
        <v>4013</v>
      </c>
      <c r="C1" s="734" t="s">
        <v>4558</v>
      </c>
      <c r="D1" s="734" t="s">
        <v>4014</v>
      </c>
      <c r="E1" s="734" t="s">
        <v>4559</v>
      </c>
      <c r="F1" s="734" t="s">
        <v>4560</v>
      </c>
      <c r="G1" s="734" t="s">
        <v>4561</v>
      </c>
      <c r="H1" s="734" t="s">
        <v>4562</v>
      </c>
      <c r="I1" s="735" t="s">
        <v>5679</v>
      </c>
      <c r="J1" s="736" t="s">
        <v>5680</v>
      </c>
      <c r="K1" s="734" t="s">
        <v>4015</v>
      </c>
      <c r="L1" s="734" t="s">
        <v>4016</v>
      </c>
      <c r="M1" s="734" t="s">
        <v>5681</v>
      </c>
      <c r="N1" s="734" t="s">
        <v>4017</v>
      </c>
      <c r="O1" s="734" t="s">
        <v>4018</v>
      </c>
      <c r="P1" s="734" t="s">
        <v>4019</v>
      </c>
      <c r="Q1" s="735" t="s">
        <v>5682</v>
      </c>
      <c r="R1" s="735" t="s">
        <v>5683</v>
      </c>
      <c r="S1" s="734" t="s">
        <v>4563</v>
      </c>
      <c r="T1" s="734" t="s">
        <v>15</v>
      </c>
      <c r="U1" s="734" t="s">
        <v>4564</v>
      </c>
      <c r="V1" s="734" t="s">
        <v>4565</v>
      </c>
      <c r="W1" s="734" t="s">
        <v>4566</v>
      </c>
      <c r="X1" s="734" t="s">
        <v>4567</v>
      </c>
      <c r="Y1" s="734" t="s">
        <v>4568</v>
      </c>
      <c r="Z1" s="734" t="s">
        <v>4569</v>
      </c>
      <c r="AA1" s="734" t="s">
        <v>4570</v>
      </c>
      <c r="AB1" s="734" t="s">
        <v>4571</v>
      </c>
      <c r="AC1" s="734" t="s">
        <v>4572</v>
      </c>
      <c r="AD1" s="734" t="s">
        <v>4573</v>
      </c>
      <c r="AE1" s="734" t="s">
        <v>4574</v>
      </c>
      <c r="AF1" s="734" t="s">
        <v>4575</v>
      </c>
      <c r="AG1" s="734" t="s">
        <v>4576</v>
      </c>
      <c r="AH1" s="734" t="s">
        <v>4577</v>
      </c>
      <c r="AI1" s="735" t="s">
        <v>5684</v>
      </c>
      <c r="AJ1" s="735" t="s">
        <v>5685</v>
      </c>
      <c r="AK1" s="735" t="s">
        <v>5686</v>
      </c>
      <c r="AL1" s="735" t="s">
        <v>5687</v>
      </c>
      <c r="AM1" s="734" t="s">
        <v>4020</v>
      </c>
      <c r="AN1" s="734" t="s">
        <v>4021</v>
      </c>
      <c r="AO1" s="735" t="s">
        <v>5688</v>
      </c>
      <c r="AP1" s="734" t="s">
        <v>4022</v>
      </c>
      <c r="AQ1" s="734" t="s">
        <v>4023</v>
      </c>
      <c r="AR1" s="734" t="s">
        <v>4024</v>
      </c>
      <c r="AS1" s="735" t="s">
        <v>5689</v>
      </c>
      <c r="AT1" s="737" t="s">
        <v>4578</v>
      </c>
      <c r="AU1" s="737" t="s">
        <v>4579</v>
      </c>
      <c r="AV1" s="737" t="s">
        <v>4580</v>
      </c>
      <c r="AW1" s="737" t="s">
        <v>4581</v>
      </c>
      <c r="AX1" s="734" t="s">
        <v>4582</v>
      </c>
      <c r="AY1" s="734" t="s">
        <v>4583</v>
      </c>
      <c r="AZ1" s="734" t="s">
        <v>4584</v>
      </c>
      <c r="BA1" s="734" t="s">
        <v>4585</v>
      </c>
      <c r="BB1" s="734" t="s">
        <v>4586</v>
      </c>
      <c r="BC1" s="736" t="s">
        <v>5690</v>
      </c>
      <c r="BD1" s="735" t="s">
        <v>5691</v>
      </c>
      <c r="BE1" s="735" t="s">
        <v>5692</v>
      </c>
      <c r="BF1" s="735" t="s">
        <v>5693</v>
      </c>
      <c r="BG1" s="736" t="s">
        <v>5694</v>
      </c>
      <c r="BH1" s="736" t="s">
        <v>5695</v>
      </c>
      <c r="BI1" s="736" t="s">
        <v>5696</v>
      </c>
      <c r="BJ1" s="736" t="s">
        <v>5697</v>
      </c>
      <c r="BK1" s="735" t="s">
        <v>5698</v>
      </c>
      <c r="BL1" s="736" t="s">
        <v>5699</v>
      </c>
      <c r="BM1" s="734" t="s">
        <v>4587</v>
      </c>
      <c r="BN1" s="734" t="s">
        <v>4588</v>
      </c>
      <c r="BO1" s="734" t="s">
        <v>4589</v>
      </c>
      <c r="BP1" s="738" t="s">
        <v>4590</v>
      </c>
      <c r="BQ1" s="738" t="s">
        <v>4591</v>
      </c>
      <c r="BR1" s="738" t="s">
        <v>4592</v>
      </c>
      <c r="BS1" s="735" t="s">
        <v>5700</v>
      </c>
      <c r="BT1" s="734" t="s">
        <v>4593</v>
      </c>
      <c r="BU1" s="734" t="s">
        <v>4025</v>
      </c>
      <c r="BV1" s="734" t="s">
        <v>4026</v>
      </c>
      <c r="BW1" s="734" t="s">
        <v>4027</v>
      </c>
      <c r="BX1" s="736" t="s">
        <v>5701</v>
      </c>
      <c r="BY1" s="736" t="s">
        <v>5702</v>
      </c>
      <c r="BZ1" s="736" t="s">
        <v>5703</v>
      </c>
      <c r="CA1" s="736" t="s">
        <v>5704</v>
      </c>
      <c r="CB1" s="736" t="s">
        <v>5705</v>
      </c>
      <c r="CC1" s="736" t="s">
        <v>5706</v>
      </c>
      <c r="CD1" s="735" t="s">
        <v>5707</v>
      </c>
      <c r="CE1" s="735" t="s">
        <v>5708</v>
      </c>
      <c r="CF1" s="736" t="s">
        <v>5709</v>
      </c>
      <c r="CG1" s="736" t="s">
        <v>5710</v>
      </c>
      <c r="CH1" s="736" t="s">
        <v>5711</v>
      </c>
      <c r="CI1" s="736" t="s">
        <v>5712</v>
      </c>
      <c r="CJ1" s="736" t="s">
        <v>5713</v>
      </c>
      <c r="CK1" s="736" t="s">
        <v>5714</v>
      </c>
      <c r="CL1" s="736" t="s">
        <v>5715</v>
      </c>
      <c r="CM1" s="736" t="s">
        <v>5716</v>
      </c>
      <c r="CN1" s="735" t="s">
        <v>5717</v>
      </c>
      <c r="CO1" s="735" t="s">
        <v>5718</v>
      </c>
      <c r="CP1" s="735" t="s">
        <v>5719</v>
      </c>
      <c r="CQ1" s="736" t="s">
        <v>5720</v>
      </c>
      <c r="CR1" s="738" t="s">
        <v>4594</v>
      </c>
      <c r="CS1" s="738" t="s">
        <v>4595</v>
      </c>
      <c r="CT1" s="738" t="s">
        <v>4596</v>
      </c>
      <c r="CU1" s="738" t="s">
        <v>4597</v>
      </c>
      <c r="CV1" s="738" t="s">
        <v>4598</v>
      </c>
      <c r="CW1" s="738" t="s">
        <v>4599</v>
      </c>
      <c r="CX1" s="738" t="s">
        <v>4600</v>
      </c>
      <c r="CY1" s="734" t="s">
        <v>2533</v>
      </c>
      <c r="CZ1" s="735" t="s">
        <v>5721</v>
      </c>
      <c r="DA1" s="735" t="s">
        <v>5722</v>
      </c>
      <c r="DB1" s="735" t="s">
        <v>5723</v>
      </c>
      <c r="DC1" s="735" t="s">
        <v>5686</v>
      </c>
      <c r="DD1" s="735" t="s">
        <v>5724</v>
      </c>
      <c r="DE1" s="735" t="s">
        <v>5725</v>
      </c>
      <c r="DF1" s="735" t="s">
        <v>5726</v>
      </c>
      <c r="DG1" s="735" t="s">
        <v>5727</v>
      </c>
      <c r="DH1" s="735" t="s">
        <v>5728</v>
      </c>
      <c r="DI1" s="734" t="s">
        <v>4028</v>
      </c>
      <c r="DJ1" s="735" t="s">
        <v>5729</v>
      </c>
      <c r="DK1" s="734" t="s">
        <v>4029</v>
      </c>
      <c r="DL1" s="734" t="s">
        <v>4601</v>
      </c>
      <c r="DM1" s="734" t="s">
        <v>4030</v>
      </c>
      <c r="DN1" s="734" t="s">
        <v>4031</v>
      </c>
      <c r="DO1" s="734" t="s">
        <v>4602</v>
      </c>
      <c r="DP1" s="734" t="s">
        <v>4032</v>
      </c>
      <c r="DQ1" s="739" t="s">
        <v>4603</v>
      </c>
      <c r="DR1" s="739" t="s">
        <v>4604</v>
      </c>
      <c r="DS1" s="739" t="s">
        <v>4605</v>
      </c>
      <c r="DT1" s="739" t="s">
        <v>4606</v>
      </c>
      <c r="DU1" s="739" t="s">
        <v>4603</v>
      </c>
      <c r="DV1" s="739" t="s">
        <v>4604</v>
      </c>
      <c r="DW1" s="739" t="s">
        <v>4605</v>
      </c>
      <c r="DX1" s="739" t="s">
        <v>4606</v>
      </c>
      <c r="DY1" s="740" t="s">
        <v>4067</v>
      </c>
      <c r="DZ1" s="740" t="s">
        <v>4068</v>
      </c>
      <c r="EA1" s="734" t="s">
        <v>5730</v>
      </c>
      <c r="EB1" s="734" t="s">
        <v>5731</v>
      </c>
      <c r="EC1" s="734" t="s">
        <v>5732</v>
      </c>
      <c r="ED1" s="734" t="s">
        <v>4041</v>
      </c>
      <c r="EE1" s="734" t="s">
        <v>5733</v>
      </c>
      <c r="EF1" s="734" t="s">
        <v>5734</v>
      </c>
      <c r="EG1" s="734" t="s">
        <v>5735</v>
      </c>
      <c r="EH1" s="734" t="s">
        <v>5736</v>
      </c>
      <c r="EI1" s="734" t="s">
        <v>4033</v>
      </c>
      <c r="EJ1" s="734" t="s">
        <v>5737</v>
      </c>
      <c r="EK1" s="734" t="s">
        <v>5738</v>
      </c>
      <c r="EL1" s="734" t="s">
        <v>5739</v>
      </c>
      <c r="EM1" s="734" t="s">
        <v>5740</v>
      </c>
      <c r="EN1" s="734" t="s">
        <v>4034</v>
      </c>
      <c r="EO1" s="734" t="s">
        <v>5741</v>
      </c>
      <c r="EP1" s="734" t="s">
        <v>5742</v>
      </c>
      <c r="EQ1" s="734" t="s">
        <v>5743</v>
      </c>
      <c r="ER1" s="734" t="s">
        <v>5744</v>
      </c>
      <c r="ES1" s="734" t="s">
        <v>4036</v>
      </c>
      <c r="ET1" s="734" t="s">
        <v>4035</v>
      </c>
      <c r="EU1" s="734" t="s">
        <v>5745</v>
      </c>
      <c r="EV1" s="734" t="s">
        <v>4037</v>
      </c>
      <c r="EW1" s="734" t="s">
        <v>5746</v>
      </c>
      <c r="EX1" s="734" t="s">
        <v>4046</v>
      </c>
      <c r="EY1" s="734" t="s">
        <v>5747</v>
      </c>
      <c r="EZ1" s="734" t="s">
        <v>5748</v>
      </c>
      <c r="FA1" s="734" t="s">
        <v>5749</v>
      </c>
      <c r="FB1" s="734" t="s">
        <v>5750</v>
      </c>
      <c r="FC1" s="734" t="s">
        <v>4042</v>
      </c>
      <c r="FD1" s="734" t="s">
        <v>5751</v>
      </c>
      <c r="FE1" s="734" t="s">
        <v>2467</v>
      </c>
      <c r="FF1" s="734" t="s">
        <v>5752</v>
      </c>
      <c r="FG1" s="734" t="s">
        <v>4038</v>
      </c>
      <c r="FH1" s="734" t="s">
        <v>5753</v>
      </c>
      <c r="FI1" s="734" t="s">
        <v>4039</v>
      </c>
      <c r="FJ1" s="734" t="s">
        <v>5754</v>
      </c>
      <c r="FK1" s="734" t="s">
        <v>5755</v>
      </c>
      <c r="FL1" s="734" t="s">
        <v>5756</v>
      </c>
      <c r="FM1" s="734" t="s">
        <v>4043</v>
      </c>
      <c r="FN1" s="734" t="s">
        <v>4040</v>
      </c>
      <c r="FO1" s="734" t="s">
        <v>5757</v>
      </c>
      <c r="FP1" s="734" t="s">
        <v>5758</v>
      </c>
      <c r="FQ1" s="734" t="s">
        <v>2525</v>
      </c>
      <c r="FR1" s="734" t="s">
        <v>5759</v>
      </c>
      <c r="FS1" s="734" t="s">
        <v>5760</v>
      </c>
      <c r="FT1" s="734" t="s">
        <v>5761</v>
      </c>
    </row>
    <row r="2" spans="1:176" s="742" customFormat="1" ht="15.75" customHeight="1">
      <c r="B2" s="742" t="s">
        <v>4896</v>
      </c>
      <c r="C2" s="742" t="s">
        <v>5762</v>
      </c>
      <c r="E2" s="742" t="s">
        <v>4898</v>
      </c>
      <c r="F2" s="742" t="s">
        <v>4899</v>
      </c>
      <c r="H2" s="742">
        <v>1000026</v>
      </c>
      <c r="I2" s="743"/>
      <c r="J2" s="744"/>
      <c r="K2" s="745" t="s">
        <v>5763</v>
      </c>
      <c r="R2" s="742" t="s">
        <v>2497</v>
      </c>
      <c r="S2" s="742">
        <v>1507053</v>
      </c>
      <c r="T2" s="745" t="s">
        <v>5764</v>
      </c>
      <c r="U2" s="745" t="s">
        <v>5764</v>
      </c>
      <c r="V2" s="745" t="s">
        <v>5765</v>
      </c>
      <c r="W2" s="742" t="s">
        <v>5766</v>
      </c>
      <c r="AC2" s="742" t="s">
        <v>2497</v>
      </c>
      <c r="AD2" s="742" t="s">
        <v>2497</v>
      </c>
      <c r="AE2" s="742" t="s">
        <v>2497</v>
      </c>
      <c r="AI2" s="745"/>
      <c r="AJ2" s="742" t="s">
        <v>5767</v>
      </c>
      <c r="AM2" s="742" t="s">
        <v>5768</v>
      </c>
      <c r="AN2" s="742" t="s">
        <v>5769</v>
      </c>
      <c r="AP2" s="742" t="s">
        <v>2497</v>
      </c>
      <c r="AQ2" s="742" t="s">
        <v>2497</v>
      </c>
      <c r="AR2" s="742" t="s">
        <v>2497</v>
      </c>
      <c r="AS2" s="742" t="s">
        <v>2497</v>
      </c>
      <c r="AT2" s="742" t="s">
        <v>2497</v>
      </c>
      <c r="AU2" s="742" t="s">
        <v>2497</v>
      </c>
      <c r="AV2" s="742" t="s">
        <v>2497</v>
      </c>
      <c r="AW2" s="742" t="s">
        <v>2497</v>
      </c>
      <c r="AX2" s="742" t="s">
        <v>2497</v>
      </c>
      <c r="AY2" s="742" t="s">
        <v>2497</v>
      </c>
      <c r="AZ2" s="742" t="s">
        <v>2497</v>
      </c>
      <c r="BA2" s="742" t="s">
        <v>2497</v>
      </c>
      <c r="BB2" s="742" t="s">
        <v>2497</v>
      </c>
      <c r="BC2" s="744"/>
      <c r="BD2" s="745"/>
      <c r="BE2" s="745"/>
      <c r="BF2" s="746" t="s">
        <v>2497</v>
      </c>
      <c r="BG2" s="744"/>
      <c r="BH2" s="744"/>
      <c r="BI2" s="744"/>
      <c r="BJ2" s="744"/>
      <c r="BK2" s="745"/>
      <c r="BL2" s="744"/>
      <c r="BM2" s="742" t="s">
        <v>2497</v>
      </c>
      <c r="BN2" s="742" t="s">
        <v>2497</v>
      </c>
      <c r="BO2" s="742" t="s">
        <v>2497</v>
      </c>
      <c r="BP2" s="742" t="s">
        <v>5770</v>
      </c>
      <c r="BQ2" s="742" t="s">
        <v>5771</v>
      </c>
      <c r="BR2" s="742" t="s">
        <v>5772</v>
      </c>
      <c r="BS2" s="745" t="s">
        <v>5773</v>
      </c>
      <c r="BT2" s="742" t="s">
        <v>5774</v>
      </c>
      <c r="BU2" s="742" t="s">
        <v>5775</v>
      </c>
      <c r="BV2" s="745" t="s">
        <v>5776</v>
      </c>
      <c r="BW2" s="745" t="s">
        <v>5777</v>
      </c>
      <c r="BX2" s="744"/>
      <c r="BY2" s="744"/>
      <c r="BZ2" s="744"/>
      <c r="CA2" s="744"/>
      <c r="CB2" s="744"/>
      <c r="CC2" s="744"/>
      <c r="CD2" s="746"/>
      <c r="CE2" s="745"/>
      <c r="CF2" s="744"/>
      <c r="CG2" s="744"/>
      <c r="CH2" s="744"/>
      <c r="CI2" s="744"/>
      <c r="CJ2" s="744"/>
      <c r="CK2" s="744"/>
      <c r="CL2" s="744"/>
      <c r="CM2" s="744"/>
      <c r="CN2" s="746" t="s">
        <v>2497</v>
      </c>
      <c r="CO2" s="745"/>
      <c r="CP2" s="745"/>
      <c r="CQ2" s="744"/>
      <c r="CR2" s="742" t="s">
        <v>4902</v>
      </c>
      <c r="CY2" s="747">
        <v>8423342502063</v>
      </c>
      <c r="CZ2" s="745"/>
      <c r="DA2" s="745"/>
      <c r="DB2" s="745"/>
      <c r="DC2" s="745"/>
      <c r="DD2" s="745"/>
      <c r="DE2" s="745"/>
      <c r="DF2" s="745"/>
      <c r="DG2" s="745"/>
      <c r="DH2" s="745"/>
      <c r="DO2" s="742" t="s">
        <v>5778</v>
      </c>
      <c r="DP2" s="742" t="s">
        <v>5779</v>
      </c>
    </row>
    <row r="3" spans="1:176" s="748" customFormat="1">
      <c r="A3" s="748" t="s">
        <v>5780</v>
      </c>
      <c r="B3" s="749" t="s">
        <v>4896</v>
      </c>
      <c r="C3" s="750" t="s">
        <v>5781</v>
      </c>
      <c r="D3" s="751" t="s">
        <v>4897</v>
      </c>
      <c r="E3" s="749" t="s">
        <v>4898</v>
      </c>
      <c r="F3" s="749" t="s">
        <v>4899</v>
      </c>
      <c r="G3" s="749"/>
      <c r="H3" s="750">
        <v>1233700</v>
      </c>
      <c r="I3" s="752" t="s">
        <v>2497</v>
      </c>
      <c r="K3" s="750" t="s">
        <v>5782</v>
      </c>
      <c r="N3" s="748" t="s">
        <v>3884</v>
      </c>
      <c r="S3" s="750">
        <v>1233700</v>
      </c>
      <c r="T3" s="753" t="s">
        <v>5783</v>
      </c>
      <c r="U3" s="751" t="s">
        <v>5784</v>
      </c>
      <c r="V3" s="754" t="s">
        <v>5785</v>
      </c>
      <c r="W3" s="750" t="s">
        <v>2650</v>
      </c>
      <c r="X3" s="752" t="s">
        <v>2497</v>
      </c>
      <c r="Y3" s="752" t="s">
        <v>2497</v>
      </c>
      <c r="Z3" s="752" t="s">
        <v>2497</v>
      </c>
      <c r="AA3" s="752" t="s">
        <v>2497</v>
      </c>
      <c r="AB3" s="750" t="s">
        <v>5786</v>
      </c>
      <c r="AF3" s="751">
        <v>3767</v>
      </c>
      <c r="AJ3" s="5" t="s">
        <v>5767</v>
      </c>
      <c r="AK3" s="752" t="s">
        <v>2497</v>
      </c>
      <c r="AL3" s="752" t="s">
        <v>2497</v>
      </c>
      <c r="AM3" s="748">
        <v>1</v>
      </c>
      <c r="AN3" s="748">
        <v>1</v>
      </c>
      <c r="AP3" s="752" t="s">
        <v>2497</v>
      </c>
      <c r="AQ3" s="752" t="s">
        <v>2497</v>
      </c>
      <c r="AS3" s="752" t="s">
        <v>2497</v>
      </c>
      <c r="AT3" s="752" t="s">
        <v>2497</v>
      </c>
      <c r="AU3" s="752" t="s">
        <v>2497</v>
      </c>
      <c r="AV3" s="752" t="s">
        <v>2497</v>
      </c>
      <c r="AW3" s="752" t="s">
        <v>2497</v>
      </c>
      <c r="AX3" s="752" t="s">
        <v>2497</v>
      </c>
      <c r="AY3" s="748" t="s">
        <v>2497</v>
      </c>
      <c r="AZ3" s="752" t="s">
        <v>2497</v>
      </c>
      <c r="BA3" s="752" t="s">
        <v>2497</v>
      </c>
      <c r="BB3" s="752" t="s">
        <v>2497</v>
      </c>
      <c r="BF3" s="752" t="s">
        <v>2497</v>
      </c>
      <c r="BM3" s="755" t="s">
        <v>2497</v>
      </c>
      <c r="BN3" s="755" t="s">
        <v>2497</v>
      </c>
      <c r="BO3" s="755" t="s">
        <v>2497</v>
      </c>
      <c r="BP3" s="756" t="s">
        <v>4900</v>
      </c>
      <c r="BQ3" s="756" t="s">
        <v>4901</v>
      </c>
      <c r="BR3" s="756" t="s">
        <v>5787</v>
      </c>
      <c r="BS3" s="757" t="s">
        <v>5788</v>
      </c>
      <c r="BT3" s="749" t="s">
        <v>2793</v>
      </c>
      <c r="BU3" s="758" t="s">
        <v>4951</v>
      </c>
      <c r="BV3" s="748" t="s">
        <v>5789</v>
      </c>
      <c r="BW3" s="759" t="s">
        <v>5790</v>
      </c>
      <c r="BX3" s="760"/>
      <c r="BY3" s="760"/>
      <c r="BZ3" s="760"/>
      <c r="CA3" s="760"/>
      <c r="CB3" s="760"/>
      <c r="CC3" s="760"/>
      <c r="CD3" s="742"/>
      <c r="CE3" s="742"/>
      <c r="CF3" s="760"/>
      <c r="CG3" s="760"/>
      <c r="CH3" s="760"/>
      <c r="CI3" s="760"/>
      <c r="CJ3" s="760"/>
      <c r="CK3" s="760"/>
      <c r="CL3" s="760"/>
      <c r="CM3" s="760"/>
      <c r="CN3" s="752" t="s">
        <v>2497</v>
      </c>
      <c r="CO3" s="748" t="s">
        <v>2497</v>
      </c>
      <c r="CR3" s="751" t="s">
        <v>2497</v>
      </c>
      <c r="CS3" s="761" t="s">
        <v>2558</v>
      </c>
      <c r="CT3" s="749" t="s">
        <v>4903</v>
      </c>
      <c r="CU3" s="749" t="s">
        <v>4903</v>
      </c>
      <c r="CV3" s="751"/>
      <c r="CW3" s="750" t="s">
        <v>2793</v>
      </c>
      <c r="CX3" s="750">
        <v>33</v>
      </c>
      <c r="CY3" s="762">
        <v>190725918664</v>
      </c>
      <c r="DA3" s="752" t="s">
        <v>2497</v>
      </c>
      <c r="DB3" s="752" t="s">
        <v>2497</v>
      </c>
      <c r="DD3" s="752" t="s">
        <v>2497</v>
      </c>
      <c r="DE3" s="752" t="s">
        <v>2497</v>
      </c>
      <c r="DF3" s="752" t="s">
        <v>2497</v>
      </c>
      <c r="DG3" s="752" t="s">
        <v>2497</v>
      </c>
      <c r="DH3" s="752" t="s">
        <v>2497</v>
      </c>
      <c r="DO3" s="763">
        <v>685.26</v>
      </c>
      <c r="DP3" s="763">
        <v>999</v>
      </c>
      <c r="DQ3" s="752" t="s">
        <v>2497</v>
      </c>
      <c r="DR3" s="752" t="s">
        <v>2497</v>
      </c>
      <c r="DS3" s="752" t="s">
        <v>2497</v>
      </c>
      <c r="DT3" s="752" t="s">
        <v>2497</v>
      </c>
      <c r="DU3" s="752" t="s">
        <v>2497</v>
      </c>
      <c r="DV3" s="752" t="s">
        <v>2497</v>
      </c>
      <c r="DW3" s="752" t="s">
        <v>2497</v>
      </c>
      <c r="DX3" s="752" t="s">
        <v>2497</v>
      </c>
    </row>
    <row r="4" spans="1:176">
      <c r="A4" s="741" t="s">
        <v>5984</v>
      </c>
      <c r="B4" s="741" t="s">
        <v>4896</v>
      </c>
      <c r="C4" s="741" t="s">
        <v>5958</v>
      </c>
      <c r="D4" s="741" t="s">
        <v>4897</v>
      </c>
      <c r="E4" s="741" t="s">
        <v>4898</v>
      </c>
      <c r="F4" s="741" t="s">
        <v>4899</v>
      </c>
      <c r="H4" s="741" t="s">
        <v>5959</v>
      </c>
      <c r="K4" s="741" t="s">
        <v>3339</v>
      </c>
      <c r="N4" s="741" t="s">
        <v>3884</v>
      </c>
      <c r="S4" s="741" t="s">
        <v>5959</v>
      </c>
      <c r="T4" s="741" t="s">
        <v>5978</v>
      </c>
      <c r="U4" s="741" t="s">
        <v>5983</v>
      </c>
      <c r="V4" s="741" t="s">
        <v>2</v>
      </c>
      <c r="W4" s="741" t="s">
        <v>5979</v>
      </c>
      <c r="AB4" s="741" t="s">
        <v>3340</v>
      </c>
      <c r="AF4" s="741" t="s">
        <v>5039</v>
      </c>
      <c r="AJ4" s="741" t="s">
        <v>5767</v>
      </c>
      <c r="AM4" s="741" t="s">
        <v>5980</v>
      </c>
      <c r="AN4" s="741" t="s">
        <v>5980</v>
      </c>
      <c r="BP4" s="741" t="s">
        <v>4900</v>
      </c>
      <c r="BQ4" s="741" t="s">
        <v>4901</v>
      </c>
      <c r="BR4" s="741">
        <v>154</v>
      </c>
      <c r="BS4" s="741" t="s">
        <v>5788</v>
      </c>
      <c r="BT4" s="741" t="s">
        <v>2793</v>
      </c>
      <c r="BU4" s="741" t="s">
        <v>4951</v>
      </c>
      <c r="BV4" s="741" t="s">
        <v>5981</v>
      </c>
      <c r="BW4" s="741" t="s">
        <v>5982</v>
      </c>
    </row>
    <row r="10" spans="1:176">
      <c r="CQ10" s="742" t="s">
        <v>2497</v>
      </c>
    </row>
  </sheetData>
  <pageMargins left="0.7" right="0.7" top="0.75" bottom="0.75" header="0.3" footer="0.3"/>
  <pageSetup paperSize="9"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8"/>
  <dimension ref="L3:Q3"/>
  <sheetViews>
    <sheetView workbookViewId="0">
      <selection activeCell="L16" sqref="K16:L16"/>
    </sheetView>
  </sheetViews>
  <sheetFormatPr baseColWidth="10" defaultRowHeight="15"/>
  <sheetData>
    <row r="3" spans="12:17">
      <c r="L3" s="7"/>
      <c r="Q3" s="767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21</vt:i4>
      </vt:variant>
      <vt:variant>
        <vt:lpstr>Rangos con nombre</vt:lpstr>
      </vt:variant>
      <vt:variant>
        <vt:i4>1</vt:i4>
      </vt:variant>
    </vt:vector>
  </HeadingPairs>
  <TitlesOfParts>
    <vt:vector size="22" baseType="lpstr">
      <vt:lpstr>CTOS TRAMITADOS</vt:lpstr>
      <vt:lpstr>CTOS CONFIGURADOS</vt:lpstr>
      <vt:lpstr>CTOS FICHA 904946</vt:lpstr>
      <vt:lpstr>CTOS FICHA 904664</vt:lpstr>
      <vt:lpstr>CENTROS</vt:lpstr>
      <vt:lpstr>MacBook Air</vt:lpstr>
      <vt:lpstr>MacBook Pro</vt:lpstr>
      <vt:lpstr>Mac mini</vt:lpstr>
      <vt:lpstr>iMac</vt:lpstr>
      <vt:lpstr>Mac Pro</vt:lpstr>
      <vt:lpstr>904664</vt:lpstr>
      <vt:lpstr>904946</vt:lpstr>
      <vt:lpstr>CTOS FICHA</vt:lpstr>
      <vt:lpstr>ALTA SAP</vt:lpstr>
      <vt:lpstr>envio  a tienda</vt:lpstr>
      <vt:lpstr>2013</vt:lpstr>
      <vt:lpstr>2014</vt:lpstr>
      <vt:lpstr>Hoja2</vt:lpstr>
      <vt:lpstr>2015</vt:lpstr>
      <vt:lpstr>Nueva p alta Mercancía General</vt:lpstr>
      <vt:lpstr>altas personalizadas</vt:lpstr>
      <vt:lpstr>'envio  a tienda'!Área_de_impresión</vt:lpstr>
    </vt:vector>
  </TitlesOfParts>
  <Company>ECI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JORGE DE TORO DE MURGA</dc:creator>
  <cp:lastModifiedBy>SILVIA MARTINEZ DURAN</cp:lastModifiedBy>
  <cp:lastPrinted>2016-12-02T10:10:50Z</cp:lastPrinted>
  <dcterms:created xsi:type="dcterms:W3CDTF">2015-01-16T08:22:07Z</dcterms:created>
  <dcterms:modified xsi:type="dcterms:W3CDTF">2017-04-17T10:52:34Z</dcterms:modified>
</cp:coreProperties>
</file>